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binxi/Desktop/大三/Database/workshhop/spreadsheet-analysis-EllianaLi-main/"/>
    </mc:Choice>
  </mc:AlternateContent>
  <xr:revisionPtr revIDLastSave="0" documentId="8_{1FB8D837-65FF-224C-B371-654163E2AA6D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clean_data" sheetId="1" r:id="rId1"/>
    <sheet name="Pivot_table" sheetId="3" r:id="rId2"/>
    <sheet name="Chart_table" sheetId="4" r:id="rId3"/>
    <sheet name="Sheet1" sheetId="2" r:id="rId4"/>
  </sheets>
  <definedNames>
    <definedName name="_xlnm._FilterDatabase" localSheetId="3" hidden="1">Sheet1!$A$1:$J$9390</definedName>
  </definedNames>
  <calcPr calcId="191029"/>
  <pivotCaches>
    <pivotCache cacheId="1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2" l="1"/>
  <c r="G9396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J43" i="2"/>
  <c r="M51" i="2"/>
  <c r="M50" i="2"/>
  <c r="M49" i="2"/>
  <c r="M48" i="2"/>
  <c r="M47" i="2"/>
  <c r="M46" i="2"/>
  <c r="M45" i="2"/>
  <c r="M44" i="2"/>
  <c r="M43" i="2"/>
  <c r="M42" i="2"/>
  <c r="M41" i="2"/>
  <c r="M40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0" i="2"/>
  <c r="T9" i="2"/>
  <c r="T8" i="2"/>
  <c r="T7" i="2"/>
  <c r="T6" i="2"/>
  <c r="T5" i="2"/>
  <c r="T4" i="2"/>
  <c r="T11" i="2"/>
  <c r="T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4" i="2"/>
  <c r="P3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4" i="2"/>
  <c r="M3" i="2"/>
  <c r="J3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2" i="2"/>
  <c r="I9395" i="2"/>
  <c r="I9394" i="2"/>
  <c r="I9393" i="2"/>
  <c r="H9395" i="2"/>
  <c r="H9394" i="2"/>
  <c r="H9393" i="2"/>
  <c r="G9395" i="2"/>
  <c r="G9394" i="2"/>
  <c r="G9393" i="2"/>
  <c r="F9395" i="2"/>
  <c r="F9394" i="2"/>
  <c r="F9393" i="2"/>
  <c r="E9395" i="2"/>
  <c r="E9394" i="2"/>
  <c r="E9393" i="2"/>
  <c r="E9392" i="2"/>
  <c r="I9392" i="2"/>
  <c r="H9392" i="2"/>
  <c r="G9392" i="2"/>
  <c r="F9392" i="2"/>
  <c r="I9391" i="2"/>
  <c r="H9391" i="2"/>
  <c r="G9391" i="2"/>
  <c r="F9391" i="2"/>
  <c r="E9391" i="2"/>
  <c r="J9391" i="2" s="1"/>
  <c r="G9390" i="2"/>
  <c r="H9390" i="2"/>
  <c r="I9390" i="2"/>
  <c r="F9390" i="2"/>
  <c r="E9390" i="2"/>
  <c r="H9389" i="2"/>
  <c r="H9396" i="2" s="1"/>
  <c r="I9389" i="2"/>
  <c r="I9396" i="2" s="1"/>
  <c r="G9389" i="2"/>
  <c r="F9389" i="2"/>
  <c r="F9396" i="2" s="1"/>
  <c r="E9389" i="2"/>
  <c r="E9396" i="2" s="1"/>
  <c r="J9390" i="2" l="1"/>
  <c r="J9389" i="2"/>
  <c r="J9396" i="2"/>
  <c r="J9393" i="2"/>
  <c r="J9392" i="2"/>
  <c r="J9394" i="2"/>
  <c r="J9395" i="2"/>
  <c r="E9389" i="1"/>
</calcChain>
</file>

<file path=xl/sharedStrings.xml><?xml version="1.0" encoding="utf-8"?>
<sst xmlns="http://schemas.openxmlformats.org/spreadsheetml/2006/main" count="56727" uniqueCount="2794">
  <si>
    <t>Project Type</t>
  </si>
  <si>
    <t>Budget Line</t>
  </si>
  <si>
    <t>Budget Line Title</t>
  </si>
  <si>
    <t>First Fiscal Year</t>
  </si>
  <si>
    <t>Fiscal Year 1 Amount</t>
  </si>
  <si>
    <t>Fiscal Year 2 Amount</t>
  </si>
  <si>
    <t>Fiscal Year 3 Amount</t>
  </si>
  <si>
    <t>Fiscal Year 4 Amount</t>
  </si>
  <si>
    <t>Total Budget $</t>
  </si>
  <si>
    <t>AG</t>
  </si>
  <si>
    <t>AG 0001</t>
  </si>
  <si>
    <t>IMPROVEMENTS TO PROPERTY USED BY DEPARTMENT FOR THE AGING, CITYWIDE</t>
  </si>
  <si>
    <t>AG 0002</t>
  </si>
  <si>
    <t>PURCHASE OF AUTOS, COMPUTERS, OTHER EQUIP FOR THE AGING, CITYWIDE</t>
  </si>
  <si>
    <t>AG MN235</t>
  </si>
  <si>
    <t>LENOX HILL NEIGHBORHOOD HOUSE, INC.</t>
  </si>
  <si>
    <t>BR</t>
  </si>
  <si>
    <t>BR 0231</t>
  </si>
  <si>
    <t>QUEENSBORO BRIDGE, REHABILITATION</t>
  </si>
  <si>
    <t>BR 0253</t>
  </si>
  <si>
    <t>RECONSTRUCTION OF WILLIAMSBURG BRIDGE</t>
  </si>
  <si>
    <t>BR 0270</t>
  </si>
  <si>
    <t>REHABILITATION OF BROOKLYN BRIDGE</t>
  </si>
  <si>
    <t>BR 0287</t>
  </si>
  <si>
    <t>RECONSTRUCTION: MACOMBS DAM BRIDGE OVER HARLEM RIVER</t>
  </si>
  <si>
    <t>C</t>
  </si>
  <si>
    <t>C  0075</t>
  </si>
  <si>
    <t>CORRECTION FACILITIES, CONSTRUCTION, RECONS &amp; IMPROVEMENTS, CITYWIDE</t>
  </si>
  <si>
    <t>C  0101</t>
  </si>
  <si>
    <t>SECURITY SYSTEMS, VARIOUS FACILITIES</t>
  </si>
  <si>
    <t>C  0112</t>
  </si>
  <si>
    <t>PURCHASE OF EQUIPMENT FOR USE BY THE DEPT. OF CORRECTION</t>
  </si>
  <si>
    <t>C  0114</t>
  </si>
  <si>
    <t>ACQUISITION, CONSTR., ETC. SUPPLEMENTARY HOUS. PROG. AND SUPPORT FACIL</t>
  </si>
  <si>
    <t>C  0117</t>
  </si>
  <si>
    <t>PURCHASE OF COMPUTER EQUIPMENT, ALL FACILITIES</t>
  </si>
  <si>
    <t>C  0136</t>
  </si>
  <si>
    <t>CORRECTION INDUSTRIES FACILITIES AND SUPPORT</t>
  </si>
  <si>
    <t>CO</t>
  </si>
  <si>
    <t>CO 0080</t>
  </si>
  <si>
    <t>27 MADISON AVE. - MANHATTAN APPELLATE DIVISION COURTHOUSE - 1ST DEPT.</t>
  </si>
  <si>
    <t>CO 0081</t>
  </si>
  <si>
    <t>31 CHAMBERS ST. - MANHATTAN SURROGATE'S COURT</t>
  </si>
  <si>
    <t>CO 0264</t>
  </si>
  <si>
    <t>ACQUISITION, ADDS, CONSTRUCT, RECONSTRUCT, COURT FACILITIES, CITYWIDE</t>
  </si>
  <si>
    <t>CO 0276</t>
  </si>
  <si>
    <t>100 RICHMOND TERR. - STATEN ISLAND FAMILY COURT</t>
  </si>
  <si>
    <t>CO 0278</t>
  </si>
  <si>
    <t>360 ADAMS ST. - BROOKLYN  SUPREME COURT</t>
  </si>
  <si>
    <t>CO 0290</t>
  </si>
  <si>
    <t>NEW BRONX CRIMINAL COURT - PHASE 1</t>
  </si>
  <si>
    <t>CO 0293</t>
  </si>
  <si>
    <t>851 GRAND CONCOURSE - BRONX SUPREME COURT BUILDING</t>
  </si>
  <si>
    <t>CO 0294</t>
  </si>
  <si>
    <t>215 EAST 161ST ST. - BRONX  CRIMINAL/FAMILY COURT BUILDING</t>
  </si>
  <si>
    <t>CO 0295</t>
  </si>
  <si>
    <t>1118 GRAND CONCOURSE - BRONX HOUSING COURT</t>
  </si>
  <si>
    <t>CO 0296</t>
  </si>
  <si>
    <t>125-01 QUEENS BLVD. - QUEENS CRIMINAL COURTS BUILDING</t>
  </si>
  <si>
    <t>CO 0299</t>
  </si>
  <si>
    <t>89-17 SUTPHIN BLVD. - QUEENS COURT FACILITY</t>
  </si>
  <si>
    <t>CO 0300</t>
  </si>
  <si>
    <t>88-11 SUTPHIN BLVD. - QUEENS SUPREME COURT BUILDING</t>
  </si>
  <si>
    <t>CO 0301</t>
  </si>
  <si>
    <t>130 STUYVESANT PL. - STATEN ISLAND JUDICIAL CENTER</t>
  </si>
  <si>
    <t>CO 0302</t>
  </si>
  <si>
    <t>18 RICHMOND TERR. - STATEN ISLAND COURT</t>
  </si>
  <si>
    <t>CO 0304</t>
  </si>
  <si>
    <t>60 CENTRE ST. - MANHATTAN SUPREME COURT BUILDING</t>
  </si>
  <si>
    <t>CO 0305</t>
  </si>
  <si>
    <t>315 WEST 54TH STREET, MANHATTAN MIDTOWN COMMUNITY COURT</t>
  </si>
  <si>
    <t>CO 0306</t>
  </si>
  <si>
    <t>170 EAST 121TH STREET, HARLEM COMMUNITY COURT</t>
  </si>
  <si>
    <t>CS</t>
  </si>
  <si>
    <t>CS 0002</t>
  </si>
  <si>
    <t>IMPROVEMENTS OF STRUCTURES FOR FACILITIES, ACS, CITYWIDE</t>
  </si>
  <si>
    <t>CS 0003</t>
  </si>
  <si>
    <t>IMPROVEMENTS OF STRUCTURES FOR  ACS, CITYWIDE</t>
  </si>
  <si>
    <t>CS 0004</t>
  </si>
  <si>
    <t>EQUIPMENT FOR  ACS, CITYWIDE</t>
  </si>
  <si>
    <t>CS 0005</t>
  </si>
  <si>
    <t>ACQUISITION AND CONSTRUCTION FOR YOUTH AND FAMILY JUSTICE, CITYWIDE</t>
  </si>
  <si>
    <t>DP</t>
  </si>
  <si>
    <t>DP 0001</t>
  </si>
  <si>
    <t>PURCHASE OF EDP EQUIPMENT FOR DoITT &amp; DESIGN/INSTALL/IMPLEMENT CITYNET</t>
  </si>
  <si>
    <t>E</t>
  </si>
  <si>
    <t>E  2361</t>
  </si>
  <si>
    <t>FIVE YEAR EDUCATIONAL FACILITIES CAPITAL PLAN</t>
  </si>
  <si>
    <t>E  2364</t>
  </si>
  <si>
    <t>E-2364 SIXTH FIVE-YEAR EDUCATIONAL FACILITIES CAPITAL PLAN</t>
  </si>
  <si>
    <t>E  2500</t>
  </si>
  <si>
    <t>SCHOOL FACILIITIES CAPITAL, HURRICANE SANDY &amp; NOR'EASTER</t>
  </si>
  <si>
    <t>ED</t>
  </si>
  <si>
    <t>ED 0075</t>
  </si>
  <si>
    <t>ACQUISITION, SITE DEVELOPMENT, CONSTRUCTION &amp; RECONSTRUCTION, CITYWIDE</t>
  </si>
  <si>
    <t>ED 0319</t>
  </si>
  <si>
    <t>BROOKLYN NAVY YARD</t>
  </si>
  <si>
    <t>ED 0373</t>
  </si>
  <si>
    <t>BROOKLYN ARMY TERMINAL</t>
  </si>
  <si>
    <t>ED 0380</t>
  </si>
  <si>
    <t>INDUSTRIAL AND COMMERCIAL DEVELOPMENT, ALL BOROUGHS</t>
  </si>
  <si>
    <t>ED 0384</t>
  </si>
  <si>
    <t>NEIGHBORHOOD REDEVELOPMENT, CITYWIDE</t>
  </si>
  <si>
    <t>ED 0387</t>
  </si>
  <si>
    <t>SOUTH ST, SEAPORT, SITE IMPROVEMENTS, MANHATTAN</t>
  </si>
  <si>
    <t>ED 0404</t>
  </si>
  <si>
    <t>ECONOMIC DEVELOPMENT FOR INDUSTRIAL, WATERFRONT AND COMMERCIAL PURPOSE</t>
  </si>
  <si>
    <t>ED 0408</t>
  </si>
  <si>
    <t>MODERNIZATION, RECONSTRUCTION, MARKETS</t>
  </si>
  <si>
    <t>ED 0409</t>
  </si>
  <si>
    <t>MODERNIZATION, RECONSTRUCTION, PIERS, CITYWIDE</t>
  </si>
  <si>
    <t>ED 0410</t>
  </si>
  <si>
    <t>INTERNATIONAL BUSINESS DEVELOPMENT</t>
  </si>
  <si>
    <t>ED 0831</t>
  </si>
  <si>
    <t>TRUST FOR GOVERNORS ISLAND</t>
  </si>
  <si>
    <t>ED KN676</t>
  </si>
  <si>
    <t>STATE UNIVERSITY OF NEW YORK - BIOBAT</t>
  </si>
  <si>
    <t>ED KN776</t>
  </si>
  <si>
    <t>PRATT INSTITUTE</t>
  </si>
  <si>
    <t>ED M075</t>
  </si>
  <si>
    <t>ACQUISTION, SITE DEVELOPMENT, CONSTRUCTION &amp; RECONSTRUCTION, MANHATTAN</t>
  </si>
  <si>
    <t>EP</t>
  </si>
  <si>
    <t>EP 0004</t>
  </si>
  <si>
    <t>PURCHASE OF EQUIPMENT FOR USE BY THE DEPT. OF ENVIRONMENTAL PROTECTION</t>
  </si>
  <si>
    <t>EP 0005</t>
  </si>
  <si>
    <t>PURCHASE OF ELECTRONIC DATA PROCESSING EQUIP. FOR D.E.P.</t>
  </si>
  <si>
    <t>EP 0006</t>
  </si>
  <si>
    <t>ACQUISITION/RECON/CON LEASED &amp; OWNED FACILITIES BY DEP</t>
  </si>
  <si>
    <t>EP 0007</t>
  </si>
  <si>
    <t>MANDATED PAYMENTS FOR PRIVATE GAS UTILITY RELOCATION, DEP, CITYWIDE</t>
  </si>
  <si>
    <t>F</t>
  </si>
  <si>
    <t>F  0001</t>
  </si>
  <si>
    <t>FIRE ALARM COMMUNICATION SYSTEM, CITYWIDE</t>
  </si>
  <si>
    <t>F  0109</t>
  </si>
  <si>
    <t>VEHICLE ACQUISITION, CITYWIDE</t>
  </si>
  <si>
    <t>F  0175</t>
  </si>
  <si>
    <t>FACILITY IMPROVEMENTS, CITYWIDE</t>
  </si>
  <si>
    <t>F  0204</t>
  </si>
  <si>
    <t>NEW TRAINING CENTER FOR THE NEW YORK FIRE DEPARTMENT</t>
  </si>
  <si>
    <t>F  0212</t>
  </si>
  <si>
    <t>MANAGEMENT INFORMATION AND CONTROL SYSTEM (MICS)</t>
  </si>
  <si>
    <t>FA</t>
  </si>
  <si>
    <t>FA 0021</t>
  </si>
  <si>
    <t>FERRY BOATS, TERMINALS, FLOATING EQUIPMENT AND RELATED ITEMS</t>
  </si>
  <si>
    <t>FA 0026</t>
  </si>
  <si>
    <t>FERRY MAINTENANCE FACILITY</t>
  </si>
  <si>
    <t>FA 0313</t>
  </si>
  <si>
    <t>RECONSTRUCTION OF FERRY VESSELS, STATEN ISLAND TO MANHATTAN SERVICE</t>
  </si>
  <si>
    <t>HA</t>
  </si>
  <si>
    <t>HA 0001</t>
  </si>
  <si>
    <t>HOUSING AUTHORITY CITY CAPITAL SUBSIDIES</t>
  </si>
  <si>
    <t>HA M001</t>
  </si>
  <si>
    <t>HOUSING AUTHORITY BOROUGH PRESIDENT CAPITAL SUBSIDIES, MANHATTAN</t>
  </si>
  <si>
    <t>HA Q001</t>
  </si>
  <si>
    <t>HOUSING AUTHORITY BOROUGH PRESIDENT CAPITAL SUBSIDIES, QUEENS</t>
  </si>
  <si>
    <t>HB</t>
  </si>
  <si>
    <t>HB 0061</t>
  </si>
  <si>
    <t>LAND ACQUISITION FOR HIGHWAY BRIDGES</t>
  </si>
  <si>
    <t>HB 0167</t>
  </si>
  <si>
    <t>EAST 169TH STREET OVER METRO NORTH RAILROAD</t>
  </si>
  <si>
    <t>HB 0215</t>
  </si>
  <si>
    <t>IMPROVEMENTS TO HIGHWAY BRIDGES &amp; STRUCTURES, CITYWIDE.</t>
  </si>
  <si>
    <t>HB 0278</t>
  </si>
  <si>
    <t>BQE (278-I) FROM SANDS STREET TO ATLANTIC AVENUE, BROOKLYN</t>
  </si>
  <si>
    <t>HB 0431</t>
  </si>
  <si>
    <t>REHABILITATION OF BRIDGE AT 49TH AVENUE, QUEENS</t>
  </si>
  <si>
    <t>HB 0530</t>
  </si>
  <si>
    <t>RECONST &amp; STRUCT REHAB R.R. BDGE PARKSIDE &amp; OCEAN AVE, BROOKLYN</t>
  </si>
  <si>
    <t>HB 0548</t>
  </si>
  <si>
    <t>RECONST &amp; STRUCT REHAB BDGE AT 21ST AVE, BROOKLYN</t>
  </si>
  <si>
    <t>HB 0643</t>
  </si>
  <si>
    <t>RECONSTRUCTION OF BRIDGE, GERRITSEN INLET-BSHP BKLYN</t>
  </si>
  <si>
    <t>HB 1010</t>
  </si>
  <si>
    <t>RECONSTRUCTION OF EAST 180TH STREET BRIDGE AT PARK AVENUE, THE BRONX</t>
  </si>
  <si>
    <t>HB 1012</t>
  </si>
  <si>
    <t>DESIGN COST FOR BRIDGE FACILITIES, CITYWIDE</t>
  </si>
  <si>
    <t>HB 1013</t>
  </si>
  <si>
    <t>PURCHASE OF EQUIPMENT FOR BRIDGES, CITYWIDE</t>
  </si>
  <si>
    <t>HO</t>
  </si>
  <si>
    <t>HO 0214</t>
  </si>
  <si>
    <t>HOSPITALS, IMPROVEMENTS</t>
  </si>
  <si>
    <t>HB 1014</t>
  </si>
  <si>
    <t>BRIDGE FACILITY RECONSTRUCTION AND REHABILITATION, CITYWIDE</t>
  </si>
  <si>
    <t>HB 1023</t>
  </si>
  <si>
    <t>BRIDGE REHABILITATION, MILL BASIN BRIDGE,ETC., BROOKLYN</t>
  </si>
  <si>
    <t>HB 1028</t>
  </si>
  <si>
    <t>BRIDGE REHABILITATION, E. 14TH STREET, ETC., BROOKLYN</t>
  </si>
  <si>
    <t>HB 1070</t>
  </si>
  <si>
    <t>BRIDGE PAINTING, CITYWIDE</t>
  </si>
  <si>
    <t>HB 1078</t>
  </si>
  <si>
    <t>RECONSTRUCTION OF HARLEM RIVER DRIVE RAMP, BIN 2-26724-0, MANHATTAN</t>
  </si>
  <si>
    <t>HB 1086</t>
  </si>
  <si>
    <t>WESTCHESTER AVE/HUTCHINSON RIVER PKWY BRIDGE, BIN 2-07583-7, THE BRONX</t>
  </si>
  <si>
    <t>HB 1090</t>
  </si>
  <si>
    <t>RECON OF THE BELT/SHORE PARKWAY BRIDGE OVER NOSTRAND AVE, BROOKLYN</t>
  </si>
  <si>
    <t>HB 1103</t>
  </si>
  <si>
    <t>RECON OF CONC. VILLAGE AVE BR OVER METRO-NORTH BR., THE BRONX</t>
  </si>
  <si>
    <t>HB 1114</t>
  </si>
  <si>
    <t>RECON OF TWO HEMPSTEAD AVE BRIDGES OVER CROSS ISLAND PKWY, QUEENS</t>
  </si>
  <si>
    <t>HB 1115</t>
  </si>
  <si>
    <t>RECON OF UNION TURNPIKE BRIDGE OVER CROSS ISLAND PKWY, QUEENS</t>
  </si>
  <si>
    <t>HB 1120</t>
  </si>
  <si>
    <t>RECONSTRUCTION OF 11TH AVE VIADUCT OVER LIRR WEST SIDE YARD, MANHATTA</t>
  </si>
  <si>
    <t>HL</t>
  </si>
  <si>
    <t>HL RN404</t>
  </si>
  <si>
    <t>STATEN ISLAND UNIVERSITY HOSPITAL</t>
  </si>
  <si>
    <t>HB 1127</t>
  </si>
  <si>
    <t>RECON PELHAM PKWY BRIDGE OVER HUTCHINSON PKWY, THE BRONX</t>
  </si>
  <si>
    <t>HB 1131</t>
  </si>
  <si>
    <t>RECON UNIONPORT RD BRIDGE OVER WESTCHESTER CREEK, THE BRONX</t>
  </si>
  <si>
    <t>HB 1137</t>
  </si>
  <si>
    <t>RECON ELLIOT AVE BRIDGE OVER QUEENS BLVD, QUEENS</t>
  </si>
  <si>
    <t>HB 1139</t>
  </si>
  <si>
    <t>RECON EAST 183RD ST BR/METRO-NORTH RR, HAR, THE BRONX</t>
  </si>
  <si>
    <t>HB 1141</t>
  </si>
  <si>
    <t>RECON METROPOLITAN AVE BRIDGE OVER CONRAIL, QUEENS</t>
  </si>
  <si>
    <t>HB 1147</t>
  </si>
  <si>
    <t>RECON BROADWAY BRIDGE OVER THE HARLEM RIVER, MANHATTAN</t>
  </si>
  <si>
    <t>HB 1148</t>
  </si>
  <si>
    <t>RECON SHORE ROAD/HUTCHINSON RIVER PKWY, THE BRONX</t>
  </si>
  <si>
    <t>HB 1164</t>
  </si>
  <si>
    <t>RECON CITY ISLAND ROAD OVER EASTCHESTER BAY, THE BRONX</t>
  </si>
  <si>
    <t>HB 1165</t>
  </si>
  <si>
    <t>RECON RIVERSIDE DRIVE/WEST 158TH ST, MANHATTAN</t>
  </si>
  <si>
    <t>HB 1172</t>
  </si>
  <si>
    <t>RECON EAST 188TH ST BR OVER METRO NORTH RR, THE BRONX</t>
  </si>
  <si>
    <t>HB 1173</t>
  </si>
  <si>
    <t>RECON BR OVER CROSS ISLAND PARKWAY AT 115TH AVENUE, QUEENS</t>
  </si>
  <si>
    <t>HB 1189</t>
  </si>
  <si>
    <t>RECONSTRUCT W 79TH ST/79TH ST BOAT BASIN 30TH ST BRANCH, MANHATTAN</t>
  </si>
  <si>
    <t>HB 1205</t>
  </si>
  <si>
    <t>RECONSTRUCT 5TH AVENUE BRIDGE OVER LIRR AND SEA BEACH, BROOKLYN</t>
  </si>
  <si>
    <t>HB 1213</t>
  </si>
  <si>
    <t>RECONSTRUCT UNION STREET BRIDGE OVER GOWANUS CANAL, BROOKLYN</t>
  </si>
  <si>
    <t>HB 1221</t>
  </si>
  <si>
    <t>RECONSTRUCTION OF E. 25TH ST PEDESTRIAN BRIDGE OVER FDR</t>
  </si>
  <si>
    <t>HB 2934</t>
  </si>
  <si>
    <t>RAMP TO NORTHBOUND HENRY HUDSON PARKWAY OVER AMTRAK, MANHATTAN</t>
  </si>
  <si>
    <t>HB 3038</t>
  </si>
  <si>
    <t>KANE STREET BRIDGE OVER 278-I (BQE), BROOKLYN</t>
  </si>
  <si>
    <t>HB 4146</t>
  </si>
  <si>
    <t>WEST TREMONT AVENUE BRIDGE OVER METRO NORTH RAIL ROAD, THE BRONX</t>
  </si>
  <si>
    <t>HB 4174</t>
  </si>
  <si>
    <t>EAST 175TH STREET BRIDGE OVER METRO NORTH RAIL ROAD, THE BRONX</t>
  </si>
  <si>
    <t>HB 4310</t>
  </si>
  <si>
    <t>BEVERLY ROAD OVER THE BMT SUBWAY IN BRIGHTON, BROOKLYN</t>
  </si>
  <si>
    <t>HB 4529</t>
  </si>
  <si>
    <t>WEST 155TH STREET PEDESTRIAN BRIDGE OVER AMTRAK, MANHATTAN</t>
  </si>
  <si>
    <t>HB 4939</t>
  </si>
  <si>
    <t>CEDARVIEW AVENUE PEDESTRIAN BRIDGE OVER SIRT SOUTH SHORE</t>
  </si>
  <si>
    <t>HB 4982</t>
  </si>
  <si>
    <t>ARTHUR KILL ROAD BRIDGE OVER ARTHUR KILL STREAM, STATEN ISLAND</t>
  </si>
  <si>
    <t>HB 6622</t>
  </si>
  <si>
    <t>678-I SOUTHBOUND TO BELT CROSS ISLAND PARKWAY ACCESS ROAD FROM 678-I</t>
  </si>
  <si>
    <t>HB 6672</t>
  </si>
  <si>
    <t>EAST 174TH STREET BRIDGE OVER THE SHERIDAN EXPRESSWAY, THE BRONX</t>
  </si>
  <si>
    <t>HB 7003</t>
  </si>
  <si>
    <t>EAST 156TH STREET BRIDGE OVER ACCESS TO HOUSING, THE BRONX</t>
  </si>
  <si>
    <t>HB 7055</t>
  </si>
  <si>
    <t>167TH STREET PEDESTRIAN BRIDGE OVER LIRR, QUEENS</t>
  </si>
  <si>
    <t>HD</t>
  </si>
  <si>
    <t>HD 0001</t>
  </si>
  <si>
    <t>AFFORDABLE NEIGHBORHOOD COOPERATIVE PROGRAM</t>
  </si>
  <si>
    <t>HL QN305</t>
  </si>
  <si>
    <t>NEW YORK AND PRESBYTERIAN HOSPITAL</t>
  </si>
  <si>
    <t>HD 0004</t>
  </si>
  <si>
    <t>PRESERVATION OF VERY LOW-INCOME AND EXTREMELY LOW-INCOME HOUSING</t>
  </si>
  <si>
    <t>HD 0005</t>
  </si>
  <si>
    <t>MULTIFAMILY PRESERVATION LOAN PROGRAM</t>
  </si>
  <si>
    <t>HD 0009</t>
  </si>
  <si>
    <t>ARTICLE 7A FOR ANTI-ABANDONMENT</t>
  </si>
  <si>
    <t>HD 0010</t>
  </si>
  <si>
    <t>LOW INCOME HOUSING TAX CREDIT (LIHTC) PROJECTS</t>
  </si>
  <si>
    <t>HD 0051</t>
  </si>
  <si>
    <t>SMALL HOMES DEVELOPMENT, SCATTER SITE</t>
  </si>
  <si>
    <t>HD 0090</t>
  </si>
  <si>
    <t>COMPUTER PURCHASES AND UPGRADE</t>
  </si>
  <si>
    <t>HD 0094</t>
  </si>
  <si>
    <t>RECONSTRUCTION OF H.P.D. OFFICE SPACE</t>
  </si>
  <si>
    <t>HD 0107</t>
  </si>
  <si>
    <t>ARTICLE 8A LOAN PROGRAM</t>
  </si>
  <si>
    <t>HD 0109</t>
  </si>
  <si>
    <t>SUPPORTIVE HOUSING REHAB</t>
  </si>
  <si>
    <t>HD 0110</t>
  </si>
  <si>
    <t>PARTICIPATION LOAN PROGRAM (PLP), REHAB</t>
  </si>
  <si>
    <t>HD 0153</t>
  </si>
  <si>
    <t>EDGEMERE, ASSOC. COSTS, QUEENS</t>
  </si>
  <si>
    <t>HD 0157</t>
  </si>
  <si>
    <t>ASSOCIATED COSTS - OTHER SITES</t>
  </si>
  <si>
    <t>HD 0161</t>
  </si>
  <si>
    <t>SPRING CREEK, ASSOC. COSTS, BROOKLYN</t>
  </si>
  <si>
    <t>HD 0200</t>
  </si>
  <si>
    <t>THIRD PARTY TRANSFER PROGRAMS, LL #37, CITYWIDE</t>
  </si>
  <si>
    <t>HD 0201</t>
  </si>
  <si>
    <t>ASSISTED LIVING AND SENIOR HOUSING, CITYWIDE</t>
  </si>
  <si>
    <t>HD 0207</t>
  </si>
  <si>
    <t>HUD MULTI-FAMILY PROGRAM, CITYWIDE</t>
  </si>
  <si>
    <t>HD 0212</t>
  </si>
  <si>
    <t>LOW INCOME RENTAL PROGRAM</t>
  </si>
  <si>
    <t>HD 0213</t>
  </si>
  <si>
    <t>MIXED INCOME RENTAL - LOW</t>
  </si>
  <si>
    <t>HD 0215</t>
  </si>
  <si>
    <t>MULTIFAMILY HOMEOWNERSHIP PROGRAM</t>
  </si>
  <si>
    <t>HD 0217</t>
  </si>
  <si>
    <t>NEIGHBORHOOD HOUSING SERVICES LOAN PROGRAM (NHS)</t>
  </si>
  <si>
    <t>HD 0219</t>
  </si>
  <si>
    <t>NEW CONSTRUCTION OF VERY LOW-INCOME AND EXTREMELY LOW-INCOME HOUSING</t>
  </si>
  <si>
    <t>HD 0222</t>
  </si>
  <si>
    <t>SUPPORTIVE HOUSING</t>
  </si>
  <si>
    <t>HD 0223</t>
  </si>
  <si>
    <t>SMALL HOMES DEVELOPMENT, LARGE SITES</t>
  </si>
  <si>
    <t>HD K082</t>
  </si>
  <si>
    <t>AUTO / OTHER PURCHASES</t>
  </si>
  <si>
    <t>HD MN965</t>
  </si>
  <si>
    <t>GOUVERNEUR GARDENS HOUSING CORPORATION</t>
  </si>
  <si>
    <t>HH</t>
  </si>
  <si>
    <t>HH 0105</t>
  </si>
  <si>
    <t>PURCHASE OF EQUIPMENT FOR USE BY THE DEPARTMENT OF HOMELESS SERVICES</t>
  </si>
  <si>
    <t>HH 0112</t>
  </si>
  <si>
    <t>CONGREGATE FACILITIES FOR HOMELESS SINGLE ADULTS</t>
  </si>
  <si>
    <t>HH 0115</t>
  </si>
  <si>
    <t>CONGREGATE FACILITIES FOR HOMELESS FAMILIES</t>
  </si>
  <si>
    <t>HH M112</t>
  </si>
  <si>
    <t>FACILITIES FOR THE HOMELESS, MANHATTAN</t>
  </si>
  <si>
    <t>HL 0082</t>
  </si>
  <si>
    <t>IMPROVEMENTS TO HEALTH FACILITIES, CITYWIDE</t>
  </si>
  <si>
    <t>HL 0083</t>
  </si>
  <si>
    <t>IMPROVEMENTS TO MEDICAL EXAMINER FACILITIES, CITYWIDE</t>
  </si>
  <si>
    <t>HL KN254</t>
  </si>
  <si>
    <t>MAIMONIDES MEDICAL CENTER</t>
  </si>
  <si>
    <t>HL KN328</t>
  </si>
  <si>
    <t>PLANNED PARENTHOOD OF NEW YORK CITY</t>
  </si>
  <si>
    <t>HL MN328</t>
  </si>
  <si>
    <t>HN</t>
  </si>
  <si>
    <t>HN 0206</t>
  </si>
  <si>
    <t>CONSTRUCTION AND IMPROVEMENTS TO CUNY COMMUNITY COLLEGES, CITYWIDE</t>
  </si>
  <si>
    <t>HN K250</t>
  </si>
  <si>
    <t>KINGSBOROUGH COMMUNITY COLLEGE, BROOKLYN</t>
  </si>
  <si>
    <t>HN K300</t>
  </si>
  <si>
    <t>CONSTRUCTION AND IMPROVEMENTS TO CUNY SENIOR COLLEGE BLDGS, BROOKLYN</t>
  </si>
  <si>
    <t>HN M300</t>
  </si>
  <si>
    <t>CONSTRUCTION AND IMPROVEMENTS TO CUNY SENIOR COLLEGE BLDGS, MANHATTAN</t>
  </si>
  <si>
    <t>HN Q004</t>
  </si>
  <si>
    <t>COMMUNITY COLLEGES' IMPROVEMENTS, QUEENS</t>
  </si>
  <si>
    <t>HN Q300</t>
  </si>
  <si>
    <t>CONSTRUCTION, IMPROVEMENTS TO CUNY SENIOR COLLEGES AND LAW SCHOOLS, QN</t>
  </si>
  <si>
    <t>HN R001</t>
  </si>
  <si>
    <t>SITE ACQUISITION, CONSTRUCTION, RECONSTRUCTION, IMPROVEMENTS, COMPREHE</t>
  </si>
  <si>
    <t>HN X300</t>
  </si>
  <si>
    <t>CONSTRUCTION AND IMPROVEMENTS TO CUNY SENIOR COLLEGE BLDGS, THE BRONX</t>
  </si>
  <si>
    <t>HO 0390</t>
  </si>
  <si>
    <t>PURCHASE OF EQUIPMENT HHC FUNDS.</t>
  </si>
  <si>
    <t>HO 0410</t>
  </si>
  <si>
    <t>EMERGENCY MEDICAL SERVICES, EQUIPMENT</t>
  </si>
  <si>
    <t>HO 0412</t>
  </si>
  <si>
    <t>CONSTRUCT EMS STATION</t>
  </si>
  <si>
    <t>HR</t>
  </si>
  <si>
    <t>HR 0109</t>
  </si>
  <si>
    <t>PURCHASE OF EQUIPMENT FOR USE BY HUMAN RESOURCES</t>
  </si>
  <si>
    <t>HR 0110</t>
  </si>
  <si>
    <t>PRIVATE BRANCH EXCHANGE</t>
  </si>
  <si>
    <t>HR 0120</t>
  </si>
  <si>
    <t>COMPUTER EQUIPMENT</t>
  </si>
  <si>
    <t>HR MN128</t>
  </si>
  <si>
    <t>THE DOE FUND, INC.</t>
  </si>
  <si>
    <t>HR MN833</t>
  </si>
  <si>
    <t>CENTER FOR ALTERNATIVE SENTENCING AND EMPLOYMENT SERVICES</t>
  </si>
  <si>
    <t>HR MN890</t>
  </si>
  <si>
    <t>THE AFTER SCHOOL CORPORATION.</t>
  </si>
  <si>
    <t>HW</t>
  </si>
  <si>
    <t>HW 0001</t>
  </si>
  <si>
    <t>CONSTRUCTION, RECONSTRUCTION OF HIGHWAYS, RESURFACING OF STREETS</t>
  </si>
  <si>
    <t>HW 0001K</t>
  </si>
  <si>
    <t>CONSTRUCTION &amp; RECONSTRUCTION OF HIGHWAYS, ETC., BROOKLYN</t>
  </si>
  <si>
    <t>HW 0001M</t>
  </si>
  <si>
    <t>CONSTRUCTION &amp; RECONSTRUCTION OF HIGHWAYS ETC., MANHATTAN</t>
  </si>
  <si>
    <t>HW 0001Q</t>
  </si>
  <si>
    <t>CONSTRUCTION &amp; RECONSTRUCTION OF HIGHWAYS, ETC., QUEENS</t>
  </si>
  <si>
    <t>HW 0001R</t>
  </si>
  <si>
    <t>CONSTRUCTION AND RECONSTRUCTION OF HIGHWAYS, ETC., S.I.</t>
  </si>
  <si>
    <t>HW 0001X</t>
  </si>
  <si>
    <t>HIGHWAY REPAVING, BRONX</t>
  </si>
  <si>
    <t>HW 0002M</t>
  </si>
  <si>
    <t>RESURFACING OF STREETS, MANHATTAN</t>
  </si>
  <si>
    <t>HW 0002Q</t>
  </si>
  <si>
    <t>RESURFACING OF STREETS, QUEENS</t>
  </si>
  <si>
    <t>HW 0002R</t>
  </si>
  <si>
    <t>RESURFACING OF STREETS, STATEN ISLAND</t>
  </si>
  <si>
    <t>HW 0003</t>
  </si>
  <si>
    <t>IMPROVEMENTS TO HIGHWAY DEPARTMENT FACILITIES</t>
  </si>
  <si>
    <t>HW 0061</t>
  </si>
  <si>
    <t>LAND ACQUISITION FOR STREETS &amp; SEWERS</t>
  </si>
  <si>
    <t>HW 0200</t>
  </si>
  <si>
    <t>SIDEWALK CONSTRUCTION</t>
  </si>
  <si>
    <t>HW 0211</t>
  </si>
  <si>
    <t>REHABILITATION OF STEP STREETS</t>
  </si>
  <si>
    <t>HW 0274</t>
  </si>
  <si>
    <t>GRADE, PAVE, ETC. BROOKVILLE BOULEVARD, ETC.</t>
  </si>
  <si>
    <t>HW 0299</t>
  </si>
  <si>
    <t>GRADE, PAVE, ETC. RICHMOND HILL ROAD, ETC.</t>
  </si>
  <si>
    <t>HW 0348</t>
  </si>
  <si>
    <t>ENGR., ARCH., ADMIN. COSTS FOR HIGHWAY OPERATIONS CAPITAL PROJECTS</t>
  </si>
  <si>
    <t>HW 0349</t>
  </si>
  <si>
    <t>REPAVING &amp; RESURFACING STREETS- INHOUSE FORCES</t>
  </si>
  <si>
    <t>HW 0384</t>
  </si>
  <si>
    <t>REHABILITATION OF THE 47TH AND 49TH STREET BRIDGES, QUEENS</t>
  </si>
  <si>
    <t>HW 0411</t>
  </si>
  <si>
    <t>GRADE, PAVE, ETC. 94TH STREET, ETC.</t>
  </si>
  <si>
    <t>HW 0614</t>
  </si>
  <si>
    <t>RECONSTRUCTION OF BERGEN AVE &amp; STS IN VIC OF AVE T &amp; E71, BKLYN</t>
  </si>
  <si>
    <t>HW 0710</t>
  </si>
  <si>
    <t>RECONSTRUCTION OF PELHAM PARKWAY</t>
  </si>
  <si>
    <t>HW 0724</t>
  </si>
  <si>
    <t>RECONSTRUCTION OF BROOKVILLE BOULEVARD, QUEENS</t>
  </si>
  <si>
    <t>HW 0788</t>
  </si>
  <si>
    <t>RECONSTRUCTION OF 11TH STREET, QUEENS</t>
  </si>
  <si>
    <t>HW 0796</t>
  </si>
  <si>
    <t>RECONSTRUCTION OF SCHENCK AVENUE, BROOKLYN</t>
  </si>
  <si>
    <t>HW 0876</t>
  </si>
  <si>
    <t>RECONSTRUCTION OF WYCKOFF AVENUE, BROOKLYN</t>
  </si>
  <si>
    <t>HW 0890</t>
  </si>
  <si>
    <t>RECONSTRUCTION OF WOODROW ROAD, STATEN ISLAND</t>
  </si>
  <si>
    <t>HW 0919</t>
  </si>
  <si>
    <t>RECONSTRUCTION OF BLOOMINGDALE ROAD, STATEN ISLAND</t>
  </si>
  <si>
    <t>HW 0972</t>
  </si>
  <si>
    <t>RECONSTRUCTION OF BAYVIEW AVENUE, ETC., BROOKLYN</t>
  </si>
  <si>
    <t>HW 0988</t>
  </si>
  <si>
    <t>HAZARD ELIMINATION PROGRAM, CITY WIDE</t>
  </si>
  <si>
    <t>HW 1129</t>
  </si>
  <si>
    <t>RECONSTRUCT NOSTRAND AVE.,FLUSHING TO ATLANTIC AVES,BROOKLYN.</t>
  </si>
  <si>
    <t>HW 1132</t>
  </si>
  <si>
    <t>RECONSTRUCTION OF MCLEAN AVENUE, STATEN ISLAND</t>
  </si>
  <si>
    <t>HW 1140</t>
  </si>
  <si>
    <t>RECONST. ARTHUR KILL RD., W/O BLOOMNGDALE RD. TO BENTLEY ST., S.I.</t>
  </si>
  <si>
    <t>HW 1148</t>
  </si>
  <si>
    <t>RECONSTRUCT JEWEL STREET AREA, BROOKLYN</t>
  </si>
  <si>
    <t>HW 1153</t>
  </si>
  <si>
    <t>DOWNTOWN BROOKLYN REHABILIATATION</t>
  </si>
  <si>
    <t>HW 1666</t>
  </si>
  <si>
    <t>RECONSTRUCTION OF TIMES / DUFFY SQUARE AREA, MANHATTAN</t>
  </si>
  <si>
    <t>HW 1670</t>
  </si>
  <si>
    <t>RECONSTRUCT ALL STREETS RELATED TO WTC AND CLEANUP, CITYWIDE</t>
  </si>
  <si>
    <t>HW 1672</t>
  </si>
  <si>
    <t>GRAND CONCOURSE- LOU GEHRIG PLAZA</t>
  </si>
  <si>
    <t>HW 1682</t>
  </si>
  <si>
    <t>RECONSTRUCTION OF MIDLAND AVENUE, STATEN ISLAND</t>
  </si>
  <si>
    <t>P</t>
  </si>
  <si>
    <t>P  1246</t>
  </si>
  <si>
    <t>HUDSON RIVER TRUST</t>
  </si>
  <si>
    <t>HW 1684</t>
  </si>
  <si>
    <t>CONSTRUCTION OF STREETS, MALLS, SQUARES, TRIANGLES, PLANYC</t>
  </si>
  <si>
    <t>HW Q001</t>
  </si>
  <si>
    <t>CON &amp; RECON OF HWYS &amp; STS, QUEENS</t>
  </si>
  <si>
    <t>HW R005</t>
  </si>
  <si>
    <t>GRADE, REGULATE AND PAVE VARIOUS STREETS, STATEN ISLAND</t>
  </si>
  <si>
    <t>HW R200</t>
  </si>
  <si>
    <t>SIDEWALK CONSTRUCTION, STATEN ISLAND</t>
  </si>
  <si>
    <t>L</t>
  </si>
  <si>
    <t>L  0103</t>
  </si>
  <si>
    <t>RECONSTRUCTION, ETC., RESEARCH LIBRARY BUILDINGS, VARIOUS LOC., MANH.</t>
  </si>
  <si>
    <t>LB</t>
  </si>
  <si>
    <t>LB 0104</t>
  </si>
  <si>
    <t>CONSTRUCTION, SITE ACQUISITION AND F&amp;E TO BRANCH LIBRARIES, BROOKLYN</t>
  </si>
  <si>
    <t>LB K001</t>
  </si>
  <si>
    <t>CON, RECON, IMPVTS, ACQ, OUTFIT AND EQUIP, BRANCH LIBRARIES, BKLYN</t>
  </si>
  <si>
    <t>LN</t>
  </si>
  <si>
    <t>LN 0008</t>
  </si>
  <si>
    <t>CONS, SITE AQUISITION AND F&amp;E FOR NYPL FACILITIES CITYWIDE</t>
  </si>
  <si>
    <t>LN 0101M</t>
  </si>
  <si>
    <t>CONS, SITE AQUISITION &amp; F&amp;E, ALL NYPL FACILITIES, MAN. &amp; SYSTEMWIDE</t>
  </si>
  <si>
    <t>LN R001</t>
  </si>
  <si>
    <t>CONSTRUCTION, SITE AQUISITION AND F&amp;E TO BRANCH LIBRARIES, S.I.</t>
  </si>
  <si>
    <t>LN X001</t>
  </si>
  <si>
    <t>CONSTRUCTION, SITE AQUISITION AND F&amp;E TO BRANCH LIBRARIES, THE BRONX</t>
  </si>
  <si>
    <t>LQ</t>
  </si>
  <si>
    <t>LQ 0122</t>
  </si>
  <si>
    <t>IMPROVEMENT OF BRANCHES INCLUDING FURNITURE AND EQUIPMENT, QUEENS</t>
  </si>
  <si>
    <t>P  0056</t>
  </si>
  <si>
    <t>ACQUISITION OF PROPERTY FOR PLAYGROUNDS AND PARKS</t>
  </si>
  <si>
    <t>P  0245K</t>
  </si>
  <si>
    <t>MISCELLANEOUS PARKS, PLAYGROUNDS, CONSTRUCTION, RECONSTRUCTION, BRKLYN</t>
  </si>
  <si>
    <t>P  0245Q</t>
  </si>
  <si>
    <t>MISCELLANEOUS PARKS, PLAYGROUNDS, CONSTRUCTION, RECONSTRUCTION, QUEENS</t>
  </si>
  <si>
    <t>P  0245X</t>
  </si>
  <si>
    <t>MISCELLANEOUS PARKS, PLAYGROUNDS, CONSTRUCTION, RECONSTRUCTION, BRONX</t>
  </si>
  <si>
    <t>P  0412</t>
  </si>
  <si>
    <t>PROSPECT PARK, IMPROVEMENTS</t>
  </si>
  <si>
    <t>P  0475</t>
  </si>
  <si>
    <t>EAST RIVER PARK, IMPROVEMENT</t>
  </si>
  <si>
    <t>P  0715</t>
  </si>
  <si>
    <t>ORCHARD BEACH, EXPANSION</t>
  </si>
  <si>
    <t>P  0819</t>
  </si>
  <si>
    <t>MCCARREN PARK, RENOVATION AND IMPROVEMENTS</t>
  </si>
  <si>
    <t>P  0822</t>
  </si>
  <si>
    <t>STREET AND PARK TREE PLANTING, CITYWIDE</t>
  </si>
  <si>
    <t>P  0839</t>
  </si>
  <si>
    <t>DEVELOPMENT OF WATERFRONT PARK IN WILLIAMSBURG AND GREENPOINT</t>
  </si>
  <si>
    <t>P  0887</t>
  </si>
  <si>
    <t>CITY ZOOS, CITYWIDE</t>
  </si>
  <si>
    <t>P  0931</t>
  </si>
  <si>
    <t>COMMUNICATION SYSTEM DEVELOPMENT, CITY-WIDE</t>
  </si>
  <si>
    <t>P  0933</t>
  </si>
  <si>
    <t>PURCHASE OF EQUIPMENT FOR USE BY THE DEPT. OF PARKS AND RECREATION</t>
  </si>
  <si>
    <t>P  0950</t>
  </si>
  <si>
    <t>P  1008</t>
  </si>
  <si>
    <t>RECONST., INTERMEDIATE POOLS, EQUIPMENT, AND BATHHOUSES</t>
  </si>
  <si>
    <t>P  1018</t>
  </si>
  <si>
    <t>PARK IMPROVEMENTS, ALL BOROUGHS.</t>
  </si>
  <si>
    <t>P  1239</t>
  </si>
  <si>
    <t>RECON. LINDEN PLAZA/ROBERT VENEBLE PARK, BROOKLYN</t>
  </si>
  <si>
    <t>P  1249</t>
  </si>
  <si>
    <t>CONSTRUCTION &amp; RECONSTRUCTION OF ROOFING SYSTEMS, CITYWIDE</t>
  </si>
  <si>
    <t>P  1250</t>
  </si>
  <si>
    <t>RECONSTRUCTION/REPLACEMENT OF BOILERS, CITYWIDE</t>
  </si>
  <si>
    <t>P  1300</t>
  </si>
  <si>
    <t>IMPROVEMENTS TO CENTRAL PARK, MANHATTAN</t>
  </si>
  <si>
    <t>P  K001</t>
  </si>
  <si>
    <t>PROSPECT PARK, IMPROVEMENTS, BROOKLYN</t>
  </si>
  <si>
    <t>P  K011</t>
  </si>
  <si>
    <t>P  M245</t>
  </si>
  <si>
    <t>MISCELLANEOUS PARKS, PLAYGROUNDS, CONSTRUCTION, RECONSTRUCTION, MAN.</t>
  </si>
  <si>
    <t>P  Q003</t>
  </si>
  <si>
    <t>MISCELLANEOUS PARKS, PLAYGROUNDS AND STRUCTURES: QUEENS</t>
  </si>
  <si>
    <t>P  Q245</t>
  </si>
  <si>
    <t>P  Q771</t>
  </si>
  <si>
    <t>FOREST PARK RECONSTRUCTION, QUEENS</t>
  </si>
  <si>
    <t>P  Q847</t>
  </si>
  <si>
    <t>RECONSTRUCTION OF ROY WILKINS PARK, QUEENS</t>
  </si>
  <si>
    <t>P  Q938</t>
  </si>
  <si>
    <t>EVERGREEN PARK, QUEENS</t>
  </si>
  <si>
    <t>P  X003</t>
  </si>
  <si>
    <t>PURCHASE OF EQUIPMENT FOR THE DEPT. OF PARKS AND RECREATION, THE BRONX</t>
  </si>
  <si>
    <t>PO</t>
  </si>
  <si>
    <t>PO 0002</t>
  </si>
  <si>
    <t>CONSTRUCTION OF A NEW 116th PRECINCT STATION HOUSE, QUEENS</t>
  </si>
  <si>
    <t>PO 0005</t>
  </si>
  <si>
    <t>SITE ACQUISITION AND CONS FOR A NEW PROPERTY CLERK FACILITY, QUEENS</t>
  </si>
  <si>
    <t>PO 0046</t>
  </si>
  <si>
    <t>ULTRA HIGH FREQUENCY RADIO TELEPHONE EQUIPMENT</t>
  </si>
  <si>
    <t>PO 0079</t>
  </si>
  <si>
    <t>IMPROVEMENTS TO POLICE DEPARTMENT PROPERTY, CITYWIDE</t>
  </si>
  <si>
    <t>PO 0111</t>
  </si>
  <si>
    <t>MARINE LAUNCHES FOR HARBOR UNIT</t>
  </si>
  <si>
    <t>PO 0127</t>
  </si>
  <si>
    <t>HELICOPTERS</t>
  </si>
  <si>
    <t>PO 0163</t>
  </si>
  <si>
    <t>ACQUISITION AND INSTALLATION OF COMPUTER EQUIPMENT</t>
  </si>
  <si>
    <t>PO 0185</t>
  </si>
  <si>
    <t>VEHICLES OF AT LEAST $35,000 AFTER NOVEMBER 1, 1999</t>
  </si>
  <si>
    <t>PO 0187</t>
  </si>
  <si>
    <t>PURCHASE OF NEW EQUIPMENT FOR POLICE DPT. USE</t>
  </si>
  <si>
    <t>PO Q185</t>
  </si>
  <si>
    <t>PURCHASE AND INSTALLATION OF EQUIPMENT, QUEENS</t>
  </si>
  <si>
    <t>PO X079</t>
  </si>
  <si>
    <t>IMPROVEMENTS TO POLICE DEPARTMENT PROPERTY, THE BRONX</t>
  </si>
  <si>
    <t>PU</t>
  </si>
  <si>
    <t>PU 0016</t>
  </si>
  <si>
    <t>PURCHASE OF ELECTRONIC DATA PROCESSING SOFTWARE, HARDWARE AND INFRA.</t>
  </si>
  <si>
    <t>PU 0016A</t>
  </si>
  <si>
    <t>PURCHASE OF ELECTRONIC DATA PROCESSING EQUIPMENT FOR FISA</t>
  </si>
  <si>
    <t>PU 0025</t>
  </si>
  <si>
    <t>ENERGY EFFICIENCY AND SUSTAINABILITY</t>
  </si>
  <si>
    <t>PU 0100</t>
  </si>
  <si>
    <t>CITYWIDE RESILIENCY MEASURES</t>
  </si>
  <si>
    <t>PU 0200</t>
  </si>
  <si>
    <t>CITYWIDE AGENCY FACILITY AND OPERATIONAL PROTECTIVE MEASURES</t>
  </si>
  <si>
    <t>PV</t>
  </si>
  <si>
    <t>PV 0040</t>
  </si>
  <si>
    <t>FLUSHING TOWN HALL</t>
  </si>
  <si>
    <t>PV 0101</t>
  </si>
  <si>
    <t>RECONSTRUCTION AND IMPROVEMENTS TO THE MUSEUM OF JEWISH HERITAGE</t>
  </si>
  <si>
    <t>PV 0103</t>
  </si>
  <si>
    <t>EL MUSEO DEL BARRIO, MANHATTAN</t>
  </si>
  <si>
    <t>PV 0175</t>
  </si>
  <si>
    <t>STATEN ISLAND ZOOLOGICAL SOCIETY, IMPROVEMENTS</t>
  </si>
  <si>
    <t>PV 0176</t>
  </si>
  <si>
    <t>NEW YORK ZOOLOGICAL SOCIETY, IMPROVEMENTS</t>
  </si>
  <si>
    <t>PV 0205</t>
  </si>
  <si>
    <t>NEW YORK BOTANICAL GARDENS, IMPROVEMENTS</t>
  </si>
  <si>
    <t>PV 0230</t>
  </si>
  <si>
    <t>NEW YORK AQUARIUM, IMPROVEMENTS</t>
  </si>
  <si>
    <t>PV 0234</t>
  </si>
  <si>
    <t>CLEMENTE SOTO VELEZ CULTURAL AND EDUCATIONAL CENTER, INC.</t>
  </si>
  <si>
    <t>PV 0272</t>
  </si>
  <si>
    <t>QUEENS BOTANICAL GARDEN SOCIETY, IMPROVEMENTS</t>
  </si>
  <si>
    <t>PV 0274</t>
  </si>
  <si>
    <t>HALL OF SCIENCE, FLUSHING MEADOW PARK, ADDITIONS, BETTERMENTS</t>
  </si>
  <si>
    <t>PV 0302</t>
  </si>
  <si>
    <t>STATEN ISLAND INSTITUTE OF ARTS AND SCIENCES, IMPROVEMENTS</t>
  </si>
  <si>
    <t>PV 0341</t>
  </si>
  <si>
    <t>RICHMONDTOWN/LATOURETTE PARK, IMPROVEMENTS</t>
  </si>
  <si>
    <t>PV 0467</t>
  </si>
  <si>
    <t>CONSTRUCTION, IMPROVEMENTS, ACQUISITION, ALL CULTURAL INSTITUTIONS</t>
  </si>
  <si>
    <t>PV 0471</t>
  </si>
  <si>
    <t>BRONX MUSEUM OF THE ARTS, IMPROVEMENTS</t>
  </si>
  <si>
    <t>PV 0502</t>
  </si>
  <si>
    <t>JAMAICA ARTS CENTER, RECONSTRUCTION AND IMPROVEMENTS</t>
  </si>
  <si>
    <t>PV 0N019</t>
  </si>
  <si>
    <t>ALVIN AILEY AMERICAN DANCE THEATER</t>
  </si>
  <si>
    <t>PV 0N072</t>
  </si>
  <si>
    <t>BROOKLYN HISTORICAL SOCIETY</t>
  </si>
  <si>
    <t>PV 0N122</t>
  </si>
  <si>
    <t>DANCE THEATER OF HARLEM, INC.</t>
  </si>
  <si>
    <t>PV 0N195</t>
  </si>
  <si>
    <t>AN CLAIDHEAMH SOLUIS, INC. / IRISH ARTS CENTER</t>
  </si>
  <si>
    <t>PV 0N219</t>
  </si>
  <si>
    <t>MANHATTAN CLASS COMPANY INC.</t>
  </si>
  <si>
    <t>PV 0N394</t>
  </si>
  <si>
    <t>SOUTH STREET SEAPORT MUSEUM</t>
  </si>
  <si>
    <t>PV 0N409</t>
  </si>
  <si>
    <t>SYMPHONY SPACE</t>
  </si>
  <si>
    <t>PV 0N655</t>
  </si>
  <si>
    <t>COLONIAL FARMHOUSE RESTORATION SOCIETY OF BELLEROSE, INC.</t>
  </si>
  <si>
    <t>PV 0N677</t>
  </si>
  <si>
    <t>BRONX RIVER ART CENTER</t>
  </si>
  <si>
    <t>PV 0N694</t>
  </si>
  <si>
    <t>SOCIETY OF THE EDUCATIONAL ARTS</t>
  </si>
  <si>
    <t>PV 0N789</t>
  </si>
  <si>
    <t>TOWN HALL FOUNDATION, INC.</t>
  </si>
  <si>
    <t>PV 0N791</t>
  </si>
  <si>
    <t>THEATER FOR THE NEW CITY FOUNDATION, INC.</t>
  </si>
  <si>
    <t>PV 0N831</t>
  </si>
  <si>
    <t>GINA GIBNEY DANCE, INC.</t>
  </si>
  <si>
    <t>PV 0N860</t>
  </si>
  <si>
    <t>JACQUES MARCHAIS MUSEUM OF TIBETAN ART</t>
  </si>
  <si>
    <t>PV 0N954</t>
  </si>
  <si>
    <t>NOBLE MARITIME COLLECTION</t>
  </si>
  <si>
    <t>PV K236</t>
  </si>
  <si>
    <t>BROOKLYN BOTANIC GARDEN, IMPROVEMENTS</t>
  </si>
  <si>
    <t>PV K264</t>
  </si>
  <si>
    <t>BROOKLYN ACADEMY OF MUSIC, IMPROVEMENTS</t>
  </si>
  <si>
    <t>PV KN053</t>
  </si>
  <si>
    <t>BILLIE HOLIDAY THEATER</t>
  </si>
  <si>
    <t>PV KN072</t>
  </si>
  <si>
    <t>PV KN717</t>
  </si>
  <si>
    <t>EYEBEAM, INC.</t>
  </si>
  <si>
    <t>PV KN767</t>
  </si>
  <si>
    <t>ROOFTOP FILMS, INC</t>
  </si>
  <si>
    <t>PV M788</t>
  </si>
  <si>
    <t>THE 122 COMMUNITY CENTER INC.</t>
  </si>
  <si>
    <t>PV MN122</t>
  </si>
  <si>
    <t>PV MN255</t>
  </si>
  <si>
    <t>MANHATTAN NEIGHBORHOOD NETWORK FIREHOUSE</t>
  </si>
  <si>
    <t>PV MN256</t>
  </si>
  <si>
    <t>MANHATTAN THEATER CLUB</t>
  </si>
  <si>
    <t>PV MN329</t>
  </si>
  <si>
    <t>PLAYWRIGHTS HORIZONS, INC.</t>
  </si>
  <si>
    <t>PV MN409</t>
  </si>
  <si>
    <t>PV MN421</t>
  </si>
  <si>
    <t>CHILDREN'S MUSEUM OF THE ARTS</t>
  </si>
  <si>
    <t>PV MN454</t>
  </si>
  <si>
    <t>WNYC NEW YORK PUBLIC RADIO</t>
  </si>
  <si>
    <t>PV MN461</t>
  </si>
  <si>
    <t>YORK THEATER</t>
  </si>
  <si>
    <t>PV MN612</t>
  </si>
  <si>
    <t>EAST HARLEM ARTS AND EDUCATION LDC (HECKSCHER BLDG.)</t>
  </si>
  <si>
    <t>PV MN772</t>
  </si>
  <si>
    <t>HOME FOR CONTEMPORARY THEATRE &amp; ART</t>
  </si>
  <si>
    <t>PV MN789</t>
  </si>
  <si>
    <t>PV MN791</t>
  </si>
  <si>
    <t>PV MN831</t>
  </si>
  <si>
    <t>PV MN848</t>
  </si>
  <si>
    <t>METROPOLITAN OPERA GUILD</t>
  </si>
  <si>
    <t>PV Q040</t>
  </si>
  <si>
    <t>PV Q050</t>
  </si>
  <si>
    <t>MUSEUM OF THE MOVING IMAGE, THE AMERICAN</t>
  </si>
  <si>
    <t>PV Q466</t>
  </si>
  <si>
    <t>QUEENS THEATER IN THE PARK IMPROVEMENTS</t>
  </si>
  <si>
    <t>PV Q501</t>
  </si>
  <si>
    <t>P.S.1 (ART INSTITUTE), RECONSTRUCTION AND IMPROVEMENTS</t>
  </si>
  <si>
    <t>PV Q502</t>
  </si>
  <si>
    <t>PV QN198</t>
  </si>
  <si>
    <t>NOGUCHI MUSEUM</t>
  </si>
  <si>
    <t>PV QN373</t>
  </si>
  <si>
    <t>SCULPTURE CENTER</t>
  </si>
  <si>
    <t>PV QN412</t>
  </si>
  <si>
    <t>THALIA SPANISH THEATER</t>
  </si>
  <si>
    <t>PV QN413</t>
  </si>
  <si>
    <t>THEATER ET AL INC. D/B/A THE CHOCOLATE FACTORY</t>
  </si>
  <si>
    <t>PV R341</t>
  </si>
  <si>
    <t>PV X464</t>
  </si>
  <si>
    <t>WAVE HILL ENVIRONMENTAL CENTER IMPROVEMENTS, BRONX</t>
  </si>
  <si>
    <t>PV XN448</t>
  </si>
  <si>
    <t>BRONXNET</t>
  </si>
  <si>
    <t>PV XN678</t>
  </si>
  <si>
    <t>BRONX COUNCIL ON THE ARTS</t>
  </si>
  <si>
    <t>PV XN719</t>
  </si>
  <si>
    <t>FRIENDS OF WOODLAWN CEMETERY</t>
  </si>
  <si>
    <t>W</t>
  </si>
  <si>
    <t>W  0014</t>
  </si>
  <si>
    <t>KENSICO - CITY TUNNEL</t>
  </si>
  <si>
    <t>PW</t>
  </si>
  <si>
    <t>PW 0077</t>
  </si>
  <si>
    <t>PUBLIC BUILDINGS &amp; OTHER CITY PURPOSES, CITYWIDE</t>
  </si>
  <si>
    <t>PW 0080</t>
  </si>
  <si>
    <t>2 LAFAYETTE STREET, MANHATTAN</t>
  </si>
  <si>
    <t>PW 0195</t>
  </si>
  <si>
    <t>RECONSTRUCTION OF 80 CENTRE STREET, MANHATTAN</t>
  </si>
  <si>
    <t>PW 0266</t>
  </si>
  <si>
    <t>125 WORTH STREET, MANHATTAN</t>
  </si>
  <si>
    <t>PW 0282</t>
  </si>
  <si>
    <t>ADA COMPLIANCE, CITYWIDE</t>
  </si>
  <si>
    <t>PW 0293</t>
  </si>
  <si>
    <t>LOCAL LAW 5 IMPROVEMENTS, CITYWIDE</t>
  </si>
  <si>
    <t>PW 0308</t>
  </si>
  <si>
    <t>PURCHASE OF EQUIPMENT FOR CITY PURPOSES</t>
  </si>
  <si>
    <t>PW 0316</t>
  </si>
  <si>
    <t>280 BROADWAY, MANHATTAN</t>
  </si>
  <si>
    <t>PW 0317</t>
  </si>
  <si>
    <t>LOCAL LAW 11 IMPROVEMENTS, CITYWIDE</t>
  </si>
  <si>
    <t>PW 0322</t>
  </si>
  <si>
    <t>345 ADAMS STREET, BROOKLYN</t>
  </si>
  <si>
    <t>PW 0324</t>
  </si>
  <si>
    <t>PURCHASE OF ELECTRONIC DATA PROCESSING EQUIPMENT FOR DCAS</t>
  </si>
  <si>
    <t>PW 0325</t>
  </si>
  <si>
    <t>210 JORALEMON STREET, BROOKLYN</t>
  </si>
  <si>
    <t>PW 0326</t>
  </si>
  <si>
    <t>IMPROVEMENTS TO LONG TERM LEASED FACILITIES, CITYWIDE.</t>
  </si>
  <si>
    <t>PW 0335</t>
  </si>
  <si>
    <t>ABATEMENT OF UNSAFE CONDITIONS ON CITY PROPERTY, CITYWIDE</t>
  </si>
  <si>
    <t>PW 0348</t>
  </si>
  <si>
    <t>VAPOR CONTROL IMPROVEMENTS</t>
  </si>
  <si>
    <t>PW 0357</t>
  </si>
  <si>
    <t>253 BROADWAY, MANHATTAN</t>
  </si>
  <si>
    <t>PW KN015</t>
  </si>
  <si>
    <t>BROOKLYN BUREAU OF COMMUNITY SERVICE</t>
  </si>
  <si>
    <t>PW KN317</t>
  </si>
  <si>
    <t>OHEL CHILDREN'S HOME &amp; FAMILY SERVICES</t>
  </si>
  <si>
    <t>PW MN629</t>
  </si>
  <si>
    <t>CATHOLIC HEALTH CARE/HOPE COMMUNITY.</t>
  </si>
  <si>
    <t>PW QN317</t>
  </si>
  <si>
    <t>PW QN620</t>
  </si>
  <si>
    <t>MASPETH TOWN HALL</t>
  </si>
  <si>
    <t>PW XN630</t>
  </si>
  <si>
    <t>MADISON SQUARE BOYS AND GIRLS CLUB</t>
  </si>
  <si>
    <t>PW XN724</t>
  </si>
  <si>
    <t>THE BRONX DEFENDERS</t>
  </si>
  <si>
    <t>PW XN725</t>
  </si>
  <si>
    <t>BRONXWORKS, INC.</t>
  </si>
  <si>
    <t>RE</t>
  </si>
  <si>
    <t>RE 0025</t>
  </si>
  <si>
    <t>DEVELOPMENT OF CITY OWNED PROPERTY</t>
  </si>
  <si>
    <t>S</t>
  </si>
  <si>
    <t>S  0129</t>
  </si>
  <si>
    <t>COLLECTION TRUCKS AND EQUIPMENT</t>
  </si>
  <si>
    <t>S  0136</t>
  </si>
  <si>
    <t>GARAGES AND OTHER FACILITIES, IMPROVEMENTS</t>
  </si>
  <si>
    <t>S  0186</t>
  </si>
  <si>
    <t>SANITATION GARAGE FOR DISTRICT 3/3A, BROOKLYN</t>
  </si>
  <si>
    <t>S  0195</t>
  </si>
  <si>
    <t>CONSTRUCTION OF SALT STORAGE SHEDS, CITY-WIDE</t>
  </si>
  <si>
    <t>S  0216</t>
  </si>
  <si>
    <t>CONSTRUCTION, RECONSTRUCTION MARINE TRANSFER STATIONS</t>
  </si>
  <si>
    <t>S  0222</t>
  </si>
  <si>
    <t>PURCHASE OF ELECTRONIC DATA PROCESSING EQUIPMENT FOR DPT. SANITATION</t>
  </si>
  <si>
    <t>S  0236</t>
  </si>
  <si>
    <t>CONSTRUCTION, MANHATTAN 6/8/8A GARAGE</t>
  </si>
  <si>
    <t>S  0248</t>
  </si>
  <si>
    <t>CONS OF SANITATION GARAGE DISTRICTS 9, 10 &amp; 11, THE BRONX</t>
  </si>
  <si>
    <t>SE</t>
  </si>
  <si>
    <t>SE 0001</t>
  </si>
  <si>
    <t>PROFESSIONAL SERVICES FOR SANITARY AND COMBINED DRAINAGE PLAN PREP.</t>
  </si>
  <si>
    <t>SE 0002</t>
  </si>
  <si>
    <t>CONSTRUCTION AND RECONSTRUCTION OF SANITARY AND COMBINED SEWERS</t>
  </si>
  <si>
    <t>SE 0002K</t>
  </si>
  <si>
    <t>CONSTRUCTION &amp; RECONSTRUCTION OF SANITARY &amp; COMBINED SEWERS, BROOKLYN</t>
  </si>
  <si>
    <t>SE 0002M</t>
  </si>
  <si>
    <t>CONSTR. &amp; RECONSTR. SANITARY &amp; COMBINED SEWERS, MANHATTAN</t>
  </si>
  <si>
    <t>SE 0002Q</t>
  </si>
  <si>
    <t>CONSTRUCTION AND RECONSTRUCTION OF SANITARY AND COMBINED SEWERS, QNS.</t>
  </si>
  <si>
    <t>SE 0002R</t>
  </si>
  <si>
    <t>CONST. &amp; RECONST. OF SANITARY &amp; COMBINED SEWERS, STATEN ISLAND</t>
  </si>
  <si>
    <t>SE 0004</t>
  </si>
  <si>
    <t>HIGH LEVEL STORM SEWERS</t>
  </si>
  <si>
    <t>SE 0005</t>
  </si>
  <si>
    <t>STORM SEWER BEST MANAGEMENT PRACTICE (BMP)</t>
  </si>
  <si>
    <t>SE 0200K</t>
  </si>
  <si>
    <t>CONSTR. &amp; RECONSTR. STORM SEWERS, BROOKLYN</t>
  </si>
  <si>
    <t>SE 0200M</t>
  </si>
  <si>
    <t>CONSTRUCTION AND RECONSTRUCTION OF STORM WATER SEWERS, MANHATTAN</t>
  </si>
  <si>
    <t>SE 0200Q</t>
  </si>
  <si>
    <t>CONSTRUCTION &amp; RECONSTRUCTION OF STORM SEWERS, QUEENS</t>
  </si>
  <si>
    <t>SE 0200R</t>
  </si>
  <si>
    <t>CONSTRUCTION &amp; RECONSTRUCTION OF STORM SEWERS, STATEN ISLAND</t>
  </si>
  <si>
    <t>SE 0200X</t>
  </si>
  <si>
    <t>CONSTRUCTION &amp; RECONSTRUCTION OF STORM SEWERS, BRONX</t>
  </si>
  <si>
    <t>SE 0208</t>
  </si>
  <si>
    <t>STORM SEWER IN VICTORY BOULEVARD, ETC.</t>
  </si>
  <si>
    <t>SE 0362</t>
  </si>
  <si>
    <t>SANITARY SEWERS IN WILLOWBROOK ROAD, ETC.</t>
  </si>
  <si>
    <t>SE 0432</t>
  </si>
  <si>
    <t>ENGINEERING, ARCH., ADMINIS. &amp; OTHER COSTS ETC., DEPT. OF ENV. PROT.</t>
  </si>
  <si>
    <t>SE 0716</t>
  </si>
  <si>
    <t>LAND ACQUISITION, STORM WATER MANAGEMENT, STATEN ISLAND</t>
  </si>
  <si>
    <t>SE 0740</t>
  </si>
  <si>
    <t>CONSTRUCTION OF SANITARY SEWERS IN ROCKLAND AVENUE, STATEN ISLAND</t>
  </si>
  <si>
    <t>SE 0750</t>
  </si>
  <si>
    <t>CONSTRUCTION AND RECONSTRUCTION OF CATCH BASINS, CITYWIDE</t>
  </si>
  <si>
    <t>SE 0758</t>
  </si>
  <si>
    <t>GUNITING OF SEWERS, CITYWIDE</t>
  </si>
  <si>
    <t>SE 0789</t>
  </si>
  <si>
    <t>STORM SEWER IN B. 63RD STREET, QUEENS</t>
  </si>
  <si>
    <t>SE 087HW</t>
  </si>
  <si>
    <t>SEWER CONTRACTS IN CONJUNCTION WITH DOT WORK</t>
  </si>
  <si>
    <t>SE 0944</t>
  </si>
  <si>
    <t>PRIVATE PORTION FOR HIGHWAY PROJECTS, CITYWIDE</t>
  </si>
  <si>
    <t>SE 1000</t>
  </si>
  <si>
    <t>CONSTRUCTION OF SEWER PROJECTS, CITYWIDE</t>
  </si>
  <si>
    <t>SE 9336</t>
  </si>
  <si>
    <t>COMBINED SEWER, 80TH STREET</t>
  </si>
  <si>
    <t>T</t>
  </si>
  <si>
    <t>T  0005A</t>
  </si>
  <si>
    <t>IMPROVEMENTS RAPID TRANSIT SYSTEM</t>
  </si>
  <si>
    <t>T  0007A</t>
  </si>
  <si>
    <t>NEW VEHICLES, FACILITIES FOR SURFACE AND MABSTOA</t>
  </si>
  <si>
    <t>T  0131</t>
  </si>
  <si>
    <t>MISCELLANEOUS RECONSTRUCTION TO LINES UNDER OPERATION, CITY WIDE</t>
  </si>
  <si>
    <t>TD</t>
  </si>
  <si>
    <t>TD 0018</t>
  </si>
  <si>
    <t>PURCHASE OF EQUIPMENT FOR USE BY THE DEPT. OF TRANSPORTATION</t>
  </si>
  <si>
    <t>TD 0019</t>
  </si>
  <si>
    <t>PURCHASE OF COMPUTER EQUIPMENT FOR DOT</t>
  </si>
  <si>
    <t>TF</t>
  </si>
  <si>
    <t>TF 0001</t>
  </si>
  <si>
    <t>INSTALLATION OF STREET-SURFACE MARKINGS AND TRAFFIC SIGNALS, ALL BOROS</t>
  </si>
  <si>
    <t>TF 0002</t>
  </si>
  <si>
    <t>TRAFFIC INSTALLATIONS FOR BRIDGE, HIGHWAY &amp; STREET PROJECTS, CITYWIDE</t>
  </si>
  <si>
    <t>TF 0003</t>
  </si>
  <si>
    <t>PARKING METERS</t>
  </si>
  <si>
    <t>TF 0502</t>
  </si>
  <si>
    <t>STREET LIGHTING DRAW DOWN, CITYWIDE</t>
  </si>
  <si>
    <t>TF 0503</t>
  </si>
  <si>
    <t>STREET LIGHTING, CITYWIDE</t>
  </si>
  <si>
    <t>TF 0777</t>
  </si>
  <si>
    <t>BUS RAPID TRANSIT, CITYWIDE</t>
  </si>
  <si>
    <t>TF K005</t>
  </si>
  <si>
    <t>TRAFFIC IMPROVEMENTS, BROOKLYN</t>
  </si>
  <si>
    <t>TF K503</t>
  </si>
  <si>
    <t>STREET LIGHTING, BROOKLYN</t>
  </si>
  <si>
    <t>W  0010</t>
  </si>
  <si>
    <t>CITY TUNNEL NO. 3 STAGE 1</t>
  </si>
  <si>
    <t>W  0013</t>
  </si>
  <si>
    <t>CITY TUNNEL NUMBER 3, STAGE 2</t>
  </si>
  <si>
    <t>WM</t>
  </si>
  <si>
    <t>WM 0001</t>
  </si>
  <si>
    <t>WATER MAIN EXTENSIONS, CITYWIDE</t>
  </si>
  <si>
    <t>WM 0006</t>
  </si>
  <si>
    <t>TRUNK MAIN EXTENSIONS AND IMPROVEMENTS TO PUMPING STATIONS &amp; BLDGS.</t>
  </si>
  <si>
    <t>WM 0011</t>
  </si>
  <si>
    <t>THE CONSTRUCTION OF CROTON FILTRATION PLANT AND ANCILLARY WORK</t>
  </si>
  <si>
    <t>WM 0030</t>
  </si>
  <si>
    <t>IMPROVEMENTS TO STRUCTURES INCL. EQUIP. ON WATER SHEDS OUTSIDE CITY.</t>
  </si>
  <si>
    <t>WM 0105</t>
  </si>
  <si>
    <t>WATER SUPPLY IMPROVEMENTS, CITYWIDE</t>
  </si>
  <si>
    <t>WP</t>
  </si>
  <si>
    <t>WP 0112</t>
  </si>
  <si>
    <t>RECONSTRUCTION OF WATER POLLUTION CONTROL PROJECTS</t>
  </si>
  <si>
    <t>WP 0169</t>
  </si>
  <si>
    <t>COMBINED SEWER OVERFLOW ABATEMENT FACILITIES, CITYWIDE</t>
  </si>
  <si>
    <t>WP 0206</t>
  </si>
  <si>
    <t>TWENTY SIXTH WARD WATER POLLUTION CONTROL PROJECT</t>
  </si>
  <si>
    <t>WP 0269</t>
  </si>
  <si>
    <t>CONSTRUCTION, RECONSTRUCTION OF PUMPING STATION/FORCE MAINS, CITYWIDE</t>
  </si>
  <si>
    <t>WP 0282</t>
  </si>
  <si>
    <t>ENG., ARCH., ADMIN. AND OTHER COSTS, DEPT. OF WATER RESOURCES</t>
  </si>
  <si>
    <t>WP 0285</t>
  </si>
  <si>
    <t>BIONUTRIENT REMOVAL FACILITIES, CITYWIDE</t>
  </si>
  <si>
    <t>PV MN285</t>
  </si>
  <si>
    <t>NATIONAL BLACK THEATER</t>
  </si>
  <si>
    <t xml:space="preserve">T </t>
  </si>
  <si>
    <t>T  0169</t>
  </si>
  <si>
    <t>VARIOUS TRANSIT AUTHORITY PROJECTS AND PURCHASES</t>
  </si>
  <si>
    <t>PV 0464</t>
  </si>
  <si>
    <t>WAVE HILL ENVIRONMENTAL CENTER IMPROVEMENTS</t>
  </si>
  <si>
    <t>HA K001</t>
  </si>
  <si>
    <t>HOUSING AUTHORITY BOROUGH PRESIDENT CITY CAPITAL SUBSIDIES, BROOKLYN</t>
  </si>
  <si>
    <t>HL KN023</t>
  </si>
  <si>
    <t>AMERICAN RED CROSS IN GREATER NEW YORK</t>
  </si>
  <si>
    <t xml:space="preserve">F </t>
  </si>
  <si>
    <t>HN Q001</t>
  </si>
  <si>
    <t>QUEENSBOROUGH COMMUNITY COLLEGE</t>
  </si>
  <si>
    <t>HD 0022</t>
  </si>
  <si>
    <t>DEMOLITION OF UNSAFE BUILDINGS</t>
  </si>
  <si>
    <t xml:space="preserve">P </t>
  </si>
  <si>
    <t>P  0704</t>
  </si>
  <si>
    <t>CONSTRUCTION AND RECONSTRUCTION OF DEPARTMENTAL FACILITIES</t>
  </si>
  <si>
    <t>PV MN134</t>
  </si>
  <si>
    <t>LA MAMA EXPERIMENTAL THEATRE CLUB</t>
  </si>
  <si>
    <t xml:space="preserve">S </t>
  </si>
  <si>
    <t>P  0087</t>
  </si>
  <si>
    <t>DEVELOPMENT OF KISSENA CORRIDOR PARK</t>
  </si>
  <si>
    <t>S  0219</t>
  </si>
  <si>
    <t>CONSTRUCTION, SANITATION GARAGE, DISTICT 1/2/5, MANHATTAN</t>
  </si>
  <si>
    <t>PV M241</t>
  </si>
  <si>
    <t>MUSEUM OF CITY OF N. Y. IMPROVEMENTS</t>
  </si>
  <si>
    <t>P  0926</t>
  </si>
  <si>
    <t>TOMPKINS SQUARE PARK, RENOVATION, MANHATTAN</t>
  </si>
  <si>
    <t>PV M289</t>
  </si>
  <si>
    <t>NEW YORK SHAKESPEARE FESTIVAL/PUBLIC THEATER, IMPROVEMENTS</t>
  </si>
  <si>
    <t>ED X075</t>
  </si>
  <si>
    <t>ACQUISITION, SITE DEVELOPMENT, CONSTRUCTION AND RECONSTRUCTION, BRONX</t>
  </si>
  <si>
    <t>P  0956</t>
  </si>
  <si>
    <t>DYKER BEACH PARK, RECONSTRUCTION, BROOKLYN</t>
  </si>
  <si>
    <t xml:space="preserve">E </t>
  </si>
  <si>
    <t>E  Q001</t>
  </si>
  <si>
    <t>QUEENS BOROUGH PRESIDENT, SECTION 211 &amp; 249 ADDITIONS</t>
  </si>
  <si>
    <t>HD KN262</t>
  </si>
  <si>
    <t>MET COUNCIL ON JEWISH POVERTY</t>
  </si>
  <si>
    <t>PV KN990</t>
  </si>
  <si>
    <t>TARGET MARGIN THEATER</t>
  </si>
  <si>
    <t>HW 0002K</t>
  </si>
  <si>
    <t>RESURFACING OF STREETS, BROOKLYN</t>
  </si>
  <si>
    <t>PV XN995</t>
  </si>
  <si>
    <t>BRONX DOCUMENTARY CENTER, INC.</t>
  </si>
  <si>
    <t>HW 0944</t>
  </si>
  <si>
    <t xml:space="preserve">C </t>
  </si>
  <si>
    <t>C  0110</t>
  </si>
  <si>
    <t>COMMUNICATION SYSTEMS IMPROVEMENTS, ETC., CORRECTION FACILITIES</t>
  </si>
  <si>
    <t>SE 0734</t>
  </si>
  <si>
    <t>CONSTRUCTION OF SANITARY SEWERS IN RICHARD AVENUE, STATEN ISLAND</t>
  </si>
  <si>
    <t>PV QN656</t>
  </si>
  <si>
    <t>GREATER RIDGEWOOD HISTORICAL SOCIETY</t>
  </si>
  <si>
    <t>PW MN142</t>
  </si>
  <si>
    <t>EDUCATIONAL ALLIANCE</t>
  </si>
  <si>
    <t xml:space="preserve">W </t>
  </si>
  <si>
    <t>W  0020</t>
  </si>
  <si>
    <t>ENGINEERING AND ADMINISTRATIVE COSTS FOR B.W.R.D.</t>
  </si>
  <si>
    <t>PV MN766</t>
  </si>
  <si>
    <t>UPTOWN DANCE ACADEMY</t>
  </si>
  <si>
    <t>LB I001</t>
  </si>
  <si>
    <t>ARCH, ENGINEERING, ADMIN EXPENSES FOR CAPITAL PROJECTS</t>
  </si>
  <si>
    <t>FA 0022</t>
  </si>
  <si>
    <t>ARCH. ENGINEERING &amp; ADMIN. EXPENSES ETC. CAPITAL BUDGET PROJECTS</t>
  </si>
  <si>
    <t>PV 0N737</t>
  </si>
  <si>
    <t>MANHATTAN SCHOOL OF MUSIC</t>
  </si>
  <si>
    <t>PV MN038</t>
  </si>
  <si>
    <t>ATLANTIC THEATER COMPANY</t>
  </si>
  <si>
    <t>SE 0002X</t>
  </si>
  <si>
    <t>CONSTRUCTION &amp; RECONSTRUCTION OF SANITARY &amp; COMBINED SEWERS, BRONX</t>
  </si>
  <si>
    <t>P  0632</t>
  </si>
  <si>
    <t>NEW SWIMMING POOL, STATEN ISLAND</t>
  </si>
  <si>
    <t xml:space="preserve"> RECONSTRUCTION OF 11TH AVE VIADUCT OVER LIRR WEST SIDE YARD, MANHATTA</t>
  </si>
  <si>
    <t>PV Q467</t>
  </si>
  <si>
    <t>PV MN143</t>
  </si>
  <si>
    <t>ELAINE KAUFMAN CULTURAL CENTER</t>
  </si>
  <si>
    <t>HW 1674</t>
  </si>
  <si>
    <t>CONSTRUCT. OR RECONSTRUCT. OF LINDEN PLACE BETWEEN 20TH AVE &amp; 28TH AVE</t>
  </si>
  <si>
    <t>PV MN991</t>
  </si>
  <si>
    <t>AFRO LATIN JAZZ ALLIANCE OF NEW YORK, INC.</t>
  </si>
  <si>
    <t>PV 0001</t>
  </si>
  <si>
    <t>LOUIS ARMSTRONG HOUSE</t>
  </si>
  <si>
    <t>PV MN067</t>
  </si>
  <si>
    <t>WHITNEY MUSEUM OF AMERICAN ART</t>
  </si>
  <si>
    <t>HD K020</t>
  </si>
  <si>
    <t>NEW CONSTRUCTION - LOW AND MODERATE-MIDDLE INCOME PROGRAMS, BROOKLYN</t>
  </si>
  <si>
    <t>PV MN375</t>
  </si>
  <si>
    <t>SECOND STAGE THEATER</t>
  </si>
  <si>
    <t>PW KN382</t>
  </si>
  <si>
    <t>SHEMA KOLAINU: HEAR OUR VOICES</t>
  </si>
  <si>
    <t xml:space="preserve">L </t>
  </si>
  <si>
    <t>L  I001</t>
  </si>
  <si>
    <t>P  0936</t>
  </si>
  <si>
    <t>CUNNINGHAM PARK, RECONSTRUCTION, QUEENS</t>
  </si>
  <si>
    <t>P  0938</t>
  </si>
  <si>
    <t>EVERGREEN PARK, RECONSTRUCTION, QUEENS</t>
  </si>
  <si>
    <t>PW Q002</t>
  </si>
  <si>
    <t>MASPETH TOWN HALL, QUEENS</t>
  </si>
  <si>
    <t>PV 0501</t>
  </si>
  <si>
    <t>HO M002</t>
  </si>
  <si>
    <t>PURCHASE OF EQUIPMENT HHC, MANHATTAN</t>
  </si>
  <si>
    <t>PV MN222</t>
  </si>
  <si>
    <t>JOYCE THEATER</t>
  </si>
  <si>
    <t>LQ I001</t>
  </si>
  <si>
    <t>PO R185</t>
  </si>
  <si>
    <t>VEHICLES OF AT LEAST $35,000 AFTER NOVEMBER 1, 1999, STATEN ISLAND</t>
  </si>
  <si>
    <t>LN M001</t>
  </si>
  <si>
    <t>CON, RECON, IMPVTS, ACQ, OUTFIT AND EQUIP, BRANCH LIBRARIES, MANHATTAN</t>
  </si>
  <si>
    <t>HL QN916</t>
  </si>
  <si>
    <t>THE FLOATING HOSPITAL</t>
  </si>
  <si>
    <t>E  X001</t>
  </si>
  <si>
    <t>BRONX BOROUGH PRESIDENT, SECTION 211 &amp; 249 ADDITIONS</t>
  </si>
  <si>
    <t>HL KN201</t>
  </si>
  <si>
    <t>NEW YORK BLOOD CENTER</t>
  </si>
  <si>
    <t>PV M101</t>
  </si>
  <si>
    <t>MUSEUM OF JEWISH HERITAGE, IMPROVEMENTS</t>
  </si>
  <si>
    <t>P  0507</t>
  </si>
  <si>
    <t>DREIER OFFERMAN PARK DEVELOPMENT</t>
  </si>
  <si>
    <t>PV M022</t>
  </si>
  <si>
    <t>METROPOLITAN MUSEUM OF ART, IMPROVEMENTS</t>
  </si>
  <si>
    <t>PV X205</t>
  </si>
  <si>
    <t>NEW YORK BOTANICAL GARDENS, IMPROVEMENTS, BRONX</t>
  </si>
  <si>
    <t>HL KN916</t>
  </si>
  <si>
    <t>PV MN291</t>
  </si>
  <si>
    <t>NEW MUSEUM</t>
  </si>
  <si>
    <t>LQ Q122</t>
  </si>
  <si>
    <t>CON, RECON, IMPVTS, ACQ, OUTFIT AND EQUIP, BRANCH LIBRARIES, QNS</t>
  </si>
  <si>
    <t>PV MN204</t>
  </si>
  <si>
    <t>JAZZ AT LINCOLN CENTER</t>
  </si>
  <si>
    <t>PV MN960</t>
  </si>
  <si>
    <t>JAPAN SOCIETY, INC.</t>
  </si>
  <si>
    <t>PV MN394</t>
  </si>
  <si>
    <t>HL DN843</t>
  </si>
  <si>
    <t>BRONX AIDS SERVICES, INC</t>
  </si>
  <si>
    <t>HB 0644</t>
  </si>
  <si>
    <t>RECONSTRUCTION OF BRIDGE, MADISON AVE. OVER HARLEM RIVER DRIVE</t>
  </si>
  <si>
    <t>HW 0675</t>
  </si>
  <si>
    <t>RECON EAST FORDHAM ROAD, WEBSTER AVE TO 3RD AVE, ETC., THE BRONX</t>
  </si>
  <si>
    <t>PV MN279</t>
  </si>
  <si>
    <t>MUSEUM OF CHINESE IN AMERICA CENTRE STREET LOCATION</t>
  </si>
  <si>
    <t>HL K001</t>
  </si>
  <si>
    <t>IMPROVEMENTS TO DEPARTMENT OF HEALTH BUILDINGS, BROOKLYN</t>
  </si>
  <si>
    <t>HL XN735</t>
  </si>
  <si>
    <t>UNION COMMUNITY HEALTH CENTER, INC.</t>
  </si>
  <si>
    <t>P  0060</t>
  </si>
  <si>
    <t>SOUNDVIEW PARK DEVELOPMENT</t>
  </si>
  <si>
    <t>HD M169</t>
  </si>
  <si>
    <t>CONS,RECO,IMPRV,SITE WK TO RESIDENTIAL &amp; COMMERCIAL PROP, MANHATTAN</t>
  </si>
  <si>
    <t>PV MN290</t>
  </si>
  <si>
    <t>NEW 42ND STREET INC.</t>
  </si>
  <si>
    <t>HO X002</t>
  </si>
  <si>
    <t>PURCHASE OF EQUIPMENT FOR HHC, THE BRONX</t>
  </si>
  <si>
    <t>HO Q378</t>
  </si>
  <si>
    <t>ELMHURST HOSPITAL CENTER</t>
  </si>
  <si>
    <t>P  1141</t>
  </si>
  <si>
    <t>GRAND ARMY PLAZA RECONSTRUCTION, BROOKLYN</t>
  </si>
  <si>
    <t>HR MN653</t>
  </si>
  <si>
    <t>HENRY STREET SETTLEMENT</t>
  </si>
  <si>
    <t>PW MN331</t>
  </si>
  <si>
    <t>POLICE ATHLETIC LEAGUE (PAL)</t>
  </si>
  <si>
    <t>WM 0103</t>
  </si>
  <si>
    <t>ARCH., ADMIN. &amp; OTHER COSTS, DEPARTMENT OF ENVIR. PROT (WATER MAINS)</t>
  </si>
  <si>
    <t>PV MN123</t>
  </si>
  <si>
    <t>NEW YORK LIVE ARTS, INC. (FORMERLY DANCE THEATER WORKSHOP)</t>
  </si>
  <si>
    <t>PV MN132</t>
  </si>
  <si>
    <t>DOWNTOWN COMMUNITY TELEVISION CENTER (DCTV)</t>
  </si>
  <si>
    <t>PW XN063</t>
  </si>
  <si>
    <t>BRONX OVERALL ECONOMIC DEVELOPMENT CORPORATION</t>
  </si>
  <si>
    <t>PV R302</t>
  </si>
  <si>
    <t>HN X002</t>
  </si>
  <si>
    <t>COMMUNITY COLLEGES IMPROVEMENTS, BRONX</t>
  </si>
  <si>
    <t>PV M475</t>
  </si>
  <si>
    <t>NEW YORK STATE THEATER ALTERATIONS AND IMPROVEMENTS, MANHATTAN</t>
  </si>
  <si>
    <t>PV KN028</t>
  </si>
  <si>
    <t>ISSUE PROJECT ROOM</t>
  </si>
  <si>
    <t>P  0245R</t>
  </si>
  <si>
    <t>MISCELLANEOUS PARKS, PLAYGROUNDS, CONSTRUCTION, RECONSTRUCTION, S.I.</t>
  </si>
  <si>
    <t>HR K001</t>
  </si>
  <si>
    <t>ACQUIS CON RECON &amp; IMPROVE TO HRA FACILITIES, BKLYN</t>
  </si>
  <si>
    <t>HL KN168</t>
  </si>
  <si>
    <t>THE BROOKDALE HOSPITAL MEDICAL CENTER</t>
  </si>
  <si>
    <t>PV K262</t>
  </si>
  <si>
    <t>BROOKLYN CHILDREN'S MUSEUM, IMPROVEMENTS</t>
  </si>
  <si>
    <t>EP 0010</t>
  </si>
  <si>
    <t>INSTALLATION OF WATER MEASURING DEVICES, CITYWIDE</t>
  </si>
  <si>
    <t>C  0130</t>
  </si>
  <si>
    <t>RECONS., CONST., IMPROV., RIKERS IS, P HSE., INCL. EQUIP, ACQ AND RECO</t>
  </si>
  <si>
    <t>HD X020</t>
  </si>
  <si>
    <t>NEW CONSTRUCTION - LOW AND MODERATE-MIDDLE INCOME PROGRAMS, THE BRONX</t>
  </si>
  <si>
    <t>PV R490</t>
  </si>
  <si>
    <t>SNUG HARBOR, IMPROVEMENTS</t>
  </si>
  <si>
    <t>HW K005</t>
  </si>
  <si>
    <t>REPAVING AND RESURFACING OF STREETS, BROOKLYN</t>
  </si>
  <si>
    <t>HL R001</t>
  </si>
  <si>
    <t>IMPROVEMENTS TO DEPARTMENT OF HEALTH BUILDINGS, STATEN ISLAND</t>
  </si>
  <si>
    <t>PV MN993</t>
  </si>
  <si>
    <t>MOVEMENT RESEARCH, INC.</t>
  </si>
  <si>
    <t>PV MN420</t>
  </si>
  <si>
    <t>GREENWICH HOUSE, INC.</t>
  </si>
  <si>
    <t>HL M001</t>
  </si>
  <si>
    <t>IMPROVEMENTS TO DEPARTMENT OF HEALTH BUILDINGS, MANHATTAN</t>
  </si>
  <si>
    <t>PW I001</t>
  </si>
  <si>
    <t>P 1246</t>
  </si>
  <si>
    <t>HB 0163</t>
  </si>
  <si>
    <t>FIVE BRIDGES IN MELROSE, THE BRONX</t>
  </si>
  <si>
    <t>P  0245M</t>
  </si>
  <si>
    <t>HR QN482</t>
  </si>
  <si>
    <t>HANAC, INC.</t>
  </si>
  <si>
    <t>HW 1677</t>
  </si>
  <si>
    <t>RECONSTRUCTION OF CITY-OWNED RETAINING WALLS, ALL BOROUGHS</t>
  </si>
  <si>
    <t>PV MN694</t>
  </si>
  <si>
    <t>PV M467</t>
  </si>
  <si>
    <t>PV QN994</t>
  </si>
  <si>
    <t>FLUX FACTORY</t>
  </si>
  <si>
    <t>HA X001</t>
  </si>
  <si>
    <t>HOUSING AUTHORITY BOROUGH PRESIDENT CAPITAL PROJECTS, THE BRONX</t>
  </si>
  <si>
    <t>HW 0779</t>
  </si>
  <si>
    <t>RECONSTRUCTION OF EMPIRE BLVD (FRANKLIN TO UTICA AVENUE, BKLYN)</t>
  </si>
  <si>
    <t>PW M077</t>
  </si>
  <si>
    <t>PUBLIC BUILDINGS AND OTHER CITY PURPOSES, MANHATTAN</t>
  </si>
  <si>
    <t>TF X001</t>
  </si>
  <si>
    <t>INSTALLATION OF BOROUGH SPECIFIC SIGNAGE, THE BRONX</t>
  </si>
  <si>
    <t>P  0721</t>
  </si>
  <si>
    <t>PELHAM BAY PARK</t>
  </si>
  <si>
    <t>E  2363</t>
  </si>
  <si>
    <t>PV MN992</t>
  </si>
  <si>
    <t>BALLET TECH FOUNDATION, INC.</t>
  </si>
  <si>
    <t>S  0175</t>
  </si>
  <si>
    <t>CONSTRUCTION, GARAGE FOR SANITATION DISTRICTS 13 AND 15, BROOKLYN</t>
  </si>
  <si>
    <t>HD 0130</t>
  </si>
  <si>
    <t>SENIOR CITIZEN HOME ASSISTANCE PROGRAM (SEHAP) &amp; SMALL HOMES REHAB</t>
  </si>
  <si>
    <t>F  X175</t>
  </si>
  <si>
    <t>FACILITY IMPROVEMENTS, THE BRONX</t>
  </si>
  <si>
    <t>P  1200</t>
  </si>
  <si>
    <t>BROOKLYN BRIDGE PARK DEVELOPMENT</t>
  </si>
  <si>
    <t>PW KN243</t>
  </si>
  <si>
    <t>FLATBUSH VOLUNTEERS OF HATZOLOH INC</t>
  </si>
  <si>
    <t>HN M005</t>
  </si>
  <si>
    <t>CONSTRUCTION AND IMPROVEMENTS TO CUNY COMMUNITY COLLEGES, MANHATTAN</t>
  </si>
  <si>
    <t>HD 0007</t>
  </si>
  <si>
    <t>HPD GREEN PROGRAM</t>
  </si>
  <si>
    <t>P  X245</t>
  </si>
  <si>
    <t>MISC PKS, PLAYGROUNDS, CONSTRUCTION, RECONSTRUCTION, THE BRONx</t>
  </si>
  <si>
    <t>PV QN332</t>
  </si>
  <si>
    <t>POPPENHUSEN INSTITUTE</t>
  </si>
  <si>
    <t>P  0990</t>
  </si>
  <si>
    <t>RECONSTRUCTION OF ASTORIA PARK POOL</t>
  </si>
  <si>
    <t>C  0138</t>
  </si>
  <si>
    <t>RIKERS ISLAND INFRASTRUCTURE</t>
  </si>
  <si>
    <t>P  1095</t>
  </si>
  <si>
    <t>BARRIER RECONSTRUCTION, CITYWIDE</t>
  </si>
  <si>
    <t>ED K319</t>
  </si>
  <si>
    <t>BROOKLYN NAVY YARD INDUSTRIAL PARK</t>
  </si>
  <si>
    <t>E  M001</t>
  </si>
  <si>
    <t>MANHATTAN BOROUGH PRESIDENT, SECTION 211 &amp; 249 ADDITIONS</t>
  </si>
  <si>
    <t>P  M056</t>
  </si>
  <si>
    <t>ACQUISITION OF PROPERTY FOR PLAYGROUNDS AND PARKS, MANHATTAN</t>
  </si>
  <si>
    <t>HL QN201</t>
  </si>
  <si>
    <t>CO 0272</t>
  </si>
  <si>
    <t>45 MONROE PL. - BROOKLYN APPELLATE DIVISION COURTHOUSE- 2ND DEPT.</t>
  </si>
  <si>
    <t>PV X471</t>
  </si>
  <si>
    <t>VERY LOW-INCOME AND EXTREMELY LOW-INCOME HOUSING</t>
  </si>
  <si>
    <t>PV M503</t>
  </si>
  <si>
    <t>CARNEGIE HALL, IMPROVEMENTS</t>
  </si>
  <si>
    <t>HD M020</t>
  </si>
  <si>
    <t>NEW CONSTRUCTION - LOW AND MODERATE-MIDDLE INCOME PROGRAMS, MANHATTAN</t>
  </si>
  <si>
    <t>E  K001</t>
  </si>
  <si>
    <t>BROOKLYN BOROUGH PRESIDENT, SECTION 211 &amp; 249 ADDITIONS</t>
  </si>
  <si>
    <t>PV X176</t>
  </si>
  <si>
    <t>NEW YORK ZOOLOGICAL SOCIETY, IMPROVEMENTS, BRONX</t>
  </si>
  <si>
    <t>F  R175</t>
  </si>
  <si>
    <t>FACILITY IMPROVEMENTS, STATEN ISLAND F-R175-FAC</t>
  </si>
  <si>
    <t>HR 0025</t>
  </si>
  <si>
    <t>IMPROVEMENTS OF STRUCTURES FOR USE BY DEPARTMENT OF SOCIAL SERVICES</t>
  </si>
  <si>
    <t>E  R001</t>
  </si>
  <si>
    <t>STATEN ISLAND BOROUGH PRESIDENT, SECTION 211 &amp; 249 ADDITIONS</t>
  </si>
  <si>
    <t>PV MN099</t>
  </si>
  <si>
    <t>CHILDREN'S MUSEUM OF MANHATTAN</t>
  </si>
  <si>
    <t>P  MN510</t>
  </si>
  <si>
    <t>NEW YORK RESTORATION PROJECT (NYRP)</t>
  </si>
  <si>
    <t>HW 0669</t>
  </si>
  <si>
    <t>RECONSTRUCT EBBITTS STREET IN VICINITY OF MANILA PLACE.</t>
  </si>
  <si>
    <t>PO M185</t>
  </si>
  <si>
    <t>PURCHASE AND INSTALLATION OF EQUIPMENT, MANHATTAN</t>
  </si>
  <si>
    <t>LN I001</t>
  </si>
  <si>
    <t>P  Q822</t>
  </si>
  <si>
    <t>STREET AND PARK TREE PLANTING, QUEENS</t>
  </si>
  <si>
    <t>HD Q020</t>
  </si>
  <si>
    <t>NEW CONSTRUCTION - LOW AND MODERATE-MIDDLE INCOME PROGRAMS, QUEENS</t>
  </si>
  <si>
    <t>PW RN331</t>
  </si>
  <si>
    <t>HO Q003</t>
  </si>
  <si>
    <t>QUEENS HOSPITAL MEDICAL EQUIPMENT</t>
  </si>
  <si>
    <t>PV KN464</t>
  </si>
  <si>
    <t>ROULETTE INTERMEDIUM, INC.</t>
  </si>
  <si>
    <t>HD KN710</t>
  </si>
  <si>
    <t>SOUTHSIDE UNITED HDFC</t>
  </si>
  <si>
    <t>PV MN381</t>
  </si>
  <si>
    <t>SEVENTH REGIMENT ARMORY CONSERVANCY</t>
  </si>
  <si>
    <t>P  M380</t>
  </si>
  <si>
    <t>RIVERSIDE PARK, MANHATTAN, GENERAL REHABILITATION.</t>
  </si>
  <si>
    <t>E  M4001</t>
  </si>
  <si>
    <t>FIT</t>
  </si>
  <si>
    <t>PU 0022</t>
  </si>
  <si>
    <t>JUDGEMENTS AND SETTLEMENTS IN CONNECTION WITH CAPITAL PROJECTS</t>
  </si>
  <si>
    <t>PV MN989</t>
  </si>
  <si>
    <t>VINEYARD THEATRE AND WORKSHOP CENTER, INC.</t>
  </si>
  <si>
    <t>PV K235</t>
  </si>
  <si>
    <t>BROOKLYN MUSEUM, IMPROVEMENTS</t>
  </si>
  <si>
    <t>HB 1212</t>
  </si>
  <si>
    <t>PARK AVENUE VIADUCT, MANHATTAN</t>
  </si>
  <si>
    <t>ED DN447</t>
  </si>
  <si>
    <t>WASHINGTON HEIGHTS YOUNG MEN'S AND YOUNG WOMEN'S HEBREW ASSN (YM&amp;YWHA)</t>
  </si>
  <si>
    <t>AG DN663</t>
  </si>
  <si>
    <t>INDIA HOME INC.</t>
  </si>
  <si>
    <t>LB D104</t>
  </si>
  <si>
    <t>P  0380</t>
  </si>
  <si>
    <t>PW DN249</t>
  </si>
  <si>
    <t>LOWER EASTSIDE GIRLS CLUB</t>
  </si>
  <si>
    <t>PV 0022</t>
  </si>
  <si>
    <t>PW DN928</t>
  </si>
  <si>
    <t>REGIONAL AID FOR INTERIM NEEDS</t>
  </si>
  <si>
    <t>P  D017</t>
  </si>
  <si>
    <t>MISCELLANEOUS PARKS,  PARKWAYS, PLAYGROUNDS, AND STRUCTURES: BKLYN</t>
  </si>
  <si>
    <t>TF D005</t>
  </si>
  <si>
    <t>TRAFFIC IMPROVEMENTS, CITYWIDE</t>
  </si>
  <si>
    <t>P  0501</t>
  </si>
  <si>
    <t>CITYWIDE WATERFRONT INFRASTRUCTURE PROGRAM</t>
  </si>
  <si>
    <t>PV D289</t>
  </si>
  <si>
    <t>PV 0N099</t>
  </si>
  <si>
    <t>PW DN237</t>
  </si>
  <si>
    <t>JEWISH BOARD OF FAMILY AND CHILDREN'S SERVICES</t>
  </si>
  <si>
    <t>P  1245</t>
  </si>
  <si>
    <t>RECONSTRUCTION, WATERFRONT PARKS &amp; PLAYGROUNDS, CITY WIDE</t>
  </si>
  <si>
    <t>P  0977</t>
  </si>
  <si>
    <t>RECONSTRUCTION OF COMMODORE BARRY PARK</t>
  </si>
  <si>
    <t>PV 0N413</t>
  </si>
  <si>
    <t>HD D003</t>
  </si>
  <si>
    <t>CITY COUNCIL FUNDING, CITYWIDE</t>
  </si>
  <si>
    <t>PV DN802</t>
  </si>
  <si>
    <t>IFETAYO CULTURAL ARTS ACADEMY</t>
  </si>
  <si>
    <t>PV D235</t>
  </si>
  <si>
    <t>P  0896</t>
  </si>
  <si>
    <t>REHABILITATION OF UPPER HIGHLAND PARK, QUEENS</t>
  </si>
  <si>
    <t>PV DN791</t>
  </si>
  <si>
    <t>PV D001</t>
  </si>
  <si>
    <t>HL DN367</t>
  </si>
  <si>
    <t>ST. MARY'S HEALTHCARE SYSTEM FOR CHILDREN</t>
  </si>
  <si>
    <t>P  0415A</t>
  </si>
  <si>
    <t>HIGHBRIDGE PARK, MANHATTAN, RECONSTRUCTION</t>
  </si>
  <si>
    <t>LB 0107</t>
  </si>
  <si>
    <t>CONSTRUCTION, SITE ACQUISITION AND F&amp;E FOR BCM / BROWER PARK LIBRARY</t>
  </si>
  <si>
    <t>PV D018</t>
  </si>
  <si>
    <t>EL MUSEO DEL BARRIO, RECONSTRUCTION, IMPROVEMENTS</t>
  </si>
  <si>
    <t>HL DN562</t>
  </si>
  <si>
    <t>NEWYORK-PRESBYTERIAN/BROOKLYN METHODIST (NEW YORK METHODIST HOSPITAL)</t>
  </si>
  <si>
    <t>HL DN189</t>
  </si>
  <si>
    <t>HOSP. FOR SPECIAL SURGERY/NY SOCIETY FOR RELIEF OF RUPTURED &amp; CRIPPLED</t>
  </si>
  <si>
    <t>P  D822</t>
  </si>
  <si>
    <t>HD D022</t>
  </si>
  <si>
    <t>CITY COUNCIL FUNDING FOR HOUSING PROGRAMS, QUEENS</t>
  </si>
  <si>
    <t>ED MN447</t>
  </si>
  <si>
    <t>PV DN694</t>
  </si>
  <si>
    <t>PV DN959</t>
  </si>
  <si>
    <t>THE NEW GROUP, INC.</t>
  </si>
  <si>
    <t>PV 0N028</t>
  </si>
  <si>
    <t>HR DN482</t>
  </si>
  <si>
    <t>PW DN497</t>
  </si>
  <si>
    <t>SAINT FRANCIS COLLEGE</t>
  </si>
  <si>
    <t>PV DN291</t>
  </si>
  <si>
    <t>P  0505</t>
  </si>
  <si>
    <t>COMFORT STATIONS AND BUILDINGS CITYWIDE</t>
  </si>
  <si>
    <t>P  0944</t>
  </si>
  <si>
    <t>DOWNING STADIUM AND OTHER, RECONSTRUCTION, RANDALL'S ISLAND, MANHATTAN</t>
  </si>
  <si>
    <t>PV DN612</t>
  </si>
  <si>
    <t>PV DN123</t>
  </si>
  <si>
    <t>PV 0N381</t>
  </si>
  <si>
    <t>HW D102</t>
  </si>
  <si>
    <t>CONSTRUCT, RECONSTRUCT, RESURFACE STREETS &amp; STREETSCAPE, MANHATTAN</t>
  </si>
  <si>
    <t>PV 0N01C</t>
  </si>
  <si>
    <t>FIRELIGHT MEDIA, INC.</t>
  </si>
  <si>
    <t>P  0568</t>
  </si>
  <si>
    <t>SAINT MARY'S PARK, REHABILITATION</t>
  </si>
  <si>
    <t>PW QN997</t>
  </si>
  <si>
    <t>LGBT NETWORK</t>
  </si>
  <si>
    <t>HL QN025</t>
  </si>
  <si>
    <t>EPISCOPAL HEALTH SERVICES INC. D/B/A ST. JOHN'S EPISCOPAL HOSPITAL.</t>
  </si>
  <si>
    <t>PV 0477</t>
  </si>
  <si>
    <t>STATEN ISLAND CHILDREN'S MUSEUM, IMPROVEMENTS</t>
  </si>
  <si>
    <t>PV DN995</t>
  </si>
  <si>
    <t>PV 0N960</t>
  </si>
  <si>
    <t>THE JAPAN SOCIETY, INC.</t>
  </si>
  <si>
    <t>PV DN134</t>
  </si>
  <si>
    <t>PV QN010</t>
  </si>
  <si>
    <t>AFRIKAN POETRY THEATRE</t>
  </si>
  <si>
    <t>PV DN132</t>
  </si>
  <si>
    <t>PV 0236</t>
  </si>
  <si>
    <t>HW D104</t>
  </si>
  <si>
    <t>CONSTRUCTION, RECONSTRUCTION AND RESURFACING OF STREETS, STATEN ISLAND</t>
  </si>
  <si>
    <t>PW DN653</t>
  </si>
  <si>
    <t>HL DN336</t>
  </si>
  <si>
    <t>PROJECT RENEWAL</t>
  </si>
  <si>
    <t>PV 0N285</t>
  </si>
  <si>
    <t>HL QN623</t>
  </si>
  <si>
    <t>LONG ISLAND JEWISH MEDICAL CENTER - NORTHWELL HEALTH</t>
  </si>
  <si>
    <t>HD D021</t>
  </si>
  <si>
    <t>CITY COUNCIL FUNDING FOR HOUSING PROGRAMS, MANHATTAN</t>
  </si>
  <si>
    <t>HL DN561</t>
  </si>
  <si>
    <t>COMMUNITY HEALTHCARE NETWORK</t>
  </si>
  <si>
    <t>PV 0N290</t>
  </si>
  <si>
    <t>PV 0N134</t>
  </si>
  <si>
    <t>P  1106</t>
  </si>
  <si>
    <t>RECONSTRUCTION OF ELECTRICAL FEEDERS, CITYWIDE</t>
  </si>
  <si>
    <t>HR KN710</t>
  </si>
  <si>
    <t>HL DN881</t>
  </si>
  <si>
    <t>INSTITUTE FOR COMMUNITY LIVING INC.</t>
  </si>
  <si>
    <t>PW D308</t>
  </si>
  <si>
    <t>LN D008</t>
  </si>
  <si>
    <t>CONS, SITE ACQUISITION, EQUIPMENT FOR NYPL</t>
  </si>
  <si>
    <t>HL MN01A</t>
  </si>
  <si>
    <t>UPPER MANHATTAN MENTAL HEALTH CLINIC, INC.</t>
  </si>
  <si>
    <t>P  1329</t>
  </si>
  <si>
    <t>RETAINING WALLS AND SEAWALLS</t>
  </si>
  <si>
    <t>PV 0N959</t>
  </si>
  <si>
    <t>NEW GROUP, INC.</t>
  </si>
  <si>
    <t>P  0742</t>
  </si>
  <si>
    <t>BENSONHURST PARK, BROOKLYN, REHABILITATION.</t>
  </si>
  <si>
    <t>PV DN409</t>
  </si>
  <si>
    <t>PV D503</t>
  </si>
  <si>
    <t>CARNEGIE HALL, RECONSTRUCTION AND IMPROVEMENTS</t>
  </si>
  <si>
    <t>E  D4001</t>
  </si>
  <si>
    <t>HR DN803</t>
  </si>
  <si>
    <t>CENTER FOR URBAN COMMUNITY SERVICES, INC.</t>
  </si>
  <si>
    <t>PV 0262</t>
  </si>
  <si>
    <t>PW DN725</t>
  </si>
  <si>
    <t>PV DN028</t>
  </si>
  <si>
    <t>P  D021</t>
  </si>
  <si>
    <t>MISC PARKS, PARKWAYS, PLAYGROUNDS AND STRUCTURES: BRONX</t>
  </si>
  <si>
    <t>PV DN279</t>
  </si>
  <si>
    <t>PW DN317</t>
  </si>
  <si>
    <t>PW DN325</t>
  </si>
  <si>
    <t>PER SCHOLAS</t>
  </si>
  <si>
    <t>ED D075</t>
  </si>
  <si>
    <t>ACQUISITION, SITE DEVELOPMENT, CONSTRUCTION AND RECONSTRUCTION</t>
  </si>
  <si>
    <t>PW DN382</t>
  </si>
  <si>
    <t>PV D475</t>
  </si>
  <si>
    <t>CS DN858</t>
  </si>
  <si>
    <t>FORESTDALE INC.</t>
  </si>
  <si>
    <t>PV D471</t>
  </si>
  <si>
    <t>BRONX MUSEUM OF THE ARTS, RECONSTRUCTION AND IMPROVEMENTS, BRONX</t>
  </si>
  <si>
    <t>PV DN195</t>
  </si>
  <si>
    <t>PW K007</t>
  </si>
  <si>
    <t>NORTHSIDE TOWN HALL COMMUNITY AND CULTURAL CENTER</t>
  </si>
  <si>
    <t>PV DN655</t>
  </si>
  <si>
    <t>P  0848</t>
  </si>
  <si>
    <t>ASTORIA PARK REHABILIATATION.</t>
  </si>
  <si>
    <t>PV D467</t>
  </si>
  <si>
    <t>HW D103</t>
  </si>
  <si>
    <t>CONSTRUCTION, RECONSTRUCTION, RESURFACING STREETS, QUEENS</t>
  </si>
  <si>
    <t>P  1321</t>
  </si>
  <si>
    <t>FRESH KILLS PARK, STATEN ISLAND</t>
  </si>
  <si>
    <t>P  0973</t>
  </si>
  <si>
    <t>RECONSTRUCTION OF SHORE ROAD PARK</t>
  </si>
  <si>
    <t>CS QN858</t>
  </si>
  <si>
    <t>FORESTDALE, INC.</t>
  </si>
  <si>
    <t>PV DN464</t>
  </si>
  <si>
    <t>PV 0264</t>
  </si>
  <si>
    <t>PV D262</t>
  </si>
  <si>
    <t>PV DN656</t>
  </si>
  <si>
    <t>HD DN931</t>
  </si>
  <si>
    <t>ARVERNE LIMITED-PROFIT HOUSING CORP</t>
  </si>
  <si>
    <t>PV DN853</t>
  </si>
  <si>
    <t>ORIGINAL MUSIC WORKSHOP</t>
  </si>
  <si>
    <t>PW DN876</t>
  </si>
  <si>
    <t>NEW YORK UNIVERSITY</t>
  </si>
  <si>
    <t>HN D002</t>
  </si>
  <si>
    <t>HL DN192</t>
  </si>
  <si>
    <t>INTERFAITH MEDICAL CENTER</t>
  </si>
  <si>
    <t>PW D007</t>
  </si>
  <si>
    <t>PV DN01L</t>
  </si>
  <si>
    <t>UNIVERSAL HIP HOP MUSEUM</t>
  </si>
  <si>
    <t>PV 0525</t>
  </si>
  <si>
    <t>STUDIO MUSEUM IN HARLEM SCULPTURE GARDEN/GALLERY, IMPROVEMENTS</t>
  </si>
  <si>
    <t>PV DN204</t>
  </si>
  <si>
    <t>PV 0235</t>
  </si>
  <si>
    <t>PV DN993</t>
  </si>
  <si>
    <t>PW QN371</t>
  </si>
  <si>
    <t>SAMUEL FIELD YOUNG MEN'S AND YOUNG WOMEN'S HEBREW ASSN (YM &amp; YWHA)</t>
  </si>
  <si>
    <t>P  1327</t>
  </si>
  <si>
    <t>SPRING CREEK AND FRESH CREEK PARKS</t>
  </si>
  <si>
    <t>AG QN663</t>
  </si>
  <si>
    <t>PV DN394</t>
  </si>
  <si>
    <t>P  0508</t>
  </si>
  <si>
    <t>DPR OWNED BRIDGES CITYWIDE</t>
  </si>
  <si>
    <t>HR DN01J</t>
  </si>
  <si>
    <t>COUNCIL OF PEOPLES ORGANIZATION (COPO)</t>
  </si>
  <si>
    <t>PV 0N686</t>
  </si>
  <si>
    <t>ANTHOLOGY FILM ARCHIVES, INC.</t>
  </si>
  <si>
    <t>P  0935</t>
  </si>
  <si>
    <t>SOUTH BEACH BOARDWALK, RECONSTRUCTION, S.I.</t>
  </si>
  <si>
    <t>PW DN01H</t>
  </si>
  <si>
    <t>THE DOOR - A CENTER OF ALTERNATIVES</t>
  </si>
  <si>
    <t>HD D024</t>
  </si>
  <si>
    <t>CITY COUNCIL FUNDING FOR HOUSING PROGRAMS, THE BRONX</t>
  </si>
  <si>
    <t>HH D025</t>
  </si>
  <si>
    <t>RECONSTRUCTION AND IMPROVEMENTS TO SHELTERS, CITYWIDE</t>
  </si>
  <si>
    <t>ED D408</t>
  </si>
  <si>
    <t>PV D501</t>
  </si>
  <si>
    <t>P.S.1 (ART INSTITUTE),  QUEENS, RECONSTRUCTION AND IMPROVEMENTS</t>
  </si>
  <si>
    <t>LB K107</t>
  </si>
  <si>
    <t>CONSTRUCTION, SITE ACQUISTION AND F&amp;E FOR BCM/BROWER PARK LIBRARY</t>
  </si>
  <si>
    <t>PV DN038</t>
  </si>
  <si>
    <t>P  0828</t>
  </si>
  <si>
    <t>RECONSTRUCTION OF BATTERY PARK SEA WALL</t>
  </si>
  <si>
    <t>PV 0N669</t>
  </si>
  <si>
    <t>NUYORICAN POETS CAFE</t>
  </si>
  <si>
    <t>ED DN827</t>
  </si>
  <si>
    <t>KOREAN COMMUNITY SERVICES OF METROPOLITAN NEW YORK, INC.</t>
  </si>
  <si>
    <t>PV 0503</t>
  </si>
  <si>
    <t>HL DN025</t>
  </si>
  <si>
    <t>PV DN143</t>
  </si>
  <si>
    <t>PV DN741</t>
  </si>
  <si>
    <t>CHINA INSTITUTE IN AMERICA, INC.</t>
  </si>
  <si>
    <t>PV DN989</t>
  </si>
  <si>
    <t>HD DN661</t>
  </si>
  <si>
    <t>CONCOURSE VILLAGE</t>
  </si>
  <si>
    <t>HL DN084</t>
  </si>
  <si>
    <t>COMMUNITY HEALTH PROJECT, INC. D/B/A CALLEN-LORDE</t>
  </si>
  <si>
    <t>HL DN168</t>
  </si>
  <si>
    <t>BROOKDALE MEDICAL CENTER</t>
  </si>
  <si>
    <t>CS DN956</t>
  </si>
  <si>
    <t>CYPRESS HILLS CHILD CARE CORPORATION</t>
  </si>
  <si>
    <t>PV 0475</t>
  </si>
  <si>
    <t>NEW YORK STATE THEATER ALTERATIONS AND IMPROVEMENTS.</t>
  </si>
  <si>
    <t>HO D003</t>
  </si>
  <si>
    <t>HOSPITALS, CITYWIDE</t>
  </si>
  <si>
    <t>PV DN142</t>
  </si>
  <si>
    <t>PV DN381</t>
  </si>
  <si>
    <t>PV DN994</t>
  </si>
  <si>
    <t>PV DN185</t>
  </si>
  <si>
    <t>HERE ARTS CENTER</t>
  </si>
  <si>
    <t>CS DN972</t>
  </si>
  <si>
    <t>THE CHILDREN'S VILLAGE</t>
  </si>
  <si>
    <t>HL DN01D</t>
  </si>
  <si>
    <t>HASC DIAGNOSTIC AND TREATMENT CENTER, INC.</t>
  </si>
  <si>
    <t>P  1130</t>
  </si>
  <si>
    <t>CONSTRUCT AND RECONSTRUCT SHORE PKWY BIKE PATHS, BROOKLYN</t>
  </si>
  <si>
    <t>PV 0N784</t>
  </si>
  <si>
    <t>GREENWOOD HISTORIC FUND</t>
  </si>
  <si>
    <t>F  D175</t>
  </si>
  <si>
    <t>CITY COUNCIL FUNDED FACILITY IMPROVEMENTS, CITYWIDE</t>
  </si>
  <si>
    <t>PV 0289</t>
  </si>
  <si>
    <t>P  0605</t>
  </si>
  <si>
    <t>BETSY HEAD MEMORIAL PLAYGROUND.</t>
  </si>
  <si>
    <t>HN D300</t>
  </si>
  <si>
    <t>CONSTRUCTION AND IMPROVEMENTS TO CUNY SENIOR COLLEGE BLDGS, CITYWIDE</t>
  </si>
  <si>
    <t>PW DN371</t>
  </si>
  <si>
    <t>PW DN977</t>
  </si>
  <si>
    <t>THE EQUITY PROJECT CHARTER SCHOOL</t>
  </si>
  <si>
    <t>PW DN01G</t>
  </si>
  <si>
    <t>THE FRIENDS OF CROWN HEIGHTS EDUCATIONAL CENTERS, INC.</t>
  </si>
  <si>
    <t>HL DN916</t>
  </si>
  <si>
    <t>HL QN367</t>
  </si>
  <si>
    <t>PV DN290</t>
  </si>
  <si>
    <t>HL DN762</t>
  </si>
  <si>
    <t>PV D272</t>
  </si>
  <si>
    <t>QUEENS BOTANICAL GARDEN, IMPROVEMENTS</t>
  </si>
  <si>
    <t>LQ D122</t>
  </si>
  <si>
    <t>PV D264</t>
  </si>
  <si>
    <t>PV DN364</t>
  </si>
  <si>
    <t>ST. GEORGE THEATER</t>
  </si>
  <si>
    <t>PV 0N067</t>
  </si>
  <si>
    <t>PV 0N704</t>
  </si>
  <si>
    <t>HISPANIC SOCIETY OF AMERICA</t>
  </si>
  <si>
    <t>PV 0N364</t>
  </si>
  <si>
    <t>HL DN273</t>
  </si>
  <si>
    <t>MOUNT SINAI HOSPITAL</t>
  </si>
  <si>
    <t>E  D001</t>
  </si>
  <si>
    <t>CITY COUNCIL, SECTION 254 ADDITIONS</t>
  </si>
  <si>
    <t>PV D502</t>
  </si>
  <si>
    <t>PW DN586</t>
  </si>
  <si>
    <t>KIPS BAY BOYS AND GIRLS CLUB</t>
  </si>
  <si>
    <t>PV DN010</t>
  </si>
  <si>
    <t>PV 0N01L</t>
  </si>
  <si>
    <t>RECONSTRUCTION/REPLACEMENT OF HVAC AND BOILERS, CITYWIDE</t>
  </si>
  <si>
    <t>HL QN273</t>
  </si>
  <si>
    <t>HL DN01F</t>
  </si>
  <si>
    <t>ST. LUKE'S-ROOSEVELT HOSPITAL CENTER INC. D/B/A MOUNT SINAI ST. LUKE'S</t>
  </si>
  <si>
    <t>PV DN831</t>
  </si>
  <si>
    <t>PV DN375</t>
  </si>
  <si>
    <t>HA D001</t>
  </si>
  <si>
    <t>HOUSING AUTHORITY CITY COUNCIL CAPITAL SUBSIDIES</t>
  </si>
  <si>
    <t>PW DN460</t>
  </si>
  <si>
    <t>YOUNG MEN'S CHRISTIAN ASSOCIATION (YMCA) OF GREATER NEW YORK</t>
  </si>
  <si>
    <t>P  D018</t>
  </si>
  <si>
    <t>MISCELLANEOUS PARKS, PARKWAYS, PLAYGROUNDS AND STRUCTURES: MANHATTAN</t>
  </si>
  <si>
    <t>HW D200</t>
  </si>
  <si>
    <t>SIDEWALK AND CURB CONSTRUCTION, CITYWIDE</t>
  </si>
  <si>
    <t>PV D464</t>
  </si>
  <si>
    <t>WAVE HILL ENVIRONMENTAL CENTER IMPROVEMENTS, THE BRONX</t>
  </si>
  <si>
    <t>PW MN977</t>
  </si>
  <si>
    <t>PW DN361</t>
  </si>
  <si>
    <t>SAFE HORIZON</t>
  </si>
  <si>
    <t>P  0581</t>
  </si>
  <si>
    <t>ROCKAWAY BEACH, BOARDWALK REDECKING</t>
  </si>
  <si>
    <t>PU 0021</t>
  </si>
  <si>
    <t>COSTS OF FINANCING CAPITAL EXPENDITURES</t>
  </si>
  <si>
    <t>ED D319</t>
  </si>
  <si>
    <t>HL DN808</t>
  </si>
  <si>
    <t>HATZOLAH INCORPORATED</t>
  </si>
  <si>
    <t>PW MN01B</t>
  </si>
  <si>
    <t>HARLEM EDUCATIONAL ACTIVITIES FUND, INC.</t>
  </si>
  <si>
    <t>PV 0N802</t>
  </si>
  <si>
    <t>PV DN222</t>
  </si>
  <si>
    <t>PV DN075</t>
  </si>
  <si>
    <t>BROOKLYN MUSIC SCHOOL</t>
  </si>
  <si>
    <t>PW DN015</t>
  </si>
  <si>
    <t>PV MN142</t>
  </si>
  <si>
    <t>ED QN827</t>
  </si>
  <si>
    <t>PV DN860</t>
  </si>
  <si>
    <t>PV DN669</t>
  </si>
  <si>
    <t>PV 0N010</t>
  </si>
  <si>
    <t>PO D079</t>
  </si>
  <si>
    <t>PV 0N198</t>
  </si>
  <si>
    <t>PV 0490</t>
  </si>
  <si>
    <t>PV DN960</t>
  </si>
  <si>
    <t>HW D105</t>
  </si>
  <si>
    <t>CONSTRUCTION, RECONSTRUCTION AND RESURFACING OF STREETS, THE BRONX</t>
  </si>
  <si>
    <t>PV D205</t>
  </si>
  <si>
    <t>NEW YORK BOTANICAL GARDENS, IMPROVEMENTS, THE BRONX</t>
  </si>
  <si>
    <t>ED DN628</t>
  </si>
  <si>
    <t>GROWNYC / COUNCIL ON THE ENVIRONMENT INC.</t>
  </si>
  <si>
    <t>HD D020</t>
  </si>
  <si>
    <t>CITY COUNCIL FUNDING FOR HOUSING PROGRAMS, BROOKLYN</t>
  </si>
  <si>
    <t>HR DN942</t>
  </si>
  <si>
    <t>EMERALD ISLE IMMIGRATION CENTER INC.</t>
  </si>
  <si>
    <t>PV D477</t>
  </si>
  <si>
    <t>P  0013</t>
  </si>
  <si>
    <t>FLUSHING MEADOW PARK DEVELOPMENT</t>
  </si>
  <si>
    <t>HR QN996</t>
  </si>
  <si>
    <t>NEW YORK ASIAN WOMEN'S CENTER, INC. D/B/A WOMANKIND</t>
  </si>
  <si>
    <t>P  0506</t>
  </si>
  <si>
    <t>RECREATION CENTER AND NATURE CENTERS CITYWIDE</t>
  </si>
  <si>
    <t>P  0963</t>
  </si>
  <si>
    <t>RECONSTRUCTION OF BRONX RIVER PARK</t>
  </si>
  <si>
    <t>HD DN755</t>
  </si>
  <si>
    <t>RYERSON TOWERS, INC.</t>
  </si>
  <si>
    <t>PV DN304</t>
  </si>
  <si>
    <t>NEW YORK HISTORICAL SOCIETY</t>
  </si>
  <si>
    <t>PV DN067</t>
  </si>
  <si>
    <t>HD DN850</t>
  </si>
  <si>
    <t>ESPLANADE GARDENS, INC.</t>
  </si>
  <si>
    <t>PV 0N406</t>
  </si>
  <si>
    <t>CASA BELVEDERE</t>
  </si>
  <si>
    <t>PV DN285</t>
  </si>
  <si>
    <t>HL DN01E</t>
  </si>
  <si>
    <t>HELEN KELLER SERVICES</t>
  </si>
  <si>
    <t>LB D107</t>
  </si>
  <si>
    <t>PV 0034</t>
  </si>
  <si>
    <t>AMERICAN MUSEUM OF NATURAL HISTORY, IMPROVEMENTS AND ADDITION</t>
  </si>
  <si>
    <t>HL DN254</t>
  </si>
  <si>
    <t>PV DN268</t>
  </si>
  <si>
    <t>MORGAN LIBRARY &amp; MUSEUM</t>
  </si>
  <si>
    <t>P  R245</t>
  </si>
  <si>
    <t>PW KN876</t>
  </si>
  <si>
    <t>PW D005</t>
  </si>
  <si>
    <t>PV DN412</t>
  </si>
  <si>
    <t>PV DN413</t>
  </si>
  <si>
    <t>PV D175</t>
  </si>
  <si>
    <t>P  0801</t>
  </si>
  <si>
    <t>CLAREMONT PARK REHABILITATION</t>
  </si>
  <si>
    <t>P  D056</t>
  </si>
  <si>
    <t>ACQUISITION OF PROPERTY FOR PLAYGROUNDS AND PARKS, CITYWIDE</t>
  </si>
  <si>
    <t>ED DN257</t>
  </si>
  <si>
    <t>MANHATTAN YOUTH</t>
  </si>
  <si>
    <t>P  0510</t>
  </si>
  <si>
    <t>SYNTHETIC TURF FIELDS, CITYWIDE</t>
  </si>
  <si>
    <t>P  D933</t>
  </si>
  <si>
    <t>PV Q272</t>
  </si>
  <si>
    <t>HD DN512</t>
  </si>
  <si>
    <t>ASIAN AMERICANS FOR EQUALITY, INC. (AAFE)</t>
  </si>
  <si>
    <t>HL DN346</t>
  </si>
  <si>
    <t>RICHMOND UNIVERSITY MEDICAL CENTER</t>
  </si>
  <si>
    <t>HW D101</t>
  </si>
  <si>
    <t>CONSTRUCTION, RECONSTRUCTION, RESURFACING STREETS, BROOKLYN</t>
  </si>
  <si>
    <t>CS DN442</t>
  </si>
  <si>
    <t>VARIETY BOYS &amp; GIRLS CLUB</t>
  </si>
  <si>
    <t>PV DN099</t>
  </si>
  <si>
    <t>EP D004</t>
  </si>
  <si>
    <t>PURCHASE OF EQUIPMENT FOR USE BY THE DEPT OF ENVIRONMENTAL PROTECTION</t>
  </si>
  <si>
    <t>HL DN228</t>
  </si>
  <si>
    <t>KINGSBROOK JEWISH MEDICAL CENTER</t>
  </si>
  <si>
    <t>PV D236</t>
  </si>
  <si>
    <t>P  0007</t>
  </si>
  <si>
    <t>CONEY ISLAND BOARDWALK IMPROVEMENTS</t>
  </si>
  <si>
    <t>P  D019</t>
  </si>
  <si>
    <t>MISCELLANEOUS PARKS, PARKWAYS, PLAYGROUNDS AND STRUCTURES: QUEENS</t>
  </si>
  <si>
    <t>PV D490</t>
  </si>
  <si>
    <t>PV DN654</t>
  </si>
  <si>
    <t>BEDFORD STUYVESANT RESTORATION CORPORATION</t>
  </si>
  <si>
    <t>HR DN01N</t>
  </si>
  <si>
    <t>GREENBURGER CENTER FOR SOCIAL AND CRIMINAL JUSTICE, INC.</t>
  </si>
  <si>
    <t>PV D525</t>
  </si>
  <si>
    <t>STUDIO MUSEUM IN HARLEM SCULPTURE GARDEN/GALLARY, IMPROVEMENTS</t>
  </si>
  <si>
    <t>T  D005</t>
  </si>
  <si>
    <t>CONSTRUCTION, RECONSTRUCTION, ADDITIONS AND IMPROVEMENTS TO TRANSIT</t>
  </si>
  <si>
    <t>PV 0N612</t>
  </si>
  <si>
    <t>PO D185</t>
  </si>
  <si>
    <t>PURCHASE OF VEHICLES AND EQUIPMENT, CITYWIDE</t>
  </si>
  <si>
    <t>PV DN766</t>
  </si>
  <si>
    <t>PV DN686</t>
  </si>
  <si>
    <t>PV DN406</t>
  </si>
  <si>
    <t>PV D101</t>
  </si>
  <si>
    <t>PV DN124</t>
  </si>
  <si>
    <t>DANCEWAVE, INC</t>
  </si>
  <si>
    <t>F  D109</t>
  </si>
  <si>
    <t>CITY COUNCIL FUNDED VEHICLES AND EQUIPMENT, CITYWIDE</t>
  </si>
  <si>
    <t>PV 0N038</t>
  </si>
  <si>
    <t>HN D004</t>
  </si>
  <si>
    <t>P  D020</t>
  </si>
  <si>
    <t>MISC PARKS, PARKWAYS, PLAYGROUNDS AND STRUCTURES: STATEN ISLAND</t>
  </si>
  <si>
    <t>CS QN442</t>
  </si>
  <si>
    <t>PV 0N256</t>
  </si>
  <si>
    <t>PV DN988</t>
  </si>
  <si>
    <t>RIOULT DANCE THEATER, INC.</t>
  </si>
  <si>
    <t>PV D022</t>
  </si>
  <si>
    <t>E  2365</t>
  </si>
  <si>
    <t>E  4001</t>
  </si>
  <si>
    <t>ED KN408</t>
  </si>
  <si>
    <t>SUNY DOWNSTATE MEDICAL CENTER</t>
  </si>
  <si>
    <t>EP 0009</t>
  </si>
  <si>
    <t>IMPROVEMENTS FOR WATER CONSERVATION AND MEASUREMENT, CITYWIDE</t>
  </si>
  <si>
    <t>F  Q175</t>
  </si>
  <si>
    <t>FACILITY IMPROVEMENTS, QUEENS</t>
  </si>
  <si>
    <t>HB 0199</t>
  </si>
  <si>
    <t>RECONSTRUCTION OF BRIDGE AND APPROACHES AT EAST 153RD STREET</t>
  </si>
  <si>
    <t>HB 0551</t>
  </si>
  <si>
    <t>RECONST &amp; STRUCT REHAB OF PARK TUNNEL E.34TH TO E.39TH ST, MANHATTAN</t>
  </si>
  <si>
    <t>HB 1027</t>
  </si>
  <si>
    <t>BRIDGE REHABILITATION, HARLEM RIVER DRIVE VIADUCT, ETC., MANHATTAN</t>
  </si>
  <si>
    <t>HB 1072</t>
  </si>
  <si>
    <t>RECONSTRUCTION BELT SHORE PARKWAY/FRESH CREEK BIN 2-23150-9, BROOKLYN</t>
  </si>
  <si>
    <t>HB 1203</t>
  </si>
  <si>
    <t>RECONSTRUCT ROOSEVELT AVENUE BRIDGE OVER VAN WYCK EXPRESSWAY, QUEENS</t>
  </si>
  <si>
    <t>HD 0218</t>
  </si>
  <si>
    <t>LEAD PAINT PRIMARY PREVENTION PROGRAM</t>
  </si>
  <si>
    <t>HO K005</t>
  </si>
  <si>
    <t>PURCHASE OF EQUIPMENT HHC, BROOKLYN</t>
  </si>
  <si>
    <t>HR QN942</t>
  </si>
  <si>
    <t>HR XN929</t>
  </si>
  <si>
    <t>NEW YORK COMMON PANTRY</t>
  </si>
  <si>
    <t>HW 0121</t>
  </si>
  <si>
    <t>GRADE AND PAVE SOUTH JAMAICA AREA, ETC.</t>
  </si>
  <si>
    <t>HW 0662</t>
  </si>
  <si>
    <t>RECON. STS. WITHIN AREA BOUNDED BY SO. CONDUIT AVE., ETC., QUEENS</t>
  </si>
  <si>
    <t>HW 1678</t>
  </si>
  <si>
    <t>CONSTRUCTION, ACQUISITION, IMPROVEMENTS - CULTURALS</t>
  </si>
  <si>
    <t>HW 1683</t>
  </si>
  <si>
    <t>HUDSON YARDS, MANHATTAN</t>
  </si>
  <si>
    <t>HW M002</t>
  </si>
  <si>
    <t>L  0101</t>
  </si>
  <si>
    <t>NYPL RESEARCH LIBRARIES - SYSTEM WIDE</t>
  </si>
  <si>
    <t>LB 0101</t>
  </si>
  <si>
    <t>CON, REHAB, IMPVTS, OUTFIT AND EQUIP, BRANCH LIBRARIES, BKLYN</t>
  </si>
  <si>
    <t>LB 0108</t>
  </si>
  <si>
    <t>LN 0101X</t>
  </si>
  <si>
    <t>CONS, SITE AQUISITION &amp; F&amp;E, ALL NYPL FACILITIES, BX. &amp; SYSTEMWIDE</t>
  </si>
  <si>
    <t>MT</t>
  </si>
  <si>
    <t>MT 0001</t>
  </si>
  <si>
    <t>VARIOUS IMPROVEMENTS OR ACQUISITIONS FOR SURFACE TRANSIT SERVICE</t>
  </si>
  <si>
    <t>P  0379</t>
  </si>
  <si>
    <t>ROCKAWAY BEACH, CONEY ISLAND, ETC. SHORE IMPROVEMENTS</t>
  </si>
  <si>
    <t>P  1011</t>
  </si>
  <si>
    <t>RECONSTRUCTION OF MADISON SQUARE PARK, MANHATTAN</t>
  </si>
  <si>
    <t>P  1237</t>
  </si>
  <si>
    <t>GREENBELT PARK RECONSTRUCTION, STATEN ISLAND.</t>
  </si>
  <si>
    <t>PV 0291</t>
  </si>
  <si>
    <t>QUEENS MUSEUM OF ART, IMPROVEMENTS</t>
  </si>
  <si>
    <t>PV 0788</t>
  </si>
  <si>
    <t>PV 0N124</t>
  </si>
  <si>
    <t>PV 0N161</t>
  </si>
  <si>
    <t>FOURTH ARTS BLOCK</t>
  </si>
  <si>
    <t>PV 0N196</t>
  </si>
  <si>
    <t>IRISH REPERTORY THEATRE</t>
  </si>
  <si>
    <t>PV 0N320</t>
  </si>
  <si>
    <t>ORCHESTRA OF ST. LUKES</t>
  </si>
  <si>
    <t>PV 0N463</t>
  </si>
  <si>
    <t>ABC NO RIO</t>
  </si>
  <si>
    <t>PV Q274</t>
  </si>
  <si>
    <t>PV R175</t>
  </si>
  <si>
    <t>STATEN ISLAND ZOOLOGICAL SOCIETY, ALTERATIONS</t>
  </si>
  <si>
    <t>PV RN406</t>
  </si>
  <si>
    <t>PW KN941</t>
  </si>
  <si>
    <t>JEWISH COMMUNITY COUNCIL OF MARINE PARK (JCCMP)</t>
  </si>
  <si>
    <t>PW MN425</t>
  </si>
  <si>
    <t>NEW YORK CITY MISSION SOCIETY</t>
  </si>
  <si>
    <t>W  0005</t>
  </si>
  <si>
    <t>ADDITIONAL WATER SUPPLY EMERGENCY AND PERMANENT</t>
  </si>
  <si>
    <t>W  0015</t>
  </si>
  <si>
    <t>RECONSTRUCTION OF CITY WATER TUNNEL NO. 1</t>
  </si>
  <si>
    <t>WM 0944</t>
  </si>
  <si>
    <t>PRIVATE FUNDING FOR CONSTRUCTION OR RECONSTRUCTION OF WATER MAINS</t>
  </si>
  <si>
    <t>AG KN410</t>
  </si>
  <si>
    <t>SENIOR ACTION IN A GAY ENVIRONMENT (SAGE)</t>
  </si>
  <si>
    <t>AG XN184</t>
  </si>
  <si>
    <t>HEBREW HOME FOR THE AGED</t>
  </si>
  <si>
    <t>CO 0277</t>
  </si>
  <si>
    <t>25-10 COURT HOUSE SQ. - LONG ISLAND CITY COURTHOUSE, QUEENS</t>
  </si>
  <si>
    <t>CS XN972</t>
  </si>
  <si>
    <t>E-2365 SEVENTH FIVE-YEAR EDUCATIONAL FACILITIES CAPITAL PLAN</t>
  </si>
  <si>
    <t>E  4005</t>
  </si>
  <si>
    <t>E-4005 GREEN INFRASTRUCTURE</t>
  </si>
  <si>
    <t>ED K075</t>
  </si>
  <si>
    <t>ACQUISTION, SITE DEVELOPMENT, CONSTRUCTION AND RECONSTRUCTION</t>
  </si>
  <si>
    <t>ED KN645</t>
  </si>
  <si>
    <t>BROOKLYN YOUTH CHORUS</t>
  </si>
  <si>
    <t>ED MN077</t>
  </si>
  <si>
    <t>BROTHERHOOD/ SISTER SOL</t>
  </si>
  <si>
    <t>ED XN628</t>
  </si>
  <si>
    <t>F  KN067</t>
  </si>
  <si>
    <t>FDNY FOUNDATION</t>
  </si>
  <si>
    <t>F  MN067</t>
  </si>
  <si>
    <t>F  QN067</t>
  </si>
  <si>
    <t>F  X109</t>
  </si>
  <si>
    <t>VEHICLE ACQUISITION, THE BRONX</t>
  </si>
  <si>
    <t>F  XN067</t>
  </si>
  <si>
    <t>PW XN325</t>
  </si>
  <si>
    <t>HB 1190</t>
  </si>
  <si>
    <t>RECONSTRUCT GRAND CONCOURSE BRIDGE OVER METRO-NORTH RR HUD, THE BRONX</t>
  </si>
  <si>
    <t>HB 1193</t>
  </si>
  <si>
    <t>RECONSTRUCT BELT PARKWAY/OCEAN PARKWAY BRIDGE, BROOKLYN</t>
  </si>
  <si>
    <t>HD 0017</t>
  </si>
  <si>
    <t>RECONSTRUCTION OR REHABILITATION OF RESIDENTIAL BUILDINGS</t>
  </si>
  <si>
    <t>PW XN875</t>
  </si>
  <si>
    <t>WHEDCO</t>
  </si>
  <si>
    <t>HD 0159</t>
  </si>
  <si>
    <t>ARCH, ENGINEERING, ADMIN. EXPENSES, ETC.</t>
  </si>
  <si>
    <t>HD I001</t>
  </si>
  <si>
    <t>HD K117</t>
  </si>
  <si>
    <t>CONS, RECON, IMPRV, SITE WK TO RESIDENTIAL &amp; COMMERCIAL PROP, BROOKLYN</t>
  </si>
  <si>
    <t>HH KN128</t>
  </si>
  <si>
    <t>HH XN336</t>
  </si>
  <si>
    <t>HL KN192</t>
  </si>
  <si>
    <t>HL KN808</t>
  </si>
  <si>
    <t>HL MN652</t>
  </si>
  <si>
    <t>THE NEW YORK AND PRESBYTERIAN HOSPITAL</t>
  </si>
  <si>
    <t>HL QN561</t>
  </si>
  <si>
    <t>COMMUNITY HEALTHCARE NETWORK INC.</t>
  </si>
  <si>
    <t>HO K001</t>
  </si>
  <si>
    <t>HOSPITALS, IMPROVEMENTS, BROOKLYN</t>
  </si>
  <si>
    <t>HO M001</t>
  </si>
  <si>
    <t>HOSPITALS, IMPROVEMENTS, MANHATTAN</t>
  </si>
  <si>
    <t>COMMUNICATION SYSTEM DEVELOPMENT</t>
  </si>
  <si>
    <t>HR KN01J</t>
  </si>
  <si>
    <t>HR MN170</t>
  </si>
  <si>
    <t>GOOD SHEPHERD SERVICES</t>
  </si>
  <si>
    <t>HR MN929</t>
  </si>
  <si>
    <t>HR QN918</t>
  </si>
  <si>
    <t>KOREAN-AMERICAN FAMILY SERVICE CENTER, INC.</t>
  </si>
  <si>
    <t>HW 0002X</t>
  </si>
  <si>
    <t>RESURFACING OF STREETS, THE BRONX</t>
  </si>
  <si>
    <t>HW 0C01Q</t>
  </si>
  <si>
    <t>P  1331</t>
  </si>
  <si>
    <t>SIDEWALKS AND TREES</t>
  </si>
  <si>
    <t>P  I001</t>
  </si>
  <si>
    <t>P  M094</t>
  </si>
  <si>
    <t>RECONSTRUCT ROGER MORRIS PARK INCLUDING MORRIS JUMEL MANSION, MANHATTA</t>
  </si>
  <si>
    <t>P  Q773</t>
  </si>
  <si>
    <t>BROOKVILLE PARK, QUEENS</t>
  </si>
  <si>
    <t>P  Q936</t>
  </si>
  <si>
    <t>CUNNINGHAM PARK, QUEENS</t>
  </si>
  <si>
    <t>PO K185</t>
  </si>
  <si>
    <t>PURCHASE AND INSTALLATION OF EQUIPMENT, BROOKLYN</t>
  </si>
  <si>
    <t>PV 0466</t>
  </si>
  <si>
    <t>QUEENS THEATER IN THE PARK, IMPROVEMENTS</t>
  </si>
  <si>
    <t>PV 0N031</t>
  </si>
  <si>
    <t>ARTISTS RESIDENCE COMMUNITY ON EAST 4TH STREET, INC. (ARC)</t>
  </si>
  <si>
    <t>PV 0N131</t>
  </si>
  <si>
    <t>DOWNTOWN ART/ALPHA OMEGA YOUTH CENTER</t>
  </si>
  <si>
    <t>PV 0N181</t>
  </si>
  <si>
    <t>HARLEM SCHOOL OF THE ARTS</t>
  </si>
  <si>
    <t>PV 0N741</t>
  </si>
  <si>
    <t>PV K230</t>
  </si>
  <si>
    <t>PV KN017</t>
  </si>
  <si>
    <t>ALLIANCE OF RESIDENT THEATERS/NEW YORK (ART/NY)</t>
  </si>
  <si>
    <t>PV KN01W</t>
  </si>
  <si>
    <t>THE BUSHWICK STARR, INC.</t>
  </si>
  <si>
    <t>PV KN957</t>
  </si>
  <si>
    <t>NOEL POINTER FOUNDATION</t>
  </si>
  <si>
    <t>PV M034</t>
  </si>
  <si>
    <t>AMERICAN MUSEUM OF NATURAL HISTORY, IMPROVEMENTS AND ADDITIONS</t>
  </si>
  <si>
    <t>PV M279</t>
  </si>
  <si>
    <t>CITY CENTER IMPROVEMENTS, MANHATTAN</t>
  </si>
  <si>
    <t>PV MN01P</t>
  </si>
  <si>
    <t>LESLIE-LOHMAN MUSEUM</t>
  </si>
  <si>
    <t>PV MN01S</t>
  </si>
  <si>
    <t>THE CENTER FOR BOOK ARTS, INC.</t>
  </si>
  <si>
    <t>PV MN01Y</t>
  </si>
  <si>
    <t>CHASHAMA, INC.</t>
  </si>
  <si>
    <t>PV MN027</t>
  </si>
  <si>
    <t>APOLLO THEATER FOUNDATION</t>
  </si>
  <si>
    <t>PV MN250</t>
  </si>
  <si>
    <t>LOWER MANHATTAN CULTURAL COUNCIL</t>
  </si>
  <si>
    <t>PV MN304</t>
  </si>
  <si>
    <t>PV MN307</t>
  </si>
  <si>
    <t>NEW YORK THEATER WORKSHOP</t>
  </si>
  <si>
    <t>PV MN333</t>
  </si>
  <si>
    <t>PREGONES THEATER</t>
  </si>
  <si>
    <t>PV MN345</t>
  </si>
  <si>
    <t>SPANISH THEATRE REPERTORY COMPANY, LTD. D/B/A REPERTORIO ESPANOL</t>
  </si>
  <si>
    <t>PV MN354</t>
  </si>
  <si>
    <t>ROUNDABOUT THEATRE COMPANY</t>
  </si>
  <si>
    <t>PV MN424</t>
  </si>
  <si>
    <t>HALEAKALA, INC. D/B/A THE KITCHEN</t>
  </si>
  <si>
    <t>PV MN669</t>
  </si>
  <si>
    <t>PV MN818</t>
  </si>
  <si>
    <t>RATTLESTICK PRODUCTIONS INC.</t>
  </si>
  <si>
    <t>PV MN820</t>
  </si>
  <si>
    <t>VIVIAN BEAUMONT THEATER, INC.</t>
  </si>
  <si>
    <t>PV MN933</t>
  </si>
  <si>
    <t>BLOOMINGDALE SCHOOL OF MUSIC</t>
  </si>
  <si>
    <t>PV MN962</t>
  </si>
  <si>
    <t>THE TANK, LTD.</t>
  </si>
  <si>
    <t>PV QN988</t>
  </si>
  <si>
    <t>PV RN364</t>
  </si>
  <si>
    <t>PV XN333</t>
  </si>
  <si>
    <t>PW 0193</t>
  </si>
  <si>
    <t>MUNICIPAL BUILDING, MANHATTAN, SPACE ALTERATIONS</t>
  </si>
  <si>
    <t>PW 0327</t>
  </si>
  <si>
    <t>RECONSTRUCTION OF POLICE PLAZA</t>
  </si>
  <si>
    <t>PW KN01U</t>
  </si>
  <si>
    <t>THE YALDEINU SCHOOL</t>
  </si>
  <si>
    <t>PW KN237</t>
  </si>
  <si>
    <t>PW KN378</t>
  </si>
  <si>
    <t>SEPHARDIC BIKUR HOLIM COMMUNITY SERVICE NETWORK</t>
  </si>
  <si>
    <t>PW KN784</t>
  </si>
  <si>
    <t>PW MN004</t>
  </si>
  <si>
    <t>92ND STREET YOUNG MEN'S AND YOUNG WOMEN'S HEBREW ASSOCIATION (YM&amp;YWHA)</t>
  </si>
  <si>
    <t>PW MN01T</t>
  </si>
  <si>
    <t>NEW YORK LAWYERS FOR THE PUBLIC INTEREST, INC.</t>
  </si>
  <si>
    <t>PW MN220</t>
  </si>
  <si>
    <t>FUND FOR THE CITY OF NEW YORK</t>
  </si>
  <si>
    <t>PW X078</t>
  </si>
  <si>
    <t>PUBLIC BUILDINGS &amp; OTHER CITY PURPOSES, THE BRONX.</t>
  </si>
  <si>
    <t>S  0178</t>
  </si>
  <si>
    <t>ARCH., ENGR., ADMIN. EXPENSES FOR SANITATION CAPITAL PROJECTS</t>
  </si>
  <si>
    <t>SE 0358</t>
  </si>
  <si>
    <t>STORM SEWER IN 144TH AVE. FROM 181ST ST. TO 183RD ST.,ETC.</t>
  </si>
  <si>
    <t>TF 0487</t>
  </si>
  <si>
    <t>ENG., ARCH., ADMIN, AND OTHER COSTS, DEPT. OF TRAFFIC</t>
  </si>
  <si>
    <t>TF M503</t>
  </si>
  <si>
    <t>STREET LIGHTING, MANHATTAN</t>
  </si>
  <si>
    <t>WP 0249</t>
  </si>
  <si>
    <t>UPGRADE TALLMANS ISLAND WATER POLLUTION CONTROL PROJECT</t>
  </si>
  <si>
    <t>AG D001</t>
  </si>
  <si>
    <t>IMPROVEMENTS TO PROPERTY, CITYWIDE</t>
  </si>
  <si>
    <t>AG DN02E</t>
  </si>
  <si>
    <t>ENCORE COMMUNITY SERVICES INC.</t>
  </si>
  <si>
    <t>AG DN191</t>
  </si>
  <si>
    <t>INSTITUTE FOR THE PUERTO RICAN/HISPANIC ELDERLY (IPR/HE)</t>
  </si>
  <si>
    <t>AG DN903</t>
  </si>
  <si>
    <t>SERVICES &amp; ADVOCACY FOR GAY LESBIAN BISEXUAL &amp; TRANSGENDER ELDERS</t>
  </si>
  <si>
    <t>AG DN950</t>
  </si>
  <si>
    <t>BAY RIDGE CENTER, INC.</t>
  </si>
  <si>
    <t>C 0075</t>
  </si>
  <si>
    <t>C 0101</t>
  </si>
  <si>
    <t>C 0110</t>
  </si>
  <si>
    <t>C 0112</t>
  </si>
  <si>
    <t>C 0114</t>
  </si>
  <si>
    <t>C 0138</t>
  </si>
  <si>
    <t>CS DN312</t>
  </si>
  <si>
    <t>NORTHSIDE CENTER FOR CHILD DEVELOPMENT</t>
  </si>
  <si>
    <t>CS MN312</t>
  </si>
  <si>
    <t>E 2364</t>
  </si>
  <si>
    <t>E 2365</t>
  </si>
  <si>
    <t>E 2500</t>
  </si>
  <si>
    <t>E 4001</t>
  </si>
  <si>
    <t>E 4005</t>
  </si>
  <si>
    <t>E D001</t>
  </si>
  <si>
    <t>E D4001</t>
  </si>
  <si>
    <t>ED D384</t>
  </si>
  <si>
    <t>COMMERCIAL REVITALIZATION, CITYWIDE</t>
  </si>
  <si>
    <t>ED D831</t>
  </si>
  <si>
    <t>CITY COUNCIL FUNDING FOR THE TRUST FOR GOVERNORS ISLAND</t>
  </si>
  <si>
    <t>ED DN378</t>
  </si>
  <si>
    <t>SBH COMMUNITY SERVICE NETWORK (SEPHARDIC BIKUR HOLIM)</t>
  </si>
  <si>
    <t>ED DN408</t>
  </si>
  <si>
    <t>ED DN690</t>
  </si>
  <si>
    <t>CEC STUYVESANT COVE, INC.</t>
  </si>
  <si>
    <t>ED DN776</t>
  </si>
  <si>
    <t>ED DN973</t>
  </si>
  <si>
    <t>GREATER JAMAICA DEVELOPMENT CORPORATION</t>
  </si>
  <si>
    <t>ED MN257</t>
  </si>
  <si>
    <t>E K001</t>
  </si>
  <si>
    <t>E M001</t>
  </si>
  <si>
    <t>E M4001</t>
  </si>
  <si>
    <t>E Q001</t>
  </si>
  <si>
    <t>E R001</t>
  </si>
  <si>
    <t>E X001</t>
  </si>
  <si>
    <t>F 0001</t>
  </si>
  <si>
    <t>F 0109</t>
  </si>
  <si>
    <t>F 0175</t>
  </si>
  <si>
    <t>F 0204</t>
  </si>
  <si>
    <t>F 0212</t>
  </si>
  <si>
    <t>F D109</t>
  </si>
  <si>
    <t>F D175</t>
  </si>
  <si>
    <t>F DN067</t>
  </si>
  <si>
    <t>F KN067</t>
  </si>
  <si>
    <t>F MN067</t>
  </si>
  <si>
    <t>F Q175</t>
  </si>
  <si>
    <t>F QN067</t>
  </si>
  <si>
    <t>F X109</t>
  </si>
  <si>
    <t>F X175</t>
  </si>
  <si>
    <t>F XN067</t>
  </si>
  <si>
    <t>HL DN775</t>
  </si>
  <si>
    <t>ODA PRIMARY HEALTH CARE NETWORK</t>
  </si>
  <si>
    <t>HD 0206</t>
  </si>
  <si>
    <t>NYCHA PROGRAM, CITYWIDE</t>
  </si>
  <si>
    <t>HH DN129</t>
  </si>
  <si>
    <t>WOMEN'S PRISON ASSOCIATION</t>
  </si>
  <si>
    <t>HH MN129</t>
  </si>
  <si>
    <t>HL DN01A</t>
  </si>
  <si>
    <t>HL DN02F</t>
  </si>
  <si>
    <t>METROPOLITAN CENTER FOR MENTAL HEALTH</t>
  </si>
  <si>
    <t>HL DN02G</t>
  </si>
  <si>
    <t>DESTINATION TOMORROW</t>
  </si>
  <si>
    <t>HL DN050</t>
  </si>
  <si>
    <t>BETH ISRAEL MEDICAL CENTER</t>
  </si>
  <si>
    <t>HL DN082</t>
  </si>
  <si>
    <t>CHARLES B. WANG COMMUNITY HEALTH CENTER</t>
  </si>
  <si>
    <t>HL DN096</t>
  </si>
  <si>
    <t>CHAI LIFELINE</t>
  </si>
  <si>
    <t>HL DN363</t>
  </si>
  <si>
    <t>ST. BARNABAS HOSPITAL</t>
  </si>
  <si>
    <t>HL DN652</t>
  </si>
  <si>
    <t>NEW YORK PRESBYTERIAN HOSPITAL</t>
  </si>
  <si>
    <t>HL KN561</t>
  </si>
  <si>
    <t>HL MN01V</t>
  </si>
  <si>
    <t>CENTER FOR COMPREHENSIVE HEALTH PRACTICE</t>
  </si>
  <si>
    <t>HL MN561</t>
  </si>
  <si>
    <t>HL QN915</t>
  </si>
  <si>
    <t>THE JOSEPH P. ADDABBO FAMILY HEALTH CENTER, INC.</t>
  </si>
  <si>
    <t>HL RN346</t>
  </si>
  <si>
    <t>HL XN02D</t>
  </si>
  <si>
    <t>BRONXCARE HEALTH SYSTEM</t>
  </si>
  <si>
    <t>HR DN02H</t>
  </si>
  <si>
    <t>CORE SERVICES GROUP, INC.</t>
  </si>
  <si>
    <t>HR DN02I</t>
  </si>
  <si>
    <t>THE AUDITORY ORAL SCHOOL OF NEW YORK</t>
  </si>
  <si>
    <t>HR DN918</t>
  </si>
  <si>
    <t>HR MN803</t>
  </si>
  <si>
    <t>LN 0110</t>
  </si>
  <si>
    <t>NEW YORK PUBLIC LIBRARY, LIBRARY SERVICES CENTER, QUEENS</t>
  </si>
  <si>
    <t>P 0013</t>
  </si>
  <si>
    <t>P 0056</t>
  </si>
  <si>
    <t>P 0087</t>
  </si>
  <si>
    <t>P 0245K</t>
  </si>
  <si>
    <t>P 0245M</t>
  </si>
  <si>
    <t>P 0245Q</t>
  </si>
  <si>
    <t>P 0245R</t>
  </si>
  <si>
    <t>P 0245X</t>
  </si>
  <si>
    <t>P 0379</t>
  </si>
  <si>
    <t>P 0380</t>
  </si>
  <si>
    <t>P 0412</t>
  </si>
  <si>
    <t>P 0415A</t>
  </si>
  <si>
    <t>P 0501</t>
  </si>
  <si>
    <t>P 0505</t>
  </si>
  <si>
    <t>P 0506</t>
  </si>
  <si>
    <t>P 0507</t>
  </si>
  <si>
    <t>P 0508</t>
  </si>
  <si>
    <t>P 0510</t>
  </si>
  <si>
    <t>P 0568</t>
  </si>
  <si>
    <t>P 0581</t>
  </si>
  <si>
    <t>P 0632</t>
  </si>
  <si>
    <t>P 0704</t>
  </si>
  <si>
    <t>P 0715</t>
  </si>
  <si>
    <t>P 0819</t>
  </si>
  <si>
    <t>P 0822</t>
  </si>
  <si>
    <t>P 0828</t>
  </si>
  <si>
    <t>P 0839</t>
  </si>
  <si>
    <t>P 0887</t>
  </si>
  <si>
    <t>P 0896</t>
  </si>
  <si>
    <t>P 0926</t>
  </si>
  <si>
    <t>P 0931</t>
  </si>
  <si>
    <t>P 0933</t>
  </si>
  <si>
    <t>P 0935</t>
  </si>
  <si>
    <t>P 0936</t>
  </si>
  <si>
    <t>P 0950</t>
  </si>
  <si>
    <t>P 0956</t>
  </si>
  <si>
    <t>P 0973</t>
  </si>
  <si>
    <t>P 0977</t>
  </si>
  <si>
    <t>P 0990</t>
  </si>
  <si>
    <t>P 1008</t>
  </si>
  <si>
    <t>P 1011</t>
  </si>
  <si>
    <t>P 1018</t>
  </si>
  <si>
    <t>P 1095</t>
  </si>
  <si>
    <t>P 1141</t>
  </si>
  <si>
    <t>P 1237</t>
  </si>
  <si>
    <t>P 1245</t>
  </si>
  <si>
    <t>P 1249</t>
  </si>
  <si>
    <t>P 1250</t>
  </si>
  <si>
    <t>P 1300</t>
  </si>
  <si>
    <t>P 1321</t>
  </si>
  <si>
    <t>P 1329</t>
  </si>
  <si>
    <t>P 1331</t>
  </si>
  <si>
    <t>P D016</t>
  </si>
  <si>
    <t>P D017</t>
  </si>
  <si>
    <t>P D018</t>
  </si>
  <si>
    <t>P D019</t>
  </si>
  <si>
    <t>P D020</t>
  </si>
  <si>
    <t>P D021</t>
  </si>
  <si>
    <t>P D056</t>
  </si>
  <si>
    <t>P D822</t>
  </si>
  <si>
    <t>P D933</t>
  </si>
  <si>
    <t>P DN510</t>
  </si>
  <si>
    <t>P DN534</t>
  </si>
  <si>
    <t>FRANKLIN AND ELEANOR ROOSEVELT INSTITUTE</t>
  </si>
  <si>
    <t>P DN665</t>
  </si>
  <si>
    <t>CITY PARKS FOUNDATION</t>
  </si>
  <si>
    <t>P I001</t>
  </si>
  <si>
    <t>P K001</t>
  </si>
  <si>
    <t>P K011</t>
  </si>
  <si>
    <t>P K822</t>
  </si>
  <si>
    <t>STREET AND PARK TREE PLANTING, BROOKLYN</t>
  </si>
  <si>
    <t>P M094</t>
  </si>
  <si>
    <t>P M245</t>
  </si>
  <si>
    <t>P Q245</t>
  </si>
  <si>
    <t>P Q773</t>
  </si>
  <si>
    <t>P Q936</t>
  </si>
  <si>
    <t>PU R016</t>
  </si>
  <si>
    <t>PURCHASE OF ELECTRONIC DATA PROCESSING EQUIPMENT, STATEN ISLAND</t>
  </si>
  <si>
    <t>PV 0241</t>
  </si>
  <si>
    <t>PV 0N01P</t>
  </si>
  <si>
    <t>PV 0N027</t>
  </si>
  <si>
    <t>PV 0N02S</t>
  </si>
  <si>
    <t>NATIONAL SEPTEMBER 11 MEMORIAL &amp; MUSEUM</t>
  </si>
  <si>
    <t>ARC ON 4TH STREET, INC. (ARTISTS, RESIDENCE, COMMUNITY)</t>
  </si>
  <si>
    <t>PV 0N042</t>
  </si>
  <si>
    <t>BALLET HISPANICO</t>
  </si>
  <si>
    <t>PV 0N123</t>
  </si>
  <si>
    <t>PV 0N204</t>
  </si>
  <si>
    <t>PV 0N222</t>
  </si>
  <si>
    <t>PV 0N268</t>
  </si>
  <si>
    <t>PV 0N279</t>
  </si>
  <si>
    <t>PV 0N291</t>
  </si>
  <si>
    <t>PV 0N304</t>
  </si>
  <si>
    <t>PV 0N354</t>
  </si>
  <si>
    <t>PV 0N424</t>
  </si>
  <si>
    <t>PV 0N448</t>
  </si>
  <si>
    <t>PV 0N955</t>
  </si>
  <si>
    <t>WEEKSVILLE HERITAGE CENTER-HUNTERFLY HISTORIC HOUSES</t>
  </si>
  <si>
    <t>PV 0N957</t>
  </si>
  <si>
    <t>PV D034</t>
  </si>
  <si>
    <t>AMERICAN MUSEUM OF NATURAL HISTORY, IMPROVEMENTS &amp; ADDITIONS, MANHATTA</t>
  </si>
  <si>
    <t>PV D040</t>
  </si>
  <si>
    <t>PV D050</t>
  </si>
  <si>
    <t>PV D176</t>
  </si>
  <si>
    <t>NEW YORK ZOOLOGICAL SOCIETY IMPROVEMENTS, THE BRONX</t>
  </si>
  <si>
    <t>PV D230</t>
  </si>
  <si>
    <t>PV D241</t>
  </si>
  <si>
    <t>PV D279</t>
  </si>
  <si>
    <t>CITY CENTER, MANHATTAN, RECON AND IMPROVEMENTS</t>
  </si>
  <si>
    <t>PV D341</t>
  </si>
  <si>
    <t>PV D520</t>
  </si>
  <si>
    <t>WEEKSVILLE, IMPROVEMENTS</t>
  </si>
  <si>
    <t>PV D788</t>
  </si>
  <si>
    <t>PV DN01P</t>
  </si>
  <si>
    <t>PV DN01W</t>
  </si>
  <si>
    <t>PV DN01Z</t>
  </si>
  <si>
    <t>THE FRICK MUSEUM</t>
  </si>
  <si>
    <t>PV DN027</t>
  </si>
  <si>
    <t>PV DN02L</t>
  </si>
  <si>
    <t>THE ACTORS' FUND OF AMERICA</t>
  </si>
  <si>
    <t>PV DN02N</t>
  </si>
  <si>
    <t>THE BROOKLYN STEPPERS, INC.</t>
  </si>
  <si>
    <t>PV DN02O</t>
  </si>
  <si>
    <t>DESIGN TRUST FOR PUBLIC SPACE</t>
  </si>
  <si>
    <t>PV DN031</t>
  </si>
  <si>
    <t>PV DN042</t>
  </si>
  <si>
    <t>PV DN176</t>
  </si>
  <si>
    <t>GUGGENHEIM MUSEUM</t>
  </si>
  <si>
    <t>PV DN197</t>
  </si>
  <si>
    <t>IRONDALE CENTER FOR THEATER, EDUCATION, AND OUTREACH</t>
  </si>
  <si>
    <t>PV DN288</t>
  </si>
  <si>
    <t>NATIONAL MUSEUM OF THE AMERICAN INDIAN</t>
  </si>
  <si>
    <t>PV DN329</t>
  </si>
  <si>
    <t>PV DN332</t>
  </si>
  <si>
    <t>PV DN333</t>
  </si>
  <si>
    <t>PV DN354</t>
  </si>
  <si>
    <t>PV DN421</t>
  </si>
  <si>
    <t>PV DN424</t>
  </si>
  <si>
    <t>PV DN448</t>
  </si>
  <si>
    <t>PV DN645</t>
  </si>
  <si>
    <t>PV DN784</t>
  </si>
  <si>
    <t>PV DN789</t>
  </si>
  <si>
    <t>PV DN818</t>
  </si>
  <si>
    <t>PV DN820</t>
  </si>
  <si>
    <t>PV DN856</t>
  </si>
  <si>
    <t>YOUNG PEOPLE'S CHORUS OF NEW YORK CITY, INC.</t>
  </si>
  <si>
    <t>PV DN933</t>
  </si>
  <si>
    <t>PV DN957</t>
  </si>
  <si>
    <t>PV MN01Z</t>
  </si>
  <si>
    <t>PV RN860</t>
  </si>
  <si>
    <t>PW DN02A</t>
  </si>
  <si>
    <t>BIOBUS, INC.</t>
  </si>
  <si>
    <t>PW DN02B</t>
  </si>
  <si>
    <t>HUDSON RIVER COMMUNITY SAILING INC.</t>
  </si>
  <si>
    <t>PW DN02C</t>
  </si>
  <si>
    <t>UNDER 21, DBA COVENANT HOUSE NEW YORK</t>
  </si>
  <si>
    <t>PW DN02J</t>
  </si>
  <si>
    <t>VOICES OF COMMUNITY ACTIVISTS AND LEADERS, (VOCAL-NY) INC.</t>
  </si>
  <si>
    <t>PW DN02P</t>
  </si>
  <si>
    <t>GIRLS FOR GENDER EQUITY, INC.</t>
  </si>
  <si>
    <t>PW DN061</t>
  </si>
  <si>
    <t>NEW YORK LEGAL ASSISTANCE GROUP (NYLAG)</t>
  </si>
  <si>
    <t>PW DN077</t>
  </si>
  <si>
    <t>BROTHERHOOD/SISTER SOL</t>
  </si>
  <si>
    <t>PW DN119</t>
  </si>
  <si>
    <t>COUNCIL OF JEWISH ORGANIZATIONS OF FLATBUSH (COJO)</t>
  </si>
  <si>
    <t>PW DN128</t>
  </si>
  <si>
    <t>DOE FUND INC.</t>
  </si>
  <si>
    <t>PW DN589</t>
  </si>
  <si>
    <t>SANCTUARY FOR FAMILIES</t>
  </si>
  <si>
    <t>PW DN630</t>
  </si>
  <si>
    <t>PW DN673</t>
  </si>
  <si>
    <t>CATHOLIC CHARITIES COMMUNITY SERVICES, ARCHDIOCESE OF NEW YORK</t>
  </si>
  <si>
    <t>PW DN722</t>
  </si>
  <si>
    <t>QUEENS COMMUNITY HOUSE</t>
  </si>
  <si>
    <t>PW DN875</t>
  </si>
  <si>
    <t>WOMEN'S HOUSING AND ECONOMIC DEVELOPMENT CORPORATION (WHEDCO)</t>
  </si>
  <si>
    <t>PW DN945</t>
  </si>
  <si>
    <t>GRAND STREET SETTLEMENT</t>
  </si>
  <si>
    <t>PW DN953</t>
  </si>
  <si>
    <t>NEW YORK UNITED JEWISH ASSOCIATION</t>
  </si>
  <si>
    <t>PW DN984</t>
  </si>
  <si>
    <t>ASSOCIATION OF COMMUNITY EMPLOYMENT PROGRAMS FOR THE HOMELESS, INC.</t>
  </si>
  <si>
    <t>PW MN02A</t>
  </si>
  <si>
    <t>PW MN02B</t>
  </si>
  <si>
    <t>PW MN02C</t>
  </si>
  <si>
    <t>PW MN061</t>
  </si>
  <si>
    <t>PW Q077</t>
  </si>
  <si>
    <t>PUBLIC BUILDINGS &amp; OTHER CITY PURPOSES, QUEENS.</t>
  </si>
  <si>
    <t>PW QN722</t>
  </si>
  <si>
    <t>P X245</t>
  </si>
  <si>
    <t>MISC PKS, PLAYGROUNDS, CONSTRUCTION, RECONSTRUCTION, THE BRONX</t>
  </si>
  <si>
    <t>RE D024</t>
  </si>
  <si>
    <t>PUBLIC BUILDINGS AND OTHER CITY PURPOSES, CITYWIDE</t>
  </si>
  <si>
    <t>S 0129</t>
  </si>
  <si>
    <t>S 0136</t>
  </si>
  <si>
    <t>S 0178</t>
  </si>
  <si>
    <t>S 0186</t>
  </si>
  <si>
    <t>S 0216</t>
  </si>
  <si>
    <t>S 0219</t>
  </si>
  <si>
    <t>S 0222</t>
  </si>
  <si>
    <t>S 0248</t>
  </si>
  <si>
    <t>SE D200Q</t>
  </si>
  <si>
    <t>T 0005A</t>
  </si>
  <si>
    <t>T 0007A</t>
  </si>
  <si>
    <t>T 0131</t>
  </si>
  <si>
    <t>T 0169</t>
  </si>
  <si>
    <t>T D005</t>
  </si>
  <si>
    <t>TF D503</t>
  </si>
  <si>
    <t>TF K001</t>
  </si>
  <si>
    <t>BROOKLYN SIGNAGE</t>
  </si>
  <si>
    <t>W 0005</t>
  </si>
  <si>
    <t>W 0010</t>
  </si>
  <si>
    <t>W 0013</t>
  </si>
  <si>
    <t>W 0014</t>
  </si>
  <si>
    <t>W 0015</t>
  </si>
  <si>
    <t>AG MN797</t>
  </si>
  <si>
    <t>ISABELLA GERIATRIC CENTER</t>
  </si>
  <si>
    <t>BR 0156</t>
  </si>
  <si>
    <t>MANHATTAN BRIDGE, RECONSTRUCTION</t>
  </si>
  <si>
    <t>CO 0283</t>
  </si>
  <si>
    <t>100 CENTRE ST. - MANHATTAN  CRIMINAL COURT BUILDING</t>
  </si>
  <si>
    <t>CO 0298</t>
  </si>
  <si>
    <t>NEW QUEENS FAMILY COURT</t>
  </si>
  <si>
    <t>DP 0002</t>
  </si>
  <si>
    <t>ECTP EMERGENCY COMMUNICATION SYSTEMS AND FACILITIES</t>
  </si>
  <si>
    <t>ED K384</t>
  </si>
  <si>
    <t>STREET AND SIDEWALK INPROVEMENTS, BROOKLYN</t>
  </si>
  <si>
    <t>ED QN183</t>
  </si>
  <si>
    <t>HEARTSHARE HUMAN SERVICES OF NEW YORK</t>
  </si>
  <si>
    <t>F  K109</t>
  </si>
  <si>
    <t>VEHICLE ACQUISITION, BROOKLYN</t>
  </si>
  <si>
    <t>HD KN003</t>
  </si>
  <si>
    <t>FIFTH AVENUE COMMITTEE, INC. (FAC)</t>
  </si>
  <si>
    <t>HD 0211</t>
  </si>
  <si>
    <t>QUEENS WEST</t>
  </si>
  <si>
    <t>HH KN919</t>
  </si>
  <si>
    <t>URBAN RESOURCE INSTITUTE</t>
  </si>
  <si>
    <t>HL MN155</t>
  </si>
  <si>
    <t>EAST HARLEM COUNCIL FOR HUMAN SERVICES</t>
  </si>
  <si>
    <t>HN K001</t>
  </si>
  <si>
    <t>MEDGAR EVERS COLLEGE, BROOKLYN</t>
  </si>
  <si>
    <t>HN R300</t>
  </si>
  <si>
    <t>CONSTRUCTION AND IMPROVEMENTS TO CUNY SENIOR COLLEGE BLDGS,  STATEN IS</t>
  </si>
  <si>
    <t>HN 0300</t>
  </si>
  <si>
    <t>HR KN153</t>
  </si>
  <si>
    <t>FEDERATION OF ITALIAN AMERICAN ORGANIZATIONS</t>
  </si>
  <si>
    <t>HW X006</t>
  </si>
  <si>
    <t>RESURFACING AND RECONSTRUCTION OF STREETS, THE BRONX</t>
  </si>
  <si>
    <t>HW 0787</t>
  </si>
  <si>
    <t>RECONSTRUCTION OF SUTTER AVENUE</t>
  </si>
  <si>
    <t>P  Q010</t>
  </si>
  <si>
    <t>QUEENS COUNTY FARM MUSEUM, IMPROVEMENTS</t>
  </si>
  <si>
    <t>P  Q126</t>
  </si>
  <si>
    <t>FRANK GOLDEN PARK, QUEENS</t>
  </si>
  <si>
    <t>P  0705</t>
  </si>
  <si>
    <t>CONSTRUCTION AND RECONSTRUCTION RELATED TO PLANYC</t>
  </si>
  <si>
    <t>P  1001</t>
  </si>
  <si>
    <t>RECONSTRUCTION OF EDERLE PARK AMPHITHEATRE, QUEENS</t>
  </si>
  <si>
    <t>P  1072</t>
  </si>
  <si>
    <t>KELLY PARK,RECONSTRUCTION,BROOKLYN</t>
  </si>
  <si>
    <t>P  1324</t>
  </si>
  <si>
    <t>FORT TOTTEN PARK, QUEENS</t>
  </si>
  <si>
    <t>PO 0141</t>
  </si>
  <si>
    <t>NEW 40TH PRECINCT STATION HOUSE</t>
  </si>
  <si>
    <t>PV KN922</t>
  </si>
  <si>
    <t>BROOKLYN CONSERVATORY OF MUSIC (BKCM)</t>
  </si>
  <si>
    <t>PV MN187</t>
  </si>
  <si>
    <t>STUDIO IN A SCHOOL.</t>
  </si>
  <si>
    <t>PV X467</t>
  </si>
  <si>
    <t>PV 0N176</t>
  </si>
  <si>
    <t>PV 0N258</t>
  </si>
  <si>
    <t>MARK MORRIS DANCE GROUP (DISCALCED, INC.)</t>
  </si>
  <si>
    <t>PV 0N411</t>
  </si>
  <si>
    <t>TEATRO CIRCULO</t>
  </si>
  <si>
    <t>PV 0N423</t>
  </si>
  <si>
    <t>THE JEWISH MUSEUM</t>
  </si>
  <si>
    <t>PV 0N818</t>
  </si>
  <si>
    <t>PV 0N949</t>
  </si>
  <si>
    <t>ARS NOVA THEATER</t>
  </si>
  <si>
    <t>PW KN325</t>
  </si>
  <si>
    <t>PW MN237</t>
  </si>
  <si>
    <t>PW XN237</t>
  </si>
  <si>
    <t>PW 0N055</t>
  </si>
  <si>
    <t>BOROUGH PARK JEWISH COMMUNITY CENTER</t>
  </si>
  <si>
    <t>PW 0291</t>
  </si>
  <si>
    <t>BROOKLYN BOROUGH HALL</t>
  </si>
  <si>
    <t>PW 0311</t>
  </si>
  <si>
    <t>SURVEYS IN CONNECTION WITH CAPITAL PROJECTS, CITYWIDE</t>
  </si>
  <si>
    <t>S  0244</t>
  </si>
  <si>
    <t>CONSTRUCT MANHATTAN 4/4A/7 GARAGE</t>
  </si>
  <si>
    <t>WP 0164</t>
  </si>
  <si>
    <t>NORTH RIVER WATER POLLUTION CONTROL PROJECT</t>
  </si>
  <si>
    <t>WP 0247</t>
  </si>
  <si>
    <t>UPGRADE JAMAICA WATER POLLUTION CONTROL PROJECT</t>
  </si>
  <si>
    <t>P  0697</t>
  </si>
  <si>
    <t>CROTONA PARK, REHABILITATION</t>
  </si>
  <si>
    <t>P  1326</t>
  </si>
  <si>
    <t>HIGH LINE PARK</t>
  </si>
  <si>
    <t>PW 0319</t>
  </si>
  <si>
    <t>ACQUISITION OF BUILDINGS AND OTHER REAL PROPERTY</t>
  </si>
  <si>
    <t>FA 0027</t>
  </si>
  <si>
    <t>PRIVATE FERRY FACILITIES, BOATS, FLOATING EQUIPMENT, ETC.</t>
  </si>
  <si>
    <t>P  0088</t>
  </si>
  <si>
    <t>VAN CORTLANDT PARK, DEVELOPMENT</t>
  </si>
  <si>
    <t>PV 0545</t>
  </si>
  <si>
    <t>WILDLIFE CONSERVATION SOCIETY - BRONX ZOO, FEDERAL IMPROVEMENTS</t>
  </si>
  <si>
    <t>CO 0285</t>
  </si>
  <si>
    <t>60 LAFAYETTE ST. - MANHATTAN FAMILY COURT</t>
  </si>
  <si>
    <t>E  4006</t>
  </si>
  <si>
    <t>DOE SCHOOL BASED HEALTH CENTERS</t>
  </si>
  <si>
    <t>E  4007</t>
  </si>
  <si>
    <t>DOE EARLY LEARN CENTERS</t>
  </si>
  <si>
    <t>ED Q384</t>
  </si>
  <si>
    <t>COMMERCIAL REVITALIZATION, QUEENS</t>
  </si>
  <si>
    <t>ED QN02T</t>
  </si>
  <si>
    <t>SOUTH ASIAN COUNCIL FOR SOCIAL SERVICES</t>
  </si>
  <si>
    <t>ED QN973</t>
  </si>
  <si>
    <t>F  Q109</t>
  </si>
  <si>
    <t>VEHICLE ACQUISITION, QUEENS</t>
  </si>
  <si>
    <t>HL KN02U</t>
  </si>
  <si>
    <t>COMMUNITY HEALTH INITIATIVES, INC.</t>
  </si>
  <si>
    <t>HL KN150</t>
  </si>
  <si>
    <t>L'REFUAH MEDICAL AND REHABILITATION CENTER, INC. DBA EZRA MED CENTER</t>
  </si>
  <si>
    <t>HL XN395</t>
  </si>
  <si>
    <t>HO 0341</t>
  </si>
  <si>
    <t>CORRECTIONAL HEALTH SERVICES, IMPROVEMENTS</t>
  </si>
  <si>
    <t>HR QN02V</t>
  </si>
  <si>
    <t>PROJECT HOPE CHARITIES, INC.</t>
  </si>
  <si>
    <t>HR XN02W</t>
  </si>
  <si>
    <t>MOSHOLU MONTEFIORE COMMUNITY CENTER</t>
  </si>
  <si>
    <t>HW 0700</t>
  </si>
  <si>
    <t>RECONSTRUCTION COLUMBIA ST. FROM ATLANTIC AVE. TO HAMILTON AVE BKLYN.</t>
  </si>
  <si>
    <t>P  0823</t>
  </si>
  <si>
    <t>ARCH., ENGR., ADMIN. EXPENSES FOR PARKS CAPITAL PROJECTS</t>
  </si>
  <si>
    <t>P  Q708</t>
  </si>
  <si>
    <t>BAISLEY POND PARK, QUEENS</t>
  </si>
  <si>
    <t>PV 0520</t>
  </si>
  <si>
    <t>PV 0N288</t>
  </si>
  <si>
    <t>PV I001</t>
  </si>
  <si>
    <t>PV KN02Y</t>
  </si>
  <si>
    <t>JACK ARTS, INC.</t>
  </si>
  <si>
    <t>PV M234</t>
  </si>
  <si>
    <t>CLEMENTE SOTO VELEZ</t>
  </si>
  <si>
    <t>PV M489</t>
  </si>
  <si>
    <t>LINCOLN CENTER, IMPROVEMENTS</t>
  </si>
  <si>
    <t>PV MN02O</t>
  </si>
  <si>
    <t>PV MN02Z</t>
  </si>
  <si>
    <t>THEATERWORKS USA CORP. (TWUSA)</t>
  </si>
  <si>
    <t>PV MN031</t>
  </si>
  <si>
    <t>PV MN091</t>
  </si>
  <si>
    <t>CENTER FOR JEWISH HISTORY</t>
  </si>
  <si>
    <t>PV MN194</t>
  </si>
  <si>
    <t>INTREPID SEA, AIR &amp; SPACE MUSEUM</t>
  </si>
  <si>
    <t>PV MN247</t>
  </si>
  <si>
    <t>LOWER EAST SIDE TENEMENT MUSEUM</t>
  </si>
  <si>
    <t>PV MN288</t>
  </si>
  <si>
    <t>PV MN683</t>
  </si>
  <si>
    <t>WOMEN'S PROJECT AND PRODUCTIONS, INC.</t>
  </si>
  <si>
    <t>PV MN686</t>
  </si>
  <si>
    <t>PV MN704</t>
  </si>
  <si>
    <t>PV MN829</t>
  </si>
  <si>
    <t>AARON DAVIS HALL, INC.</t>
  </si>
  <si>
    <t>PV MN959</t>
  </si>
  <si>
    <t>PV QN655</t>
  </si>
  <si>
    <t>PV XN01L</t>
  </si>
  <si>
    <t>PW KN071</t>
  </si>
  <si>
    <t>BROOKLYN DEFENDER SERVICES</t>
  </si>
  <si>
    <t>PW MN246</t>
  </si>
  <si>
    <t>ARMORY FOUNDATION</t>
  </si>
  <si>
    <t>PW MN816</t>
  </si>
  <si>
    <t>LESBIAN AND GAY COMMUNITY SERVICES CENTER INC.</t>
  </si>
  <si>
    <t>AG DN380</t>
  </si>
  <si>
    <t>SERVICES NOW FOR ADULT PERSONS, INC. (SNAP)</t>
  </si>
  <si>
    <t>AG DN658</t>
  </si>
  <si>
    <t>HAMILTON-MADISON HOUSE</t>
  </si>
  <si>
    <t>AG QN380</t>
  </si>
  <si>
    <t>C 0117</t>
  </si>
  <si>
    <t>CO D294</t>
  </si>
  <si>
    <t>CS DN207</t>
  </si>
  <si>
    <t>JEWISH CHILD CARE ASSOCIATION OF NEW YORK, INC. (JCCA)</t>
  </si>
  <si>
    <t>CS QN972</t>
  </si>
  <si>
    <t>E 4006</t>
  </si>
  <si>
    <t>E 4007</t>
  </si>
  <si>
    <t>ED DN02T</t>
  </si>
  <si>
    <t>ED DN631</t>
  </si>
  <si>
    <t>MAKE THE ROAD NEW YORK</t>
  </si>
  <si>
    <t>F Q109</t>
  </si>
  <si>
    <t>HD KN376</t>
  </si>
  <si>
    <t>SELFHELP COMMUNITY SERVICES, INC - SELFHELP (KVII) HDFC</t>
  </si>
  <si>
    <t>HD Q002</t>
  </si>
  <si>
    <t>CONS,RECON,IMPRV, SITE WK TO RESIDENTIAL &amp; COMMERCIAL PROP, QUEENS</t>
  </si>
  <si>
    <t>HH DN336</t>
  </si>
  <si>
    <t>HH MN336</t>
  </si>
  <si>
    <t>HL DN02U</t>
  </si>
  <si>
    <t>HL DN150</t>
  </si>
  <si>
    <t>HL DN202</t>
  </si>
  <si>
    <t>JAMAICA HOSPITAL MEDICAL CENTER</t>
  </si>
  <si>
    <t>HL DN305</t>
  </si>
  <si>
    <t>NEW YORK HOSPITAL QUEENS</t>
  </si>
  <si>
    <t>HL DN440</t>
  </si>
  <si>
    <t>URBAN HEALTH PLAN, INC</t>
  </si>
  <si>
    <t>HL DN563</t>
  </si>
  <si>
    <t>NYU HOSPITALS CENTER</t>
  </si>
  <si>
    <t>HL DN565</t>
  </si>
  <si>
    <t>FLUSHING HOSPITAL</t>
  </si>
  <si>
    <t>HL DN908</t>
  </si>
  <si>
    <t>WOMEN'S LEAGUE COMMUNITY RESIDENCES</t>
  </si>
  <si>
    <t>HL DN915</t>
  </si>
  <si>
    <t>HL KN908</t>
  </si>
  <si>
    <t>HL MN563</t>
  </si>
  <si>
    <t>HL QN202</t>
  </si>
  <si>
    <t>HL QN565</t>
  </si>
  <si>
    <t>HN D003</t>
  </si>
  <si>
    <t>PURCHASE OF ELECTRONIC DATA PROCESSING EQUIPMENT, COMMUNITY COLLEGES</t>
  </si>
  <si>
    <t>HO R001</t>
  </si>
  <si>
    <t>HOSPITALS, IMPROVEMENTS, STATEN ISLAND</t>
  </si>
  <si>
    <t>HR DN974</t>
  </si>
  <si>
    <t>STRIVE INTERNATIONAL, INC.</t>
  </si>
  <si>
    <t>HR MN974</t>
  </si>
  <si>
    <t>L D002</t>
  </si>
  <si>
    <t>NYPL CON, RECON, IMPROVEMENTS INCL EQUIPMENT</t>
  </si>
  <si>
    <t>P 0007</t>
  </si>
  <si>
    <t>P 0060</t>
  </si>
  <si>
    <t>P 0077</t>
  </si>
  <si>
    <t>REHABILITATION OF PARK BUILDING, MARINE PARK</t>
  </si>
  <si>
    <t>P 0088</t>
  </si>
  <si>
    <t>P 0697</t>
  </si>
  <si>
    <t>P 0705</t>
  </si>
  <si>
    <t>P 0721</t>
  </si>
  <si>
    <t>P 0801</t>
  </si>
  <si>
    <t>P 0823</t>
  </si>
  <si>
    <t>P 0938</t>
  </si>
  <si>
    <t>P 1001</t>
  </si>
  <si>
    <t>P 1072</t>
  </si>
  <si>
    <t>P 1130</t>
  </si>
  <si>
    <t>P 1326</t>
  </si>
  <si>
    <t>PV D234</t>
  </si>
  <si>
    <t>PV D302</t>
  </si>
  <si>
    <t>PV DN01Y</t>
  </si>
  <si>
    <t>PV DN02Y</t>
  </si>
  <si>
    <t>PV DN044</t>
  </si>
  <si>
    <t>PERFORMANCE SPACE 122</t>
  </si>
  <si>
    <t>PV DN122</t>
  </si>
  <si>
    <t>PV DN194</t>
  </si>
  <si>
    <t>PV DN209</t>
  </si>
  <si>
    <t>JEWISH CHILDREN'S MUSEUM</t>
  </si>
  <si>
    <t>PV DN247</t>
  </si>
  <si>
    <t>PV DN653</t>
  </si>
  <si>
    <t>PV DN703</t>
  </si>
  <si>
    <t>LINCOLN CENTER FOR THE PERFORMING ARTS, INC.</t>
  </si>
  <si>
    <t>PV DN704</t>
  </si>
  <si>
    <t>PV DN922</t>
  </si>
  <si>
    <t>PV DN949</t>
  </si>
  <si>
    <t>PV MN195</t>
  </si>
  <si>
    <t>PW DN004</t>
  </si>
  <si>
    <t>PW DN03B</t>
  </si>
  <si>
    <t>THE HORTICULTURAL SOCIETY OF NEW YORK</t>
  </si>
  <si>
    <t>PW DN03C</t>
  </si>
  <si>
    <t>DIGITAL GIRL, INC.</t>
  </si>
  <si>
    <t>PW DN03D</t>
  </si>
  <si>
    <t>NIA COMMUNITY SERVICES NETWORK</t>
  </si>
  <si>
    <t>PW DN03E</t>
  </si>
  <si>
    <t>THE 163RD STREET IMPROVEMENT COUNCIL</t>
  </si>
  <si>
    <t>PW DN03F</t>
  </si>
  <si>
    <t>THE ASSOCIATION OF COMMUNITY EMPLOYMENT聽PROGRAMS FOR THE HOMELESS -ACE</t>
  </si>
  <si>
    <t>PW DN03G</t>
  </si>
  <si>
    <t>THE CAMPAIGN AGAINST HUNGER (TCAH)</t>
  </si>
  <si>
    <t>PW DN03I</t>
  </si>
  <si>
    <t>MORRIS JUMEL NEIGHBORHOOD ASSOCIATION</t>
  </si>
  <si>
    <t>PW DN03J</t>
  </si>
  <si>
    <t>TOURO COLLEGE</t>
  </si>
  <si>
    <t>PW DN243</t>
  </si>
  <si>
    <t>PW DN246</t>
  </si>
  <si>
    <t>PW DN454</t>
  </si>
  <si>
    <t>PW DN671</t>
  </si>
  <si>
    <t>ST JOHN'S BREAD AND LIFE PROGRAM</t>
  </si>
  <si>
    <t>PW DN705</t>
  </si>
  <si>
    <t>SHIELD OF DAVID, INC. (DBA "THE SHIELD INSTITUTE")</t>
  </si>
  <si>
    <t>PW DN815</t>
  </si>
  <si>
    <t>HUDSON GUILD, INC.</t>
  </si>
  <si>
    <t>PW DN816</t>
  </si>
  <si>
    <t>PW DN940</t>
  </si>
  <si>
    <t>NEW YORK URBAN LEAGUE</t>
  </si>
  <si>
    <t>PW KN02J</t>
  </si>
  <si>
    <t>PW KN03A</t>
  </si>
  <si>
    <t>THE DNA LEARNING CENTER (DNALC) NYC</t>
  </si>
  <si>
    <t>PW KN03C</t>
  </si>
  <si>
    <t>PW MN03B</t>
  </si>
  <si>
    <t>PW QN02A</t>
  </si>
  <si>
    <t>S D129</t>
  </si>
  <si>
    <t>TF D004</t>
  </si>
  <si>
    <t>STREETSCAPE IMPROVEMENTS, CITYWIDE</t>
  </si>
  <si>
    <t>WP D169</t>
  </si>
  <si>
    <t>CO 0284</t>
  </si>
  <si>
    <t>111 CENTRE ST. - MANHATTAN COURT FACILITY</t>
  </si>
  <si>
    <t>CS MN934</t>
  </si>
  <si>
    <t>CHILDREN'S AID SOCIETY</t>
  </si>
  <si>
    <t>HB 0663</t>
  </si>
  <si>
    <t>RAMP FROM THIRD AVENUE BRIDGE TO BRUCKNER BLVD &amp; 3RD AVE BRIDGE</t>
  </si>
  <si>
    <t>HD MN503</t>
  </si>
  <si>
    <t>SOUTH BRONX OVERALL ECONOMIC DEVELOPMENT CORPORATION</t>
  </si>
  <si>
    <t>HD MN512</t>
  </si>
  <si>
    <t>HD R130</t>
  </si>
  <si>
    <t>SMALL HOMES RECON LOANS, PRIVATE SMALL RESIDENTIAL BLDGS, STATEN ISLAN</t>
  </si>
  <si>
    <t>HD XN744</t>
  </si>
  <si>
    <t>L &amp; M DEVELOPMENT PARTNERS INC</t>
  </si>
  <si>
    <t>HW 0631</t>
  </si>
  <si>
    <t>PAVE SOMERVILLE AREA, ROCKAWAY, QUEENS</t>
  </si>
  <si>
    <t>LN 0101R</t>
  </si>
  <si>
    <t>CONS, SITE AQUISITION &amp; F&amp;E, ALL NYPL FACILITIES, S.I. &amp; SYSTEMWIDE</t>
  </si>
  <si>
    <t>P  0504</t>
  </si>
  <si>
    <t>OCEAN BREEZE, RECONSTRUCTION, STATEN ISLAND</t>
  </si>
  <si>
    <t>P  0861</t>
  </si>
  <si>
    <t>RENOVATION OF FORT WASHINGTON PARK</t>
  </si>
  <si>
    <t>PV MN794</t>
  </si>
  <si>
    <t>AMERICAS SOCIETY, INC.</t>
  </si>
  <si>
    <t>PV 0N143</t>
  </si>
  <si>
    <t>PV 0N144</t>
  </si>
  <si>
    <t>STREB/RINGSIDE</t>
  </si>
  <si>
    <t>PV 0N162</t>
  </si>
  <si>
    <t>FRANKLIN H. WILLIAMS CARIBBEAN CULTURAL CTR AFRICAN DIASPORA INST</t>
  </si>
  <si>
    <t>PV 0N209</t>
  </si>
  <si>
    <t>PV 0N277</t>
  </si>
  <si>
    <t>MUSEUM FOR AFRICAN ART</t>
  </si>
  <si>
    <t>PV 0N333</t>
  </si>
  <si>
    <t>PV 0N645</t>
  </si>
  <si>
    <t>PV 0N794</t>
  </si>
  <si>
    <t>PV 0N814</t>
  </si>
  <si>
    <t>DIA CENTER FOR THE ARTS, INC.</t>
  </si>
  <si>
    <t>PW 0310</t>
  </si>
  <si>
    <t>31 CHAMBERS STREET, MANHATTAN</t>
  </si>
  <si>
    <t>SE 0785</t>
  </si>
  <si>
    <t>STORM SEWER IN FORMER JWS AREA, QUEENS</t>
  </si>
  <si>
    <t>AG QN593</t>
  </si>
  <si>
    <t>SUNNYSIDE COMMUNITY SERVICES, INC.</t>
  </si>
  <si>
    <t>CS MN796</t>
  </si>
  <si>
    <t>ASSOCIATION TO BENEFIT CHILDREN</t>
  </si>
  <si>
    <t>F  0253</t>
  </si>
  <si>
    <t>EMERGENCY MEDICAL SERVICES VEHICLES</t>
  </si>
  <si>
    <t>HB 1201</t>
  </si>
  <si>
    <t>RECONSTRUCTION OF ATLANTIC AVE/LIRR ATLANTIC AVE BRIDGE, BROOKLYN</t>
  </si>
  <si>
    <t>HB 1208</t>
  </si>
  <si>
    <t>RECON FOSTER AVE,  BMT SUBWAY ,BROOKLYN.</t>
  </si>
  <si>
    <t>HL XN267</t>
  </si>
  <si>
    <t>MONTEFIORE HOSPITAL</t>
  </si>
  <si>
    <t>HL XN269</t>
  </si>
  <si>
    <t>MORRIS HEIGHTS HEALTH CENTER</t>
  </si>
  <si>
    <t>HN M001</t>
  </si>
  <si>
    <t>EQUIPMENT-COMMUNITY COLLEGES, MANHATTAN</t>
  </si>
  <si>
    <t>HN Q002</t>
  </si>
  <si>
    <t>EQUIPMENT-COMMUNITY COLLEGES, QUEENS</t>
  </si>
  <si>
    <t>P  1325</t>
  </si>
  <si>
    <t>WASHINGTON SQUARE PARK</t>
  </si>
  <si>
    <t>PV KN03N</t>
  </si>
  <si>
    <t>BLANK FORMS, INC.</t>
  </si>
  <si>
    <t>PV MN03L</t>
  </si>
  <si>
    <t>SHED NYC, INC.</t>
  </si>
  <si>
    <t>PV MN309</t>
  </si>
  <si>
    <t>JAZZMOBILE, INC.</t>
  </si>
  <si>
    <t>PV Q291</t>
  </si>
  <si>
    <t>FIRE PROTECTION IMPROVEMENTS, CITYWIDE</t>
  </si>
  <si>
    <t>PW R077</t>
  </si>
  <si>
    <t>PUBLIC BUILDINGS &amp; OTHER CITY PURPOSES, STATEN ISLAND.</t>
  </si>
  <si>
    <t>PW RN104</t>
  </si>
  <si>
    <t>CITYMEALS ON WHEELS</t>
  </si>
  <si>
    <t>TF Q005</t>
  </si>
  <si>
    <t>TRAFFIC IMPROVEMENTS, QUEENS</t>
  </si>
  <si>
    <t>AG DN184</t>
  </si>
  <si>
    <t>AG DN216</t>
  </si>
  <si>
    <t>JEWISH COMMUNITY COUNCIL OF GREATER CONEY ISLAND (JCCGCI)</t>
  </si>
  <si>
    <t>AG DN262</t>
  </si>
  <si>
    <t>AG DN593</t>
  </si>
  <si>
    <t>AG MN100</t>
  </si>
  <si>
    <t>CHINESE-AMERICAN PLANNING COUNCIL</t>
  </si>
  <si>
    <t>C 0130</t>
  </si>
  <si>
    <t>CO DN220</t>
  </si>
  <si>
    <t>CS DN799</t>
  </si>
  <si>
    <t>GUILD FOR EXCEPTIONAL CHILDREN, INC.</t>
  </si>
  <si>
    <t>CS RN934</t>
  </si>
  <si>
    <t>ED DN719</t>
  </si>
  <si>
    <t>WOODLAWN CONSERVANCY, INC.</t>
  </si>
  <si>
    <t>ED K409</t>
  </si>
  <si>
    <t>MODERNIZATION, RECONSTRUCTION, PIERS, BROOKLYN</t>
  </si>
  <si>
    <t>F 0253</t>
  </si>
  <si>
    <t>HD D023</t>
  </si>
  <si>
    <t>CITY COUNCIL FUNDING FOR HOUSING PROGRAMS, STATEN ISLAND</t>
  </si>
  <si>
    <t>HD X051</t>
  </si>
  <si>
    <t>CONS, RECON, IMPRV, SITE WK TO RESIDENTIAL &amp; COMMER PROP,  THE BRONX</t>
  </si>
  <si>
    <t>HL DN03O</t>
  </si>
  <si>
    <t>PREMIUM HEALTH, INC.</t>
  </si>
  <si>
    <t>HL DN03Z</t>
  </si>
  <si>
    <t>COMMUNITY HEALTH CENTER OF RICHMOND, INC.</t>
  </si>
  <si>
    <t>HL DN04B</t>
  </si>
  <si>
    <t>NEW YORK COMMUNITY HOSPITAL</t>
  </si>
  <si>
    <t>HL DN04C</t>
  </si>
  <si>
    <t>NEW YORK CANCER CENTER, INC.</t>
  </si>
  <si>
    <t>HL DN078</t>
  </si>
  <si>
    <t>BROWNSVILLE COMMUNITY DEVELOPMENT CORPORATION</t>
  </si>
  <si>
    <t>HL DN267</t>
  </si>
  <si>
    <t>HL DN269</t>
  </si>
  <si>
    <t>HL DN404</t>
  </si>
  <si>
    <t>HATZOLOH INCORPORATED D/B/A CHEVRA HATZALAH</t>
  </si>
  <si>
    <t>HL DN810</t>
  </si>
  <si>
    <t>HL KN03O</t>
  </si>
  <si>
    <t>HL KN03T</t>
  </si>
  <si>
    <t>COLD SPRING HARBOR LABORATORY</t>
  </si>
  <si>
    <t>HL KN04A</t>
  </si>
  <si>
    <t>BROOKLYN PLAZA MEDICAL CENTER, INC.</t>
  </si>
  <si>
    <t>HL MN917</t>
  </si>
  <si>
    <t>ALI FORNAY CENTER, INC.</t>
  </si>
  <si>
    <t>HL RN03Z</t>
  </si>
  <si>
    <t>HL RN808</t>
  </si>
  <si>
    <t>HR DN02V</t>
  </si>
  <si>
    <t>HR DN04D</t>
  </si>
  <si>
    <t>RISING GROUND, INC.</t>
  </si>
  <si>
    <t>HR DN929</t>
  </si>
  <si>
    <t>HR MN567</t>
  </si>
  <si>
    <t>GOD'S LOVE WE DELIVER, INC.</t>
  </si>
  <si>
    <t>HW Q005</t>
  </si>
  <si>
    <t>CONSTRUCTION, RECONSTRUCTION &amp; IMPROVEMENTS OF CENTER MEDIANS, QUEENS</t>
  </si>
  <si>
    <t>L 0101</t>
  </si>
  <si>
    <t>LB 0109</t>
  </si>
  <si>
    <t>CONS, SITE ACQUISITION AND FF&amp;E, CTR FOR BROOKLYN HISTORY, BPL</t>
  </si>
  <si>
    <t>LB D109</t>
  </si>
  <si>
    <t>CONS, SITE ACQUISITION AND FF&amp;E, CTR FOR BROOKLYN/BPL</t>
  </si>
  <si>
    <t>LB K109</t>
  </si>
  <si>
    <t>P 0504</t>
  </si>
  <si>
    <t>P 0848</t>
  </si>
  <si>
    <t>P 0861</t>
  </si>
  <si>
    <t>P 1200</t>
  </si>
  <si>
    <t>P 1325</t>
  </si>
  <si>
    <t>P M056</t>
  </si>
  <si>
    <t>P Q847</t>
  </si>
  <si>
    <t>P R245</t>
  </si>
  <si>
    <t>PV 0279</t>
  </si>
  <si>
    <t>CITY CENTER, 55TH STREET DANCE THEATER, IMPROVEMENTS</t>
  </si>
  <si>
    <t>PV 0N01W</t>
  </si>
  <si>
    <t>PV 0N03P</t>
  </si>
  <si>
    <t>PIONEER WORKS ART FOUNDATION</t>
  </si>
  <si>
    <t>PV 0N332</t>
  </si>
  <si>
    <t>PV 0N829</t>
  </si>
  <si>
    <t>PV 0N922</t>
  </si>
  <si>
    <t>PV D274</t>
  </si>
  <si>
    <t>HALL OF SCIENCE, FLUSHING MEADOW PARK, RECON AND IMPROVEMENTS</t>
  </si>
  <si>
    <t>PV D291</t>
  </si>
  <si>
    <t>PV DN087</t>
  </si>
  <si>
    <t>CARLOS LEZAMA ARCHIVES &amp; CARIBBEAN CULTURAL CENTER (CLACC-C)</t>
  </si>
  <si>
    <t>PV DN131</t>
  </si>
  <si>
    <t>PV DN256</t>
  </si>
  <si>
    <t>PV DN309</t>
  </si>
  <si>
    <t>PV DN411</t>
  </si>
  <si>
    <t>PV DN420</t>
  </si>
  <si>
    <t>PV DN829</t>
  </si>
  <si>
    <t>PV K467</t>
  </si>
  <si>
    <t>PV KN03P</t>
  </si>
  <si>
    <t>PV KN065</t>
  </si>
  <si>
    <t>BROOKLYN ART EXCHANGE</t>
  </si>
  <si>
    <t>PV KN087</t>
  </si>
  <si>
    <t>PV KN144</t>
  </si>
  <si>
    <t>PV KN784</t>
  </si>
  <si>
    <t>GREEN-WOOD HISTORIC FUND</t>
  </si>
  <si>
    <t>PV MN741</t>
  </si>
  <si>
    <t>PV R477</t>
  </si>
  <si>
    <t>PW DN03V</t>
  </si>
  <si>
    <t>67TH PRECINCT CLERGY COUNCIL, INC.</t>
  </si>
  <si>
    <t>PW DN284</t>
  </si>
  <si>
    <t>NATIONAL ASSOCIATION ON DRUG ABUSE PROBLEMS, INC. (NADAP)</t>
  </si>
  <si>
    <t>PW DN506</t>
  </si>
  <si>
    <t>FORTUNE SOCIETY</t>
  </si>
  <si>
    <t>PW DN518</t>
  </si>
  <si>
    <t>WE STAY/NOS QUEDAMOS, INC.</t>
  </si>
  <si>
    <t>PW KN03G</t>
  </si>
  <si>
    <t>PW KN03S</t>
  </si>
  <si>
    <t>URBAN DOVE TEAM CHARTER SCHOOL</t>
  </si>
  <si>
    <t>PW KN03U</t>
  </si>
  <si>
    <t>NEW YORK HARBOR FOUNDATION, INC. dba  BILLION OYSTER PROJECT</t>
  </si>
  <si>
    <t>PW KN03V</t>
  </si>
  <si>
    <t>PW KN497</t>
  </si>
  <si>
    <t>PW KN944</t>
  </si>
  <si>
    <t>PW MN03U</t>
  </si>
  <si>
    <t>PW MN03Y</t>
  </si>
  <si>
    <t>GETTING OUT, STAYING OUT, INC.</t>
  </si>
  <si>
    <t>PW MN673</t>
  </si>
  <si>
    <t>PW RN402</t>
  </si>
  <si>
    <t>STATEN ISLAND JEWISH COMMUNITY CENTER</t>
  </si>
  <si>
    <t>PV 0N180</t>
  </si>
  <si>
    <t>ART LAB AT THE SNUG HARBOR CULTURAL CENTER</t>
  </si>
  <si>
    <t>PV 0N274</t>
  </si>
  <si>
    <t>MOVING IMAGE, INC. / FILM FORUM</t>
  </si>
  <si>
    <t>PV 0N987</t>
  </si>
  <si>
    <t>NEW STAGE THEATRE COMPANY</t>
  </si>
  <si>
    <t>PV 0050</t>
  </si>
  <si>
    <t>PW KN945</t>
  </si>
  <si>
    <t>PW MN966</t>
  </si>
  <si>
    <t>MFY LEGAL SERVICES, INC. / MOBILIZATION FOR JUSTICE, INC.</t>
  </si>
  <si>
    <t>PW 0N236</t>
  </si>
  <si>
    <t>LESBIAN, GAY, BISEXUAL AND TRANSGENDER COMMUNITY CENTER (LGBT)</t>
  </si>
  <si>
    <t>S  0111</t>
  </si>
  <si>
    <t>MARINE UNLOADING PLANTS AND TRUCK FILLS, ETC.</t>
  </si>
  <si>
    <t>SE 0100</t>
  </si>
  <si>
    <t>PROFESSIONAL SERVICES FOR PREPARATION OF STORMWATER DRAINAGE PLANS</t>
  </si>
  <si>
    <t>TF 0018</t>
  </si>
  <si>
    <t>OFF STREET PARKING FACILITIES</t>
  </si>
  <si>
    <t>WP 0237</t>
  </si>
  <si>
    <t>UPGRADE BOWERY BAY WATER POLLUTION CONTROL PROJECT</t>
  </si>
  <si>
    <t>ED 0401</t>
  </si>
  <si>
    <t>NON-COMMERCIAL WATERFRONT DEVELOPMENT</t>
  </si>
  <si>
    <t>ED 0083</t>
  </si>
  <si>
    <t>COLLEGE POINT INDUSTRIAL PARK, QUEENS</t>
  </si>
  <si>
    <t>BR 0008</t>
  </si>
  <si>
    <t>RECONSTRUCTION &amp; IMPROVEMENT OF EXISTING BRIDGES</t>
  </si>
  <si>
    <t>E  2362</t>
  </si>
  <si>
    <t>ED 0405</t>
  </si>
  <si>
    <t>RECONSTRUCTION OF WHITEHALL TERMINAL, MANHATTAN</t>
  </si>
  <si>
    <t>ED QN04E</t>
  </si>
  <si>
    <t>CHHAYA COMMUNITY DEVELOPMENT CORP.</t>
  </si>
  <si>
    <t>ED QN631</t>
  </si>
  <si>
    <t>F  0103</t>
  </si>
  <si>
    <t>NEW FIREBOATS AND RELATED EQUIPMENT</t>
  </si>
  <si>
    <t>F  M109</t>
  </si>
  <si>
    <t>VEHICLE ACQUISITION, MANHATTAN</t>
  </si>
  <si>
    <t>HR QN04F</t>
  </si>
  <si>
    <t>ALPHAPOINTE</t>
  </si>
  <si>
    <t>HR XN04G</t>
  </si>
  <si>
    <t>THE COUNCIL THRIFT SHOP CAFE</t>
  </si>
  <si>
    <t>PV 0N194</t>
  </si>
  <si>
    <t>PV KN645</t>
  </si>
  <si>
    <t>PV MN162</t>
  </si>
  <si>
    <t>PV MN176</t>
  </si>
  <si>
    <t>PV MN278</t>
  </si>
  <si>
    <t>MUSEUM OF ARTS AND DESIGN</t>
  </si>
  <si>
    <t>PW MN728</t>
  </si>
  <si>
    <t>TIMES SQUARE DISTRICT MANAGEMENT ASSOCIATION</t>
  </si>
  <si>
    <t>PW MN876</t>
  </si>
  <si>
    <t>PW MN984</t>
  </si>
  <si>
    <t>PW QN984</t>
  </si>
  <si>
    <t>PW XN02A</t>
  </si>
  <si>
    <t>PW XN583</t>
  </si>
  <si>
    <t>RIVERDALE NEIGHBORHOOD HOUSE</t>
  </si>
  <si>
    <t>WP 0103</t>
  </si>
  <si>
    <t>WARD'S ISLAND WATER POLLUTION CONTROL PROJECT</t>
  </si>
  <si>
    <t>AG DN282</t>
  </si>
  <si>
    <t>ALLEN COMMUNITY SENIOR CITIZENS CENTER</t>
  </si>
  <si>
    <t>AG DN516</t>
  </si>
  <si>
    <t>JEWISH HOME &amp; HOSPITAL LIFECARE SYSTEM</t>
  </si>
  <si>
    <t>E 2362</t>
  </si>
  <si>
    <t>E 2363</t>
  </si>
  <si>
    <t>ED DN03L</t>
  </si>
  <si>
    <t>TIMES SQUARE DISTRICT MANAGEMENT ASSOCIATION, INC.</t>
  </si>
  <si>
    <t>ED DN04E</t>
  </si>
  <si>
    <t>ED DN04S</t>
  </si>
  <si>
    <t>CHURCH OF THE HOLY APOSTLES</t>
  </si>
  <si>
    <t>F 0103</t>
  </si>
  <si>
    <t>F M109</t>
  </si>
  <si>
    <t>HL DN04H</t>
  </si>
  <si>
    <t>FOOT CLINICS OF NEW YORK D/B/A FOOT CENTER OF NEW YORK</t>
  </si>
  <si>
    <t>HL MN04H</t>
  </si>
  <si>
    <t>HL MN810</t>
  </si>
  <si>
    <t>HO 0378</t>
  </si>
  <si>
    <t>ELMHURST HOSPITAL MODERNIZATION AND REHABILITATION</t>
  </si>
  <si>
    <t>HR DN02W</t>
  </si>
  <si>
    <t>HR DN04A</t>
  </si>
  <si>
    <t>CHURCHES UNITED FOR FAIR HOUSING, INC.</t>
  </si>
  <si>
    <t>HR DN04F</t>
  </si>
  <si>
    <t>ALPHAPOINTE, INC.</t>
  </si>
  <si>
    <t>HR DN04J</t>
  </si>
  <si>
    <t>CHILDREN OF PROMISE, NYC</t>
  </si>
  <si>
    <t>HR DN917</t>
  </si>
  <si>
    <t>P Q125</t>
  </si>
  <si>
    <t>MAFERA PARK RECONSTRUCTION, QUEENS</t>
  </si>
  <si>
    <t>P Q771</t>
  </si>
  <si>
    <t>P Q822</t>
  </si>
  <si>
    <t>PV 0489</t>
  </si>
  <si>
    <t>LINCOLN CENTER, IMPROVEMENT AND RENOVATION OF SITE</t>
  </si>
  <si>
    <t>PV 0N03H</t>
  </si>
  <si>
    <t>NEW YORK STUDIO SCHOOL</t>
  </si>
  <si>
    <t>PV 0N075</t>
  </si>
  <si>
    <t>PV 0N278</t>
  </si>
  <si>
    <t>PV 0N591</t>
  </si>
  <si>
    <t>THE POINT COMMUNITY DEVELOPMENT CORPORATION</t>
  </si>
  <si>
    <t>PV 0N989</t>
  </si>
  <si>
    <t>PV 0N991</t>
  </si>
  <si>
    <t>PV D466</t>
  </si>
  <si>
    <t>PV DN03H</t>
  </si>
  <si>
    <t>PV DN03P</t>
  </si>
  <si>
    <t>PV DN04O</t>
  </si>
  <si>
    <t>PAUL TAYLOR DANCE FOUNDATION</t>
  </si>
  <si>
    <t>PV DN04P</t>
  </si>
  <si>
    <t>THE JAZZ GALLERY</t>
  </si>
  <si>
    <t>PV DN113</t>
  </si>
  <si>
    <t>REEL STORIES TEEN FILMMAKING MEDIA LAB</t>
  </si>
  <si>
    <t>PV DN162</t>
  </si>
  <si>
    <t>PV DN278</t>
  </si>
  <si>
    <t>PV DN463</t>
  </si>
  <si>
    <t>PV DN591</t>
  </si>
  <si>
    <t>PV DN729</t>
  </si>
  <si>
    <t>BROADWAY HOUSING COMMUNITIES</t>
  </si>
  <si>
    <t>PV DN767</t>
  </si>
  <si>
    <t>ROOFTOP FILMS, INC.</t>
  </si>
  <si>
    <t>PV DN991</t>
  </si>
  <si>
    <t>PW D077</t>
  </si>
  <si>
    <t>PW DN436</t>
  </si>
  <si>
    <t>UNITED JEWISH ORGANIZATIONS OF WILLIAMSBURG</t>
  </si>
  <si>
    <t>PW DN448</t>
  </si>
  <si>
    <t>PW DN583</t>
  </si>
  <si>
    <t>PW QN03G</t>
  </si>
  <si>
    <t>PW XN448</t>
  </si>
  <si>
    <t>S 0111</t>
  </si>
  <si>
    <t>S 0175</t>
  </si>
  <si>
    <t>S 0195</t>
  </si>
  <si>
    <t>SE D002R</t>
  </si>
  <si>
    <t xml:space="preserve">Total_Amount </t>
    <phoneticPr fontId="18" type="noConversion"/>
  </si>
  <si>
    <t xml:space="preserve">Max_Amount </t>
    <phoneticPr fontId="18" type="noConversion"/>
  </si>
  <si>
    <t>AG</t>
    <phoneticPr fontId="18" type="noConversion"/>
  </si>
  <si>
    <t>BR</t>
    <phoneticPr fontId="18" type="noConversion"/>
  </si>
  <si>
    <t>C</t>
    <phoneticPr fontId="18" type="noConversion"/>
  </si>
  <si>
    <t>CO</t>
    <phoneticPr fontId="18" type="noConversion"/>
  </si>
  <si>
    <t>CS</t>
    <phoneticPr fontId="18" type="noConversion"/>
  </si>
  <si>
    <t>DP</t>
    <phoneticPr fontId="18" type="noConversion"/>
  </si>
  <si>
    <t>E</t>
    <phoneticPr fontId="18" type="noConversion"/>
  </si>
  <si>
    <t>ED</t>
    <phoneticPr fontId="18" type="noConversion"/>
  </si>
  <si>
    <t>EP</t>
    <phoneticPr fontId="18" type="noConversion"/>
  </si>
  <si>
    <t>FA</t>
    <phoneticPr fontId="18" type="noConversion"/>
  </si>
  <si>
    <t>F</t>
    <phoneticPr fontId="18" type="noConversion"/>
  </si>
  <si>
    <t>HA</t>
    <phoneticPr fontId="18" type="noConversion"/>
  </si>
  <si>
    <t>HB</t>
    <phoneticPr fontId="18" type="noConversion"/>
  </si>
  <si>
    <t>HD</t>
    <phoneticPr fontId="18" type="noConversion"/>
  </si>
  <si>
    <t>HH</t>
    <phoneticPr fontId="18" type="noConversion"/>
  </si>
  <si>
    <t>HL</t>
    <phoneticPr fontId="18" type="noConversion"/>
  </si>
  <si>
    <t>HN</t>
    <phoneticPr fontId="18" type="noConversion"/>
  </si>
  <si>
    <t>HO</t>
    <phoneticPr fontId="18" type="noConversion"/>
  </si>
  <si>
    <t>HR</t>
    <phoneticPr fontId="18" type="noConversion"/>
  </si>
  <si>
    <t>HW</t>
    <phoneticPr fontId="18" type="noConversion"/>
  </si>
  <si>
    <t>P</t>
    <phoneticPr fontId="18" type="noConversion"/>
  </si>
  <si>
    <t>L</t>
    <phoneticPr fontId="18" type="noConversion"/>
  </si>
  <si>
    <t>LB</t>
    <phoneticPr fontId="18" type="noConversion"/>
  </si>
  <si>
    <t>LN</t>
    <phoneticPr fontId="18" type="noConversion"/>
  </si>
  <si>
    <t>PV</t>
    <phoneticPr fontId="18" type="noConversion"/>
  </si>
  <si>
    <t>S</t>
    <phoneticPr fontId="18" type="noConversion"/>
  </si>
  <si>
    <t>SE</t>
    <phoneticPr fontId="18" type="noConversion"/>
  </si>
  <si>
    <t>T</t>
    <phoneticPr fontId="18" type="noConversion"/>
  </si>
  <si>
    <t>TD</t>
    <phoneticPr fontId="18" type="noConversion"/>
  </si>
  <si>
    <t>TF</t>
    <phoneticPr fontId="18" type="noConversion"/>
  </si>
  <si>
    <t>W</t>
    <phoneticPr fontId="18" type="noConversion"/>
  </si>
  <si>
    <t>WM</t>
    <phoneticPr fontId="18" type="noConversion"/>
  </si>
  <si>
    <t>WP</t>
    <phoneticPr fontId="18" type="noConversion"/>
  </si>
  <si>
    <t>occurrence times of this project type</t>
    <phoneticPr fontId="18" type="noConversion"/>
  </si>
  <si>
    <t xml:space="preserve">max fiscal budget amount in fiscal year 1  under this program </t>
    <phoneticPr fontId="18" type="noConversion"/>
  </si>
  <si>
    <t>mean budget in a fiscal year under such project type</t>
    <phoneticPr fontId="18" type="noConversion"/>
  </si>
  <si>
    <t>行标签</t>
  </si>
  <si>
    <t>总计</t>
  </si>
  <si>
    <t>列标签</t>
  </si>
  <si>
    <t>求和项:Fiscal Year 1 Amount</t>
  </si>
  <si>
    <t>求和项:Fiscal Year 1 Amount汇总</t>
  </si>
  <si>
    <t>求和项:Fiscal Year 2 Amount汇总</t>
  </si>
  <si>
    <t>求和项:Fiscal Year 2 Amount</t>
  </si>
  <si>
    <t>求和项:Fiscal Year 3 Amount汇总</t>
  </si>
  <si>
    <t>求和项:Fiscal Year 3 Amount</t>
  </si>
  <si>
    <t>求和项:Fiscal Year 4 Amount汇总</t>
  </si>
  <si>
    <t>求和项:Fiscal Year 4 Amount</t>
  </si>
  <si>
    <t xml:space="preserve">Fiscal Year 2 Budget </t>
    <phoneticPr fontId="18" type="noConversion"/>
  </si>
  <si>
    <t>Fiscal Year 3 Budget</t>
    <phoneticPr fontId="18" type="noConversion"/>
  </si>
  <si>
    <t>Fiscal Year 4 Budget</t>
    <phoneticPr fontId="18" type="noConversion"/>
  </si>
  <si>
    <t>Fiscal Year 1  budget</t>
    <phoneticPr fontId="18" type="noConversion"/>
  </si>
  <si>
    <t>total budget of this Project</t>
    <phoneticPr fontId="18" type="noConversion"/>
  </si>
  <si>
    <t xml:space="preserve">Mean_amount of four fiscal years under this title </t>
    <phoneticPr fontId="18" type="noConversion"/>
  </si>
  <si>
    <t>Mean_Amount of each budget title in this fiscal year(exclude 0)</t>
    <phoneticPr fontId="18" type="noConversion"/>
  </si>
  <si>
    <t xml:space="preserve">total budget starting from 2019 in the corresponding fiscal year </t>
    <phoneticPr fontId="18" type="noConversion"/>
  </si>
  <si>
    <t xml:space="preserve">total buget starting from 2020 in the corresponding fiscal year </t>
    <phoneticPr fontId="18" type="noConversion"/>
  </si>
  <si>
    <t>total buget starting from 2021 in the corresponding fiscal year</t>
    <phoneticPr fontId="18" type="noConversion"/>
  </si>
  <si>
    <t>total buget starting from 2022 in the corresponding fiscal year</t>
    <phoneticPr fontId="18" type="noConversion"/>
  </si>
  <si>
    <t>total buget starting from 2023 in the corresponding fiscal year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</si>
</sst>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2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33" borderId="12" xfId="0" applyFill="1" applyBorder="1">
      <alignment vertical="center"/>
    </xf>
    <xf numFmtId="0" fontId="0" fillId="34" borderId="12" xfId="0" applyFill="1" applyBorder="1">
      <alignment vertical="center"/>
    </xf>
    <xf numFmtId="0" fontId="0" fillId="35" borderId="12" xfId="0" applyFill="1" applyBorder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FFC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Fiscal Budget Amount Starting from Different Year</a:t>
            </a:r>
            <a:endParaRPr lang="zh-CN"/>
          </a:p>
        </c:rich>
      </c:tx>
      <c:layout>
        <c:manualLayout>
          <c:xMode val="edge"/>
          <c:yMode val="edge"/>
          <c:x val="8.822945721319915E-2"/>
          <c:y val="2.326205010828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Chart_table!$C$1</c:f>
              <c:strCache>
                <c:ptCount val="1"/>
                <c:pt idx="0">
                  <c:v>Fiscal Year 1  budget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Chart_table!$C$2:$C$6</c:f>
              <c:numCache>
                <c:formatCode>General</c:formatCode>
                <c:ptCount val="5"/>
                <c:pt idx="0">
                  <c:v>31572800872</c:v>
                </c:pt>
                <c:pt idx="1">
                  <c:v>35423821544</c:v>
                </c:pt>
                <c:pt idx="2">
                  <c:v>32975093096</c:v>
                </c:pt>
                <c:pt idx="3">
                  <c:v>41815677139</c:v>
                </c:pt>
                <c:pt idx="4">
                  <c:v>217912050628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3-5645-8E1C-636EC3E80DAF}"/>
            </c:ext>
          </c:extLst>
        </c:ser>
        <c:ser>
          <c:idx val="1"/>
          <c:order val="1"/>
          <c:tx>
            <c:strRef>
              <c:f>Chart_table!$D$1</c:f>
              <c:strCache>
                <c:ptCount val="1"/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Chart_table!$D$2:$D$6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9423-5645-8E1C-636EC3E80DAF}"/>
            </c:ext>
          </c:extLst>
        </c:ser>
        <c:ser>
          <c:idx val="2"/>
          <c:order val="2"/>
          <c:tx>
            <c:strRef>
              <c:f>Chart_table!$E$1</c:f>
              <c:strCache>
                <c:ptCount val="1"/>
                <c:pt idx="0">
                  <c:v>Fiscal Year 2 Budget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Chart_table!$E$2:$E$6</c:f>
              <c:numCache>
                <c:formatCode>General</c:formatCode>
                <c:ptCount val="5"/>
                <c:pt idx="0">
                  <c:v>39879477131</c:v>
                </c:pt>
                <c:pt idx="1">
                  <c:v>39705920564</c:v>
                </c:pt>
                <c:pt idx="2">
                  <c:v>43087597857</c:v>
                </c:pt>
                <c:pt idx="3">
                  <c:v>43273445535</c:v>
                </c:pt>
                <c:pt idx="4">
                  <c:v>270550374379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3-5645-8E1C-636EC3E80DAF}"/>
            </c:ext>
          </c:extLst>
        </c:ser>
        <c:ser>
          <c:idx val="3"/>
          <c:order val="3"/>
          <c:tx>
            <c:strRef>
              <c:f>Chart_table!$F$1</c:f>
              <c:strCache>
                <c:ptCount val="1"/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Chart_table!$F$2:$F$6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9423-5645-8E1C-636EC3E80DAF}"/>
            </c:ext>
          </c:extLst>
        </c:ser>
        <c:ser>
          <c:idx val="4"/>
          <c:order val="4"/>
          <c:tx>
            <c:strRef>
              <c:f>Chart_table!$G$1</c:f>
              <c:strCache>
                <c:ptCount val="1"/>
                <c:pt idx="0">
                  <c:v>Fiscal Year 3 Budget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Chart_table!$G$2:$G$6</c:f>
              <c:numCache>
                <c:formatCode>General</c:formatCode>
                <c:ptCount val="5"/>
                <c:pt idx="0">
                  <c:v>40136137081</c:v>
                </c:pt>
                <c:pt idx="1">
                  <c:v>47012435425</c:v>
                </c:pt>
                <c:pt idx="2">
                  <c:v>46867779554</c:v>
                </c:pt>
                <c:pt idx="3">
                  <c:v>48467442836</c:v>
                </c:pt>
                <c:pt idx="4">
                  <c:v>282218379828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23-5645-8E1C-636EC3E80DAF}"/>
            </c:ext>
          </c:extLst>
        </c:ser>
        <c:ser>
          <c:idx val="5"/>
          <c:order val="5"/>
          <c:tx>
            <c:strRef>
              <c:f>Chart_table!$H$1</c:f>
              <c:strCache>
                <c:ptCount val="1"/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Chart_table!$H$2:$H$6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9423-5645-8E1C-636EC3E80DAF}"/>
            </c:ext>
          </c:extLst>
        </c:ser>
        <c:ser>
          <c:idx val="6"/>
          <c:order val="6"/>
          <c:tx>
            <c:strRef>
              <c:f>Chart_table!$I$1</c:f>
              <c:strCache>
                <c:ptCount val="1"/>
                <c:pt idx="0">
                  <c:v>Fiscal Year 4 Budget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Chart_table!$I$2:$I$6</c:f>
              <c:numCache>
                <c:formatCode>General</c:formatCode>
                <c:ptCount val="5"/>
                <c:pt idx="0">
                  <c:v>36093252291</c:v>
                </c:pt>
                <c:pt idx="1">
                  <c:v>45674227596</c:v>
                </c:pt>
                <c:pt idx="2">
                  <c:v>45796080231</c:v>
                </c:pt>
                <c:pt idx="3">
                  <c:v>52359687380</c:v>
                </c:pt>
                <c:pt idx="4">
                  <c:v>275394705352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23-5645-8E1C-636EC3E80DAF}"/>
            </c:ext>
          </c:extLst>
        </c:ser>
        <c:ser>
          <c:idx val="7"/>
          <c:order val="7"/>
          <c:tx>
            <c:strRef>
              <c:f>Chart_table!$J$1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Chart_table!$J$2:$J$6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7-9423-5645-8E1C-636EC3E80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531962991"/>
        <c:axId val="532036063"/>
      </c:barChart>
      <c:catAx>
        <c:axId val="53196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036063"/>
        <c:crosses val="autoZero"/>
        <c:auto val="1"/>
        <c:lblAlgn val="ctr"/>
        <c:lblOffset val="100"/>
        <c:noMultiLvlLbl val="0"/>
      </c:catAx>
      <c:valAx>
        <c:axId val="53203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96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781071</xdr:colOff>
      <xdr:row>9</xdr:row>
      <xdr:rowOff>146636</xdr:rowOff>
    </xdr:from>
    <xdr:to>
      <xdr:col>8</xdr:col>
      <xdr:colOff>152400</xdr:colOff>
      <xdr:row>31</xdr:row>
      <xdr:rowOff>165099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D39ED9D-A5BB-B378-5013-15E4E4BD1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5.826890625001" createdVersion="8" refreshedVersion="8" minRefreshableVersion="3" recordCount="9395" xr:uid="{F0A22B9A-D7D6-1843-A765-656844D5D971}">
  <cacheSource type="worksheet">
    <worksheetSource ref="A1:J9396" sheet="Sheet1"/>
  </cacheSource>
  <cacheFields count="10">
    <cacheField name="Project Type" numFmtId="0">
      <sharedItems containsBlank="1" count="48">
        <s v="AG"/>
        <s v="BR"/>
        <s v="C"/>
        <s v="CO"/>
        <s v="CS"/>
        <s v="DP"/>
        <s v="E"/>
        <s v="ED"/>
        <s v="EP"/>
        <s v="F"/>
        <s v="FA"/>
        <s v="HA"/>
        <s v="HB"/>
        <s v="HO"/>
        <s v="HL"/>
        <s v="HD"/>
        <s v="HH"/>
        <s v="HN"/>
        <s v="HR"/>
        <s v="HW"/>
        <s v="P"/>
        <s v="L"/>
        <s v="LB"/>
        <s v="LN"/>
        <s v="LQ"/>
        <s v="PO"/>
        <s v="PU"/>
        <s v="PV"/>
        <s v="W"/>
        <s v="PW"/>
        <s v="RE"/>
        <s v="S"/>
        <s v="SE"/>
        <s v="T"/>
        <s v="TD"/>
        <s v="TF"/>
        <s v="WM"/>
        <s v="WP"/>
        <s v="T "/>
        <s v="F "/>
        <s v="P "/>
        <s v="S "/>
        <s v="E "/>
        <s v="C "/>
        <s v="W "/>
        <s v="L "/>
        <s v="MT"/>
        <m/>
      </sharedItems>
    </cacheField>
    <cacheField name="Budget Line" numFmtId="0">
      <sharedItems containsBlank="1" count="1604">
        <s v="AG 0001"/>
        <s v="AG 0002"/>
        <s v="AG MN235"/>
        <s v="BR 0231"/>
        <s v="BR 0253"/>
        <s v="BR 0270"/>
        <s v="BR 0287"/>
        <s v="C  0075"/>
        <s v="C  0101"/>
        <s v="C  0112"/>
        <s v="C  0114"/>
        <s v="C  0117"/>
        <s v="C  0136"/>
        <s v="CO 0080"/>
        <s v="CO 0081"/>
        <s v="CO 0264"/>
        <s v="CO 0276"/>
        <s v="CO 0278"/>
        <s v="CO 0290"/>
        <s v="CO 0293"/>
        <s v="CO 0294"/>
        <s v="CO 0295"/>
        <s v="CO 0296"/>
        <s v="CO 0299"/>
        <s v="CO 0300"/>
        <s v="CO 0301"/>
        <s v="CO 0302"/>
        <s v="CO 0304"/>
        <s v="CO 0305"/>
        <s v="CO 0306"/>
        <s v="CS 0002"/>
        <s v="CS 0003"/>
        <s v="CS 0004"/>
        <s v="CS 0005"/>
        <s v="DP 0001"/>
        <s v="E  2361"/>
        <s v="E  2364"/>
        <s v="E  2500"/>
        <s v="ED 0075"/>
        <s v="ED 0319"/>
        <s v="ED 0373"/>
        <s v="ED 0380"/>
        <s v="ED 0384"/>
        <s v="ED 0387"/>
        <s v="ED 0404"/>
        <s v="ED 0408"/>
        <s v="ED 0409"/>
        <s v="ED 0410"/>
        <s v="ED 0831"/>
        <s v="ED KN676"/>
        <s v="ED KN776"/>
        <s v="ED M075"/>
        <s v="EP 0004"/>
        <s v="EP 0005"/>
        <s v="EP 0006"/>
        <s v="EP 0007"/>
        <s v="F  0001"/>
        <s v="F  0109"/>
        <s v="F  0175"/>
        <s v="F  0204"/>
        <s v="F  0212"/>
        <s v="FA 0021"/>
        <s v="FA 0026"/>
        <s v="FA 0313"/>
        <s v="HA 0001"/>
        <s v="HA M001"/>
        <s v="HA Q001"/>
        <s v="HB 0061"/>
        <s v="HB 0167"/>
        <s v="HB 0215"/>
        <s v="HB 0278"/>
        <s v="HB 0431"/>
        <s v="HB 0530"/>
        <s v="HB 0548"/>
        <s v="HB 0643"/>
        <s v="HB 1010"/>
        <s v="HB 1012"/>
        <s v="HB 1013"/>
        <s v="HO 0214"/>
        <s v="HB 1014"/>
        <s v="HB 1023"/>
        <s v="HB 1028"/>
        <s v="HB 1070"/>
        <s v="HB 1078"/>
        <s v="HB 1086"/>
        <s v="HB 1090"/>
        <s v="HB 1103"/>
        <s v="HB 1114"/>
        <s v="HB 1115"/>
        <s v="HB 1120"/>
        <s v="HL RN404"/>
        <s v="HB 1127"/>
        <s v="HB 1131"/>
        <s v="HB 1137"/>
        <s v="HB 1139"/>
        <s v="HB 1141"/>
        <s v="HB 1147"/>
        <s v="HB 1148"/>
        <s v="HB 1164"/>
        <s v="HB 1165"/>
        <s v="HB 1172"/>
        <s v="HB 1173"/>
        <s v="HB 1189"/>
        <s v="HB 1205"/>
        <s v="HB 1213"/>
        <s v="HB 1221"/>
        <s v="HB 2934"/>
        <s v="HB 3038"/>
        <s v="HB 4146"/>
        <s v="HB 4174"/>
        <s v="HB 4310"/>
        <s v="HB 4529"/>
        <s v="HB 4939"/>
        <s v="HB 4982"/>
        <s v="HB 6622"/>
        <s v="HB 6672"/>
        <s v="HB 7003"/>
        <s v="HB 7055"/>
        <s v="HD 0001"/>
        <s v="HL QN305"/>
        <s v="HD 0004"/>
        <s v="HD 0005"/>
        <s v="HD 0009"/>
        <s v="HD 0010"/>
        <s v="HD 0051"/>
        <s v="HD 0090"/>
        <s v="HD 0094"/>
        <s v="HD 0107"/>
        <s v="HD 0109"/>
        <s v="HD 0110"/>
        <s v="HD 0153"/>
        <s v="HD 0157"/>
        <s v="HD 0161"/>
        <s v="HD 0200"/>
        <s v="HD 0201"/>
        <s v="HD 0207"/>
        <s v="HD 0212"/>
        <s v="HD 0213"/>
        <s v="HD 0215"/>
        <s v="HD 0217"/>
        <s v="HD 0219"/>
        <s v="HD 0222"/>
        <s v="HD 0223"/>
        <s v="HD K082"/>
        <s v="HD MN965"/>
        <s v="HH 0105"/>
        <s v="HH 0112"/>
        <s v="HH 0115"/>
        <s v="HH M112"/>
        <s v="HL 0082"/>
        <s v="HL 0083"/>
        <s v="HL KN254"/>
        <s v="HL KN328"/>
        <s v="HL MN328"/>
        <s v="HN 0206"/>
        <s v="HN K250"/>
        <s v="HN K300"/>
        <s v="HN M300"/>
        <s v="HN Q004"/>
        <s v="HN Q300"/>
        <s v="HN R001"/>
        <s v="HN X300"/>
        <s v="HO 0390"/>
        <s v="HO 0410"/>
        <s v="HO 0412"/>
        <s v="HR 0109"/>
        <s v="HR 0110"/>
        <s v="HR 0120"/>
        <s v="HR MN128"/>
        <s v="HR MN833"/>
        <s v="HR MN890"/>
        <s v="HW 0001"/>
        <s v="HW 0001K"/>
        <s v="HW 0001M"/>
        <s v="HW 0001Q"/>
        <s v="HW 0001R"/>
        <s v="HW 0001X"/>
        <s v="HW 0002M"/>
        <s v="HW 0002Q"/>
        <s v="HW 0002R"/>
        <s v="HW 0003"/>
        <s v="HW 0061"/>
        <s v="HW 0200"/>
        <s v="HW 0211"/>
        <s v="HW 0274"/>
        <s v="HW 0299"/>
        <s v="HW 0348"/>
        <s v="HW 0349"/>
        <s v="HW 0384"/>
        <s v="HW 0411"/>
        <s v="HW 0614"/>
        <s v="HW 0710"/>
        <s v="HW 0724"/>
        <s v="HW 0788"/>
        <s v="HW 0796"/>
        <s v="HW 0876"/>
        <s v="HW 0890"/>
        <s v="HW 0919"/>
        <s v="HW 0972"/>
        <s v="HW 0988"/>
        <s v="HW 1129"/>
        <s v="HW 1132"/>
        <s v="HW 1140"/>
        <s v="HW 1148"/>
        <s v="HW 1153"/>
        <s v="HW 1666"/>
        <s v="HW 1670"/>
        <s v="HW 1672"/>
        <s v="HW 1682"/>
        <s v="P  1246"/>
        <s v="HW 1684"/>
        <s v="HW Q001"/>
        <s v="HW R005"/>
        <s v="HW R200"/>
        <s v="L  0103"/>
        <s v="LB 0104"/>
        <s v="LB K001"/>
        <s v="LN 0008"/>
        <s v="LN 0101M"/>
        <s v="LN R001"/>
        <s v="LN X001"/>
        <s v="LQ 0122"/>
        <s v="P  0056"/>
        <s v="P  0245K"/>
        <s v="P  0245Q"/>
        <s v="P  0245X"/>
        <s v="P  0412"/>
        <s v="P  0475"/>
        <s v="P  0715"/>
        <s v="P  0819"/>
        <s v="P  0822"/>
        <s v="P  0839"/>
        <s v="P  0887"/>
        <s v="P  0931"/>
        <s v="P  0933"/>
        <s v="P  0950"/>
        <s v="P  1008"/>
        <s v="P  1018"/>
        <s v="P  1239"/>
        <s v="P  1249"/>
        <s v="P  1250"/>
        <s v="P  1300"/>
        <s v="P  K001"/>
        <s v="P  K011"/>
        <s v="P  M245"/>
        <s v="P  Q003"/>
        <s v="P  Q245"/>
        <s v="P  Q771"/>
        <s v="P  Q847"/>
        <s v="P  Q938"/>
        <s v="P  X003"/>
        <s v="PO 0002"/>
        <s v="PO 0005"/>
        <s v="PO 0046"/>
        <s v="PO 0079"/>
        <s v="PO 0111"/>
        <s v="PO 0127"/>
        <s v="PO 0163"/>
        <s v="PO 0185"/>
        <s v="PO 0187"/>
        <s v="PO Q185"/>
        <s v="PO X079"/>
        <s v="PU 0016"/>
        <s v="PU 0016A"/>
        <s v="PU 0025"/>
        <s v="PU 0100"/>
        <s v="PU 0200"/>
        <s v="PV 0040"/>
        <s v="PV 0101"/>
        <s v="PV 0103"/>
        <s v="PV 0175"/>
        <s v="PV 0176"/>
        <s v="PV 0205"/>
        <s v="PV 0230"/>
        <s v="PV 0234"/>
        <s v="PV 0272"/>
        <s v="PV 0274"/>
        <s v="PV 0302"/>
        <s v="PV 0341"/>
        <s v="PV 0467"/>
        <s v="PV 0471"/>
        <s v="PV 0502"/>
        <s v="PV 0N019"/>
        <s v="PV 0N072"/>
        <s v="PV 0N122"/>
        <s v="PV 0N195"/>
        <s v="PV 0N219"/>
        <s v="PV 0N394"/>
        <s v="PV 0N409"/>
        <s v="PV 0N655"/>
        <s v="PV 0N677"/>
        <s v="PV 0N694"/>
        <s v="PV 0N789"/>
        <s v="PV 0N791"/>
        <s v="PV 0N831"/>
        <s v="PV 0N860"/>
        <s v="PV 0N954"/>
        <s v="PV K236"/>
        <s v="PV K264"/>
        <s v="PV KN053"/>
        <s v="PV KN072"/>
        <s v="PV KN717"/>
        <s v="PV KN767"/>
        <s v="PV M788"/>
        <s v="PV MN122"/>
        <s v="PV MN255"/>
        <s v="PV MN256"/>
        <s v="PV MN329"/>
        <s v="PV MN409"/>
        <s v="PV MN421"/>
        <s v="PV MN454"/>
        <s v="PV MN461"/>
        <s v="PV MN612"/>
        <s v="PV MN772"/>
        <s v="PV MN789"/>
        <s v="PV MN791"/>
        <s v="PV MN831"/>
        <s v="PV MN848"/>
        <s v="PV Q040"/>
        <s v="PV Q050"/>
        <s v="PV Q466"/>
        <s v="PV Q501"/>
        <s v="PV Q502"/>
        <s v="PV QN198"/>
        <s v="PV QN373"/>
        <s v="PV QN412"/>
        <s v="PV QN413"/>
        <s v="PV R341"/>
        <s v="PV X464"/>
        <s v="PV XN448"/>
        <s v="PV XN678"/>
        <s v="PV XN719"/>
        <s v="W  0014"/>
        <s v="PW 0077"/>
        <s v="PW 0080"/>
        <s v="PW 0195"/>
        <s v="PW 0266"/>
        <s v="PW 0282"/>
        <s v="PW 0293"/>
        <s v="PW 0308"/>
        <s v="PW 0316"/>
        <s v="PW 0317"/>
        <s v="PW 0322"/>
        <s v="PW 0324"/>
        <s v="PW 0325"/>
        <s v="PW 0326"/>
        <s v="PW 0335"/>
        <s v="PW 0348"/>
        <s v="PW 0357"/>
        <s v="PW KN015"/>
        <s v="PW KN317"/>
        <s v="PW MN629"/>
        <s v="PW QN317"/>
        <s v="PW QN620"/>
        <s v="PW XN630"/>
        <s v="PW XN724"/>
        <s v="PW XN725"/>
        <s v="RE 0025"/>
        <s v="S  0129"/>
        <s v="S  0136"/>
        <s v="S  0186"/>
        <s v="S  0195"/>
        <s v="S  0216"/>
        <s v="S  0222"/>
        <s v="S  0236"/>
        <s v="S  0248"/>
        <s v="SE 0001"/>
        <s v="SE 0002"/>
        <s v="SE 0002K"/>
        <s v="SE 0002M"/>
        <s v="SE 0002Q"/>
        <s v="SE 0002R"/>
        <s v="SE 0004"/>
        <s v="SE 0005"/>
        <s v="SE 0200K"/>
        <s v="SE 0200M"/>
        <s v="SE 0200Q"/>
        <s v="SE 0200R"/>
        <s v="SE 0200X"/>
        <s v="SE 0208"/>
        <s v="SE 0362"/>
        <s v="SE 0432"/>
        <s v="SE 0716"/>
        <s v="SE 0740"/>
        <s v="SE 0750"/>
        <s v="SE 0758"/>
        <s v="SE 0789"/>
        <s v="SE 087HW"/>
        <s v="SE 0944"/>
        <s v="SE 1000"/>
        <s v="SE 9336"/>
        <s v="T  0005A"/>
        <s v="T  0007A"/>
        <s v="T  0131"/>
        <s v="TD 0018"/>
        <s v="TD 0019"/>
        <s v="TF 0001"/>
        <s v="TF 0002"/>
        <s v="TF 0003"/>
        <s v="TF 0502"/>
        <s v="TF 0503"/>
        <s v="TF 0777"/>
        <s v="TF K005"/>
        <s v="TF K503"/>
        <s v="W  0010"/>
        <s v="W  0013"/>
        <s v="WM 0001"/>
        <s v="WM 0006"/>
        <s v="WM 0011"/>
        <s v="WM 0030"/>
        <s v="WM 0105"/>
        <s v="WP 0112"/>
        <s v="WP 0169"/>
        <s v="WP 0206"/>
        <s v="WP 0269"/>
        <s v="WP 0282"/>
        <s v="WP 0285"/>
        <s v="PV MN285"/>
        <s v="T  0169"/>
        <s v="PV 0464"/>
        <s v="HA K001"/>
        <s v="HL KN023"/>
        <s v="HN Q001"/>
        <s v="HD 0022"/>
        <s v="P  0704"/>
        <s v="PV MN134"/>
        <s v="P  0087"/>
        <s v="S  0219"/>
        <s v="PV M241"/>
        <s v="P  0926"/>
        <s v="PV M289"/>
        <s v="ED X075"/>
        <s v="P  0956"/>
        <s v="E  Q001"/>
        <s v="HD KN262"/>
        <s v="PV KN990"/>
        <s v="HW 0002K"/>
        <s v="PV XN995"/>
        <s v="HW 0944"/>
        <s v="C  0110"/>
        <s v="SE 0734"/>
        <s v="PV QN656"/>
        <s v="PW MN142"/>
        <s v="W  0020"/>
        <s v="PV MN766"/>
        <s v="LB I001"/>
        <s v="FA 0022"/>
        <s v="PV 0N737"/>
        <s v="PV MN038"/>
        <s v="SE 0002X"/>
        <s v="P  0632"/>
        <s v="PV Q467"/>
        <s v="PV MN143"/>
        <s v="HW 1674"/>
        <s v="PV MN991"/>
        <s v="PV 0001"/>
        <s v="PV MN067"/>
        <s v="HD K020"/>
        <s v="PV MN375"/>
        <s v="PW KN382"/>
        <s v="L  I001"/>
        <s v="P  0936"/>
        <s v="P  0938"/>
        <s v="PW Q002"/>
        <s v="PV 0501"/>
        <s v="HO M002"/>
        <s v="PV MN222"/>
        <s v="LQ I001"/>
        <s v="PO R185"/>
        <s v="LN M001"/>
        <s v="HL QN916"/>
        <s v="E  X001"/>
        <s v="HL KN201"/>
        <s v="PV M101"/>
        <s v="P  0507"/>
        <s v="PV M022"/>
        <s v="PV X205"/>
        <s v="HL KN916"/>
        <s v="PV MN291"/>
        <s v="LQ Q122"/>
        <s v="PV MN204"/>
        <s v="PV MN960"/>
        <s v="PV MN394"/>
        <s v="HL DN843"/>
        <s v="HB 0644"/>
        <s v="HW 0675"/>
        <s v="PV MN279"/>
        <s v="HL K001"/>
        <s v="HL XN735"/>
        <s v="P  0060"/>
        <s v="HD M169"/>
        <s v="PV MN290"/>
        <s v="HO X002"/>
        <s v="HO Q378"/>
        <s v="P  1141"/>
        <s v="HR MN653"/>
        <s v="PW MN331"/>
        <s v="WM 0103"/>
        <s v="PV MN123"/>
        <s v="PV MN132"/>
        <s v="PW XN063"/>
        <s v="PV R302"/>
        <s v="HN X002"/>
        <s v="PV M475"/>
        <s v="PV KN028"/>
        <s v="P  0245R"/>
        <s v="HR K001"/>
        <s v="HL KN168"/>
        <s v="PV K262"/>
        <s v="EP 0010"/>
        <s v="C  0130"/>
        <s v="HD X020"/>
        <s v="PV R490"/>
        <s v="HW K005"/>
        <s v="HL R001"/>
        <s v="PV MN993"/>
        <s v="PV MN420"/>
        <s v="HL M001"/>
        <s v="PW I001"/>
        <s v="P 1246"/>
        <s v="HB 0163"/>
        <s v="P  0245M"/>
        <s v="HR QN482"/>
        <s v="HW 1677"/>
        <s v="PV MN694"/>
        <s v="PV M467"/>
        <s v="PV QN994"/>
        <s v="HA X001"/>
        <s v="HW 0779"/>
        <s v="PW M077"/>
        <s v="TF X001"/>
        <s v="P  0721"/>
        <s v="E  2363"/>
        <s v="PV MN992"/>
        <s v="S  0175"/>
        <s v="HD 0130"/>
        <s v="F  X175"/>
        <s v="P  1200"/>
        <s v="PW KN243"/>
        <s v="HN M005"/>
        <s v="HD 0007"/>
        <s v="P  X245"/>
        <s v="PV QN332"/>
        <s v="P  0990"/>
        <s v="C  0138"/>
        <s v="P  1095"/>
        <s v="ED K319"/>
        <s v="E  M001"/>
        <s v="P  M056"/>
        <s v="HL QN201"/>
        <s v="CO 0272"/>
        <s v="PV X471"/>
        <s v="PV M503"/>
        <s v="HD M020"/>
        <s v="E  K001"/>
        <s v="PV X176"/>
        <s v="F  R175"/>
        <s v="HR 0025"/>
        <s v="E  R001"/>
        <s v="PV MN099"/>
        <s v="P  MN510"/>
        <s v="HW 0669"/>
        <s v="PO M185"/>
        <s v="LN I001"/>
        <s v="P  Q822"/>
        <s v="HD Q020"/>
        <s v="PW RN331"/>
        <s v="HO Q003"/>
        <s v="PV KN464"/>
        <s v="HD KN710"/>
        <s v="PV MN381"/>
        <s v="P  M380"/>
        <s v="E  M4001"/>
        <s v="PU 0022"/>
        <s v="PV MN989"/>
        <s v="PV K235"/>
        <s v="HB 1212"/>
        <s v="ED DN447"/>
        <s v="AG DN663"/>
        <s v="LB D104"/>
        <s v="P  0380"/>
        <s v="PW DN249"/>
        <s v="PV 0022"/>
        <s v="PW DN928"/>
        <s v="P  D017"/>
        <s v="TF D005"/>
        <s v="P  0501"/>
        <s v="PV D289"/>
        <s v="PV 0N099"/>
        <s v="PW DN237"/>
        <s v="P  1245"/>
        <s v="P  0977"/>
        <s v="PV 0N413"/>
        <s v="HD D003"/>
        <s v="PV DN802"/>
        <s v="PV D235"/>
        <s v="P  0896"/>
        <s v="PV DN791"/>
        <s v="PV D001"/>
        <s v="HL DN367"/>
        <s v="P  0415A"/>
        <s v="LB 0107"/>
        <s v="PV D018"/>
        <s v="HL DN562"/>
        <s v="HL DN189"/>
        <s v="P  D822"/>
        <s v="HD D022"/>
        <s v="ED MN447"/>
        <s v="PV DN694"/>
        <s v="PV DN959"/>
        <s v="PV 0N028"/>
        <s v="HR DN482"/>
        <s v="PW DN497"/>
        <s v="PV DN291"/>
        <s v="P  0505"/>
        <s v="P  0944"/>
        <s v="PV DN612"/>
        <s v="PV DN123"/>
        <s v="PV 0N381"/>
        <s v="HW D102"/>
        <s v="PV 0N01C"/>
        <s v="P  0568"/>
        <s v="PW QN997"/>
        <s v="HL QN025"/>
        <s v="PV 0477"/>
        <s v="PV DN995"/>
        <s v="PV 0N960"/>
        <s v="PV DN134"/>
        <s v="PV QN010"/>
        <s v="PV DN132"/>
        <s v="PV 0236"/>
        <s v="HW D104"/>
        <s v="PW DN653"/>
        <s v="HL DN336"/>
        <s v="PV 0N285"/>
        <s v="HL QN623"/>
        <s v="HD D021"/>
        <s v="HL DN561"/>
        <s v="PV 0N290"/>
        <s v="PV 0N134"/>
        <s v="P  1106"/>
        <s v="HR KN710"/>
        <s v="HL DN881"/>
        <s v="PW D308"/>
        <s v="LN D008"/>
        <s v="HL MN01A"/>
        <s v="P  1329"/>
        <s v="PV 0N959"/>
        <s v="P  0742"/>
        <s v="PV DN409"/>
        <s v="PV D503"/>
        <s v="E  D4001"/>
        <s v="HR DN803"/>
        <s v="PV 0262"/>
        <s v="PW DN725"/>
        <s v="PV DN028"/>
        <s v="P  D021"/>
        <s v="PV DN279"/>
        <s v="PW DN317"/>
        <s v="PW DN325"/>
        <s v="ED D075"/>
        <s v="PW DN382"/>
        <s v="PV D475"/>
        <s v="CS DN858"/>
        <s v="PV D471"/>
        <s v="PV DN195"/>
        <s v="PW K007"/>
        <s v="PV DN655"/>
        <s v="P  0848"/>
        <s v="PV D467"/>
        <s v="HW D103"/>
        <s v="P  1321"/>
        <s v="P  0973"/>
        <s v="CS QN858"/>
        <s v="PV DN464"/>
        <s v="PV 0264"/>
        <s v="PV D262"/>
        <s v="PV DN656"/>
        <s v="HD DN931"/>
        <s v="PV DN853"/>
        <s v="PW DN876"/>
        <s v="HN D002"/>
        <s v="HL DN192"/>
        <s v="PW D007"/>
        <s v="PV DN01L"/>
        <s v="PV 0525"/>
        <s v="PV DN204"/>
        <s v="PV 0235"/>
        <s v="PV DN993"/>
        <s v="PW QN371"/>
        <s v="P  1327"/>
        <s v="AG QN663"/>
        <s v="PV DN394"/>
        <s v="P  0508"/>
        <s v="HR DN01J"/>
        <s v="PV 0N686"/>
        <s v="P  0935"/>
        <s v="PW DN01H"/>
        <s v="HD D024"/>
        <s v="HH D025"/>
        <s v="ED D408"/>
        <s v="PV D501"/>
        <s v="LB K107"/>
        <s v="PV DN038"/>
        <s v="P  0828"/>
        <s v="PV 0N669"/>
        <s v="ED DN827"/>
        <s v="PV 0503"/>
        <s v="HL DN025"/>
        <s v="PV DN143"/>
        <s v="PV DN741"/>
        <s v="PV DN989"/>
        <s v="HD DN661"/>
        <s v="HL DN084"/>
        <s v="HL DN168"/>
        <s v="CS DN956"/>
        <s v="PV 0475"/>
        <s v="HO D003"/>
        <s v="PV DN142"/>
        <s v="PV DN381"/>
        <s v="PV DN994"/>
        <s v="PV DN185"/>
        <s v="CS DN972"/>
        <s v="HL DN01D"/>
        <s v="P  1130"/>
        <s v="PV 0N784"/>
        <s v="F  D175"/>
        <s v="PV 0289"/>
        <s v="P  0605"/>
        <s v="HN D300"/>
        <s v="PW DN371"/>
        <s v="PW DN977"/>
        <s v="PW DN01G"/>
        <s v="HL DN916"/>
        <s v="HL QN367"/>
        <s v="PV DN290"/>
        <s v="HL DN762"/>
        <s v="PV D272"/>
        <s v="LQ D122"/>
        <s v="PV D264"/>
        <s v="PV DN364"/>
        <s v="PV 0N067"/>
        <s v="PV 0N704"/>
        <s v="PV 0N364"/>
        <s v="HL DN273"/>
        <s v="E  D001"/>
        <s v="PV D502"/>
        <s v="PW DN586"/>
        <s v="PV DN010"/>
        <s v="PV 0N01L"/>
        <s v="HL QN273"/>
        <s v="HL DN01F"/>
        <s v="PV DN831"/>
        <s v="PV DN375"/>
        <s v="HA D001"/>
        <s v="PW DN460"/>
        <s v="P  D018"/>
        <s v="HW D200"/>
        <s v="PV D464"/>
        <s v="PW MN977"/>
        <s v="PW DN361"/>
        <s v="P  0581"/>
        <s v="PU 0021"/>
        <s v="ED D319"/>
        <s v="HL DN808"/>
        <s v="PW MN01B"/>
        <s v="PV 0N802"/>
        <s v="PV DN222"/>
        <s v="PV DN075"/>
        <s v="PW DN015"/>
        <s v="PV MN142"/>
        <s v="ED QN827"/>
        <s v="PV DN860"/>
        <s v="PV DN669"/>
        <s v="PV 0N010"/>
        <s v="PO D079"/>
        <s v="PV 0N198"/>
        <s v="PV 0490"/>
        <s v="PV DN960"/>
        <s v="HW D105"/>
        <s v="PV D205"/>
        <s v="ED DN628"/>
        <s v="HD D020"/>
        <s v="HR DN942"/>
        <s v="PV D477"/>
        <s v="P  0013"/>
        <s v="HR QN996"/>
        <s v="P  0506"/>
        <s v="P  0963"/>
        <s v="HD DN755"/>
        <s v="PV DN304"/>
        <s v="PV DN067"/>
        <s v="HD DN850"/>
        <s v="PV 0N406"/>
        <s v="PV DN285"/>
        <s v="HL DN01E"/>
        <s v="LB D107"/>
        <s v="PV 0034"/>
        <s v="HL DN254"/>
        <s v="PV DN268"/>
        <s v="P  R245"/>
        <s v="PW KN876"/>
        <s v="PW D005"/>
        <s v="PV DN412"/>
        <s v="PV DN413"/>
        <s v="PV D175"/>
        <s v="P  0801"/>
        <s v="P  D056"/>
        <s v="ED DN257"/>
        <s v="P  0510"/>
        <s v="P  D933"/>
        <s v="PV Q272"/>
        <s v="HD DN512"/>
        <s v="HL DN346"/>
        <s v="HW D101"/>
        <s v="CS DN442"/>
        <s v="PV DN099"/>
        <s v="EP D004"/>
        <s v="HL DN228"/>
        <s v="PV D236"/>
        <s v="P  0007"/>
        <s v="P  D019"/>
        <s v="PV D490"/>
        <s v="PV DN654"/>
        <s v="HR DN01N"/>
        <s v="PV D525"/>
        <s v="T  D005"/>
        <s v="PV 0N612"/>
        <s v="PO D185"/>
        <s v="PV DN766"/>
        <s v="PV DN686"/>
        <s v="PV DN406"/>
        <s v="PV D101"/>
        <s v="PV DN124"/>
        <s v="F  D109"/>
        <s v="PV 0N038"/>
        <s v="HN D004"/>
        <s v="P  D020"/>
        <s v="CS QN442"/>
        <s v="PV 0N256"/>
        <s v="PV DN988"/>
        <s v="PV D022"/>
        <s v="E  2365"/>
        <s v="E  4001"/>
        <s v="ED KN408"/>
        <s v="EP 0009"/>
        <s v="F  Q175"/>
        <s v="HB 0199"/>
        <s v="HB 0551"/>
        <s v="HB 1027"/>
        <s v="HB 1072"/>
        <s v="HB 1203"/>
        <s v="HD 0218"/>
        <s v="HO K005"/>
        <s v="HR QN942"/>
        <s v="HR XN929"/>
        <s v="HW 0121"/>
        <s v="HW 0662"/>
        <s v="HW 1678"/>
        <s v="HW 1683"/>
        <s v="HW M002"/>
        <s v="L  0101"/>
        <s v="LB 0101"/>
        <s v="LB 0108"/>
        <s v="LN 0101X"/>
        <s v="MT 0001"/>
        <s v="P  0379"/>
        <s v="P  1011"/>
        <s v="P  1237"/>
        <s v="PV 0291"/>
        <s v="PV 0788"/>
        <s v="PV 0N124"/>
        <s v="PV 0N161"/>
        <s v="PV 0N196"/>
        <s v="PV 0N320"/>
        <s v="PV 0N463"/>
        <s v="PV Q274"/>
        <s v="PV R175"/>
        <s v="PV RN406"/>
        <s v="PW KN941"/>
        <s v="PW MN425"/>
        <s v="W  0005"/>
        <s v="W  0015"/>
        <s v="WM 0944"/>
        <s v="AG KN410"/>
        <s v="AG XN184"/>
        <s v="CO 0277"/>
        <s v="CS XN972"/>
        <s v="E  4005"/>
        <s v="ED K075"/>
        <s v="ED KN645"/>
        <s v="ED MN077"/>
        <s v="ED XN628"/>
        <s v="F  KN067"/>
        <s v="F  MN067"/>
        <s v="F  QN067"/>
        <s v="F  X109"/>
        <s v="F  XN067"/>
        <s v="PW XN325"/>
        <s v="HB 1190"/>
        <s v="HB 1193"/>
        <s v="HD 0017"/>
        <s v="PW XN875"/>
        <s v="HD 0159"/>
        <s v="HD I001"/>
        <s v="HD K117"/>
        <s v="HH KN128"/>
        <s v="HH XN336"/>
        <s v="HL KN192"/>
        <s v="HL KN808"/>
        <s v="HL MN652"/>
        <s v="HL QN561"/>
        <s v="HO K001"/>
        <s v="HO M001"/>
        <s v="HR KN01J"/>
        <s v="HR MN170"/>
        <s v="HR MN929"/>
        <s v="HR QN918"/>
        <s v="HW 0002X"/>
        <s v="HW 0C01Q"/>
        <s v="P  1331"/>
        <s v="P  I001"/>
        <s v="P  M094"/>
        <s v="P  Q773"/>
        <s v="P  Q936"/>
        <s v="PO K185"/>
        <s v="PV 0466"/>
        <s v="PV 0N031"/>
        <s v="PV 0N131"/>
        <s v="PV 0N181"/>
        <s v="PV 0N741"/>
        <s v="PV K230"/>
        <s v="PV KN017"/>
        <s v="PV KN01W"/>
        <s v="PV KN957"/>
        <s v="PV M034"/>
        <s v="PV M279"/>
        <s v="PV MN01P"/>
        <s v="PV MN01S"/>
        <s v="PV MN01Y"/>
        <s v="PV MN027"/>
        <s v="PV MN250"/>
        <s v="PV MN304"/>
        <s v="PV MN307"/>
        <s v="PV MN333"/>
        <s v="PV MN345"/>
        <s v="PV MN354"/>
        <s v="PV MN424"/>
        <s v="PV MN669"/>
        <s v="PV MN818"/>
        <s v="PV MN820"/>
        <s v="PV MN933"/>
        <s v="PV MN962"/>
        <s v="PV QN988"/>
        <s v="PV RN364"/>
        <s v="PV XN333"/>
        <s v="PW 0193"/>
        <s v="PW 0327"/>
        <s v="PW KN01U"/>
        <s v="PW KN237"/>
        <s v="PW KN378"/>
        <s v="PW KN784"/>
        <s v="PW MN004"/>
        <s v="PW MN01T"/>
        <s v="PW MN220"/>
        <s v="PW X078"/>
        <s v="S  0178"/>
        <s v="SE 0358"/>
        <s v="TF 0487"/>
        <s v="TF M503"/>
        <s v="WP 0249"/>
        <s v="AG D001"/>
        <s v="AG DN02E"/>
        <s v="AG DN191"/>
        <s v="AG DN903"/>
        <s v="AG DN950"/>
        <s v="C 0075"/>
        <s v="C 0101"/>
        <s v="C 0110"/>
        <s v="C 0112"/>
        <s v="C 0114"/>
        <s v="C 0138"/>
        <s v="CS DN312"/>
        <s v="CS MN312"/>
        <s v="E 2364"/>
        <s v="E 2365"/>
        <s v="E 2500"/>
        <s v="E 4001"/>
        <s v="E 4005"/>
        <s v="E D001"/>
        <s v="E D4001"/>
        <s v="ED D384"/>
        <s v="ED D831"/>
        <s v="ED DN378"/>
        <s v="ED DN408"/>
        <s v="ED DN690"/>
        <s v="ED DN776"/>
        <s v="ED DN973"/>
        <s v="ED MN257"/>
        <s v="E K001"/>
        <s v="E M001"/>
        <s v="E M4001"/>
        <s v="E Q001"/>
        <s v="E R001"/>
        <s v="E X001"/>
        <s v="F 0001"/>
        <s v="F 0109"/>
        <s v="F 0175"/>
        <s v="F 0204"/>
        <s v="F 0212"/>
        <s v="F D109"/>
        <s v="F D175"/>
        <s v="F DN067"/>
        <s v="F KN067"/>
        <s v="F MN067"/>
        <s v="F Q175"/>
        <s v="F QN067"/>
        <s v="F X109"/>
        <s v="F X175"/>
        <s v="F XN067"/>
        <s v="HL DN775"/>
        <s v="HD 0206"/>
        <s v="HH DN129"/>
        <s v="HH MN129"/>
        <s v="HL DN01A"/>
        <s v="HL DN02F"/>
        <s v="HL DN02G"/>
        <s v="HL DN050"/>
        <s v="HL DN082"/>
        <s v="HL DN096"/>
        <s v="HL DN363"/>
        <s v="HL DN652"/>
        <s v="HL KN561"/>
        <s v="HL MN01V"/>
        <s v="HL MN561"/>
        <s v="HL QN915"/>
        <s v="HL RN346"/>
        <s v="HL XN02D"/>
        <s v="HR DN02H"/>
        <s v="HR DN02I"/>
        <s v="HR DN918"/>
        <s v="HR MN803"/>
        <s v="LN 0110"/>
        <s v="P 0013"/>
        <s v="P 0056"/>
        <s v="P 0087"/>
        <s v="P 0245K"/>
        <s v="P 0245M"/>
        <s v="P 0245Q"/>
        <s v="P 0245R"/>
        <s v="P 0245X"/>
        <s v="P 0379"/>
        <s v="P 0380"/>
        <s v="P 0412"/>
        <s v="P 0415A"/>
        <s v="P 0501"/>
        <s v="P 0505"/>
        <s v="P 0506"/>
        <s v="P 0507"/>
        <s v="P 0508"/>
        <s v="P 0510"/>
        <s v="P 0568"/>
        <s v="P 0581"/>
        <s v="P 0632"/>
        <s v="P 0704"/>
        <s v="P 0715"/>
        <s v="P 0819"/>
        <s v="P 0822"/>
        <s v="P 0828"/>
        <s v="P 0839"/>
        <s v="P 0887"/>
        <s v="P 0896"/>
        <s v="P 0926"/>
        <s v="P 0931"/>
        <s v="P 0933"/>
        <s v="P 0935"/>
        <s v="P 0936"/>
        <s v="P 0950"/>
        <s v="P 0956"/>
        <s v="P 0973"/>
        <s v="P 0977"/>
        <s v="P 0990"/>
        <s v="P 1008"/>
        <s v="P 1011"/>
        <s v="P 1018"/>
        <s v="P 1095"/>
        <s v="P 1141"/>
        <s v="P 1237"/>
        <s v="P 1245"/>
        <s v="P 1249"/>
        <s v="P 1250"/>
        <s v="P 1300"/>
        <s v="P 1321"/>
        <s v="P 1329"/>
        <s v="P 1331"/>
        <s v="P D016"/>
        <s v="P D017"/>
        <s v="P D018"/>
        <s v="P D019"/>
        <s v="P D020"/>
        <s v="P D021"/>
        <s v="P D056"/>
        <s v="P D822"/>
        <s v="P D933"/>
        <s v="P DN510"/>
        <s v="P DN534"/>
        <s v="P DN665"/>
        <s v="P I001"/>
        <s v="P K001"/>
        <s v="P K011"/>
        <s v="P K822"/>
        <s v="P M094"/>
        <s v="P M245"/>
        <s v="P Q245"/>
        <s v="P Q773"/>
        <s v="P Q936"/>
        <s v="PU R016"/>
        <s v="PV 0241"/>
        <s v="PV 0N01P"/>
        <s v="PV 0N027"/>
        <s v="PV 0N02S"/>
        <s v="PV 0N042"/>
        <s v="PV 0N123"/>
        <s v="PV 0N204"/>
        <s v="PV 0N222"/>
        <s v="PV 0N268"/>
        <s v="PV 0N279"/>
        <s v="PV 0N291"/>
        <s v="PV 0N304"/>
        <s v="PV 0N354"/>
        <s v="PV 0N424"/>
        <s v="PV 0N448"/>
        <s v="PV 0N955"/>
        <s v="PV 0N957"/>
        <s v="PV D034"/>
        <s v="PV D040"/>
        <s v="PV D050"/>
        <s v="PV D176"/>
        <s v="PV D230"/>
        <s v="PV D241"/>
        <s v="PV D279"/>
        <s v="PV D341"/>
        <s v="PV D520"/>
        <s v="PV D788"/>
        <s v="PV DN01P"/>
        <s v="PV DN01W"/>
        <s v="PV DN01Z"/>
        <s v="PV DN027"/>
        <s v="PV DN02L"/>
        <s v="PV DN02N"/>
        <s v="PV DN02O"/>
        <s v="PV DN031"/>
        <s v="PV DN042"/>
        <s v="PV DN176"/>
        <s v="PV DN197"/>
        <s v="PV DN288"/>
        <s v="PV DN329"/>
        <s v="PV DN332"/>
        <s v="PV DN333"/>
        <s v="PV DN354"/>
        <s v="PV DN421"/>
        <s v="PV DN424"/>
        <s v="PV DN448"/>
        <s v="PV DN645"/>
        <s v="PV DN784"/>
        <s v="PV DN789"/>
        <s v="PV DN818"/>
        <s v="PV DN820"/>
        <s v="PV DN856"/>
        <s v="PV DN933"/>
        <s v="PV DN957"/>
        <s v="PV MN01Z"/>
        <s v="PV RN860"/>
        <s v="PW DN02A"/>
        <s v="PW DN02B"/>
        <s v="PW DN02C"/>
        <s v="PW DN02J"/>
        <s v="PW DN02P"/>
        <s v="PW DN061"/>
        <s v="PW DN077"/>
        <s v="PW DN119"/>
        <s v="PW DN128"/>
        <s v="PW DN589"/>
        <s v="PW DN630"/>
        <s v="PW DN673"/>
        <s v="PW DN722"/>
        <s v="PW DN875"/>
        <s v="PW DN945"/>
        <s v="PW DN953"/>
        <s v="PW DN984"/>
        <s v="PW MN02A"/>
        <s v="PW MN02B"/>
        <s v="PW MN02C"/>
        <s v="PW MN061"/>
        <s v="PW Q077"/>
        <s v="PW QN722"/>
        <s v="P X245"/>
        <s v="RE D024"/>
        <s v="S 0129"/>
        <s v="S 0136"/>
        <s v="S 0178"/>
        <s v="S 0186"/>
        <s v="S 0216"/>
        <s v="S 0219"/>
        <s v="S 0222"/>
        <s v="S 0248"/>
        <s v="SE D200Q"/>
        <s v="T 0005A"/>
        <s v="T 0007A"/>
        <s v="T 0131"/>
        <s v="T 0169"/>
        <s v="T D005"/>
        <s v="TF D503"/>
        <s v="TF K001"/>
        <s v="W 0005"/>
        <s v="W 0010"/>
        <s v="W 0013"/>
        <s v="W 0014"/>
        <s v="W 0015"/>
        <s v="AG MN797"/>
        <s v="BR 0156"/>
        <s v="CO 0283"/>
        <s v="CO 0298"/>
        <s v="DP 0002"/>
        <s v="ED K384"/>
        <s v="ED QN183"/>
        <s v="F  K109"/>
        <s v="HD KN003"/>
        <s v="HD 0211"/>
        <s v="HH KN919"/>
        <s v="HL MN155"/>
        <s v="HN K001"/>
        <s v="HN R300"/>
        <s v="HN 0300"/>
        <s v="HR KN153"/>
        <s v="HW X006"/>
        <s v="HW 0787"/>
        <s v="P  Q010"/>
        <s v="P  Q126"/>
        <s v="P  0705"/>
        <s v="P  1001"/>
        <s v="P  1072"/>
        <s v="P  1324"/>
        <s v="PO 0141"/>
        <s v="PV KN922"/>
        <s v="PV MN187"/>
        <s v="PV X467"/>
        <s v="PV 0N176"/>
        <s v="PV 0N258"/>
        <s v="PV 0N411"/>
        <s v="PV 0N423"/>
        <s v="PV 0N818"/>
        <s v="PV 0N949"/>
        <s v="PW KN325"/>
        <s v="PW MN237"/>
        <s v="PW XN237"/>
        <s v="PW 0N055"/>
        <s v="PW 0291"/>
        <s v="PW 0311"/>
        <s v="S  0244"/>
        <s v="WP 0164"/>
        <s v="WP 0247"/>
        <s v="P  0697"/>
        <s v="P  1326"/>
        <s v="PW 0319"/>
        <s v="FA 0027"/>
        <s v="P  0088"/>
        <s v="PV 0545"/>
        <s v="CO 0285"/>
        <s v="E  4006"/>
        <s v="E  4007"/>
        <s v="ED Q384"/>
        <s v="ED QN02T"/>
        <s v="ED QN973"/>
        <s v="F  Q109"/>
        <s v="HL KN02U"/>
        <s v="HL KN150"/>
        <s v="HL XN395"/>
        <s v="HO 0341"/>
        <s v="HR QN02V"/>
        <s v="HR XN02W"/>
        <s v="HW 0700"/>
        <s v="P  0823"/>
        <s v="P  Q708"/>
        <s v="PV 0520"/>
        <s v="PV 0N288"/>
        <s v="PV I001"/>
        <s v="PV KN02Y"/>
        <s v="PV M234"/>
        <s v="PV M489"/>
        <s v="PV MN02O"/>
        <s v="PV MN02Z"/>
        <s v="PV MN031"/>
        <s v="PV MN091"/>
        <s v="PV MN194"/>
        <s v="PV MN247"/>
        <s v="PV MN288"/>
        <s v="PV MN683"/>
        <s v="PV MN686"/>
        <s v="PV MN704"/>
        <s v="PV MN829"/>
        <s v="PV MN959"/>
        <s v="PV QN655"/>
        <s v="PV XN01L"/>
        <s v="PW KN071"/>
        <s v="PW MN246"/>
        <s v="PW MN816"/>
        <s v="AG DN380"/>
        <s v="AG DN658"/>
        <s v="AG QN380"/>
        <s v="C 0117"/>
        <s v="CO D294"/>
        <s v="CS DN207"/>
        <s v="CS QN972"/>
        <s v="E 4006"/>
        <s v="E 4007"/>
        <s v="ED DN02T"/>
        <s v="ED DN631"/>
        <s v="F Q109"/>
        <s v="HD KN376"/>
        <s v="HD Q002"/>
        <s v="HH DN336"/>
        <s v="HH MN336"/>
        <s v="HL DN02U"/>
        <s v="HL DN150"/>
        <s v="HL DN202"/>
        <s v="HL DN305"/>
        <s v="HL DN440"/>
        <s v="HL DN563"/>
        <s v="HL DN565"/>
        <s v="HL DN908"/>
        <s v="HL DN915"/>
        <s v="HL KN908"/>
        <s v="HL MN563"/>
        <s v="HL QN202"/>
        <s v="HL QN565"/>
        <s v="HN D003"/>
        <s v="HO R001"/>
        <s v="HR DN974"/>
        <s v="HR MN974"/>
        <s v="L D002"/>
        <s v="P 0007"/>
        <s v="P 0060"/>
        <s v="P 0077"/>
        <s v="P 0088"/>
        <s v="P 0697"/>
        <s v="P 0705"/>
        <s v="P 0721"/>
        <s v="P 0801"/>
        <s v="P 0823"/>
        <s v="P 0938"/>
        <s v="P 1001"/>
        <s v="P 1072"/>
        <s v="P 1130"/>
        <s v="P 1326"/>
        <s v="PV D234"/>
        <s v="PV D302"/>
        <s v="PV DN01Y"/>
        <s v="PV DN02Y"/>
        <s v="PV DN044"/>
        <s v="PV DN122"/>
        <s v="PV DN194"/>
        <s v="PV DN209"/>
        <s v="PV DN247"/>
        <s v="PV DN653"/>
        <s v="PV DN703"/>
        <s v="PV DN704"/>
        <s v="PV DN922"/>
        <s v="PV DN949"/>
        <s v="PV MN195"/>
        <s v="PW DN004"/>
        <s v="PW DN03B"/>
        <s v="PW DN03C"/>
        <s v="PW DN03D"/>
        <s v="PW DN03E"/>
        <s v="PW DN03F"/>
        <s v="PW DN03G"/>
        <s v="PW DN03I"/>
        <s v="PW DN03J"/>
        <s v="PW DN243"/>
        <s v="PW DN246"/>
        <s v="PW DN454"/>
        <s v="PW DN671"/>
        <s v="PW DN705"/>
        <s v="PW DN815"/>
        <s v="PW DN816"/>
        <s v="PW DN940"/>
        <s v="PW KN02J"/>
        <s v="PW KN03A"/>
        <s v="PW KN03C"/>
        <s v="PW MN03B"/>
        <s v="PW QN02A"/>
        <s v="S D129"/>
        <s v="TF D004"/>
        <s v="WP D169"/>
        <s v="CO 0284"/>
        <s v="CS MN934"/>
        <s v="HB 0663"/>
        <s v="HD MN503"/>
        <s v="HD MN512"/>
        <s v="HD R130"/>
        <s v="HD XN744"/>
        <s v="HW 0631"/>
        <s v="LN 0101R"/>
        <s v="P  0504"/>
        <s v="P  0861"/>
        <s v="PV MN794"/>
        <s v="PV 0N143"/>
        <s v="PV 0N144"/>
        <s v="PV 0N162"/>
        <s v="PV 0N209"/>
        <s v="PV 0N277"/>
        <s v="PV 0N333"/>
        <s v="PV 0N645"/>
        <s v="PV 0N794"/>
        <s v="PV 0N814"/>
        <s v="PW 0310"/>
        <s v="SE 0785"/>
        <s v="AG QN593"/>
        <s v="CS MN796"/>
        <s v="F  0253"/>
        <s v="HB 1201"/>
        <s v="HB 1208"/>
        <s v="HL XN267"/>
        <s v="HL XN269"/>
        <s v="HN M001"/>
        <s v="HN Q002"/>
        <s v="P  1325"/>
        <s v="PV KN03N"/>
        <s v="PV MN03L"/>
        <s v="PV MN309"/>
        <s v="PV Q291"/>
        <s v="PW R077"/>
        <s v="PW RN104"/>
        <s v="TF Q005"/>
        <s v="AG DN184"/>
        <s v="AG DN216"/>
        <s v="AG DN262"/>
        <s v="AG DN593"/>
        <s v="AG MN100"/>
        <s v="C 0130"/>
        <s v="CO DN220"/>
        <s v="CS DN799"/>
        <s v="CS RN934"/>
        <s v="ED DN719"/>
        <s v="ED K409"/>
        <s v="F 0253"/>
        <s v="HD D023"/>
        <s v="HD X051"/>
        <s v="HL DN03O"/>
        <s v="HL DN03Z"/>
        <s v="HL DN04B"/>
        <s v="HL DN04C"/>
        <s v="HL DN078"/>
        <s v="HL DN267"/>
        <s v="HL DN269"/>
        <s v="HL DN404"/>
        <s v="HL DN810"/>
        <s v="HL KN03O"/>
        <s v="HL KN03T"/>
        <s v="HL KN04A"/>
        <s v="HL MN917"/>
        <s v="HL RN03Z"/>
        <s v="HL RN808"/>
        <s v="HR DN02V"/>
        <s v="HR DN04D"/>
        <s v="HR DN929"/>
        <s v="HR MN567"/>
        <s v="HW Q005"/>
        <s v="L 0101"/>
        <s v="LB 0109"/>
        <s v="LB D109"/>
        <s v="LB K109"/>
        <s v="P 0504"/>
        <s v="P 0848"/>
        <s v="P 0861"/>
        <s v="P 1200"/>
        <s v="P 1325"/>
        <s v="P M056"/>
        <s v="P Q847"/>
        <s v="P R245"/>
        <s v="PV 0279"/>
        <s v="PV 0N01W"/>
        <s v="PV 0N03P"/>
        <s v="PV 0N332"/>
        <s v="PV 0N829"/>
        <s v="PV 0N922"/>
        <s v="PV D274"/>
        <s v="PV D291"/>
        <s v="PV DN087"/>
        <s v="PV DN131"/>
        <s v="PV DN256"/>
        <s v="PV DN309"/>
        <s v="PV DN411"/>
        <s v="PV DN420"/>
        <s v="PV DN829"/>
        <s v="PV K467"/>
        <s v="PV KN03P"/>
        <s v="PV KN065"/>
        <s v="PV KN087"/>
        <s v="PV KN144"/>
        <s v="PV KN784"/>
        <s v="PV MN741"/>
        <s v="PV R477"/>
        <s v="PW DN03V"/>
        <s v="PW DN284"/>
        <s v="PW DN506"/>
        <s v="PW DN518"/>
        <s v="PW KN03G"/>
        <s v="PW KN03S"/>
        <s v="PW KN03U"/>
        <s v="PW KN03V"/>
        <s v="PW KN497"/>
        <s v="PW KN944"/>
        <s v="PW MN03U"/>
        <s v="PW MN03Y"/>
        <s v="PW MN673"/>
        <s v="PW RN402"/>
        <s v="PV 0N180"/>
        <s v="PV 0N274"/>
        <s v="PV 0N987"/>
        <s v="PV 0050"/>
        <s v="PW KN945"/>
        <s v="PW MN966"/>
        <s v="PW 0N236"/>
        <s v="S  0111"/>
        <s v="SE 0100"/>
        <s v="TF 0018"/>
        <s v="WP 0237"/>
        <s v="ED 0401"/>
        <s v="ED 0083"/>
        <s v="BR 0008"/>
        <s v="E  2362"/>
        <s v="ED 0405"/>
        <s v="ED QN04E"/>
        <s v="ED QN631"/>
        <s v="F  0103"/>
        <s v="F  M109"/>
        <s v="HR QN04F"/>
        <s v="HR XN04G"/>
        <s v="PV 0N194"/>
        <s v="PV KN645"/>
        <s v="PV MN162"/>
        <s v="PV MN176"/>
        <s v="PV MN278"/>
        <s v="PW MN728"/>
        <s v="PW MN876"/>
        <s v="PW MN984"/>
        <s v="PW QN984"/>
        <s v="PW XN02A"/>
        <s v="PW XN583"/>
        <s v="WP 0103"/>
        <s v="AG DN282"/>
        <s v="AG DN516"/>
        <s v="E 2362"/>
        <s v="E 2363"/>
        <s v="ED DN03L"/>
        <s v="ED DN04E"/>
        <s v="ED DN04S"/>
        <s v="F 0103"/>
        <s v="F M109"/>
        <s v="HL DN04H"/>
        <s v="HL MN04H"/>
        <s v="HL MN810"/>
        <s v="HO 0378"/>
        <s v="HR DN02W"/>
        <s v="HR DN04A"/>
        <s v="HR DN04F"/>
        <s v="HR DN04J"/>
        <s v="HR DN917"/>
        <s v="P Q125"/>
        <s v="P Q771"/>
        <s v="P Q822"/>
        <s v="PV 0489"/>
        <s v="PV 0N03H"/>
        <s v="PV 0N075"/>
        <s v="PV 0N278"/>
        <s v="PV 0N591"/>
        <s v="PV 0N989"/>
        <s v="PV 0N991"/>
        <s v="PV D466"/>
        <s v="PV DN03H"/>
        <s v="PV DN03P"/>
        <s v="PV DN04O"/>
        <s v="PV DN04P"/>
        <s v="PV DN113"/>
        <s v="PV DN162"/>
        <s v="PV DN278"/>
        <s v="PV DN463"/>
        <s v="PV DN591"/>
        <s v="PV DN729"/>
        <s v="PV DN767"/>
        <s v="PV DN991"/>
        <s v="PW D077"/>
        <s v="PW DN436"/>
        <s v="PW DN448"/>
        <s v="PW DN583"/>
        <s v="PW QN03G"/>
        <s v="PW XN448"/>
        <s v="S 0111"/>
        <s v="S 0175"/>
        <s v="S 0195"/>
        <s v="SE D002R"/>
        <m/>
      </sharedItems>
    </cacheField>
    <cacheField name="Budget Line Title" numFmtId="0">
      <sharedItems containsBlank="1" containsMixedTypes="1" containsNumber="1" containsInteger="1" minValue="2019" maxValue="2023" count="1079">
        <s v="IMPROVEMENTS TO PROPERTY USED BY DEPARTMENT FOR THE AGING, CITYWIDE"/>
        <s v="PURCHASE OF AUTOS, COMPUTERS, OTHER EQUIP FOR THE AGING, CITYWIDE"/>
        <s v="LENOX HILL NEIGHBORHOOD HOUSE, INC."/>
        <s v="QUEENSBORO BRIDGE, REHABILITATION"/>
        <s v="RECONSTRUCTION OF WILLIAMSBURG BRIDGE"/>
        <s v="REHABILITATION OF BROOKLYN BRIDGE"/>
        <s v="RECONSTRUCTION: MACOMBS DAM BRIDGE OVER HARLEM RIVER"/>
        <s v="CORRECTION FACILITIES, CONSTRUCTION, RECONS &amp; IMPROVEMENTS, CITYWIDE"/>
        <s v="SECURITY SYSTEMS, VARIOUS FACILITIES"/>
        <s v="PURCHASE OF EQUIPMENT FOR USE BY THE DEPT. OF CORRECTION"/>
        <s v="ACQUISITION, CONSTR., ETC. SUPPLEMENTARY HOUS. PROG. AND SUPPORT FACIL"/>
        <s v="PURCHASE OF COMPUTER EQUIPMENT, ALL FACILITIES"/>
        <s v="CORRECTION INDUSTRIES FACILITIES AND SUPPORT"/>
        <s v="27 MADISON AVE. - MANHATTAN APPELLATE DIVISION COURTHOUSE - 1ST DEPT."/>
        <s v="31 CHAMBERS ST. - MANHATTAN SURROGATE'S COURT"/>
        <s v="ACQUISITION, ADDS, CONSTRUCT, RECONSTRUCT, COURT FACILITIES, CITYWIDE"/>
        <s v="100 RICHMOND TERR. - STATEN ISLAND FAMILY COURT"/>
        <s v="360 ADAMS ST. - BROOKLYN  SUPREME COURT"/>
        <s v="NEW BRONX CRIMINAL COURT - PHASE 1"/>
        <s v="851 GRAND CONCOURSE - BRONX SUPREME COURT BUILDING"/>
        <s v="215 EAST 161ST ST. - BRONX  CRIMINAL/FAMILY COURT BUILDING"/>
        <s v="1118 GRAND CONCOURSE - BRONX HOUSING COURT"/>
        <s v="125-01 QUEENS BLVD. - QUEENS CRIMINAL COURTS BUILDING"/>
        <s v="89-17 SUTPHIN BLVD. - QUEENS COURT FACILITY"/>
        <s v="88-11 SUTPHIN BLVD. - QUEENS SUPREME COURT BUILDING"/>
        <s v="130 STUYVESANT PL. - STATEN ISLAND JUDICIAL CENTER"/>
        <s v="18 RICHMOND TERR. - STATEN ISLAND COURT"/>
        <s v="60 CENTRE ST. - MANHATTAN SUPREME COURT BUILDING"/>
        <s v="315 WEST 54TH STREET, MANHATTAN MIDTOWN COMMUNITY COURT"/>
        <s v="170 EAST 121TH STREET, HARLEM COMMUNITY COURT"/>
        <s v="IMPROVEMENTS OF STRUCTURES FOR FACILITIES, ACS, CITYWIDE"/>
        <s v="IMPROVEMENTS OF STRUCTURES FOR  ACS, CITYWIDE"/>
        <s v="EQUIPMENT FOR  ACS, CITYWIDE"/>
        <s v="ACQUISITION AND CONSTRUCTION FOR YOUTH AND FAMILY JUSTICE, CITYWIDE"/>
        <s v="PURCHASE OF EDP EQUIPMENT FOR DoITT &amp; DESIGN/INSTALL/IMPLEMENT CITYNET"/>
        <s v="FIVE YEAR EDUCATIONAL FACILITIES CAPITAL PLAN"/>
        <s v="E-2364 SIXTH FIVE-YEAR EDUCATIONAL FACILITIES CAPITAL PLAN"/>
        <s v="SCHOOL FACILIITIES CAPITAL, HURRICANE SANDY &amp; NOR'EASTER"/>
        <s v="ACQUISITION, SITE DEVELOPMENT, CONSTRUCTION &amp; RECONSTRUCTION, CITYWIDE"/>
        <s v="BROOKLYN NAVY YARD"/>
        <s v="BROOKLYN ARMY TERMINAL"/>
        <s v="INDUSTRIAL AND COMMERCIAL DEVELOPMENT, ALL BOROUGHS"/>
        <s v="NEIGHBORHOOD REDEVELOPMENT, CITYWIDE"/>
        <s v="SOUTH ST, SEAPORT, SITE IMPROVEMENTS, MANHATTAN"/>
        <s v="ECONOMIC DEVELOPMENT FOR INDUSTRIAL, WATERFRONT AND COMMERCIAL PURPOSE"/>
        <s v="MODERNIZATION, RECONSTRUCTION, MARKETS"/>
        <s v="MODERNIZATION, RECONSTRUCTION, PIERS, CITYWIDE"/>
        <s v="INTERNATIONAL BUSINESS DEVELOPMENT"/>
        <s v="TRUST FOR GOVERNORS ISLAND"/>
        <s v="STATE UNIVERSITY OF NEW YORK - BIOBAT"/>
        <s v="PRATT INSTITUTE"/>
        <s v="ACQUISTION, SITE DEVELOPMENT, CONSTRUCTION &amp; RECONSTRUCTION, MANHATTAN"/>
        <s v="PURCHASE OF EQUIPMENT FOR USE BY THE DEPT. OF ENVIRONMENTAL PROTECTION"/>
        <s v="PURCHASE OF ELECTRONIC DATA PROCESSING EQUIP. FOR D.E.P."/>
        <s v="ACQUISITION/RECON/CON LEASED &amp; OWNED FACILITIES BY DEP"/>
        <s v="MANDATED PAYMENTS FOR PRIVATE GAS UTILITY RELOCATION, DEP, CITYWIDE"/>
        <s v="FIRE ALARM COMMUNICATION SYSTEM, CITYWIDE"/>
        <s v="VEHICLE ACQUISITION, CITYWIDE"/>
        <s v="FACILITY IMPROVEMENTS, CITYWIDE"/>
        <s v="NEW TRAINING CENTER FOR THE NEW YORK FIRE DEPARTMENT"/>
        <s v="MANAGEMENT INFORMATION AND CONTROL SYSTEM (MICS)"/>
        <s v="FERRY BOATS, TERMINALS, FLOATING EQUIPMENT AND RELATED ITEMS"/>
        <s v="FERRY MAINTENANCE FACILITY"/>
        <s v="RECONSTRUCTION OF FERRY VESSELS, STATEN ISLAND TO MANHATTAN SERVICE"/>
        <s v="HOUSING AUTHORITY CITY CAPITAL SUBSIDIES"/>
        <s v="HOUSING AUTHORITY BOROUGH PRESIDENT CAPITAL SUBSIDIES, MANHATTAN"/>
        <s v="HOUSING AUTHORITY BOROUGH PRESIDENT CAPITAL SUBSIDIES, QUEENS"/>
        <s v="LAND ACQUISITION FOR HIGHWAY BRIDGES"/>
        <s v="EAST 169TH STREET OVER METRO NORTH RAILROAD"/>
        <s v="IMPROVEMENTS TO HIGHWAY BRIDGES &amp; STRUCTURES, CITYWIDE."/>
        <s v="BQE (278-I) FROM SANDS STREET TO ATLANTIC AVENUE, BROOKLYN"/>
        <s v="REHABILITATION OF BRIDGE AT 49TH AVENUE, QUEENS"/>
        <s v="RECONST &amp; STRUCT REHAB R.R. BDGE PARKSIDE &amp; OCEAN AVE, BROOKLYN"/>
        <s v="RECONST &amp; STRUCT REHAB BDGE AT 21ST AVE, BROOKLYN"/>
        <s v="RECONSTRUCTION OF BRIDGE, GERRITSEN INLET-BSHP BKLYN"/>
        <s v="RECONSTRUCTION OF EAST 180TH STREET BRIDGE AT PARK AVENUE, THE BRONX"/>
        <s v="DESIGN COST FOR BRIDGE FACILITIES, CITYWIDE"/>
        <s v="PURCHASE OF EQUIPMENT FOR BRIDGES, CITYWIDE"/>
        <s v="HOSPITALS, IMPROVEMENTS"/>
        <s v="BRIDGE FACILITY RECONSTRUCTION AND REHABILITATION, CITYWIDE"/>
        <s v="BRIDGE REHABILITATION, MILL BASIN BRIDGE,ETC., BROOKLYN"/>
        <s v="BRIDGE REHABILITATION, E. 14TH STREET, ETC., BROOKLYN"/>
        <s v="BRIDGE PAINTING, CITYWIDE"/>
        <s v="RECONSTRUCTION OF HARLEM RIVER DRIVE RAMP, BIN 2-26724-0, MANHATTAN"/>
        <s v="WESTCHESTER AVE/HUTCHINSON RIVER PKWY BRIDGE, BIN 2-07583-7, THE BRONX"/>
        <s v="RECON OF THE BELT/SHORE PARKWAY BRIDGE OVER NOSTRAND AVE, BROOKLYN"/>
        <s v="RECON OF CONC. VILLAGE AVE BR OVER METRO-NORTH BR., THE BRONX"/>
        <s v="RECON OF TWO HEMPSTEAD AVE BRIDGES OVER CROSS ISLAND PKWY, QUEENS"/>
        <s v="RECON OF UNION TURNPIKE BRIDGE OVER CROSS ISLAND PKWY, QUEENS"/>
        <s v="RECONSTRUCTION OF 11TH AVE VIADUCT OVER LIRR WEST SIDE YARD, MANHATTA"/>
        <s v="STATEN ISLAND UNIVERSITY HOSPITAL"/>
        <s v="RECON PELHAM PKWY BRIDGE OVER HUTCHINSON PKWY, THE BRONX"/>
        <s v="RECON UNIONPORT RD BRIDGE OVER WESTCHESTER CREEK, THE BRONX"/>
        <s v="RECON ELLIOT AVE BRIDGE OVER QUEENS BLVD, QUEENS"/>
        <s v="RECON EAST 183RD ST BR/METRO-NORTH RR, HAR, THE BRONX"/>
        <s v="RECON METROPOLITAN AVE BRIDGE OVER CONRAIL, QUEENS"/>
        <s v="RECON BROADWAY BRIDGE OVER THE HARLEM RIVER, MANHATTAN"/>
        <s v="RECON SHORE ROAD/HUTCHINSON RIVER PKWY, THE BRONX"/>
        <s v="RECON CITY ISLAND ROAD OVER EASTCHESTER BAY, THE BRONX"/>
        <s v="RECON RIVERSIDE DRIVE/WEST 158TH ST, MANHATTAN"/>
        <s v="RECON EAST 188TH ST BR OVER METRO NORTH RR, THE BRONX"/>
        <s v="RECON BR OVER CROSS ISLAND PARKWAY AT 115TH AVENUE, QUEENS"/>
        <s v="RECONSTRUCT W 79TH ST/79TH ST BOAT BASIN 30TH ST BRANCH, MANHATTAN"/>
        <s v="RECONSTRUCT 5TH AVENUE BRIDGE OVER LIRR AND SEA BEACH, BROOKLYN"/>
        <s v="RECONSTRUCT UNION STREET BRIDGE OVER GOWANUS CANAL, BROOKLYN"/>
        <s v="RECONSTRUCTION OF E. 25TH ST PEDESTRIAN BRIDGE OVER FDR"/>
        <s v="RAMP TO NORTHBOUND HENRY HUDSON PARKWAY OVER AMTRAK, MANHATTAN"/>
        <s v="KANE STREET BRIDGE OVER 278-I (BQE), BROOKLYN"/>
        <s v="WEST TREMONT AVENUE BRIDGE OVER METRO NORTH RAIL ROAD, THE BRONX"/>
        <s v="EAST 175TH STREET BRIDGE OVER METRO NORTH RAIL ROAD, THE BRONX"/>
        <s v="BEVERLY ROAD OVER THE BMT SUBWAY IN BRIGHTON, BROOKLYN"/>
        <s v="WEST 155TH STREET PEDESTRIAN BRIDGE OVER AMTRAK, MANHATTAN"/>
        <s v="CEDARVIEW AVENUE PEDESTRIAN BRIDGE OVER SIRT SOUTH SHORE"/>
        <s v="ARTHUR KILL ROAD BRIDGE OVER ARTHUR KILL STREAM, STATEN ISLAND"/>
        <s v="678-I SOUTHBOUND TO BELT CROSS ISLAND PARKWAY ACCESS ROAD FROM 678-I"/>
        <s v="EAST 174TH STREET BRIDGE OVER THE SHERIDAN EXPRESSWAY, THE BRONX"/>
        <s v="EAST 156TH STREET BRIDGE OVER ACCESS TO HOUSING, THE BRONX"/>
        <s v="167TH STREET PEDESTRIAN BRIDGE OVER LIRR, QUEENS"/>
        <s v="AFFORDABLE NEIGHBORHOOD COOPERATIVE PROGRAM"/>
        <s v="NEW YORK AND PRESBYTERIAN HOSPITAL"/>
        <s v="PRESERVATION OF VERY LOW-INCOME AND EXTREMELY LOW-INCOME HOUSING"/>
        <s v="MULTIFAMILY PRESERVATION LOAN PROGRAM"/>
        <s v="ARTICLE 7A FOR ANTI-ABANDONMENT"/>
        <s v="LOW INCOME HOUSING TAX CREDIT (LIHTC) PROJECTS"/>
        <s v="SMALL HOMES DEVELOPMENT, SCATTER SITE"/>
        <s v="COMPUTER PURCHASES AND UPGRADE"/>
        <s v="RECONSTRUCTION OF H.P.D. OFFICE SPACE"/>
        <s v="ARTICLE 8A LOAN PROGRAM"/>
        <s v="SUPPORTIVE HOUSING REHAB"/>
        <s v="PARTICIPATION LOAN PROGRAM (PLP), REHAB"/>
        <s v="EDGEMERE, ASSOC. COSTS, QUEENS"/>
        <s v="ASSOCIATED COSTS - OTHER SITES"/>
        <s v="SPRING CREEK, ASSOC. COSTS, BROOKLYN"/>
        <s v="THIRD PARTY TRANSFER PROGRAMS, LL #37, CITYWIDE"/>
        <s v="ASSISTED LIVING AND SENIOR HOUSING, CITYWIDE"/>
        <s v="HUD MULTI-FAMILY PROGRAM, CITYWIDE"/>
        <s v="LOW INCOME RENTAL PROGRAM"/>
        <s v="MIXED INCOME RENTAL - LOW"/>
        <s v="MULTIFAMILY HOMEOWNERSHIP PROGRAM"/>
        <s v="NEIGHBORHOOD HOUSING SERVICES LOAN PROGRAM (NHS)"/>
        <s v="NEW CONSTRUCTION OF VERY LOW-INCOME AND EXTREMELY LOW-INCOME HOUSING"/>
        <s v="SUPPORTIVE HOUSING"/>
        <s v="SMALL HOMES DEVELOPMENT, LARGE SITES"/>
        <s v="AUTO / OTHER PURCHASES"/>
        <s v="GOUVERNEUR GARDENS HOUSING CORPORATION"/>
        <s v="PURCHASE OF EQUIPMENT FOR USE BY THE DEPARTMENT OF HOMELESS SERVICES"/>
        <s v="CONGREGATE FACILITIES FOR HOMELESS SINGLE ADULTS"/>
        <s v="CONGREGATE FACILITIES FOR HOMELESS FAMILIES"/>
        <s v="FACILITIES FOR THE HOMELESS, MANHATTAN"/>
        <s v="IMPROVEMENTS TO HEALTH FACILITIES, CITYWIDE"/>
        <s v="IMPROVEMENTS TO MEDICAL EXAMINER FACILITIES, CITYWIDE"/>
        <s v="MAIMONIDES MEDICAL CENTER"/>
        <s v="PLANNED PARENTHOOD OF NEW YORK CITY"/>
        <s v="CONSTRUCTION AND IMPROVEMENTS TO CUNY COMMUNITY COLLEGES, CITYWIDE"/>
        <s v="KINGSBOROUGH COMMUNITY COLLEGE, BROOKLYN"/>
        <s v="CONSTRUCTION AND IMPROVEMENTS TO CUNY SENIOR COLLEGE BLDGS, BROOKLYN"/>
        <s v="CONSTRUCTION AND IMPROVEMENTS TO CUNY SENIOR COLLEGE BLDGS, MANHATTAN"/>
        <s v="COMMUNITY COLLEGES' IMPROVEMENTS, QUEENS"/>
        <s v="CONSTRUCTION, IMPROVEMENTS TO CUNY SENIOR COLLEGES AND LAW SCHOOLS, QN"/>
        <s v="SITE ACQUISITION, CONSTRUCTION, RECONSTRUCTION, IMPROVEMENTS, COMPREHE"/>
        <s v="CONSTRUCTION AND IMPROVEMENTS TO CUNY SENIOR COLLEGE BLDGS, THE BRONX"/>
        <s v="PURCHASE OF EQUIPMENT HHC FUNDS."/>
        <s v="EMERGENCY MEDICAL SERVICES, EQUIPMENT"/>
        <s v="CONSTRUCT EMS STATION"/>
        <s v="PURCHASE OF EQUIPMENT FOR USE BY HUMAN RESOURCES"/>
        <s v="PRIVATE BRANCH EXCHANGE"/>
        <s v="COMPUTER EQUIPMENT"/>
        <s v="THE DOE FUND, INC."/>
        <s v="CENTER FOR ALTERNATIVE SENTENCING AND EMPLOYMENT SERVICES"/>
        <s v="THE AFTER SCHOOL CORPORATION."/>
        <s v="CONSTRUCTION, RECONSTRUCTION OF HIGHWAYS, RESURFACING OF STREETS"/>
        <s v="CONSTRUCTION &amp; RECONSTRUCTION OF HIGHWAYS, ETC., BROOKLYN"/>
        <s v="CONSTRUCTION &amp; RECONSTRUCTION OF HIGHWAYS ETC., MANHATTAN"/>
        <s v="CONSTRUCTION &amp; RECONSTRUCTION OF HIGHWAYS, ETC., QUEENS"/>
        <s v="CONSTRUCTION AND RECONSTRUCTION OF HIGHWAYS, ETC., S.I."/>
        <s v="HIGHWAY REPAVING, BRONX"/>
        <s v="RESURFACING OF STREETS, MANHATTAN"/>
        <s v="RESURFACING OF STREETS, QUEENS"/>
        <s v="RESURFACING OF STREETS, STATEN ISLAND"/>
        <s v="IMPROVEMENTS TO HIGHWAY DEPARTMENT FACILITIES"/>
        <s v="LAND ACQUISITION FOR STREETS &amp; SEWERS"/>
        <s v="SIDEWALK CONSTRUCTION"/>
        <s v="REHABILITATION OF STEP STREETS"/>
        <s v="GRADE, PAVE, ETC. BROOKVILLE BOULEVARD, ETC."/>
        <s v="GRADE, PAVE, ETC. RICHMOND HILL ROAD, ETC."/>
        <s v="ENGR., ARCH., ADMIN. COSTS FOR HIGHWAY OPERATIONS CAPITAL PROJECTS"/>
        <s v="REPAVING &amp; RESURFACING STREETS- INHOUSE FORCES"/>
        <s v="REHABILITATION OF THE 47TH AND 49TH STREET BRIDGES, QUEENS"/>
        <s v="GRADE, PAVE, ETC. 94TH STREET, ETC."/>
        <s v="RECONSTRUCTION OF BERGEN AVE &amp; STS IN VIC OF AVE T &amp; E71, BKLYN"/>
        <s v="RECONSTRUCTION OF PELHAM PARKWAY"/>
        <s v="RECONSTRUCTION OF BROOKVILLE BOULEVARD, QUEENS"/>
        <s v="RECONSTRUCTION OF 11TH STREET, QUEENS"/>
        <s v="RECONSTRUCTION OF SCHENCK AVENUE, BROOKLYN"/>
        <s v="RECONSTRUCTION OF WYCKOFF AVENUE, BROOKLYN"/>
        <s v="RECONSTRUCTION OF WOODROW ROAD, STATEN ISLAND"/>
        <s v="RECONSTRUCTION OF BLOOMINGDALE ROAD, STATEN ISLAND"/>
        <s v="RECONSTRUCTION OF BAYVIEW AVENUE, ETC., BROOKLYN"/>
        <s v="HAZARD ELIMINATION PROGRAM, CITY WIDE"/>
        <s v="RECONSTRUCT NOSTRAND AVE.,FLUSHING TO ATLANTIC AVES,BROOKLYN."/>
        <s v="RECONSTRUCTION OF MCLEAN AVENUE, STATEN ISLAND"/>
        <s v="RECONST. ARTHUR KILL RD., W/O BLOOMNGDALE RD. TO BENTLEY ST., S.I."/>
        <s v="RECONSTRUCT JEWEL STREET AREA, BROOKLYN"/>
        <s v="DOWNTOWN BROOKLYN REHABILIATATION"/>
        <s v="RECONSTRUCTION OF TIMES / DUFFY SQUARE AREA, MANHATTAN"/>
        <s v="RECONSTRUCT ALL STREETS RELATED TO WTC AND CLEANUP, CITYWIDE"/>
        <s v="GRAND CONCOURSE- LOU GEHRIG PLAZA"/>
        <s v="RECONSTRUCTION OF MIDLAND AVENUE, STATEN ISLAND"/>
        <s v="HUDSON RIVER TRUST"/>
        <s v="CONSTRUCTION OF STREETS, MALLS, SQUARES, TRIANGLES, PLANYC"/>
        <s v="CON &amp; RECON OF HWYS &amp; STS, QUEENS"/>
        <s v="GRADE, REGULATE AND PAVE VARIOUS STREETS, STATEN ISLAND"/>
        <s v="SIDEWALK CONSTRUCTION, STATEN ISLAND"/>
        <s v="RECONSTRUCTION, ETC., RESEARCH LIBRARY BUILDINGS, VARIOUS LOC., MANH."/>
        <s v="CONSTRUCTION, SITE ACQUISITION AND F&amp;E TO BRANCH LIBRARIES, BROOKLYN"/>
        <s v="CON, RECON, IMPVTS, ACQ, OUTFIT AND EQUIP, BRANCH LIBRARIES, BKLYN"/>
        <s v="CONS, SITE AQUISITION AND F&amp;E FOR NYPL FACILITIES CITYWIDE"/>
        <s v="CONS, SITE AQUISITION &amp; F&amp;E, ALL NYPL FACILITIES, MAN. &amp; SYSTEMWIDE"/>
        <s v="CONSTRUCTION, SITE AQUISITION AND F&amp;E TO BRANCH LIBRARIES, S.I."/>
        <s v="CONSTRUCTION, SITE AQUISITION AND F&amp;E TO BRANCH LIBRARIES, THE BRONX"/>
        <s v="IMPROVEMENT OF BRANCHES INCLUDING FURNITURE AND EQUIPMENT, QUEENS"/>
        <s v="ACQUISITION OF PROPERTY FOR PLAYGROUNDS AND PARKS"/>
        <s v="MISCELLANEOUS PARKS, PLAYGROUNDS, CONSTRUCTION, RECONSTRUCTION, BRKLYN"/>
        <s v="MISCELLANEOUS PARKS, PLAYGROUNDS, CONSTRUCTION, RECONSTRUCTION, QUEENS"/>
        <s v="MISCELLANEOUS PARKS, PLAYGROUNDS, CONSTRUCTION, RECONSTRUCTION, BRONX"/>
        <s v="PROSPECT PARK, IMPROVEMENTS"/>
        <s v="EAST RIVER PARK, IMPROVEMENT"/>
        <s v="ORCHARD BEACH, EXPANSION"/>
        <s v="MCCARREN PARK, RENOVATION AND IMPROVEMENTS"/>
        <s v="STREET AND PARK TREE PLANTING, CITYWIDE"/>
        <s v="DEVELOPMENT OF WATERFRONT PARK IN WILLIAMSBURG AND GREENPOINT"/>
        <s v="CITY ZOOS, CITYWIDE"/>
        <s v="COMMUNICATION SYSTEM DEVELOPMENT, CITY-WIDE"/>
        <s v="PURCHASE OF EQUIPMENT FOR USE BY THE DEPT. OF PARKS AND RECREATION"/>
        <s v="RECONST., INTERMEDIATE POOLS, EQUIPMENT, AND BATHHOUSES"/>
        <s v="PARK IMPROVEMENTS, ALL BOROUGHS."/>
        <s v="RECON. LINDEN PLAZA/ROBERT VENEBLE PARK, BROOKLYN"/>
        <s v="CONSTRUCTION &amp; RECONSTRUCTION OF ROOFING SYSTEMS, CITYWIDE"/>
        <s v="RECONSTRUCTION/REPLACEMENT OF BOILERS, CITYWIDE"/>
        <s v="IMPROVEMENTS TO CENTRAL PARK, MANHATTAN"/>
        <s v="PROSPECT PARK, IMPROVEMENTS, BROOKLYN"/>
        <s v="MISCELLANEOUS PARKS, PLAYGROUNDS, CONSTRUCTION, RECONSTRUCTION, MAN."/>
        <s v="MISCELLANEOUS PARKS, PLAYGROUNDS AND STRUCTURES: QUEENS"/>
        <s v="FOREST PARK RECONSTRUCTION, QUEENS"/>
        <s v="RECONSTRUCTION OF ROY WILKINS PARK, QUEENS"/>
        <s v="EVERGREEN PARK, QUEENS"/>
        <s v="PURCHASE OF EQUIPMENT FOR THE DEPT. OF PARKS AND RECREATION, THE BRONX"/>
        <s v="CONSTRUCTION OF A NEW 116th PRECINCT STATION HOUSE, QUEENS"/>
        <s v="SITE ACQUISITION AND CONS FOR A NEW PROPERTY CLERK FACILITY, QUEENS"/>
        <s v="ULTRA HIGH FREQUENCY RADIO TELEPHONE EQUIPMENT"/>
        <s v="IMPROVEMENTS TO POLICE DEPARTMENT PROPERTY, CITYWIDE"/>
        <s v="MARINE LAUNCHES FOR HARBOR UNIT"/>
        <s v="HELICOPTERS"/>
        <s v="ACQUISITION AND INSTALLATION OF COMPUTER EQUIPMENT"/>
        <s v="VEHICLES OF AT LEAST $35,000 AFTER NOVEMBER 1, 1999"/>
        <s v="PURCHASE OF NEW EQUIPMENT FOR POLICE DPT. USE"/>
        <s v="PURCHASE AND INSTALLATION OF EQUIPMENT, QUEENS"/>
        <s v="IMPROVEMENTS TO POLICE DEPARTMENT PROPERTY, THE BRONX"/>
        <s v="PURCHASE OF ELECTRONIC DATA PROCESSING SOFTWARE, HARDWARE AND INFRA."/>
        <s v="PURCHASE OF ELECTRONIC DATA PROCESSING EQUIPMENT FOR FISA"/>
        <s v="ENERGY EFFICIENCY AND SUSTAINABILITY"/>
        <s v="CITYWIDE RESILIENCY MEASURES"/>
        <s v="CITYWIDE AGENCY FACILITY AND OPERATIONAL PROTECTIVE MEASURES"/>
        <s v="FLUSHING TOWN HALL"/>
        <s v="RECONSTRUCTION AND IMPROVEMENTS TO THE MUSEUM OF JEWISH HERITAGE"/>
        <s v="EL MUSEO DEL BARRIO, MANHATTAN"/>
        <s v="STATEN ISLAND ZOOLOGICAL SOCIETY, IMPROVEMENTS"/>
        <s v="NEW YORK ZOOLOGICAL SOCIETY, IMPROVEMENTS"/>
        <s v="NEW YORK BOTANICAL GARDENS, IMPROVEMENTS"/>
        <s v="NEW YORK AQUARIUM, IMPROVEMENTS"/>
        <s v="CLEMENTE SOTO VELEZ CULTURAL AND EDUCATIONAL CENTER, INC."/>
        <s v="QUEENS BOTANICAL GARDEN SOCIETY, IMPROVEMENTS"/>
        <s v="HALL OF SCIENCE, FLUSHING MEADOW PARK, ADDITIONS, BETTERMENTS"/>
        <s v="STATEN ISLAND INSTITUTE OF ARTS AND SCIENCES, IMPROVEMENTS"/>
        <s v="RICHMONDTOWN/LATOURETTE PARK, IMPROVEMENTS"/>
        <s v="CONSTRUCTION, IMPROVEMENTS, ACQUISITION, ALL CULTURAL INSTITUTIONS"/>
        <s v="BRONX MUSEUM OF THE ARTS, IMPROVEMENTS"/>
        <s v="JAMAICA ARTS CENTER, RECONSTRUCTION AND IMPROVEMENTS"/>
        <s v="ALVIN AILEY AMERICAN DANCE THEATER"/>
        <s v="BROOKLYN HISTORICAL SOCIETY"/>
        <s v="DANCE THEATER OF HARLEM, INC."/>
        <s v="AN CLAIDHEAMH SOLUIS, INC. / IRISH ARTS CENTER"/>
        <s v="MANHATTAN CLASS COMPANY INC."/>
        <s v="SOUTH STREET SEAPORT MUSEUM"/>
        <s v="SYMPHONY SPACE"/>
        <s v="COLONIAL FARMHOUSE RESTORATION SOCIETY OF BELLEROSE, INC."/>
        <s v="BRONX RIVER ART CENTER"/>
        <s v="SOCIETY OF THE EDUCATIONAL ARTS"/>
        <s v="TOWN HALL FOUNDATION, INC."/>
        <s v="THEATER FOR THE NEW CITY FOUNDATION, INC."/>
        <s v="GINA GIBNEY DANCE, INC."/>
        <s v="JACQUES MARCHAIS MUSEUM OF TIBETAN ART"/>
        <s v="NOBLE MARITIME COLLECTION"/>
        <s v="BROOKLYN BOTANIC GARDEN, IMPROVEMENTS"/>
        <s v="BROOKLYN ACADEMY OF MUSIC, IMPROVEMENTS"/>
        <s v="BILLIE HOLIDAY THEATER"/>
        <s v="EYEBEAM, INC."/>
        <s v="ROOFTOP FILMS, INC"/>
        <s v="THE 122 COMMUNITY CENTER INC."/>
        <s v="MANHATTAN NEIGHBORHOOD NETWORK FIREHOUSE"/>
        <s v="MANHATTAN THEATER CLUB"/>
        <s v="PLAYWRIGHTS HORIZONS, INC."/>
        <s v="CHILDREN'S MUSEUM OF THE ARTS"/>
        <s v="WNYC NEW YORK PUBLIC RADIO"/>
        <s v="YORK THEATER"/>
        <s v="EAST HARLEM ARTS AND EDUCATION LDC (HECKSCHER BLDG.)"/>
        <s v="HOME FOR CONTEMPORARY THEATRE &amp; ART"/>
        <s v="METROPOLITAN OPERA GUILD"/>
        <s v="MUSEUM OF THE MOVING IMAGE, THE AMERICAN"/>
        <s v="QUEENS THEATER IN THE PARK IMPROVEMENTS"/>
        <s v="P.S.1 (ART INSTITUTE), RECONSTRUCTION AND IMPROVEMENTS"/>
        <s v="NOGUCHI MUSEUM"/>
        <s v="SCULPTURE CENTER"/>
        <s v="THALIA SPANISH THEATER"/>
        <s v="THEATER ET AL INC. D/B/A THE CHOCOLATE FACTORY"/>
        <s v="WAVE HILL ENVIRONMENTAL CENTER IMPROVEMENTS, BRONX"/>
        <s v="BRONXNET"/>
        <s v="BRONX COUNCIL ON THE ARTS"/>
        <s v="FRIENDS OF WOODLAWN CEMETERY"/>
        <s v="KENSICO - CITY TUNNEL"/>
        <s v="PUBLIC BUILDINGS &amp; OTHER CITY PURPOSES, CITYWIDE"/>
        <s v="2 LAFAYETTE STREET, MANHATTAN"/>
        <s v="RECONSTRUCTION OF 80 CENTRE STREET, MANHATTAN"/>
        <s v="125 WORTH STREET, MANHATTAN"/>
        <s v="ADA COMPLIANCE, CITYWIDE"/>
        <s v="LOCAL LAW 5 IMPROVEMENTS, CITYWIDE"/>
        <s v="PURCHASE OF EQUIPMENT FOR CITY PURPOSES"/>
        <s v="280 BROADWAY, MANHATTAN"/>
        <s v="LOCAL LAW 11 IMPROVEMENTS, CITYWIDE"/>
        <s v="345 ADAMS STREET, BROOKLYN"/>
        <s v="PURCHASE OF ELECTRONIC DATA PROCESSING EQUIPMENT FOR DCAS"/>
        <s v="210 JORALEMON STREET, BROOKLYN"/>
        <s v="IMPROVEMENTS TO LONG TERM LEASED FACILITIES, CITYWIDE."/>
        <s v="ABATEMENT OF UNSAFE CONDITIONS ON CITY PROPERTY, CITYWIDE"/>
        <s v="VAPOR CONTROL IMPROVEMENTS"/>
        <s v="253 BROADWAY, MANHATTAN"/>
        <s v="BROOKLYN BUREAU OF COMMUNITY SERVICE"/>
        <s v="OHEL CHILDREN'S HOME &amp; FAMILY SERVICES"/>
        <s v="CATHOLIC HEALTH CARE/HOPE COMMUNITY."/>
        <s v="MASPETH TOWN HALL"/>
        <s v="MADISON SQUARE BOYS AND GIRLS CLUB"/>
        <s v="THE BRONX DEFENDERS"/>
        <s v="BRONXWORKS, INC."/>
        <s v="DEVELOPMENT OF CITY OWNED PROPERTY"/>
        <s v="COLLECTION TRUCKS AND EQUIPMENT"/>
        <s v="GARAGES AND OTHER FACILITIES, IMPROVEMENTS"/>
        <s v="SANITATION GARAGE FOR DISTRICT 3/3A, BROOKLYN"/>
        <s v="CONSTRUCTION OF SALT STORAGE SHEDS, CITY-WIDE"/>
        <s v="CONSTRUCTION, RECONSTRUCTION MARINE TRANSFER STATIONS"/>
        <s v="PURCHASE OF ELECTRONIC DATA PROCESSING EQUIPMENT FOR DPT. SANITATION"/>
        <s v="CONSTRUCTION, MANHATTAN 6/8/8A GARAGE"/>
        <s v="CONS OF SANITATION GARAGE DISTRICTS 9, 10 &amp; 11, THE BRONX"/>
        <s v="PROFESSIONAL SERVICES FOR SANITARY AND COMBINED DRAINAGE PLAN PREP."/>
        <s v="CONSTRUCTION AND RECONSTRUCTION OF SANITARY AND COMBINED SEWERS"/>
        <s v="CONSTRUCTION &amp; RECONSTRUCTION OF SANITARY &amp; COMBINED SEWERS, BROOKLYN"/>
        <s v="CONSTR. &amp; RECONSTR. SANITARY &amp; COMBINED SEWERS, MANHATTAN"/>
        <s v="CONSTRUCTION AND RECONSTRUCTION OF SANITARY AND COMBINED SEWERS, QNS."/>
        <s v="CONST. &amp; RECONST. OF SANITARY &amp; COMBINED SEWERS, STATEN ISLAND"/>
        <s v="HIGH LEVEL STORM SEWERS"/>
        <s v="STORM SEWER BEST MANAGEMENT PRACTICE (BMP)"/>
        <s v="CONSTR. &amp; RECONSTR. STORM SEWERS, BROOKLYN"/>
        <s v="CONSTRUCTION AND RECONSTRUCTION OF STORM WATER SEWERS, MANHATTAN"/>
        <s v="CONSTRUCTION &amp; RECONSTRUCTION OF STORM SEWERS, QUEENS"/>
        <s v="CONSTRUCTION &amp; RECONSTRUCTION OF STORM SEWERS, STATEN ISLAND"/>
        <s v="CONSTRUCTION &amp; RECONSTRUCTION OF STORM SEWERS, BRONX"/>
        <s v="STORM SEWER IN VICTORY BOULEVARD, ETC."/>
        <s v="SANITARY SEWERS IN WILLOWBROOK ROAD, ETC."/>
        <s v="ENGINEERING, ARCH., ADMINIS. &amp; OTHER COSTS ETC., DEPT. OF ENV. PROT."/>
        <s v="LAND ACQUISITION, STORM WATER MANAGEMENT, STATEN ISLAND"/>
        <s v="CONSTRUCTION OF SANITARY SEWERS IN ROCKLAND AVENUE, STATEN ISLAND"/>
        <s v="CONSTRUCTION AND RECONSTRUCTION OF CATCH BASINS, CITYWIDE"/>
        <s v="GUNITING OF SEWERS, CITYWIDE"/>
        <s v="STORM SEWER IN B. 63RD STREET, QUEENS"/>
        <s v="SEWER CONTRACTS IN CONJUNCTION WITH DOT WORK"/>
        <s v="PRIVATE PORTION FOR HIGHWAY PROJECTS, CITYWIDE"/>
        <s v="CONSTRUCTION OF SEWER PROJECTS, CITYWIDE"/>
        <s v="COMBINED SEWER, 80TH STREET"/>
        <s v="IMPROVEMENTS RAPID TRANSIT SYSTEM"/>
        <s v="NEW VEHICLES, FACILITIES FOR SURFACE AND MABSTOA"/>
        <s v="MISCELLANEOUS RECONSTRUCTION TO LINES UNDER OPERATION, CITY WIDE"/>
        <s v="PURCHASE OF EQUIPMENT FOR USE BY THE DEPT. OF TRANSPORTATION"/>
        <s v="PURCHASE OF COMPUTER EQUIPMENT FOR DOT"/>
        <s v="INSTALLATION OF STREET-SURFACE MARKINGS AND TRAFFIC SIGNALS, ALL BOROS"/>
        <s v="TRAFFIC INSTALLATIONS FOR BRIDGE, HIGHWAY &amp; STREET PROJECTS, CITYWIDE"/>
        <s v="PARKING METERS"/>
        <s v="STREET LIGHTING DRAW DOWN, CITYWIDE"/>
        <s v="STREET LIGHTING, CITYWIDE"/>
        <s v="BUS RAPID TRANSIT, CITYWIDE"/>
        <s v="TRAFFIC IMPROVEMENTS, BROOKLYN"/>
        <s v="STREET LIGHTING, BROOKLYN"/>
        <s v="CITY TUNNEL NO. 3 STAGE 1"/>
        <s v="CITY TUNNEL NUMBER 3, STAGE 2"/>
        <s v="WATER MAIN EXTENSIONS, CITYWIDE"/>
        <s v="TRUNK MAIN EXTENSIONS AND IMPROVEMENTS TO PUMPING STATIONS &amp; BLDGS."/>
        <s v="THE CONSTRUCTION OF CROTON FILTRATION PLANT AND ANCILLARY WORK"/>
        <s v="IMPROVEMENTS TO STRUCTURES INCL. EQUIP. ON WATER SHEDS OUTSIDE CITY."/>
        <s v="WATER SUPPLY IMPROVEMENTS, CITYWIDE"/>
        <s v="RECONSTRUCTION OF WATER POLLUTION CONTROL PROJECTS"/>
        <s v="COMBINED SEWER OVERFLOW ABATEMENT FACILITIES, CITYWIDE"/>
        <s v="TWENTY SIXTH WARD WATER POLLUTION CONTROL PROJECT"/>
        <s v="CONSTRUCTION, RECONSTRUCTION OF PUMPING STATION/FORCE MAINS, CITYWIDE"/>
        <s v="ENG., ARCH., ADMIN. AND OTHER COSTS, DEPT. OF WATER RESOURCES"/>
        <s v="BIONUTRIENT REMOVAL FACILITIES, CITYWIDE"/>
        <s v="NATIONAL BLACK THEATER"/>
        <s v="VARIOUS TRANSIT AUTHORITY PROJECTS AND PURCHASES"/>
        <s v="WAVE HILL ENVIRONMENTAL CENTER IMPROVEMENTS"/>
        <s v="HOUSING AUTHORITY BOROUGH PRESIDENT CITY CAPITAL SUBSIDIES, BROOKLYN"/>
        <s v="AMERICAN RED CROSS IN GREATER NEW YORK"/>
        <s v="QUEENSBOROUGH COMMUNITY COLLEGE"/>
        <s v="DEMOLITION OF UNSAFE BUILDINGS"/>
        <s v="CONSTRUCTION AND RECONSTRUCTION OF DEPARTMENTAL FACILITIES"/>
        <s v="LA MAMA EXPERIMENTAL THEATRE CLUB"/>
        <s v="DEVELOPMENT OF KISSENA CORRIDOR PARK"/>
        <s v="CONSTRUCTION, SANITATION GARAGE, DISTICT 1/2/5, MANHATTAN"/>
        <s v="MUSEUM OF CITY OF N. Y. IMPROVEMENTS"/>
        <s v="TOMPKINS SQUARE PARK, RENOVATION, MANHATTAN"/>
        <s v="NEW YORK SHAKESPEARE FESTIVAL/PUBLIC THEATER, IMPROVEMENTS"/>
        <s v="ACQUISITION, SITE DEVELOPMENT, CONSTRUCTION AND RECONSTRUCTION, BRONX"/>
        <s v="DYKER BEACH PARK, RECONSTRUCTION, BROOKLYN"/>
        <s v="QUEENS BOROUGH PRESIDENT, SECTION 211 &amp; 249 ADDITIONS"/>
        <s v="MET COUNCIL ON JEWISH POVERTY"/>
        <s v="TARGET MARGIN THEATER"/>
        <s v="RESURFACING OF STREETS, BROOKLYN"/>
        <s v="BRONX DOCUMENTARY CENTER, INC."/>
        <s v="COMMUNICATION SYSTEMS IMPROVEMENTS, ETC., CORRECTION FACILITIES"/>
        <s v="CONSTRUCTION OF SANITARY SEWERS IN RICHARD AVENUE, STATEN ISLAND"/>
        <s v="GREATER RIDGEWOOD HISTORICAL SOCIETY"/>
        <s v="EDUCATIONAL ALLIANCE"/>
        <s v="ENGINEERING AND ADMINISTRATIVE COSTS FOR B.W.R.D."/>
        <s v="UPTOWN DANCE ACADEMY"/>
        <s v="ARCH, ENGINEERING, ADMIN EXPENSES FOR CAPITAL PROJECTS"/>
        <s v="ARCH. ENGINEERING &amp; ADMIN. EXPENSES ETC. CAPITAL BUDGET PROJECTS"/>
        <s v="MANHATTAN SCHOOL OF MUSIC"/>
        <s v="ATLANTIC THEATER COMPANY"/>
        <s v="CONSTRUCTION &amp; RECONSTRUCTION OF SANITARY &amp; COMBINED SEWERS, BRONX"/>
        <s v="NEW SWIMMING POOL, STATEN ISLAND"/>
        <s v=" RECONSTRUCTION OF 11TH AVE VIADUCT OVER LIRR WEST SIDE YARD, MANHATTA"/>
        <s v="ELAINE KAUFMAN CULTURAL CENTER"/>
        <s v="CONSTRUCT. OR RECONSTRUCT. OF LINDEN PLACE BETWEEN 20TH AVE &amp; 28TH AVE"/>
        <s v="AFRO LATIN JAZZ ALLIANCE OF NEW YORK, INC."/>
        <s v="LOUIS ARMSTRONG HOUSE"/>
        <s v="WHITNEY MUSEUM OF AMERICAN ART"/>
        <s v="NEW CONSTRUCTION - LOW AND MODERATE-MIDDLE INCOME PROGRAMS, BROOKLYN"/>
        <s v="SECOND STAGE THEATER"/>
        <s v="SHEMA KOLAINU: HEAR OUR VOICES"/>
        <s v="CUNNINGHAM PARK, RECONSTRUCTION, QUEENS"/>
        <s v="EVERGREEN PARK, RECONSTRUCTION, QUEENS"/>
        <s v="MASPETH TOWN HALL, QUEENS"/>
        <s v="PURCHASE OF EQUIPMENT HHC, MANHATTAN"/>
        <s v="JOYCE THEATER"/>
        <s v="VEHICLES OF AT LEAST $35,000 AFTER NOVEMBER 1, 1999, STATEN ISLAND"/>
        <s v="CON, RECON, IMPVTS, ACQ, OUTFIT AND EQUIP, BRANCH LIBRARIES, MANHATTAN"/>
        <s v="THE FLOATING HOSPITAL"/>
        <s v="BRONX BOROUGH PRESIDENT, SECTION 211 &amp; 249 ADDITIONS"/>
        <s v="NEW YORK BLOOD CENTER"/>
        <s v="MUSEUM OF JEWISH HERITAGE, IMPROVEMENTS"/>
        <s v="DREIER OFFERMAN PARK DEVELOPMENT"/>
        <s v="METROPOLITAN MUSEUM OF ART, IMPROVEMENTS"/>
        <s v="NEW YORK BOTANICAL GARDENS, IMPROVEMENTS, BRONX"/>
        <s v="NEW MUSEUM"/>
        <s v="CON, RECON, IMPVTS, ACQ, OUTFIT AND EQUIP, BRANCH LIBRARIES, QNS"/>
        <s v="JAZZ AT LINCOLN CENTER"/>
        <s v="JAPAN SOCIETY, INC."/>
        <s v="BRONX AIDS SERVICES, INC"/>
        <s v="RECONSTRUCTION OF BRIDGE, MADISON AVE. OVER HARLEM RIVER DRIVE"/>
        <s v="RECON EAST FORDHAM ROAD, WEBSTER AVE TO 3RD AVE, ETC., THE BRONX"/>
        <s v="MUSEUM OF CHINESE IN AMERICA CENTRE STREET LOCATION"/>
        <s v="IMPROVEMENTS TO DEPARTMENT OF HEALTH BUILDINGS, BROOKLYN"/>
        <s v="UNION COMMUNITY HEALTH CENTER, INC."/>
        <s v="SOUNDVIEW PARK DEVELOPMENT"/>
        <s v="CONS,RECO,IMPRV,SITE WK TO RESIDENTIAL &amp; COMMERCIAL PROP, MANHATTAN"/>
        <s v="NEW 42ND STREET INC."/>
        <s v="PURCHASE OF EQUIPMENT FOR HHC, THE BRONX"/>
        <s v="ELMHURST HOSPITAL CENTER"/>
        <s v="GRAND ARMY PLAZA RECONSTRUCTION, BROOKLYN"/>
        <s v="HENRY STREET SETTLEMENT"/>
        <s v="POLICE ATHLETIC LEAGUE (PAL)"/>
        <s v="ARCH., ADMIN. &amp; OTHER COSTS, DEPARTMENT OF ENVIR. PROT (WATER MAINS)"/>
        <s v="NEW YORK LIVE ARTS, INC. (FORMERLY DANCE THEATER WORKSHOP)"/>
        <s v="DOWNTOWN COMMUNITY TELEVISION CENTER (DCTV)"/>
        <s v="BRONX OVERALL ECONOMIC DEVELOPMENT CORPORATION"/>
        <s v="COMMUNITY COLLEGES IMPROVEMENTS, BRONX"/>
        <s v="NEW YORK STATE THEATER ALTERATIONS AND IMPROVEMENTS, MANHATTAN"/>
        <s v="ISSUE PROJECT ROOM"/>
        <s v="MISCELLANEOUS PARKS, PLAYGROUNDS, CONSTRUCTION, RECONSTRUCTION, S.I."/>
        <s v="ACQUIS CON RECON &amp; IMPROVE TO HRA FACILITIES, BKLYN"/>
        <s v="THE BROOKDALE HOSPITAL MEDICAL CENTER"/>
        <s v="BROOKLYN CHILDREN'S MUSEUM, IMPROVEMENTS"/>
        <s v="INSTALLATION OF WATER MEASURING DEVICES, CITYWIDE"/>
        <s v="RECONS., CONST., IMPROV., RIKERS IS, P HSE., INCL. EQUIP, ACQ AND RECO"/>
        <s v="NEW CONSTRUCTION - LOW AND MODERATE-MIDDLE INCOME PROGRAMS, THE BRONX"/>
        <s v="SNUG HARBOR, IMPROVEMENTS"/>
        <s v="REPAVING AND RESURFACING OF STREETS, BROOKLYN"/>
        <s v="IMPROVEMENTS TO DEPARTMENT OF HEALTH BUILDINGS, STATEN ISLAND"/>
        <s v="MOVEMENT RESEARCH, INC."/>
        <s v="GREENWICH HOUSE, INC."/>
        <s v="IMPROVEMENTS TO DEPARTMENT OF HEALTH BUILDINGS, MANHATTAN"/>
        <s v="FIVE BRIDGES IN MELROSE, THE BRONX"/>
        <s v="HANAC, INC."/>
        <s v="RECONSTRUCTION OF CITY-OWNED RETAINING WALLS, ALL BOROUGHS"/>
        <s v="FLUX FACTORY"/>
        <s v="HOUSING AUTHORITY BOROUGH PRESIDENT CAPITAL PROJECTS, THE BRONX"/>
        <s v="RECONSTRUCTION OF EMPIRE BLVD (FRANKLIN TO UTICA AVENUE, BKLYN)"/>
        <s v="PUBLIC BUILDINGS AND OTHER CITY PURPOSES, MANHATTAN"/>
        <s v="INSTALLATION OF BOROUGH SPECIFIC SIGNAGE, THE BRONX"/>
        <s v="PELHAM BAY PARK"/>
        <s v="BALLET TECH FOUNDATION, INC."/>
        <s v="CONSTRUCTION, GARAGE FOR SANITATION DISTRICTS 13 AND 15, BROOKLYN"/>
        <s v="SENIOR CITIZEN HOME ASSISTANCE PROGRAM (SEHAP) &amp; SMALL HOMES REHAB"/>
        <s v="FACILITY IMPROVEMENTS, THE BRONX"/>
        <s v="BROOKLYN BRIDGE PARK DEVELOPMENT"/>
        <s v="FLATBUSH VOLUNTEERS OF HATZOLOH INC"/>
        <s v="CONSTRUCTION AND IMPROVEMENTS TO CUNY COMMUNITY COLLEGES, MANHATTAN"/>
        <s v="HPD GREEN PROGRAM"/>
        <s v="MISC PKS, PLAYGROUNDS, CONSTRUCTION, RECONSTRUCTION, THE BRONx"/>
        <s v="POPPENHUSEN INSTITUTE"/>
        <s v="RECONSTRUCTION OF ASTORIA PARK POOL"/>
        <s v="RIKERS ISLAND INFRASTRUCTURE"/>
        <s v="BARRIER RECONSTRUCTION, CITYWIDE"/>
        <s v="BROOKLYN NAVY YARD INDUSTRIAL PARK"/>
        <s v="MANHATTAN BOROUGH PRESIDENT, SECTION 211 &amp; 249 ADDITIONS"/>
        <s v="ACQUISITION OF PROPERTY FOR PLAYGROUNDS AND PARKS, MANHATTAN"/>
        <s v="45 MONROE PL. - BROOKLYN APPELLATE DIVISION COURTHOUSE- 2ND DEPT."/>
        <s v="VERY LOW-INCOME AND EXTREMELY LOW-INCOME HOUSING"/>
        <s v="CARNEGIE HALL, IMPROVEMENTS"/>
        <s v="NEW CONSTRUCTION - LOW AND MODERATE-MIDDLE INCOME PROGRAMS, MANHATTAN"/>
        <s v="BROOKLYN BOROUGH PRESIDENT, SECTION 211 &amp; 249 ADDITIONS"/>
        <s v="NEW YORK ZOOLOGICAL SOCIETY, IMPROVEMENTS, BRONX"/>
        <s v="FACILITY IMPROVEMENTS, STATEN ISLAND F-R175-FAC"/>
        <s v="IMPROVEMENTS OF STRUCTURES FOR USE BY DEPARTMENT OF SOCIAL SERVICES"/>
        <s v="STATEN ISLAND BOROUGH PRESIDENT, SECTION 211 &amp; 249 ADDITIONS"/>
        <s v="CHILDREN'S MUSEUM OF MANHATTAN"/>
        <s v="NEW YORK RESTORATION PROJECT (NYRP)"/>
        <s v="RECONSTRUCT EBBITTS STREET IN VICINITY OF MANILA PLACE."/>
        <s v="PURCHASE AND INSTALLATION OF EQUIPMENT, MANHATTAN"/>
        <s v="STREET AND PARK TREE PLANTING, QUEENS"/>
        <s v="NEW CONSTRUCTION - LOW AND MODERATE-MIDDLE INCOME PROGRAMS, QUEENS"/>
        <s v="QUEENS HOSPITAL MEDICAL EQUIPMENT"/>
        <s v="ROULETTE INTERMEDIUM, INC."/>
        <s v="SOUTHSIDE UNITED HDFC"/>
        <s v="SEVENTH REGIMENT ARMORY CONSERVANCY"/>
        <s v="RIVERSIDE PARK, MANHATTAN, GENERAL REHABILITATION."/>
        <s v="FIT"/>
        <s v="JUDGEMENTS AND SETTLEMENTS IN CONNECTION WITH CAPITAL PROJECTS"/>
        <s v="VINEYARD THEATRE AND WORKSHOP CENTER, INC."/>
        <s v="BROOKLYN MUSEUM, IMPROVEMENTS"/>
        <s v="PARK AVENUE VIADUCT, MANHATTAN"/>
        <s v="WASHINGTON HEIGHTS YOUNG MEN'S AND YOUNG WOMEN'S HEBREW ASSN (YM&amp;YWHA)"/>
        <s v="INDIA HOME INC."/>
        <s v="LOWER EASTSIDE GIRLS CLUB"/>
        <s v="REGIONAL AID FOR INTERIM NEEDS"/>
        <s v="MISCELLANEOUS PARKS,  PARKWAYS, PLAYGROUNDS, AND STRUCTURES: BKLYN"/>
        <s v="TRAFFIC IMPROVEMENTS, CITYWIDE"/>
        <s v="CITYWIDE WATERFRONT INFRASTRUCTURE PROGRAM"/>
        <s v="JEWISH BOARD OF FAMILY AND CHILDREN'S SERVICES"/>
        <s v="RECONSTRUCTION, WATERFRONT PARKS &amp; PLAYGROUNDS, CITY WIDE"/>
        <s v="RECONSTRUCTION OF COMMODORE BARRY PARK"/>
        <s v="CITY COUNCIL FUNDING, CITYWIDE"/>
        <s v="IFETAYO CULTURAL ARTS ACADEMY"/>
        <s v="REHABILITATION OF UPPER HIGHLAND PARK, QUEENS"/>
        <s v="ST. MARY'S HEALTHCARE SYSTEM FOR CHILDREN"/>
        <s v="HIGHBRIDGE PARK, MANHATTAN, RECONSTRUCTION"/>
        <s v="CONSTRUCTION, SITE ACQUISITION AND F&amp;E FOR BCM / BROWER PARK LIBRARY"/>
        <s v="EL MUSEO DEL BARRIO, RECONSTRUCTION, IMPROVEMENTS"/>
        <s v="NEWYORK-PRESBYTERIAN/BROOKLYN METHODIST (NEW YORK METHODIST HOSPITAL)"/>
        <s v="HOSP. FOR SPECIAL SURGERY/NY SOCIETY FOR RELIEF OF RUPTURED &amp; CRIPPLED"/>
        <s v="CITY COUNCIL FUNDING FOR HOUSING PROGRAMS, QUEENS"/>
        <s v="THE NEW GROUP, INC."/>
        <s v="SAINT FRANCIS COLLEGE"/>
        <s v="COMFORT STATIONS AND BUILDINGS CITYWIDE"/>
        <s v="DOWNING STADIUM AND OTHER, RECONSTRUCTION, RANDALL'S ISLAND, MANHATTAN"/>
        <s v="CONSTRUCT, RECONSTRUCT, RESURFACE STREETS &amp; STREETSCAPE, MANHATTAN"/>
        <s v="FIRELIGHT MEDIA, INC."/>
        <s v="SAINT MARY'S PARK, REHABILITATION"/>
        <s v="LGBT NETWORK"/>
        <s v="EPISCOPAL HEALTH SERVICES INC. D/B/A ST. JOHN'S EPISCOPAL HOSPITAL."/>
        <s v="STATEN ISLAND CHILDREN'S MUSEUM, IMPROVEMENTS"/>
        <s v="THE JAPAN SOCIETY, INC."/>
        <s v="AFRIKAN POETRY THEATRE"/>
        <s v="CONSTRUCTION, RECONSTRUCTION AND RESURFACING OF STREETS, STATEN ISLAND"/>
        <s v="PROJECT RENEWAL"/>
        <s v="LONG ISLAND JEWISH MEDICAL CENTER - NORTHWELL HEALTH"/>
        <s v="CITY COUNCIL FUNDING FOR HOUSING PROGRAMS, MANHATTAN"/>
        <s v="COMMUNITY HEALTHCARE NETWORK"/>
        <s v="RECONSTRUCTION OF ELECTRICAL FEEDERS, CITYWIDE"/>
        <s v="INSTITUTE FOR COMMUNITY LIVING INC."/>
        <s v="CONS, SITE ACQUISITION, EQUIPMENT FOR NYPL"/>
        <s v="UPPER MANHATTAN MENTAL HEALTH CLINIC, INC."/>
        <s v="RETAINING WALLS AND SEAWALLS"/>
        <s v="NEW GROUP, INC."/>
        <s v="BENSONHURST PARK, BROOKLYN, REHABILITATION."/>
        <s v="CARNEGIE HALL, RECONSTRUCTION AND IMPROVEMENTS"/>
        <s v="CENTER FOR URBAN COMMUNITY SERVICES, INC."/>
        <s v="MISC PARKS, PARKWAYS, PLAYGROUNDS AND STRUCTURES: BRONX"/>
        <s v="PER SCHOLAS"/>
        <s v="ACQUISITION, SITE DEVELOPMENT, CONSTRUCTION AND RECONSTRUCTION"/>
        <s v="FORESTDALE INC."/>
        <s v="BRONX MUSEUM OF THE ARTS, RECONSTRUCTION AND IMPROVEMENTS, BRONX"/>
        <s v="NORTHSIDE TOWN HALL COMMUNITY AND CULTURAL CENTER"/>
        <s v="ASTORIA PARK REHABILIATATION."/>
        <s v="CONSTRUCTION, RECONSTRUCTION, RESURFACING STREETS, QUEENS"/>
        <s v="FRESH KILLS PARK, STATEN ISLAND"/>
        <s v="RECONSTRUCTION OF SHORE ROAD PARK"/>
        <s v="FORESTDALE, INC."/>
        <s v="ARVERNE LIMITED-PROFIT HOUSING CORP"/>
        <s v="ORIGINAL MUSIC WORKSHOP"/>
        <s v="NEW YORK UNIVERSITY"/>
        <s v="INTERFAITH MEDICAL CENTER"/>
        <s v="UNIVERSAL HIP HOP MUSEUM"/>
        <s v="STUDIO MUSEUM IN HARLEM SCULPTURE GARDEN/GALLERY, IMPROVEMENTS"/>
        <s v="SAMUEL FIELD YOUNG MEN'S AND YOUNG WOMEN'S HEBREW ASSN (YM &amp; YWHA)"/>
        <s v="SPRING CREEK AND FRESH CREEK PARKS"/>
        <s v="DPR OWNED BRIDGES CITYWIDE"/>
        <s v="COUNCIL OF PEOPLES ORGANIZATION (COPO)"/>
        <s v="ANTHOLOGY FILM ARCHIVES, INC."/>
        <s v="SOUTH BEACH BOARDWALK, RECONSTRUCTION, S.I."/>
        <s v="THE DOOR - A CENTER OF ALTERNATIVES"/>
        <s v="CITY COUNCIL FUNDING FOR HOUSING PROGRAMS, THE BRONX"/>
        <s v="RECONSTRUCTION AND IMPROVEMENTS TO SHELTERS, CITYWIDE"/>
        <s v="P.S.1 (ART INSTITUTE),  QUEENS, RECONSTRUCTION AND IMPROVEMENTS"/>
        <s v="CONSTRUCTION, SITE ACQUISTION AND F&amp;E FOR BCM/BROWER PARK LIBRARY"/>
        <s v="RECONSTRUCTION OF BATTERY PARK SEA WALL"/>
        <s v="NUYORICAN POETS CAFE"/>
        <s v="KOREAN COMMUNITY SERVICES OF METROPOLITAN NEW YORK, INC."/>
        <s v="CHINA INSTITUTE IN AMERICA, INC."/>
        <s v="CONCOURSE VILLAGE"/>
        <s v="COMMUNITY HEALTH PROJECT, INC. D/B/A CALLEN-LORDE"/>
        <s v="BROOKDALE MEDICAL CENTER"/>
        <s v="CYPRESS HILLS CHILD CARE CORPORATION"/>
        <s v="NEW YORK STATE THEATER ALTERATIONS AND IMPROVEMENTS."/>
        <s v="HOSPITALS, CITYWIDE"/>
        <s v="HERE ARTS CENTER"/>
        <s v="THE CHILDREN'S VILLAGE"/>
        <s v="HASC DIAGNOSTIC AND TREATMENT CENTER, INC."/>
        <s v="CONSTRUCT AND RECONSTRUCT SHORE PKWY BIKE PATHS, BROOKLYN"/>
        <s v="GREENWOOD HISTORIC FUND"/>
        <s v="CITY COUNCIL FUNDED FACILITY IMPROVEMENTS, CITYWIDE"/>
        <s v="BETSY HEAD MEMORIAL PLAYGROUND."/>
        <s v="CONSTRUCTION AND IMPROVEMENTS TO CUNY SENIOR COLLEGE BLDGS, CITYWIDE"/>
        <s v="THE EQUITY PROJECT CHARTER SCHOOL"/>
        <s v="THE FRIENDS OF CROWN HEIGHTS EDUCATIONAL CENTERS, INC."/>
        <s v="QUEENS BOTANICAL GARDEN, IMPROVEMENTS"/>
        <s v="ST. GEORGE THEATER"/>
        <s v="HISPANIC SOCIETY OF AMERICA"/>
        <s v="MOUNT SINAI HOSPITAL"/>
        <s v="CITY COUNCIL, SECTION 254 ADDITIONS"/>
        <s v="KIPS BAY BOYS AND GIRLS CLUB"/>
        <s v="RECONSTRUCTION/REPLACEMENT OF HVAC AND BOILERS, CITYWIDE"/>
        <s v="ST. LUKE'S-ROOSEVELT HOSPITAL CENTER INC. D/B/A MOUNT SINAI ST. LUKE'S"/>
        <s v="HOUSING AUTHORITY CITY COUNCIL CAPITAL SUBSIDIES"/>
        <s v="YOUNG MEN'S CHRISTIAN ASSOCIATION (YMCA) OF GREATER NEW YORK"/>
        <s v="MISCELLANEOUS PARKS, PARKWAYS, PLAYGROUNDS AND STRUCTURES: MANHATTAN"/>
        <s v="SIDEWALK AND CURB CONSTRUCTION, CITYWIDE"/>
        <s v="WAVE HILL ENVIRONMENTAL CENTER IMPROVEMENTS, THE BRONX"/>
        <s v="SAFE HORIZON"/>
        <s v="ROCKAWAY BEACH, BOARDWALK REDECKING"/>
        <s v="COSTS OF FINANCING CAPITAL EXPENDITURES"/>
        <s v="HATZOLAH INCORPORATED"/>
        <s v="HARLEM EDUCATIONAL ACTIVITIES FUND, INC."/>
        <s v="BROOKLYN MUSIC SCHOOL"/>
        <s v="CONSTRUCTION, RECONSTRUCTION AND RESURFACING OF STREETS, THE BRONX"/>
        <s v="NEW YORK BOTANICAL GARDENS, IMPROVEMENTS, THE BRONX"/>
        <s v="GROWNYC / COUNCIL ON THE ENVIRONMENT INC."/>
        <s v="CITY COUNCIL FUNDING FOR HOUSING PROGRAMS, BROOKLYN"/>
        <s v="EMERALD ISLE IMMIGRATION CENTER INC."/>
        <s v="FLUSHING MEADOW PARK DEVELOPMENT"/>
        <s v="NEW YORK ASIAN WOMEN'S CENTER, INC. D/B/A WOMANKIND"/>
        <s v="RECREATION CENTER AND NATURE CENTERS CITYWIDE"/>
        <s v="RECONSTRUCTION OF BRONX RIVER PARK"/>
        <s v="RYERSON TOWERS, INC."/>
        <s v="NEW YORK HISTORICAL SOCIETY"/>
        <s v="ESPLANADE GARDENS, INC."/>
        <s v="CASA BELVEDERE"/>
        <s v="HELEN KELLER SERVICES"/>
        <s v="AMERICAN MUSEUM OF NATURAL HISTORY, IMPROVEMENTS AND ADDITION"/>
        <s v="MORGAN LIBRARY &amp; MUSEUM"/>
        <s v="CLAREMONT PARK REHABILITATION"/>
        <s v="ACQUISITION OF PROPERTY FOR PLAYGROUNDS AND PARKS, CITYWIDE"/>
        <s v="MANHATTAN YOUTH"/>
        <s v="SYNTHETIC TURF FIELDS, CITYWIDE"/>
        <s v="ASIAN AMERICANS FOR EQUALITY, INC. (AAFE)"/>
        <s v="RICHMOND UNIVERSITY MEDICAL CENTER"/>
        <s v="CONSTRUCTION, RECONSTRUCTION, RESURFACING STREETS, BROOKLYN"/>
        <s v="VARIETY BOYS &amp; GIRLS CLUB"/>
        <s v="PURCHASE OF EQUIPMENT FOR USE BY THE DEPT OF ENVIRONMENTAL PROTECTION"/>
        <s v="KINGSBROOK JEWISH MEDICAL CENTER"/>
        <s v="CONEY ISLAND BOARDWALK IMPROVEMENTS"/>
        <s v="MISCELLANEOUS PARKS, PARKWAYS, PLAYGROUNDS AND STRUCTURES: QUEENS"/>
        <s v="BEDFORD STUYVESANT RESTORATION CORPORATION"/>
        <s v="GREENBURGER CENTER FOR SOCIAL AND CRIMINAL JUSTICE, INC."/>
        <s v="STUDIO MUSEUM IN HARLEM SCULPTURE GARDEN/GALLARY, IMPROVEMENTS"/>
        <s v="CONSTRUCTION, RECONSTRUCTION, ADDITIONS AND IMPROVEMENTS TO TRANSIT"/>
        <s v="PURCHASE OF VEHICLES AND EQUIPMENT, CITYWIDE"/>
        <s v="DANCEWAVE, INC"/>
        <s v="CITY COUNCIL FUNDED VEHICLES AND EQUIPMENT, CITYWIDE"/>
        <s v="MISC PARKS, PARKWAYS, PLAYGROUNDS AND STRUCTURES: STATEN ISLAND"/>
        <s v="RIOULT DANCE THEATER, INC."/>
        <m/>
        <s v="SUNY DOWNSTATE MEDICAL CENTER"/>
        <s v="IMPROVEMENTS FOR WATER CONSERVATION AND MEASUREMENT, CITYWIDE"/>
        <s v="FACILITY IMPROVEMENTS, QUEENS"/>
        <s v="RECONSTRUCTION OF BRIDGE AND APPROACHES AT EAST 153RD STREET"/>
        <s v="RECONST &amp; STRUCT REHAB OF PARK TUNNEL E.34TH TO E.39TH ST, MANHATTAN"/>
        <s v="BRIDGE REHABILITATION, HARLEM RIVER DRIVE VIADUCT, ETC., MANHATTAN"/>
        <s v="RECONSTRUCTION BELT SHORE PARKWAY/FRESH CREEK BIN 2-23150-9, BROOKLYN"/>
        <s v="RECONSTRUCT ROOSEVELT AVENUE BRIDGE OVER VAN WYCK EXPRESSWAY, QUEENS"/>
        <s v="LEAD PAINT PRIMARY PREVENTION PROGRAM"/>
        <s v="PURCHASE OF EQUIPMENT HHC, BROOKLYN"/>
        <s v="NEW YORK COMMON PANTRY"/>
        <s v="GRADE AND PAVE SOUTH JAMAICA AREA, ETC."/>
        <s v="RECON. STS. WITHIN AREA BOUNDED BY SO. CONDUIT AVE., ETC., QUEENS"/>
        <s v="CONSTRUCTION, ACQUISITION, IMPROVEMENTS - CULTURALS"/>
        <s v="HUDSON YARDS, MANHATTAN"/>
        <s v="NYPL RESEARCH LIBRARIES - SYSTEM WIDE"/>
        <s v="CON, REHAB, IMPVTS, OUTFIT AND EQUIP, BRANCH LIBRARIES, BKLYN"/>
        <s v="CONS, SITE AQUISITION &amp; F&amp;E, ALL NYPL FACILITIES, BX. &amp; SYSTEMWIDE"/>
        <s v="VARIOUS IMPROVEMENTS OR ACQUISITIONS FOR SURFACE TRANSIT SERVICE"/>
        <s v="ROCKAWAY BEACH, CONEY ISLAND, ETC. SHORE IMPROVEMENTS"/>
        <s v="RECONSTRUCTION OF MADISON SQUARE PARK, MANHATTAN"/>
        <s v="GREENBELT PARK RECONSTRUCTION, STATEN ISLAND."/>
        <s v="QUEENS MUSEUM OF ART, IMPROVEMENTS"/>
        <s v="FOURTH ARTS BLOCK"/>
        <s v="IRISH REPERTORY THEATRE"/>
        <s v="ORCHESTRA OF ST. LUKES"/>
        <s v="ABC NO RIO"/>
        <s v="STATEN ISLAND ZOOLOGICAL SOCIETY, ALTERATIONS"/>
        <s v="JEWISH COMMUNITY COUNCIL OF MARINE PARK (JCCMP)"/>
        <s v="NEW YORK CITY MISSION SOCIETY"/>
        <s v="ADDITIONAL WATER SUPPLY EMERGENCY AND PERMANENT"/>
        <s v="RECONSTRUCTION OF CITY WATER TUNNEL NO. 1"/>
        <s v="PRIVATE FUNDING FOR CONSTRUCTION OR RECONSTRUCTION OF WATER MAINS"/>
        <s v="SENIOR ACTION IN A GAY ENVIRONMENT (SAGE)"/>
        <s v="HEBREW HOME FOR THE AGED"/>
        <s v="25-10 COURT HOUSE SQ. - LONG ISLAND CITY COURTHOUSE, QUEENS"/>
        <s v="E-2365 SEVENTH FIVE-YEAR EDUCATIONAL FACILITIES CAPITAL PLAN"/>
        <s v="E-4005 GREEN INFRASTRUCTURE"/>
        <s v="ACQUISTION, SITE DEVELOPMENT, CONSTRUCTION AND RECONSTRUCTION"/>
        <s v="BROOKLYN YOUTH CHORUS"/>
        <s v="BROTHERHOOD/ SISTER SOL"/>
        <s v="FDNY FOUNDATION"/>
        <s v="VEHICLE ACQUISITION, THE BRONX"/>
        <s v="RECONSTRUCT GRAND CONCOURSE BRIDGE OVER METRO-NORTH RR HUD, THE BRONX"/>
        <s v="RECONSTRUCT BELT PARKWAY/OCEAN PARKWAY BRIDGE, BROOKLYN"/>
        <s v="RECONSTRUCTION OR REHABILITATION OF RESIDENTIAL BUILDINGS"/>
        <s v="WHEDCO"/>
        <s v="ARCH, ENGINEERING, ADMIN. EXPENSES, ETC."/>
        <s v="CONS, RECON, IMPRV, SITE WK TO RESIDENTIAL &amp; COMMERCIAL PROP, BROOKLYN"/>
        <s v="THE NEW YORK AND PRESBYTERIAN HOSPITAL"/>
        <s v="COMMUNITY HEALTHCARE NETWORK INC."/>
        <s v="HOSPITALS, IMPROVEMENTS, BROOKLYN"/>
        <s v="HOSPITALS, IMPROVEMENTS, MANHATTAN"/>
        <s v="COMMUNICATION SYSTEM DEVELOPMENT"/>
        <s v="GOOD SHEPHERD SERVICES"/>
        <s v="KOREAN-AMERICAN FAMILY SERVICE CENTER, INC."/>
        <s v="RESURFACING OF STREETS, THE BRONX"/>
        <s v="SIDEWALKS AND TREES"/>
        <s v="RECONSTRUCT ROGER MORRIS PARK INCLUDING MORRIS JUMEL MANSION, MANHATTA"/>
        <s v="BROOKVILLE PARK, QUEENS"/>
        <s v="CUNNINGHAM PARK, QUEENS"/>
        <s v="PURCHASE AND INSTALLATION OF EQUIPMENT, BROOKLYN"/>
        <s v="QUEENS THEATER IN THE PARK, IMPROVEMENTS"/>
        <s v="ARTISTS RESIDENCE COMMUNITY ON EAST 4TH STREET, INC. (ARC)"/>
        <s v="DOWNTOWN ART/ALPHA OMEGA YOUTH CENTER"/>
        <s v="HARLEM SCHOOL OF THE ARTS"/>
        <s v="ALLIANCE OF RESIDENT THEATERS/NEW YORK (ART/NY)"/>
        <s v="THE BUSHWICK STARR, INC."/>
        <s v="NOEL POINTER FOUNDATION"/>
        <s v="AMERICAN MUSEUM OF NATURAL HISTORY, IMPROVEMENTS AND ADDITIONS"/>
        <s v="CITY CENTER IMPROVEMENTS, MANHATTAN"/>
        <s v="LESLIE-LOHMAN MUSEUM"/>
        <s v="THE CENTER FOR BOOK ARTS, INC."/>
        <s v="CHASHAMA, INC."/>
        <s v="APOLLO THEATER FOUNDATION"/>
        <s v="LOWER MANHATTAN CULTURAL COUNCIL"/>
        <s v="NEW YORK THEATER WORKSHOP"/>
        <s v="PREGONES THEATER"/>
        <s v="SPANISH THEATRE REPERTORY COMPANY, LTD. D/B/A REPERTORIO ESPANOL"/>
        <s v="ROUNDABOUT THEATRE COMPANY"/>
        <s v="HALEAKALA, INC. D/B/A THE KITCHEN"/>
        <s v="RATTLESTICK PRODUCTIONS INC."/>
        <s v="VIVIAN BEAUMONT THEATER, INC."/>
        <s v="BLOOMINGDALE SCHOOL OF MUSIC"/>
        <s v="THE TANK, LTD."/>
        <s v="MUNICIPAL BUILDING, MANHATTAN, SPACE ALTERATIONS"/>
        <s v="RECONSTRUCTION OF POLICE PLAZA"/>
        <s v="THE YALDEINU SCHOOL"/>
        <s v="SEPHARDIC BIKUR HOLIM COMMUNITY SERVICE NETWORK"/>
        <s v="92ND STREET YOUNG MEN'S AND YOUNG WOMEN'S HEBREW ASSOCIATION (YM&amp;YWHA)"/>
        <s v="NEW YORK LAWYERS FOR THE PUBLIC INTEREST, INC."/>
        <s v="FUND FOR THE CITY OF NEW YORK"/>
        <s v="PUBLIC BUILDINGS &amp; OTHER CITY PURPOSES, THE BRONX."/>
        <s v="ARCH., ENGR., ADMIN. EXPENSES FOR SANITATION CAPITAL PROJECTS"/>
        <s v="STORM SEWER IN 144TH AVE. FROM 181ST ST. TO 183RD ST.,ETC."/>
        <s v="ENG., ARCH., ADMIN, AND OTHER COSTS, DEPT. OF TRAFFIC"/>
        <s v="STREET LIGHTING, MANHATTAN"/>
        <s v="UPGRADE TALLMANS ISLAND WATER POLLUTION CONTROL PROJECT"/>
        <s v="IMPROVEMENTS TO PROPERTY, CITYWIDE"/>
        <s v="ENCORE COMMUNITY SERVICES INC."/>
        <s v="INSTITUTE FOR THE PUERTO RICAN/HISPANIC ELDERLY (IPR/HE)"/>
        <s v="SERVICES &amp; ADVOCACY FOR GAY LESBIAN BISEXUAL &amp; TRANSGENDER ELDERS"/>
        <s v="BAY RIDGE CENTER, INC."/>
        <s v="NORTHSIDE CENTER FOR CHILD DEVELOPMENT"/>
        <s v="COMMERCIAL REVITALIZATION, CITYWIDE"/>
        <s v="CITY COUNCIL FUNDING FOR THE TRUST FOR GOVERNORS ISLAND"/>
        <s v="SBH COMMUNITY SERVICE NETWORK (SEPHARDIC BIKUR HOLIM)"/>
        <s v="CEC STUYVESANT COVE, INC."/>
        <s v="GREATER JAMAICA DEVELOPMENT CORPORATION"/>
        <s v="ODA PRIMARY HEALTH CARE NETWORK"/>
        <s v="NYCHA PROGRAM, CITYWIDE"/>
        <s v="WOMEN'S PRISON ASSOCIATION"/>
        <s v="METROPOLITAN CENTER FOR MENTAL HEALTH"/>
        <s v="DESTINATION TOMORROW"/>
        <s v="BETH ISRAEL MEDICAL CENTER"/>
        <s v="CHARLES B. WANG COMMUNITY HEALTH CENTER"/>
        <s v="CHAI LIFELINE"/>
        <s v="ST. BARNABAS HOSPITAL"/>
        <s v="NEW YORK PRESBYTERIAN HOSPITAL"/>
        <s v="CENTER FOR COMPREHENSIVE HEALTH PRACTICE"/>
        <s v="THE JOSEPH P. ADDABBO FAMILY HEALTH CENTER, INC."/>
        <s v="BRONXCARE HEALTH SYSTEM"/>
        <s v="CORE SERVICES GROUP, INC."/>
        <s v="THE AUDITORY ORAL SCHOOL OF NEW YORK"/>
        <s v="NEW YORK PUBLIC LIBRARY, LIBRARY SERVICES CENTER, QUEENS"/>
        <s v="FRANKLIN AND ELEANOR ROOSEVELT INSTITUTE"/>
        <s v="CITY PARKS FOUNDATION"/>
        <s v="STREET AND PARK TREE PLANTING, BROOKLYN"/>
        <s v="PURCHASE OF ELECTRONIC DATA PROCESSING EQUIPMENT, STATEN ISLAND"/>
        <s v="NATIONAL SEPTEMBER 11 MEMORIAL &amp; MUSEUM"/>
        <s v="ARC ON 4TH STREET, INC. (ARTISTS, RESIDENCE, COMMUNITY)"/>
        <s v="BALLET HISPANICO"/>
        <s v="WEEKSVILLE HERITAGE CENTER-HUNTERFLY HISTORIC HOUSES"/>
        <s v="AMERICAN MUSEUM OF NATURAL HISTORY, IMPROVEMENTS &amp; ADDITIONS, MANHATTA"/>
        <s v="NEW YORK ZOOLOGICAL SOCIETY IMPROVEMENTS, THE BRONX"/>
        <s v="CITY CENTER, MANHATTAN, RECON AND IMPROVEMENTS"/>
        <s v="WEEKSVILLE, IMPROVEMENTS"/>
        <s v="THE FRICK MUSEUM"/>
        <s v="THE ACTORS' FUND OF AMERICA"/>
        <s v="THE BROOKLYN STEPPERS, INC."/>
        <s v="DESIGN TRUST FOR PUBLIC SPACE"/>
        <s v="GUGGENHEIM MUSEUM"/>
        <s v="IRONDALE CENTER FOR THEATER, EDUCATION, AND OUTREACH"/>
        <s v="NATIONAL MUSEUM OF THE AMERICAN INDIAN"/>
        <s v="YOUNG PEOPLE'S CHORUS OF NEW YORK CITY, INC."/>
        <s v="BIOBUS, INC."/>
        <s v="HUDSON RIVER COMMUNITY SAILING INC."/>
        <s v="UNDER 21, DBA COVENANT HOUSE NEW YORK"/>
        <s v="VOICES OF COMMUNITY ACTIVISTS AND LEADERS, (VOCAL-NY) INC."/>
        <s v="GIRLS FOR GENDER EQUITY, INC."/>
        <s v="NEW YORK LEGAL ASSISTANCE GROUP (NYLAG)"/>
        <s v="BROTHERHOOD/SISTER SOL"/>
        <s v="COUNCIL OF JEWISH ORGANIZATIONS OF FLATBUSH (COJO)"/>
        <s v="DOE FUND INC."/>
        <s v="SANCTUARY FOR FAMILIES"/>
        <s v="CATHOLIC CHARITIES COMMUNITY SERVICES, ARCHDIOCESE OF NEW YORK"/>
        <s v="QUEENS COMMUNITY HOUSE"/>
        <s v="WOMEN'S HOUSING AND ECONOMIC DEVELOPMENT CORPORATION (WHEDCO)"/>
        <s v="GRAND STREET SETTLEMENT"/>
        <s v="NEW YORK UNITED JEWISH ASSOCIATION"/>
        <s v="ASSOCIATION OF COMMUNITY EMPLOYMENT PROGRAMS FOR THE HOMELESS, INC."/>
        <s v="PUBLIC BUILDINGS &amp; OTHER CITY PURPOSES, QUEENS."/>
        <s v="PUBLIC BUILDINGS AND OTHER CITY PURPOSES, CITYWIDE"/>
        <s v="BROOKLYN SIGNAGE"/>
        <s v="ISABELLA GERIATRIC CENTER"/>
        <s v="MANHATTAN BRIDGE, RECONSTRUCTION"/>
        <s v="100 CENTRE ST. - MANHATTAN  CRIMINAL COURT BUILDING"/>
        <s v="NEW QUEENS FAMILY COURT"/>
        <s v="ECTP EMERGENCY COMMUNICATION SYSTEMS AND FACILITIES"/>
        <s v="STREET AND SIDEWALK INPROVEMENTS, BROOKLYN"/>
        <s v="HEARTSHARE HUMAN SERVICES OF NEW YORK"/>
        <s v="VEHICLE ACQUISITION, BROOKLYN"/>
        <s v="FIFTH AVENUE COMMITTEE, INC. (FAC)"/>
        <s v="QUEENS WEST"/>
        <s v="URBAN RESOURCE INSTITUTE"/>
        <s v="EAST HARLEM COUNCIL FOR HUMAN SERVICES"/>
        <s v="MEDGAR EVERS COLLEGE, BROOKLYN"/>
        <s v="CONSTRUCTION AND IMPROVEMENTS TO CUNY SENIOR COLLEGE BLDGS,  STATEN IS"/>
        <s v="FEDERATION OF ITALIAN AMERICAN ORGANIZATIONS"/>
        <s v="RESURFACING AND RECONSTRUCTION OF STREETS, THE BRONX"/>
        <s v="RECONSTRUCTION OF SUTTER AVENUE"/>
        <s v="QUEENS COUNTY FARM MUSEUM, IMPROVEMENTS"/>
        <s v="FRANK GOLDEN PARK, QUEENS"/>
        <s v="CONSTRUCTION AND RECONSTRUCTION RELATED TO PLANYC"/>
        <s v="RECONSTRUCTION OF EDERLE PARK AMPHITHEATRE, QUEENS"/>
        <s v="KELLY PARK,RECONSTRUCTION,BROOKLYN"/>
        <s v="FORT TOTTEN PARK, QUEENS"/>
        <s v="NEW 40TH PRECINCT STATION HOUSE"/>
        <s v="BROOKLYN CONSERVATORY OF MUSIC (BKCM)"/>
        <s v="STUDIO IN A SCHOOL."/>
        <s v="MARK MORRIS DANCE GROUP (DISCALCED, INC.)"/>
        <s v="TEATRO CIRCULO"/>
        <s v="THE JEWISH MUSEUM"/>
        <s v="ARS NOVA THEATER"/>
        <s v="BOROUGH PARK JEWISH COMMUNITY CENTER"/>
        <s v="BROOKLYN BOROUGH HALL"/>
        <s v="SURVEYS IN CONNECTION WITH CAPITAL PROJECTS, CITYWIDE"/>
        <s v="CONSTRUCT MANHATTAN 4/4A/7 GARAGE"/>
        <s v="NORTH RIVER WATER POLLUTION CONTROL PROJECT"/>
        <s v="UPGRADE JAMAICA WATER POLLUTION CONTROL PROJECT"/>
        <s v="CROTONA PARK, REHABILITATION"/>
        <s v="HIGH LINE PARK"/>
        <s v="ACQUISITION OF BUILDINGS AND OTHER REAL PROPERTY"/>
        <s v="PRIVATE FERRY FACILITIES, BOATS, FLOATING EQUIPMENT, ETC."/>
        <s v="VAN CORTLANDT PARK, DEVELOPMENT"/>
        <s v="WILDLIFE CONSERVATION SOCIETY - BRONX ZOO, FEDERAL IMPROVEMENTS"/>
        <s v="60 LAFAYETTE ST. - MANHATTAN FAMILY COURT"/>
        <s v="DOE SCHOOL BASED HEALTH CENTERS"/>
        <s v="DOE EARLY LEARN CENTERS"/>
        <s v="COMMERCIAL REVITALIZATION, QUEENS"/>
        <s v="SOUTH ASIAN COUNCIL FOR SOCIAL SERVICES"/>
        <s v="VEHICLE ACQUISITION, QUEENS"/>
        <s v="COMMUNITY HEALTH INITIATIVES, INC."/>
        <s v="L'REFUAH MEDICAL AND REHABILITATION CENTER, INC. DBA EZRA MED CENTER"/>
        <s v="CORRECTIONAL HEALTH SERVICES, IMPROVEMENTS"/>
        <s v="PROJECT HOPE CHARITIES, INC."/>
        <s v="MOSHOLU MONTEFIORE COMMUNITY CENTER"/>
        <s v="RECONSTRUCTION COLUMBIA ST. FROM ATLANTIC AVE. TO HAMILTON AVE BKLYN."/>
        <s v="ARCH., ENGR., ADMIN. EXPENSES FOR PARKS CAPITAL PROJECTS"/>
        <s v="BAISLEY POND PARK, QUEENS"/>
        <s v="JACK ARTS, INC."/>
        <s v="CLEMENTE SOTO VELEZ"/>
        <s v="LINCOLN CENTER, IMPROVEMENTS"/>
        <s v="THEATERWORKS USA CORP. (TWUSA)"/>
        <s v="CENTER FOR JEWISH HISTORY"/>
        <s v="INTREPID SEA, AIR &amp; SPACE MUSEUM"/>
        <s v="LOWER EAST SIDE TENEMENT MUSEUM"/>
        <s v="WOMEN'S PROJECT AND PRODUCTIONS, INC."/>
        <s v="AARON DAVIS HALL, INC."/>
        <s v="BROOKLYN DEFENDER SERVICES"/>
        <s v="ARMORY FOUNDATION"/>
        <s v="LESBIAN AND GAY COMMUNITY SERVICES CENTER INC."/>
        <s v="SERVICES NOW FOR ADULT PERSONS, INC. (SNAP)"/>
        <s v="HAMILTON-MADISON HOUSE"/>
        <s v="JEWISH CHILD CARE ASSOCIATION OF NEW YORK, INC. (JCCA)"/>
        <s v="MAKE THE ROAD NEW YORK"/>
        <s v="SELFHELP COMMUNITY SERVICES, INC - SELFHELP (KVII) HDFC"/>
        <s v="CONS,RECON,IMPRV, SITE WK TO RESIDENTIAL &amp; COMMERCIAL PROP, QUEENS"/>
        <s v="JAMAICA HOSPITAL MEDICAL CENTER"/>
        <s v="NEW YORK HOSPITAL QUEENS"/>
        <s v="URBAN HEALTH PLAN, INC"/>
        <s v="NYU HOSPITALS CENTER"/>
        <s v="FLUSHING HOSPITAL"/>
        <s v="WOMEN'S LEAGUE COMMUNITY RESIDENCES"/>
        <s v="PURCHASE OF ELECTRONIC DATA PROCESSING EQUIPMENT, COMMUNITY COLLEGES"/>
        <s v="HOSPITALS, IMPROVEMENTS, STATEN ISLAND"/>
        <s v="STRIVE INTERNATIONAL, INC."/>
        <s v="NYPL CON, RECON, IMPROVEMENTS INCL EQUIPMENT"/>
        <s v="REHABILITATION OF PARK BUILDING, MARINE PARK"/>
        <s v="PERFORMANCE SPACE 122"/>
        <s v="JEWISH CHILDREN'S MUSEUM"/>
        <s v="LINCOLN CENTER FOR THE PERFORMING ARTS, INC."/>
        <s v="THE HORTICULTURAL SOCIETY OF NEW YORK"/>
        <s v="DIGITAL GIRL, INC."/>
        <s v="NIA COMMUNITY SERVICES NETWORK"/>
        <s v="THE 163RD STREET IMPROVEMENT COUNCIL"/>
        <s v="THE ASSOCIATION OF COMMUNITY EMPLOYMENT聽PROGRAMS FOR THE HOMELESS -ACE"/>
        <s v="THE CAMPAIGN AGAINST HUNGER (TCAH)"/>
        <s v="MORRIS JUMEL NEIGHBORHOOD ASSOCIATION"/>
        <s v="TOURO COLLEGE"/>
        <s v="ST JOHN'S BREAD AND LIFE PROGRAM"/>
        <s v="SHIELD OF DAVID, INC. (DBA &quot;THE SHIELD INSTITUTE&quot;)"/>
        <s v="HUDSON GUILD, INC."/>
        <s v="NEW YORK URBAN LEAGUE"/>
        <s v="THE DNA LEARNING CENTER (DNALC) NYC"/>
        <s v="STREETSCAPE IMPROVEMENTS, CITYWIDE"/>
        <s v="111 CENTRE ST. - MANHATTAN COURT FACILITY"/>
        <s v="CHILDREN'S AID SOCIETY"/>
        <s v="RAMP FROM THIRD AVENUE BRIDGE TO BRUCKNER BLVD &amp; 3RD AVE BRIDGE"/>
        <s v="SOUTH BRONX OVERALL ECONOMIC DEVELOPMENT CORPORATION"/>
        <s v="SMALL HOMES RECON LOANS, PRIVATE SMALL RESIDENTIAL BLDGS, STATEN ISLAN"/>
        <s v="L &amp; M DEVELOPMENT PARTNERS INC"/>
        <s v="PAVE SOMERVILLE AREA, ROCKAWAY, QUEENS"/>
        <s v="CONS, SITE AQUISITION &amp; F&amp;E, ALL NYPL FACILITIES, S.I. &amp; SYSTEMWIDE"/>
        <s v="OCEAN BREEZE, RECONSTRUCTION, STATEN ISLAND"/>
        <s v="RENOVATION OF FORT WASHINGTON PARK"/>
        <s v="AMERICAS SOCIETY, INC."/>
        <s v="STREB/RINGSIDE"/>
        <s v="FRANKLIN H. WILLIAMS CARIBBEAN CULTURAL CTR AFRICAN DIASPORA INST"/>
        <s v="MUSEUM FOR AFRICAN ART"/>
        <s v="DIA CENTER FOR THE ARTS, INC."/>
        <s v="31 CHAMBERS STREET, MANHATTAN"/>
        <s v="STORM SEWER IN FORMER JWS AREA, QUEENS"/>
        <s v="SUNNYSIDE COMMUNITY SERVICES, INC."/>
        <s v="ASSOCIATION TO BENEFIT CHILDREN"/>
        <s v="EMERGENCY MEDICAL SERVICES VEHICLES"/>
        <s v="RECONSTRUCTION OF ATLANTIC AVE/LIRR ATLANTIC AVE BRIDGE, BROOKLYN"/>
        <s v="RECON FOSTER AVE,  BMT SUBWAY ,BROOKLYN."/>
        <s v="MONTEFIORE HOSPITAL"/>
        <s v="MORRIS HEIGHTS HEALTH CENTER"/>
        <s v="EQUIPMENT-COMMUNITY COLLEGES, MANHATTAN"/>
        <s v="EQUIPMENT-COMMUNITY COLLEGES, QUEENS"/>
        <s v="WASHINGTON SQUARE PARK"/>
        <s v="BLANK FORMS, INC."/>
        <s v="SHED NYC, INC."/>
        <s v="JAZZMOBILE, INC."/>
        <s v="FIRE PROTECTION IMPROVEMENTS, CITYWIDE"/>
        <s v="PUBLIC BUILDINGS &amp; OTHER CITY PURPOSES, STATEN ISLAND."/>
        <s v="CITYMEALS ON WHEELS"/>
        <s v="TRAFFIC IMPROVEMENTS, QUEENS"/>
        <s v="JEWISH COMMUNITY COUNCIL OF GREATER CONEY ISLAND (JCCGCI)"/>
        <s v="CHINESE-AMERICAN PLANNING COUNCIL"/>
        <s v="GUILD FOR EXCEPTIONAL CHILDREN, INC."/>
        <s v="WOODLAWN CONSERVANCY, INC."/>
        <s v="MODERNIZATION, RECONSTRUCTION, PIERS, BROOKLYN"/>
        <s v="CITY COUNCIL FUNDING FOR HOUSING PROGRAMS, STATEN ISLAND"/>
        <s v="CONS, RECON, IMPRV, SITE WK TO RESIDENTIAL &amp; COMMER PROP,  THE BRONX"/>
        <s v="PREMIUM HEALTH, INC."/>
        <s v="COMMUNITY HEALTH CENTER OF RICHMOND, INC."/>
        <s v="NEW YORK COMMUNITY HOSPITAL"/>
        <s v="NEW YORK CANCER CENTER, INC."/>
        <s v="BROWNSVILLE COMMUNITY DEVELOPMENT CORPORATION"/>
        <s v="HATZOLOH INCORPORATED D/B/A CHEVRA HATZALAH"/>
        <s v="COLD SPRING HARBOR LABORATORY"/>
        <s v="BROOKLYN PLAZA MEDICAL CENTER, INC."/>
        <s v="ALI FORNAY CENTER, INC."/>
        <s v="RISING GROUND, INC."/>
        <s v="GOD'S LOVE WE DELIVER, INC."/>
        <s v="CONSTRUCTION, RECONSTRUCTION &amp; IMPROVEMENTS OF CENTER MEDIANS, QUEENS"/>
        <s v="CONS, SITE ACQUISITION AND FF&amp;E, CTR FOR BROOKLYN HISTORY, BPL"/>
        <s v="CONS, SITE ACQUISITION AND FF&amp;E, CTR FOR BROOKLYN/BPL"/>
        <s v="CITY CENTER, 55TH STREET DANCE THEATER, IMPROVEMENTS"/>
        <s v="PIONEER WORKS ART FOUNDATION"/>
        <s v="HALL OF SCIENCE, FLUSHING MEADOW PARK, RECON AND IMPROVEMENTS"/>
        <s v="CARLOS LEZAMA ARCHIVES &amp; CARIBBEAN CULTURAL CENTER (CLACC-C)"/>
        <s v="BROOKLYN ART EXCHANGE"/>
        <s v="GREEN-WOOD HISTORIC FUND"/>
        <s v="67TH PRECINCT CLERGY COUNCIL, INC."/>
        <s v="NATIONAL ASSOCIATION ON DRUG ABUSE PROBLEMS, INC. (NADAP)"/>
        <s v="FORTUNE SOCIETY"/>
        <s v="WE STAY/NOS QUEDAMOS, INC."/>
        <s v="URBAN DOVE TEAM CHARTER SCHOOL"/>
        <s v="NEW YORK HARBOR FOUNDATION, INC. dba  BILLION OYSTER PROJECT"/>
        <s v="GETTING OUT, STAYING OUT, INC."/>
        <s v="STATEN ISLAND JEWISH COMMUNITY CENTER"/>
        <s v="ART LAB AT THE SNUG HARBOR CULTURAL CENTER"/>
        <s v="MOVING IMAGE, INC. / FILM FORUM"/>
        <s v="NEW STAGE THEATRE COMPANY"/>
        <s v="MFY LEGAL SERVICES, INC. / MOBILIZATION FOR JUSTICE, INC."/>
        <s v="LESBIAN, GAY, BISEXUAL AND TRANSGENDER COMMUNITY CENTER (LGBT)"/>
        <s v="MARINE UNLOADING PLANTS AND TRUCK FILLS, ETC."/>
        <s v="PROFESSIONAL SERVICES FOR PREPARATION OF STORMWATER DRAINAGE PLANS"/>
        <s v="OFF STREET PARKING FACILITIES"/>
        <s v="UPGRADE BOWERY BAY WATER POLLUTION CONTROL PROJECT"/>
        <s v="NON-COMMERCIAL WATERFRONT DEVELOPMENT"/>
        <s v="COLLEGE POINT INDUSTRIAL PARK, QUEENS"/>
        <s v="RECONSTRUCTION &amp; IMPROVEMENT OF EXISTING BRIDGES"/>
        <s v="RECONSTRUCTION OF WHITEHALL TERMINAL, MANHATTAN"/>
        <s v="CHHAYA COMMUNITY DEVELOPMENT CORP."/>
        <s v="NEW FIREBOATS AND RELATED EQUIPMENT"/>
        <s v="VEHICLE ACQUISITION, MANHATTAN"/>
        <s v="ALPHAPOINTE"/>
        <s v="THE COUNCIL THRIFT SHOP CAFE"/>
        <s v="MUSEUM OF ARTS AND DESIGN"/>
        <s v="TIMES SQUARE DISTRICT MANAGEMENT ASSOCIATION"/>
        <s v="RIVERDALE NEIGHBORHOOD HOUSE"/>
        <s v="WARD'S ISLAND WATER POLLUTION CONTROL PROJECT"/>
        <s v="ALLEN COMMUNITY SENIOR CITIZENS CENTER"/>
        <s v="JEWISH HOME &amp; HOSPITAL LIFECARE SYSTEM"/>
        <s v="TIMES SQUARE DISTRICT MANAGEMENT ASSOCIATION, INC."/>
        <s v="CHURCH OF THE HOLY APOSTLES"/>
        <s v="FOOT CLINICS OF NEW YORK D/B/A FOOT CENTER OF NEW YORK"/>
        <s v="ELMHURST HOSPITAL MODERNIZATION AND REHABILITATION"/>
        <s v="CHURCHES UNITED FOR FAIR HOUSING, INC."/>
        <s v="ALPHAPOINTE, INC."/>
        <s v="CHILDREN OF PROMISE, NYC"/>
        <s v="MAFERA PARK RECONSTRUCTION, QUEENS"/>
        <s v="LINCOLN CENTER, IMPROVEMENT AND RENOVATION OF SITE"/>
        <s v="NEW YORK STUDIO SCHOOL"/>
        <s v="THE POINT COMMUNITY DEVELOPMENT CORPORATION"/>
        <s v="PAUL TAYLOR DANCE FOUNDATION"/>
        <s v="THE JAZZ GALLERY"/>
        <s v="REEL STORIES TEEN FILMMAKING MEDIA LAB"/>
        <s v="BROADWAY HOUSING COMMUNITIES"/>
        <s v="ROOFTOP FILMS, INC."/>
        <s v="UNITED JEWISH ORGANIZATIONS OF WILLIAMSBURG"/>
        <n v="2019"/>
        <n v="2020"/>
        <n v="2021"/>
        <n v="2022"/>
        <n v="2023"/>
      </sharedItems>
    </cacheField>
    <cacheField name="First Fiscal Year" numFmtId="0">
      <sharedItems containsMixedTypes="1" containsNumber="1" containsInteger="1" minValue="2019" maxValue="2023" count="13">
        <n v="2019"/>
        <n v="2020"/>
        <n v="2021"/>
        <n v="2022"/>
        <n v="2023"/>
        <s v="Total_Amount "/>
        <s v="Max_Amount "/>
        <s v="Mean_Amount of Nonzero data"/>
        <s v="total budget starting from 2019 in that fiscal year "/>
        <s v="total buget starting from 2020 in that fiscal year "/>
        <s v="total buget starting from 2021 in that fiscal year"/>
        <s v="total buget starting from 2022 in that fiscal year"/>
        <s v="total buget starting from 2023 in that fiscal year"/>
      </sharedItems>
    </cacheField>
    <cacheField name="Fiscal Year 1 Amount" numFmtId="0">
      <sharedItems containsSemiMixedTypes="0" containsString="0" containsNumber="1" minValue="0" maxValue="217912050628" count="2920">
        <n v="3306783"/>
        <n v="0"/>
        <n v="50000"/>
        <n v="141151222"/>
        <n v="289984124"/>
        <n v="134751470"/>
        <n v="4160367"/>
        <n v="82877375"/>
        <n v="343871"/>
        <n v="449000"/>
        <n v="488500"/>
        <n v="16689624"/>
        <n v="27632498"/>
        <n v="50123"/>
        <n v="42289889"/>
        <n v="6810778"/>
        <n v="9308894"/>
        <n v="611418"/>
        <n v="2420997"/>
        <n v="249316"/>
        <n v="5936675"/>
        <n v="5749693"/>
        <n v="2567429"/>
        <n v="6819673"/>
        <n v="11912718"/>
        <n v="372"/>
        <n v="3338029787"/>
        <n v="198141000"/>
        <n v="613"/>
        <n v="54993142"/>
        <n v="6793151"/>
        <n v="431825"/>
        <n v="38005121"/>
        <n v="8782868"/>
        <n v="65467205"/>
        <n v="15500367"/>
        <n v="540027"/>
        <n v="88914530"/>
        <n v="25508018"/>
        <n v="3039000"/>
        <n v="475"/>
        <n v="175"/>
        <n v="1708"/>
        <n v="4591242"/>
        <n v="249000"/>
        <n v="10758620"/>
        <n v="7080416"/>
        <n v="10021954"/>
        <n v="62607337"/>
        <n v="22286736"/>
        <n v="2195260"/>
        <n v="24399883"/>
        <n v="14656763"/>
        <n v="1077000"/>
        <n v="5777152"/>
        <n v="243069484"/>
        <n v="100000"/>
        <n v="74"/>
        <n v="740355"/>
        <n v="5000000"/>
        <n v="2461999"/>
        <n v="5301000"/>
        <n v="759576"/>
        <n v="20000000"/>
        <n v="1348789"/>
        <n v="163494481"/>
        <n v="3515391"/>
        <n v="6038560"/>
        <n v="10495573"/>
        <n v="6743953"/>
        <n v="34266627"/>
        <n v="1052"/>
        <n v="1798510"/>
        <n v="8118000"/>
        <n v="10000000"/>
        <n v="300000"/>
        <n v="19782630"/>
        <n v="29369000"/>
        <n v="500000"/>
        <n v="33440000"/>
        <n v="19102806"/>
        <n v="20712773"/>
        <n v="195"/>
        <n v="109287000"/>
        <n v="833426"/>
        <n v="48288236"/>
        <n v="7302450"/>
        <n v="6688002"/>
        <n v="71945829"/>
        <n v="858925"/>
        <n v="126857064"/>
        <n v="39151636"/>
        <n v="14700197"/>
        <n v="34000"/>
        <n v="98357000"/>
        <n v="57475679"/>
        <n v="422000"/>
        <n v="772"/>
        <n v="130000"/>
        <n v="49227133"/>
        <n v="6742473"/>
        <n v="2180898"/>
        <n v="387"/>
        <n v="128"/>
        <n v="83"/>
        <n v="463734"/>
        <n v="256219"/>
        <n v="1998752"/>
        <n v="2411933"/>
        <n v="92487"/>
        <n v="205"/>
        <n v="476349"/>
        <n v="7713000"/>
        <n v="190330"/>
        <n v="218633"/>
        <n v="84702"/>
        <n v="14602760"/>
        <n v="3486421"/>
        <n v="1000"/>
        <n v="121"/>
        <n v="5434000"/>
        <n v="3756315"/>
        <n v="5238297"/>
        <n v="19900494"/>
        <n v="83435282"/>
        <n v="24437684"/>
        <n v="865000"/>
        <n v="47814644"/>
        <n v="8173234"/>
        <n v="2867609"/>
        <n v="9017951"/>
        <n v="6477882"/>
        <n v="20999"/>
        <n v="211656433"/>
        <n v="11751569"/>
        <n v="8418698"/>
        <n v="20795490"/>
        <n v="144315446"/>
        <n v="904049"/>
        <n v="986443"/>
        <n v="2134951"/>
        <n v="1000400"/>
        <n v="579574"/>
        <n v="14173814"/>
        <n v="598293"/>
        <n v="12088662"/>
        <n v="4354"/>
        <n v="2556999"/>
        <n v="269999"/>
        <n v="120260"/>
        <n v="504734"/>
        <n v="72329366"/>
        <n v="6701669"/>
        <n v="111211"/>
        <n v="262"/>
        <n v="799302"/>
        <n v="116497"/>
        <n v="22539288"/>
        <n v="4000"/>
        <n v="14693"/>
        <n v="847118"/>
        <n v="37256469"/>
        <n v="1277000"/>
        <n v="9956830"/>
        <n v="2653297"/>
        <n v="32561598"/>
        <n v="11396000"/>
        <n v="168"/>
        <n v="394"/>
        <n v="24"/>
        <n v="3135129"/>
        <n v="55788965"/>
        <n v="15925211"/>
        <n v="5874695"/>
        <n v="199667"/>
        <n v="10679284"/>
        <n v="608460151"/>
        <n v="6087661"/>
        <n v="4475019"/>
        <n v="11604228"/>
        <n v="400439"/>
        <n v="4559040"/>
        <n v="81"/>
        <n v="799540"/>
        <n v="357"/>
        <n v="1247"/>
        <n v="66450000"/>
        <n v="38353519"/>
        <n v="301700940"/>
        <n v="4977921"/>
        <n v="54234572"/>
        <n v="13784489"/>
        <n v="581278"/>
        <n v="489"/>
        <n v="3288"/>
        <n v="81111087"/>
        <n v="268562725"/>
        <n v="183322000"/>
        <n v="182597"/>
        <n v="140397"/>
        <n v="295151"/>
        <n v="2000000"/>
        <n v="1000000"/>
        <n v="510000"/>
        <n v="974717"/>
        <n v="449953"/>
        <n v="4079324"/>
        <n v="42000"/>
        <n v="258000"/>
        <n v="4500000"/>
        <n v="747897"/>
        <n v="621622"/>
        <n v="11374"/>
        <n v="59115"/>
        <n v="35000"/>
        <n v="911701"/>
        <n v="636"/>
        <n v="471"/>
        <n v="37417"/>
        <n v="490"/>
        <n v="101"/>
        <n v="3550"/>
        <n v="417"/>
        <n v="127"/>
        <n v="143"/>
        <n v="121483"/>
        <n v="258"/>
        <n v="40000"/>
        <n v="34829"/>
        <n v="13000"/>
        <n v="79"/>
        <n v="249"/>
        <n v="841"/>
        <n v="75"/>
        <n v="241326"/>
        <n v="600"/>
        <n v="84267"/>
        <n v="1228"/>
        <n v="396"/>
        <n v="238454"/>
        <n v="92936"/>
        <n v="513"/>
        <n v="45"/>
        <n v="107980"/>
        <n v="100194693"/>
        <n v="338459"/>
        <n v="697331"/>
        <n v="89541635"/>
        <n v="607820"/>
        <n v="5205542"/>
        <n v="6003163"/>
        <n v="5418504"/>
        <n v="16009197"/>
        <n v="908442"/>
        <n v="81814806"/>
        <n v="75801699"/>
        <n v="2045221"/>
        <n v="200"/>
        <n v="250"/>
        <n v="211"/>
        <n v="701"/>
        <n v="301"/>
        <n v="275"/>
        <n v="351"/>
        <n v="33585444"/>
        <n v="214888406"/>
        <n v="85913659"/>
        <n v="167490575"/>
        <n v="5337656"/>
        <n v="4195425"/>
        <n v="35598533"/>
        <n v="47339"/>
        <n v="33777228"/>
        <n v="2837194"/>
        <n v="48112068"/>
        <n v="48440693"/>
        <n v="17773375"/>
        <n v="32793604"/>
        <n v="1081140"/>
        <n v="198576300"/>
        <n v="16000"/>
        <n v="6622912"/>
        <n v="1256625"/>
        <n v="920238"/>
        <n v="4479000"/>
        <n v="1711382"/>
        <n v="1673185"/>
        <n v="47148241"/>
        <n v="14774362"/>
        <n v="8534938"/>
        <n v="5856304"/>
        <n v="9332289"/>
        <n v="2401037"/>
        <n v="1849633"/>
        <n v="7720791"/>
        <n v="1874562"/>
        <n v="966809"/>
        <n v="4658704"/>
        <n v="942202"/>
        <n v="42426850"/>
        <n v="36531032"/>
        <n v="205744713"/>
        <n v="1776114"/>
        <n v="61041142"/>
        <n v="17063984"/>
        <n v="2202274"/>
        <n v="166845241"/>
        <n v="2193000"/>
        <n v="275168190"/>
        <n v="1"/>
        <n v="24773910"/>
        <n v="250000"/>
        <n v="666000000"/>
        <n v="861575"/>
        <n v="125000"/>
        <n v="5146461"/>
        <n v="46375"/>
        <n v="89996"/>
        <n v="25534002"/>
        <n v="1392328"/>
        <n v="30207351"/>
        <n v="1610000"/>
        <n v="547359"/>
        <n v="840000"/>
        <n v="200000"/>
        <n v="6135243"/>
        <n v="14952740"/>
        <n v="5825000"/>
        <n v="16085000"/>
        <n v="1500000"/>
        <n v="66000"/>
        <n v="2024073"/>
        <n v="3150569"/>
        <n v="2550964"/>
        <n v="837297"/>
        <n v="788000"/>
        <n v="3480789"/>
        <n v="8253175"/>
        <n v="37976886"/>
        <n v="10664174"/>
        <n v="30316750"/>
        <n v="1312000"/>
        <n v="1092443"/>
        <n v="444000"/>
        <n v="76794867"/>
        <n v="120000"/>
        <n v="80000"/>
        <n v="3000000"/>
        <n v="83000"/>
        <n v="5429609"/>
        <n v="32319413"/>
        <n v="171350"/>
        <n v="32354"/>
        <n v="20000"/>
        <n v="21555418"/>
        <n v="1093684"/>
        <n v="496000"/>
        <n v="60000"/>
        <n v="750000"/>
        <n v="160000"/>
        <n v="145000"/>
        <n v="158383"/>
        <n v="54000"/>
        <n v="2526000"/>
        <n v="4295378"/>
        <n v="599999"/>
        <n v="29316510"/>
        <n v="4324175"/>
        <n v="499997"/>
        <n v="1250000"/>
        <n v="191000"/>
        <n v="49369378"/>
        <n v="68962440"/>
        <n v="2625474"/>
        <n v="1065000"/>
        <n v="3905357"/>
        <n v="846129"/>
        <n v="2101142"/>
        <n v="291772484"/>
        <n v="30719139"/>
        <n v="23907958"/>
        <n v="52000"/>
        <n v="3468397787"/>
        <n v="149000"/>
        <n v="11251000"/>
        <n v="544000"/>
        <n v="18976000"/>
        <n v="79241284"/>
        <n v="19694100"/>
        <n v="6414931"/>
        <n v="2392630"/>
        <n v="14914874"/>
        <n v="6715367"/>
        <n v="5734712"/>
        <n v="49400000"/>
        <n v="284550340"/>
        <n v="1955000"/>
        <n v="1200000"/>
        <n v="2466657"/>
        <n v="19220379"/>
        <n v="10056000"/>
        <n v="551402"/>
        <n v="53000"/>
        <n v="141165624"/>
        <n v="6052528"/>
        <n v="7074814"/>
        <n v="17875198"/>
        <n v="38000"/>
        <n v="18644527"/>
        <n v="786059"/>
        <n v="239251817"/>
        <n v="2006466"/>
        <n v="102835072"/>
        <n v="4225238"/>
        <n v="73192052"/>
        <n v="346293"/>
        <n v="76903617"/>
        <n v="9242000"/>
        <n v="2310509"/>
        <n v="400000"/>
        <n v="174998"/>
        <n v="144000"/>
        <n v="653825"/>
        <n v="169264516"/>
        <n v="11133"/>
        <n v="76015004"/>
        <n v="13506422"/>
        <n v="1804000"/>
        <n v="464000"/>
        <n v="96626829"/>
        <n v="150000"/>
        <n v="8823000"/>
        <n v="1380000"/>
        <n v="4473579"/>
        <n v="930000"/>
        <n v="731009"/>
        <n v="2022750"/>
        <n v="46000"/>
        <n v="31031473"/>
        <n v="43233091"/>
        <n v="6500000"/>
        <n v="43385297"/>
        <n v="12000"/>
        <n v="1750000"/>
        <n v="1924574"/>
        <n v="4749693"/>
        <n v="174209"/>
        <n v="455000"/>
        <n v="50488032"/>
        <n v="2200000"/>
        <n v="339000"/>
        <n v="718000"/>
        <n v="3603991"/>
        <n v="17486329"/>
        <n v="800000"/>
        <n v="36424093"/>
        <n v="204000"/>
        <n v="1203000"/>
        <n v="3300000"/>
        <n v="618000"/>
        <n v="871714"/>
        <n v="16799741"/>
        <n v="5766673"/>
        <n v="22941127"/>
        <n v="806624"/>
        <n v="263924"/>
        <n v="2932153"/>
        <n v="17992734"/>
        <n v="2340951"/>
        <n v="168474575"/>
        <n v="2500000"/>
        <n v="29833937"/>
        <n v="29005121"/>
        <n v="447000"/>
        <n v="830513"/>
        <n v="8000"/>
        <n v="4040382"/>
        <n v="795000"/>
        <n v="15689228"/>
        <n v="279996"/>
        <n v="3196545"/>
        <n v="4978200"/>
        <n v="56623356"/>
        <n v="75000"/>
        <n v="117451730"/>
        <n v="55082144"/>
        <n v="487000"/>
        <n v="7712131"/>
        <n v="16952851"/>
        <n v="42683743"/>
        <n v="566734"/>
        <n v="39142"/>
        <n v="354"/>
        <n v="4187425"/>
        <n v="814270"/>
        <n v="299999"/>
        <n v="3536986"/>
        <n v="11287533"/>
        <n v="375000"/>
        <n v="1499999"/>
        <n v="13576586"/>
        <n v="7500000"/>
        <n v="682000"/>
        <n v="546114"/>
        <n v="2258570"/>
        <n v="5317291"/>
        <n v="1360000"/>
        <n v="591418"/>
        <n v="98661064"/>
        <n v="6341271"/>
        <n v="3252644"/>
        <n v="8169999"/>
        <n v="66076"/>
        <n v="56140773"/>
        <n v="5500000"/>
        <n v="4457095"/>
        <n v="579350"/>
        <n v="688500"/>
        <n v="395633227"/>
        <n v="299000"/>
        <n v="10435000"/>
        <n v="354000"/>
        <n v="189597"/>
        <n v="1574450"/>
        <n v="2039304"/>
        <n v="23999"/>
        <n v="98729238"/>
        <n v="134998"/>
        <n v="92520545"/>
        <n v="122950000"/>
        <n v="60189112"/>
        <n v="530493"/>
        <n v="1150000"/>
        <n v="21811030"/>
        <n v="799985"/>
        <n v="19964000"/>
        <n v="50400"/>
        <n v="442000"/>
        <n v="796519"/>
        <n v="46773990"/>
        <n v="15916000"/>
        <n v="5114"/>
        <n v="90000"/>
        <n v="142000"/>
        <n v="76283140"/>
        <n v="5250000"/>
        <n v="57000"/>
        <n v="6465000"/>
        <n v="10393084"/>
        <n v="4000000"/>
        <n v="107800"/>
        <n v="712951"/>
        <n v="3452000"/>
        <n v="1256215"/>
        <n v="236264"/>
        <n v="43000"/>
        <n v="301044"/>
        <n v="35142463"/>
        <n v="45000"/>
        <n v="8117442"/>
        <n v="171260"/>
        <n v="37843488"/>
        <n v="22650806"/>
        <n v="5273259"/>
        <n v="10157808"/>
        <n v="2663079"/>
        <n v="249538"/>
        <n v="1265999"/>
        <n v="18914530"/>
        <n v="74000"/>
        <n v="2093445"/>
        <n v="28428812"/>
        <n v="181000"/>
        <n v="15000000"/>
        <n v="148993446"/>
        <n v="150"/>
        <n v="2135258"/>
        <n v="857000"/>
        <n v="488000"/>
        <n v="6831000"/>
        <n v="2940000"/>
        <n v="58000"/>
        <n v="36100000"/>
        <n v="2946000"/>
        <n v="11219000"/>
        <n v="2700000"/>
        <n v="180000"/>
        <n v="2328000"/>
        <n v="3050000"/>
        <n v="1100000"/>
        <n v="990000"/>
        <n v="350000"/>
        <n v="1584000"/>
        <n v="680000"/>
        <n v="411000"/>
        <n v="546000"/>
        <n v="1882000"/>
        <n v="7227418"/>
        <n v="513000"/>
        <n v="44000"/>
        <n v="4200000"/>
        <n v="1094000"/>
        <n v="167000"/>
        <n v="430000"/>
        <n v="4250000"/>
        <n v="389000"/>
        <n v="697000"/>
        <n v="10003000"/>
        <n v="15172000"/>
        <n v="9405000"/>
        <n v="721000"/>
        <n v="128000"/>
        <n v="26450000"/>
        <n v="87000"/>
        <n v="3052000"/>
        <n v="39000"/>
        <n v="1190000"/>
        <n v="3895000"/>
        <n v="76000"/>
        <n v="401000"/>
        <n v="243000"/>
        <n v="7954000"/>
        <n v="278000"/>
        <n v="1849985"/>
        <n v="124000"/>
        <n v="17580000"/>
        <n v="1860000"/>
        <n v="2125000"/>
        <n v="951000"/>
        <n v="1516000"/>
        <n v="573000"/>
        <n v="3500000"/>
        <n v="4555000"/>
        <n v="18086000"/>
        <n v="2250000"/>
        <n v="723000"/>
        <n v="233000"/>
        <n v="1798000"/>
        <n v="742000"/>
        <n v="22465000"/>
        <n v="3311000"/>
        <n v="4075000"/>
        <n v="408000"/>
        <n v="37000"/>
        <n v="103000"/>
        <n v="109000"/>
        <n v="7800000"/>
        <n v="20264000"/>
        <n v="470000"/>
        <n v="48000"/>
        <n v="28803000"/>
        <n v="918000"/>
        <n v="900000"/>
        <n v="9751000"/>
        <n v="2868000"/>
        <n v="387000"/>
        <n v="115000"/>
        <n v="8074814"/>
        <n v="77234140"/>
        <n v="8673000"/>
        <n v="989000"/>
        <n v="2750000"/>
        <n v="17699000"/>
        <n v="2322000"/>
        <n v="31186473"/>
        <n v="6298000"/>
        <n v="654000"/>
        <n v="5716114"/>
        <n v="2800000"/>
        <n v="578000"/>
        <n v="1658000"/>
        <n v="15769228"/>
        <n v="2499999"/>
        <n v="6000000"/>
        <n v="1046000"/>
        <n v="1025000"/>
        <n v="550000"/>
        <n v="2739000"/>
        <n v="2400000"/>
        <n v="372000"/>
        <n v="3640000"/>
        <n v="11644000"/>
        <n v="95000"/>
        <n v="875000"/>
        <n v="1656000"/>
        <n v="86000"/>
        <n v="282000"/>
        <n v="450000"/>
        <n v="51424093"/>
        <n v="6025000"/>
        <n v="7000000"/>
        <n v="26316000"/>
        <n v="34799000"/>
        <n v="4643000"/>
        <n v="1602000"/>
        <n v="1950000"/>
        <n v="285000"/>
        <n v="425000"/>
        <n v="148000"/>
        <n v="4100000"/>
        <n v="22349000"/>
        <n v="10899924"/>
        <n v="451000"/>
        <n v="163114000"/>
        <n v="2154000"/>
        <n v="3881000"/>
        <n v="306000"/>
        <n v="934000"/>
        <n v="24344000"/>
        <n v="490000"/>
        <n v="18911000"/>
        <n v="1600000"/>
        <n v="7938000"/>
        <n v="102000"/>
        <n v="12658000"/>
        <n v="41000"/>
        <n v="130000000"/>
        <n v="6853817"/>
        <n v="3035153"/>
        <n v="64000"/>
        <n v="2462000"/>
        <n v="2330000"/>
        <n v="770000"/>
        <n v="1640000"/>
        <n v="16423000"/>
        <n v="1038000"/>
        <n v="15807000"/>
        <n v="20395740"/>
        <n v="49000"/>
        <n v="23532000"/>
        <n v="648833227"/>
        <n v="600000"/>
        <n v="14435800"/>
        <n v="14235000"/>
        <n v="1601000"/>
        <n v="246000"/>
        <n v="7000"/>
        <n v="981000"/>
        <n v="11550000"/>
        <n v="4000972787"/>
        <n v="22450000"/>
        <n v="257000"/>
        <n v="10205000"/>
        <n v="877000"/>
        <n v="11636000"/>
        <n v="2740000"/>
        <n v="6346000"/>
        <n v="1614000"/>
        <n v="630000"/>
        <n v="9000000"/>
        <n v="7200000"/>
        <n v="560000"/>
        <n v="4602000"/>
        <n v="69000"/>
        <n v="1240000"/>
        <n v="1414000"/>
        <n v="1930000"/>
        <n v="5950000"/>
        <n v="25524351"/>
        <n v="1104000"/>
        <n v="726000"/>
        <n v="4785000"/>
        <n v="2485698"/>
        <n v="31072000"/>
        <n v="5999999"/>
        <n v="2837544"/>
        <n v="6035773"/>
        <n v="2396987"/>
        <n v="609233760"/>
        <n v="1297100"/>
        <n v="263394498"/>
        <n v="370000"/>
        <n v="6448327"/>
        <n v="3506980"/>
        <n v="362906"/>
        <n v="105757161"/>
        <n v="3172620000"/>
        <n v="2904007"/>
        <n v="7282062"/>
        <n v="246"/>
        <n v="42794296"/>
        <n v="102372"/>
        <n v="207654491"/>
        <n v="43698337"/>
        <n v="4459675"/>
        <n v="488"/>
        <n v="300"/>
        <n v="15998367"/>
        <n v="568000"/>
        <n v="52160370"/>
        <n v="13958999"/>
        <n v="36895717"/>
        <n v="7734956"/>
        <n v="448000"/>
        <n v="17672024"/>
        <n v="76197"/>
        <n v="58818161"/>
        <n v="19008126"/>
        <n v="412000"/>
        <n v="429583721"/>
        <n v="574"/>
        <n v="56000"/>
        <n v="415722"/>
        <n v="146025890"/>
        <n v="10222999"/>
        <n v="1255064"/>
        <n v="1726744"/>
        <n v="5747117"/>
        <n v="26062000"/>
        <n v="2527000"/>
        <n v="1253133"/>
        <n v="419000"/>
        <n v="6004165"/>
        <n v="20400842"/>
        <n v="99999"/>
        <n v="6369024"/>
        <n v="25308514"/>
        <n v="70576000"/>
        <n v="425394"/>
        <n v="2728862"/>
        <n v="20077000"/>
        <n v="1356730"/>
        <n v="1473000"/>
        <n v="293000"/>
        <n v="48232172"/>
        <n v="13364000"/>
        <n v="6903000"/>
        <n v="2182000"/>
        <n v="19462603"/>
        <n v="196873914"/>
        <n v="9817440"/>
        <n v="3869238"/>
        <n v="148460672"/>
        <n v="225618812"/>
        <n v="1950736"/>
        <n v="26622559"/>
        <n v="126153033"/>
        <n v="4708683"/>
        <n v="98030589"/>
        <n v="2363201"/>
        <n v="1140503"/>
        <n v="16500"/>
        <n v="30553939"/>
        <n v="1449697"/>
        <n v="149983899"/>
        <n v="65010046"/>
        <n v="24126622"/>
        <n v="538335"/>
        <n v="16100"/>
        <n v="147"/>
        <n v="1024512"/>
        <n v="5939303"/>
        <n v="122"/>
        <n v="31231450"/>
        <n v="21065812"/>
        <n v="469000"/>
        <n v="25534367"/>
        <n v="71441064"/>
        <n v="32589717"/>
        <n v="10185300"/>
        <n v="1171550"/>
        <n v="5829169"/>
        <n v="3203311"/>
        <n v="21443650"/>
        <n v="519599"/>
        <n v="275483956"/>
        <n v="10026000"/>
        <n v="112145044"/>
        <n v="2399720"/>
        <n v="1062000"/>
        <n v="1522400"/>
        <n v="17150500"/>
        <n v="365000"/>
        <n v="399999"/>
        <n v="27962099"/>
        <n v="181999"/>
        <n v="1149000"/>
        <n v="3245268"/>
        <n v="2068241"/>
        <n v="700000"/>
        <n v="315000"/>
        <n v="322019"/>
        <n v="12441449"/>
        <n v="983951"/>
        <n v="2421592"/>
        <n v="316185"/>
        <n v="475693"/>
        <n v="1112698"/>
        <n v="319999"/>
        <n v="3970476"/>
        <n v="14245780"/>
        <n v="188462000"/>
        <n v="2446000"/>
        <n v="1050000"/>
        <n v="3083985"/>
        <n v="64772207"/>
        <n v="1331000"/>
        <n v="11747153"/>
        <n v="5236814"/>
        <n v="83449"/>
        <n v="3119904"/>
        <n v="383106"/>
        <n v="780439"/>
        <n v="25666688"/>
        <n v="1224306"/>
        <n v="2254000"/>
        <n v="4700000"/>
        <n v="35247000"/>
        <n v="2070215"/>
        <n v="17901759"/>
        <n v="37726382"/>
        <n v="53651722"/>
        <n v="946000"/>
        <n v="16500472"/>
        <n v="23761373"/>
        <n v="7002326"/>
        <n v="6047416"/>
        <n v="62"/>
        <n v="12364755"/>
        <n v="101227490"/>
        <n v="410100000"/>
        <n v="79601000"/>
        <n v="50000000"/>
        <n v="171189"/>
        <n v="171837"/>
        <n v="6580"/>
        <n v="4240"/>
        <n v="241976"/>
        <n v="65493"/>
        <n v="243"/>
        <n v="1979"/>
        <n v="1049"/>
        <n v="2829"/>
        <n v="32495"/>
        <n v="270"/>
        <n v="950"/>
        <n v="116"/>
        <n v="8903"/>
        <n v="816"/>
        <n v="13067410"/>
        <n v="835000"/>
        <n v="11437672"/>
        <n v="3782349"/>
        <n v="1101177"/>
        <n v="78843699"/>
        <n v="390337"/>
        <n v="155238690"/>
        <n v="1510369"/>
        <n v="288529902"/>
        <n v="641657"/>
        <n v="3367602"/>
        <n v="1093"/>
        <n v="13885418"/>
        <n v="83624"/>
        <n v="49740303"/>
        <n v="6376583"/>
        <n v="1542999"/>
        <n v="129405857"/>
        <n v="20148301"/>
        <n v="18253955"/>
        <n v="6377111"/>
        <n v="6886285"/>
        <n v="24347845"/>
        <n v="249923216"/>
        <n v="26765952"/>
        <n v="201000"/>
        <n v="12125539"/>
        <n v="16301271"/>
        <n v="15982581"/>
        <n v="914581"/>
        <n v="46662337"/>
        <n v="116999"/>
        <n v="2321376"/>
        <n v="77853148"/>
        <n v="13941284"/>
        <n v="14625371"/>
        <n v="51010"/>
        <n v="3465399"/>
        <n v="129424"/>
        <n v="232382505"/>
        <n v="3688000"/>
        <n v="231577573"/>
        <n v="25217275"/>
        <n v="186694674"/>
        <n v="23342032"/>
        <n v="4600546"/>
        <n v="299622"/>
        <n v="328201055"/>
        <n v="6170385"/>
        <n v="310520996"/>
        <n v="8338000"/>
        <n v="1873077"/>
        <n v="25915584"/>
        <n v="125678888"/>
        <n v="2234044"/>
        <n v="12236058"/>
        <n v="2927750"/>
        <n v="240629498"/>
        <n v="6170311"/>
        <n v="31980"/>
        <n v="357426"/>
        <n v="46127982"/>
        <n v="29896662"/>
        <n v="3193120000"/>
        <n v="7282058"/>
        <n v="204"/>
        <n v="14097000"/>
        <n v="13138000"/>
        <n v="8036000"/>
        <n v="17251000"/>
        <n v="7341000"/>
        <n v="44586296"/>
        <n v="1574623"/>
        <n v="495000"/>
        <n v="40843999"/>
        <n v="101513739"/>
        <n v="10659632"/>
        <n v="12256678"/>
        <n v="447405"/>
        <n v="3806072"/>
        <n v="4349468"/>
        <n v="3852794"/>
        <n v="186000"/>
        <n v="17793392"/>
        <n v="21461486"/>
        <n v="3585933"/>
        <n v="438939164"/>
        <n v="220029"/>
        <n v="16739456"/>
        <n v="97599536"/>
        <n v="473999"/>
        <n v="1328847"/>
        <n v="1295744"/>
        <n v="6382117"/>
        <n v="29555958"/>
        <n v="6507000"/>
        <n v="3814433"/>
        <n v="869000"/>
        <n v="24878819"/>
        <n v="199999"/>
        <n v="9714024"/>
        <n v="47000"/>
        <n v="25000000"/>
        <n v="850394"/>
        <n v="6534206"/>
        <n v="26171"/>
        <n v="23089000"/>
        <n v="38"/>
        <n v="7666795"/>
        <n v="1690960"/>
        <n v="17143172"/>
        <n v="10598890"/>
        <n v="348209"/>
        <n v="56746280"/>
        <n v="208478129"/>
        <n v="11498033"/>
        <n v="11047250"/>
        <n v="166491672"/>
        <n v="336410871"/>
        <n v="18595936"/>
        <n v="9097569"/>
        <n v="223397033"/>
        <n v="25198269"/>
        <n v="4799791"/>
        <n v="169621459"/>
        <n v="950000"/>
        <n v="1477000"/>
        <n v="17418052"/>
        <n v="38945"/>
        <n v="528000"/>
        <n v="117000"/>
        <n v="272000"/>
        <n v="227000"/>
        <n v="283000"/>
        <n v="511000"/>
        <n v="3565689"/>
        <n v="634000"/>
        <n v="1175000"/>
        <n v="139828252"/>
        <n v="416701"/>
        <n v="16675879"/>
        <n v="814000"/>
        <n v="413000"/>
        <n v="507000"/>
        <n v="761000"/>
        <n v="454767"/>
        <n v="4369649"/>
        <n v="27224505"/>
        <n v="467980"/>
        <n v="911605"/>
        <n v="1868723"/>
        <n v="4702989"/>
        <n v="39064288"/>
        <n v="6265018"/>
        <n v="12824812"/>
        <n v="22271842"/>
        <n v="14835990"/>
        <n v="12174768"/>
        <n v="65530674"/>
        <n v="15434300"/>
        <n v="27378899"/>
        <n v="13666550"/>
        <n v="26673169"/>
        <n v="18086311"/>
        <n v="9524114"/>
        <n v="19168913"/>
        <n v="11685000"/>
        <n v="307952505"/>
        <n v="163000"/>
        <n v="202000"/>
        <n v="227781084"/>
        <n v="788899"/>
        <n v="2020000"/>
        <n v="460000"/>
        <n v="1008000"/>
        <n v="28434076"/>
        <n v="9000"/>
        <n v="118000"/>
        <n v="1126000"/>
        <n v="194510"/>
        <n v="671054"/>
        <n v="726223"/>
        <n v="478560"/>
        <n v="4136302"/>
        <n v="220000"/>
        <n v="846000"/>
        <n v="170859"/>
        <n v="1142000"/>
        <n v="640000"/>
        <n v="3278592"/>
        <n v="1119999"/>
        <n v="199325"/>
        <n v="94594"/>
        <n v="179090997"/>
        <n v="774820"/>
        <n v="7800261"/>
        <n v="5202814"/>
        <n v="3119625"/>
        <n v="1337106"/>
        <n v="718999"/>
        <n v="4846321"/>
        <n v="4968136"/>
        <n v="3020000"/>
        <n v="18363000"/>
        <n v="11482000"/>
        <n v="16951759"/>
        <n v="37726495"/>
        <n v="12489714"/>
        <n v="23761361"/>
        <n v="5921365"/>
        <n v="6047086"/>
        <n v="30000000"/>
        <n v="96681929"/>
        <n v="480429000"/>
        <n v="83115278"/>
        <n v="26800369"/>
        <n v="214837"/>
        <n v="55121"/>
        <n v="111458"/>
        <n v="735006"/>
        <n v="493"/>
        <n v="381000"/>
        <n v="140000"/>
        <n v="94000"/>
        <n v="82000"/>
        <n v="62000"/>
        <n v="175000"/>
        <n v="815000"/>
        <n v="275000"/>
        <n v="4136840"/>
        <n v="3472271"/>
        <n v="868724"/>
        <n v="14211797"/>
        <n v="649337"/>
        <n v="88000"/>
        <n v="51000"/>
        <n v="1700000"/>
        <n v="137927445"/>
        <n v="186353352"/>
        <n v="14324164"/>
        <n v="205941"/>
        <n v="40613290"/>
        <n v="85000"/>
        <n v="13638933"/>
        <n v="149612066"/>
        <n v="6858166"/>
        <n v="18861593"/>
        <n v="33398526"/>
        <n v="96000"/>
        <n v="4983111"/>
        <n v="821250"/>
        <n v="5634748"/>
        <n v="2635152"/>
        <n v="33914342"/>
        <n v="250032694"/>
        <n v="413534"/>
        <n v="37379835"/>
        <n v="8338143"/>
        <n v="1407"/>
        <n v="5438618"/>
        <n v="1453001"/>
        <n v="12747853"/>
        <n v="1434281"/>
        <n v="55079801"/>
        <n v="247000000"/>
        <n v="1516999"/>
        <n v="4467454"/>
        <n v="15369284"/>
        <n v="160943895"/>
        <n v="4869000"/>
        <n v="5924562"/>
        <n v="29208545"/>
        <n v="35096898"/>
        <n v="224737"/>
        <n v="8447664"/>
        <n v="9085151"/>
        <n v="362660"/>
        <n v="239106658"/>
        <n v="14308000"/>
        <n v="224020458"/>
        <n v="43731964"/>
        <n v="27315998"/>
        <n v="190743092"/>
        <n v="6169606"/>
        <n v="390778686"/>
        <n v="299917081"/>
        <n v="4089111"/>
        <n v="165000"/>
        <n v="1023000"/>
        <n v="192000"/>
        <n v="3200720000"/>
        <n v="168335000"/>
        <n v="2450000"/>
        <n v="1450000"/>
        <n v="189000"/>
        <n v="890000"/>
        <n v="289000"/>
        <n v="16247000"/>
        <n v="14530000"/>
        <n v="13136000"/>
        <n v="18291000"/>
        <n v="7401000"/>
        <n v="355000"/>
        <n v="353000"/>
        <n v="441942164"/>
        <n v="29035000"/>
        <n v="655000"/>
        <n v="253478129"/>
        <n v="97000"/>
        <n v="36943569"/>
        <n v="150000000"/>
        <n v="21312000"/>
        <n v="8308000"/>
        <n v="7178000"/>
        <n v="10301000"/>
        <n v="7785000"/>
        <n v="719000"/>
        <n v="127000"/>
        <n v="1557000"/>
        <n v="818000"/>
        <n v="1974000"/>
        <n v="173000"/>
        <n v="1863000"/>
        <n v="1193000"/>
        <n v="3196000"/>
        <n v="749000"/>
        <n v="8916000"/>
        <n v="416000"/>
        <n v="273000"/>
        <n v="135000"/>
        <n v="179000"/>
        <n v="880000"/>
        <n v="1028000"/>
        <n v="31258000"/>
        <n v="33800000"/>
        <n v="141492252"/>
        <n v="17571000"/>
        <n v="1303000"/>
        <n v="2369000"/>
        <n v="176000"/>
        <n v="371000"/>
        <n v="360000"/>
        <n v="13300000"/>
        <n v="720000"/>
        <n v="6860000"/>
        <n v="12808000"/>
        <n v="12000000"/>
        <n v="16241000"/>
        <n v="10178592"/>
        <n v="3200000"/>
        <n v="40987000"/>
        <n v="26926000"/>
        <n v="39744000"/>
        <n v="10635000"/>
        <n v="14161000"/>
        <n v="1035000"/>
        <n v="604000"/>
        <n v="772000"/>
        <n v="1505000"/>
        <n v="2467000"/>
        <n v="714000"/>
        <n v="5041000"/>
        <n v="21813000"/>
        <n v="410000"/>
        <n v="3350000"/>
        <n v="1698000"/>
        <n v="988000"/>
        <n v="4098000"/>
        <n v="927000"/>
        <n v="4014837"/>
        <n v="1125000"/>
        <n v="78000"/>
        <n v="686000"/>
        <n v="635000"/>
        <n v="1130000"/>
        <n v="445000"/>
        <n v="1216000"/>
        <n v="4900000"/>
        <n v="2150000"/>
        <n v="414000"/>
        <n v="1947000"/>
        <n v="1111000"/>
        <n v="4600000"/>
        <n v="195000"/>
        <n v="4550000"/>
        <n v="2100000"/>
        <n v="6150000"/>
        <n v="481000"/>
        <n v="2350000"/>
        <n v="650000"/>
        <n v="1375000"/>
        <n v="2075000"/>
        <n v="2285000"/>
        <n v="2290000"/>
        <n v="3525000"/>
        <n v="341000"/>
        <n v="29000"/>
        <n v="59000"/>
        <n v="4150000"/>
        <n v="585000"/>
        <n v="1754000"/>
        <n v="520000"/>
        <n v="1900000"/>
        <n v="939000"/>
        <n v="36000"/>
        <n v="2300000"/>
        <n v="504000"/>
        <n v="860000"/>
        <n v="190000"/>
        <n v="55000"/>
        <n v="1809000"/>
        <n v="443000"/>
        <n v="143000"/>
        <n v="347000"/>
        <n v="2155000"/>
        <n v="1192000"/>
        <n v="1692000"/>
        <n v="380000"/>
        <n v="264000"/>
        <n v="199000"/>
        <n v="81000"/>
        <n v="242000"/>
        <n v="426000"/>
        <n v="1650000"/>
        <n v="10482000"/>
        <n v="136000"/>
        <n v="3466000"/>
        <n v="327843895"/>
        <n v="8683664"/>
        <n v="2560000"/>
        <n v="791000"/>
        <n v="188000"/>
        <n v="760473"/>
        <n v="80823235"/>
        <n v="1799995"/>
        <n v="2975600"/>
        <n v="77002795"/>
        <n v="5942727"/>
        <n v="46505975"/>
        <n v="223854051"/>
        <n v="112523"/>
        <n v="455150"/>
        <n v="18212786"/>
        <n v="2905422"/>
        <n v="8016207"/>
        <n v="263000"/>
        <n v="297730"/>
        <n v="35339"/>
        <n v="7676658"/>
        <n v="72043550"/>
        <n v="3003568999"/>
        <n v="960085"/>
        <n v="484001"/>
        <n v="73187"/>
        <n v="298"/>
        <n v="12915814"/>
        <n v="96642079"/>
        <n v="102522001"/>
        <n v="25247254"/>
        <n v="27050409"/>
        <n v="220106"/>
        <n v="6746"/>
        <n v="95786882"/>
        <n v="69604986"/>
        <n v="2828969"/>
        <n v="14244798"/>
        <n v="40050282"/>
        <n v="101747"/>
        <n v="495"/>
        <n v="1010089"/>
        <n v="408622593"/>
        <n v="1968850"/>
        <n v="197000"/>
        <n v="4822000"/>
        <n v="5142372"/>
        <n v="2691248"/>
        <n v="3540326"/>
        <n v="3321151"/>
        <n v="73722378"/>
        <n v="77000"/>
        <n v="45223788"/>
        <n v="848925"/>
        <n v="4574000"/>
        <n v="2212599"/>
        <n v="7673337"/>
        <n v="41838477"/>
        <n v="2211301"/>
        <n v="9874088"/>
        <n v="8342827"/>
        <n v="38750261"/>
        <n v="225105731"/>
        <n v="424342"/>
        <n v="65145"/>
        <n v="30081401"/>
        <n v="1414150"/>
        <n v="71886617"/>
        <n v="6180784"/>
        <n v="101759322"/>
        <n v="124303334"/>
        <n v="47703409"/>
        <n v="347568"/>
        <n v="226718890"/>
        <n v="1400000"/>
        <n v="20944"/>
        <n v="55753841"/>
        <n v="1853784"/>
        <n v="2039000"/>
        <n v="2799352"/>
        <n v="3858952"/>
        <n v="107881"/>
        <n v="448013"/>
        <n v="190695"/>
        <n v="316454301"/>
        <n v="35037512"/>
        <n v="2343405"/>
        <n v="356879"/>
        <n v="6706093"/>
        <n v="999388"/>
        <n v="47311569"/>
        <n v="18388585"/>
        <n v="3829993"/>
        <n v="11487690"/>
        <n v="3529071"/>
        <n v="53221943"/>
        <n v="1375525"/>
        <n v="49326119"/>
        <n v="204309073"/>
        <n v="2780523"/>
        <n v="61490123"/>
        <n v="177649"/>
        <n v="908000"/>
        <n v="5155627"/>
        <n v="1611000"/>
        <n v="555888"/>
        <n v="107699"/>
        <n v="1916000"/>
        <n v="2614856"/>
        <n v="14275000"/>
        <n v="1304399"/>
        <n v="366738"/>
        <n v="185"/>
        <n v="1525799"/>
        <n v="241"/>
        <n v="9161785"/>
        <n v="6584164"/>
        <n v="15005921"/>
        <n v="3958500"/>
        <n v="26697773"/>
        <n v="10217839"/>
        <n v="413031"/>
        <n v="358"/>
        <n v="31405270"/>
        <n v="796971"/>
        <n v="19491163"/>
        <n v="952302"/>
        <n v="8699"/>
        <n v="3288000"/>
        <n v="106000"/>
        <n v="107969033"/>
        <n v="1208461"/>
        <n v="2428626"/>
        <n v="5638000"/>
        <n v="219"/>
        <n v="1248036"/>
        <n v="17194018"/>
        <n v="6499743"/>
        <n v="75546362"/>
        <n v="166240"/>
        <n v="77517367"/>
        <n v="7244953"/>
        <n v="1572845"/>
        <n v="216310867"/>
        <n v="149262646"/>
        <n v="241851000"/>
        <n v="1038"/>
        <n v="744000"/>
        <n v="78"/>
        <n v="17999"/>
        <n v="269"/>
        <n v="999"/>
        <n v="595"/>
        <n v="12996"/>
        <n v="190"/>
        <n v="13750"/>
        <n v="25000"/>
        <n v="381189"/>
        <n v="231305"/>
        <n v="216"/>
        <n v="34122"/>
        <n v="839"/>
        <n v="84762638"/>
        <n v="9092849"/>
        <n v="452144"/>
        <n v="1158015"/>
        <n v="13433132"/>
        <n v="1123854"/>
        <n v="65329862"/>
        <n v="13724502"/>
        <n v="338782828"/>
        <n v="197552897"/>
        <n v="270190"/>
        <n v="4163297"/>
        <n v="33900368"/>
        <n v="11404"/>
        <n v="109999"/>
        <n v="162850"/>
        <n v="5683628"/>
        <n v="27430760"/>
        <n v="56174645"/>
        <n v="7815876"/>
        <n v="2000"/>
        <n v="49920199"/>
        <n v="81240000"/>
        <n v="1800000"/>
        <n v="7569113"/>
        <n v="38999"/>
        <n v="20243815"/>
        <n v="25031383"/>
        <n v="12830142"/>
        <n v="25938040"/>
        <n v="26773187"/>
        <n v="16098035"/>
        <n v="2897142"/>
        <n v="4259834"/>
        <n v="97671294"/>
        <n v="47891185"/>
        <n v="617659621"/>
        <n v="253637157"/>
        <n v="9374572"/>
        <n v="821249"/>
        <n v="106072069"/>
        <n v="2782510"/>
        <n v="58426810"/>
        <n v="2777154"/>
        <n v="58413000"/>
        <n v="27445712"/>
        <n v="6000"/>
        <n v="314700708"/>
        <n v="139297"/>
        <n v="88913"/>
        <n v="5335298"/>
        <n v="39408460"/>
        <n v="84"/>
        <n v="3600000"/>
        <n v="514"/>
        <n v="592396"/>
        <n v="251434"/>
        <n v="1184000"/>
        <n v="645814"/>
        <n v="774450"/>
        <n v="2485868"/>
        <n v="8555745"/>
        <n v="328530000"/>
        <n v="364143"/>
        <n v="1759484"/>
        <n v="517018"/>
        <n v="499999"/>
        <n v="1660000"/>
        <n v="3867999"/>
        <n v="32924"/>
        <n v="947945"/>
        <n v="12444455"/>
        <n v="1179000"/>
        <n v="1577271"/>
        <n v="299510"/>
        <n v="441204"/>
        <n v="24689213"/>
        <n v="1111860"/>
        <n v="5819625"/>
        <n v="2149822"/>
        <n v="5261000"/>
        <n v="353"/>
        <n v="21814200"/>
        <n v="578710"/>
        <n v="88471009"/>
        <n v="4327415"/>
        <n v="11246559"/>
        <n v="57888259"/>
        <n v="252523"/>
        <n v="161150"/>
        <n v="17639222"/>
        <n v="434983"/>
        <n v="1735422"/>
        <n v="7640000"/>
        <n v="343000"/>
        <n v="167730"/>
        <n v="3808805"/>
        <n v="1196768"/>
        <n v="4575444"/>
        <n v="141064"/>
        <n v="969798"/>
        <n v="72033868"/>
        <n v="2104769532"/>
        <n v="142"/>
        <n v="42822000"/>
        <n v="17704000"/>
        <n v="10755000"/>
        <n v="12250000"/>
        <n v="17753000"/>
        <n v="9396000"/>
        <n v="40299788"/>
        <n v="12665814"/>
        <n v="38164810"/>
        <n v="36592104"/>
        <n v="24975100"/>
        <n v="24214408"/>
        <n v="485"/>
        <n v="6724247"/>
        <n v="11337383"/>
        <n v="102486581"/>
        <n v="864043"/>
        <n v="82035889"/>
        <n v="1996942"/>
        <n v="17925863"/>
        <n v="3468268"/>
        <n v="333966"/>
        <n v="3291160"/>
        <n v="357842"/>
        <n v="348873380"/>
        <n v="2985850"/>
        <n v="269147"/>
        <n v="235000"/>
        <n v="10521372"/>
        <n v="2239494"/>
        <n v="4476151"/>
        <n v="264676"/>
        <n v="4452389"/>
        <n v="106999"/>
        <n v="62983778"/>
        <n v="86718"/>
        <n v="45000000"/>
        <n v="43364194"/>
        <n v="870000"/>
        <n v="3607774"/>
        <n v="131510"/>
        <n v="4041599"/>
        <n v="2204"/>
        <n v="5452957"/>
        <n v="275353"/>
        <n v="22000000"/>
        <n v="551773"/>
        <n v="10773925"/>
        <n v="13490782"/>
        <n v="5026145"/>
        <n v="15265552"/>
        <n v="87623244"/>
        <n v="4242568"/>
        <n v="453536"/>
        <n v="63903563"/>
        <n v="2144930"/>
        <n v="2174435"/>
        <n v="123000"/>
        <n v="611000"/>
        <n v="525000"/>
        <n v="387152337"/>
        <n v="425009734"/>
        <n v="62000000"/>
        <n v="29945509"/>
        <n v="421000"/>
        <n v="5400000"/>
        <n v="1854000"/>
        <n v="402060"/>
        <n v="63451"/>
        <n v="1095681"/>
        <n v="492577"/>
        <n v="175335"/>
        <n v="21780616"/>
        <n v="110000"/>
        <n v="134820618"/>
        <n v="1296000"/>
        <n v="23792789"/>
        <n v="38763460"/>
        <n v="49996321"/>
        <n v="8160783"/>
        <n v="54629137"/>
        <n v="7033853"/>
        <n v="8598993"/>
        <n v="6910060"/>
        <n v="36124584"/>
        <n v="220584660"/>
        <n v="241424993"/>
        <n v="7981991"/>
        <n v="272649"/>
        <n v="6527000"/>
        <n v="14620945"/>
        <n v="5248372"/>
        <n v="1971000"/>
        <n v="606888"/>
        <n v="6660000"/>
        <n v="86592"/>
        <n v="8102000"/>
        <n v="6370000"/>
        <n v="12600000"/>
        <n v="88858617"/>
        <n v="4087668"/>
        <n v="942028"/>
        <n v="918179"/>
        <n v="15678041"/>
        <n v="46032"/>
        <n v="2396199"/>
        <n v="5492764"/>
        <n v="17948281"/>
        <n v="173858"/>
        <n v="27845140"/>
        <n v="12000464"/>
        <n v="964591"/>
        <n v="548461"/>
        <n v="4336920"/>
        <n v="24352628"/>
        <n v="555860"/>
        <n v="660000"/>
        <n v="6301302"/>
        <n v="408699"/>
        <n v="3438000"/>
        <n v="6671000"/>
        <n v="70776756"/>
        <n v="12202316"/>
        <n v="7703822"/>
        <n v="5188231"/>
        <n v="3101834"/>
        <n v="23538264"/>
        <n v="9863417"/>
        <n v="26999"/>
        <n v="100000000"/>
        <n v="1227000"/>
        <n v="14450000"/>
        <n v="9601000"/>
        <n v="30583231"/>
        <n v="166695"/>
        <n v="26897803"/>
        <n v="2023171"/>
        <n v="237417403"/>
        <n v="56019000"/>
        <n v="441189"/>
        <n v="16911447"/>
        <n v="81000000"/>
        <n v="38652"/>
        <n v="9960"/>
        <n v="63750"/>
        <n v="1110000"/>
        <n v="67000"/>
        <n v="72000"/>
        <n v="105000"/>
        <n v="133000"/>
        <n v="196000"/>
        <n v="70000"/>
        <n v="132000"/>
        <n v="50532812"/>
        <n v="11327642"/>
        <n v="742306"/>
        <n v="401144"/>
        <n v="528491"/>
        <n v="13242132"/>
        <n v="402427"/>
        <n v="45646008"/>
        <n v="13701691"/>
        <n v="775000"/>
        <n v="1817404"/>
        <n v="200826113"/>
        <n v="250115859"/>
        <n v="1341990"/>
        <n v="4719706"/>
        <n v="33922965"/>
        <n v="13922142"/>
        <n v="484404"/>
        <n v="5429948"/>
        <n v="109382760"/>
        <n v="19999999"/>
        <n v="22270306"/>
        <n v="7841275"/>
        <n v="28788895"/>
        <n v="15090000"/>
        <n v="4119019"/>
        <n v="74007852"/>
        <n v="41927"/>
        <n v="8692035"/>
        <n v="3446142"/>
        <n v="4287204"/>
        <n v="1572465"/>
        <n v="3830943"/>
        <n v="8027000"/>
        <n v="17121188"/>
        <n v="6139450"/>
        <n v="1977000"/>
        <n v="2537084"/>
        <n v="105671294"/>
        <n v="165286295"/>
        <n v="106750788"/>
        <n v="43427002"/>
        <n v="1137783014"/>
        <n v="9185746"/>
        <n v="525737141"/>
        <n v="6494400"/>
        <n v="820483"/>
        <n v="126910255"/>
        <n v="15933302"/>
        <n v="1384000"/>
        <n v="2151000"/>
        <n v="65000"/>
        <n v="31000"/>
        <n v="254753868"/>
        <n v="2112069532"/>
        <n v="164985000"/>
        <n v="17682000"/>
        <n v="8743000"/>
        <n v="10879000"/>
        <n v="13524000"/>
        <n v="5396000"/>
        <n v="2197000"/>
        <n v="2345000"/>
        <n v="1152000"/>
        <n v="89000"/>
        <n v="3418000"/>
        <n v="370873380"/>
        <n v="16107000"/>
        <n v="55773925"/>
        <n v="270000000"/>
        <n v="35000000"/>
        <n v="102623244"/>
        <n v="80000000"/>
        <n v="15639000"/>
        <n v="13292000"/>
        <n v="8780000"/>
        <n v="12398000"/>
        <n v="3783000"/>
        <n v="938000"/>
        <n v="210000"/>
        <n v="1454000"/>
        <n v="997000"/>
        <n v="3173000"/>
        <n v="514000"/>
        <n v="308000"/>
        <n v="937000"/>
        <n v="522000"/>
        <n v="436000"/>
        <n v="104000"/>
        <n v="591000"/>
        <n v="512000"/>
        <n v="1248000"/>
        <n v="3100000"/>
        <n v="20731000"/>
        <n v="16972000"/>
        <n v="1256000"/>
        <n v="18416000"/>
        <n v="521000"/>
        <n v="1170000"/>
        <n v="2973000"/>
        <n v="1550000"/>
        <n v="121000"/>
        <n v="99000"/>
        <n v="27605991"/>
        <n v="9956000"/>
        <n v="8112000"/>
        <n v="18589000"/>
        <n v="8600000"/>
        <n v="20228041"/>
        <n v="1046032"/>
        <n v="64548281"/>
        <n v="74676756"/>
        <n v="40757000"/>
        <n v="19095000"/>
        <n v="51601000"/>
        <n v="5830000"/>
        <n v="18150000"/>
        <n v="565000"/>
        <n v="2497000"/>
        <n v="7801000"/>
        <n v="9272231"/>
        <n v="4052000"/>
        <n v="324417403"/>
        <n v="3585000"/>
        <n v="3275000"/>
        <n v="1350000"/>
        <n v="337000"/>
        <n v="6050000"/>
        <n v="954000"/>
        <n v="3125000"/>
        <n v="811000"/>
        <n v="850000"/>
        <n v="2050000"/>
        <n v="404000"/>
        <n v="122000"/>
        <n v="540000"/>
        <n v="2600000"/>
        <n v="5050000"/>
        <n v="177000"/>
        <n v="280000"/>
        <n v="5200000"/>
        <n v="1300000"/>
        <n v="2550000"/>
        <n v="863000"/>
        <n v="93000"/>
        <n v="147000"/>
        <n v="1113000"/>
        <n v="1120000"/>
        <n v="390000"/>
        <n v="359000"/>
        <n v="1575000"/>
        <n v="985000"/>
        <n v="732000"/>
        <n v="304000"/>
        <n v="310000"/>
        <n v="581000"/>
        <n v="755000"/>
        <n v="271999"/>
        <n v="2615292"/>
        <n v="7238484"/>
        <n v="74146"/>
        <n v="4905000"/>
        <n v="210540260"/>
        <n v="326000"/>
        <n v="49075433"/>
        <n v="2771718968"/>
        <n v="273187"/>
        <n v="39248665"/>
        <n v="6141969"/>
        <n v="81918714"/>
        <n v="42176477"/>
        <n v="2579908"/>
        <n v="3521822"/>
        <n v="1225000"/>
        <n v="22684430"/>
        <n v="32591335"/>
        <n v="1648113"/>
        <n v="46992766"/>
        <n v="150850"/>
        <n v="230498"/>
        <n v="172"/>
        <n v="499907"/>
        <n v="335706549"/>
        <n v="21723156"/>
        <n v="109499000"/>
        <n v="4709308"/>
        <n v="2720000"/>
        <n v="130999"/>
        <n v="1442648"/>
        <n v="20792834"/>
        <n v="534250"/>
        <n v="5009599"/>
        <n v="29067000"/>
        <n v="27145600"/>
        <n v="569"/>
        <n v="93019003"/>
        <n v="275988358"/>
        <n v="5818864"/>
        <n v="50294905"/>
        <n v="14968921"/>
        <n v="2328982"/>
        <n v="543748015"/>
        <n v="557261"/>
        <n v="38770077"/>
        <n v="248063091"/>
        <n v="467518"/>
        <n v="107736592"/>
        <n v="453068872"/>
        <n v="165633610"/>
        <n v="75321207"/>
        <n v="63400679"/>
        <n v="357435"/>
        <n v="99379"/>
        <n v="943019"/>
        <n v="47851935"/>
        <n v="59070728"/>
        <n v="36"/>
        <n v="55656978"/>
        <n v="27467000"/>
        <n v="185137"/>
        <n v="153534294"/>
        <n v="1083830"/>
        <n v="483604"/>
        <n v="42857641"/>
        <n v="2010000"/>
        <n v="4399"/>
        <n v="585"/>
        <n v="758"/>
        <n v="174445"/>
        <n v="405315"/>
        <n v="1581047"/>
        <n v="1999999"/>
        <n v="955289"/>
        <n v="189997"/>
        <n v="5015795"/>
        <n v="2354210"/>
        <n v="162943316"/>
        <n v="1642090"/>
        <n v="372128"/>
        <n v="7667076"/>
        <n v="19682"/>
        <n v="4443972"/>
        <n v="1856999"/>
        <n v="246466"/>
        <n v="2114360"/>
        <n v="209686"/>
        <n v="71020685"/>
        <n v="924997"/>
        <n v="1910138"/>
        <n v="4699854"/>
        <n v="599571"/>
        <n v="5337995"/>
        <n v="8770184"/>
        <n v="79996"/>
        <n v="6677150"/>
        <n v="66332280"/>
        <n v="284396"/>
        <n v="18958544"/>
        <n v="4745949"/>
        <n v="263569848"/>
        <n v="3813166"/>
        <n v="78150525"/>
        <n v="279850"/>
        <n v="51480"/>
        <n v="23000"/>
        <n v="29"/>
        <n v="9946"/>
        <n v="245000"/>
        <n v="2065826"/>
        <n v="2675000"/>
        <n v="5427696"/>
        <n v="91887"/>
        <n v="751493"/>
        <n v="54264258"/>
        <n v="200480"/>
        <n v="349816"/>
        <n v="2757994"/>
        <n v="400910"/>
        <n v="7422134"/>
        <n v="2995778"/>
        <n v="1274574"/>
        <n v="51459611"/>
        <n v="40282626"/>
        <n v="15879151"/>
        <n v="34999"/>
        <n v="1411713"/>
        <n v="45333000"/>
        <n v="2534409"/>
        <n v="11000"/>
        <n v="26573376"/>
        <n v="71099400"/>
        <n v="42913986"/>
        <n v="8325025"/>
        <n v="5855309"/>
        <n v="15087480"/>
        <n v="19371659"/>
        <n v="311137190"/>
        <n v="964999"/>
        <n v="205560637"/>
        <n v="16285907"/>
        <n v="42458021"/>
        <n v="129148423"/>
        <n v="11304849"/>
        <n v="479799"/>
        <n v="142227742"/>
        <n v="67478"/>
        <n v="26532779"/>
        <n v="17601088"/>
        <n v="32264313"/>
        <n v="247000"/>
        <n v="50615000"/>
        <n v="41956000"/>
        <n v="21572000"/>
        <n v="118749997"/>
        <n v="281999"/>
        <n v="22080000"/>
        <n v="487583"/>
        <n v="240000"/>
        <n v="10712244"/>
        <n v="460227"/>
        <n v="3382400"/>
        <n v="80738"/>
        <n v="1195997"/>
        <n v="5360831"/>
        <n v="2551163"/>
        <n v="41392"/>
        <n v="309000"/>
        <n v="2342423"/>
        <n v="5193000"/>
        <n v="326000000"/>
        <n v="522998"/>
        <n v="536999"/>
        <n v="4493839"/>
        <n v="209618"/>
        <n v="4295143"/>
        <n v="54019"/>
        <n v="5174084"/>
        <n v="38813000"/>
        <n v="10167868"/>
        <n v="8928708"/>
        <n v="99999997"/>
        <n v="18749999"/>
        <n v="10879442"/>
        <n v="2062982"/>
        <n v="393988752"/>
        <n v="931261"/>
        <n v="60105"/>
        <n v="2895292"/>
        <n v="8013484"/>
        <n v="9330000"/>
        <n v="4478000"/>
        <n v="11579000"/>
        <n v="4479937"/>
        <n v="5168478"/>
        <n v="13200181"/>
        <n v="320000"/>
        <n v="391027525"/>
        <n v="48934433"/>
        <n v="4313860668"/>
        <n v="19093000"/>
        <n v="15045000"/>
        <n v="9048000"/>
        <n v="5881000"/>
        <n v="3580000"/>
        <n v="6403000"/>
        <n v="151256403"/>
        <n v="39882452"/>
        <n v="45649078"/>
        <n v="14753055"/>
        <n v="242300812"/>
        <n v="120327134"/>
        <n v="69665022"/>
        <n v="12410936"/>
        <n v="4956442"/>
        <n v="967635"/>
        <n v="26324412"/>
        <n v="59829957"/>
        <n v="4424020"/>
        <n v="65689000"/>
        <n v="14165385"/>
        <n v="607375"/>
        <n v="1832708"/>
        <n v="1523804"/>
        <n v="61000"/>
        <n v="542599"/>
        <n v="61789531"/>
        <n v="342967015"/>
        <n v="186354777"/>
        <n v="277186000"/>
        <n v="121909000"/>
        <n v="2462989"/>
        <n v="5433323"/>
        <n v="703029"/>
        <n v="1901565"/>
        <n v="18296265"/>
        <n v="2316815"/>
        <n v="1088507"/>
        <n v="18691599"/>
        <n v="28666000"/>
        <n v="3060999"/>
        <n v="38079000"/>
        <n v="5209000"/>
        <n v="41874737"/>
        <n v="276347018"/>
        <n v="33910806"/>
        <n v="1316366"/>
        <n v="34594905"/>
        <n v="49550646"/>
        <n v="68581091"/>
        <n v="6666170"/>
        <n v="43391872"/>
        <n v="110136592"/>
        <n v="29080425"/>
        <n v="300017242"/>
        <n v="35581610"/>
        <n v="42758755"/>
        <n v="64627393"/>
        <n v="1290000"/>
        <n v="599805"/>
        <n v="176778948"/>
        <n v="1072000"/>
        <n v="139000"/>
        <n v="77250"/>
        <n v="1891000"/>
        <n v="126758893"/>
        <n v="61218873"/>
        <n v="215000"/>
        <n v="101007946"/>
        <n v="1337335"/>
        <n v="49187312"/>
        <n v="10662244"/>
        <n v="2062402"/>
        <n v="2904404"/>
        <n v="21768556"/>
        <n v="778433"/>
        <n v="1880000"/>
        <n v="1032023"/>
        <n v="337278212"/>
        <n v="199798000"/>
        <n v="4069000"/>
        <n v="483568"/>
        <n v="4361000"/>
        <n v="559599"/>
        <n v="2026000"/>
        <n v="14370187"/>
        <n v="9364000"/>
        <n v="466000"/>
        <n v="41636684"/>
        <n v="1538024"/>
        <n v="63899016"/>
        <n v="29812795"/>
        <n v="18739200"/>
        <n v="166653316"/>
        <n v="10529090"/>
        <n v="371729"/>
        <n v="1196477"/>
        <n v="28877076"/>
        <n v="6914935"/>
        <n v="8696123"/>
        <n v="2780000"/>
        <n v="4509969"/>
        <n v="4940000"/>
        <n v="3290000"/>
        <n v="17501501"/>
        <n v="16982000"/>
        <n v="4601083"/>
        <n v="165014841"/>
        <n v="15467459"/>
        <n v="649000"/>
        <n v="33788823"/>
        <n v="2331000"/>
        <n v="151328"/>
        <n v="4721900"/>
        <n v="22748031"/>
        <n v="5000"/>
        <n v="4986000"/>
        <n v="24695000"/>
        <n v="27066674"/>
        <n v="12094000"/>
        <n v="3016427"/>
        <n v="25384137"/>
        <n v="4748789"/>
        <n v="283915175"/>
        <n v="3303102"/>
        <n v="40000000"/>
        <n v="171669174"/>
        <n v="4072831"/>
        <n v="72102000"/>
        <n v="5334166"/>
        <n v="2675074"/>
        <n v="48335"/>
        <n v="24696250"/>
        <n v="1608893"/>
        <n v="116000"/>
        <n v="68000"/>
        <n v="1736000"/>
        <n v="2440000"/>
        <n v="3700000"/>
        <n v="67327734"/>
        <n v="6155480"/>
        <n v="820000"/>
        <n v="9364734"/>
        <n v="1098101"/>
        <n v="1411194"/>
        <n v="11665133"/>
        <n v="138000"/>
        <n v="6773653"/>
        <n v="33129716"/>
        <n v="155814902"/>
        <n v="2154933"/>
        <n v="36928651"/>
        <n v="729291"/>
        <n v="57347260"/>
        <n v="25084545"/>
        <n v="1791695"/>
        <n v="11633473"/>
        <n v="7671889"/>
        <n v="13037419"/>
        <n v="140000000"/>
        <n v="2800000000"/>
        <n v="6609981"/>
        <n v="5638671"/>
        <n v="4994040"/>
        <n v="14307500"/>
        <n v="51551734"/>
        <n v="117575247"/>
        <n v="17682795"/>
        <n v="1993773"/>
        <n v="2454623"/>
        <n v="236521675"/>
        <n v="42919226"/>
        <n v="20496748"/>
        <n v="1529799"/>
        <n v="167943271"/>
        <n v="69269283"/>
        <n v="642000"/>
        <n v="4349000"/>
        <n v="530000"/>
        <n v="157000"/>
        <n v="446000"/>
        <n v="24500000"/>
        <n v="4328510668"/>
        <n v="190114000"/>
        <n v="295000"/>
        <n v="31814000"/>
        <n v="10519000"/>
        <n v="11567000"/>
        <n v="7100000"/>
        <n v="9913000"/>
        <n v="290000"/>
        <n v="679000"/>
        <n v="2175000"/>
        <n v="5287020"/>
        <n v="1230000"/>
        <n v="19926000"/>
        <n v="22786000"/>
        <n v="17748000"/>
        <n v="3910000"/>
        <n v="11945000"/>
        <n v="4575000"/>
        <n v="4800000"/>
        <n v="3250000"/>
        <n v="113000"/>
        <n v="758000"/>
        <n v="2190000"/>
        <n v="1146000"/>
        <n v="3102000"/>
        <n v="208000"/>
        <n v="3160000"/>
        <n v="1510000"/>
        <n v="348000"/>
        <n v="214000"/>
        <n v="589000"/>
        <n v="288000"/>
        <n v="4301000"/>
        <n v="8212000"/>
        <n v="8315000"/>
        <n v="2029000"/>
        <n v="97258893"/>
        <n v="160000000"/>
        <n v="13379000"/>
        <n v="368000"/>
        <n v="2360000"/>
        <n v="185000"/>
        <n v="1559599"/>
        <n v="16334000"/>
        <n v="2475000"/>
        <n v="9529000"/>
        <n v="2214000"/>
        <n v="672000"/>
        <n v="30703187"/>
        <n v="10025000"/>
        <n v="554000"/>
        <n v="29333000"/>
        <n v="33851000"/>
        <n v="9264000"/>
        <n v="2405315"/>
        <n v="64136684"/>
        <n v="10038024"/>
        <n v="111749016"/>
        <n v="2955289"/>
        <n v="33360000"/>
        <n v="32413000"/>
        <n v="51080000"/>
        <n v="10350000"/>
        <n v="36924000"/>
        <n v="1778000"/>
        <n v="6220000"/>
        <n v="9283000"/>
        <n v="7350000"/>
        <n v="5740000"/>
        <n v="3342000"/>
        <n v="353915175"/>
        <n v="10334166"/>
        <n v="7900000"/>
        <n v="10250000"/>
        <n v="251000"/>
        <n v="548335"/>
        <n v="7700000"/>
        <n v="225000"/>
        <n v="7750000"/>
        <n v="2545000"/>
        <n v="1850000"/>
        <n v="8000000"/>
        <n v="1862000"/>
        <n v="5113000"/>
        <n v="222000"/>
        <n v="5175000"/>
        <n v="2065000"/>
        <n v="1275000"/>
        <n v="91000"/>
        <n v="2880000"/>
        <n v="203000"/>
        <n v="936000"/>
        <n v="725000"/>
        <n v="170000"/>
        <n v="3940000"/>
        <n v="325000"/>
        <n v="2240000"/>
        <n v="2990000"/>
        <n v="284000"/>
        <n v="1388000"/>
        <n v="213000"/>
        <n v="2171000"/>
        <n v="688000"/>
        <n v="919000"/>
        <n v="617000"/>
        <n v="656000"/>
        <n v="178000"/>
        <n v="26000"/>
        <n v="1551000"/>
        <n v="112000"/>
        <n v="628000"/>
        <n v="45084545"/>
        <n v="24175727"/>
        <n v="415000"/>
        <n v="2976998"/>
        <n v="3213364"/>
        <n v="23005799"/>
        <n v="2777558"/>
        <n v="1286877000"/>
        <n v="268000"/>
        <n v="82854"/>
        <n v="12039000"/>
        <n v="4159808"/>
        <n v="660750"/>
        <n v="1634299"/>
        <n v="1616331"/>
        <n v="146"/>
        <n v="4886865"/>
        <n v="4101929"/>
        <n v="4058187154"/>
        <n v="114864786"/>
        <n v="58050022"/>
        <n v="47055814"/>
        <n v="10790218"/>
        <n v="18832040"/>
        <n v="817284"/>
        <n v="203137"/>
        <n v="3925525"/>
        <n v="68222814"/>
        <n v="59180035"/>
        <n v="3589562"/>
        <n v="27161792"/>
        <n v="21334367"/>
        <n v="3514514"/>
        <n v="913"/>
        <n v="286000"/>
        <n v="155632090"/>
        <n v="1848260"/>
        <n v="30832665"/>
        <n v="2743000"/>
        <n v="9216962"/>
        <n v="4509820"/>
        <n v="41853709"/>
        <n v="3369347"/>
        <n v="13659850"/>
        <n v="11873000"/>
        <n v="16359968"/>
        <n v="27050000"/>
        <n v="37545000"/>
        <n v="1216500"/>
        <n v="540890"/>
        <n v="622999"/>
        <n v="73587420"/>
        <n v="194119830"/>
        <n v="3272001"/>
        <n v="109465446"/>
        <n v="34082720"/>
        <n v="28660852"/>
        <n v="21060591"/>
        <n v="156023119"/>
        <n v="101278949"/>
        <n v="79034694"/>
        <n v="100743799"/>
        <n v="5941112"/>
        <n v="141000"/>
        <n v="335100036"/>
        <n v="4633195"/>
        <n v="25711000"/>
        <n v="343827712"/>
        <n v="173000000"/>
        <n v="37554326"/>
        <n v="19207401"/>
        <n v="26494385"/>
        <n v="8246497"/>
        <n v="28196121"/>
        <n v="9404191"/>
        <n v="145773284"/>
        <n v="94828467"/>
        <n v="1060079"/>
        <n v="926485"/>
        <n v="831999"/>
        <n v="18541710"/>
        <n v="1117763"/>
        <n v="38708619"/>
        <n v="24499874"/>
        <n v="1878947"/>
        <n v="8814"/>
        <n v="142390"/>
        <n v="485040"/>
        <n v="10154000"/>
        <n v="774"/>
        <n v="18138138"/>
        <n v="90509"/>
        <n v="7187958"/>
        <n v="247544"/>
        <n v="25582128"/>
        <n v="99405053"/>
        <n v="350563"/>
        <n v="10964720"/>
        <n v="26771596"/>
        <n v="2798416"/>
        <n v="267098842"/>
        <n v="225509"/>
        <n v="302718"/>
        <n v="25929"/>
        <n v="78350"/>
        <n v="14000"/>
        <n v="6992000"/>
        <n v="353010"/>
        <n v="71079934"/>
        <n v="1228707"/>
        <n v="2821550"/>
        <n v="1510399"/>
        <n v="4240000"/>
        <n v="26435714"/>
        <n v="802032"/>
        <n v="179275"/>
        <n v="261532"/>
        <n v="1519623"/>
        <n v="1016725"/>
        <n v="549999"/>
        <n v="153770545"/>
        <n v="3398429"/>
        <n v="6487065"/>
        <n v="152995377"/>
        <n v="15627601"/>
        <n v="166403"/>
        <n v="99513"/>
        <n v="30000"/>
        <n v="3641620"/>
        <n v="70514634"/>
        <n v="55830234"/>
        <n v="9006256"/>
        <n v="6602676"/>
        <n v="25698686"/>
        <n v="11442891"/>
        <n v="40540685"/>
        <n v="52137728"/>
        <n v="4554094"/>
        <n v="207777620"/>
        <n v="353927"/>
        <n v="276353132"/>
        <n v="47993"/>
        <n v="424750"/>
        <n v="16133999"/>
        <n v="95953887"/>
        <n v="13840773"/>
        <n v="248"/>
        <n v="2998659"/>
        <n v="3692997"/>
        <n v="8910823"/>
        <n v="33618000"/>
        <n v="9310000"/>
        <n v="11200000"/>
        <n v="29400000"/>
        <n v="26080000"/>
        <n v="103639359"/>
        <n v="8601739"/>
        <n v="20920407"/>
        <n v="345000"/>
        <n v="5760340"/>
        <n v="3383996"/>
        <n v="333847"/>
        <n v="14708707"/>
        <n v="3145000"/>
        <n v="17382400"/>
        <n v="240"/>
        <n v="487999"/>
        <n v="303"/>
        <n v="702998"/>
        <n v="14999940"/>
        <n v="1783553"/>
        <n v="519"/>
        <n v="193797"/>
        <n v="4045000"/>
        <n v="10057000"/>
        <n v="16181000"/>
        <n v="446999"/>
        <n v="1933511"/>
        <n v="20188500"/>
        <n v="19757000"/>
        <n v="22262198"/>
        <n v="54375999"/>
        <n v="9436302"/>
        <n v="137886"/>
        <n v="2248000"/>
        <n v="5553000"/>
        <n v="809959"/>
        <n v="3592047"/>
        <n v="122301545"/>
        <n v="1641715"/>
        <n v="1282390605"/>
        <n v="1103000"/>
        <n v="1092281"/>
        <n v="612854"/>
        <n v="143625"/>
        <n v="4829808"/>
        <n v="19096727"/>
        <n v="1725299"/>
        <n v="2503331"/>
        <n v="5551865"/>
        <n v="1320679"/>
        <n v="7251127"/>
        <n v="37542000"/>
        <n v="20095999"/>
        <n v="4078438385"/>
        <n v="13337000"/>
        <n v="5337000"/>
        <n v="5601000"/>
        <n v="8491000"/>
        <n v="13627000"/>
        <n v="52633751"/>
        <n v="7356313"/>
        <n v="49542393"/>
        <n v="407609"/>
        <n v="872999"/>
        <n v="57273528"/>
        <n v="1834000"/>
        <n v="19607380"/>
        <n v="61832040"/>
        <n v="22935000"/>
        <n v="10644053"/>
        <n v="4895866"/>
        <n v="249997"/>
        <n v="50330185"/>
        <n v="786335"/>
        <n v="65687769"/>
        <n v="980909"/>
        <n v="25917500"/>
        <n v="20406572"/>
        <n v="2568957"/>
        <n v="32868"/>
        <n v="3600685"/>
        <n v="3926997"/>
        <n v="139670"/>
        <n v="200000000"/>
        <n v="2116183"/>
        <n v="1766462"/>
        <n v="18618000"/>
        <n v="184305"/>
        <n v="3252000"/>
        <n v="36891562"/>
        <n v="4909820"/>
        <n v="6571709"/>
        <n v="1850189"/>
        <n v="50605000"/>
        <n v="7487347"/>
        <n v="15927850"/>
        <n v="12437000"/>
        <n v="18976083"/>
        <n v="9294000"/>
        <n v="2958500"/>
        <n v="13423321"/>
        <n v="23713000"/>
        <n v="2979000"/>
        <n v="724999"/>
        <n v="50840420"/>
        <n v="158907523"/>
        <n v="4772001"/>
        <n v="34438446"/>
        <n v="31737232"/>
        <n v="45901852"/>
        <n v="28639359"/>
        <n v="367899000"/>
        <n v="43432742"/>
        <n v="172320592"/>
        <n v="72190694"/>
        <n v="231216930"/>
        <n v="5642882"/>
        <n v="381635808"/>
        <n v="741000"/>
        <n v="508000"/>
        <n v="194000"/>
        <n v="29600000"/>
        <n v="206128957"/>
        <n v="171019000"/>
        <n v="71091097"/>
        <n v="34725000"/>
        <n v="267000"/>
        <n v="18643481"/>
        <n v="8129771"/>
        <n v="38803401"/>
        <n v="14297195"/>
        <n v="255000"/>
        <n v="48806497"/>
        <n v="6646340"/>
        <n v="24936759"/>
        <n v="4283219"/>
        <n v="39257067"/>
        <n v="309257724"/>
        <n v="104372941"/>
        <n v="18077000"/>
        <n v="1986780"/>
        <n v="51212"/>
        <n v="1160999"/>
        <n v="3835512"/>
        <n v="89999"/>
        <n v="38869489"/>
        <n v="3191908"/>
        <n v="19321379"/>
        <n v="166000"/>
        <n v="5705446"/>
        <n v="27400000"/>
        <n v="465297"/>
        <n v="9150708"/>
        <n v="33777088"/>
        <n v="30472000"/>
        <n v="16600000"/>
        <n v="9998673"/>
        <n v="171978"/>
        <n v="17088"/>
        <n v="2893826"/>
        <n v="16000000"/>
        <n v="11300000"/>
        <n v="23502000"/>
        <n v="3418092"/>
        <n v="11600000"/>
        <n v="40151279"/>
        <n v="78688664"/>
        <n v="4891314"/>
        <n v="35995918"/>
        <n v="92640"/>
        <n v="2592141"/>
        <n v="459695446"/>
        <n v="353113"/>
        <n v="1214458"/>
        <n v="254632"/>
        <n v="88857"/>
        <n v="1064000"/>
        <n v="71000"/>
        <n v="85760455"/>
        <n v="460599"/>
        <n v="5880000"/>
        <n v="4258000"/>
        <n v="26308652"/>
        <n v="173331"/>
        <n v="412461"/>
        <n v="1515295"/>
        <n v="1897406"/>
        <n v="298609"/>
        <n v="311000"/>
        <n v="2560725"/>
        <n v="544605"/>
        <n v="94641190"/>
        <n v="1078998"/>
        <n v="749999"/>
        <n v="5707616"/>
        <n v="296000"/>
        <n v="10506102"/>
        <n v="74790672"/>
        <n v="91792000"/>
        <n v="79800131"/>
        <n v="17072817"/>
        <n v="12706366"/>
        <n v="79631089"/>
        <n v="485000"/>
        <n v="189830203"/>
        <n v="10223626"/>
        <n v="514152"/>
        <n v="26277747"/>
        <n v="17042580"/>
        <n v="13500000"/>
        <n v="165866"/>
        <n v="159000"/>
        <n v="69735680"/>
        <n v="865565"/>
        <n v="19941245"/>
        <n v="6050814"/>
        <n v="93501"/>
        <n v="3773374"/>
        <n v="45590999"/>
        <n v="10694000"/>
        <n v="35209533"/>
        <n v="205684712"/>
        <n v="7910175"/>
        <n v="62155000"/>
        <n v="4523999"/>
        <n v="178418000"/>
        <n v="91373638"/>
        <n v="629793642"/>
        <n v="1424750"/>
        <n v="67661"/>
        <n v="5017539"/>
        <n v="374000"/>
        <n v="3324000"/>
        <n v="435000"/>
        <n v="437000"/>
        <n v="4143948385"/>
        <n v="229846000"/>
        <n v="7536000"/>
        <n v="10785000"/>
        <n v="13294000"/>
        <n v="14257000"/>
        <n v="51542393"/>
        <n v="11025000"/>
        <n v="36335"/>
        <n v="53917769"/>
        <n v="12750909"/>
        <n v="1942000"/>
        <n v="11500000"/>
        <n v="17931000"/>
        <n v="18297000"/>
        <n v="12505000"/>
        <n v="5561000"/>
        <n v="2138000"/>
        <n v="1217000"/>
        <n v="2136000"/>
        <n v="164000"/>
        <n v="3015000"/>
        <n v="1451000"/>
        <n v="638000"/>
        <n v="134000"/>
        <n v="322000"/>
        <n v="28850000"/>
        <n v="19650000"/>
        <n v="20815000"/>
        <n v="41524000"/>
        <n v="45125000"/>
        <n v="1133000"/>
        <n v="483000"/>
        <n v="256000"/>
        <n v="2900000"/>
        <n v="7050000"/>
        <n v="5071908"/>
        <n v="13600000"/>
        <n v="32441379"/>
        <n v="18617000"/>
        <n v="30309000"/>
        <n v="6902000"/>
        <n v="28800000"/>
        <n v="1218000"/>
        <n v="2747544"/>
        <n v="54054000"/>
        <n v="32710000"/>
        <n v="108389000"/>
        <n v="17105000"/>
        <n v="29655000"/>
        <n v="5742000"/>
        <n v="2830000"/>
        <n v="9175000"/>
        <n v="4475000"/>
        <n v="1439000"/>
        <n v="8170000"/>
        <n v="9992000"/>
        <n v="2853113"/>
        <n v="4364000"/>
        <n v="1864458"/>
        <n v="1051000"/>
        <n v="330000"/>
        <n v="2881000"/>
        <n v="1615000"/>
        <n v="4076000"/>
        <n v="5275000"/>
        <n v="1115000"/>
        <n v="3900000"/>
        <n v="2724000"/>
        <n v="2850000"/>
        <n v="7250000"/>
        <n v="6100000"/>
        <n v="1390000"/>
        <n v="1577000"/>
        <n v="2458000"/>
        <n v="335000"/>
        <n v="561000"/>
        <n v="1075000"/>
        <n v="3220000"/>
        <n v="633000"/>
        <n v="2835000"/>
        <n v="579000"/>
        <n v="321000"/>
        <n v="14550000"/>
        <n v="453000"/>
        <n v="4450000"/>
        <n v="402000"/>
        <n v="179851375031"/>
        <n v="30161223.382693276"/>
        <n v="31572800872"/>
        <n v="35423821544"/>
        <n v="32975093096"/>
        <n v="41815677139"/>
        <n v="217912050628"/>
      </sharedItems>
    </cacheField>
    <cacheField name="Fiscal Year 2 Amount" numFmtId="0">
      <sharedItems containsSemiMixedTypes="0" containsString="0" containsNumber="1" minValue="0" maxValue="270550374379" count="2021">
        <n v="3479000"/>
        <n v="2342111"/>
        <n v="0"/>
        <n v="93499"/>
        <n v="23330000"/>
        <n v="4277000"/>
        <n v="202474000"/>
        <n v="2462780"/>
        <n v="12748386"/>
        <n v="140000"/>
        <n v="11955000"/>
        <n v="6699000"/>
        <n v="14581000"/>
        <n v="2034000"/>
        <n v="17436000"/>
        <n v="9950738"/>
        <n v="798000"/>
        <n v="1267000"/>
        <n v="1174969"/>
        <n v="67923000"/>
        <n v="1970569000"/>
        <n v="300112000"/>
        <n v="94273000"/>
        <n v="1924808"/>
        <n v="47010000"/>
        <n v="6010000"/>
        <n v="265563000"/>
        <n v="7"/>
        <n v="35560000"/>
        <n v="1155000"/>
        <n v="45456434"/>
        <n v="7093000"/>
        <n v="8576000"/>
        <n v="300"/>
        <n v="6385556"/>
        <n v="29139312"/>
        <n v="19909000"/>
        <n v="10195000"/>
        <n v="55151000"/>
        <n v="62750000"/>
        <n v="13000000"/>
        <n v="107131000"/>
        <n v="28234472"/>
        <n v="2880000"/>
        <n v="360000"/>
        <n v="8136000"/>
        <n v="199965000"/>
        <n v="109426509"/>
        <n v="738887000"/>
        <n v="60700999"/>
        <n v="50550000"/>
        <n v="37621692"/>
        <n v="355000"/>
        <n v="272149000"/>
        <n v="399000"/>
        <n v="34480000"/>
        <n v="8323000"/>
        <n v="23159000"/>
        <n v="76576000"/>
        <n v="39000"/>
        <n v="1475000"/>
        <n v="3022300"/>
        <n v="41564743"/>
        <n v="241209"/>
        <n v="34475088"/>
        <n v="1473000"/>
        <n v="16089000"/>
        <n v="47836000"/>
        <n v="13977000"/>
        <n v="8823000"/>
        <n v="565000"/>
        <n v="59366000"/>
        <n v="111472000"/>
        <n v="15306391"/>
        <n v="5737000"/>
        <n v="113532000"/>
        <n v="15453000"/>
        <n v="5805160"/>
        <n v="24542604"/>
        <n v="7051000"/>
        <n v="104668000"/>
        <n v="5345018"/>
        <n v="73489000"/>
        <n v="36788000"/>
        <n v="195100000"/>
        <n v="666000"/>
        <n v="100324000"/>
        <n v="143487000"/>
        <n v="13711416"/>
        <n v="8128000"/>
        <n v="10141187"/>
        <n v="106390000"/>
        <n v="41674000"/>
        <n v="73996228"/>
        <n v="967000"/>
        <n v="9181594"/>
        <n v="22788801"/>
        <n v="109087"/>
        <n v="6000"/>
        <n v="152636939"/>
        <n v="23537400"/>
        <n v="6136000"/>
        <n v="98000"/>
        <n v="624000"/>
        <n v="421000"/>
        <n v="112113"/>
        <n v="45819000"/>
        <n v="29746000"/>
        <n v="28844000"/>
        <n v="54798146"/>
        <n v="178528000"/>
        <n v="19746000"/>
        <n v="38286496"/>
        <n v="12969000"/>
        <n v="7810000"/>
        <n v="110787000"/>
        <n v="6640000"/>
        <n v="114977000"/>
        <n v="11062000"/>
        <n v="20640000"/>
        <n v="2802998"/>
        <n v="5200000"/>
        <n v="119866000"/>
        <n v="28474500"/>
        <n v="1920000"/>
        <n v="160000"/>
        <n v="4000000"/>
        <n v="33717000"/>
        <n v="181999"/>
        <n v="22145000"/>
        <n v="3660000"/>
        <n v="3977"/>
        <n v="6734573"/>
        <n v="500000"/>
        <n v="29100000"/>
        <n v="48843000"/>
        <n v="420"/>
        <n v="23311635"/>
        <n v="21078000"/>
        <n v="350000"/>
        <n v="14098000"/>
        <n v="1277000"/>
        <n v="64177000"/>
        <n v="44000"/>
        <n v="177916000"/>
        <n v="5522000"/>
        <n v="18083985"/>
        <n v="33985000"/>
        <n v="14628000"/>
        <n v="2003000"/>
        <n v="163000"/>
        <n v="15585000"/>
        <n v="5361678"/>
        <n v="390457000"/>
        <n v="7206239"/>
        <n v="93"/>
        <n v="330569"/>
        <n v="4964000"/>
        <n v="6000000"/>
        <n v="5000"/>
        <n v="802474"/>
        <n v="1400000"/>
        <n v="621"/>
        <n v="3583875"/>
        <n v="1000000"/>
        <n v="305000000"/>
        <n v="38290000"/>
        <n v="54771000"/>
        <n v="2225000"/>
        <n v="16500472"/>
        <n v="21768000"/>
        <n v="8263000"/>
        <n v="12167000"/>
        <n v="151340000"/>
        <n v="371914000"/>
        <n v="256600000"/>
        <n v="49598000"/>
        <n v="105000"/>
        <n v="1163977"/>
        <n v="22598"/>
        <n v="6061000"/>
        <n v="40000"/>
        <n v="96828"/>
        <n v="65659"/>
        <n v="108000"/>
        <n v="63000"/>
        <n v="156000"/>
        <n v="250"/>
        <n v="225"/>
        <n v="227"/>
        <n v="61915000"/>
        <n v="75700000"/>
        <n v="250000"/>
        <n v="3742000"/>
        <n v="36308000"/>
        <n v="1101826"/>
        <n v="47592000"/>
        <n v="4800000"/>
        <n v="26407000"/>
        <n v="197939000"/>
        <n v="193919000"/>
        <n v="200000"/>
        <n v="3125000"/>
        <n v="48076655"/>
        <n v="422805"/>
        <n v="209484000"/>
        <n v="101810000"/>
        <n v="7393605"/>
        <n v="22684000"/>
        <n v="18538000"/>
        <n v="61603000"/>
        <n v="46225655"/>
        <n v="13660000"/>
        <n v="53822"/>
        <n v="20260000"/>
        <n v="237223000"/>
        <n v="113430000"/>
        <n v="8474000"/>
        <n v="1322000"/>
        <n v="98322"/>
        <n v="35000000"/>
        <n v="9463000"/>
        <n v="41871000"/>
        <n v="10741000"/>
        <n v="1178000"/>
        <n v="294000"/>
        <n v="1391000"/>
        <n v="1258000"/>
        <n v="8749000"/>
        <n v="25136000"/>
        <n v="603"/>
        <n v="267000000"/>
        <n v="2000000"/>
        <n v="220379000"/>
        <n v="8498002"/>
        <n v="297382000"/>
        <n v="63743000"/>
        <n v="154100000"/>
        <n v="652995000"/>
        <n v="272052000"/>
        <n v="300000"/>
        <n v="96847972"/>
        <n v="5647428"/>
        <n v="4500000"/>
        <n v="24120"/>
        <n v="1014000"/>
        <n v="17672273"/>
        <n v="94330"/>
        <n v="20167998"/>
        <n v="2125000"/>
        <n v="33366000"/>
        <n v="14813000"/>
        <n v="22500000"/>
        <n v="4200000"/>
        <n v="164988498"/>
        <n v="89501000"/>
        <n v="45000"/>
        <n v="1694630"/>
        <n v="7136000"/>
        <n v="254106000"/>
        <n v="5500000"/>
        <n v="3422938"/>
        <n v="50000000"/>
        <n v="22681000"/>
        <n v="22958514"/>
        <n v="170000"/>
        <n v="136189"/>
        <n v="42602511"/>
        <n v="3010000"/>
        <n v="38276353"/>
        <n v="51539184"/>
        <n v="5000000"/>
        <n v="7210744"/>
        <n v="62442803"/>
        <n v="23992931"/>
        <n v="90854680"/>
        <n v="533163000"/>
        <n v="89808000"/>
        <n v="28328000"/>
        <n v="4750000"/>
        <n v="12369000"/>
        <n v="4590000"/>
        <n v="443072000"/>
        <n v="26647000"/>
        <n v="2697297"/>
        <n v="608009000"/>
        <n v="6207000"/>
        <n v="41187889"/>
        <n v="144000"/>
        <n v="1566000"/>
        <n v="73977241"/>
        <n v="20077000"/>
        <n v="4700000"/>
        <n v="16222000"/>
        <n v="1944000"/>
        <n v="30392000"/>
        <n v="28400000"/>
        <n v="50545999"/>
        <n v="100528000"/>
        <n v="1905000"/>
        <n v="51735000"/>
        <n v="16938000"/>
        <n v="5968000"/>
        <n v="473380000"/>
        <n v="41376000"/>
        <n v="48486000"/>
        <n v="85350000"/>
        <n v="26604000"/>
        <n v="340000"/>
        <n v="651923"/>
        <n v="42847477"/>
        <n v="1713400"/>
        <n v="163549000"/>
        <n v="283967000"/>
        <n v="27831000"/>
        <n v="10951591"/>
        <n v="94668000"/>
        <n v="63676000"/>
        <n v="8065000"/>
        <n v="860000"/>
        <n v="22191000"/>
        <n v="82516760"/>
        <n v="32000"/>
        <n v="182391"/>
        <n v="4871000"/>
        <n v="59013000"/>
        <n v="39841667"/>
        <n v="50063000"/>
        <n v="4107000"/>
        <n v="210777"/>
        <n v="484000"/>
        <n v="10565920"/>
        <n v="5579051"/>
        <n v="276317"/>
        <n v="2400000"/>
        <n v="175100000"/>
        <n v="31648000"/>
        <n v="91613699"/>
        <n v="82829"/>
        <n v="9650000"/>
        <n v="1101396"/>
        <n v="59773840"/>
        <n v="20368000"/>
        <n v="4731000"/>
        <n v="163666857"/>
        <n v="5819000"/>
        <n v="1303704"/>
        <n v="215151"/>
        <n v="412639"/>
        <n v="19330000"/>
        <n v="166040347"/>
        <n v="9880000"/>
        <n v="37010000"/>
        <n v="6451296"/>
        <n v="3590554"/>
        <n v="315000"/>
        <n v="45979201"/>
        <n v="5498000"/>
        <n v="10619000"/>
        <n v="333461000"/>
        <n v="6640778"/>
        <n v="230243000"/>
        <n v="193704000"/>
        <n v="2000"/>
        <n v="11412729"/>
        <n v="1449000"/>
        <n v="128000"/>
        <n v="1000"/>
        <n v="5896783"/>
        <n v="110144869"/>
        <n v="109146809"/>
        <n v="47732172"/>
        <n v="35607915"/>
        <n v="909738"/>
        <n v="4461000"/>
        <n v="61601821"/>
        <n v="36674500"/>
        <n v="109009798"/>
        <n v="107907000"/>
        <n v="1514000"/>
        <n v="46060367"/>
        <n v="711000"/>
        <n v="15451000"/>
        <n v="9198423"/>
        <n v="10000"/>
        <n v="18581258"/>
        <n v="57780000"/>
        <n v="26172000"/>
        <n v="174600000"/>
        <n v="180623000"/>
        <n v="129000"/>
        <n v="43806"/>
        <n v="201127000"/>
        <n v="208479641"/>
        <n v="214703000"/>
        <n v="211796000"/>
        <n v="203719000"/>
        <n v="1941103"/>
        <n v="7288000"/>
        <n v="10312954"/>
        <n v="109000"/>
        <n v="265000000"/>
        <n v="119101301"/>
        <n v="366000"/>
        <n v="3821961"/>
        <n v="339000"/>
        <n v="50843000"/>
        <n v="647530"/>
        <n v="31935178"/>
        <n v="17304000"/>
        <n v="179828"/>
        <n v="156870000"/>
        <n v="14086596"/>
        <n v="2318573"/>
        <n v="20418778"/>
        <n v="15317195"/>
        <n v="5249356"/>
        <n v="2934000"/>
        <n v="14500000"/>
        <n v="73622284"/>
        <n v="930000"/>
        <n v="557000"/>
        <n v="1924847"/>
        <n v="20669000"/>
        <n v="21054000"/>
        <n v="340211"/>
        <n v="5892000"/>
        <n v="793000"/>
        <n v="57093000"/>
        <n v="1648000"/>
        <n v="112043000"/>
        <n v="9309131"/>
        <n v="7713000"/>
        <n v="34463146"/>
        <n v="514"/>
        <n v="5400000"/>
        <n v="48083985"/>
        <n v="430623000"/>
        <n v="2298519000"/>
        <n v="5665000"/>
        <n v="3000000"/>
        <n v="1900000"/>
        <n v="1505111"/>
        <n v="45000000"/>
        <n v="104593000"/>
        <n v="1799995"/>
        <n v="656625"/>
        <n v="3761000"/>
        <n v="32109000"/>
        <n v="220744000"/>
        <n v="13182663"/>
        <n v="38021000"/>
        <n v="3729569"/>
        <n v="7990362"/>
        <n v="10324196"/>
        <n v="81821000"/>
        <n v="155042213"/>
        <n v="2502820000"/>
        <n v="744080000"/>
        <n v="30113794"/>
        <n v="4072623"/>
        <n v="133976340"/>
        <n v="17143489"/>
        <n v="151853000"/>
        <n v="15000000"/>
        <n v="7000000"/>
        <n v="5913000"/>
        <n v="10247000"/>
        <n v="25287000"/>
        <n v="3095360"/>
        <n v="52958000"/>
        <n v="101976000"/>
        <n v="110000"/>
        <n v="15540000"/>
        <n v="55163000"/>
        <n v="5416000"/>
        <n v="116149"/>
        <n v="3260000"/>
        <n v="337500000"/>
        <n v="2982000"/>
        <n v="95420000"/>
        <n v="563871000"/>
        <n v="40413000"/>
        <n v="6707000"/>
        <n v="58000"/>
        <n v="7582957"/>
        <n v="1623000"/>
        <n v="57961000"/>
        <n v="2100000"/>
        <n v="56463000"/>
        <n v="8668337"/>
        <n v="22785171"/>
        <n v="5064000"/>
        <n v="29000"/>
        <n v="6641000"/>
        <n v="1553209"/>
        <n v="10342000"/>
        <n v="42503000"/>
        <n v="241031000"/>
        <n v="5885470"/>
        <n v="112150000"/>
        <n v="14764000"/>
        <n v="2051000"/>
        <n v="130014000"/>
        <n v="198000"/>
        <n v="12840209"/>
        <n v="59224000"/>
        <n v="5738947"/>
        <n v="186570000"/>
        <n v="87863389"/>
        <n v="96000"/>
        <n v="206687000"/>
        <n v="17493634"/>
        <n v="3310000"/>
        <n v="68194958"/>
        <n v="37420389"/>
        <n v="50784979"/>
        <n v="1358000"/>
        <n v="178"/>
        <n v="32441000"/>
        <n v="607"/>
        <n v="998752"/>
        <n v="2302085"/>
        <n v="254454000"/>
        <n v="281894000"/>
        <n v="33075000"/>
        <n v="139000"/>
        <n v="734493"/>
        <n v="9131000"/>
        <n v="600000"/>
        <n v="28570000"/>
        <n v="827000"/>
        <n v="55544000"/>
        <n v="84857827"/>
        <n v="153964000"/>
        <n v="3272000"/>
        <n v="18208000"/>
        <n v="4286000"/>
        <n v="121000"/>
        <n v="8778341"/>
        <n v="25150992"/>
        <n v="94000"/>
        <n v="147299000"/>
        <n v="4316839"/>
        <n v="33553000"/>
        <n v="119437000"/>
        <n v="5962051"/>
        <n v="50139821"/>
        <n v="221000"/>
        <n v="30673244"/>
        <n v="70000"/>
        <n v="18485000"/>
        <n v="9000"/>
        <n v="50057"/>
        <n v="25804986"/>
        <n v="14275000"/>
        <n v="56018374"/>
        <n v="3422831"/>
        <n v="69269206"/>
        <n v="971000"/>
        <n v="7739523"/>
        <n v="1765000"/>
        <n v="579000"/>
        <n v="22369000"/>
        <n v="3002000"/>
        <n v="268594"/>
        <n v="143648000"/>
        <n v="27480000"/>
        <n v="1379770"/>
        <n v="1195997"/>
        <n v="17070000"/>
        <n v="4570789"/>
        <n v="53517000"/>
        <n v="6442000"/>
        <n v="5170000"/>
        <n v="3392000"/>
        <n v="166000"/>
        <n v="9683000"/>
        <n v="4814000"/>
        <n v="89999"/>
        <n v="4671000"/>
        <n v="199336000"/>
        <n v="1904000"/>
        <n v="7402000"/>
        <n v="450000"/>
        <n v="1631000"/>
        <n v="2146254"/>
        <n v="1639193"/>
        <n v="14548000"/>
        <n v="22884255"/>
        <n v="14100000"/>
        <n v="139474000"/>
        <n v="13456000"/>
        <n v="254373000"/>
        <n v="1418000"/>
        <n v="6426000"/>
        <n v="6618000"/>
        <n v="209179000"/>
        <n v="340151000"/>
        <n v="303720000"/>
        <n v="127774000"/>
        <n v="50000"/>
        <n v="15999"/>
        <n v="654942"/>
        <n v="180000"/>
        <n v="234"/>
        <n v="70511"/>
        <n v="25129"/>
        <n v="471"/>
        <n v="588600"/>
        <n v="52013000"/>
        <n v="23938000"/>
        <n v="508000"/>
        <n v="627454"/>
        <n v="7143368"/>
        <n v="45250000"/>
        <n v="9949000"/>
        <n v="838"/>
        <n v="84496751"/>
        <n v="192647000"/>
        <n v="61141000"/>
        <n v="3326000"/>
        <n v="3277086"/>
        <n v="33971000"/>
        <n v="10739000"/>
        <n v="220586000"/>
        <n v="60630000"/>
        <n v="17339000"/>
        <n v="14900000"/>
        <n v="8235000"/>
        <n v="1176748"/>
        <n v="3589000"/>
        <n v="296414000"/>
        <n v="1272000"/>
        <n v="101363000"/>
        <n v="9000000"/>
        <n v="12200000"/>
        <n v="10219000"/>
        <n v="24480000"/>
        <n v="7150000"/>
        <n v="106000"/>
        <n v="12746000"/>
        <n v="13744660"/>
        <n v="10483000"/>
        <n v="99000000"/>
        <n v="150138000"/>
        <n v="30127807"/>
        <n v="167654000"/>
        <n v="15750000"/>
        <n v="707990000"/>
        <n v="468081000"/>
        <n v="2852182"/>
        <n v="6682315"/>
        <n v="15881149"/>
        <n v="2713971"/>
        <n v="51702000"/>
        <n v="1426625"/>
        <n v="3797000"/>
        <n v="138373469"/>
        <n v="30423413"/>
        <n v="11489328"/>
        <n v="3809569"/>
        <n v="3465000"/>
        <n v="49728000"/>
        <n v="301049"/>
        <n v="878299"/>
        <n v="67188000"/>
        <n v="2552820000"/>
        <n v="12546740"/>
        <n v="104000"/>
        <n v="26294000"/>
        <n v="86180071"/>
        <n v="238135000"/>
        <n v="19400000"/>
        <n v="3545000"/>
        <n v="8819575"/>
        <n v="50756000"/>
        <n v="50374000"/>
        <n v="11629000"/>
        <n v="12900000"/>
        <n v="40115000"/>
        <n v="374046"/>
        <n v="2384000"/>
        <n v="1160000"/>
        <n v="101293000"/>
        <n v="26209000"/>
        <n v="95014999"/>
        <n v="10259000"/>
        <n v="3727000"/>
        <n v="16123145"/>
        <n v="8521302"/>
        <n v="64114000"/>
        <n v="48612513"/>
        <n v="58413000"/>
        <n v="23062000"/>
        <n v="41018000"/>
        <n v="5540000"/>
        <n v="1717412"/>
        <n v="226031000"/>
        <n v="38384317"/>
        <n v="1547000"/>
        <n v="18304155"/>
        <n v="100014000"/>
        <n v="2347000"/>
        <n v="13671704"/>
        <n v="55724000"/>
        <n v="130940000"/>
        <n v="79099000"/>
        <n v="7973634"/>
        <n v="202014000"/>
        <n v="8620000"/>
        <n v="14402016"/>
        <n v="7252850"/>
        <n v="47799748"/>
        <n v="63906000"/>
        <n v="259031000"/>
        <n v="331428673"/>
        <n v="34944000"/>
        <n v="1168000"/>
        <n v="2163000"/>
        <n v="6062000"/>
        <n v="795000"/>
        <n v="1447000"/>
        <n v="2353000"/>
        <n v="1015000"/>
        <n v="15337000"/>
        <n v="49475000"/>
        <n v="601000"/>
        <n v="11121000"/>
        <n v="63308000"/>
        <n v="61404000"/>
        <n v="29512000"/>
        <n v="7622000"/>
        <n v="132665000"/>
        <n v="9296000"/>
        <n v="19999"/>
        <n v="4418341"/>
        <n v="12533992"/>
        <n v="147599000"/>
        <n v="2752203"/>
        <n v="3097720"/>
        <n v="659000"/>
        <n v="2966929"/>
        <n v="11118828"/>
        <n v="3566483"/>
        <n v="59786000"/>
        <n v="726109"/>
        <n v="63994265"/>
        <n v="1715000"/>
        <n v="2848000"/>
        <n v="6357000"/>
        <n v="2428780"/>
        <n v="453000"/>
        <n v="28023000"/>
        <n v="4042000"/>
        <n v="3752045"/>
        <n v="556000"/>
        <n v="73760000"/>
        <n v="9866070"/>
        <n v="2001000"/>
        <n v="146393000"/>
        <n v="6183843"/>
        <n v="34192000"/>
        <n v="650000"/>
        <n v="300939000"/>
        <n v="5788000"/>
        <n v="102414419"/>
        <n v="465105000"/>
        <n v="114920000"/>
        <n v="371189"/>
        <n v="4240"/>
        <n v="23153417"/>
        <n v="825140"/>
        <n v="10035000"/>
        <n v="794000"/>
        <n v="227454"/>
        <n v="6467820"/>
        <n v="14560505"/>
        <n v="220177"/>
        <n v="65250000"/>
        <n v="10080000"/>
        <n v="187613000"/>
        <n v="157332000"/>
        <n v="2621907"/>
        <n v="13885604"/>
        <n v="15414000"/>
        <n v="1239000"/>
        <n v="171145000"/>
        <n v="52506000"/>
        <n v="12589000"/>
        <n v="72225000"/>
        <n v="21922000"/>
        <n v="266230000"/>
        <n v="66011000"/>
        <n v="2630252"/>
        <n v="26226000"/>
        <n v="588000"/>
        <n v="1608000"/>
        <n v="6319000"/>
        <n v="14395000"/>
        <n v="77000000"/>
        <n v="114497000"/>
        <n v="40450000"/>
        <n v="13900000"/>
        <n v="180429000"/>
        <n v="39942749"/>
        <n v="735157000"/>
        <n v="436760000"/>
        <n v="4300000"/>
        <n v="154599"/>
        <n v="16625799"/>
        <n v="100000000"/>
        <n v="20000000"/>
        <n v="45209593"/>
        <n v="5367204"/>
        <n v="13668077"/>
        <n v="120405000"/>
        <n v="3617000"/>
        <n v="823263000"/>
        <n v="3300000"/>
        <n v="52000"/>
        <n v="166026000"/>
        <n v="5462000"/>
        <n v="5118000"/>
        <n v="39575000"/>
        <n v="50322"/>
        <n v="1808000"/>
        <n v="9911000"/>
        <n v="935000"/>
        <n v="5303000"/>
        <n v="69128000"/>
        <n v="49442433"/>
        <n v="3105320000"/>
        <n v="372882783"/>
        <n v="104612000"/>
        <n v="87255000"/>
        <n v="14832367"/>
        <n v="71923000"/>
        <n v="42789000"/>
        <n v="26376000"/>
        <n v="3293000"/>
        <n v="13003026"/>
        <n v="46123000"/>
        <n v="93913000"/>
        <n v="50118000"/>
        <n v="21953000"/>
        <n v="47776000"/>
        <n v="53000"/>
        <n v="391900000"/>
        <n v="171502001"/>
        <n v="197999000"/>
        <n v="6954821"/>
        <n v="1017000"/>
        <n v="5222676"/>
        <n v="27293000"/>
        <n v="7018999"/>
        <n v="42806000"/>
        <n v="1456755"/>
        <n v="10639000"/>
        <n v="22101000"/>
        <n v="1630000"/>
        <n v="51000000"/>
        <n v="7926000"/>
        <n v="32642000"/>
        <n v="1513000"/>
        <n v="2079360"/>
        <n v="569"/>
        <n v="36172000"/>
        <n v="270157000"/>
        <n v="12209043"/>
        <n v="5412000"/>
        <n v="95372000"/>
        <n v="145816"/>
        <n v="6562238"/>
        <n v="762228"/>
        <n v="37596641"/>
        <n v="79784379"/>
        <n v="33177000"/>
        <n v="159316000"/>
        <n v="56968000"/>
        <n v="202000000"/>
        <n v="8786000"/>
        <n v="66924476"/>
        <n v="13722495"/>
        <n v="407"/>
        <n v="87442000"/>
        <n v="14055000"/>
        <n v="563185"/>
        <n v="47858000"/>
        <n v="272053000"/>
        <n v="61319000"/>
        <n v="122"/>
        <n v="36"/>
        <n v="14855000"/>
        <n v="226330"/>
        <n v="1831000"/>
        <n v="9355000"/>
        <n v="34477264"/>
        <n v="40182000"/>
        <n v="65174000"/>
        <n v="118003000"/>
        <n v="4490841"/>
        <n v="63723000"/>
        <n v="10670000"/>
        <n v="84502000"/>
        <n v="240568000"/>
        <n v="1590008"/>
        <n v="37930000"/>
        <n v="3017452"/>
        <n v="129650000"/>
        <n v="275720"/>
        <n v="70698"/>
        <n v="535049"/>
        <n v="22410000"/>
        <n v="16100799"/>
        <n v="224000"/>
        <n v="140443962"/>
        <n v="190000"/>
        <n v="4668000"/>
        <n v="563920"/>
        <n v="81"/>
        <n v="800000"/>
        <n v="1247"/>
        <n v="5082510"/>
        <n v="570315"/>
        <n v="94702653"/>
        <n v="10494107"/>
        <n v="102268000"/>
        <n v="149072"/>
        <n v="25243758"/>
        <n v="1999999"/>
        <n v="1051392"/>
        <n v="2460199"/>
        <n v="8105406"/>
        <n v="23799000"/>
        <n v="19002000"/>
        <n v="8820000"/>
        <n v="25270000"/>
        <n v="786000"/>
        <n v="1228046"/>
        <n v="4557920"/>
        <n v="14002000"/>
        <n v="165000"/>
        <n v="4416600"/>
        <n v="5369000"/>
        <n v="4600000"/>
        <n v="6669000"/>
        <n v="3690000"/>
        <n v="10031506"/>
        <n v="589099"/>
        <n v="6671000"/>
        <n v="1611028"/>
        <n v="138350000"/>
        <n v="25451138"/>
        <n v="34500"/>
        <n v="3552231"/>
        <n v="5165149"/>
        <n v="4699554"/>
        <n v="2861000"/>
        <n v="9970126"/>
        <n v="1620000"/>
        <n v="29409264"/>
        <n v="10178"/>
        <n v="11278000"/>
        <n v="17105000"/>
        <n v="277586000"/>
        <n v="1391200"/>
        <n v="34281000"/>
        <n v="4257000"/>
        <n v="222986000"/>
        <n v="8012025"/>
        <n v="307434000"/>
        <n v="477288000"/>
        <n v="417"/>
        <n v="428"/>
        <n v="950"/>
        <n v="903"/>
        <n v="25929"/>
        <n v="99000"/>
        <n v="13000"/>
        <n v="14000"/>
        <n v="9946"/>
        <n v="13"/>
        <n v="68000"/>
        <n v="57797"/>
        <n v="2502606"/>
        <n v="271554"/>
        <n v="7005447"/>
        <n v="2675000"/>
        <n v="1354734"/>
        <n v="331482"/>
        <n v="25206"/>
        <n v="7982846"/>
        <n v="38887"/>
        <n v="1190364"/>
        <n v="90430000"/>
        <n v="1009948"/>
        <n v="1165000"/>
        <n v="1976550"/>
        <n v="3346306"/>
        <n v="4548000"/>
        <n v="61436736"/>
        <n v="516000"/>
        <n v="82026"/>
        <n v="1328429"/>
        <n v="7684000"/>
        <n v="31581733"/>
        <n v="733134"/>
        <n v="44392000"/>
        <n v="1216000"/>
        <n v="182626000"/>
        <n v="129839000"/>
        <n v="1601860"/>
        <n v="16861294"/>
        <n v="3500000"/>
        <n v="15936000"/>
        <n v="18935000"/>
        <n v="7568726"/>
        <n v="130001423"/>
        <n v="25782000"/>
        <n v="890000"/>
        <n v="4064999"/>
        <n v="9359190"/>
        <n v="424"/>
        <n v="41598795"/>
        <n v="3485000"/>
        <n v="164353"/>
        <n v="10067000"/>
        <n v="22805000"/>
        <n v="12679937"/>
        <n v="41005485"/>
        <n v="20934000"/>
        <n v="8611870"/>
        <n v="958000"/>
        <n v="7468309"/>
        <n v="1292000"/>
        <n v="15416260"/>
        <n v="310200000"/>
        <n v="964999"/>
        <n v="155823969"/>
        <n v="96951416"/>
        <n v="101406000"/>
        <n v="53208963"/>
        <n v="191603000"/>
        <n v="3023501"/>
        <n v="346570000"/>
        <n v="2300000"/>
        <n v="87561000"/>
        <n v="43283830"/>
        <n v="1399212"/>
        <n v="121571997"/>
        <n v="2350000"/>
        <n v="222967"/>
        <n v="4924276"/>
        <n v="27245558"/>
        <n v="214000"/>
        <n v="43898842"/>
        <n v="1450019"/>
        <n v="41956000"/>
        <n v="25000000"/>
        <n v="263956000"/>
        <n v="2829382"/>
        <n v="21160"/>
        <n v="1144000"/>
        <n v="5383393"/>
        <n v="240000"/>
        <n v="522000"/>
        <n v="34391000"/>
        <n v="1325247"/>
        <n v="669267"/>
        <n v="223920"/>
        <n v="1208230"/>
        <n v="6422952"/>
        <n v="4542648"/>
        <n v="3670400"/>
        <n v="1052000"/>
        <n v="81000000"/>
        <n v="3859545"/>
        <n v="116000"/>
        <n v="5295000"/>
        <n v="5685000"/>
        <n v="719971"/>
        <n v="326000000"/>
        <n v="536999"/>
        <n v="2341000"/>
        <n v="2142000"/>
        <n v="585079"/>
        <n v="1480645"/>
        <n v="260000"/>
        <n v="528687"/>
        <n v="535000"/>
        <n v="1460000"/>
        <n v="210000"/>
        <n v="590000"/>
        <n v="7079536"/>
        <n v="1218000"/>
        <n v="261000"/>
        <n v="9300000"/>
        <n v="3252012"/>
        <n v="34593810"/>
        <n v="99999997"/>
        <n v="630096794"/>
        <n v="229130362"/>
        <n v="2485868"/>
        <n v="7121000"/>
        <n v="6044000"/>
        <n v="39530000"/>
        <n v="9812072"/>
        <n v="2445000"/>
        <n v="740000"/>
        <n v="1731000"/>
        <n v="49266433"/>
        <n v="3509320000"/>
        <n v="220017000"/>
        <n v="63591748"/>
        <n v="114140000"/>
        <n v="135876544"/>
        <n v="35660000"/>
        <n v="27376000"/>
        <n v="12827000"/>
        <n v="13694000"/>
        <n v="11253554"/>
        <n v="45104000"/>
        <n v="52750000"/>
        <n v="21892000"/>
        <n v="87167000"/>
        <n v="25593313"/>
        <n v="45683000"/>
        <n v="158135526"/>
        <n v="154499000"/>
        <n v="3730308"/>
        <n v="4977000"/>
        <n v="28970000"/>
        <n v="967850"/>
        <n v="29428000"/>
        <n v="21572000"/>
        <n v="10642000"/>
        <n v="22000000"/>
        <n v="239517474"/>
        <n v="47853101"/>
        <n v="2562238"/>
        <n v="7320641"/>
        <n v="90119322"/>
        <n v="198669545"/>
        <n v="131534000"/>
        <n v="278992041"/>
        <n v="9391000"/>
        <n v="70409730"/>
        <n v="16171531"/>
        <n v="83009000"/>
        <n v="2262000"/>
        <n v="31147417"/>
        <n v="170646000"/>
        <n v="217295000"/>
        <n v="66319000"/>
        <n v="19956520"/>
        <n v="2830105"/>
        <n v="2256000"/>
        <n v="252000"/>
        <n v="46783"/>
        <n v="1936000"/>
        <n v="1192000"/>
        <n v="655000"/>
        <n v="14647000"/>
        <n v="9000381"/>
        <n v="723799"/>
        <n v="9634677"/>
        <n v="78278000"/>
        <n v="77030000"/>
        <n v="8615000"/>
        <n v="22515948"/>
        <n v="11640257"/>
        <n v="63393435"/>
        <n v="900763"/>
        <n v="83573000"/>
        <n v="27297000"/>
        <n v="216478000"/>
        <n v="1370230"/>
        <n v="1366649"/>
        <n v="999999"/>
        <n v="717000"/>
        <n v="6093994"/>
        <n v="16154022"/>
        <n v="15669"/>
        <n v="3142648"/>
        <n v="138494053"/>
        <n v="2005000"/>
        <n v="9915637"/>
        <n v="152000"/>
        <n v="133431"/>
        <n v="405315"/>
        <n v="49281000"/>
        <n v="12003386"/>
        <n v="510000"/>
        <n v="44388974"/>
        <n v="1649797"/>
        <n v="17742000"/>
        <n v="956000"/>
        <n v="2286000"/>
        <n v="10949000"/>
        <n v="17188000"/>
        <n v="167585000"/>
        <n v="15996000"/>
        <n v="235000"/>
        <n v="5590000"/>
        <n v="15826000"/>
        <n v="2429083"/>
        <n v="123428000"/>
        <n v="2564000"/>
        <n v="924997"/>
        <n v="3860138"/>
        <n v="7626000"/>
        <n v="2165149"/>
        <n v="6354328"/>
        <n v="10438000"/>
        <n v="38071000"/>
        <n v="7038000"/>
        <n v="6677150"/>
        <n v="84220000"/>
        <n v="337200"/>
        <n v="41659000"/>
        <n v="9772090"/>
        <n v="7599404"/>
        <n v="394580342"/>
        <n v="13226000"/>
        <n v="4617481"/>
        <n v="3590005"/>
        <n v="1353383"/>
        <n v="316718"/>
        <n v="4252072"/>
        <n v="1179383"/>
        <n v="1197"/>
        <n v="128522000"/>
        <n v="981948"/>
        <n v="1315000"/>
        <n v="2076550"/>
        <n v="2604000"/>
        <n v="61064974"/>
        <n v="1197000"/>
        <n v="341000"/>
        <n v="7710000"/>
        <n v="20663460"/>
        <n v="64076000"/>
        <n v="82000"/>
        <n v="132761000"/>
        <n v="2051859"/>
        <n v="19274507"/>
        <n v="22588000"/>
        <n v="37661000"/>
        <n v="14058000"/>
        <n v="109307361"/>
        <n v="26677000"/>
        <n v="8528315"/>
        <n v="15931000"/>
        <n v="35668000"/>
        <n v="1868000"/>
        <n v="5269041"/>
        <n v="186703349"/>
        <n v="56165000"/>
        <n v="6623309"/>
        <n v="10045000"/>
        <n v="96542000"/>
        <n v="3389545"/>
        <n v="7511086"/>
        <n v="1700499"/>
        <n v="8018501"/>
        <n v="307396128"/>
        <n v="104000000"/>
        <n v="208737000"/>
        <n v="98914000"/>
        <n v="107899639"/>
        <n v="15800000"/>
        <n v="129362000"/>
        <n v="236199000"/>
        <n v="58561000"/>
        <n v="29961000"/>
        <n v="2075671"/>
        <n v="326000"/>
        <n v="82188000"/>
        <n v="10850000"/>
        <n v="32222865"/>
        <n v="24231"/>
        <n v="10042000"/>
        <n v="5119218"/>
        <n v="4266727"/>
        <n v="850000"/>
        <n v="1741000"/>
        <n v="4713937"/>
        <n v="80286000"/>
        <n v="20510370"/>
        <n v="4088380000"/>
        <n v="16000"/>
        <n v="88488000"/>
        <n v="11597000"/>
        <n v="56324140"/>
        <n v="19701087"/>
        <n v="75228000"/>
        <n v="21372000"/>
        <n v="2126000"/>
        <n v="8450000"/>
        <n v="118795000"/>
        <n v="67198131"/>
        <n v="15530089"/>
        <n v="14348000"/>
        <n v="345753000"/>
        <n v="301124000"/>
        <n v="133422000"/>
        <n v="43970583"/>
        <n v="126714"/>
        <n v="2543000"/>
        <n v="15367000"/>
        <n v="41804000"/>
        <n v="9213850"/>
        <n v="22834000"/>
        <n v="361000"/>
        <n v="35600"/>
        <n v="56021000"/>
        <n v="224564000"/>
        <n v="14247412"/>
        <n v="5520000"/>
        <n v="107528000"/>
        <n v="4160000"/>
        <n v="1288350000"/>
        <n v="20588000"/>
        <n v="139227000"/>
        <n v="38532872"/>
        <n v="157000000"/>
        <n v="167188000"/>
        <n v="94479000"/>
        <n v="49890000"/>
        <n v="12632811"/>
        <n v="14572367"/>
        <n v="450"/>
        <n v="195"/>
        <n v="1052"/>
        <n v="226760000"/>
        <n v="3748244"/>
        <n v="77250"/>
        <n v="193718000"/>
        <n v="223000000"/>
        <n v="40077000"/>
        <n v="274"/>
        <n v="4000"/>
        <n v="325437"/>
        <n v="60844089"/>
        <n v="17571000"/>
        <n v="47803763"/>
        <n v="9741248"/>
        <n v="2136556"/>
        <n v="10670792"/>
        <n v="104695084"/>
        <n v="407000"/>
        <n v="31276829"/>
        <n v="123358000"/>
        <n v="184999"/>
        <n v="930388"/>
        <n v="12947050"/>
        <n v="53483000"/>
        <n v="8391979"/>
        <n v="35352983"/>
        <n v="49153"/>
        <n v="98840"/>
        <n v="3540407"/>
        <n v="50703060"/>
        <n v="43000"/>
        <n v="19580000"/>
        <n v="2043000"/>
        <n v="23700000"/>
        <n v="559040"/>
        <n v="26914935"/>
        <n v="25770000"/>
        <n v="3238415"/>
        <n v="4806600"/>
        <n v="3290000"/>
        <n v="1644000"/>
        <n v="1503083"/>
        <n v="75932000"/>
        <n v="7385000"/>
        <n v="5153149"/>
        <n v="12862000"/>
        <n v="6808911"/>
        <n v="102793000"/>
        <n v="5700000"/>
        <n v="9922000"/>
        <n v="169595000"/>
        <n v="12000000"/>
        <n v="219517000"/>
        <n v="262589174"/>
        <n v="78"/>
        <n v="748000"/>
        <n v="45197"/>
        <n v="675000"/>
        <n v="263554"/>
        <n v="161000"/>
        <n v="780544"/>
        <n v="2493383"/>
        <n v="653461"/>
        <n v="6736000"/>
        <n v="3254658"/>
        <n v="387402"/>
        <n v="301"/>
        <n v="400000"/>
        <n v="59015000"/>
        <n v="51707"/>
        <n v="2441550"/>
        <n v="1498399"/>
        <n v="4198000"/>
        <n v="6530000"/>
        <n v="876000"/>
        <n v="2744695"/>
        <n v="661000"/>
        <n v="3864725"/>
        <n v="115192646"/>
        <n v="71698245"/>
        <n v="17644789"/>
        <n v="5615000"/>
        <n v="30514000"/>
        <n v="112910000"/>
        <n v="41858219"/>
        <n v="427243"/>
        <n v="8844000"/>
        <n v="6425000"/>
        <n v="623718"/>
        <n v="79995000"/>
        <n v="191998"/>
        <n v="53645000"/>
        <n v="12480000"/>
        <n v="42184178"/>
        <n v="24011000"/>
        <n v="15889000"/>
        <n v="7500000"/>
        <n v="26250000"/>
        <n v="131756771"/>
        <n v="23878823"/>
        <n v="266126000"/>
        <n v="32400000"/>
        <n v="527808647"/>
        <n v="187831000"/>
        <n v="84042000"/>
        <n v="68379420"/>
        <n v="22982079"/>
        <n v="784000"/>
        <n v="1050000"/>
        <n v="429000"/>
        <n v="40000000"/>
        <n v="18618000"/>
        <n v="9310000"/>
        <n v="11200000"/>
        <n v="148218789"/>
        <n v="215592"/>
        <n v="9059000"/>
        <n v="3323145"/>
        <n v="738999"/>
        <n v="6554707"/>
        <n v="3145000"/>
        <n v="43996"/>
        <n v="1728000"/>
        <n v="79999"/>
        <n v="75478288"/>
        <n v="44032774"/>
        <n v="1837000"/>
        <n v="2321181"/>
        <n v="193797"/>
        <n v="205087"/>
        <n v="3344494"/>
        <n v="246999"/>
        <n v="89250"/>
        <n v="999"/>
        <n v="71000"/>
        <n v="130000"/>
        <n v="6513000"/>
        <n v="4567588"/>
        <n v="57000"/>
        <n v="2211000"/>
        <n v="1113981"/>
        <n v="3277000"/>
        <n v="1302662000"/>
        <n v="2255861"/>
        <n v="220231"/>
        <n v="7107727"/>
        <n v="5088000"/>
        <n v="320000"/>
        <n v="779000"/>
        <n v="85761000"/>
        <n v="20476654"/>
        <n v="4446480000"/>
        <n v="219312000"/>
        <n v="90888000"/>
        <n v="15201000"/>
        <n v="43708000"/>
        <n v="4701285"/>
        <n v="21915000"/>
        <n v="19622000"/>
        <n v="3826000"/>
        <n v="2500000"/>
        <n v="8207000"/>
        <n v="71140589"/>
        <n v="16017362"/>
        <n v="60316057"/>
        <n v="21959000"/>
        <n v="2218000"/>
        <n v="3406356"/>
        <n v="411455000"/>
        <n v="10200874"/>
        <n v="135000000"/>
        <n v="10000000"/>
        <n v="51367518"/>
        <n v="122000"/>
        <n v="13413850"/>
        <n v="27200000"/>
        <n v="31193000"/>
        <n v="48080000"/>
        <n v="4169000"/>
        <n v="36021000"/>
        <n v="14486000"/>
        <n v="117286000"/>
        <n v="153985000"/>
        <n v="45571000"/>
        <n v="234390000"/>
        <n v="157858000"/>
        <n v="1435000"/>
        <n v="136958000"/>
        <n v="2725000"/>
        <n v="11804434"/>
        <n v="12691283"/>
        <n v="182949000"/>
        <n v="3150585"/>
        <n v="25903655"/>
        <n v="204300000"/>
        <n v="134301717"/>
        <n v="38077000"/>
        <n v="8941000"/>
        <n v="8679000"/>
        <n v="9355232"/>
        <n v="75561549"/>
        <n v="6066000"/>
        <n v="55557269"/>
        <n v="10423000"/>
        <n v="4715000"/>
        <n v="71294000"/>
        <n v="100127841"/>
        <n v="10707000"/>
        <n v="27767000"/>
        <n v="228287866"/>
        <n v="5555737"/>
        <n v="29776829"/>
        <n v="193049000"/>
        <n v="80979"/>
        <n v="926485"/>
        <n v="7507408"/>
        <n v="6299752"/>
        <n v="27252276"/>
        <n v="12725707"/>
        <n v="94440372"/>
        <n v="3382400"/>
        <n v="27092000"/>
        <n v="2015153"/>
        <n v="174503"/>
        <n v="5770071"/>
        <n v="2072000"/>
        <n v="7000"/>
        <n v="2184000"/>
        <n v="1184000"/>
        <n v="133043000"/>
        <n v="668000"/>
        <n v="61000"/>
        <n v="89564"/>
        <n v="2203000"/>
        <n v="50024000"/>
        <n v="73793000"/>
        <n v="5295138"/>
        <n v="1040149"/>
        <n v="4699854"/>
        <n v="2526000"/>
        <n v="3008000"/>
        <n v="8000"/>
        <n v="251"/>
        <n v="4031911"/>
        <n v="3150000"/>
        <n v="415000"/>
        <n v="6677013"/>
        <n v="156104000"/>
        <n v="424365"/>
        <n v="170291000"/>
        <n v="172529173"/>
        <n v="554128000"/>
        <n v="850544"/>
        <n v="480"/>
        <n v="5275000"/>
        <n v="47443000"/>
        <n v="2221550"/>
        <n v="4922000"/>
        <n v="182000"/>
        <n v="4510112"/>
        <n v="3712725"/>
        <n v="67179936"/>
        <n v="60919600"/>
        <n v="2995778"/>
        <n v="22217904"/>
        <n v="48508000"/>
        <n v="43326000"/>
        <n v="1552000"/>
        <n v="24389677"/>
        <n v="19775000"/>
        <n v="21973000"/>
        <n v="17430000"/>
        <n v="184295000"/>
        <n v="20169269"/>
        <n v="298546"/>
        <n v="5673000"/>
        <n v="12000"/>
        <n v="506252"/>
        <n v="10425000"/>
        <n v="23016143"/>
        <n v="65950595"/>
        <n v="968708"/>
        <n v="278129000"/>
        <n v="54375999"/>
        <n v="22680000"/>
        <n v="489978000"/>
        <n v="45932774"/>
        <n v="537307091"/>
        <n v="95942000"/>
        <n v="22875000"/>
        <n v="30763064"/>
        <n v="8875000"/>
        <n v="1500000"/>
        <n v="1250000"/>
        <n v="114561549"/>
        <n v="9031000"/>
        <n v="6750000"/>
        <n v="9200000"/>
        <n v="8475000"/>
        <n v="9100000"/>
        <n v="8276000"/>
        <n v="9150000"/>
        <n v="665000"/>
        <n v="2230000"/>
        <n v="8427000"/>
        <n v="96600"/>
        <n v="552032"/>
        <n v="2164000"/>
        <n v="3470000"/>
        <n v="2015458000"/>
        <n v="542690"/>
        <n v="326998"/>
        <n v="6532000"/>
        <n v="26717845"/>
        <n v="16838625"/>
        <n v="66935000"/>
        <n v="2944218"/>
        <n v="11650322"/>
        <n v="7935000"/>
        <n v="5042073"/>
        <n v="610000"/>
        <n v="11956707"/>
        <n v="3636000"/>
        <n v="2946123"/>
        <n v="13956000"/>
        <n v="251393415"/>
        <n v="48936000"/>
        <n v="99404000"/>
        <n v="4331280000"/>
        <n v="305581000"/>
        <n v="99438000"/>
        <n v="98555000"/>
        <n v="13997000"/>
        <n v="3561121"/>
        <n v="4192000"/>
        <n v="77488000"/>
        <n v="88477000"/>
        <n v="52756000"/>
        <n v="22296000"/>
        <n v="376191892"/>
        <n v="590576000"/>
        <n v="6996000"/>
        <n v="50136085"/>
        <n v="56952000"/>
        <n v="16951000"/>
        <n v="104370000"/>
        <n v="44647000"/>
        <n v="58140000"/>
        <n v="62497000"/>
        <n v="11183000"/>
        <n v="7727110"/>
        <n v="699998"/>
        <n v="4323000"/>
        <n v="1537000"/>
        <n v="58159823"/>
        <n v="28780000"/>
        <n v="229860000"/>
        <n v="1213730"/>
        <n v="5631000"/>
        <n v="149239000"/>
        <n v="6002365"/>
        <n v="162236000"/>
        <n v="46482000"/>
        <n v="27360000"/>
        <n v="293281000"/>
        <n v="184764000"/>
        <n v="192046000"/>
        <n v="1465544"/>
        <n v="54225548"/>
        <n v="17935000"/>
        <n v="76836000"/>
        <n v="4199000"/>
        <n v="352"/>
        <n v="35616320"/>
        <n v="4047000"/>
        <n v="323767000"/>
        <n v="269571000"/>
        <n v="27856000"/>
        <n v="1295106"/>
        <n v="220000"/>
        <n v="1170000"/>
        <n v="6632000"/>
        <n v="19099000"/>
        <n v="48469653"/>
        <n v="17757000"/>
        <n v="29069688"/>
        <n v="8138524"/>
        <n v="33744000"/>
        <n v="61564002"/>
        <n v="106060000"/>
        <n v="9642761"/>
        <n v="253504000"/>
        <n v="1117019"/>
        <n v="31252829"/>
        <n v="200567000"/>
        <n v="199999"/>
        <n v="998233"/>
        <n v="255000"/>
        <n v="144998"/>
        <n v="7580000"/>
        <n v="61856000"/>
        <n v="25976000"/>
        <n v="107000"/>
        <n v="45099"/>
        <n v="2249998"/>
        <n v="10868602"/>
        <n v="11655503"/>
        <n v="3022346"/>
        <n v="67655850"/>
        <n v="2323814"/>
        <n v="620259"/>
        <n v="8752000"/>
        <n v="131223528"/>
        <n v="664000"/>
        <n v="3287849"/>
        <n v="1371183"/>
        <n v="19023974"/>
        <n v="613"/>
        <n v="16000000"/>
        <n v="46644000"/>
        <n v="3848000"/>
        <n v="162257000"/>
        <n v="9305000"/>
        <n v="200000000"/>
        <n v="419442245"/>
        <n v="101"/>
        <n v="60000"/>
        <n v="79"/>
        <n v="7270205"/>
        <n v="3000"/>
        <n v="857"/>
        <n v="15000"/>
        <n v="3675000"/>
        <n v="126955"/>
        <n v="308000"/>
        <n v="2607000"/>
        <n v="894458"/>
        <n v="71902"/>
        <n v="215545"/>
        <n v="468"/>
        <n v="156727000"/>
        <n v="22406000"/>
        <n v="10969900"/>
        <n v="4157000"/>
        <n v="36654000"/>
        <n v="788433"/>
        <n v="1189000"/>
        <n v="1544000"/>
        <n v="235337000"/>
        <n v="121521781"/>
        <n v="511302"/>
        <n v="6048294"/>
        <n v="5873000"/>
        <n v="277307000"/>
        <n v="139386432"/>
        <n v="104776880"/>
        <n v="111034000"/>
        <n v="68157000"/>
        <n v="5729511"/>
        <n v="792000"/>
        <n v="6681739"/>
        <n v="72153595"/>
        <n v="5999997"/>
        <n v="6195000"/>
        <n v="20424915"/>
        <n v="3665000"/>
        <n v="81129000"/>
        <n v="29551545"/>
        <n v="53742000"/>
        <n v="35387000"/>
        <n v="36878000"/>
        <n v="59288000"/>
        <n v="8911000"/>
        <n v="345157623"/>
        <n v="166375493"/>
        <n v="482951000"/>
        <n v="98581121"/>
        <n v="373930000"/>
        <n v="39224000"/>
        <n v="174672673"/>
        <n v="50961119"/>
        <n v="281271000"/>
        <n v="790331"/>
        <n v="227027000"/>
        <n v="21671830"/>
        <n v="3695539"/>
        <n v="262679"/>
        <n v="2392000"/>
        <n v="7856595"/>
        <n v="165929"/>
        <n v="15982000"/>
        <n v="32000000"/>
        <n v="412236"/>
        <n v="63783"/>
        <n v="760000"/>
        <n v="3176000"/>
        <n v="19885385"/>
        <n v="1632000"/>
        <n v="1730000"/>
        <n v="52396803"/>
        <n v="171272"/>
        <n v="5740534"/>
        <n v="2700000"/>
        <n v="4263000"/>
        <n v="605205"/>
        <n v="34998"/>
        <n v="1609582"/>
        <n v="348090"/>
        <n v="956456"/>
        <n v="2303616"/>
        <n v="19524000"/>
        <n v="728000"/>
        <n v="6116238"/>
        <n v="676000"/>
        <n v="4444000"/>
        <n v="2117784000"/>
        <n v="1975000"/>
        <n v="9799845"/>
        <n v="11141000"/>
        <n v="12889000"/>
        <n v="2575962"/>
        <n v="11815322"/>
        <n v="423750"/>
        <n v="6672000"/>
        <n v="6036000"/>
        <n v="253799"/>
        <n v="110576"/>
        <n v="356314"/>
        <n v="8969000"/>
        <n v="1441000"/>
        <n v="4082000"/>
        <n v="6344799"/>
        <n v="110279000"/>
        <n v="4446280000"/>
        <n v="139453000"/>
        <n v="540000"/>
        <n v="81495000"/>
        <n v="974000"/>
        <n v="111552000"/>
        <n v="9905000"/>
        <n v="4040951"/>
        <n v="10824915"/>
        <n v="7906000"/>
        <n v="1363885"/>
        <n v="81072000"/>
        <n v="108077000"/>
        <n v="56455000"/>
        <n v="7118000"/>
        <n v="10684000"/>
        <n v="80000"/>
        <n v="585686463"/>
        <n v="83258666"/>
        <n v="61589776"/>
        <n v="94374000"/>
        <n v="37236000"/>
        <n v="31697000"/>
        <n v="1740000"/>
        <n v="4213730"/>
        <n v="156420000"/>
        <n v="29059000"/>
        <n v="293931000"/>
        <n v="8256000"/>
        <n v="10480276"/>
        <n v="8527151"/>
        <n v="58682000"/>
        <n v="8253642"/>
        <n v="31841619"/>
        <n v="158000"/>
        <n v="15580999"/>
        <n v="319710000"/>
        <n v="271552000"/>
        <n v="4677381"/>
        <n v="2152636"/>
        <n v="2541916"/>
        <n v="1141000"/>
        <n v="815000"/>
        <n v="24069"/>
        <n v="30857000"/>
        <n v="6534000"/>
        <n v="140628000"/>
        <n v="8371000"/>
        <n v="8753952"/>
        <n v="38551000"/>
        <n v="84999"/>
        <n v="169858000"/>
        <n v="14652159"/>
        <n v="451663000"/>
        <n v="250028"/>
        <n v="5194147"/>
        <n v="233962000"/>
        <n v="405000"/>
        <n v="26393999"/>
        <n v="15188707"/>
        <n v="2797000"/>
        <n v="3012000"/>
        <n v="21855000"/>
        <n v="70562"/>
        <n v="1967947"/>
        <n v="1133000"/>
        <n v="960000"/>
        <n v="58466910"/>
        <n v="690144"/>
        <n v="9307000"/>
        <n v="27025169"/>
        <n v="10524000"/>
        <n v="16573432"/>
        <n v="35598483"/>
        <n v="2047000"/>
        <n v="1239477"/>
        <n v="3893849"/>
        <n v="1734583"/>
        <n v="9542801"/>
        <n v="22550000"/>
        <n v="22938000"/>
        <n v="87009000"/>
        <n v="21450000"/>
        <n v="347000"/>
        <n v="17621563"/>
        <n v="5789000"/>
        <n v="499522000"/>
        <n v="562887095"/>
        <n v="684272"/>
        <n v="1520656"/>
        <n v="26622713"/>
        <n v="263121"/>
        <n v="763700"/>
        <n v="150000"/>
        <n v="141000"/>
        <n v="107350"/>
        <n v="3996000"/>
        <n v="70219000"/>
        <n v="4124000"/>
        <n v="10960813"/>
        <n v="18000000"/>
        <n v="43863000"/>
        <n v="616433"/>
        <n v="1459032"/>
        <n v="819000"/>
        <n v="258573000"/>
        <n v="16586896"/>
        <n v="499264"/>
        <n v="6722542"/>
        <n v="5890000"/>
        <n v="279893344"/>
        <n v="90289000"/>
        <n v="31014072"/>
        <n v="48095000"/>
        <n v="35682000"/>
        <n v="37669000"/>
        <n v="78520492"/>
        <n v="93828000"/>
        <n v="116464000"/>
        <n v="66370000"/>
        <n v="7335000"/>
        <n v="7293932"/>
        <n v="4526661"/>
        <n v="1222035"/>
        <n v="132283000"/>
        <n v="23000"/>
        <n v="1800000"/>
        <n v="346741749"/>
        <n v="166589955"/>
        <n v="372863000"/>
        <n v="35180670"/>
        <n v="2301047"/>
        <n v="291408000"/>
        <n v="19523999"/>
        <n v="455597835"/>
        <n v="5645312"/>
        <n v="53000000"/>
        <n v="383398000"/>
        <n v="192606091"/>
        <n v="32460469"/>
        <n v="3100000"/>
        <n v="85000000"/>
        <n v="7100000"/>
        <n v="3225000"/>
        <n v="14640000"/>
        <n v="2050000"/>
        <n v="27100000"/>
        <n v="218250147233"/>
        <n v="59925905.3358045"/>
        <n v="39879477131"/>
        <n v="39705920564"/>
        <n v="43087597857"/>
        <n v="43273445535"/>
        <n v="270550374379"/>
      </sharedItems>
    </cacheField>
    <cacheField name="Fiscal Year 3 Amount" numFmtId="0">
      <sharedItems containsSemiMixedTypes="0" containsString="0" containsNumber="1" minValue="0" maxValue="232352176362" count="1974">
        <n v="2178000"/>
        <n v="1403000"/>
        <n v="0"/>
        <n v="273760919"/>
        <n v="41300000"/>
        <n v="1649995"/>
        <n v="3761000"/>
        <n v="4000000"/>
        <n v="163690000"/>
        <n v="3000000"/>
        <n v="705000"/>
        <n v="12000000"/>
        <n v="3183038"/>
        <n v="362000"/>
        <n v="2843000"/>
        <n v="42827000"/>
        <n v="1267000"/>
        <n v="10633734"/>
        <n v="2336000"/>
        <n v="63502000"/>
        <n v="1296489000"/>
        <n v="744080000"/>
        <n v="239549000"/>
        <n v="10000000"/>
        <n v="35546000"/>
        <n v="22000000"/>
        <n v="164074000"/>
        <n v="23636000"/>
        <n v="6375000"/>
        <n v="3260000"/>
        <n v="47787000"/>
        <n v="19800516"/>
        <n v="38550000"/>
        <n v="23000000"/>
        <n v="727000"/>
        <n v="81551000"/>
        <n v="25000000"/>
        <n v="13050000"/>
        <n v="10124000"/>
        <n v="812801"/>
        <n v="126884000"/>
        <n v="220929000"/>
        <n v="404370000"/>
        <n v="38724000"/>
        <n v="16774000"/>
        <n v="997000"/>
        <n v="81726000"/>
        <n v="198000"/>
        <n v="16951000"/>
        <n v="59008000"/>
        <n v="42806000"/>
        <n v="500000"/>
        <n v="20239000"/>
        <n v="56463000"/>
        <n v="145659000"/>
        <n v="154341000"/>
        <n v="27967000"/>
        <n v="22101000"/>
        <n v="44874000"/>
        <n v="32697000"/>
        <n v="15442000"/>
        <n v="41952000"/>
        <n v="9000000"/>
        <n v="126270000"/>
        <n v="10342000"/>
        <n v="42503000"/>
        <n v="113700000"/>
        <n v="19919000"/>
        <n v="6117000"/>
        <n v="112150000"/>
        <n v="14764000"/>
        <n v="15645000"/>
        <n v="44261000"/>
        <n v="2051000"/>
        <n v="121764000"/>
        <n v="47132000"/>
        <n v="59224000"/>
        <n v="34743000"/>
        <n v="183320000"/>
        <n v="66022729"/>
        <n v="102331000"/>
        <n v="141687000"/>
        <n v="27000000"/>
        <n v="8554000"/>
        <n v="31234000"/>
        <n v="46175000"/>
        <n v="1000"/>
        <n v="55667000"/>
        <n v="1800000"/>
        <n v="9869000"/>
        <n v="28262000"/>
        <n v="347654000"/>
        <n v="33075000"/>
        <n v="2000000"/>
        <n v="100000"/>
        <n v="635000"/>
        <n v="428000"/>
        <n v="234000"/>
        <n v="274"/>
        <n v="42354143"/>
        <n v="600000"/>
        <n v="117030000"/>
        <n v="1520000"/>
        <n v="40938000"/>
        <n v="57014000"/>
        <n v="224263000"/>
        <n v="463389"/>
        <n v="215000"/>
        <n v="16968214"/>
        <n v="18168000"/>
        <n v="4286000"/>
        <n v="7810000"/>
        <n v="3033000"/>
        <n v="111237000"/>
        <n v="133976"/>
        <n v="11062000"/>
        <n v="2661499"/>
        <n v="3800000"/>
        <n v="119437000"/>
        <n v="200000"/>
        <n v="17671000"/>
        <n v="5619000"/>
        <n v="103231000"/>
        <n v="835000"/>
        <n v="154000"/>
        <n v="6701000"/>
        <n v="55000"/>
        <n v="16442000"/>
        <n v="17984000"/>
        <n v="1035000"/>
        <n v="2716000"/>
        <n v="2070000"/>
        <n v="22917000"/>
        <n v="702000"/>
        <n v="1106000"/>
        <n v="166000"/>
        <n v="16037000"/>
        <n v="4006000"/>
        <n v="151167000"/>
        <n v="1454000"/>
        <n v="5075000"/>
        <n v="6000000"/>
        <n v="2405000"/>
        <n v="6500000"/>
        <n v="14500000"/>
        <n v="4500000"/>
        <n v="6426000"/>
        <n v="1739000"/>
        <n v="95368000"/>
        <n v="6842589"/>
        <n v="304649000"/>
        <n v="5067000"/>
        <n v="402"/>
        <n v="3505000"/>
        <n v="14999"/>
        <n v="53057"/>
        <n v="236183"/>
        <n v="118022000"/>
        <n v="1825000"/>
        <n v="258000"/>
        <n v="5837000"/>
        <n v="2400000"/>
        <n v="302000"/>
        <n v="26185000"/>
        <n v="156023000"/>
        <n v="14588000"/>
        <n v="180131000"/>
        <n v="5000000"/>
        <n v="8744000"/>
        <n v="4748000"/>
        <n v="170625000"/>
        <n v="2426000"/>
        <n v="13968000"/>
        <n v="3589000"/>
        <n v="190762000"/>
        <n v="14199000"/>
        <n v="13267000"/>
        <n v="12200000"/>
        <n v="1000000"/>
        <n v="35000000"/>
        <n v="2380000"/>
        <n v="21369000"/>
        <n v="20500000"/>
        <n v="228000"/>
        <n v="106000"/>
        <n v="64000"/>
        <n v="141000"/>
        <n v="51000"/>
        <n v="23500000"/>
        <n v="33000000"/>
        <n v="102000000"/>
        <n v="118966000"/>
        <n v="95166715"/>
        <n v="286075000"/>
        <n v="51980000"/>
        <n v="334610000"/>
        <n v="399134000"/>
        <n v="300000"/>
        <n v="200153000"/>
        <n v="19700000"/>
        <n v="391000"/>
        <n v="194000"/>
        <n v="2268000"/>
        <n v="450000"/>
        <n v="5198000"/>
        <n v="187795000"/>
        <n v="560000"/>
        <n v="201867000"/>
        <n v="49935000"/>
        <n v="3216695"/>
        <n v="3350000"/>
        <n v="206000"/>
        <n v="6000"/>
        <n v="656918"/>
        <n v="27386000"/>
        <n v="8207000"/>
        <n v="2321000"/>
        <n v="60700999"/>
        <n v="15152018"/>
        <n v="186526000"/>
        <n v="353529169"/>
        <n v="5500000"/>
        <n v="6589000"/>
        <n v="7700000"/>
        <n v="9727061"/>
        <n v="305000000"/>
        <n v="5680058"/>
        <n v="38021"/>
        <n v="86802000"/>
        <n v="57500000"/>
        <n v="10869000"/>
        <n v="139517000"/>
        <n v="245129000"/>
        <n v="14000000"/>
        <n v="535271000"/>
        <n v="108047000"/>
        <n v="57376000"/>
        <n v="10500000"/>
        <n v="664000"/>
        <n v="7061000"/>
        <n v="390319000"/>
        <n v="10913000"/>
        <n v="539870000"/>
        <n v="1765416"/>
        <n v="3225000"/>
        <n v="2704860"/>
        <n v="13102000"/>
        <n v="50970000"/>
        <n v="43535000"/>
        <n v="126484000"/>
        <n v="402000"/>
        <n v="44395000"/>
        <n v="16077536"/>
        <n v="85000"/>
        <n v="110599000"/>
        <n v="2462780"/>
        <n v="212000"/>
        <n v="116595000"/>
        <n v="2100000"/>
        <n v="383373000"/>
        <n v="7454638"/>
        <n v="372302"/>
        <n v="37976000"/>
        <n v="154010000"/>
        <n v="2466000"/>
        <n v="136764000"/>
        <n v="63151000"/>
        <n v="190040"/>
        <n v="40150000"/>
        <n v="4870000"/>
        <n v="51000000"/>
        <n v="1702224"/>
        <n v="16994000"/>
        <n v="697331"/>
        <n v="93956000"/>
        <n v="1770000"/>
        <n v="800000"/>
        <n v="30563248"/>
        <n v="5831000"/>
        <n v="99000000"/>
        <n v="10077000"/>
        <n v="3702000"/>
        <n v="16365000"/>
        <n v="193320000"/>
        <n v="8798000"/>
        <n v="32000000"/>
        <n v="21881000"/>
        <n v="103390000"/>
        <n v="28247000"/>
        <n v="1053000"/>
        <n v="13456000"/>
        <n v="12159000"/>
        <n v="1156533"/>
        <n v="542974000"/>
        <n v="11547000"/>
        <n v="12782000"/>
        <n v="9015000"/>
        <n v="279074000"/>
        <n v="11375000"/>
        <n v="10143571"/>
        <n v="9451000"/>
        <n v="24109000"/>
        <n v="645294"/>
        <n v="60934000"/>
        <n v="499833"/>
        <n v="4967000"/>
        <n v="41000000"/>
        <n v="16167454"/>
        <n v="2240000"/>
        <n v="493762000"/>
        <n v="1819229"/>
        <n v="6336000"/>
        <n v="260891000"/>
        <n v="119436000"/>
        <n v="41822000"/>
        <n v="208000"/>
        <n v="1380000"/>
        <n v="671"/>
        <n v="892805"/>
        <n v="1102808"/>
        <n v="2144000"/>
        <n v="228274"/>
        <n v="156687000"/>
        <n v="86177844"/>
        <n v="162153000"/>
        <n v="29000"/>
        <n v="74735000"/>
        <n v="254000"/>
        <n v="268560919"/>
        <n v="72506000"/>
        <n v="9521166"/>
        <n v="166397"/>
        <n v="283181000"/>
        <n v="139406000"/>
        <n v="1514000"/>
        <n v="7889000"/>
        <n v="202000"/>
        <n v="1451000"/>
        <n v="20269000"/>
        <n v="4000"/>
        <n v="16532000"/>
        <n v="8617000"/>
        <n v="24545000"/>
        <n v="25395000"/>
        <n v="79220000"/>
        <n v="87500000"/>
        <n v="185000"/>
        <n v="139000"/>
        <n v="243130000"/>
        <n v="32314000"/>
        <n v="241031000"/>
        <n v="38160000"/>
        <n v="6618000"/>
        <n v="32500000"/>
        <n v="275244000"/>
        <n v="46017129"/>
        <n v="3297000"/>
        <n v="38844000"/>
        <n v="1101111"/>
        <n v="67708000"/>
        <n v="129781000"/>
        <n v="21390000"/>
        <n v="21200000"/>
        <n v="4506000"/>
        <n v="508000"/>
        <n v="50213000"/>
        <n v="6964577"/>
        <n v="160000"/>
        <n v="66835848"/>
        <n v="231536"/>
        <n v="58000"/>
        <n v="8788000"/>
        <n v="5780000"/>
        <n v="3985568"/>
        <n v="2797685"/>
        <n v="19249000"/>
        <n v="6136000"/>
        <n v="432000"/>
        <n v="57773000"/>
        <n v="337500000"/>
        <n v="1533689000"/>
        <n v="2725000"/>
        <n v="2255081"/>
        <n v="2572000"/>
        <n v="12159460"/>
        <n v="1464844"/>
        <n v="120005000"/>
        <n v="3599000"/>
        <n v="52000"/>
        <n v="193913000"/>
        <n v="3679000"/>
        <n v="2687000"/>
        <n v="1708000"/>
        <n v="1345000"/>
        <n v="1700000"/>
        <n v="9737675"/>
        <n v="1542811"/>
        <n v="289486"/>
        <n v="840708"/>
        <n v="13097000"/>
        <n v="71001000"/>
        <n v="3426320000"/>
        <n v="463066218"/>
        <n v="12761000"/>
        <n v="40970000"/>
        <n v="34571000"/>
        <n v="1197000"/>
        <n v="248291000"/>
        <n v="19466367"/>
        <n v="2657128"/>
        <n v="40662000"/>
        <n v="59142000"/>
        <n v="16413"/>
        <n v="15720000"/>
        <n v="12576000"/>
        <n v="7267000"/>
        <n v="28681297"/>
        <n v="46563798"/>
        <n v="12067000"/>
        <n v="8252000"/>
        <n v="48615000"/>
        <n v="38734000"/>
        <n v="22500000"/>
        <n v="46098000"/>
        <n v="2482000"/>
        <n v="387500000"/>
        <n v="113076000"/>
        <n v="504563000"/>
        <n v="5100000"/>
        <n v="1017000"/>
        <n v="4824391"/>
        <n v="52349000"/>
        <n v="6515000"/>
        <n v="7018999"/>
        <n v="1764000"/>
        <n v="3274000"/>
        <n v="42064488"/>
        <n v="20000000"/>
        <n v="39310000"/>
        <n v="7926000"/>
        <n v="1342353"/>
        <n v="7084000"/>
        <n v="7350000"/>
        <n v="36172000"/>
        <n v="245352000"/>
        <n v="12366201"/>
        <n v="5412000"/>
        <n v="104104000"/>
        <n v="14146000"/>
        <n v="6764252"/>
        <n v="126668000"/>
        <n v="3415631"/>
        <n v="33177000"/>
        <n v="50774000"/>
        <n v="2879712"/>
        <n v="32019000"/>
        <n v="166631000"/>
        <n v="85278000"/>
        <n v="182000000"/>
        <n v="6068000"/>
        <n v="771"/>
        <n v="5832000"/>
        <n v="84035000"/>
        <n v="21934000"/>
        <n v="102967000"/>
        <n v="1740000"/>
        <n v="3165507"/>
        <n v="30354000"/>
        <n v="448993"/>
        <n v="1558000"/>
        <n v="7934"/>
        <n v="105397"/>
        <n v="140209000"/>
        <n v="189995000"/>
        <n v="59220000"/>
        <n v="3459816"/>
        <n v="405000"/>
        <n v="249330"/>
        <n v="2020684"/>
        <n v="1348443"/>
        <n v="505328"/>
        <n v="5155000"/>
        <n v="870733"/>
        <n v="36"/>
        <n v="53419808"/>
        <n v="114328000"/>
        <n v="1505000"/>
        <n v="3892019"/>
        <n v="22305000"/>
        <n v="19900000"/>
        <n v="198222000"/>
        <n v="7684680"/>
        <n v="48473000"/>
        <n v="33000"/>
        <n v="10670000"/>
        <n v="30000"/>
        <n v="49100000"/>
        <n v="176447000"/>
        <n v="2609000"/>
        <n v="916441"/>
        <n v="131271000"/>
        <n v="2037000"/>
        <n v="13500000"/>
        <n v="33717000"/>
        <n v="10083000"/>
        <n v="319000"/>
        <n v="121850000"/>
        <n v="1868302"/>
        <n v="493449"/>
        <n v="221000"/>
        <n v="1590000"/>
        <n v="9735000"/>
        <n v="190000"/>
        <n v="3184000"/>
        <n v="36500"/>
        <n v="52542000"/>
        <n v="5254000"/>
        <n v="510000"/>
        <n v="75924000"/>
        <n v="114865000"/>
        <n v="15882000"/>
        <n v="210000"/>
        <n v="1999999"/>
        <n v="201744"/>
        <n v="870000"/>
        <n v="33941000"/>
        <n v="8159000"/>
        <n v="43140000"/>
        <n v="6820000"/>
        <n v="5603000"/>
        <n v="62208998"/>
        <n v="30000000"/>
        <n v="480000"/>
        <n v="6778000"/>
        <n v="476000"/>
        <n v="8682000"/>
        <n v="424000"/>
        <n v="368000"/>
        <n v="169000"/>
        <n v="10116000"/>
        <n v="11457000"/>
        <n v="3400000"/>
        <n v="5218000"/>
        <n v="1143000"/>
        <n v="16902000"/>
        <n v="7836996"/>
        <n v="57635000"/>
        <n v="663000"/>
        <n v="20223999"/>
        <n v="1483000"/>
        <n v="12306000"/>
        <n v="7824000"/>
        <n v="3323000"/>
        <n v="590000"/>
        <n v="4085000"/>
        <n v="2800709"/>
        <n v="5583120"/>
        <n v="1247"/>
        <n v="154170000"/>
        <n v="17105000"/>
        <n v="13632000"/>
        <n v="1616000"/>
        <n v="34281000"/>
        <n v="4257000"/>
        <n v="1846000"/>
        <n v="193666000"/>
        <n v="340151000"/>
        <n v="230000000"/>
        <n v="40000000"/>
        <n v="71000"/>
        <n v="81000000"/>
        <n v="1020626"/>
        <n v="1027777"/>
        <n v="364"/>
        <n v="239120"/>
        <n v="35207390"/>
        <n v="219828"/>
        <n v="42406"/>
        <n v="417"/>
        <n v="143"/>
        <n v="225"/>
        <n v="38000"/>
        <n v="600"/>
        <n v="1228"/>
        <n v="19000"/>
        <n v="150899000"/>
        <n v="12095000"/>
        <n v="12209529"/>
        <n v="113387000"/>
        <n v="516000"/>
        <n v="20819337"/>
        <n v="12942000"/>
        <n v="30299389"/>
        <n v="13684000"/>
        <n v="4300000"/>
        <n v="176261000"/>
        <n v="178527000"/>
        <n v="3500000"/>
        <n v="180416000"/>
        <n v="48037000"/>
        <n v="6860000"/>
        <n v="37935000"/>
        <n v="17954000"/>
        <n v="912000"/>
        <n v="5706000"/>
        <n v="3258000"/>
        <n v="5482000"/>
        <n v="73209000"/>
        <n v="47560000"/>
        <n v="4586999"/>
        <n v="2743997"/>
        <n v="7660461"/>
        <n v="128146"/>
        <n v="3343038"/>
        <n v="32000"/>
        <n v="15000"/>
        <n v="10458000"/>
        <n v="48200000"/>
        <n v="3961710"/>
        <n v="12529000"/>
        <n v="579000"/>
        <n v="673000"/>
        <n v="2906000"/>
        <n v="120641416"/>
        <n v="315000000"/>
        <n v="7000000"/>
        <n v="964999"/>
        <n v="152305000"/>
        <n v="94188000"/>
        <n v="4125000"/>
        <n v="190195000"/>
        <n v="25378000"/>
        <n v="23000"/>
        <n v="596300000"/>
        <n v="325584000"/>
        <n v="4600000"/>
        <n v="34534000"/>
        <n v="107015000"/>
        <n v="5647507"/>
        <n v="14693406"/>
        <n v="3617000"/>
        <n v="823263000"/>
        <n v="183171000"/>
        <n v="1952667"/>
        <n v="5118000"/>
        <n v="2965000"/>
        <n v="5328000"/>
        <n v="9590362"/>
        <n v="52545000"/>
        <n v="1350079"/>
        <n v="3315057"/>
        <n v="5113811"/>
        <n v="8728745"/>
        <n v="80071000"/>
        <n v="51022162"/>
        <n v="3431320000"/>
        <n v="2776000"/>
        <n v="257224286"/>
        <n v="38970000"/>
        <n v="26578242"/>
        <n v="279857000"/>
        <n v="14919367"/>
        <n v="109240000"/>
        <n v="47353333"/>
        <n v="24976000"/>
        <n v="4382000"/>
        <n v="46673713"/>
        <n v="15824000"/>
        <n v="12092776"/>
        <n v="99491000"/>
        <n v="25877000"/>
        <n v="57956000"/>
        <n v="571000"/>
        <n v="1428000"/>
        <n v="3271000"/>
        <n v="12180000"/>
        <n v="231799000"/>
        <n v="537662000"/>
        <n v="40328000"/>
        <n v="6781000"/>
        <n v="4895391"/>
        <n v="37615000"/>
        <n v="1945000"/>
        <n v="42314488"/>
        <n v="34475088"/>
        <n v="44374000"/>
        <n v="1942353"/>
        <n v="766201"/>
        <n v="6562238"/>
        <n v="5763812"/>
        <n v="563000"/>
        <n v="180859000"/>
        <n v="70487000"/>
        <n v="3928000"/>
        <n v="77570000"/>
        <n v="14354000"/>
        <n v="467117"/>
        <n v="106180000"/>
        <n v="134009"/>
        <n v="28151000"/>
        <n v="154773000"/>
        <n v="263956000"/>
        <n v="61319000"/>
        <n v="1477000"/>
        <n v="226330"/>
        <n v="117000"/>
        <n v="213000"/>
        <n v="347000"/>
        <n v="1490590"/>
        <n v="1449000"/>
        <n v="4608000"/>
        <n v="62844000"/>
        <n v="69092000"/>
        <n v="20900000"/>
        <n v="60306000"/>
        <n v="650000"/>
        <n v="175285000"/>
        <n v="25999731"/>
        <n v="50741000"/>
        <n v="223920"/>
        <n v="61076000"/>
        <n v="158634000"/>
        <n v="3728000"/>
        <n v="4075441"/>
        <n v="2220400"/>
        <n v="9694000"/>
        <n v="4447268"/>
        <n v="2732000"/>
        <n v="258516930"/>
        <n v="59515035"/>
        <n v="13569000"/>
        <n v="11000"/>
        <n v="42149268"/>
        <n v="6448382"/>
        <n v="4229000"/>
        <n v="82172000"/>
        <n v="9831000"/>
        <n v="151135000"/>
        <n v="710000"/>
        <n v="24326523"/>
        <n v="168536"/>
        <n v="4294000"/>
        <n v="34647000"/>
        <n v="26440000"/>
        <n v="57894000"/>
        <n v="136324000"/>
        <n v="30096000"/>
        <n v="1251770"/>
        <n v="50000000"/>
        <n v="30022000"/>
        <n v="667870"/>
        <n v="16786000"/>
        <n v="3793000"/>
        <n v="3760000"/>
        <n v="203000"/>
        <n v="18059655"/>
        <n v="1270000"/>
        <n v="4671000"/>
        <n v="7694455"/>
        <n v="3759363"/>
        <n v="162471000"/>
        <n v="8065000"/>
        <n v="1052000"/>
        <n v="20072999"/>
        <n v="3628675"/>
        <n v="26038000"/>
        <n v="15603000"/>
        <n v="26207255"/>
        <n v="13164125"/>
        <n v="27000"/>
        <n v="139474000"/>
        <n v="36045000"/>
        <n v="220972000"/>
        <n v="349840000"/>
        <n v="25110000"/>
        <n v="292494000"/>
        <n v="86999"/>
        <n v="1378976"/>
        <n v="342937"/>
        <n v="31295883"/>
        <n v="234"/>
        <n v="25929"/>
        <n v="65659"/>
        <n v="42000"/>
        <n v="12160"/>
        <n v="6580"/>
        <n v="9946"/>
        <n v="63000"/>
        <n v="156000"/>
        <n v="112393000"/>
        <n v="95000"/>
        <n v="60814795"/>
        <n v="420337"/>
        <n v="47450000"/>
        <n v="10424000"/>
        <n v="881000"/>
        <n v="44392000"/>
        <n v="14684000"/>
        <n v="182626000"/>
        <n v="183550000"/>
        <n v="991657"/>
        <n v="71581000"/>
        <n v="68444000"/>
        <n v="34898000"/>
        <n v="90818000"/>
        <n v="31024000"/>
        <n v="5137000"/>
        <n v="8613000"/>
        <n v="17593000"/>
        <n v="4100000"/>
        <n v="107315000"/>
        <n v="79234000"/>
        <n v="12559000"/>
        <n v="5992000"/>
        <n v="47603000"/>
        <n v="87000"/>
        <n v="457000"/>
        <n v="4041000"/>
        <n v="116000"/>
        <n v="606000"/>
        <n v="6673000"/>
        <n v="122041366"/>
        <n v="313500000"/>
        <n v="44000000"/>
        <n v="641293"/>
        <n v="252439000"/>
        <n v="98965000"/>
        <n v="191651000"/>
        <n v="26003000"/>
        <n v="484991000"/>
        <n v="420807000"/>
        <n v="1500000"/>
        <n v="89970000"/>
        <n v="100000000"/>
        <n v="22879712"/>
        <n v="5750000"/>
        <n v="57045977"/>
        <n v="129000"/>
        <n v="50789000"/>
        <n v="4160000"/>
        <n v="2226316000"/>
        <n v="3300000"/>
        <n v="114645000"/>
        <n v="5853373"/>
        <n v="5954217"/>
        <n v="4768928"/>
        <n v="30528"/>
        <n v="11773707"/>
        <n v="4089000"/>
        <n v="15429599"/>
        <n v="1741000"/>
        <n v="80408000"/>
        <n v="3088380000"/>
        <n v="16000"/>
        <n v="276505000"/>
        <n v="84732000"/>
        <n v="131883000"/>
        <n v="12800000"/>
        <n v="8670000"/>
        <n v="8375000"/>
        <n v="4946000"/>
        <n v="36521820"/>
        <n v="700000"/>
        <n v="123949000"/>
        <n v="48654000"/>
        <n v="2775277"/>
        <n v="1629700"/>
        <n v="360429000"/>
        <n v="200000000"/>
        <n v="10222000"/>
        <n v="95915375"/>
        <n v="726000"/>
        <n v="414000"/>
        <n v="2543000"/>
        <n v="41625000"/>
        <n v="45541199"/>
        <n v="41804499"/>
        <n v="2358200"/>
        <n v="6535250"/>
        <n v="53990000"/>
        <n v="18839000"/>
        <n v="49298000"/>
        <n v="1939353"/>
        <n v="3743800"/>
        <n v="11228872"/>
        <n v="5346600"/>
        <n v="46021000"/>
        <n v="224564000"/>
        <n v="10503000"/>
        <n v="5520000"/>
        <n v="83616000"/>
        <n v="552000"/>
        <n v="14429000"/>
        <n v="10480000"/>
        <n v="20588000"/>
        <n v="95320000"/>
        <n v="5783631"/>
        <n v="45571000"/>
        <n v="106944000"/>
        <n v="28512000"/>
        <n v="134000000"/>
        <n v="6092000"/>
        <n v="2452462"/>
        <n v="46177000"/>
        <n v="42257000"/>
        <n v="450"/>
        <n v="1052"/>
        <n v="17791000"/>
        <n v="1549000"/>
        <n v="10000"/>
        <n v="27164000"/>
        <n v="132770000"/>
        <n v="32557000"/>
        <n v="12000"/>
        <n v="21084000"/>
        <n v="241000"/>
        <n v="1563000"/>
        <n v="2923000"/>
        <n v="5311000"/>
        <n v="175512000"/>
        <n v="5367000"/>
        <n v="105917000"/>
        <n v="11392000"/>
        <n v="22078000"/>
        <n v="9837000"/>
        <n v="66931000"/>
        <n v="12587008"/>
        <n v="179729000"/>
        <n v="9740000"/>
        <n v="8857000"/>
        <n v="123358000"/>
        <n v="104000"/>
        <n v="6084649"/>
        <n v="12140135"/>
        <n v="1496499"/>
        <n v="44931000"/>
        <n v="46518000"/>
        <n v="18408085"/>
        <n v="29751000"/>
        <n v="109212"/>
        <n v="114369"/>
        <n v="554412"/>
        <n v="88"/>
        <n v="1478120"/>
        <n v="11211000"/>
        <n v="63952000"/>
        <n v="11021000"/>
        <n v="36024000"/>
        <n v="10750000"/>
        <n v="43000"/>
        <n v="21190000"/>
        <n v="7608000"/>
        <n v="60709000"/>
        <n v="65381000"/>
        <n v="720000"/>
        <n v="19578000"/>
        <n v="559350"/>
        <n v="26914935"/>
        <n v="14135000"/>
        <n v="6390000"/>
        <n v="260000"/>
        <n v="12616000"/>
        <n v="360000"/>
        <n v="16898542"/>
        <n v="9920000"/>
        <n v="126834000"/>
        <n v="4631000"/>
        <n v="21792000"/>
        <n v="749000"/>
        <n v="26085000"/>
        <n v="52783000"/>
        <n v="6799000"/>
        <n v="20215000"/>
        <n v="11354000"/>
        <n v="6753000"/>
        <n v="851000"/>
        <n v="178501000"/>
        <n v="12930000"/>
        <n v="306991000"/>
        <n v="6460000"/>
        <n v="471"/>
        <n v="129"/>
        <n v="227"/>
        <n v="79"/>
        <n v="38600"/>
        <n v="54695"/>
        <n v="308000"/>
        <n v="3140005"/>
        <n v="272294"/>
        <n v="387402"/>
        <n v="279634"/>
        <n v="301"/>
        <n v="400000"/>
        <n v="48142000"/>
        <n v="415000"/>
        <n v="1759399"/>
        <n v="3215000"/>
        <n v="92062000"/>
        <n v="275000"/>
        <n v="1830338"/>
        <n v="23594000"/>
        <n v="998000"/>
        <n v="6043000"/>
        <n v="42333000"/>
        <n v="13993000"/>
        <n v="164475000"/>
        <n v="175221000"/>
        <n v="3750000"/>
        <n v="1350170"/>
        <n v="239623000"/>
        <n v="2239000"/>
        <n v="31977000"/>
        <n v="143000"/>
        <n v="210369000"/>
        <n v="50674000"/>
        <n v="686000"/>
        <n v="21372913"/>
        <n v="5666000"/>
        <n v="39072000"/>
        <n v="336000"/>
        <n v="1462000"/>
        <n v="442000"/>
        <n v="3933000"/>
        <n v="141506000"/>
        <n v="59300000"/>
        <n v="2314000"/>
        <n v="117059000"/>
        <n v="21108000"/>
        <n v="2137000"/>
        <n v="7500000"/>
        <n v="7687350"/>
        <n v="7029641"/>
        <n v="4697506"/>
        <n v="25900000"/>
        <n v="26069000"/>
        <n v="236139000"/>
        <n v="94676000"/>
        <n v="200403000"/>
        <n v="31480000"/>
        <n v="317267000"/>
        <n v="195206000"/>
        <n v="2300000"/>
        <n v="182365000"/>
        <n v="60062000"/>
        <n v="26364000"/>
        <n v="784000"/>
        <n v="1050000"/>
        <n v="6710000"/>
        <n v="474000"/>
        <n v="59398000"/>
        <n v="7402000"/>
        <n v="162000"/>
        <n v="1116000"/>
        <n v="1969000"/>
        <n v="1359000"/>
        <n v="2580000"/>
        <n v="2347637"/>
        <n v="2287339"/>
        <n v="836000"/>
        <n v="43996"/>
        <n v="324748"/>
        <n v="79999"/>
        <n v="7386929"/>
        <n v="1837000"/>
        <n v="326000000"/>
        <n v="855000"/>
        <n v="3504000"/>
        <n v="1074000"/>
        <n v="9181019"/>
        <n v="3381000"/>
        <n v="774049"/>
        <n v="323999"/>
        <n v="5092000"/>
        <n v="566000"/>
        <n v="89999"/>
        <n v="180000"/>
        <n v="999"/>
        <n v="130000"/>
        <n v="27013000"/>
        <n v="12500000"/>
        <n v="3128019"/>
        <n v="290000"/>
        <n v="57000"/>
        <n v="1830000"/>
        <n v="2193215000"/>
        <n v="176790000"/>
        <n v="10051000"/>
        <n v="5602727"/>
        <n v="850000"/>
        <n v="3588380000"/>
        <n v="237498000"/>
        <n v="429000"/>
        <n v="62864000"/>
        <n v="7119087"/>
        <n v="6501000"/>
        <n v="7129000"/>
        <n v="7375000"/>
        <n v="13344000"/>
        <n v="2558000"/>
        <n v="118795000"/>
        <n v="3465044"/>
        <n v="337481000"/>
        <n v="289222000"/>
        <n v="315500000"/>
        <n v="80033717"/>
        <n v="38327000"/>
        <n v="46041199"/>
        <n v="41561941"/>
        <n v="3247200"/>
        <n v="2014000"/>
        <n v="4243035"/>
        <n v="5846600"/>
        <n v="127528000"/>
        <n v="486846"/>
        <n v="98945024"/>
        <n v="3695631"/>
        <n v="40895784"/>
        <n v="103201000"/>
        <n v="230573000"/>
        <n v="134711000"/>
        <n v="114000000"/>
        <n v="4473000"/>
        <n v="33217000"/>
        <n v="14618000"/>
        <n v="833000"/>
        <n v="17443000"/>
        <n v="63916000"/>
        <n v="64250000"/>
        <n v="1398000"/>
        <n v="999000"/>
        <n v="456000"/>
        <n v="1936000"/>
        <n v="1304000"/>
        <n v="711000"/>
        <n v="792000"/>
        <n v="179248000"/>
        <n v="14781019"/>
        <n v="12873000"/>
        <n v="26180000"/>
        <n v="170734000"/>
        <n v="11671145"/>
        <n v="92000"/>
        <n v="884057"/>
        <n v="24049"/>
        <n v="66247000"/>
        <n v="10252067"/>
        <n v="184462000"/>
        <n v="4840960"/>
        <n v="1425000"/>
        <n v="10056850"/>
        <n v="6204649"/>
        <n v="30677000"/>
        <n v="19508518"/>
        <n v="29847000"/>
        <n v="157000"/>
        <n v="25572000"/>
        <n v="324878"/>
        <n v="83719000"/>
        <n v="11880000"/>
        <n v="14295406"/>
        <n v="17872000"/>
        <n v="10059000"/>
        <n v="4183000"/>
        <n v="9346000"/>
        <n v="521493"/>
        <n v="3940000"/>
        <n v="256000"/>
        <n v="3290000"/>
        <n v="10309466"/>
        <n v="70600000"/>
        <n v="5473265"/>
        <n v="24685000"/>
        <n v="24792000"/>
        <n v="4699554"/>
        <n v="30251000"/>
        <n v="23885000"/>
        <n v="2961000"/>
        <n v="9590000"/>
        <n v="11956000"/>
        <n v="244530000"/>
        <n v="342021000"/>
        <n v="369873000"/>
        <n v="2041000"/>
        <n v="3502606"/>
        <n v="274294"/>
        <n v="289305"/>
        <n v="292"/>
        <n v="339376"/>
        <n v="45694000"/>
        <n v="91853000"/>
        <n v="1695190"/>
        <n v="47540000"/>
        <n v="3201000"/>
        <n v="177231000"/>
        <n v="72933000"/>
        <n v="46465000"/>
        <n v="12242000"/>
        <n v="77584000"/>
        <n v="15098000"/>
        <n v="1337000"/>
        <n v="19430000"/>
        <n v="25000"/>
        <n v="280964000"/>
        <n v="27718000"/>
        <n v="19527545"/>
        <n v="1406000"/>
        <n v="58072000"/>
        <n v="20416260"/>
        <n v="197538000"/>
        <n v="106739000"/>
        <n v="197215000"/>
        <n v="28500000"/>
        <n v="414672000"/>
        <n v="44126582"/>
        <n v="183790000"/>
        <n v="224365000"/>
        <n v="23364000"/>
        <n v="326359000"/>
        <n v="4890000"/>
        <n v="52064000"/>
        <n v="6532000"/>
        <n v="6772858"/>
        <n v="4315836"/>
        <n v="8230258"/>
        <n v="37996000"/>
        <n v="3080000"/>
        <n v="14719322"/>
        <n v="3328000"/>
        <n v="18036000"/>
        <n v="31286707"/>
        <n v="3724000"/>
        <n v="1332000"/>
        <n v="9215000"/>
        <n v="60019000"/>
        <n v="32562000"/>
        <n v="3413780000"/>
        <n v="59728593"/>
        <n v="84641000"/>
        <n v="66566000"/>
        <n v="5000"/>
        <n v="43413000"/>
        <n v="12900000"/>
        <n v="1625000"/>
        <n v="6765762"/>
        <n v="4192000"/>
        <n v="76405000"/>
        <n v="30652000"/>
        <n v="52750000"/>
        <n v="15000000"/>
        <n v="23305000"/>
        <n v="430723000"/>
        <n v="324128000"/>
        <n v="94973821"/>
        <n v="50599085"/>
        <n v="2088000"/>
        <n v="66538000"/>
        <n v="877000"/>
        <n v="86655000"/>
        <n v="45150200"/>
        <n v="44606000"/>
        <n v="59512000"/>
        <n v="4050625"/>
        <n v="43210000"/>
        <n v="58684000"/>
        <n v="28780000"/>
        <n v="229255000"/>
        <n v="9893730"/>
        <n v="5631000"/>
        <n v="119481000"/>
        <n v="8425274"/>
        <n v="33852371"/>
        <n v="4353000"/>
        <n v="1950951000"/>
        <n v="17838000"/>
        <n v="142478000"/>
        <n v="46482000"/>
        <n v="27360000"/>
        <n v="229252000"/>
        <n v="95319000"/>
        <n v="447755"/>
        <n v="108000000"/>
        <n v="3022226"/>
        <n v="62264000"/>
        <n v="22946000"/>
        <n v="228029000"/>
        <n v="3475000"/>
        <n v="352"/>
        <n v="18916010"/>
        <n v="142000"/>
        <n v="101000"/>
        <n v="117366000"/>
        <n v="27856000"/>
        <n v="220000"/>
        <n v="1481000"/>
        <n v="16444677"/>
        <n v="22187000"/>
        <n v="12467000"/>
        <n v="15046000"/>
        <n v="17157000"/>
        <n v="23239145"/>
        <n v="8394000"/>
        <n v="176738000"/>
        <n v="15082190"/>
        <n v="243314000"/>
        <n v="1040000"/>
        <n v="128736000"/>
        <n v="6508433"/>
        <n v="29851000"/>
        <n v="6008000"/>
        <n v="3366035"/>
        <n v="487000"/>
        <n v="15421608"/>
        <n v="51334859"/>
        <n v="16939000"/>
        <n v="20674000"/>
        <n v="13830327"/>
        <n v="899406"/>
        <n v="7776000"/>
        <n v="79575000"/>
        <n v="40245000"/>
        <n v="1450000"/>
        <n v="5590000"/>
        <n v="383000"/>
        <n v="6519000"/>
        <n v="4940000"/>
        <n v="443000"/>
        <n v="4304000"/>
        <n v="354576000"/>
        <n v="1469000"/>
        <n v="4989328"/>
        <n v="6084000"/>
        <n v="14086000"/>
        <n v="5200000"/>
        <n v="2292000"/>
        <n v="30146000"/>
        <n v="337200"/>
        <n v="4751000"/>
        <n v="131191000"/>
        <n v="11865000"/>
        <n v="313009000"/>
        <n v="419062000"/>
        <n v="101"/>
        <n v="428"/>
        <n v="1051"/>
        <n v="396"/>
        <n v="195"/>
        <n v="750000"/>
        <n v="903"/>
        <n v="99000"/>
        <n v="13000"/>
        <n v="24954"/>
        <n v="50000"/>
        <n v="3334166"/>
        <n v="3835074"/>
        <n v="3442495"/>
        <n v="1395000"/>
        <n v="5373000"/>
        <n v="4206"/>
        <n v="1735335"/>
        <n v="504701"/>
        <n v="6559000"/>
        <n v="573764"/>
        <n v="135337000"/>
        <n v="2200000"/>
        <n v="7044000"/>
        <n v="52200000"/>
        <n v="350000"/>
        <n v="1290429"/>
        <n v="853194"/>
        <n v="3660000"/>
        <n v="3998516"/>
        <n v="1698000"/>
        <n v="235337000"/>
        <n v="71182000"/>
        <n v="5480000"/>
        <n v="4607000"/>
        <n v="246748000"/>
        <n v="12399398"/>
        <n v="5210000"/>
        <n v="28206000"/>
        <n v="78047000"/>
        <n v="8000000"/>
        <n v="21000"/>
        <n v="7459000"/>
        <n v="195030"/>
        <n v="1209999"/>
        <n v="5999997"/>
        <n v="9146000"/>
        <n v="106160000"/>
        <n v="3694000"/>
        <n v="11636000"/>
        <n v="2536000"/>
        <n v="6410000"/>
        <n v="25049000"/>
        <n v="613000"/>
        <n v="14180000"/>
        <n v="335151633"/>
        <n v="207076000"/>
        <n v="165857000"/>
        <n v="150898000"/>
        <n v="76010000"/>
        <n v="298492000"/>
        <n v="8751000"/>
        <n v="507930000"/>
        <n v="54000000"/>
        <n v="119200000"/>
        <n v="174532000"/>
        <n v="44090000"/>
        <n v="2393000"/>
        <n v="219754000"/>
        <n v="481059"/>
        <n v="62783"/>
        <n v="1030000"/>
        <n v="495000"/>
        <n v="24435000"/>
        <n v="586000"/>
        <n v="1250000"/>
        <n v="130681000"/>
        <n v="5295000"/>
        <n v="15750000"/>
        <n v="2094000"/>
        <n v="4263000"/>
        <n v="814000"/>
        <n v="2232057"/>
        <n v="1370759"/>
        <n v="512000"/>
        <n v="748049"/>
        <n v="2560000"/>
        <n v="543000"/>
        <n v="370000"/>
        <n v="25850131"/>
        <n v="15972000"/>
        <n v="2000"/>
        <n v="3184066"/>
        <n v="3470000"/>
        <n v="1923951000"/>
        <n v="47238865"/>
        <n v="8642858"/>
        <n v="8880781"/>
        <n v="64839000"/>
        <n v="2447218"/>
        <n v="12142000"/>
        <n v="6036000"/>
        <n v="11856707"/>
        <n v="3432000"/>
        <n v="4361000"/>
        <n v="63018000"/>
        <n v="3771880000"/>
        <n v="264142000"/>
        <n v="21430000"/>
        <n v="55400000"/>
        <n v="2625000"/>
        <n v="6330097"/>
        <n v="9082693"/>
        <n v="21365000"/>
        <n v="1448000"/>
        <n v="181000"/>
        <n v="5773000"/>
        <n v="438597000"/>
        <n v="171290000"/>
        <n v="6954821"/>
        <n v="804000"/>
        <n v="60854000"/>
        <n v="78000"/>
        <n v="83400000"/>
        <n v="281095199"/>
        <n v="41956000"/>
        <n v="1258000"/>
        <n v="4613730"/>
        <n v="149239000"/>
        <n v="162236000"/>
        <n v="320886000"/>
        <n v="184764000"/>
        <n v="1464000"/>
        <n v="165046000"/>
        <n v="3397000"/>
        <n v="55875000"/>
        <n v="13470000"/>
        <n v="171186000"/>
        <n v="3775000"/>
        <n v="25196000"/>
        <n v="210303000"/>
        <n v="224254000"/>
        <n v="14619000"/>
        <n v="915223"/>
        <n v="1880000"/>
        <n v="1196000"/>
        <n v="655000"/>
        <n v="1558783"/>
        <n v="2828000"/>
        <n v="25460000"/>
        <n v="16014000"/>
        <n v="2835148"/>
        <n v="12952000"/>
        <n v="12559385"/>
        <n v="80999"/>
        <n v="71728000"/>
        <n v="152730000"/>
        <n v="6996000"/>
        <n v="240616000"/>
        <n v="326000"/>
        <n v="200567000"/>
        <n v="2230999"/>
        <n v="1139632"/>
        <n v="3745000"/>
        <n v="299000"/>
        <n v="14715783"/>
        <n v="19796000"/>
        <n v="17961130"/>
        <n v="37765807"/>
        <n v="14480000"/>
        <n v="34657000"/>
        <n v="2880000"/>
        <n v="2286000"/>
        <n v="5922406"/>
        <n v="524000"/>
        <n v="236050000"/>
        <n v="11273000"/>
        <n v="856000"/>
        <n v="1284000"/>
        <n v="195621000"/>
        <n v="104195000"/>
        <n v="34500"/>
        <n v="18670000"/>
        <n v="993000"/>
        <n v="132134000"/>
        <n v="268453000"/>
        <n v="174937000"/>
        <n v="240000"/>
        <n v="1160000"/>
        <n v="263554"/>
        <n v="2766825"/>
        <n v="2675000"/>
        <n v="7866383"/>
        <n v="653461"/>
        <n v="15594637"/>
        <n v="91887"/>
        <n v="1374901"/>
        <n v="108000"/>
        <n v="3087000"/>
        <n v="160759000"/>
        <n v="2600000"/>
        <n v="60546000"/>
        <n v="36654000"/>
        <n v="23238000"/>
        <n v="1189000"/>
        <n v="2928000"/>
        <n v="514231"/>
        <n v="4422066"/>
        <n v="787000"/>
        <n v="140179000"/>
        <n v="2975265"/>
        <n v="9179000"/>
        <n v="20006000"/>
        <n v="18469000"/>
        <n v="1727000"/>
        <n v="8318307"/>
        <n v="15316000"/>
        <n v="69860000"/>
        <n v="57410000"/>
        <n v="12673000"/>
        <n v="11058350"/>
        <n v="5632000"/>
        <n v="19025518"/>
        <n v="3616803"/>
        <n v="26856131"/>
        <n v="1105590"/>
        <n v="333400633"/>
        <n v="163236931"/>
        <n v="174580506"/>
        <n v="319649000"/>
        <n v="12369634"/>
        <n v="332862000"/>
        <n v="19524000"/>
        <n v="21471000"/>
        <n v="510977000"/>
        <n v="93747000"/>
        <n v="288244"/>
        <n v="101200000"/>
        <n v="2700000"/>
        <n v="67004000"/>
        <n v="2435000"/>
        <n v="10648000"/>
        <n v="675000"/>
        <n v="96200000"/>
        <n v="51584749"/>
        <n v="4664000"/>
        <n v="2094289000"/>
        <n v="106201551"/>
        <n v="41565000"/>
        <n v="6928000"/>
        <n v="36000000"/>
        <n v="1560000"/>
        <n v="27648072"/>
        <n v="1385000"/>
        <n v="841000"/>
        <n v="17426000"/>
        <n v="4721000"/>
        <n v="43572521"/>
        <n v="1221500000"/>
        <n v="1"/>
        <n v="420"/>
        <n v="342912000"/>
        <n v="108758000"/>
        <n v="47990"/>
        <n v="180152059"/>
        <n v="6401067"/>
        <n v="1269274"/>
        <n v="27167567"/>
        <n v="40885000"/>
        <n v="13866000"/>
        <n v="13800000"/>
        <n v="1078000"/>
        <n v="109814000"/>
        <n v="106607000"/>
        <n v="31736000"/>
        <n v="661590000"/>
        <n v="1350870000"/>
        <n v="463781403"/>
        <n v="81681000"/>
        <n v="26563000"/>
        <n v="3100000"/>
        <n v="45443000"/>
        <n v="8823000"/>
        <n v="9350000"/>
        <n v="128279000"/>
        <n v="63386000"/>
        <n v="103572000"/>
        <n v="5743000"/>
        <n v="125108000"/>
        <n v="8592509"/>
        <n v="48088000"/>
        <n v="191262000"/>
        <n v="509631"/>
        <n v="9527000"/>
        <n v="47412000"/>
        <n v="59461000"/>
        <n v="280000000"/>
        <n v="97256000"/>
        <n v="641623"/>
        <n v="212149000"/>
        <n v="2713000"/>
        <n v="69141000"/>
        <n v="28406000"/>
        <n v="84859000"/>
        <n v="11281000"/>
        <n v="607"/>
        <n v="381"/>
        <n v="327"/>
        <n v="45207000"/>
        <n v="213398000"/>
        <n v="34967000"/>
        <n v="33773000"/>
        <n v="192000"/>
        <n v="93000"/>
        <n v="4766000"/>
        <n v="208221"/>
        <n v="36891000"/>
        <n v="58133000"/>
        <n v="28340000"/>
        <n v="138417000"/>
        <n v="49055000"/>
        <n v="63309000"/>
        <n v="73777000"/>
        <n v="7739000"/>
        <n v="15576000"/>
        <n v="414748000"/>
        <n v="12379000"/>
        <n v="9787147"/>
        <n v="206708000"/>
        <n v="2250000"/>
        <n v="6257408"/>
        <n v="13020648"/>
        <n v="16125000"/>
        <n v="15335999"/>
        <n v="172036"/>
        <n v="57868000"/>
        <n v="55404513"/>
        <n v="1702000"/>
        <n v="5167000"/>
        <n v="1954076"/>
        <n v="11377773"/>
        <n v="663036"/>
        <n v="42841218"/>
        <n v="4390000"/>
        <n v="30776000"/>
        <n v="18935482"/>
        <n v="56071000"/>
        <n v="188187213"/>
        <n v="6479000"/>
        <n v="178795"/>
        <n v="74000"/>
        <n v="34000000"/>
        <n v="45801488"/>
        <n v="728390"/>
        <n v="1338000"/>
        <n v="293430"/>
        <n v="7218914"/>
        <n v="7423000"/>
        <n v="147768000"/>
        <n v="5390000"/>
        <n v="2313000"/>
        <n v="4609000"/>
        <n v="11912000"/>
        <n v="425000"/>
        <n v="4697000"/>
        <n v="163"/>
        <n v="877849"/>
        <n v="741000"/>
        <n v="268729000"/>
        <n v="14359000"/>
        <n v="28854538"/>
        <n v="176589000"/>
        <n v="12164000"/>
        <n v="200038000"/>
        <n v="584248000"/>
        <n v="116040713"/>
        <n v="78"/>
        <n v="5006"/>
        <n v="841"/>
        <n v="229000"/>
        <n v="76695"/>
        <n v="5275000"/>
        <n v="64029"/>
        <n v="79486"/>
        <n v="1750000"/>
        <n v="68000"/>
        <n v="20000"/>
        <n v="26000"/>
        <n v="566958"/>
        <n v="11300801"/>
        <n v="441887"/>
        <n v="1797593"/>
        <n v="150000"/>
        <n v="351"/>
        <n v="52038000"/>
        <n v="1265000"/>
        <n v="1603000"/>
        <n v="24316000"/>
        <n v="37000"/>
        <n v="2957273"/>
        <n v="3358000"/>
        <n v="1097590"/>
        <n v="715000"/>
        <n v="255743000"/>
        <n v="60498000"/>
        <n v="22672000"/>
        <n v="1018999"/>
        <n v="131000000"/>
        <n v="25136000"/>
        <n v="10037577"/>
        <n v="55058000"/>
        <n v="20817000"/>
        <n v="22633000"/>
        <n v="782255"/>
        <n v="4885000"/>
        <n v="424"/>
        <n v="81879000"/>
        <n v="516685"/>
        <n v="8490838"/>
        <n v="2013375"/>
        <n v="6623000"/>
        <n v="1409000"/>
        <n v="10367246"/>
        <n v="157446411"/>
        <n v="60142000"/>
        <n v="10544000"/>
        <n v="10760000"/>
        <n v="42659000"/>
        <n v="2614000"/>
        <n v="12214590"/>
        <n v="10358000"/>
        <n v="21444000"/>
        <n v="213302061"/>
        <n v="270668000"/>
        <n v="81197000"/>
        <n v="268373000"/>
        <n v="71920000"/>
        <n v="478946000"/>
        <n v="608649000"/>
        <n v="257980000"/>
        <n v="32892000"/>
        <n v="10054000"/>
        <n v="2062999"/>
        <n v="3235000"/>
        <n v="237360212"/>
        <n v="4846000"/>
        <n v="67000"/>
        <n v="2970000"/>
        <n v="1461000"/>
        <n v="1295000"/>
        <n v="2127000"/>
        <n v="1103636"/>
        <n v="24963000"/>
        <n v="36000"/>
        <n v="2306000"/>
        <n v="1606000"/>
        <n v="24457074"/>
        <n v="747098"/>
        <n v="51250"/>
        <n v="22288000"/>
        <n v="6111213"/>
        <n v="61000000"/>
        <n v="8284999"/>
        <n v="23236000"/>
        <n v="17000"/>
        <n v="2184000"/>
        <n v="36097000"/>
        <n v="3718463"/>
        <n v="2196100000"/>
        <n v="11108000"/>
        <n v="7454000"/>
        <n v="66935000"/>
        <n v="2666072"/>
        <n v="7795000"/>
        <n v="7534000"/>
        <n v="3970000"/>
        <n v="277464216"/>
        <n v="46235000"/>
        <n v="1239500000"/>
        <n v="216775000"/>
        <n v="83000000"/>
        <n v="40570170"/>
        <n v="1201067"/>
        <n v="31269273"/>
        <n v="14600073"/>
        <n v="216000"/>
        <n v="9626000"/>
        <n v="9800000"/>
        <n v="11009000"/>
        <n v="3378000"/>
        <n v="95975000"/>
        <n v="88944000"/>
        <n v="2710000"/>
        <n v="18451000"/>
        <n v="2279000"/>
        <n v="2184866"/>
        <n v="2899930"/>
        <n v="370260000"/>
        <n v="74309823"/>
        <n v="351759190"/>
        <n v="50136085"/>
        <n v="90372000"/>
        <n v="13096000"/>
        <n v="62497000"/>
        <n v="41749000"/>
        <n v="58183823"/>
        <n v="8580558"/>
        <n v="44975086"/>
        <n v="243262000"/>
        <n v="41018591"/>
        <n v="145495000"/>
        <n v="22098000"/>
        <n v="372000000"/>
        <n v="107256000"/>
        <n v="242149000"/>
        <n v="2441000"/>
        <n v="48007000"/>
        <n v="21434000"/>
        <n v="60358000"/>
        <n v="13791000"/>
        <n v="59722000"/>
        <n v="307595000"/>
        <n v="219266752"/>
        <n v="29281000"/>
        <n v="34787000"/>
        <n v="4688000"/>
        <n v="2219000"/>
        <n v="6636000"/>
        <n v="4892000"/>
        <n v="1395890"/>
        <n v="169457000"/>
        <n v="71381559"/>
        <n v="6380074"/>
        <n v="20051000"/>
        <n v="88791435"/>
        <n v="3320000"/>
        <n v="32614000"/>
        <n v="3222999"/>
        <n v="89301000"/>
        <n v="9682000"/>
        <n v="27767000"/>
        <n v="484289000"/>
        <n v="8163030"/>
        <n v="13224019"/>
        <n v="32652829"/>
        <n v="3041000"/>
        <n v="241003000"/>
        <n v="728000"/>
        <n v="11038000"/>
        <n v="1287000"/>
        <n v="65671000"/>
        <n v="936159"/>
        <n v="9583000"/>
        <n v="1462677"/>
        <n v="10859586"/>
        <n v="36396474"/>
        <n v="11502150"/>
        <n v="19916925"/>
        <n v="451000"/>
        <n v="2315913"/>
        <n v="35950000"/>
        <n v="93220000"/>
        <n v="105738853"/>
        <n v="13058000"/>
        <n v="4375000"/>
        <n v="52084000"/>
        <n v="8267000"/>
        <n v="226824000"/>
        <n v="48832000"/>
        <n v="2500000"/>
        <n v="4762000"/>
        <n v="4676000"/>
        <n v="8750000"/>
        <n v="267435000"/>
        <n v="13598000"/>
        <n v="31665000"/>
        <n v="242981000"/>
        <n v="8515000"/>
        <n v="405452000"/>
        <n v="455642000"/>
        <n v="38541000"/>
        <n v="216703000"/>
        <n v="2255932"/>
        <n v="2313622"/>
        <n v="8174517"/>
        <n v="691887"/>
        <n v="2797593"/>
        <n v="3824486"/>
        <n v="171202000"/>
        <n v="18782000"/>
        <n v="525000"/>
        <n v="23166000"/>
        <n v="209000"/>
        <n v="1342000"/>
        <n v="1078029"/>
        <n v="152265000"/>
        <n v="21915000"/>
        <n v="3227000"/>
        <n v="110312411"/>
        <n v="36353000"/>
        <n v="12431000"/>
        <n v="13752000"/>
        <n v="36205000"/>
        <n v="4219000"/>
        <n v="13436000"/>
        <n v="47189000"/>
        <n v="7793000"/>
        <n v="807000"/>
        <n v="103825000"/>
        <n v="317000"/>
        <n v="1564000"/>
        <n v="2043000"/>
        <n v="6218918"/>
        <n v="228302061"/>
        <n v="259798000"/>
        <n v="132545000"/>
        <n v="313968000"/>
        <n v="468302000"/>
        <n v="528941000"/>
        <n v="290480000"/>
        <n v="34392000"/>
        <n v="21600073"/>
        <n v="14962677"/>
        <n v="45846474"/>
        <n v="21964150"/>
        <n v="2025000"/>
        <n v="3275000"/>
        <n v="232352176362"/>
        <n v="61828679.180947311"/>
        <n v="40136137081"/>
        <n v="47012435425"/>
        <n v="46867779554"/>
        <n v="48467442836"/>
      </sharedItems>
    </cacheField>
    <cacheField name="Fiscal Year 4 Amount" numFmtId="0">
      <sharedItems containsSemiMixedTypes="0" containsString="0" containsNumber="1" minValue="0" maxValue="275394705352" count="1680">
        <n v="1253000"/>
        <n v="0"/>
        <n v="15000000"/>
        <n v="49384000"/>
        <n v="3599000"/>
        <n v="3300000"/>
        <n v="160689000"/>
        <n v="1267000"/>
        <n v="2777000"/>
        <n v="3500000"/>
        <n v="53183000"/>
        <n v="2165569000"/>
        <n v="15264000"/>
        <n v="1809000"/>
        <n v="50324000"/>
        <n v="30000000"/>
        <n v="4000000"/>
        <n v="4214000"/>
        <n v="20000000"/>
        <n v="8300000"/>
        <n v="12000000"/>
        <n v="700000"/>
        <n v="44964000"/>
        <n v="25000000"/>
        <n v="13000000"/>
        <n v="2256000"/>
        <n v="4144000"/>
        <n v="137500000"/>
        <n v="360872000"/>
        <n v="404370000"/>
        <n v="56338000"/>
        <n v="6250000"/>
        <n v="1017000"/>
        <n v="35000000"/>
        <n v="414000"/>
        <n v="94812000"/>
        <n v="379574000"/>
        <n v="9292000"/>
        <n v="33141000"/>
        <n v="35776000"/>
        <n v="8495000"/>
        <n v="2038999"/>
        <n v="21131000"/>
        <n v="3274000"/>
        <n v="7926000"/>
        <n v="57500000"/>
        <n v="36172000"/>
        <n v="115974000"/>
        <n v="13747000"/>
        <n v="5412000"/>
        <n v="104104000"/>
        <n v="14146000"/>
        <n v="10146000"/>
        <n v="40662000"/>
        <n v="118451000"/>
        <n v="4608631"/>
        <n v="44677000"/>
        <n v="50774000"/>
        <n v="32019000"/>
        <n v="163374000"/>
        <n v="86778000"/>
        <n v="104378000"/>
        <n v="117000000"/>
        <n v="27000000"/>
        <n v="8786000"/>
        <n v="3178000"/>
        <n v="19424000"/>
        <n v="39947000"/>
        <n v="34328000"/>
        <n v="1740000"/>
        <n v="2010000"/>
        <n v="23164000"/>
        <n v="8958"/>
        <n v="318745000"/>
        <n v="59220000"/>
        <n v="10950000"/>
        <n v="18050000"/>
        <n v="11358000"/>
        <n v="45432000"/>
        <n v="49080000"/>
        <n v="11857000"/>
        <n v="54000000"/>
        <n v="7966000"/>
        <n v="11219000"/>
        <n v="111222000"/>
        <n v="11062000"/>
        <n v="121787000"/>
        <n v="1867000"/>
        <n v="15295000"/>
        <n v="15698000"/>
        <n v="15913000"/>
        <n v="17424000"/>
        <n v="234000"/>
        <n v="6778000"/>
        <n v="799000"/>
        <n v="169000"/>
        <n v="15988000"/>
        <n v="4583000"/>
        <n v="33135000"/>
        <n v="1483000"/>
        <n v="5197000"/>
        <n v="6000000"/>
        <n v="10000000"/>
        <n v="337000"/>
        <n v="10290000"/>
        <n v="11154000"/>
        <n v="1449000"/>
        <n v="87724000"/>
        <n v="7951000"/>
        <n v="306713000"/>
        <n v="13534000"/>
        <n v="12259619"/>
        <n v="12572000"/>
        <n v="266000"/>
        <n v="4342000"/>
        <n v="45723000"/>
        <n v="2337000"/>
        <n v="160365000"/>
        <n v="163231000"/>
        <n v="2805590"/>
        <n v="76731000"/>
        <n v="8916000"/>
        <n v="18579000"/>
        <n v="2418000"/>
        <n v="54617000"/>
        <n v="11085000"/>
        <n v="7353000"/>
        <n v="4100000"/>
        <n v="89947000"/>
        <n v="35241000"/>
        <n v="4586999"/>
        <n v="2743997"/>
        <n v="10044001"/>
        <n v="136000"/>
        <n v="4008038"/>
        <n v="1284000"/>
        <n v="1000000"/>
        <n v="898000"/>
        <n v="26249000"/>
        <n v="72000"/>
        <n v="22000000"/>
        <n v="120928291"/>
        <n v="320000000"/>
        <n v="681000000"/>
        <n v="73288000"/>
        <n v="30459000"/>
        <n v="304261000"/>
        <n v="16940000"/>
        <n v="1100000"/>
        <n v="226770000"/>
        <n v="271440000"/>
        <n v="600000"/>
        <n v="47200000"/>
        <n v="95137000"/>
        <n v="4500000"/>
        <n v="22500000"/>
        <n v="202000"/>
        <n v="4740391"/>
        <n v="3178426"/>
        <n v="60000"/>
        <n v="1656000"/>
        <n v="178866000"/>
        <n v="2364000"/>
        <n v="6591000"/>
        <n v="226939000"/>
        <n v="255264000"/>
        <n v="5500000"/>
        <n v="128146"/>
        <n v="1018000"/>
        <n v="8642000"/>
        <n v="5876000"/>
        <n v="5903605"/>
        <n v="119305000"/>
        <n v="400000"/>
        <n v="5000000"/>
        <n v="116000"/>
        <n v="2980000"/>
        <n v="135791000"/>
        <n v="410872000"/>
        <n v="15998000"/>
        <n v="479193000"/>
        <n v="38771000"/>
        <n v="17130000"/>
        <n v="12529000"/>
        <n v="306474000"/>
        <n v="21582000"/>
        <n v="479004000"/>
        <n v="9000"/>
        <n v="11955000"/>
        <n v="187000"/>
        <n v="45000000"/>
        <n v="96778000"/>
        <n v="9737675"/>
        <n v="23967000"/>
        <n v="2867000"/>
        <n v="112868000"/>
        <n v="8396000"/>
        <n v="349"/>
        <n v="141483000"/>
        <n v="5434000"/>
        <n v="127766416"/>
        <n v="2000000"/>
        <n v="133451000"/>
        <n v="26183000"/>
        <n v="34000"/>
        <n v="17624000"/>
        <n v="11000000"/>
        <n v="66506000"/>
        <n v="1770000"/>
        <n v="92512516"/>
        <n v="30721000"/>
        <n v="7183000"/>
        <n v="683000000"/>
        <n v="10077000"/>
        <n v="7692000"/>
        <n v="26462000"/>
        <n v="173374000"/>
        <n v="2813000"/>
        <n v="35160"/>
        <n v="65464000"/>
        <n v="17496000"/>
        <n v="11343251"/>
        <n v="16956000"/>
        <n v="10944000"/>
        <n v="545019000"/>
        <n v="14681000"/>
        <n v="1300000"/>
        <n v="100324000"/>
        <n v="9576000"/>
        <n v="17609000"/>
        <n v="10809000"/>
        <n v="9451000"/>
        <n v="1778000"/>
        <n v="23000000"/>
        <n v="1505000"/>
        <n v="3343038"/>
        <n v="369712000"/>
        <n v="163719000"/>
        <n v="6969000"/>
        <n v="1407000"/>
        <n v="14791002"/>
        <n v="2071000"/>
        <n v="733000"/>
        <n v="132000000"/>
        <n v="2338000"/>
        <n v="47250000"/>
        <n v="54155000"/>
        <n v="62186000"/>
        <n v="69050000"/>
        <n v="5000"/>
        <n v="197003000"/>
        <n v="220129000"/>
        <n v="5549364"/>
        <n v="716000"/>
        <n v="118000"/>
        <n v="25889000"/>
        <n v="1000"/>
        <n v="9000000"/>
        <n v="100966000"/>
        <n v="245352000"/>
        <n v="314500000"/>
        <n v="189995000"/>
        <n v="41352000"/>
        <n v="6192000"/>
        <n v="56429000"/>
        <n v="2768000"/>
        <n v="2642000"/>
        <n v="12761000"/>
        <n v="685000"/>
        <n v="104299000"/>
        <n v="12348000"/>
        <n v="96137000"/>
        <n v="5139000"/>
        <n v="516000"/>
        <n v="12405000"/>
        <n v="2757000"/>
        <n v="165298000"/>
        <n v="4905631"/>
        <n v="22282000"/>
        <n v="6372000"/>
        <n v="10253000"/>
        <n v="107141000"/>
        <n v="5806000"/>
        <n v="50116000"/>
        <n v="65608000"/>
        <n v="387500000"/>
        <n v="1672000"/>
        <n v="257000000"/>
        <n v="50000000"/>
        <n v="50639000"/>
        <n v="4092000"/>
        <n v="119776000"/>
        <n v="945000"/>
        <n v="2600000"/>
        <n v="7230778"/>
        <n v="14882528"/>
        <n v="1900000"/>
        <n v="4699000"/>
        <n v="433079"/>
        <n v="1054057"/>
        <n v="730000"/>
        <n v="1801000"/>
        <n v="62869000"/>
        <n v="3414380000"/>
        <n v="179233000"/>
        <n v="21191000"/>
        <n v="20169000"/>
        <n v="47488000"/>
        <n v="1800000"/>
        <n v="201788000"/>
        <n v="10500000"/>
        <n v="10902000"/>
        <n v="41875000"/>
        <n v="1685000"/>
        <n v="8375000"/>
        <n v="175"/>
        <n v="753000"/>
        <n v="41900000"/>
        <n v="3900000"/>
        <n v="43997000"/>
        <n v="107965000"/>
        <n v="3445000"/>
        <n v="11801000"/>
        <n v="9523980"/>
        <n v="337500000"/>
        <n v="2155000"/>
        <n v="410029000"/>
        <n v="44700000"/>
        <n v="1037000"/>
        <n v="64242000"/>
        <n v="33007000"/>
        <n v="1845000"/>
        <n v="1382000"/>
        <n v="41531000"/>
        <n v="36237000"/>
        <n v="53990000"/>
        <n v="18839000"/>
        <n v="176731000"/>
        <n v="86197000"/>
        <n v="14099000"/>
        <n v="9896710"/>
        <n v="36895000"/>
        <n v="199759000"/>
        <n v="14022000"/>
        <n v="5520000"/>
        <n v="80686000"/>
        <n v="14429000"/>
        <n v="10480000"/>
        <n v="95320000"/>
        <n v="8390000"/>
        <n v="45571000"/>
        <n v="32859000"/>
        <n v="116944000"/>
        <n v="38512000"/>
        <n v="114000000"/>
        <n v="9022000"/>
        <n v="6196000"/>
        <n v="20498000"/>
        <n v="57810000"/>
        <n v="35038000"/>
        <n v="1913000"/>
        <n v="5545000"/>
        <n v="1052"/>
        <n v="23518000"/>
        <n v="61789000"/>
        <n v="187198000"/>
        <n v="29083000"/>
        <n v="2823000"/>
        <n v="413000"/>
        <n v="95010"/>
        <n v="241000"/>
        <n v="1563000"/>
        <n v="1116000"/>
        <n v="510000"/>
        <n v="1766000"/>
        <n v="649000"/>
        <n v="134415000"/>
        <n v="5107000"/>
        <n v="41000"/>
        <n v="2119000"/>
        <n v="101433000"/>
        <n v="8495561"/>
        <n v="30489000"/>
        <n v="12999"/>
        <n v="15131000"/>
        <n v="750000"/>
        <n v="8126000"/>
        <n v="23178000"/>
        <n v="147655000"/>
        <n v="8700000"/>
        <n v="124684000"/>
        <n v="522563"/>
        <n v="19524000"/>
        <n v="1920000"/>
        <n v="31000"/>
        <n v="3567000"/>
        <n v="57755000"/>
        <n v="6499000"/>
        <n v="305000"/>
        <n v="17294000"/>
        <n v="11798000"/>
        <n v="56000"/>
        <n v="841000"/>
        <n v="487551"/>
        <n v="18149000"/>
        <n v="2764337"/>
        <n v="24507131"/>
        <n v="2393000"/>
        <n v="6302000"/>
        <n v="55000"/>
        <n v="29000"/>
        <n v="720000"/>
        <n v="180000"/>
        <n v="43000"/>
        <n v="634000"/>
        <n v="8458000"/>
        <n v="4302000"/>
        <n v="115559000"/>
        <n v="1697000"/>
        <n v="7027000"/>
        <n v="389000"/>
        <n v="607000"/>
        <n v="4149552"/>
        <n v="173000"/>
        <n v="10115000"/>
        <n v="3360000"/>
        <n v="1945000"/>
        <n v="290718000"/>
        <n v="865000"/>
        <n v="1513000"/>
        <n v="7969000"/>
        <n v="4196000"/>
        <n v="103000"/>
        <n v="999"/>
        <n v="718000"/>
        <n v="11354000"/>
        <n v="19466000"/>
        <n v="851000"/>
        <n v="143713000"/>
        <n v="350356000"/>
        <n v="2582000"/>
        <n v="4000"/>
        <n v="308905"/>
        <n v="198151"/>
        <n v="10900000"/>
        <n v="106000"/>
        <n v="17000"/>
        <n v="101"/>
        <n v="250"/>
        <n v="227"/>
        <n v="483"/>
        <n v="258"/>
        <n v="79"/>
        <n v="195"/>
        <n v="841"/>
        <n v="446"/>
        <n v="396"/>
        <n v="20462000"/>
        <n v="2704860"/>
        <n v="697331"/>
        <n v="3265000"/>
        <n v="14359000"/>
        <n v="275000"/>
        <n v="3172000"/>
        <n v="3195000"/>
        <n v="4429000"/>
        <n v="52704000"/>
        <n v="3945000"/>
        <n v="165113000"/>
        <n v="55266000"/>
        <n v="3750000"/>
        <n v="239623000"/>
        <n v="199836000"/>
        <n v="19889000"/>
        <n v="8810000"/>
        <n v="116034000"/>
        <n v="7500000"/>
        <n v="6066000"/>
        <n v="10907000"/>
        <n v="20500000"/>
        <n v="587000"/>
        <n v="15000"/>
        <n v="12500000"/>
        <n v="4342923"/>
        <n v="34000000"/>
        <n v="33700000"/>
        <n v="31069000"/>
        <n v="168548000"/>
        <n v="67642000"/>
        <n v="26386000"/>
        <n v="626543000"/>
        <n v="68980000"/>
        <n v="805425000"/>
        <n v="284116000"/>
        <n v="195292000"/>
        <n v="129086000"/>
        <n v="3000000"/>
        <n v="436000"/>
        <n v="3383844"/>
        <n v="4160000"/>
        <n v="2226316000"/>
        <n v="115990000"/>
        <n v="1141753"/>
        <n v="2745000"/>
        <n v="784000"/>
        <n v="1837000"/>
        <n v="4267000"/>
        <n v="84115000"/>
        <n v="100000000"/>
        <n v="31191000"/>
        <n v="204089000"/>
        <n v="19669000"/>
        <n v="210588000"/>
        <n v="12047000"/>
        <n v="75713000"/>
        <n v="19000000"/>
        <n v="5743000"/>
        <n v="592296"/>
        <n v="51722000"/>
        <n v="488585000"/>
        <n v="504563000"/>
        <n v="81049000"/>
        <n v="81403000"/>
        <n v="37327546"/>
        <n v="2196395"/>
        <n v="6515000"/>
        <n v="55269000"/>
        <n v="201731000"/>
        <n v="10802710"/>
        <n v="6042331"/>
        <n v="46021000"/>
        <n v="4956470"/>
        <n v="2033631"/>
        <n v="23981793"/>
        <n v="3182000"/>
        <n v="49515000"/>
        <n v="37905000"/>
        <n v="464000"/>
        <n v="34593000"/>
        <n v="7703000"/>
        <n v="32321000"/>
        <n v="74289000"/>
        <n v="124953000"/>
        <n v="32557000"/>
        <n v="19160"/>
        <n v="103940000"/>
        <n v="9392019"/>
        <n v="82848000"/>
        <n v="917000"/>
        <n v="33376000"/>
        <n v="8255269"/>
        <n v="120542000"/>
        <n v="762999"/>
        <n v="5320000"/>
        <n v="36316000"/>
        <n v="500000"/>
        <n v="139007000"/>
        <n v="8315000"/>
        <n v="190000"/>
        <n v="14500000"/>
        <n v="5339000"/>
        <n v="3367000"/>
        <n v="25846000"/>
        <n v="23061000"/>
        <n v="25878000"/>
        <n v="166000"/>
        <n v="55057"/>
        <n v="72722000"/>
        <n v="28000000"/>
        <n v="17690000"/>
        <n v="1235000"/>
        <n v="2470000"/>
        <n v="559000"/>
        <n v="7519000"/>
        <n v="4367000"/>
        <n v="85738000"/>
        <n v="1132000"/>
        <n v="14114000"/>
        <n v="826000"/>
        <n v="295772000"/>
        <n v="1016000"/>
        <n v="10553000"/>
        <n v="7824000"/>
        <n v="154170000"/>
        <n v="171819000"/>
        <n v="5662000"/>
        <n v="608401"/>
        <n v="783151"/>
        <n v="364"/>
        <n v="239120"/>
        <n v="69249"/>
        <n v="3568000"/>
        <n v="389999"/>
        <n v="82078"/>
        <n v="236828"/>
        <n v="94509000"/>
        <n v="2895602"/>
        <n v="3215000"/>
        <n v="102290000"/>
        <n v="23594000"/>
        <n v="308000"/>
        <n v="164475000"/>
        <n v="41970000"/>
        <n v="200714000"/>
        <n v="10311000"/>
        <n v="17430000"/>
        <n v="313757000"/>
        <n v="16000000"/>
        <n v="11502000"/>
        <n v="355000"/>
        <n v="480000"/>
        <n v="401000"/>
        <n v="3955000"/>
        <n v="7917076"/>
        <n v="35200000"/>
        <n v="166870000"/>
        <n v="69490000"/>
        <n v="535859000"/>
        <n v="70980000"/>
        <n v="555237000"/>
        <n v="315740000"/>
        <n v="213432017"/>
        <n v="37875000"/>
        <n v="7671143"/>
        <n v="31622654"/>
        <n v="6333000"/>
        <n v="32282000"/>
        <n v="4353000"/>
        <n v="2201113000"/>
        <n v="5150000"/>
        <n v="911545"/>
        <n v="107798000"/>
        <n v="2100000"/>
        <n v="38612000"/>
        <n v="40000"/>
        <n v="705000"/>
        <n v="12945000"/>
        <n v="3751550"/>
        <n v="15658000"/>
        <n v="27120000"/>
        <n v="1210750"/>
        <n v="9622000"/>
        <n v="18026000"/>
        <n v="19811000"/>
        <n v="3240000"/>
        <n v="1332000"/>
        <n v="4552242"/>
        <n v="16521917"/>
        <n v="59818000"/>
        <n v="21743580"/>
        <n v="2913780000"/>
        <n v="300"/>
        <n v="507960000"/>
        <n v="78125000"/>
        <n v="80818784"/>
        <n v="2987136"/>
        <n v="273506000"/>
        <n v="25674000"/>
        <n v="262342000"/>
        <n v="3875000"/>
        <n v="10744737"/>
        <n v="15600000"/>
        <n v="83007000"/>
        <n v="4123000"/>
        <n v="2137000"/>
        <n v="5822000"/>
        <n v="449086000"/>
        <n v="401709000"/>
        <n v="88019000"/>
        <n v="40418000"/>
        <n v="89062000"/>
        <n v="26772000"/>
        <n v="1071000"/>
        <n v="428000"/>
        <n v="16951000"/>
        <n v="81660000"/>
        <n v="346567000"/>
        <n v="42717000"/>
        <n v="961000"/>
        <n v="3550000"/>
        <n v="38452000"/>
        <n v="52500000"/>
        <n v="28780000"/>
        <n v="229255000"/>
        <n v="14302000"/>
        <n v="5631000"/>
        <n v="75230000"/>
        <n v="563000"/>
        <n v="14718000"/>
        <n v="10820000"/>
        <n v="17838000"/>
        <n v="97227000"/>
        <n v="9958000"/>
        <n v="46482000"/>
        <n v="26081427"/>
        <n v="5703707"/>
        <n v="113926000"/>
        <n v="48518000"/>
        <n v="113000000"/>
        <n v="9262000"/>
        <n v="1884000"/>
        <n v="52059000"/>
        <n v="62538000"/>
        <n v="262177000"/>
        <n v="2004000"/>
        <n v="352"/>
        <n v="1053993"/>
        <n v="240000"/>
        <n v="24871"/>
        <n v="105380"/>
        <n v="31394000"/>
        <n v="50045000"/>
        <n v="27856000"/>
        <n v="17475000"/>
        <n v="220000"/>
        <n v="2762000"/>
        <n v="7000000"/>
        <n v="87134000"/>
        <n v="44953000"/>
        <n v="183644000"/>
        <n v="27471000"/>
        <n v="19753000"/>
        <n v="8394000"/>
        <n v="95445000"/>
        <n v="7210000"/>
        <n v="146527000"/>
        <n v="128736000"/>
        <n v="2822000"/>
        <n v="39725000"/>
        <n v="27660000"/>
        <n v="37066000"/>
        <n v="582000"/>
        <n v="13932000"/>
        <n v="2979000"/>
        <n v="2687000"/>
        <n v="436060"/>
        <n v="7091000"/>
        <n v="7999423"/>
        <n v="4560000"/>
        <n v="622000"/>
        <n v="409000"/>
        <n v="8759000"/>
        <n v="4635000"/>
        <n v="111904000"/>
        <n v="42751000"/>
        <n v="7000"/>
        <n v="20154000"/>
        <n v="1998461"/>
        <n v="16375000"/>
        <n v="1219000"/>
        <n v="499999"/>
        <n v="3954000"/>
        <n v="303164000"/>
        <n v="924997"/>
        <n v="894000"/>
        <n v="7796000"/>
        <n v="4608000"/>
        <n v="8505000"/>
        <n v="38168000"/>
        <n v="8932000"/>
        <n v="445000"/>
        <n v="138110000"/>
        <n v="11865000"/>
        <n v="367873000"/>
        <n v="32000000"/>
        <n v="123210581"/>
        <n v="901490"/>
        <n v="42"/>
        <n v="143"/>
        <n v="1051"/>
        <n v="108486"/>
        <n v="21000"/>
        <n v="50000"/>
        <n v="80000"/>
        <n v="379719"/>
        <n v="1250000"/>
        <n v="5373000"/>
        <n v="1218708"/>
        <n v="364917"/>
        <n v="11568000"/>
        <n v="415432"/>
        <n v="18000"/>
        <n v="38292000"/>
        <n v="13200000"/>
        <n v="4200000"/>
        <n v="1725000"/>
        <n v="6895000"/>
        <n v="285000"/>
        <n v="4575000"/>
        <n v="37473000"/>
        <n v="3035816"/>
        <n v="164487000"/>
        <n v="39689000"/>
        <n v="3849000"/>
        <n v="4607000"/>
        <n v="13492000"/>
        <n v="17557000"/>
        <n v="1166000"/>
        <n v="316249000"/>
        <n v="64587000"/>
        <n v="4809000"/>
        <n v="20903000"/>
        <n v="493000"/>
        <n v="1236000"/>
        <n v="5999997"/>
        <n v="2649000"/>
        <n v="36938000"/>
        <n v="12084000"/>
        <n v="2316000"/>
        <n v="20341000"/>
        <n v="7611000"/>
        <n v="12953000"/>
        <n v="8500000"/>
        <n v="7300000"/>
        <n v="26500000"/>
        <n v="92932000"/>
        <n v="27717000"/>
        <n v="397627000"/>
        <n v="47360000"/>
        <n v="594908000"/>
        <n v="210619000"/>
        <n v="300000"/>
        <n v="60714000"/>
        <n v="28090000"/>
        <n v="72849000"/>
        <n v="109929"/>
        <n v="2937000"/>
        <n v="422000"/>
        <n v="1973634"/>
        <n v="11019000"/>
        <n v="6121000"/>
        <n v="148000"/>
        <n v="761000"/>
        <n v="1200000"/>
        <n v="488000"/>
        <n v="172000"/>
        <n v="604000"/>
        <n v="132251000"/>
        <n v="25000"/>
        <n v="4263000"/>
        <n v="326000000"/>
        <n v="16413"/>
        <n v="814000"/>
        <n v="640000"/>
        <n v="2898000"/>
        <n v="54000"/>
        <n v="930000"/>
        <n v="122000"/>
        <n v="2560000"/>
        <n v="543000"/>
        <n v="370000"/>
        <n v="83999"/>
        <n v="9911000"/>
        <n v="15972000"/>
        <n v="2032329000"/>
        <n v="1258927"/>
        <n v="105279000"/>
        <n v="1842036"/>
        <n v="6659217"/>
        <n v="5451550"/>
        <n v="31788707"/>
        <n v="3239000"/>
        <n v="6240711"/>
        <n v="19545661"/>
        <n v="21743151"/>
        <n v="135958000"/>
        <n v="2172000"/>
        <n v="123293000"/>
        <n v="4749000"/>
        <n v="51285849"/>
        <n v="4073000"/>
        <n v="870000"/>
        <n v="333485000"/>
        <n v="329128000"/>
        <n v="24764000"/>
        <n v="61656000"/>
        <n v="301567000"/>
        <n v="6535250"/>
        <n v="4048625"/>
        <n v="13115043"/>
        <n v="139481000"/>
        <n v="162478000"/>
        <n v="27360000"/>
        <n v="18834427"/>
        <n v="4466707"/>
        <n v="228578000"/>
        <n v="159208000"/>
        <n v="1372000"/>
        <n v="51971000"/>
        <n v="41438000"/>
        <n v="142000"/>
        <n v="66863"/>
        <n v="3260000"/>
        <n v="42499000"/>
        <n v="33012000"/>
        <n v="2638000"/>
        <n v="114893000"/>
        <n v="91971000"/>
        <n v="140211000"/>
        <n v="8674000"/>
        <n v="49722000"/>
        <n v="37330000"/>
        <n v="12706000"/>
        <n v="33222000"/>
        <n v="115925000"/>
        <n v="23759000"/>
        <n v="176307000"/>
        <n v="17068935"/>
        <n v="1450000"/>
        <n v="11881206"/>
        <n v="209248000"/>
        <n v="132210000"/>
        <n v="6299000"/>
        <n v="35126000"/>
        <n v="4309000"/>
        <n v="10163000"/>
        <n v="3424000"/>
        <n v="81000"/>
        <n v="391762000"/>
        <n v="382000000"/>
        <n v="117529000"/>
        <n v="1268405"/>
        <n v="564917"/>
        <n v="12320000"/>
        <n v="85972"/>
        <n v="38374000"/>
        <n v="38566000"/>
        <n v="1033134"/>
        <n v="1983000"/>
        <n v="112418000"/>
        <n v="20464000"/>
        <n v="5284000"/>
        <n v="17300000"/>
        <n v="200314000"/>
        <n v="13380000"/>
        <n v="10098000"/>
        <n v="236000"/>
        <n v="58865000"/>
        <n v="15880000"/>
        <n v="407258000"/>
        <n v="46700000"/>
        <n v="486589000"/>
        <n v="15750000"/>
        <n v="337233000"/>
        <n v="44090000"/>
        <n v="124823000"/>
        <n v="34501000"/>
        <n v="5578000"/>
        <n v="14156000"/>
        <n v="6168600"/>
        <n v="132000"/>
        <n v="15264170"/>
        <n v="9715000"/>
        <n v="90525000"/>
        <n v="899000000"/>
        <n v="89000"/>
        <n v="231587000"/>
        <n v="95009000"/>
        <n v="128999000"/>
        <n v="15029000"/>
        <n v="49213000"/>
        <n v="8670000"/>
        <n v="7344000"/>
        <n v="34768000"/>
        <n v="12800000"/>
        <n v="1078000"/>
        <n v="106745000"/>
        <n v="46520000"/>
        <n v="6850000"/>
        <n v="18869000"/>
        <n v="542608000"/>
        <n v="47775000"/>
        <n v="1650000"/>
        <n v="39589000"/>
        <n v="6740000"/>
        <n v="45443000"/>
        <n v="128779000"/>
        <n v="38386000"/>
        <n v="103572000"/>
        <n v="14588000"/>
        <n v="45350000"/>
        <n v="3428238"/>
        <n v="9686616"/>
        <n v="2580000"/>
        <n v="6143998"/>
        <n v="86062579"/>
        <n v="35001000"/>
        <n v="324342374"/>
        <n v="4664000"/>
        <n v="2002400000"/>
        <n v="48088000"/>
        <n v="76371000"/>
        <n v="509631"/>
        <n v="9527000"/>
        <n v="47412000"/>
        <n v="34461000"/>
        <n v="31712427"/>
        <n v="21017000"/>
        <n v="49414000"/>
        <n v="1493000"/>
        <n v="156081000"/>
        <n v="9707000"/>
        <n v="4632000"/>
        <n v="88622000"/>
        <n v="27922000"/>
        <n v="203561000"/>
        <n v="10521000"/>
        <n v="607"/>
        <n v="878993"/>
        <n v="102474000"/>
        <n v="74900000"/>
        <n v="166009000"/>
        <n v="34967000"/>
        <n v="13167627"/>
        <n v="192000"/>
        <n v="3366000"/>
        <n v="24400000"/>
        <n v="203930000"/>
        <n v="27297000"/>
        <n v="152468000"/>
        <n v="20096000"/>
        <n v="65638000"/>
        <n v="8671000"/>
        <n v="12002000"/>
        <n v="163028000"/>
        <n v="9553850"/>
        <n v="132918000"/>
        <n v="12020648"/>
        <n v="38965000"/>
        <n v="12821022"/>
        <n v="74558000"/>
        <n v="55096000"/>
        <n v="10501000"/>
        <n v="4999"/>
        <n v="6000"/>
        <n v="66676000"/>
        <n v="7999998"/>
        <n v="22800000"/>
        <n v="56516000"/>
        <n v="78751000"/>
        <n v="18274000"/>
        <n v="37155000"/>
        <n v="4343000"/>
        <n v="459298481"/>
        <n v="173790000"/>
        <n v="20149000"/>
        <n v="26375000"/>
        <n v="13409000"/>
        <n v="185000"/>
        <n v="32110878"/>
        <n v="17156000"/>
        <n v="6671000"/>
        <n v="16982000"/>
        <n v="12846000"/>
        <n v="337796000"/>
        <n v="22152000"/>
        <n v="1615000"/>
        <n v="24003000"/>
        <n v="48175000"/>
        <n v="34913000"/>
        <n v="6726000"/>
        <n v="29697000"/>
        <n v="202633000"/>
        <n v="3279000"/>
        <n v="53118000"/>
        <n v="31486000"/>
        <n v="4970698"/>
        <n v="165765000"/>
        <n v="12863000"/>
        <n v="460423000"/>
        <n v="78448000"/>
        <n v="56486420"/>
        <n v="471"/>
        <n v="24326"/>
        <n v="600"/>
        <n v="673000"/>
        <n v="2404000"/>
        <n v="9999"/>
        <n v="2027999"/>
        <n v="2504000"/>
        <n v="1750000"/>
        <n v="68000"/>
        <n v="26000"/>
        <n v="1128000"/>
        <n v="2324000"/>
        <n v="407098"/>
        <n v="18911000"/>
        <n v="3763000"/>
        <n v="1797634"/>
        <n v="351"/>
        <n v="47309000"/>
        <n v="117638000"/>
        <n v="443000"/>
        <n v="1486996"/>
        <n v="7899000"/>
        <n v="1050316"/>
        <n v="47826000"/>
        <n v="11520000"/>
        <n v="2643000"/>
        <n v="255743000"/>
        <n v="165589000"/>
        <n v="3948000"/>
        <n v="108325000"/>
        <n v="17000000"/>
        <n v="142649000"/>
        <n v="49078000"/>
        <n v="22633000"/>
        <n v="4064999"/>
        <n v="3638000"/>
        <n v="35371750"/>
        <n v="27000"/>
        <n v="158152205"/>
        <n v="5490000"/>
        <n v="208901000"/>
        <n v="31468000"/>
        <n v="21014000"/>
        <n v="28688000"/>
        <n v="7352000"/>
        <n v="12200000"/>
        <n v="55000000"/>
        <n v="588620000"/>
        <n v="243543000"/>
        <n v="78265000"/>
        <n v="16973528"/>
        <n v="272414000"/>
        <n v="55500000"/>
        <n v="398157000"/>
        <n v="319301000"/>
        <n v="106600000"/>
        <n v="88590000"/>
        <n v="25349000"/>
        <n v="3236000"/>
        <n v="19973634"/>
        <n v="36638000"/>
        <n v="4846000"/>
        <n v="129000"/>
        <n v="433000"/>
        <n v="1380000"/>
        <n v="2127000"/>
        <n v="275000000"/>
        <n v="392000"/>
        <n v="2306000"/>
        <n v="1099000"/>
        <n v="5599000"/>
        <n v="100000"/>
        <n v="22288000"/>
        <n v="8259000"/>
        <n v="1533960"/>
        <n v="3988000"/>
        <n v="1707998"/>
        <n v="100829864"/>
        <n v="232907243"/>
        <n v="1944877000"/>
        <n v="134399000"/>
        <n v="34851000"/>
        <n v="14085000"/>
        <n v="27131072"/>
        <n v="15202170"/>
        <n v="48160973"/>
        <n v="90500000"/>
        <n v="1206100000"/>
        <n v="409512000"/>
        <n v="20886000"/>
        <n v="92544000"/>
        <n v="12700000"/>
        <n v="56819000"/>
        <n v="34900000"/>
        <n v="153377470"/>
        <n v="19649000"/>
        <n v="794000"/>
        <n v="992084000"/>
        <n v="15514000"/>
        <n v="5633000"/>
        <n v="929000"/>
        <n v="23168000"/>
        <n v="41952000"/>
        <n v="63386000"/>
        <n v="140108000"/>
        <n v="3268984"/>
        <n v="9685682"/>
        <n v="211172000"/>
        <n v="59461000"/>
        <n v="13154427"/>
        <n v="325000000"/>
        <n v="96793000"/>
        <n v="227149000"/>
        <n v="12973634"/>
        <n v="96480000"/>
        <n v="23169000"/>
        <n v="162009000"/>
        <n v="13460000"/>
        <n v="39571000"/>
        <n v="267885000"/>
        <n v="33397000"/>
        <n v="15996000"/>
        <n v="4553131"/>
        <n v="2967000"/>
        <n v="969000"/>
        <n v="643000"/>
        <n v="63232000"/>
        <n v="247227000"/>
        <n v="67914000"/>
        <n v="24435000"/>
        <n v="191343000"/>
        <n v="40116000"/>
        <n v="747098"/>
        <n v="87725000"/>
        <n v="73777000"/>
        <n v="32697000"/>
        <n v="7555000"/>
        <n v="337037000"/>
        <n v="513000"/>
        <n v="1500000"/>
        <n v="5091990"/>
        <n v="206708000"/>
        <n v="13020648"/>
        <n v="15965000"/>
        <n v="200000"/>
        <n v="177000"/>
        <n v="98394000"/>
        <n v="11303000"/>
        <n v="71116"/>
        <n v="61690000"/>
        <n v="34011000"/>
        <n v="73108000"/>
        <n v="10989000"/>
        <n v="92844000"/>
        <n v="17050000"/>
        <n v="32132000"/>
        <n v="7493000"/>
        <n v="459178481"/>
        <n v="287013000"/>
        <n v="2872000"/>
        <n v="39184000"/>
        <n v="40154000"/>
        <n v="3238611"/>
        <n v="29838386"/>
        <n v="654947000"/>
        <n v="26265000"/>
        <n v="33232000"/>
        <n v="16913000"/>
        <n v="11780000"/>
        <n v="210133000"/>
        <n v="37480000"/>
        <n v="5910000"/>
        <n v="163969000"/>
        <n v="179444000"/>
        <n v="122317420"/>
        <n v="2407082"/>
        <n v="407031"/>
        <n v="4206"/>
        <n v="21127000"/>
        <n v="3243764"/>
        <n v="1797593"/>
        <n v="2504029"/>
        <n v="303000"/>
        <n v="52306000"/>
        <n v="11608000"/>
        <n v="1344000"/>
        <n v="121897000"/>
        <n v="43913000"/>
        <n v="145994000"/>
        <n v="59935000"/>
        <n v="12023000"/>
        <n v="42859000"/>
        <n v="51961000"/>
        <n v="79394000"/>
        <n v="10531072"/>
        <n v="113434000"/>
        <n v="55865000"/>
        <n v="8102000"/>
        <n v="447522000"/>
        <n v="8215000"/>
        <n v="86511000"/>
        <n v="15900000"/>
        <n v="272801000"/>
        <n v="82811000"/>
        <n v="245750000"/>
        <n v="126100000"/>
        <n v="122820000"/>
        <n v="468521000"/>
        <n v="422922000"/>
        <n v="241300000"/>
        <n v="74590000"/>
        <n v="1515000"/>
        <n v="152059989"/>
        <n v="1799997"/>
        <n v="8681000"/>
        <n v="1611793000"/>
        <n v="9392025"/>
        <n v="32060000"/>
        <n v="165490000"/>
        <n v="9316000"/>
        <n v="75057000"/>
        <n v="6358000"/>
        <n v="44119000"/>
        <n v="7531000"/>
        <n v="6061000"/>
        <n v="2231000"/>
        <n v="3229000"/>
        <n v="68585000"/>
        <n v="1221500000"/>
        <n v="318330000"/>
        <n v="73157000"/>
        <n v="45904000"/>
        <n v="4539986"/>
        <n v="91716000"/>
        <n v="13500000"/>
        <n v="30508000"/>
        <n v="113267000"/>
        <n v="4124000"/>
        <n v="16135000"/>
        <n v="83281000"/>
        <n v="224000000"/>
        <n v="27459000"/>
        <n v="425760000"/>
        <n v="483211000"/>
        <n v="59859000"/>
        <n v="5108000"/>
        <n v="920000"/>
        <n v="49908000"/>
        <n v="346608199"/>
        <n v="74969999"/>
        <n v="1532000"/>
        <n v="244411000"/>
        <n v="9276000"/>
        <n v="64576000"/>
        <n v="103570000"/>
        <n v="15040000"/>
        <n v="5921000"/>
        <n v="141514000"/>
        <n v="3733984"/>
        <n v="11601000"/>
        <n v="50087000"/>
        <n v="231409000"/>
        <n v="10472000"/>
        <n v="50882000"/>
        <n v="72529000"/>
        <n v="32489742"/>
        <n v="334152000"/>
        <n v="137025000"/>
        <n v="1539000"/>
        <n v="231988000"/>
        <n v="4510000"/>
        <n v="62354000"/>
        <n v="19297000"/>
        <n v="50"/>
        <n v="450"/>
        <n v="41113000"/>
        <n v="7161000"/>
        <n v="51772000"/>
        <n v="13505000"/>
        <n v="282164000"/>
        <n v="38339000"/>
        <n v="3299000"/>
        <n v="146000"/>
        <n v="3103000"/>
        <n v="12767000"/>
        <n v="154000"/>
        <n v="219003000"/>
        <n v="230409000"/>
        <n v="87859000"/>
        <n v="267837000"/>
        <n v="14603000"/>
        <n v="34450000"/>
        <n v="75946000"/>
        <n v="63356000"/>
        <n v="407569000"/>
        <n v="4103000"/>
        <n v="212962000"/>
        <n v="4352000"/>
        <n v="27760000"/>
        <n v="40200000"/>
        <n v="98908"/>
        <n v="24828000"/>
        <n v="11227000"/>
        <n v="203562"/>
        <n v="105214000"/>
        <n v="4734"/>
        <n v="2986417"/>
        <n v="758"/>
        <n v="5750000"/>
        <n v="6622000"/>
        <n v="34065000"/>
        <n v="14970000"/>
        <n v="210402000"/>
        <n v="1978990"/>
        <n v="19118000"/>
        <n v="1315768"/>
        <n v="283482000"/>
        <n v="363493000"/>
        <n v="800000"/>
        <n v="34680000"/>
        <n v="10851000"/>
        <n v="2510000"/>
        <n v="191000"/>
        <n v="30925062"/>
        <n v="17092000"/>
        <n v="12146000"/>
        <n v="767581000"/>
        <n v="34500"/>
        <n v="24049000"/>
        <n v="3929000"/>
        <n v="17302000"/>
        <n v="13528000"/>
        <n v="13910000"/>
        <n v="27592000"/>
        <n v="54671000"/>
        <n v="3617200"/>
        <n v="59954000"/>
        <n v="32672000"/>
        <n v="4488252"/>
        <n v="219477000"/>
        <n v="9635000"/>
        <n v="175361000"/>
        <n v="158015000"/>
        <n v="13386000"/>
        <n v="1231"/>
        <n v="129"/>
        <n v="48000"/>
        <n v="228402"/>
        <n v="4019140"/>
        <n v="204000"/>
        <n v="82000"/>
        <n v="4400000"/>
        <n v="412000"/>
        <n v="2000"/>
        <n v="391474"/>
        <n v="480999"/>
        <n v="2334125"/>
        <n v="48866383"/>
        <n v="45975000"/>
        <n v="931402"/>
        <n v="2812743"/>
        <n v="2365034"/>
        <n v="145452"/>
        <n v="216"/>
        <n v="122"/>
        <n v="415"/>
        <n v="236"/>
        <n v="247325000"/>
        <n v="66049000"/>
        <n v="4897000"/>
        <n v="64564000"/>
        <n v="734000"/>
        <n v="658000"/>
        <n v="23238000"/>
        <n v="26552000"/>
        <n v="12465000"/>
        <n v="797406"/>
        <n v="43065462"/>
        <n v="13684000"/>
        <n v="237293000"/>
        <n v="145881000"/>
        <n v="4070000"/>
        <n v="522000"/>
        <n v="3609000"/>
        <n v="127706000"/>
        <n v="122497000"/>
        <n v="11961000"/>
        <n v="170625000"/>
        <n v="126277000"/>
        <n v="11171000"/>
        <n v="6819000"/>
        <n v="93628000"/>
        <n v="1228000"/>
        <n v="5315000"/>
        <n v="10397000"/>
        <n v="27440000"/>
        <n v="266029000"/>
        <n v="93141000"/>
        <n v="2143000"/>
        <n v="150724000"/>
        <n v="39012000"/>
        <n v="7250000"/>
        <n v="58440000"/>
        <n v="613579000"/>
        <n v="117049000"/>
        <n v="112567000"/>
        <n v="325699000"/>
        <n v="656211000"/>
        <n v="119335000"/>
        <n v="87200000"/>
        <n v="40375000"/>
        <n v="60000000"/>
        <n v="141844000"/>
        <n v="1681000"/>
        <n v="98000"/>
        <n v="2217000"/>
        <n v="7855000"/>
        <n v="738999"/>
        <n v="51753000"/>
        <n v="3088000"/>
        <n v="2999999"/>
        <n v="63037000"/>
        <n v="2700000"/>
        <n v="324000"/>
        <n v="767"/>
        <n v="4300000"/>
        <n v="7365000"/>
        <n v="2086137"/>
        <n v="571000"/>
        <n v="31863"/>
        <n v="1013000"/>
        <n v="4314000"/>
        <n v="38000"/>
        <n v="58000"/>
        <n v="1345000"/>
        <n v="6668000"/>
        <n v="14965000"/>
        <n v="580000"/>
        <n v="173864000"/>
        <n v="278163"/>
        <n v="1696447000"/>
        <n v="546690"/>
        <n v="98585884"/>
        <n v="3603000"/>
        <n v="96439000"/>
        <n v="460000"/>
        <n v="1385000"/>
        <n v="2435000"/>
        <n v="12727073"/>
        <n v="12551000"/>
        <n v="186000"/>
        <n v="518000"/>
        <n v="1160000"/>
        <n v="22771653"/>
        <n v="137038000"/>
        <n v="1852000"/>
        <n v="51282000"/>
        <n v="32100990"/>
        <n v="4268986"/>
        <n v="115733000"/>
        <n v="508000"/>
        <n v="112335000"/>
        <n v="7302554"/>
        <n v="6675000"/>
        <n v="90982000"/>
        <n v="50720000"/>
        <n v="4975000"/>
        <n v="6325000"/>
        <n v="473999"/>
        <n v="1924000"/>
        <n v="294319000"/>
        <n v="151260000"/>
        <n v="58870000"/>
        <n v="5272000"/>
        <n v="928000"/>
        <n v="44647000"/>
        <n v="138782000"/>
        <n v="39802119"/>
        <n v="544841000"/>
        <n v="45973000"/>
        <n v="298940000"/>
        <n v="57841000"/>
        <n v="1619000"/>
        <n v="17901000"/>
        <n v="3189000"/>
        <n v="41032000"/>
        <n v="98880000"/>
        <n v="161985000"/>
        <n v="537000"/>
        <n v="33000"/>
        <n v="345292000"/>
        <n v="37040000"/>
        <n v="23676000"/>
        <n v="5251000"/>
        <n v="153814000"/>
        <n v="52274000"/>
        <n v="704397"/>
        <n v="64056000"/>
        <n v="51794000"/>
        <n v="386968000"/>
        <n v="2620000"/>
        <n v="248240000"/>
        <n v="6607408"/>
        <n v="13220648"/>
        <n v="23236000"/>
        <n v="73204000"/>
        <n v="15336000"/>
        <n v="44175000"/>
        <n v="8080000"/>
        <n v="5694000"/>
        <n v="196000"/>
        <n v="38695000"/>
        <n v="19443000"/>
        <n v="43996"/>
        <n v="57000"/>
        <n v="6876000"/>
        <n v="1512968"/>
        <n v="18994000"/>
        <n v="89250"/>
        <n v="1822000"/>
        <n v="2184000"/>
        <n v="3761000"/>
        <n v="4670000"/>
        <n v="180105000"/>
        <n v="14799000"/>
        <n v="178795"/>
        <n v="79999"/>
        <n v="34865919"/>
        <n v="74000"/>
        <n v="64055000"/>
        <n v="10000"/>
        <n v="93754"/>
        <n v="3354106"/>
        <n v="819000"/>
        <n v="8592000"/>
        <n v="299334000"/>
        <n v="22967000"/>
        <n v="78000"/>
        <n v="189000"/>
        <n v="5390000"/>
        <n v="3639509"/>
        <n v="7238000"/>
        <n v="3378000"/>
        <n v="425000"/>
        <n v="4697000"/>
        <n v="6961887"/>
        <n v="8636000"/>
        <n v="48280000"/>
        <n v="36061000"/>
        <n v="154176000"/>
        <n v="6744000"/>
        <n v="364749000"/>
        <n v="152340000"/>
        <n v="15058000"/>
        <n v="9546000"/>
        <n v="351000"/>
        <n v="698000"/>
        <n v="1821902"/>
        <n v="14385000"/>
        <n v="3426816"/>
        <n v="99000"/>
        <n v="85000"/>
        <n v="755000"/>
        <n v="24954"/>
        <n v="98058000"/>
        <n v="1150000"/>
        <n v="692000"/>
        <n v="151000"/>
        <n v="2016000"/>
        <n v="2164000"/>
        <n v="44000"/>
        <n v="41455000"/>
        <n v="1076000"/>
        <n v="3689000"/>
        <n v="133378000"/>
        <n v="94818000"/>
        <n v="394000"/>
        <n v="132803000"/>
        <n v="49878000"/>
        <n v="1488000"/>
        <n v="47006000"/>
        <n v="4881114"/>
        <n v="159418000"/>
        <n v="131273000"/>
        <n v="7349000"/>
        <n v="3050000"/>
        <n v="95508000"/>
        <n v="1682000"/>
        <n v="2191000"/>
        <n v="614579000"/>
        <n v="1999513"/>
        <n v="125797000"/>
        <n v="98580000"/>
        <n v="329434000"/>
        <n v="54376000"/>
        <n v="681378000"/>
        <n v="140284000"/>
        <n v="113200000"/>
        <n v="25375000"/>
        <n v="68055000"/>
        <n v="227659602925"/>
        <n v="64676023.558238633"/>
        <n v="36093252291"/>
        <n v="45674227596"/>
        <n v="45796080231"/>
        <n v="52359687380"/>
        <n v="275394705352"/>
      </sharedItems>
    </cacheField>
    <cacheField name="Total Budget $" numFmtId="0">
      <sharedItems containsSemiMixedTypes="0" containsString="0" containsNumber="1" minValue="0" maxValue="1046075510187" count="4615">
        <n v="10216783"/>
        <n v="3745111"/>
        <n v="50000"/>
        <n v="141151222"/>
        <n v="273760919"/>
        <n v="304984124"/>
        <n v="93499"/>
        <n v="248765470"/>
        <n v="1649995"/>
        <n v="15797367"/>
        <n v="82877375"/>
        <n v="7643871"/>
        <n v="449000"/>
        <n v="488500"/>
        <n v="16689624"/>
        <n v="554485498"/>
        <n v="2462780"/>
        <n v="15748386"/>
        <n v="895123"/>
        <n v="66244889"/>
        <n v="3183038"/>
        <n v="7061000"/>
        <n v="14581000"/>
        <n v="8844778"/>
        <n v="9308894"/>
        <n v="20890418"/>
        <n v="2420997"/>
        <n v="52777738"/>
        <n v="249316"/>
        <n v="798000"/>
        <n v="9737675"/>
        <n v="8526693"/>
        <n v="2567429"/>
        <n v="6819673"/>
        <n v="14133734"/>
        <n v="3510969"/>
        <n v="196520718"/>
        <n v="372"/>
        <n v="8770656787"/>
        <n v="942221000"/>
        <n v="0"/>
        <n v="613"/>
        <n v="609918142"/>
        <n v="111066151"/>
        <n v="431825"/>
        <n v="52470808"/>
        <n v="108824121"/>
        <n v="14792868"/>
        <n v="545428205"/>
        <n v="7"/>
        <n v="61060367"/>
        <n v="31695027"/>
        <n v="69092434"/>
        <n v="96007530"/>
        <n v="44459018"/>
        <n v="3039000"/>
        <n v="475"/>
        <n v="175"/>
        <n v="300"/>
        <n v="13859556"/>
        <n v="96926312"/>
        <n v="1708"/>
        <n v="28100516"/>
        <n v="43141242"/>
        <n v="249000"/>
        <n v="65667620"/>
        <n v="18702416"/>
        <n v="10021954"/>
        <n v="244273337"/>
        <n v="135036736"/>
        <n v="2195260"/>
        <n v="63449883"/>
        <n v="134167763"/>
        <n v="32378472"/>
        <n v="812801"/>
        <n v="3957000"/>
        <n v="360000"/>
        <n v="13913152"/>
        <n v="707418484"/>
        <n v="100000"/>
        <n v="74"/>
        <n v="740355"/>
        <n v="5000000"/>
        <n v="691227509"/>
        <n v="1547627000"/>
        <n v="60700999"/>
        <n v="53011999"/>
        <n v="100363000"/>
        <n v="759576"/>
        <n v="20000000"/>
        <n v="60645692"/>
        <n v="3717789"/>
        <n v="552369481"/>
        <n v="4526391"/>
        <n v="6038560"/>
        <n v="16951000"/>
        <n v="198795573"/>
        <n v="379574000"/>
        <n v="6743953"/>
        <n v="9292000"/>
        <n v="33141000"/>
        <n v="44099000"/>
        <n v="8495000"/>
        <n v="2038999"/>
        <n v="57425627"/>
        <n v="1052"/>
        <n v="76576000"/>
        <n v="42845000"/>
        <n v="1798510"/>
        <n v="23106000"/>
        <n v="20239000"/>
        <n v="59737000"/>
        <n v="3022300"/>
        <n v="187223743"/>
        <n v="154341000"/>
        <n v="241209"/>
        <n v="8118000"/>
        <n v="10000000"/>
        <n v="28267000"/>
        <n v="22101000"/>
        <n v="19782630"/>
        <n v="29369000"/>
        <n v="34475088"/>
        <n v="44874000"/>
        <n v="9399000"/>
        <n v="49286000"/>
        <n v="15442000"/>
        <n v="47836000"/>
        <n v="33440000"/>
        <n v="41952000"/>
        <n v="13977000"/>
        <n v="8823000"/>
        <n v="9000000"/>
        <n v="19667806"/>
        <n v="126270000"/>
        <n v="57500000"/>
        <n v="10342000"/>
        <n v="158753773"/>
        <n v="195"/>
        <n v="450433000"/>
        <n v="48972391"/>
        <n v="18099426"/>
        <n v="378074236"/>
        <n v="51665450"/>
        <n v="31596160"/>
        <n v="109465604"/>
        <n v="15790002"/>
        <n v="416828829"/>
        <n v="858925"/>
        <n v="4608631"/>
        <n v="97154018"/>
        <n v="310344064"/>
        <n v="142701636"/>
        <n v="556494197"/>
        <n v="152800729"/>
        <n v="700000"/>
        <n v="405390000"/>
        <n v="459649679"/>
        <n v="67711416"/>
        <n v="25890000"/>
        <n v="772"/>
        <n v="130000"/>
        <n v="13319187"/>
        <n v="206275133"/>
        <n v="134538473"/>
        <n v="1000"/>
        <n v="163991228"/>
        <n v="6687898"/>
        <n v="21060594"/>
        <n v="387"/>
        <n v="128"/>
        <n v="83"/>
        <n v="74214801"/>
        <n v="463734"/>
        <n v="256219"/>
        <n v="109087"/>
        <n v="1998752"/>
        <n v="2411933"/>
        <n v="8958"/>
        <n v="98487"/>
        <n v="819035939"/>
        <n v="205"/>
        <n v="115832400"/>
        <n v="476349"/>
        <n v="15849000"/>
        <n v="388330"/>
        <n v="1477633"/>
        <n v="933702"/>
        <n v="346113"/>
        <n v="14602760"/>
        <n v="3486421"/>
        <n v="274"/>
        <n v="121"/>
        <n v="53304143"/>
        <n v="6034000"/>
        <n v="184655315"/>
        <n v="36504297"/>
        <n v="101040494"/>
        <n v="157244146"/>
        <n v="535306282"/>
        <n v="463389"/>
        <n v="44398684"/>
        <n v="28825214"/>
        <n v="110454496"/>
        <n v="18120000"/>
        <n v="71400644"/>
        <n v="8173234"/>
        <n v="2867609"/>
        <n v="134056951"/>
        <n v="13117882"/>
        <n v="20999"/>
        <n v="549092433"/>
        <n v="133976"/>
        <n v="44937569"/>
        <n v="2661499"/>
        <n v="29058698"/>
        <n v="2802998"/>
        <n v="33795490"/>
        <n v="505405446"/>
        <n v="200000"/>
        <n v="904049"/>
        <n v="986443"/>
        <n v="2134951"/>
        <n v="1000400"/>
        <n v="28474500"/>
        <n v="1920000"/>
        <n v="160000"/>
        <n v="4000000"/>
        <n v="579574"/>
        <n v="14173814"/>
        <n v="34315293"/>
        <n v="181999"/>
        <n v="53771662"/>
        <n v="4354"/>
        <n v="2556999"/>
        <n v="3660000"/>
        <n v="269999"/>
        <n v="120260"/>
        <n v="3977"/>
        <n v="12353573"/>
        <n v="504734"/>
        <n v="500000"/>
        <n v="29100000"/>
        <n v="239698366"/>
        <n v="7536669"/>
        <n v="420"/>
        <n v="765211"/>
        <n v="262"/>
        <n v="799302"/>
        <n v="45710635"/>
        <n v="171497"/>
        <n v="75972288"/>
        <n v="4000"/>
        <n v="14693"/>
        <n v="1197118"/>
        <n v="86762469"/>
        <n v="2554000"/>
        <n v="74133830"/>
        <n v="2697297"/>
        <n v="211512598"/>
        <n v="19868000"/>
        <n v="168"/>
        <n v="394"/>
        <n v="24"/>
        <n v="20153985"/>
        <n v="3135129"/>
        <n v="119468965"/>
        <n v="31255211"/>
        <n v="9782695"/>
        <n v="697667"/>
        <n v="58289284"/>
        <n v="13950678"/>
        <n v="1183219151"/>
        <n v="7206239"/>
        <n v="6087661"/>
        <n v="93"/>
        <n v="3267569"/>
        <n v="19711019"/>
        <n v="29604228"/>
        <n v="405439"/>
        <n v="802474"/>
        <n v="5959040"/>
        <n v="621"/>
        <n v="5988875"/>
        <n v="81"/>
        <n v="799540"/>
        <n v="357"/>
        <n v="1247"/>
        <n v="67450000"/>
        <n v="305000000"/>
        <n v="93143519"/>
        <n v="383971940"/>
        <n v="9539921"/>
        <n v="16500472"/>
        <n v="90792572"/>
        <n v="39627489"/>
        <n v="15936278"/>
        <n v="489"/>
        <n v="3288"/>
        <n v="415543087"/>
        <n v="14793589"/>
        <n v="1251838725"/>
        <n v="256600000"/>
        <n v="237987000"/>
        <n v="287597"/>
        <n v="402"/>
        <n v="140397"/>
        <n v="295151"/>
        <n v="2000000"/>
        <n v="1000000"/>
        <n v="510000"/>
        <n v="1163977"/>
        <n v="974717"/>
        <n v="22598"/>
        <n v="449953"/>
        <n v="17145324"/>
        <n v="40000"/>
        <n v="96828"/>
        <n v="42000"/>
        <n v="65659"/>
        <n v="258000"/>
        <n v="4500000"/>
        <n v="747897"/>
        <n v="108000"/>
        <n v="14999"/>
        <n v="53057"/>
        <n v="621622"/>
        <n v="236183"/>
        <n v="11374"/>
        <n v="59115"/>
        <n v="35000"/>
        <n v="63000"/>
        <n v="156000"/>
        <n v="911701"/>
        <n v="636"/>
        <n v="471"/>
        <n v="37417"/>
        <n v="490"/>
        <n v="101"/>
        <n v="3550"/>
        <n v="417"/>
        <n v="250"/>
        <n v="127"/>
        <n v="143"/>
        <n v="225"/>
        <n v="227"/>
        <n v="121483"/>
        <n v="258"/>
        <n v="34829"/>
        <n v="13000"/>
        <n v="79"/>
        <n v="249"/>
        <n v="841"/>
        <n v="75"/>
        <n v="241326"/>
        <n v="600"/>
        <n v="84267"/>
        <n v="1228"/>
        <n v="396"/>
        <n v="238454"/>
        <n v="92936"/>
        <n v="513"/>
        <n v="45"/>
        <n v="107980"/>
        <n v="293665693"/>
        <n v="13000000"/>
        <n v="338459"/>
        <n v="697331"/>
        <n v="12259619"/>
        <n v="179638635"/>
        <n v="1381820"/>
        <n v="5205542"/>
        <n v="11840163"/>
        <n v="5418504"/>
        <n v="26493197"/>
        <n v="908442"/>
        <n v="173845806"/>
        <n v="1101826"/>
        <n v="123393699"/>
        <n v="7147221"/>
        <n v="200"/>
        <n v="211"/>
        <n v="701"/>
        <n v="301"/>
        <n v="275"/>
        <n v="351"/>
        <n v="88514444"/>
        <n v="729215406"/>
        <n v="457651659"/>
        <n v="167690575"/>
        <n v="8462656"/>
        <n v="48076655"/>
        <n v="2805590"/>
        <n v="422805"/>
        <n v="213679425"/>
        <n v="394270533"/>
        <n v="21309605"/>
        <n v="47339"/>
        <n v="83784228"/>
        <n v="28541194"/>
        <n v="334957068"/>
        <n v="59736655"/>
        <n v="70761693"/>
        <n v="31433375"/>
        <n v="53822"/>
        <n v="60742604"/>
        <n v="1081140"/>
        <n v="716508300"/>
        <n v="14199000"/>
        <n v="16000"/>
        <n v="168560912"/>
        <n v="9730625"/>
        <n v="4586999"/>
        <n v="2743997"/>
        <n v="10044001"/>
        <n v="136000"/>
        <n v="5242238"/>
        <n v="4479000"/>
        <n v="4008038"/>
        <n v="1382322"/>
        <n v="1711382"/>
        <n v="1673185"/>
        <n v="12200000"/>
        <n v="8000000"/>
        <n v="105000000"/>
        <n v="47148241"/>
        <n v="27515362"/>
        <n v="98023938"/>
        <n v="37097304"/>
        <n v="10738289"/>
        <n v="2801037"/>
        <n v="1849633"/>
        <n v="9175791"/>
        <n v="3273562"/>
        <n v="966809"/>
        <n v="13530704"/>
        <n v="71578202"/>
        <n v="603"/>
        <n v="120928291"/>
        <n v="662426850"/>
        <n v="821531032"/>
        <n v="618377713"/>
        <n v="1776114"/>
        <n v="125625715"/>
        <n v="16498002"/>
        <n v="948759142"/>
        <n v="149726984"/>
        <n v="157602274"/>
        <n v="1381220241"/>
        <n v="6693000"/>
        <n v="1217794190"/>
        <n v="1500000"/>
        <n v="344200972"/>
        <n v="1"/>
        <n v="120484428"/>
        <n v="38273910"/>
        <n v="250000"/>
        <n v="666000000"/>
        <n v="24120"/>
        <n v="300000"/>
        <n v="2266575"/>
        <n v="125000"/>
        <n v="53222273"/>
        <n v="490330"/>
        <n v="4740391"/>
        <n v="3178426"/>
        <n v="22435998"/>
        <n v="7271461"/>
        <n v="46375"/>
        <n v="599996"/>
        <n v="34636002"/>
        <n v="44100328"/>
        <n v="234471351"/>
        <n v="24110000"/>
        <n v="547359"/>
        <n v="5600000"/>
        <n v="545721498"/>
        <n v="6135243"/>
        <n v="156752740"/>
        <n v="5825000"/>
        <n v="16085000"/>
        <n v="9807695"/>
        <n v="66000"/>
        <n v="5374073"/>
        <n v="36336569"/>
        <n v="2756964"/>
        <n v="888297"/>
        <n v="42740000"/>
        <n v="3480789"/>
        <n v="656918"/>
        <n v="43639175"/>
        <n v="46183886"/>
        <n v="10664174"/>
        <n v="31694630"/>
        <n v="38452750"/>
        <n v="1312000"/>
        <n v="3413443"/>
        <n v="444000"/>
        <n v="59829018"/>
        <n v="744365867"/>
        <n v="120000"/>
        <n v="80000"/>
        <n v="3000000"/>
        <n v="608793169"/>
        <n v="83000"/>
        <n v="5429609"/>
        <n v="48819413"/>
        <n v="171350"/>
        <n v="32354"/>
        <n v="20000"/>
        <n v="128146"/>
        <n v="11029938"/>
        <n v="50000000"/>
        <n v="41639418"/>
        <n v="29865684"/>
        <n v="5903605"/>
        <n v="22958514"/>
        <n v="15938000"/>
        <n v="60000"/>
        <n v="750000"/>
        <n v="170000"/>
        <n v="14137000"/>
        <n v="145000"/>
        <n v="19873061"/>
        <n v="11092058"/>
        <n v="38021"/>
        <n v="158383"/>
        <n v="54000"/>
        <n v="136189"/>
        <n v="248709511"/>
        <n v="2526000"/>
        <n v="7305378"/>
        <n v="3999999"/>
        <n v="120776353"/>
        <n v="267793184"/>
        <n v="44316510"/>
        <n v="4324175"/>
        <n v="499997"/>
        <n v="1250000"/>
        <n v="116000"/>
        <n v="21059744"/>
        <n v="337750803"/>
        <n v="116287931"/>
        <n v="746855680"/>
        <n v="191000"/>
        <n v="80367378"/>
        <n v="305588440"/>
        <n v="105459474"/>
        <n v="5815000"/>
        <n v="39303357"/>
        <n v="6100129"/>
        <n v="2101142"/>
        <n v="1431637484"/>
        <n v="89861139"/>
        <n v="1650790958"/>
        <n v="52000"/>
        <n v="8901024787"/>
        <n v="10491000"/>
        <n v="11251000"/>
        <n v="28765416"/>
        <n v="309000"/>
        <n v="101269000"/>
        <n v="544000"/>
        <n v="22201000"/>
        <n v="182791284"/>
        <n v="2704860"/>
        <n v="70808100"/>
        <n v="7980931"/>
        <n v="124290241"/>
        <n v="22469630"/>
        <n v="40757874"/>
        <n v="18352367"/>
        <n v="5734712"/>
        <n v="79100000"/>
        <n v="315772340"/>
        <n v="128439000"/>
        <n v="58700000"/>
        <n v="4999657"/>
        <n v="139007379"/>
        <n v="38456000"/>
        <n v="551402"/>
        <n v="16077536"/>
        <n v="50630999"/>
        <n v="53000"/>
        <n v="449070624"/>
        <n v="8169528"/>
        <n v="199371814"/>
        <n v="17875198"/>
        <n v="38000"/>
        <n v="38449527"/>
        <n v="8854059"/>
        <n v="1208872817"/>
        <n v="6513466"/>
        <n v="199934072"/>
        <n v="5225238"/>
        <n v="7454638"/>
        <n v="8768302"/>
        <n v="121678052"/>
        <n v="34063293"/>
        <n v="219653617"/>
        <n v="40346000"/>
        <n v="2650509"/>
        <n v="400000"/>
        <n v="349"/>
        <n v="3588923"/>
        <n v="174998"/>
        <n v="45183477"/>
        <n v="144000"/>
        <n v="653825"/>
        <n v="1713400"/>
        <n v="628306516"/>
        <n v="11133"/>
        <n v="127766416"/>
        <n v="387482004"/>
        <n v="43337422"/>
        <n v="1804000"/>
        <n v="13417591"/>
        <n v="464000"/>
        <n v="461509829"/>
        <n v="150000"/>
        <n v="17646000"/>
        <n v="1380000"/>
        <n v="157483579"/>
        <n v="8995000"/>
        <n v="1591009"/>
        <n v="224040"/>
        <n v="81987750"/>
        <n v="82516760"/>
        <n v="32000"/>
        <n v="33848391"/>
        <n v="46000"/>
        <n v="56760473"/>
        <n v="164246091"/>
        <n v="2719224"/>
        <n v="6500000"/>
        <n v="123341667"/>
        <n v="199976297"/>
        <n v="7647000"/>
        <n v="12000"/>
        <n v="1750000"/>
        <n v="92512516"/>
        <n v="1010777"/>
        <n v="61284248"/>
        <n v="1924574"/>
        <n v="658209"/>
        <n v="455000"/>
        <n v="23579920"/>
        <n v="836488032"/>
        <n v="5579051"/>
        <n v="2200000"/>
        <n v="339000"/>
        <n v="20430317"/>
        <n v="718000"/>
        <n v="17397991"/>
        <n v="559280329"/>
        <n v="800000"/>
        <n v="79683093"/>
        <n v="204000"/>
        <n v="123613699"/>
        <n v="82829"/>
        <n v="32968000"/>
        <n v="1101396"/>
        <n v="3300000"/>
        <n v="35160"/>
        <n v="618000"/>
        <n v="871714"/>
        <n v="228627840"/>
        <n v="82910741"/>
        <n v="15843251"/>
        <n v="91643127"/>
        <n v="17696624"/>
        <n v="12100533"/>
        <n v="1251659857"/>
        <n v="32310924"/>
        <n v="15385704"/>
        <n v="215151"/>
        <n v="412639"/>
        <n v="31277153"/>
        <n v="545438347"/>
        <n v="44943734"/>
        <n v="2340951"/>
        <n v="168674575"/>
        <n v="27752571"/>
        <n v="2500000"/>
        <n v="47402937"/>
        <n v="25353296"/>
        <n v="447000"/>
        <n v="44929513"/>
        <n v="8000"/>
        <n v="27699554"/>
        <n v="2423294"/>
        <n v="315000"/>
        <n v="201725201"/>
        <n v="499833"/>
        <n v="9538382"/>
        <n v="28762000"/>
        <n v="73308228"/>
        <n v="22417454"/>
        <n v="279996"/>
        <n v="36687545"/>
        <n v="9540200"/>
        <n v="3343038"/>
        <n v="1253558356"/>
        <n v="1819229"/>
        <n v="75000"/>
        <n v="12976778"/>
        <n v="772304730"/>
        <n v="368222144"/>
        <n v="489000"/>
        <n v="15012131"/>
        <n v="76398729"/>
        <n v="42667851"/>
        <n v="46919743"/>
        <n v="671"/>
        <n v="892805"/>
        <n v="4602808"/>
        <n v="17468000"/>
        <n v="566734"/>
        <n v="14791002"/>
        <n v="10111783"/>
        <n v="961274"/>
        <n v="39142"/>
        <n v="398831869"/>
        <n v="88515844"/>
        <n v="318549809"/>
        <n v="47761172"/>
        <n v="354"/>
        <n v="213671425"/>
        <n v="164497915"/>
        <n v="814270"/>
        <n v="1163738"/>
        <n v="269560919"/>
        <n v="299999"/>
        <n v="8195986"/>
        <n v="196293821"/>
        <n v="36674500"/>
        <n v="78571166"/>
        <n v="171397"/>
        <n v="589193798"/>
        <n v="478729533"/>
        <n v="375000"/>
        <n v="1499999"/>
        <n v="5549364"/>
        <n v="16604586"/>
        <n v="7500000"/>
        <n v="682000"/>
        <n v="9862114"/>
        <n v="2754570"/>
        <n v="5317291"/>
        <n v="18262000"/>
        <n v="9316423"/>
        <n v="20870418"/>
        <n v="18581258"/>
        <n v="282148064"/>
        <n v="120600271"/>
        <n v="27645644"/>
        <n v="32714999"/>
        <n v="77522076"/>
        <n v="194181773"/>
        <n v="5500000"/>
        <n v="4457095"/>
        <n v="580350"/>
        <n v="688500"/>
        <n v="253820000"/>
        <n v="801256227"/>
        <n v="9299000"/>
        <n v="10435000"/>
        <n v="1200000"/>
        <n v="354000"/>
        <n v="318597"/>
        <n v="45937450"/>
        <n v="3482304"/>
        <n v="182806"/>
        <n v="23999"/>
        <n v="616244238"/>
        <n v="552575641"/>
        <n v="134998"/>
        <n v="502768545"/>
        <n v="821129000"/>
        <n v="302068112"/>
        <n v="1941103"/>
        <n v="15885493"/>
        <n v="10312954"/>
        <n v="1259000"/>
        <n v="633811030"/>
        <n v="799985"/>
        <n v="19964000"/>
        <n v="895400"/>
        <n v="442000"/>
        <n v="584340301"/>
        <n v="366000"/>
        <n v="87369129"/>
        <n v="13310961"/>
        <n v="21436519"/>
        <n v="43145000"/>
        <n v="192889990"/>
        <n v="3415530"/>
        <n v="3743111"/>
        <n v="15916000"/>
        <n v="112404178"/>
        <n v="50001000"/>
        <n v="5114"/>
        <n v="90000"/>
        <n v="179828"/>
        <n v="827000"/>
        <n v="467233140"/>
        <n v="5250000"/>
        <n v="57000"/>
        <n v="99009596"/>
        <n v="7937573"/>
        <n v="6465000"/>
        <n v="54156778"/>
        <n v="17033084"/>
        <n v="136654195"/>
        <n v="14894356"/>
        <n v="1381800"/>
        <n v="712951"/>
        <n v="6386000"/>
        <n v="15756215"/>
        <n v="236264"/>
        <n v="136240284"/>
        <n v="9721577"/>
        <n v="12930000"/>
        <n v="43000"/>
        <n v="232133848"/>
        <n v="231536"/>
        <n v="1073044"/>
        <n v="1982847"/>
        <n v="4905631"/>
        <n v="86881463"/>
        <n v="45000"/>
        <n v="41323442"/>
        <n v="14238568"/>
        <n v="109938685"/>
        <n v="171260"/>
        <n v="494211"/>
        <n v="51541488"/>
        <n v="23215806"/>
        <n v="13747259"/>
        <n v="10157808"/>
        <n v="2663079"/>
        <n v="793000"/>
        <n v="249538"/>
        <n v="1265999"/>
        <n v="74000"/>
        <n v="4376445"/>
        <n v="209836812"/>
        <n v="9309131"/>
        <n v="181000"/>
        <n v="15000000"/>
        <n v="510083446"/>
        <n v="150"/>
        <n v="2567258"/>
        <n v="157844146"/>
        <n v="514"/>
        <n v="857000"/>
        <n v="6715151"/>
        <n v="149000"/>
        <n v="488000"/>
        <n v="6831000"/>
        <n v="2940000"/>
        <n v="58000"/>
        <n v="36100000"/>
        <n v="2946000"/>
        <n v="11219000"/>
        <n v="2700000"/>
        <n v="180000"/>
        <n v="2328000"/>
        <n v="3050000"/>
        <n v="1100000"/>
        <n v="990000"/>
        <n v="350000"/>
        <n v="1584000"/>
        <n v="1866000"/>
        <n v="680000"/>
        <n v="411000"/>
        <n v="546000"/>
        <n v="69156778"/>
        <n v="1882000"/>
        <n v="27311418"/>
        <n v="513000"/>
        <n v="44000"/>
        <n v="4200000"/>
        <n v="1094000"/>
        <n v="167000"/>
        <n v="430000"/>
        <n v="389000"/>
        <n v="697000"/>
        <n v="10003000"/>
        <n v="15172000"/>
        <n v="9405000"/>
        <n v="721000"/>
        <n v="128000"/>
        <n v="26450000"/>
        <n v="87000"/>
        <n v="3052000"/>
        <n v="39000"/>
        <n v="6590000"/>
        <n v="3895000"/>
        <n v="76000"/>
        <n v="401000"/>
        <n v="243000"/>
        <n v="7954000"/>
        <n v="278000"/>
        <n v="1849985"/>
        <n v="670000"/>
        <n v="124000"/>
        <n v="17580000"/>
        <n v="1860000"/>
        <n v="2125000"/>
        <n v="951000"/>
        <n v="1516000"/>
        <n v="573000"/>
        <n v="3500000"/>
        <n v="36320000"/>
        <n v="18086000"/>
        <n v="2250000"/>
        <n v="723000"/>
        <n v="233000"/>
        <n v="1798000"/>
        <n v="774120"/>
        <n v="742000"/>
        <n v="506000"/>
        <n v="22465000"/>
        <n v="3311000"/>
        <n v="4075000"/>
        <n v="408000"/>
        <n v="37000"/>
        <n v="103000"/>
        <n v="5010777"/>
        <n v="109000"/>
        <n v="7800000"/>
        <n v="20264000"/>
        <n v="470000"/>
        <n v="48000"/>
        <n v="28803000"/>
        <n v="918000"/>
        <n v="900000"/>
        <n v="9751000"/>
        <n v="2868000"/>
        <n v="313000"/>
        <n v="115000"/>
        <n v="200371814"/>
        <n v="468184140"/>
        <n v="8673000"/>
        <n v="989000"/>
        <n v="2750000"/>
        <n v="17699000"/>
        <n v="2322000"/>
        <n v="56915473"/>
        <n v="6298000"/>
        <n v="654000"/>
        <n v="15032114"/>
        <n v="2838021"/>
        <n v="578000"/>
        <n v="1658000"/>
        <n v="73388228"/>
        <n v="2499999"/>
        <n v="6000000"/>
        <n v="1046000"/>
        <n v="102369129"/>
        <n v="1025000"/>
        <n v="550000"/>
        <n v="2739000"/>
        <n v="611193169"/>
        <n v="372000"/>
        <n v="3640000"/>
        <n v="11644000"/>
        <n v="95000"/>
        <n v="875000"/>
        <n v="1656000"/>
        <n v="86000"/>
        <n v="579828"/>
        <n v="282000"/>
        <n v="450000"/>
        <n v="94683093"/>
        <n v="6025000"/>
        <n v="7000000"/>
        <n v="26316000"/>
        <n v="34799000"/>
        <n v="27078998"/>
        <n v="1602000"/>
        <n v="2086189"/>
        <n v="285000"/>
        <n v="425000"/>
        <n v="148000"/>
        <n v="4100000"/>
        <n v="26349000"/>
        <n v="42946924"/>
        <n v="451000"/>
        <n v="163114000"/>
        <n v="2154000"/>
        <n v="24311317"/>
        <n v="306000"/>
        <n v="934000"/>
        <n v="24344000"/>
        <n v="490000"/>
        <n v="18911000"/>
        <n v="50153985"/>
        <n v="1600000"/>
        <n v="7938000"/>
        <n v="102000"/>
        <n v="12658000"/>
        <n v="41000"/>
        <n v="130000000"/>
        <n v="976474817"/>
        <n v="31380153"/>
        <n v="64000"/>
        <n v="2462000"/>
        <n v="2330000"/>
        <n v="770000"/>
        <n v="1640000"/>
        <n v="18423000"/>
        <n v="1038000"/>
        <n v="15807000"/>
        <n v="162195740"/>
        <n v="49000"/>
        <n v="23532000"/>
        <n v="1804456227"/>
        <n v="600000"/>
        <n v="15709800"/>
        <n v="15235000"/>
        <n v="1601000"/>
        <n v="246000"/>
        <n v="3595923"/>
        <n v="981000"/>
        <n v="11550000"/>
        <n v="9998749787"/>
        <n v="22450000"/>
        <n v="257000"/>
        <n v="10205000"/>
        <n v="877000"/>
        <n v="20026000"/>
        <n v="2740000"/>
        <n v="6346000"/>
        <n v="1614000"/>
        <n v="630000"/>
        <n v="10200000"/>
        <n v="1900000"/>
        <n v="560000"/>
        <n v="4602000"/>
        <n v="69000"/>
        <n v="1240000"/>
        <n v="1414000"/>
        <n v="1930000"/>
        <n v="5950000"/>
        <n v="229788351"/>
        <n v="1104000"/>
        <n v="726000"/>
        <n v="4785000"/>
        <n v="3927081"/>
        <n v="4077111"/>
        <n v="47485698"/>
        <n v="269159460"/>
        <n v="51464844"/>
        <n v="31072000"/>
        <n v="5999999"/>
        <n v="2837544"/>
        <n v="281272773"/>
        <n v="1799995"/>
        <n v="656625"/>
        <n v="13848987"/>
        <n v="609233760"/>
        <n v="33458100"/>
        <n v="797827498"/>
        <n v="370000"/>
        <n v="16861663"/>
        <n v="48101327"/>
        <n v="8037569"/>
        <n v="7230778"/>
        <n v="14882528"/>
        <n v="4851980"/>
        <n v="362906"/>
        <n v="11590362"/>
        <n v="11004675"/>
        <n v="6241811"/>
        <n v="433079"/>
        <n v="1054057"/>
        <n v="1019486"/>
        <n v="2641708"/>
        <n v="23421196"/>
        <n v="321448161"/>
        <n v="155042213"/>
        <n v="12516140000"/>
        <n v="744080000"/>
        <n v="2904007"/>
        <n v="7282062"/>
        <n v="246"/>
        <n v="642299218"/>
        <n v="64065794"/>
        <n v="65211623"/>
        <n v="42794296"/>
        <n v="84161372"/>
        <n v="2997000"/>
        <n v="584055340"/>
        <n v="29966367"/>
        <n v="13559128"/>
        <n v="99680489"/>
        <n v="420334491"/>
        <n v="16413"/>
        <n v="74418337"/>
        <n v="32410675"/>
        <n v="488"/>
        <n v="29931367"/>
        <n v="70581297"/>
        <n v="50463798"/>
        <n v="568000"/>
        <n v="118471370"/>
        <n v="39245999"/>
        <n v="12047360"/>
        <n v="246433717"/>
        <n v="173444956"/>
        <n v="558000"/>
        <n v="59212024"/>
        <n v="76197"/>
        <n v="163524161"/>
        <n v="38707126"/>
        <n v="116149"/>
        <n v="3672000"/>
        <n v="9523980"/>
        <n v="1492083721"/>
        <n v="574"/>
        <n v="56000"/>
        <n v="5552722"/>
        <n v="764550890"/>
        <n v="50635999"/>
        <n v="12707000"/>
        <n v="1255064"/>
        <n v="1784744"/>
        <n v="5747117"/>
        <n v="26062000"/>
        <n v="2527000"/>
        <n v="57382957"/>
        <n v="4930133"/>
        <n v="5238391"/>
        <n v="419000"/>
        <n v="6004165"/>
        <n v="194952842"/>
        <n v="99999"/>
        <n v="33007000"/>
        <n v="8469024"/>
        <n v="1845000"/>
        <n v="1382000"/>
        <n v="48046000"/>
        <n v="36237000"/>
        <n v="61008999"/>
        <n v="25308514"/>
        <n v="70576000"/>
        <n v="20603000"/>
        <n v="60162394"/>
        <n v="218795488"/>
        <n v="86197000"/>
        <n v="2728862"/>
        <n v="28668337"/>
        <n v="22785171"/>
        <n v="20077000"/>
        <n v="1356730"/>
        <n v="44374000"/>
        <n v="293000"/>
        <n v="15441353"/>
        <n v="48261172"/>
        <n v="13364000"/>
        <n v="13987000"/>
        <n v="8903209"/>
        <n v="9896710"/>
        <n v="135032603"/>
        <n v="883015914"/>
        <n v="26388201"/>
        <n v="16817470"/>
        <n v="306757440"/>
        <n v="47208238"/>
        <n v="17244252"/>
        <n v="150511672"/>
        <n v="577620812"/>
        <n v="2148736"/>
        <n v="11805631"/>
        <n v="91588209"/>
        <n v="161620559"/>
        <n v="7879712"/>
        <n v="70616947"/>
        <n v="596298033"/>
        <n v="211653389"/>
        <n v="4804683"/>
        <n v="600717589"/>
        <n v="71493634"/>
        <n v="15090000"/>
        <n v="771"/>
        <n v="17701201"/>
        <n v="172727958"/>
        <n v="117164389"/>
        <n v="188789979"/>
        <n v="6151503"/>
        <n v="8710507"/>
        <n v="16500"/>
        <n v="178"/>
        <n v="116866939"/>
        <n v="1449697"/>
        <n v="607"/>
        <n v="448993"/>
        <n v="998752"/>
        <n v="3860085"/>
        <n v="7934"/>
        <n v="105397"/>
        <n v="606435899"/>
        <n v="724097046"/>
        <n v="145504622"/>
        <n v="677335"/>
        <n v="16100"/>
        <n v="147"/>
        <n v="1024512"/>
        <n v="6282816"/>
        <n v="1552493"/>
        <n v="95010"/>
        <n v="3583684"/>
        <n v="2464443"/>
        <n v="1015328"/>
        <n v="21991303"/>
        <n v="1519733"/>
        <n v="122"/>
        <n v="36"/>
        <n v="187834808"/>
        <n v="179236450"/>
        <n v="23438812"/>
        <n v="469000"/>
        <n v="3893019"/>
        <n v="105502367"/>
        <n v="104757827"/>
        <n v="525060064"/>
        <n v="8495561"/>
        <n v="9148000"/>
        <n v="38173680"/>
        <n v="12999"/>
        <n v="114401717"/>
        <n v="15254300"/>
        <n v="1292550"/>
        <n v="27574341"/>
        <n v="5829169"/>
        <n v="3233311"/>
        <n v="97428992"/>
        <n v="21537650"/>
        <n v="519599"/>
        <n v="746884956"/>
        <n v="43212000"/>
        <n v="15625839"/>
        <n v="34099000"/>
        <n v="6916441"/>
        <n v="487537044"/>
        <n v="522563"/>
        <n v="2399720"/>
        <n v="3099000"/>
        <n v="1522400"/>
        <n v="365000"/>
        <n v="14500000"/>
        <n v="33717000"/>
        <n v="399999"/>
        <n v="27993099"/>
        <n v="19612051"/>
        <n v="1149000"/>
        <n v="3245268"/>
        <n v="2387241"/>
        <n v="229744821"/>
        <n v="322019"/>
        <n v="8367302"/>
        <n v="493449"/>
        <n v="13188449"/>
        <n v="1590000"/>
        <n v="57702244"/>
        <n v="190000"/>
        <n v="1053951"/>
        <n v="35888592"/>
        <n v="381185"/>
        <n v="50057"/>
        <n v="877500"/>
        <n v="475693"/>
        <n v="487551"/>
        <n v="96495986"/>
        <n v="2764337"/>
        <n v="15387698"/>
        <n v="24507131"/>
        <n v="138244374"/>
        <n v="7238831"/>
        <n v="184134206"/>
        <n v="24341523"/>
        <n v="709999"/>
        <n v="1999999"/>
        <n v="244744"/>
        <n v="2635000"/>
        <n v="4549476"/>
        <n v="38054000"/>
        <n v="39055000"/>
        <n v="64689780"/>
        <n v="268594"/>
        <n v="454489000"/>
        <n v="35529000"/>
        <n v="1050000"/>
        <n v="1379770"/>
        <n v="1195997"/>
        <n v="63905998"/>
        <n v="5050789"/>
        <n v="132094207"/>
        <n v="1331000"/>
        <n v="923000"/>
        <n v="27478153"/>
        <n v="4149552"/>
        <n v="5594000"/>
        <n v="3760000"/>
        <n v="5744814"/>
        <n v="29997449"/>
        <n v="11457000"/>
        <n v="3400000"/>
        <n v="16511904"/>
        <n v="383106"/>
        <n v="780439"/>
        <n v="1232999"/>
        <n v="4671000"/>
        <n v="16902000"/>
        <n v="9781996"/>
        <n v="573355688"/>
        <n v="3128306"/>
        <n v="24545000"/>
        <n v="8065000"/>
        <n v="21088999"/>
        <n v="3885000"/>
        <n v="4700000"/>
        <n v="5142254"/>
        <n v="21914193"/>
        <n v="63619000"/>
        <n v="26207255"/>
        <n v="590000"/>
        <n v="24451215"/>
        <n v="2903709"/>
        <n v="999"/>
        <n v="6301120"/>
        <n v="17901759"/>
        <n v="293644000"/>
        <n v="78287382"/>
        <n v="334656722"/>
        <n v="4562000"/>
        <n v="70814373"/>
        <n v="37151326"/>
        <n v="15362416"/>
        <n v="62"/>
        <n v="558922755"/>
        <n v="1131885490"/>
        <n v="943820000"/>
        <n v="249957000"/>
        <n v="221189"/>
        <n v="86999"/>
        <n v="308905"/>
        <n v="198151"/>
        <n v="81000000"/>
        <n v="1020626"/>
        <n v="1027777"/>
        <n v="364"/>
        <n v="654942"/>
        <n v="239120"/>
        <n v="46107390"/>
        <n v="234"/>
        <n v="106000"/>
        <n v="236828"/>
        <n v="229837"/>
        <n v="70511"/>
        <n v="12580"/>
        <n v="4240"/>
        <n v="241976"/>
        <n v="42406"/>
        <n v="65493"/>
        <n v="243"/>
        <n v="1979"/>
        <n v="25129"/>
        <n v="1049"/>
        <n v="483"/>
        <n v="40829"/>
        <n v="588600"/>
        <n v="446"/>
        <n v="32495"/>
        <n v="270"/>
        <n v="950"/>
        <n v="116"/>
        <n v="27903"/>
        <n v="816"/>
        <n v="236441410"/>
        <n v="15474529"/>
        <n v="163121672"/>
        <n v="5081349"/>
        <n v="3799454"/>
        <n v="24014337"/>
        <n v="24514368"/>
        <n v="83003389"/>
        <n v="1101177"/>
        <n v="124093699"/>
        <n v="24023337"/>
        <n v="838"/>
        <n v="92741751"/>
        <n v="689259690"/>
        <n v="1510369"/>
        <n v="583463902"/>
        <n v="641657"/>
        <n v="10443602"/>
        <n v="1093"/>
        <n v="10277086"/>
        <n v="253508418"/>
        <n v="380252000"/>
        <n v="83624"/>
        <n v="131748303"/>
        <n v="23975583"/>
        <n v="1542999"/>
        <n v="407815857"/>
        <n v="98732301"/>
        <n v="36504955"/>
        <n v="35793111"/>
        <n v="18379285"/>
        <n v="1176748"/>
        <n v="33418845"/>
        <n v="735580216"/>
        <n v="1522000"/>
        <n v="175688952"/>
        <n v="201000"/>
        <n v="12125539"/>
        <n v="15160461"/>
        <n v="25301271"/>
        <n v="16014581"/>
        <n v="960581"/>
        <n v="12000000"/>
        <n v="151662337"/>
        <n v="116999"/>
        <n v="29064376"/>
        <n v="161440148"/>
        <n v="3961710"/>
        <n v="54120284"/>
        <n v="15887371"/>
        <n v="157010"/>
        <n v="16899399"/>
        <n v="29150660"/>
        <n v="129424"/>
        <n v="4342923"/>
        <n v="154641416"/>
        <n v="591565505"/>
        <n v="140757000"/>
        <n v="964999"/>
        <n v="702568573"/>
        <n v="191957807"/>
        <n v="59728275"/>
        <n v="1171086674"/>
        <n v="133450032"/>
        <n v="4623546"/>
        <n v="299622"/>
        <n v="2437916055"/>
        <n v="6170385"/>
        <n v="1388301996"/>
        <n v="10052182"/>
        <n v="236508315"/>
        <n v="8338000"/>
        <n v="251982149"/>
        <n v="9713971"/>
        <n v="6083507"/>
        <n v="53575077"/>
        <n v="271693406"/>
        <n v="3383844"/>
        <n v="25915584"/>
        <n v="125678888"/>
        <n v="2234044"/>
        <n v="287473058"/>
        <n v="1426625"/>
        <n v="14501750"/>
        <n v="3187952469"/>
        <n v="30475413"/>
        <n v="760534498"/>
        <n v="1952667"/>
        <n v="16607328"/>
        <n v="1141753"/>
        <n v="49901311"/>
        <n v="5517569"/>
        <n v="8824980"/>
        <n v="357426"/>
        <n v="11490362"/>
        <n v="256365982"/>
        <n v="2134079"/>
        <n v="5152057"/>
        <n v="9380811"/>
        <n v="1031049"/>
        <n v="2679299"/>
        <n v="8728745"/>
        <n v="261270662"/>
        <n v="151022162"/>
        <n v="12591640000"/>
        <n v="7282058"/>
        <n v="204"/>
        <n v="14097000"/>
        <n v="13138000"/>
        <n v="8036000"/>
        <n v="17251000"/>
        <n v="7341000"/>
        <n v="46513740"/>
        <n v="461313286"/>
        <n v="44690296"/>
        <n v="86507623"/>
        <n v="74066242"/>
        <n v="576625071"/>
        <n v="26966367"/>
        <n v="495000"/>
        <n v="40843999"/>
        <n v="524601739"/>
        <n v="66353333"/>
        <n v="63410632"/>
        <n v="25926678"/>
        <n v="592296"/>
        <n v="50573713"/>
        <n v="68640575"/>
        <n v="12792776"/>
        <n v="557405"/>
        <n v="179053072"/>
        <n v="54723468"/>
        <n v="51358794"/>
        <n v="186000"/>
        <n v="42494392"/>
        <n v="171254486"/>
        <n v="945046"/>
        <n v="3812000"/>
        <n v="6856933"/>
        <n v="1501439164"/>
        <n v="220029"/>
        <n v="30079456"/>
        <n v="919276536"/>
        <n v="1074934000"/>
        <n v="95014999"/>
        <n v="51060999"/>
        <n v="1328847"/>
        <n v="5022744"/>
        <n v="6382117"/>
        <n v="29555958"/>
        <n v="6507000"/>
        <n v="103953145"/>
        <n v="7491433"/>
        <n v="869000"/>
        <n v="5309391"/>
        <n v="8521302"/>
        <n v="208010819"/>
        <n v="199999"/>
        <n v="37327546"/>
        <n v="11814024"/>
        <n v="2196395"/>
        <n v="6515000"/>
        <n v="47000"/>
        <n v="48612513"/>
        <n v="58413000"/>
        <n v="20784000"/>
        <n v="25000000"/>
        <n v="60587394"/>
        <n v="55269000"/>
        <n v="244045488"/>
        <n v="6534206"/>
        <n v="23088171"/>
        <n v="23089000"/>
        <n v="38"/>
        <n v="7666795"/>
        <n v="9616960"/>
        <n v="16041353"/>
        <n v="58161172"/>
        <n v="16138890"/>
        <n v="9698209"/>
        <n v="1717412"/>
        <n v="10802710"/>
        <n v="6042331"/>
        <n v="181442280"/>
        <n v="879620129"/>
        <n v="14788201"/>
        <n v="13012033"/>
        <n v="4956470"/>
        <n v="223174317"/>
        <n v="12594250"/>
        <n v="20991238"/>
        <n v="16243812"/>
        <n v="100841155"/>
        <n v="168542672"/>
        <n v="658412871"/>
        <n v="21505936"/>
        <n v="2033631"/>
        <n v="92419704"/>
        <n v="140595569"/>
        <n v="23981793"/>
        <n v="652140033"/>
        <n v="213296269"/>
        <n v="4895791"/>
        <n v="61973634"/>
        <n v="667635459"/>
        <n v="950000"/>
        <n v="1477000"/>
        <n v="4250000"/>
        <n v="33148052"/>
        <n v="38945"/>
        <n v="141487016"/>
        <n v="59511850"/>
        <n v="528000"/>
        <n v="931117"/>
        <n v="188572748"/>
        <n v="7837009"/>
        <n v="117000"/>
        <n v="272000"/>
        <n v="227000"/>
        <n v="283000"/>
        <n v="511000"/>
        <n v="127943689"/>
        <n v="634000"/>
        <n v="1175000"/>
        <n v="627921252"/>
        <n v="720337673"/>
        <n v="555701"/>
        <n v="145495879"/>
        <n v="814000"/>
        <n v="413000"/>
        <n v="507000"/>
        <n v="761000"/>
        <n v="1622767"/>
        <n v="6532649"/>
        <n v="34763505"/>
        <n v="19160"/>
        <n v="467330"/>
        <n v="1889980"/>
        <n v="3687605"/>
        <n v="6131723"/>
        <n v="1490590"/>
        <n v="7166989"/>
        <n v="59009288"/>
        <n v="222524018"/>
        <n v="601000"/>
        <n v="9392019"/>
        <n v="25450812"/>
        <n v="237519842"/>
        <n v="98056990"/>
        <n v="135368768"/>
        <n v="8255269"/>
        <n v="14148000"/>
        <n v="494022674"/>
        <n v="762999"/>
        <n v="56488731"/>
        <n v="20787300"/>
        <n v="123731899"/>
        <n v="13787550"/>
        <n v="19999"/>
        <n v="23214341"/>
        <n v="26673169"/>
        <n v="18116311"/>
        <n v="9524114"/>
        <n v="223920"/>
        <n v="96787992"/>
        <n v="19762913"/>
        <n v="44871000"/>
        <n v="753192505"/>
        <n v="14795203"/>
        <n v="34430000"/>
        <n v="10075441"/>
        <n v="163000"/>
        <n v="202000"/>
        <n v="603173084"/>
        <n v="3097720"/>
        <n v="978899"/>
        <n v="4716000"/>
        <n v="2220400"/>
        <n v="460000"/>
        <n v="1008000"/>
        <n v="28465076"/>
        <n v="8305929"/>
        <n v="24179828"/>
        <n v="9000"/>
        <n v="118000"/>
        <n v="1126000"/>
        <n v="4447268"/>
        <n v="194510"/>
        <n v="671054"/>
        <n v="1045223"/>
        <n v="478560"/>
        <n v="13367302"/>
        <n v="284362930"/>
        <n v="220000"/>
        <n v="82576035"/>
        <n v="846000"/>
        <n v="43013483"/>
        <n v="347859"/>
        <n v="55057"/>
        <n v="1142000"/>
        <n v="640000"/>
        <n v="114871268"/>
        <n v="34448382"/>
        <n v="6622000"/>
        <n v="162926592"/>
        <n v="10591109"/>
        <n v="216364265"/>
        <n v="2009999"/>
        <n v="26796523"/>
        <n v="211536"/>
        <n v="2585000"/>
        <n v="4493325"/>
        <n v="40316000"/>
        <n v="547594"/>
        <n v="429175997"/>
        <n v="35270000"/>
        <n v="1251770"/>
        <n v="4232045"/>
        <n v="1330820"/>
        <n v="125696261"/>
        <n v="667870"/>
        <n v="27478070"/>
        <n v="5794000"/>
        <n v="28174655"/>
        <n v="16511625"/>
        <n v="1337106"/>
        <n v="1988999"/>
        <n v="9639455"/>
        <n v="3759363"/>
        <n v="609482321"/>
        <n v="3306000"/>
        <n v="5141675"/>
        <n v="42774843"/>
        <n v="57619000"/>
        <n v="17360125"/>
        <n v="4995136"/>
        <n v="3020000"/>
        <n v="1675000"/>
        <n v="22363000"/>
        <n v="3800000"/>
        <n v="11482000"/>
        <n v="16951759"/>
        <n v="78287495"/>
        <n v="362473714"/>
        <n v="70814361"/>
        <n v="35432365"/>
        <n v="15362086"/>
        <n v="495205419"/>
        <n v="30000000"/>
        <n v="1137028929"/>
        <n v="25110000"/>
        <n v="1238028000"/>
        <n v="203697278"/>
        <n v="371189"/>
        <n v="608401"/>
        <n v="783151"/>
        <n v="1378976"/>
        <n v="342937"/>
        <n v="69249"/>
        <n v="34863883"/>
        <n v="389999"/>
        <n v="82078"/>
        <n v="26800369"/>
        <n v="272837"/>
        <n v="25929"/>
        <n v="97121"/>
        <n v="12160"/>
        <n v="6580"/>
        <n v="111458"/>
        <n v="735006"/>
        <n v="493"/>
        <n v="9946"/>
        <n v="381000"/>
        <n v="140000"/>
        <n v="94000"/>
        <n v="82000"/>
        <n v="62000"/>
        <n v="175000"/>
        <n v="815000"/>
        <n v="275000"/>
        <n v="230055417"/>
        <n v="12920140"/>
        <n v="14171840"/>
        <n v="2895602"/>
        <n v="15424529"/>
        <n v="163104795"/>
        <n v="5057271"/>
        <n v="3399454"/>
        <n v="23838820"/>
        <n v="114714505"/>
        <n v="11292724"/>
        <n v="123853797"/>
        <n v="25721337"/>
        <n v="88000"/>
        <n v="51000"/>
        <n v="1700000"/>
        <n v="672641445"/>
        <n v="569205352"/>
        <n v="991657"/>
        <n v="21400164"/>
        <n v="205941"/>
        <n v="9621907"/>
        <n v="253508604"/>
        <n v="272295000"/>
        <n v="124471290"/>
        <n v="85000"/>
        <n v="49775933"/>
        <n v="421886066"/>
        <n v="6858166"/>
        <n v="102391593"/>
        <n v="51124526"/>
        <n v="96000"/>
        <n v="84781111"/>
        <n v="821250"/>
        <n v="14247748"/>
        <n v="59580152"/>
        <n v="38014342"/>
        <n v="937334694"/>
        <n v="413534"/>
        <n v="5301000"/>
        <n v="182624835"/>
        <n v="8338143"/>
        <n v="1407"/>
        <n v="33997618"/>
        <n v="10453001"/>
        <n v="12779853"/>
        <n v="1480281"/>
        <n v="160079801"/>
        <n v="247000000"/>
        <n v="1516999"/>
        <n v="8622252"/>
        <n v="31210454"/>
        <n v="55548284"/>
        <n v="246274895"/>
        <n v="4869000"/>
        <n v="6011562"/>
        <n v="30608545"/>
        <n v="39617898"/>
        <n v="340737"/>
        <n v="11062664"/>
        <n v="26032151"/>
        <n v="30163660"/>
        <n v="7917076"/>
        <n v="156041366"/>
        <n v="598289658"/>
        <n v="166377000"/>
        <n v="641293"/>
        <n v="757826458"/>
        <n v="252636964"/>
        <n v="71601998"/>
        <n v="1098682092"/>
        <n v="136925749"/>
        <n v="6169606"/>
        <n v="2166163686"/>
        <n v="1473224081"/>
        <n v="15589111"/>
        <n v="2654599"/>
        <n v="213432017"/>
        <n v="144470799"/>
        <n v="7671143"/>
        <n v="165000"/>
        <n v="1023000"/>
        <n v="192000"/>
        <n v="1610000"/>
        <n v="12599240000"/>
        <n v="168335000"/>
        <n v="463313286"/>
        <n v="2450000"/>
        <n v="1473000"/>
        <n v="1450000"/>
        <n v="189000"/>
        <n v="890000"/>
        <n v="289000"/>
        <n v="16247000"/>
        <n v="14530000"/>
        <n v="13136000"/>
        <n v="18291000"/>
        <n v="7401000"/>
        <n v="355000"/>
        <n v="353000"/>
        <n v="1504442164"/>
        <n v="29035000"/>
        <n v="655000"/>
        <n v="924620129"/>
        <n v="97000"/>
        <n v="336943569"/>
        <n v="87879712"/>
        <n v="150000000"/>
        <n v="21312000"/>
        <n v="8308000"/>
        <n v="7178000"/>
        <n v="10301000"/>
        <n v="7785000"/>
        <n v="719000"/>
        <n v="127000"/>
        <n v="1557000"/>
        <n v="818000"/>
        <n v="1974000"/>
        <n v="173000"/>
        <n v="1863000"/>
        <n v="1193000"/>
        <n v="3196000"/>
        <n v="749000"/>
        <n v="8916000"/>
        <n v="416000"/>
        <n v="273000"/>
        <n v="135000"/>
        <n v="179000"/>
        <n v="880000"/>
        <n v="1028000"/>
        <n v="31258000"/>
        <n v="33800000"/>
        <n v="629585252"/>
        <n v="17571000"/>
        <n v="1303000"/>
        <n v="2369000"/>
        <n v="176000"/>
        <n v="371000"/>
        <n v="13300000"/>
        <n v="720000"/>
        <n v="92576035"/>
        <n v="6860000"/>
        <n v="53013483"/>
        <n v="12808000"/>
        <n v="126871268"/>
        <n v="16241000"/>
        <n v="169826592"/>
        <n v="16591109"/>
        <n v="219364265"/>
        <n v="29996523"/>
        <n v="40987000"/>
        <n v="26926000"/>
        <n v="39744000"/>
        <n v="10635000"/>
        <n v="19161000"/>
        <n v="1035000"/>
        <n v="604000"/>
        <n v="772000"/>
        <n v="1505000"/>
        <n v="3117000"/>
        <n v="714000"/>
        <n v="5041000"/>
        <n v="27563000"/>
        <n v="410000"/>
        <n v="836999"/>
        <n v="808401"/>
        <n v="3350000"/>
        <n v="2725777"/>
        <n v="2092937"/>
        <n v="988000"/>
        <n v="1139120"/>
        <n v="38961883"/>
        <n v="7282078"/>
        <n v="1163828"/>
        <n v="4072837"/>
        <n v="1125000"/>
        <n v="78000"/>
        <n v="225929"/>
        <n v="795000"/>
        <n v="686000"/>
        <n v="635000"/>
        <n v="1130000"/>
        <n v="445000"/>
        <n v="363000"/>
        <n v="1372000"/>
        <n v="4900000"/>
        <n v="2150000"/>
        <n v="414000"/>
        <n v="1947000"/>
        <n v="1111000"/>
        <n v="4600000"/>
        <n v="195000"/>
        <n v="4550000"/>
        <n v="2100000"/>
        <n v="6150000"/>
        <n v="481000"/>
        <n v="2350000"/>
        <n v="650000"/>
        <n v="1375000"/>
        <n v="2075000"/>
        <n v="2285000"/>
        <n v="2290000"/>
        <n v="3525000"/>
        <n v="341000"/>
        <n v="29000"/>
        <n v="59000"/>
        <n v="1150000"/>
        <n v="4150000"/>
        <n v="585000"/>
        <n v="1754000"/>
        <n v="520000"/>
        <n v="939000"/>
        <n v="36000"/>
        <n v="2300000"/>
        <n v="3200000"/>
        <n v="504000"/>
        <n v="860000"/>
        <n v="232555417"/>
        <n v="55000"/>
        <n v="1809000"/>
        <n v="443000"/>
        <n v="143000"/>
        <n v="347000"/>
        <n v="2155000"/>
        <n v="1192000"/>
        <n v="1692000"/>
        <n v="380000"/>
        <n v="264000"/>
        <n v="199000"/>
        <n v="81000"/>
        <n v="242000"/>
        <n v="426000"/>
        <n v="1650000"/>
        <n v="10482000"/>
        <n v="12088252"/>
        <n v="461722119"/>
        <n v="11298664"/>
        <n v="2560000"/>
        <n v="791000"/>
        <n v="188000"/>
        <n v="11829204"/>
        <n v="760473"/>
        <n v="13668077"/>
        <n v="284299235"/>
        <n v="15105600"/>
        <n v="5327694795"/>
        <n v="17692727"/>
        <n v="46557975"/>
        <n v="911545"/>
        <n v="612323051"/>
        <n v="112523"/>
        <n v="8017150"/>
        <n v="61942786"/>
        <n v="5893373"/>
        <n v="6659217"/>
        <n v="57225422"/>
        <n v="3751550"/>
        <n v="15708322"/>
        <n v="36944207"/>
        <n v="1210750"/>
        <n v="14390928"/>
        <n v="30528"/>
        <n v="27937000"/>
        <n v="263000"/>
        <n v="31584707"/>
        <n v="8561730"/>
        <n v="35339"/>
        <n v="16696599"/>
        <n v="16052658"/>
        <n v="4552242"/>
        <n v="16521917"/>
        <n v="281397550"/>
        <n v="21743580"/>
        <n v="149442433"/>
        <n v="12111048999"/>
        <n v="960085"/>
        <n v="500001"/>
        <n v="1273187"/>
        <n v="298"/>
        <n v="1157347783"/>
        <n v="280384814"/>
        <n v="80818784"/>
        <n v="2987136"/>
        <n v="589286079"/>
        <n v="53306367"/>
        <n v="440287001"/>
        <n v="76706254"/>
        <n v="65801409"/>
        <n v="12334106"/>
        <n v="10744737"/>
        <n v="52121820"/>
        <n v="6746"/>
        <n v="14403026"/>
        <n v="348865882"/>
        <n v="213517986"/>
        <n v="52946969"/>
        <n v="68197798"/>
        <n v="140603282"/>
        <n v="154747"/>
        <n v="4912277"/>
        <n v="495"/>
        <n v="1010089"/>
        <n v="1475522593"/>
        <n v="1968850"/>
        <n v="7451700"/>
        <n v="981017001"/>
        <n v="799708000"/>
        <n v="94973821"/>
        <n v="50837000"/>
        <n v="99884000"/>
        <n v="5142372"/>
        <n v="2691248"/>
        <n v="3540326"/>
        <n v="122687375"/>
        <n v="6135151"/>
        <n v="6064676"/>
        <n v="19494000"/>
        <n v="224300378"/>
        <n v="77000"/>
        <n v="392108199"/>
        <n v="41804499"/>
        <n v="45075200"/>
        <n v="48066250"/>
        <n v="45223788"/>
        <n v="1048925"/>
        <n v="20295755"/>
        <n v="64511000"/>
        <n v="2212599"/>
        <n v="27673337"/>
        <n v="23062000"/>
        <n v="41838477"/>
        <n v="3841301"/>
        <n v="60874088"/>
        <n v="7926000"/>
        <n v="3550000"/>
        <n v="16038353"/>
        <n v="40984827"/>
        <n v="42195800"/>
        <n v="8863000"/>
        <n v="2079360"/>
        <n v="11228872"/>
        <n v="57846600"/>
        <n v="569"/>
        <n v="149723261"/>
        <n v="949081731"/>
        <n v="37014043"/>
        <n v="424342"/>
        <n v="16628145"/>
        <n v="284299401"/>
        <n v="1414150"/>
        <n v="1260816"/>
        <n v="35709238"/>
        <n v="22062228"/>
        <n v="76022641"/>
        <n v="71886617"/>
        <n v="272331379"/>
        <n v="15741631"/>
        <n v="131410784"/>
        <n v="326759322"/>
        <n v="26081427"/>
        <n v="5703707"/>
        <n v="504489334"/>
        <n v="181701409"/>
        <n v="347568"/>
        <n v="675718890"/>
        <n v="25540000"/>
        <n v="20944"/>
        <n v="4336462"/>
        <n v="165160476"/>
        <n v="118517495"/>
        <n v="407"/>
        <n v="450"/>
        <n v="423163841"/>
        <n v="19461784"/>
        <n v="352"/>
        <n v="1053993"/>
        <n v="2049000"/>
        <n v="3039352"/>
        <n v="24871"/>
        <n v="105380"/>
        <n v="563185"/>
        <n v="110274952"/>
        <n v="50045000"/>
        <n v="107881"/>
        <n v="448013"/>
        <n v="190695"/>
        <n v="746277301"/>
        <n v="156769512"/>
        <n v="55757405"/>
        <n v="687330"/>
        <n v="6512879"/>
        <n v="18984093"/>
        <n v="999388"/>
        <n v="46788264"/>
        <n v="350139569"/>
        <n v="133882585"/>
        <n v="411393993"/>
        <n v="43353841"/>
        <n v="117041690"/>
        <n v="3529071"/>
        <n v="82122943"/>
        <n v="1375525"/>
        <n v="296204119"/>
        <n v="19797008"/>
        <n v="771133073"/>
        <n v="11330008"/>
        <n v="40710523"/>
        <n v="20174452"/>
        <n v="443234123"/>
        <n v="281649"/>
        <n v="1052000"/>
        <n v="6084649"/>
        <n v="70698"/>
        <n v="908000"/>
        <n v="12140135"/>
        <n v="1496499"/>
        <n v="535049"/>
        <n v="112221627"/>
        <n v="1611000"/>
        <n v="16100799"/>
        <n v="27661000"/>
        <n v="224000"/>
        <n v="555888"/>
        <n v="139699"/>
        <n v="224027962"/>
        <n v="18990085"/>
        <n v="1916000"/>
        <n v="50965856"/>
        <n v="109212"/>
        <n v="114369"/>
        <n v="3533412"/>
        <n v="14275000"/>
        <n v="3250920"/>
        <n v="1304399"/>
        <n v="436060"/>
        <n v="88"/>
        <n v="366738"/>
        <n v="185"/>
        <n v="8569120"/>
        <n v="1525799"/>
        <n v="7999423"/>
        <n v="20853510"/>
        <n v="622000"/>
        <n v="241"/>
        <n v="570315"/>
        <n v="159063653"/>
        <n v="21515107"/>
        <n v="148453785"/>
        <n v="149072"/>
        <n v="37993758"/>
        <n v="1094392"/>
        <n v="2460199"/>
        <n v="38054406"/>
        <n v="42626164"/>
        <n v="99018921"/>
        <n v="3958500"/>
        <n v="212802773"/>
        <n v="36207839"/>
        <n v="1199031"/>
        <n v="63557046"/>
        <n v="566350"/>
        <n v="47068935"/>
        <n v="358"/>
        <n v="1998461"/>
        <n v="4557920"/>
        <n v="75917270"/>
        <n v="961971"/>
        <n v="15389600"/>
        <n v="6848000"/>
        <n v="42222163"/>
        <n v="8023302"/>
        <n v="3698699"/>
        <n v="499999"/>
        <n v="16391506"/>
        <n v="3288000"/>
        <n v="589099"/>
        <n v="6671000"/>
        <n v="16898542"/>
        <n v="15485028"/>
        <n v="676317033"/>
        <n v="924997"/>
        <n v="25451138"/>
        <n v="34500"/>
        <n v="8183231"/>
        <n v="27851149"/>
        <n v="6381461"/>
        <n v="43851126"/>
        <n v="59011000"/>
        <n v="36208264"/>
        <n v="10178"/>
        <n v="22211626"/>
        <n v="5638000"/>
        <n v="219"/>
        <n v="1248036"/>
        <n v="17194018"/>
        <n v="34604743"/>
        <n v="411515362"/>
        <n v="3391200"/>
        <n v="166240"/>
        <n v="129152367"/>
        <n v="27186953"/>
        <n v="4317845"/>
        <n v="755907867"/>
        <n v="32807025"/>
        <n v="1131560646"/>
        <n v="757599000"/>
        <n v="123210581"/>
        <n v="1038"/>
        <n v="744000"/>
        <n v="901490"/>
        <n v="129"/>
        <n v="42"/>
        <n v="78"/>
        <n v="428"/>
        <n v="1051"/>
        <n v="38600"/>
        <n v="17999"/>
        <n v="269"/>
        <n v="903"/>
        <n v="595"/>
        <n v="99000"/>
        <n v="12996"/>
        <n v="190"/>
        <n v="54695"/>
        <n v="7000"/>
        <n v="108486"/>
        <n v="13750"/>
        <n v="14000"/>
        <n v="13"/>
        <n v="68000"/>
        <n v="78797"/>
        <n v="308000"/>
        <n v="25000"/>
        <n v="431189"/>
        <n v="2502606"/>
        <n v="351554"/>
        <n v="379719"/>
        <n v="8255447"/>
        <n v="2675000"/>
        <n v="8513005"/>
        <n v="1354734"/>
        <n v="1218708"/>
        <n v="331482"/>
        <n v="64206"/>
        <n v="364917"/>
        <n v="23550846"/>
        <n v="272294"/>
        <n v="387402"/>
        <n v="38887"/>
        <n v="1490364"/>
        <n v="415432"/>
        <n v="297634"/>
        <n v="289305"/>
        <n v="216"/>
        <n v="34122"/>
        <n v="839"/>
        <n v="261626638"/>
        <n v="14209948"/>
        <n v="10257849"/>
        <n v="6591550"/>
        <n v="1759399"/>
        <n v="8286306"/>
        <n v="5000144"/>
        <n v="160393736"/>
        <n v="2234015"/>
        <n v="82026"/>
        <n v="1830338"/>
        <n v="24922429"/>
        <n v="14431132"/>
        <n v="19425854"/>
        <n v="111387733"/>
        <n v="2033134"/>
        <n v="109721862"/>
        <n v="28933502"/>
        <n v="3035816"/>
        <n v="850370828"/>
        <n v="542301897"/>
        <n v="1601860"/>
        <n v="24460294"/>
        <n v="270190"/>
        <n v="15770297"/>
        <n v="1350170"/>
        <n v="273523368"/>
        <n v="11404"/>
        <n v="109999"/>
        <n v="162850"/>
        <n v="37350628"/>
        <n v="95899760"/>
        <n v="8877726"/>
        <n v="656619423"/>
        <n v="197217645"/>
        <n v="9391876"/>
        <n v="31372913"/>
        <n v="4064999"/>
        <n v="2000"/>
        <n v="16000000"/>
        <n v="154920199"/>
        <n v="81240000"/>
        <n v="19834190"/>
        <n v="424"/>
        <n v="101573795"/>
        <n v="6114000"/>
        <n v="10407113"/>
        <n v="678353"/>
        <n v="38999"/>
        <n v="5999997"/>
        <n v="36892815"/>
        <n v="25031383"/>
        <n v="191474142"/>
        <n v="120127040"/>
        <n v="17309937"/>
        <n v="178405485"/>
        <n v="76426187"/>
        <n v="14748870"/>
        <n v="958000"/>
        <n v="27921309"/>
        <n v="7687350"/>
        <n v="7029641"/>
        <n v="16098035"/>
        <n v="4189142"/>
        <n v="13197506"/>
        <n v="27716260"/>
        <n v="366859834"/>
        <n v="135740294"/>
        <n v="484894969"/>
        <n v="219344416"/>
        <n v="747327185"/>
        <n v="132048963"/>
        <n v="1721437621"/>
        <n v="12023501"/>
        <n v="1006032157"/>
        <n v="14274572"/>
        <n v="1821249"/>
        <n v="436712069"/>
        <n v="131435830"/>
        <n v="31763212"/>
        <n v="121571997"/>
        <n v="5916510"/>
        <n v="1272967"/>
        <n v="84483276"/>
        <n v="58426810"/>
        <n v="109929"/>
        <n v="30656558"/>
        <n v="2991154"/>
        <n v="44320842"/>
        <n v="1450019"/>
        <n v="41956000"/>
        <n v="82445712"/>
        <n v="1973634"/>
        <n v="6000"/>
        <n v="649073708"/>
        <n v="139297"/>
        <n v="16352382"/>
        <n v="331160"/>
        <n v="4293913"/>
        <n v="7352393"/>
        <n v="240000"/>
        <n v="7977298"/>
        <n v="77579460"/>
        <n v="2835637"/>
        <n v="2287339"/>
        <n v="1325247"/>
        <n v="669267"/>
        <n v="84"/>
        <n v="1380230"/>
        <n v="3600000"/>
        <n v="13011952"/>
        <n v="5982648"/>
        <n v="3670400"/>
        <n v="43996"/>
        <n v="324748"/>
        <n v="79999"/>
        <n v="592396"/>
        <n v="251434"/>
        <n v="139637929"/>
        <n v="1184000"/>
        <n v="645814"/>
        <n v="3859545"/>
        <n v="915450"/>
        <n v="5295000"/>
        <n v="6748868"/>
        <n v="16077745"/>
        <n v="3299971"/>
        <n v="1306530000"/>
        <n v="364143"/>
        <n v="1350999"/>
        <n v="5595484"/>
        <n v="9061018"/>
        <n v="2025079"/>
        <n v="2554645"/>
        <n v="9182019"/>
        <n v="3503000"/>
        <n v="774049"/>
        <n v="323999"/>
        <n v="759999"/>
        <n v="5620687"/>
        <n v="2495000"/>
        <n v="543000"/>
        <n v="4433999"/>
        <n v="1521924"/>
        <n v="89999"/>
        <n v="976945"/>
        <n v="83999"/>
        <n v="71000"/>
        <n v="12575455"/>
        <n v="1179000"/>
        <n v="34092536"/>
        <n v="37295271"/>
        <n v="299510"/>
        <n v="441204"/>
        <n v="13039019"/>
        <n v="24979213"/>
        <n v="1111860"/>
        <n v="6080625"/>
        <n v="13279822"/>
        <n v="15972000"/>
        <n v="5261000"/>
        <n v="353"/>
        <n v="9714012"/>
        <n v="34593810"/>
        <n v="99999997"/>
        <n v="21814200"/>
        <n v="578710"/>
        <n v="291947009"/>
        <n v="16457415"/>
        <n v="4855640794"/>
        <n v="22996559"/>
        <n v="57940259"/>
        <n v="1258927"/>
        <n v="511199362"/>
        <n v="252523"/>
        <n v="7282150"/>
        <n v="62295222"/>
        <n v="1842036"/>
        <n v="10485983"/>
        <n v="54210422"/>
        <n v="5451550"/>
        <n v="36932072"/>
        <n v="15224727"/>
        <n v="28111000"/>
        <n v="343000"/>
        <n v="31788707"/>
        <n v="5191730"/>
        <n v="12184805"/>
        <n v="4330768"/>
        <n v="12097444"/>
        <n v="6240711"/>
        <n v="1931064"/>
        <n v="5280798"/>
        <n v="19545661"/>
        <n v="281387868"/>
        <n v="21743151"/>
        <n v="149266433"/>
        <n v="12116249532"/>
        <n v="142"/>
        <n v="42822000"/>
        <n v="17704000"/>
        <n v="10755000"/>
        <n v="12250000"/>
        <n v="17753000"/>
        <n v="9396000"/>
        <n v="633772788"/>
        <n v="66192748"/>
        <n v="280134814"/>
        <n v="38164810"/>
        <n v="336889104"/>
        <n v="7124087"/>
        <n v="147126544"/>
        <n v="67764100"/>
        <n v="62965408"/>
        <n v="12114485"/>
        <n v="51285849"/>
        <n v="35544247"/>
        <n v="14511554"/>
        <n v="349392581"/>
        <n v="864043"/>
        <n v="225948889"/>
        <n v="54746942"/>
        <n v="71817863"/>
        <n v="143362268"/>
        <n v="29004313"/>
        <n v="386966"/>
        <n v="3505160"/>
        <n v="4335044"/>
        <n v="46040842"/>
        <n v="1415754380"/>
        <n v="2985850"/>
        <n v="269147"/>
        <n v="780842526"/>
        <n v="802627000"/>
        <n v="50875000"/>
        <n v="9730308"/>
        <n v="10521372"/>
        <n v="2239494"/>
        <n v="104797717"/>
        <n v="7290151"/>
        <n v="6083676"/>
        <n v="4452389"/>
        <n v="106999"/>
        <n v="191936778"/>
        <n v="86718"/>
        <n v="347608199"/>
        <n v="90000000"/>
        <n v="41561941"/>
        <n v="45964200"/>
        <n v="6535250"/>
        <n v="43364194"/>
        <n v="43676000"/>
        <n v="3807774"/>
        <n v="131510"/>
        <n v="19806850"/>
        <n v="4041599"/>
        <n v="23162000"/>
        <n v="2204"/>
        <n v="7082957"/>
        <n v="39302088"/>
        <n v="21572000"/>
        <n v="4048625"/>
        <n v="16388353"/>
        <n v="18984827"/>
        <n v="44000000"/>
        <n v="551773"/>
        <n v="42695035"/>
        <n v="58346600"/>
        <n v="121746925"/>
        <n v="693336474"/>
        <n v="13115043"/>
        <n v="13490782"/>
        <n v="21589145"/>
        <n v="314862101"/>
        <n v="1049846"/>
        <n v="31709238"/>
        <n v="45746641"/>
        <n v="261423024"/>
        <n v="13653631"/>
        <n v="87377784"/>
        <n v="220680322"/>
        <n v="70265552"/>
        <n v="18834427"/>
        <n v="4466707"/>
        <n v="657820545"/>
        <n v="513076244"/>
        <n v="4242568"/>
        <n v="505992041"/>
        <n v="19050000"/>
        <n v="14317536"/>
        <n v="168557730"/>
        <n v="111926531"/>
        <n v="423707563"/>
        <n v="5879930"/>
        <n v="19782435"/>
        <n v="123000"/>
        <n v="90028417"/>
        <n v="611000"/>
        <n v="525000"/>
        <n v="646714337"/>
        <n v="706696734"/>
        <n v="62000000"/>
        <n v="156677509"/>
        <n v="421000"/>
        <n v="5400000"/>
        <n v="1854000"/>
        <n v="58515520"/>
        <n v="16353105"/>
        <n v="9060060"/>
        <n v="776451"/>
        <n v="356783"/>
        <n v="66863"/>
        <n v="7191681"/>
        <n v="4628577"/>
        <n v="2216335"/>
        <n v="38363616"/>
        <n v="10304381"/>
        <n v="1434799"/>
        <n v="110000"/>
        <n v="13686677"/>
        <n v="434845618"/>
        <n v="1296000"/>
        <n v="14781019"/>
        <n v="146707789"/>
        <n v="76196460"/>
        <n v="49996321"/>
        <n v="308142948"/>
        <n v="11671145"/>
        <n v="3381000"/>
        <n v="50503257"/>
        <n v="884057"/>
        <n v="105224435"/>
        <n v="8160783"/>
        <n v="900763"/>
        <n v="83530137"/>
        <n v="7033853"/>
        <n v="8598993"/>
        <n v="6910060"/>
        <n v="277915584"/>
        <n v="17462067"/>
        <n v="27297000"/>
        <n v="761735660"/>
        <n v="1542230"/>
        <n v="14751960"/>
        <n v="11465649"/>
        <n v="28356850"/>
        <n v="623168993"/>
        <n v="7981991"/>
        <n v="272649"/>
        <n v="275720"/>
        <n v="999999"/>
        <n v="6204649"/>
        <n v="6527000"/>
        <n v="15627945"/>
        <n v="108057372"/>
        <n v="12682994"/>
        <n v="1971000"/>
        <n v="16154022"/>
        <n v="15669"/>
        <n v="606888"/>
        <n v="4582648"/>
        <n v="222342053"/>
        <n v="20090518"/>
        <n v="2005000"/>
        <n v="6660000"/>
        <n v="52468637"/>
        <n v="395592"/>
        <n v="8102000"/>
        <n v="6370000"/>
        <n v="12600000"/>
        <n v="15904431"/>
        <n v="405315"/>
        <n v="196933617"/>
        <n v="4653668"/>
        <n v="23024386"/>
        <n v="324878"/>
        <n v="1481028"/>
        <n v="244032974"/>
        <n v="1649797"/>
        <n v="947179"/>
        <n v="47300041"/>
        <n v="1045032"/>
        <n v="4682199"/>
        <n v="38948764"/>
        <n v="49497281"/>
        <n v="173858"/>
        <n v="375920140"/>
        <n v="37342464"/>
        <n v="1199591"/>
        <n v="521493"/>
        <n v="17068935"/>
        <n v="9926920"/>
        <n v="70688628"/>
        <n v="555860"/>
        <n v="11881206"/>
        <n v="6557302"/>
        <n v="16309466"/>
        <n v="3438000"/>
        <n v="13342000"/>
        <n v="16303083"/>
        <n v="474052756"/>
        <n v="137683265"/>
        <n v="12333316"/>
        <n v="10267822"/>
        <n v="28545138"/>
        <n v="12814231"/>
        <n v="8666328"/>
        <n v="50089834"/>
        <n v="68408264"/>
        <n v="24171417"/>
        <n v="26999"/>
        <n v="100000000"/>
        <n v="1227000"/>
        <n v="24040000"/>
        <n v="9601000"/>
        <n v="24633150"/>
        <n v="369496231"/>
        <n v="337200"/>
        <n v="166695"/>
        <n v="75056803"/>
        <n v="19949090"/>
        <n v="4404171"/>
        <n v="777014403"/>
        <n v="32394404"/>
        <n v="1128363342"/>
        <n v="765099000"/>
        <n v="56019000"/>
        <n v="124187481"/>
        <n v="491189"/>
        <n v="3502606"/>
        <n v="18161447"/>
        <n v="8963005"/>
        <n v="1353383"/>
        <n v="1268405"/>
        <n v="316718"/>
        <n v="564917"/>
        <n v="22572072"/>
        <n v="274294"/>
        <n v="1479383"/>
        <n v="38652"/>
        <n v="1197"/>
        <n v="85972"/>
        <n v="9960"/>
        <n v="292"/>
        <n v="339376"/>
        <n v="63750"/>
        <n v="57797"/>
        <n v="1110000"/>
        <n v="67000"/>
        <n v="72000"/>
        <n v="105000"/>
        <n v="133000"/>
        <n v="196000"/>
        <n v="70000"/>
        <n v="132000"/>
        <n v="263122812"/>
        <n v="14181948"/>
        <n v="12642642"/>
        <n v="6691550"/>
        <n v="4949144"/>
        <n v="159812974"/>
        <n v="2285491"/>
        <n v="1695190"/>
        <n v="14581132"/>
        <n v="18730427"/>
        <n v="106769460"/>
        <n v="1033134"/>
        <n v="109722008"/>
        <n v="28910691"/>
        <n v="775000"/>
        <n v="7083404"/>
        <n v="712414113"/>
        <n v="599796859"/>
        <n v="2051859"/>
        <n v="26873507"/>
        <n v="1341990"/>
        <n v="16326706"/>
        <n v="273545965"/>
        <n v="221861142"/>
        <n v="484404"/>
        <n v="110019948"/>
        <n v="137998760"/>
        <n v="19999999"/>
        <n v="192175361"/>
        <n v="71656306"/>
        <n v="14665315"/>
        <n v="38601275"/>
        <n v="101186895"/>
        <n v="16958000"/>
        <n v="4119019"/>
        <n v="6460041"/>
        <n v="667981349"/>
        <n v="222477852"/>
        <n v="41927"/>
        <n v="27503309"/>
        <n v="29527545"/>
        <n v="8692035"/>
        <n v="4738142"/>
        <n v="5693204"/>
        <n v="22092465"/>
        <n v="168542943"/>
        <n v="3389545"/>
        <n v="34524086"/>
        <n v="12341000"/>
        <n v="19335188"/>
        <n v="6280450"/>
        <n v="1977000"/>
        <n v="2214499"/>
        <n v="38255084"/>
        <n v="25518501"/>
        <n v="353596128"/>
        <n v="240740294"/>
        <n v="630426295"/>
        <n v="328283788"/>
        <n v="712372639"/>
        <n v="134427002"/>
        <n v="2168406014"/>
        <n v="59876582"/>
        <n v="21685746"/>
        <n v="1282959141"/>
        <n v="11394400"/>
        <n v="1820483"/>
        <n v="470550255"/>
        <n v="150046302"/>
        <n v="29439671"/>
        <n v="1384000"/>
        <n v="2151000"/>
        <n v="65000"/>
        <n v="31000"/>
        <n v="464107868"/>
        <n v="12123549532"/>
        <n v="164985000"/>
        <n v="17682000"/>
        <n v="8743000"/>
        <n v="11205000"/>
        <n v="13524000"/>
        <n v="5396000"/>
        <n v="2197000"/>
        <n v="2345000"/>
        <n v="1152000"/>
        <n v="89000"/>
        <n v="3418000"/>
        <n v="1437754380"/>
        <n v="16107000"/>
        <n v="166746925"/>
        <n v="324862101"/>
        <n v="6049846"/>
        <n v="270000000"/>
        <n v="255680322"/>
        <n v="667820545"/>
        <n v="528076244"/>
        <n v="585992041"/>
        <n v="15639000"/>
        <n v="13292000"/>
        <n v="8780000"/>
        <n v="12398000"/>
        <n v="3783000"/>
        <n v="938000"/>
        <n v="210000"/>
        <n v="1454000"/>
        <n v="997000"/>
        <n v="3173000"/>
        <n v="514000"/>
        <n v="937000"/>
        <n v="522000"/>
        <n v="436000"/>
        <n v="104000"/>
        <n v="591000"/>
        <n v="512000"/>
        <n v="1248000"/>
        <n v="3100000"/>
        <n v="20731000"/>
        <n v="16972000"/>
        <n v="1256000"/>
        <n v="18416000"/>
        <n v="521000"/>
        <n v="1170000"/>
        <n v="2973000"/>
        <n v="1550000"/>
        <n v="121000"/>
        <n v="27605991"/>
        <n v="9956000"/>
        <n v="8112000"/>
        <n v="18589000"/>
        <n v="8600000"/>
        <n v="249032974"/>
        <n v="51850041"/>
        <n v="2045032"/>
        <n v="477397281"/>
        <n v="477952756"/>
        <n v="40757000"/>
        <n v="19095000"/>
        <n v="51601000"/>
        <n v="5830000"/>
        <n v="18150000"/>
        <n v="1698000"/>
        <n v="496000"/>
        <n v="565000"/>
        <n v="2497000"/>
        <n v="24740000"/>
        <n v="7801000"/>
        <n v="348185231"/>
        <n v="4052000"/>
        <n v="864014403"/>
        <n v="3585000"/>
        <n v="3275000"/>
        <n v="1350000"/>
        <n v="337000"/>
        <n v="6050000"/>
        <n v="954000"/>
        <n v="3125000"/>
        <n v="811000"/>
        <n v="850000"/>
        <n v="2050000"/>
        <n v="404000"/>
        <n v="122000"/>
        <n v="540000"/>
        <n v="2600000"/>
        <n v="5050000"/>
        <n v="177000"/>
        <n v="280000"/>
        <n v="5200000"/>
        <n v="1300000"/>
        <n v="2550000"/>
        <n v="863000"/>
        <n v="93000"/>
        <n v="147000"/>
        <n v="1113000"/>
        <n v="1120000"/>
        <n v="390000"/>
        <n v="359000"/>
        <n v="1575000"/>
        <n v="985000"/>
        <n v="732000"/>
        <n v="304000"/>
        <n v="310000"/>
        <n v="581000"/>
        <n v="755000"/>
        <n v="209109865"/>
        <n v="6556231"/>
        <n v="41273858"/>
        <n v="9893836"/>
        <n v="271999"/>
        <n v="10042000"/>
        <n v="8230258"/>
        <n v="52152000"/>
        <n v="6168600"/>
        <n v="8199218"/>
        <n v="14851322"/>
        <n v="7594727"/>
        <n v="15264170"/>
        <n v="20651292"/>
        <n v="7238484"/>
        <n v="31286707"/>
        <n v="4620000"/>
        <n v="74146"/>
        <n v="7978000"/>
        <n v="23643937"/>
        <n v="441370260"/>
        <n v="53072370"/>
        <n v="326000"/>
        <n v="149075433"/>
        <n v="11172878968"/>
        <n v="273187"/>
        <n v="291315593"/>
        <n v="307386665"/>
        <n v="17738969"/>
        <n v="251889140"/>
        <n v="34735087"/>
        <n v="249772714"/>
        <n v="50846477"/>
        <n v="40851908"/>
        <n v="14616822"/>
        <n v="34768000"/>
        <n v="19565762"/>
        <n v="1225000"/>
        <n v="36404430"/>
        <n v="334536335"/>
        <n v="144370131"/>
        <n v="54398113"/>
        <n v="37380089"/>
        <n v="103514766"/>
        <n v="150850"/>
        <n v="230498"/>
        <n v="172"/>
        <n v="499907"/>
        <n v="1356459549"/>
        <n v="1296178156"/>
        <n v="567049000"/>
        <n v="50599085"/>
        <n v="10709308"/>
        <n v="2088000"/>
        <n v="2720000"/>
        <n v="130999"/>
        <n v="158283583"/>
        <n v="2653714"/>
        <n v="1442648"/>
        <n v="162403834"/>
        <n v="41804000"/>
        <n v="45150200"/>
        <n v="7274250"/>
        <n v="44606000"/>
        <n v="9213850"/>
        <n v="59512000"/>
        <n v="22834000"/>
        <n v="5009599"/>
        <n v="29428000"/>
        <n v="49493625"/>
        <n v="27145600"/>
        <n v="43210000"/>
        <n v="128779000"/>
        <n v="58684000"/>
        <n v="35600"/>
        <n v="216206003"/>
        <n v="833379358"/>
        <n v="24481730"/>
        <n v="14247412"/>
        <n v="22712864"/>
        <n v="322653905"/>
        <n v="3428238"/>
        <n v="9686616"/>
        <n v="11005274"/>
        <n v="6143998"/>
        <n v="86062579"/>
        <n v="14969921"/>
        <n v="68853371"/>
        <n v="324342374"/>
        <n v="15505982"/>
        <n v="5785449015"/>
        <n v="557261"/>
        <n v="125284077"/>
        <n v="606139091"/>
        <n v="509631"/>
        <n v="9994518"/>
        <n v="132426872"/>
        <n v="326557592"/>
        <n v="31712427"/>
        <n v="870525872"/>
        <n v="404845610"/>
        <n v="1940755"/>
        <n v="389292207"/>
        <n v="9707000"/>
        <n v="7654226"/>
        <n v="163518811"/>
        <n v="65440367"/>
        <n v="721750679"/>
        <n v="17744244"/>
        <n v="878993"/>
        <n v="121390010"/>
        <n v="74977250"/>
        <n v="499435"/>
        <n v="99379"/>
        <n v="1044019"/>
        <n v="524944935"/>
        <n v="264000000"/>
        <n v="161970728"/>
        <n v="13167627"/>
        <n v="5172437"/>
        <n v="40844677"/>
        <n v="286961089"/>
        <n v="112991978"/>
        <n v="215317763"/>
        <n v="46994248"/>
        <n v="88877145"/>
        <n v="19201556"/>
        <n v="199410792"/>
        <n v="16767190"/>
        <n v="27467000"/>
        <n v="511037084"/>
        <n v="1632137"/>
        <n v="31276829"/>
        <n v="9553850"/>
        <n v="538546294"/>
        <n v="1083830"/>
        <n v="184999"/>
        <n v="930388"/>
        <n v="2483604"/>
        <n v="6508433"/>
        <n v="12020648"/>
        <n v="51912050"/>
        <n v="12821022"/>
        <n v="170898641"/>
        <n v="93338979"/>
        <n v="2010000"/>
        <n v="51861983"/>
        <n v="4999"/>
        <n v="55153"/>
        <n v="70042035"/>
        <n v="4399"/>
        <n v="585840"/>
        <n v="585"/>
        <n v="15421608"/>
        <n v="758"/>
        <n v="7999998"/>
        <n v="34185445"/>
        <n v="107850859"/>
        <n v="20479407"/>
        <n v="150128060"/>
        <n v="1581047"/>
        <n v="32104327"/>
        <n v="998289"/>
        <n v="2286000"/>
        <n v="189997"/>
        <n v="36714795"/>
        <n v="459298481"/>
        <n v="2354210"/>
        <n v="418351316"/>
        <n v="25342090"/>
        <n v="372128"/>
        <n v="68061076"/>
        <n v="559040"/>
        <n v="26914935"/>
        <n v="5609682"/>
        <n v="56588972"/>
        <n v="3238415"/>
        <n v="1856999"/>
        <n v="18598600"/>
        <n v="6648000"/>
        <n v="4940000"/>
        <n v="628000"/>
        <n v="32110878"/>
        <n v="3290000"/>
        <n v="19046466"/>
        <n v="2114360"/>
        <n v="209686"/>
        <n v="16982000"/>
        <n v="18653083"/>
        <n v="839324685"/>
        <n v="9295138"/>
        <n v="7626000"/>
        <n v="28774149"/>
        <n v="27699854"/>
        <n v="6604328"/>
        <n v="43548571"/>
        <n v="62261000"/>
        <n v="45450995"/>
        <n v="15826911"/>
        <n v="8770184"/>
        <n v="79996"/>
        <n v="36374150"/>
        <n v="401904280"/>
        <n v="3616200"/>
        <n v="284396"/>
        <n v="78776544"/>
        <n v="50904949"/>
        <n v="4970698"/>
        <n v="730120848"/>
        <n v="40541166"/>
        <n v="1071099525"/>
        <n v="760099174"/>
        <n v="56486420"/>
        <n v="34000"/>
        <n v="1777850"/>
        <n v="24326"/>
        <n v="51480"/>
        <n v="45197"/>
        <n v="673000"/>
        <n v="131000"/>
        <n v="2404000"/>
        <n v="9999"/>
        <n v="675000"/>
        <n v="2027999"/>
        <n v="2504029"/>
        <n v="24954"/>
        <n v="245000"/>
        <n v="3334166"/>
        <n v="3835074"/>
        <n v="263554"/>
        <n v="26000"/>
        <n v="4570495"/>
        <n v="3621826"/>
        <n v="780544"/>
        <n v="7866383"/>
        <n v="2324000"/>
        <n v="653461"/>
        <n v="407098"/>
        <n v="4206"/>
        <n v="1735335"/>
        <n v="504701"/>
        <n v="37633696"/>
        <n v="3254658"/>
        <n v="91887"/>
        <n v="751493"/>
        <n v="4336764"/>
        <n v="1797634"/>
        <n v="295925258"/>
        <n v="2251707"/>
        <n v="1965480"/>
        <n v="6641550"/>
        <n v="1498399"/>
        <n v="11044000"/>
        <n v="4547816"/>
        <n v="179125994"/>
        <n v="2069910"/>
        <n v="1486996"/>
        <n v="1290429"/>
        <n v="853194"/>
        <n v="14303695"/>
        <n v="1050316"/>
        <n v="55909134"/>
        <n v="15518516"/>
        <n v="8205725"/>
        <n v="606272646"/>
        <n v="308469245"/>
        <n v="2995778"/>
        <n v="27072789"/>
        <n v="14996574"/>
        <n v="246748000"/>
        <n v="120724398"/>
        <n v="104183611"/>
        <n v="324047626"/>
        <n v="168983219"/>
        <n v="443243"/>
        <n v="55356151"/>
        <n v="34999"/>
        <n v="1432713"/>
        <n v="45333000"/>
        <n v="20056409"/>
        <n v="35371750"/>
        <n v="222030"/>
        <n v="1209999"/>
        <n v="158152205"/>
        <n v="15259718"/>
        <n v="11000"/>
        <n v="395056000"/>
        <n v="6885998"/>
        <n v="123322376"/>
        <n v="86115400"/>
        <n v="69608178"/>
        <n v="120661986"/>
        <n v="24827025"/>
        <n v="34887309"/>
        <n v="15087480"/>
        <n v="46371659"/>
        <n v="390151633"/>
        <n v="553463190"/>
        <n v="754477000"/>
        <n v="526197771"/>
        <n v="178153823"/>
        <n v="16973528"/>
        <n v="1042592637"/>
        <n v="112936907"/>
        <n v="1433895647"/>
        <n v="103458021"/>
        <n v="755480423"/>
        <n v="14204849"/>
        <n v="479799"/>
        <n v="507401742"/>
        <n v="201059420"/>
        <n v="30982079"/>
        <n v="2939000"/>
        <n v="1117478"/>
        <n v="54703779"/>
        <n v="17601088"/>
        <n v="35500313"/>
        <n v="247000"/>
        <n v="50615000"/>
        <n v="40000000"/>
        <n v="18618000"/>
        <n v="9310000"/>
        <n v="11200000"/>
        <n v="22000000"/>
        <n v="118749997"/>
        <n v="281999"/>
        <n v="57080000"/>
        <n v="19973634"/>
        <n v="404610789"/>
        <n v="5327059"/>
        <n v="191783"/>
        <n v="3649592"/>
        <n v="10474583"/>
        <n v="35747244"/>
        <n v="3323145"/>
        <n v="830999"/>
        <n v="2426227"/>
        <n v="2127000"/>
        <n v="7804707"/>
        <n v="3145000"/>
        <n v="3382400"/>
        <n v="1808738"/>
        <n v="206159288"/>
        <n v="5360831"/>
        <n v="2400000"/>
        <n v="2551163"/>
        <n v="41392"/>
        <n v="59782774"/>
        <n v="2403000"/>
        <n v="6829423"/>
        <n v="7030000"/>
        <n v="2321181"/>
        <n v="1253000000"/>
        <n v="523998"/>
        <n v="193797"/>
        <n v="2624057"/>
        <n v="3676759"/>
        <n v="1816087"/>
        <n v="8943494"/>
        <n v="748049"/>
        <n v="346999"/>
        <n v="4493839"/>
        <n v="89250"/>
        <n v="389618"/>
        <n v="53596143"/>
        <n v="34109131"/>
        <n v="1533960"/>
        <n v="4803588"/>
        <n v="54019"/>
        <n v="2211000"/>
        <n v="5174084"/>
        <n v="38813000"/>
        <n v="10169868"/>
        <n v="7172066"/>
        <n v="1707998"/>
        <n v="100829864"/>
        <n v="8929708"/>
        <n v="18749999"/>
        <n v="71114981"/>
        <n v="232907243"/>
        <n v="10879442"/>
        <n v="13473982"/>
        <n v="5565478752"/>
        <n v="931261"/>
        <n v="181637865"/>
        <n v="60105"/>
        <n v="6518861"/>
        <n v="6752231"/>
        <n v="43493858"/>
        <n v="14458781"/>
        <n v="78924000"/>
        <n v="2447218"/>
        <n v="27131072"/>
        <n v="19249727"/>
        <n v="15202170"/>
        <n v="20931292"/>
        <n v="8013484"/>
        <n v="11856707"/>
        <n v="4710000"/>
        <n v="12762000"/>
        <n v="4478000"/>
        <n v="11579000"/>
        <n v="5488478"/>
        <n v="13979181"/>
        <n v="48160973"/>
        <n v="320000"/>
        <n v="630306525"/>
        <n v="53038654"/>
        <n v="148934433"/>
        <n v="13738320668"/>
        <n v="19093000"/>
        <n v="15045000"/>
        <n v="9048000"/>
        <n v="5881000"/>
        <n v="3580000"/>
        <n v="6403000"/>
        <n v="1044222403"/>
        <n v="63590452"/>
        <n v="316187078"/>
        <n v="29954055"/>
        <n v="387552812"/>
        <n v="17401285"/>
        <n v="220491134"/>
        <n v="78335022"/>
        <n v="91432936"/>
        <n v="16407442"/>
        <n v="38367635"/>
        <n v="19130097"/>
        <n v="153377470"/>
        <n v="14572693"/>
        <n v="39801412"/>
        <n v="361774957"/>
        <n v="148312589"/>
        <n v="57174020"/>
        <n v="37867362"/>
        <n v="65689000"/>
        <n v="101330057"/>
        <n v="40808385"/>
        <n v="789375"/>
        <n v="4050708"/>
        <n v="1523804"/>
        <n v="61000"/>
        <n v="542599"/>
        <n v="9973356"/>
        <n v="61789531"/>
        <n v="1363720015"/>
        <n v="2028490777"/>
        <n v="10200874"/>
        <n v="583476000"/>
        <n v="131909000"/>
        <n v="3266989"/>
        <n v="5433323"/>
        <n v="137735518"/>
        <n v="6414029"/>
        <n v="2830565"/>
        <n v="156652265"/>
        <n v="281095199"/>
        <n v="2438815"/>
        <n v="13413850"/>
        <n v="27200000"/>
        <n v="31193000"/>
        <n v="1088507"/>
        <n v="18691599"/>
        <n v="29027000"/>
        <n v="29228999"/>
        <n v="86159000"/>
        <n v="9378000"/>
        <n v="170061737"/>
        <n v="833738018"/>
        <n v="19201730"/>
        <n v="48396806"/>
        <n v="18210366"/>
        <n v="441227905"/>
        <n v="3268984"/>
        <n v="9685682"/>
        <n v="136064646"/>
        <n v="595974091"/>
        <n v="16193170"/>
        <n v="182856872"/>
        <n v="353957592"/>
        <n v="64080425"/>
        <n v="13154427"/>
        <n v="1180293242"/>
        <n v="474996610"/>
        <n v="47150755"/>
        <n v="593780393"/>
        <n v="12973634"/>
        <n v="1290000"/>
        <n v="11353805"/>
        <n v="164159434"/>
        <n v="49330283"/>
        <n v="692922948"/>
        <n v="20385585"/>
        <n v="197000"/>
        <n v="1072000"/>
        <n v="139000"/>
        <n v="90670655"/>
        <n v="1891000"/>
        <n v="809246893"/>
        <n v="391952717"/>
        <n v="162118873"/>
        <n v="215000"/>
        <n v="140563946"/>
        <n v="4553131"/>
        <n v="3221223"/>
        <n v="3530592"/>
        <n v="1829087"/>
        <n v="2201783"/>
        <n v="13277335"/>
        <n v="98047232"/>
        <n v="338802549"/>
        <n v="8434148"/>
        <n v="124167312"/>
        <n v="259852269"/>
        <n v="52601402"/>
        <n v="7619404"/>
        <n v="747098"/>
        <n v="100284385"/>
        <n v="80999"/>
        <n v="238567556"/>
        <n v="285554841"/>
        <n v="26036433"/>
        <n v="29647000"/>
        <n v="805940866"/>
        <n v="2412023"/>
        <n v="6394737"/>
        <n v="5091990"/>
        <n v="937602212"/>
        <n v="199798000"/>
        <n v="4069000"/>
        <n v="80979"/>
        <n v="926485"/>
        <n v="2483568"/>
        <n v="7507408"/>
        <n v="4361000"/>
        <n v="13020648"/>
        <n v="2230999"/>
        <n v="1139632"/>
        <n v="6535752"/>
        <n v="43217276"/>
        <n v="13975707"/>
        <n v="172743372"/>
        <n v="1035599"/>
        <n v="113109783"/>
        <n v="2026000"/>
        <n v="72561187"/>
        <n v="71116"/>
        <n v="2024153"/>
        <n v="79651130"/>
        <n v="9364000"/>
        <n v="34185503"/>
        <n v="110873807"/>
        <n v="523000"/>
        <n v="31239071"/>
        <n v="171209684"/>
        <n v="1581024"/>
        <n v="83836016"/>
        <n v="2184000"/>
        <n v="39013795"/>
        <n v="459178481"/>
        <n v="18739200"/>
        <n v="822759316"/>
        <n v="371729"/>
        <n v="1196477"/>
        <n v="60841123"/>
        <n v="2780000"/>
        <n v="3238611"/>
        <n v="5744969"/>
        <n v="1102000"/>
        <n v="29838386"/>
        <n v="18529564"/>
        <n v="17501501"/>
        <n v="20000083"/>
        <n v="1065606841"/>
        <n v="193455459"/>
        <n v="779000"/>
        <n v="33788823"/>
        <n v="59631900"/>
        <n v="44869031"/>
        <n v="251"/>
        <n v="15811911"/>
        <n v="5000"/>
        <n v="4986000"/>
        <n v="5850000"/>
        <n v="665000"/>
        <n v="24695000"/>
        <n v="36374013"/>
        <n v="423449674"/>
        <n v="12094000"/>
        <n v="3016427"/>
        <n v="85202137"/>
        <n v="56901789"/>
        <n v="7327365"/>
        <n v="750309175"/>
        <n v="40031102"/>
        <n v="901405173"/>
        <n v="1080178174"/>
        <n v="4072831"/>
        <n v="72102000"/>
        <n v="122317420"/>
        <n v="5334166"/>
        <n v="2766825"/>
        <n v="850544"/>
        <n v="2407082"/>
        <n v="407031"/>
        <n v="1885335"/>
        <n v="36721637"/>
        <n v="1374901"/>
        <n v="3243764"/>
        <n v="1797593"/>
        <n v="480"/>
        <n v="29971250"/>
        <n v="4998893"/>
        <n v="1736000"/>
        <n v="2440000"/>
        <n v="3700000"/>
        <n v="327835734"/>
        <n v="2651707"/>
        <n v="79474480"/>
        <n v="172837734"/>
        <n v="2070000"/>
        <n v="24518101"/>
        <n v="2600194"/>
        <n v="15337112"/>
        <n v="514231"/>
        <n v="56239133"/>
        <n v="15942066"/>
        <n v="138000"/>
        <n v="4499725"/>
        <n v="558259936"/>
        <n v="297690600"/>
        <n v="31645904"/>
        <n v="20495653"/>
        <n v="334681000"/>
        <n v="5975265"/>
        <n v="145569716"/>
        <n v="169609902"/>
        <n v="87254677"/>
        <n v="2154933"/>
        <n v="127133651"/>
        <n v="35429291"/>
        <n v="87712307"/>
        <n v="107093260"/>
        <n v="10531072"/>
        <n v="392673545"/>
        <n v="133444269"/>
        <n v="314546"/>
        <n v="28239695"/>
        <n v="51110473"/>
        <n v="11058350"/>
        <n v="7671889"/>
        <n v="13051419"/>
        <n v="527252"/>
        <n v="32000000"/>
        <n v="245000000"/>
        <n v="3247522000"/>
        <n v="30881981"/>
        <n v="105536518"/>
        <n v="45304143"/>
        <n v="5727671"/>
        <n v="4994040"/>
        <n v="14307500"/>
        <n v="3616803"/>
        <n v="35115131"/>
        <n v="1132590"/>
        <n v="78551734"/>
        <n v="388400633"/>
        <n v="179136931"/>
        <n v="763200506"/>
        <n v="658400595"/>
        <n v="95180634"/>
        <n v="3268708"/>
        <n v="974316247"/>
        <n v="199999999"/>
        <n v="184653795"/>
        <n v="1993773"/>
        <n v="2454623"/>
        <n v="1705997675"/>
        <n v="61682774"/>
        <n v="103919226"/>
        <n v="1053976091"/>
        <n v="23396748"/>
        <n v="1529799"/>
        <n v="288244"/>
        <n v="606385271"/>
        <n v="3009000"/>
        <n v="233738283"/>
        <n v="38763064"/>
        <n v="642000"/>
        <n v="4349000"/>
        <n v="530000"/>
        <n v="157000"/>
        <n v="446000"/>
        <n v="24500000"/>
        <n v="13752970668"/>
        <n v="198989000"/>
        <n v="295000"/>
        <n v="31814000"/>
        <n v="10519000"/>
        <n v="11567000"/>
        <n v="7100000"/>
        <n v="9913000"/>
        <n v="820000"/>
        <n v="290000"/>
        <n v="679000"/>
        <n v="2175000"/>
        <n v="58037020"/>
        <n v="1230000"/>
        <n v="21176000"/>
        <n v="45000000"/>
        <n v="24786000"/>
        <n v="17748000"/>
        <n v="3910000"/>
        <n v="11945000"/>
        <n v="4575000"/>
        <n v="4800000"/>
        <n v="3250000"/>
        <n v="113000"/>
        <n v="758000"/>
        <n v="2190000"/>
        <n v="1146000"/>
        <n v="3102000"/>
        <n v="208000"/>
        <n v="3160000"/>
        <n v="1510000"/>
        <n v="348000"/>
        <n v="214000"/>
        <n v="589000"/>
        <n v="288000"/>
        <n v="4301000"/>
        <n v="8212000"/>
        <n v="9815000"/>
        <n v="2029000"/>
        <n v="779746893"/>
        <n v="424000000"/>
        <n v="13379000"/>
        <n v="368000"/>
        <n v="2360000"/>
        <n v="378102549"/>
        <n v="185000"/>
        <n v="2035599"/>
        <n v="129443783"/>
        <n v="2475000"/>
        <n v="9529000"/>
        <n v="2214000"/>
        <n v="672000"/>
        <n v="88894187"/>
        <n v="10025000"/>
        <n v="554000"/>
        <n v="108984130"/>
        <n v="42882000"/>
        <n v="9264000"/>
        <n v="2405315"/>
        <n v="116373807"/>
        <n v="193709684"/>
        <n v="10081024"/>
        <n v="131686016"/>
        <n v="2998289"/>
        <n v="42286000"/>
        <n v="40110000"/>
        <n v="41613000"/>
        <n v="59555000"/>
        <n v="19450000"/>
        <n v="45200000"/>
        <n v="1778000"/>
        <n v="6220000"/>
        <n v="9283000"/>
        <n v="16500000"/>
        <n v="5740000"/>
        <n v="3342000"/>
        <n v="820309175"/>
        <n v="10334166"/>
        <n v="8750544"/>
        <n v="18116383"/>
        <n v="1407031"/>
        <n v="251000"/>
        <n v="2385335"/>
        <n v="44421637"/>
        <n v="3754658"/>
        <n v="4387402"/>
        <n v="1091887"/>
        <n v="4874901"/>
        <n v="225000"/>
        <n v="504695"/>
        <n v="332000"/>
        <n v="3279029"/>
        <n v="266954"/>
        <n v="2800000"/>
        <n v="7750000"/>
        <n v="2545000"/>
        <n v="1850000"/>
        <n v="1190000"/>
        <n v="1862000"/>
        <n v="5113000"/>
        <n v="1400000"/>
        <n v="222000"/>
        <n v="5175000"/>
        <n v="2065000"/>
        <n v="1275000"/>
        <n v="5480000"/>
        <n v="91000"/>
        <n v="2880000"/>
        <n v="203000"/>
        <n v="936000"/>
        <n v="725000"/>
        <n v="3940000"/>
        <n v="325000"/>
        <n v="2240000"/>
        <n v="2990000"/>
        <n v="284000"/>
        <n v="1388000"/>
        <n v="213000"/>
        <n v="2171000"/>
        <n v="688000"/>
        <n v="919000"/>
        <n v="617000"/>
        <n v="656000"/>
        <n v="178000"/>
        <n v="1551000"/>
        <n v="112000"/>
        <n v="112254677"/>
        <n v="412673545"/>
        <n v="35037727"/>
        <n v="415000"/>
        <n v="96600"/>
        <n v="12715032"/>
        <n v="5140998"/>
        <n v="3888364"/>
        <n v="119205799"/>
        <n v="86584749"/>
        <n v="152059989"/>
        <n v="1799997"/>
        <n v="19592558"/>
        <n v="7008417000"/>
        <n v="9392025"/>
        <n v="32602690"/>
        <n v="271691551"/>
        <n v="268000"/>
        <n v="326998"/>
        <n v="6614854"/>
        <n v="77598845"/>
        <n v="23766625"/>
        <n v="12039000"/>
        <n v="182151808"/>
        <n v="9302218"/>
        <n v="13210322"/>
        <n v="71767072"/>
        <n v="9980750"/>
        <n v="13414073"/>
        <n v="19670299"/>
        <n v="11956707"/>
        <n v="11313331"/>
        <n v="146"/>
        <n v="5177123"/>
        <n v="26792865"/>
        <n v="251393415"/>
        <n v="112157521"/>
        <n v="53037929"/>
        <n v="99404000"/>
        <n v="10832467154"/>
        <n v="1081687786"/>
        <n v="339403022"/>
        <n v="45951990"/>
        <n v="4539986"/>
        <n v="271868059"/>
        <n v="19901067"/>
        <n v="31777274"/>
        <n v="140434567"/>
        <n v="190619814"/>
        <n v="54788218"/>
        <n v="68832040"/>
        <n v="37861121"/>
        <n v="817284"/>
        <n v="203137"/>
        <n v="10195525"/>
        <n v="338805814"/>
        <n v="284264035"/>
        <n v="280345562"/>
        <n v="37661792"/>
        <n v="102825367"/>
        <n v="3514514"/>
        <n v="913"/>
        <n v="1463541892"/>
        <n v="286000"/>
        <n v="2580289090"/>
        <n v="463781403"/>
        <n v="88677000"/>
        <n v="50136085"/>
        <n v="1848260"/>
        <n v="174206665"/>
        <n v="5108000"/>
        <n v="920000"/>
        <n v="19694000"/>
        <n v="166594962"/>
        <n v="346608199"/>
        <n v="4509820"/>
        <n v="41853709"/>
        <n v="44647000"/>
        <n v="6887000"/>
        <n v="74969999"/>
        <n v="58140000"/>
        <n v="3369347"/>
        <n v="1532000"/>
        <n v="13659850"/>
        <n v="62497000"/>
        <n v="23056000"/>
        <n v="252138110"/>
        <n v="16359968"/>
        <n v="27050000"/>
        <n v="37545000"/>
        <n v="1216500"/>
        <n v="540890"/>
        <n v="26168000"/>
        <n v="9975998"/>
        <n v="49766000"/>
        <n v="43489000"/>
        <n v="9972999"/>
        <n v="128279000"/>
        <n v="58159823"/>
        <n v="230329420"/>
        <n v="631121830"/>
        <n v="30841730"/>
        <n v="20567001"/>
        <n v="525326446"/>
        <n v="3733984"/>
        <n v="20193509"/>
        <n v="104177365"/>
        <n v="618989720"/>
        <n v="10981631"/>
        <n v="38187852"/>
        <n v="165836591"/>
        <n v="315373119"/>
        <n v="32489742"/>
        <n v="1008711949"/>
        <n v="498079694"/>
        <n v="2180623"/>
        <n v="736926799"/>
        <n v="969000"/>
        <n v="8688544"/>
        <n v="185720548"/>
        <n v="71579112"/>
        <n v="50"/>
        <n v="141000"/>
        <n v="537908036"/>
        <n v="27274195"/>
        <n v="381"/>
        <n v="327"/>
        <n v="132595320"/>
        <n v="43273000"/>
        <n v="1163156712"/>
        <n v="442571000"/>
        <n v="138716326"/>
        <n v="38367106"/>
        <n v="562000"/>
        <n v="23573401"/>
        <n v="50659385"/>
        <n v="362221"/>
        <n v="283239497"/>
        <n v="337011653"/>
        <n v="162152121"/>
        <n v="435323688"/>
        <n v="71796524"/>
        <n v="140907191"/>
        <n v="211287002"/>
        <n v="322928284"/>
        <n v="26218761"/>
        <n v="27767000"/>
        <n v="1170649467"/>
        <n v="13496019"/>
        <n v="32752829"/>
        <n v="13890147"/>
        <n v="621297079"/>
        <n v="4352000"/>
        <n v="3248233"/>
        <n v="6257408"/>
        <n v="255000"/>
        <n v="144998"/>
        <n v="831999"/>
        <n v="65246710"/>
        <n v="1117763"/>
        <n v="15335999"/>
        <n v="27760000"/>
        <n v="172036"/>
        <n v="198632619"/>
        <n v="98908"/>
        <n v="80232513"/>
        <n v="1702000"/>
        <n v="66869874"/>
        <n v="203562"/>
        <n v="2002947"/>
        <n v="1954076"/>
        <n v="116591773"/>
        <n v="4734"/>
        <n v="45099"/>
        <n v="8814"/>
        <n v="2986417"/>
        <n v="142390"/>
        <n v="663036"/>
        <n v="10868602"/>
        <n v="76906218"/>
        <n v="31015503"/>
        <n v="244200346"/>
        <n v="1978990"/>
        <n v="38053482"/>
        <n v="1315768"/>
        <n v="407208850"/>
        <n v="551680213"/>
        <n v="9602814"/>
        <n v="178795"/>
        <n v="34680000"/>
        <n v="44154000"/>
        <n v="56652488"/>
        <n v="3238390"/>
        <n v="774"/>
        <n v="1958259"/>
        <n v="484430"/>
        <n v="30925062"/>
        <n v="24310914"/>
        <n v="28321000"/>
        <n v="1046572528"/>
        <n v="23528138"/>
        <n v="664000"/>
        <n v="29649849"/>
        <n v="4699509"/>
        <n v="6698183"/>
        <n v="48237974"/>
        <n v="21140958"/>
        <n v="4944544"/>
        <n v="163"/>
        <n v="14787849"/>
        <n v="69915128"/>
        <n v="469449053"/>
        <n v="3617200"/>
        <n v="350563"/>
        <n v="89125720"/>
        <n v="61526538"/>
        <n v="4488252"/>
        <n v="585094596"/>
        <n v="33902416"/>
        <n v="842497842"/>
        <n v="1161705245"/>
        <n v="129426713"/>
        <n v="1231"/>
        <n v="5006"/>
        <n v="7270205"/>
        <n v="228509"/>
        <n v="857"/>
        <n v="362718"/>
        <n v="228402"/>
        <n v="186350"/>
        <n v="229000"/>
        <n v="15000"/>
        <n v="4019140"/>
        <n v="4050000"/>
        <n v="76695"/>
        <n v="5275000"/>
        <n v="64029"/>
        <n v="79486"/>
        <n v="4400000"/>
        <n v="412000"/>
        <n v="126955"/>
        <n v="391474"/>
        <n v="8172000"/>
        <n v="343554"/>
        <n v="480999"/>
        <n v="2960010"/>
        <n v="2334125"/>
        <n v="48866383"/>
        <n v="894458"/>
        <n v="1821902"/>
        <n v="566958"/>
        <n v="57275801"/>
        <n v="931402"/>
        <n v="441887"/>
        <n v="2812743"/>
        <n v="2365034"/>
        <n v="273545"/>
        <n v="145452"/>
        <n v="415"/>
        <n v="236"/>
        <n v="468"/>
        <n v="527169934"/>
        <n v="24134707"/>
        <n v="78283900"/>
        <n v="7241550"/>
        <n v="7270399"/>
        <n v="13777000"/>
        <n v="4240000"/>
        <n v="151969714"/>
        <n v="1559433"/>
        <n v="2460032"/>
        <n v="23417275"/>
        <n v="29509273"/>
        <n v="1450532"/>
        <n v="17342623"/>
        <n v="797406"/>
        <n v="43065462"/>
        <n v="14781590"/>
        <n v="4008725"/>
        <n v="549999"/>
        <n v="882143545"/>
        <n v="327900781"/>
        <n v="3398429"/>
        <n v="511302"/>
        <n v="32790294"/>
        <n v="19469065"/>
        <n v="280307000"/>
        <n v="1018999"/>
        <n v="398092432"/>
        <n v="252409880"/>
        <n v="21998577"/>
        <n v="489712377"/>
        <n v="230878601"/>
        <n v="38362511"/>
        <n v="958403"/>
        <n v="11953255"/>
        <n v="18385739"/>
        <n v="247660595"/>
        <n v="1744685"/>
        <n v="8490838"/>
        <n v="7328375"/>
        <n v="2099513"/>
        <n v="30000"/>
        <n v="7199997"/>
        <n v="26856620"/>
        <n v="21833915"/>
        <n v="37807246"/>
        <n v="423475411"/>
        <n v="9665000"/>
        <n v="304926634"/>
        <n v="42238545"/>
        <n v="271056234"/>
        <n v="126064256"/>
        <n v="46094676"/>
        <n v="12214590"/>
        <n v="102594686"/>
        <n v="20353891"/>
        <n v="67540685"/>
        <n v="355157623"/>
        <n v="246259493"/>
        <n v="826881061"/>
        <n v="922805728"/>
        <n v="292345121"/>
        <n v="6854094"/>
        <n v="1175779620"/>
        <n v="126497927"/>
        <n v="1309829673"/>
        <n v="59961119"/>
        <n v="1285608132"/>
        <n v="47993"/>
        <n v="1424750"/>
        <n v="1790331"/>
        <n v="588340999"/>
        <n v="94938830"/>
        <n v="36695539"/>
        <n v="95953887"/>
        <n v="262679"/>
        <n v="26286773"/>
        <n v="248"/>
        <n v="2062999"/>
        <n v="7856595"/>
        <n v="165929"/>
        <n v="22215659"/>
        <n v="3692997"/>
        <n v="8910823"/>
        <n v="33618000"/>
        <n v="60000000"/>
        <n v="29400000"/>
        <n v="26080000"/>
        <n v="199639359"/>
        <n v="379204212"/>
        <n v="6939236"/>
        <n v="290783"/>
        <n v="11645739"/>
        <n v="34921407"/>
        <n v="345000"/>
        <n v="14760340"/>
        <n v="21346385"/>
        <n v="6310996"/>
        <n v="738999"/>
        <n v="333847"/>
        <n v="16475707"/>
        <n v="27382400"/>
        <n v="1512636"/>
        <n v="240"/>
        <n v="129112803"/>
        <n v="487999"/>
        <n v="171272"/>
        <n v="303"/>
        <n v="702998"/>
        <n v="1800000"/>
        <n v="3088000"/>
        <n v="2999999"/>
        <n v="73277534"/>
        <n v="20399940"/>
        <n v="6370553"/>
        <n v="767"/>
        <n v="605205"/>
        <n v="519"/>
        <n v="4300000"/>
        <n v="70998"/>
        <n v="7365000"/>
        <n v="4045000"/>
        <n v="10057000"/>
        <n v="2086137"/>
        <n v="4486582"/>
        <n v="31863"/>
        <n v="1391090"/>
        <n v="6876456"/>
        <n v="16181000"/>
        <n v="30056074"/>
        <n v="446999"/>
        <n v="1933511"/>
        <n v="20188500"/>
        <n v="2483616"/>
        <n v="19815000"/>
        <n v="44550198"/>
        <n v="7456213"/>
        <n v="134899999"/>
        <n v="14952999"/>
        <n v="33400302"/>
        <n v="137886"/>
        <n v="2248000"/>
        <n v="57178238"/>
        <n v="5553000"/>
        <n v="12713959"/>
        <n v="4267047"/>
        <n v="126746545"/>
        <n v="177582463"/>
        <n v="278163"/>
        <n v="18456715"/>
        <n v="7292721605"/>
        <n v="546690"/>
        <n v="98585884"/>
        <n v="1103000"/>
        <n v="6670281"/>
        <n v="7144854"/>
        <n v="34367845"/>
        <n v="18738625"/>
        <n v="12889000"/>
        <n v="168203808"/>
        <n v="3035962"/>
        <n v="13375322"/>
        <n v="5266072"/>
        <n v="9603750"/>
        <n v="35737727"/>
        <n v="12727073"/>
        <n v="7761299"/>
        <n v="18690331"/>
        <n v="5916799"/>
        <n v="296576"/>
        <n v="874314"/>
        <n v="19650865"/>
        <n v="2761679"/>
        <n v="11333127"/>
        <n v="277464216"/>
        <n v="22771653"/>
        <n v="52579799"/>
        <n v="37542000"/>
        <n v="20095999"/>
        <n v="110279000"/>
        <n v="10985718385"/>
        <n v="13337000"/>
        <n v="5337000"/>
        <n v="5601000"/>
        <n v="8491000"/>
        <n v="13627000"/>
        <n v="545899751"/>
        <n v="19802313"/>
        <n v="265319393"/>
        <n v="407609"/>
        <n v="32100990"/>
        <n v="4268986"/>
        <n v="156303170"/>
        <n v="6701067"/>
        <n v="31777273"/>
        <n v="126935073"/>
        <n v="213834528"/>
        <n v="1834000"/>
        <n v="55273380"/>
        <n v="111832040"/>
        <n v="44340951"/>
        <n v="30237554"/>
        <n v="25319053"/>
        <n v="17179866"/>
        <n v="8363885"/>
        <n v="249997"/>
        <n v="318359185"/>
        <n v="786335"/>
        <n v="313428769"/>
        <n v="57435909"/>
        <n v="41745500"/>
        <n v="54516572"/>
        <n v="27154957"/>
        <n v="112868"/>
        <n v="3600685"/>
        <n v="3926997"/>
        <n v="473999"/>
        <n v="4108866"/>
        <n v="2899930"/>
        <n v="439670"/>
        <n v="1673036463"/>
        <n v="947837666"/>
        <n v="74309823"/>
        <n v="503019190"/>
        <n v="2116183"/>
        <n v="1766462"/>
        <n v="220831776"/>
        <n v="5272000"/>
        <n v="1112305"/>
        <n v="20203000"/>
        <n v="194269562"/>
        <n v="4909820"/>
        <n v="43807709"/>
        <n v="8590189"/>
        <n v="50605000"/>
        <n v="7487347"/>
        <n v="15927850"/>
        <n v="23620000"/>
        <n v="18976083"/>
        <n v="31697000"/>
        <n v="9294000"/>
        <n v="2958500"/>
        <n v="13423321"/>
        <n v="23713000"/>
        <n v="2979000"/>
        <n v="10074999"/>
        <n v="58183823"/>
        <n v="207582420"/>
        <n v="631121523"/>
        <n v="33841730"/>
        <n v="22067001"/>
        <n v="450299446"/>
        <n v="20181558"/>
        <n v="95062086"/>
        <n v="668644232"/>
        <n v="55428852"/>
        <n v="91900591"/>
        <n v="39802119"/>
        <n v="124639359"/>
        <n v="1214655000"/>
        <n v="140562742"/>
        <n v="1137191592"/>
        <n v="501235694"/>
        <n v="897399930"/>
        <n v="20849882"/>
        <n v="116328276"/>
        <n v="31580151"/>
        <n v="518576808"/>
        <n v="25233642"/>
        <n v="741000"/>
        <n v="508000"/>
        <n v="194000"/>
        <n v="132595619"/>
        <n v="15580999"/>
        <n v="932313957"/>
        <n v="381251752"/>
        <n v="138711097"/>
        <n v="34725000"/>
        <n v="267000"/>
        <n v="40001381"/>
        <n v="7570636"/>
        <n v="4793916"/>
        <n v="22980481"/>
        <n v="11228771"/>
        <n v="1067069"/>
        <n v="89063401"/>
        <n v="33578195"/>
        <n v="5709890"/>
        <n v="704183497"/>
        <n v="108421559"/>
        <n v="15646340"/>
        <n v="58609759"/>
        <n v="242605435"/>
        <n v="64347952"/>
        <n v="5015996"/>
        <n v="704397"/>
        <n v="139504219"/>
        <n v="3222999"/>
        <n v="350210067"/>
        <n v="25334159"/>
        <n v="1632177724"/>
        <n v="250028"/>
        <n v="14831030"/>
        <n v="13224019"/>
        <n v="32652829"/>
        <n v="10855147"/>
        <n v="827577941"/>
        <n v="18077000"/>
        <n v="1986780"/>
        <n v="6607408"/>
        <n v="51212"/>
        <n v="405000"/>
        <n v="13220648"/>
        <n v="1160999"/>
        <n v="27799512"/>
        <n v="110635999"/>
        <n v="15425999"/>
        <n v="151512489"/>
        <n v="6754908"/>
        <n v="9016159"/>
        <n v="56453379"/>
        <n v="266562"/>
        <n v="1967947"/>
        <n v="166000"/>
        <n v="40157677"/>
        <n v="5705446"/>
        <n v="10859586"/>
        <n v="83239474"/>
        <n v="522297"/>
        <n v="18378150"/>
        <n v="1512968"/>
        <n v="38910925"/>
        <n v="12556708"/>
        <n v="2495913"/>
        <n v="74448088"/>
        <n v="156356910"/>
        <n v="285843853"/>
        <n v="28547144"/>
        <n v="34865919"/>
        <n v="159764169"/>
        <n v="10008673"/>
        <n v="93754"/>
        <n v="3354106"/>
        <n v="171978"/>
        <n v="1439259"/>
        <n v="17088"/>
        <n v="2893826"/>
        <n v="38683000"/>
        <n v="562731432"/>
        <n v="107397483"/>
        <n v="23580000"/>
        <n v="8154092"/>
        <n v="1239477"/>
        <n v="8655849"/>
        <n v="3639509"/>
        <n v="13648583"/>
        <n v="33270801"/>
        <n v="7612958"/>
        <n v="11761887"/>
        <n v="30550000"/>
        <n v="72466279"/>
        <n v="481412664"/>
        <n v="4891314"/>
        <n v="107104918"/>
        <n v="64776640"/>
        <n v="414778563"/>
        <n v="23640141"/>
        <n v="1729418446"/>
        <n v="1170869095"/>
        <n v="684272"/>
        <n v="55119656"/>
        <n v="252871713"/>
        <n v="343121"/>
        <n v="2960113"/>
        <n v="2255932"/>
        <n v="1214458"/>
        <n v="2664622"/>
        <n v="1461700"/>
        <n v="22559517"/>
        <n v="691887"/>
        <n v="3426816"/>
        <n v="2797593"/>
        <n v="107350"/>
        <n v="314000"/>
        <n v="254632"/>
        <n v="4579486"/>
        <n v="88857"/>
        <n v="1064000"/>
        <n v="425239455"/>
        <n v="12225813"/>
        <n v="985599"/>
        <n v="23880000"/>
        <n v="4258000"/>
        <n v="94487652"/>
        <n v="1517433"/>
        <n v="2610032"/>
        <n v="173331"/>
        <n v="412461"/>
        <n v="4873295"/>
        <n v="3716406"/>
        <n v="298609"/>
        <n v="3242029"/>
        <n v="311000"/>
        <n v="3319725"/>
        <n v="544605"/>
        <n v="846250190"/>
        <n v="1078998"/>
        <n v="210306896"/>
        <n v="749999"/>
        <n v="5707616"/>
        <n v="499264"/>
        <n v="32707542"/>
        <n v="23312102"/>
        <n v="282893344"/>
        <n v="243690411"/>
        <n v="296250672"/>
        <n v="135631072"/>
        <n v="274450131"/>
        <n v="138837817"/>
        <n v="54594366"/>
        <n v="161008492"/>
        <n v="233901089"/>
        <n v="4881114"/>
        <n v="485000"/>
        <n v="512901203"/>
        <n v="215659626"/>
        <n v="7849152"/>
        <n v="103272747"/>
        <n v="39926932"/>
        <n v="25953580"/>
        <n v="13500000"/>
        <n v="957866"/>
        <n v="159000"/>
        <n v="16504661"/>
        <n v="8072035"/>
        <n v="401351680"/>
        <n v="865565"/>
        <n v="42229245"/>
        <n v="8072814"/>
        <n v="3861501"/>
        <n v="8816374"/>
        <n v="7563918"/>
        <n v="72590999"/>
        <n v="356741749"/>
        <n v="257167955"/>
        <n v="842881061"/>
        <n v="1999513"/>
        <n v="793667533"/>
        <n v="267105670"/>
        <n v="18801047"/>
        <n v="1140494712"/>
        <n v="134054175"/>
        <n v="62155000"/>
        <n v="4523999"/>
        <n v="1783695835"/>
        <n v="73182312"/>
        <n v="152373638"/>
        <n v="1682416642"/>
        <n v="2424750"/>
        <n v="2067661"/>
        <n v="618286091"/>
        <n v="92227469"/>
        <n v="42017539"/>
        <n v="374000"/>
        <n v="3324000"/>
        <n v="435000"/>
        <n v="437000"/>
        <n v="11051228385"/>
        <n v="229846000"/>
        <n v="7536000"/>
        <n v="10785000"/>
        <n v="13294000"/>
        <n v="14257000"/>
        <n v="267319393"/>
        <n v="154935073"/>
        <n v="11025000"/>
        <n v="36335"/>
        <n v="301658769"/>
        <n v="69205909"/>
        <n v="2142000"/>
        <n v="14600000"/>
        <n v="17931000"/>
        <n v="18297000"/>
        <n v="12505000"/>
        <n v="5561000"/>
        <n v="2138000"/>
        <n v="1217000"/>
        <n v="2136000"/>
        <n v="164000"/>
        <n v="299000"/>
        <n v="3015000"/>
        <n v="1451000"/>
        <n v="638000"/>
        <n v="134000"/>
        <n v="322000"/>
        <n v="134845619"/>
        <n v="42523000"/>
        <n v="19650000"/>
        <n v="20815000"/>
        <n v="41524000"/>
        <n v="45125000"/>
        <n v="1133000"/>
        <n v="483000"/>
        <n v="256000"/>
        <n v="2900000"/>
        <n v="108921559"/>
        <n v="7050000"/>
        <n v="8634908"/>
        <n v="19016159"/>
        <n v="13600000"/>
        <n v="69573379"/>
        <n v="18617000"/>
        <n v="65157677"/>
        <n v="30309000"/>
        <n v="6902000"/>
        <n v="95489474"/>
        <n v="40058150"/>
        <n v="126410925"/>
        <n v="163764169"/>
        <n v="7444544"/>
        <n v="65754000"/>
        <n v="37960000"/>
        <n v="126304000"/>
        <n v="20205000"/>
        <n v="29655000"/>
        <n v="5742000"/>
        <n v="2830000"/>
        <n v="36275000"/>
        <n v="4475000"/>
        <n v="1439000"/>
        <n v="473000"/>
        <n v="8170000"/>
        <n v="11172000"/>
        <n v="5460113"/>
        <n v="4364000"/>
        <n v="3425000"/>
        <n v="1864458"/>
        <n v="1051000"/>
        <n v="2821902"/>
        <n v="7754658"/>
        <n v="1021887"/>
        <n v="12426816"/>
        <n v="5678593"/>
        <n v="1441000"/>
        <n v="1615000"/>
        <n v="883000"/>
        <n v="8095140"/>
        <n v="1115000"/>
        <n v="125029"/>
        <n v="8479486"/>
        <n v="824954"/>
        <n v="2724000"/>
        <n v="708000"/>
        <n v="2850000"/>
        <n v="7250000"/>
        <n v="6100000"/>
        <n v="1390000"/>
        <n v="1577000"/>
        <n v="330000"/>
        <n v="2458000"/>
        <n v="335000"/>
        <n v="561000"/>
        <n v="1075000"/>
        <n v="3220000"/>
        <n v="633000"/>
        <n v="2835000"/>
        <n v="579000"/>
        <n v="321000"/>
        <n v="14550000"/>
        <n v="453000"/>
        <n v="4450000"/>
        <n v="402000"/>
        <n v="858113301551"/>
        <n v="92489038.753071785"/>
        <n v="147681667375"/>
        <n v="167816405129"/>
        <n v="168726550738"/>
        <n v="185916252890"/>
        <n v="1046075510187"/>
      </sharedItems>
    </cacheField>
    <cacheField name="Mean_amount of four fiscal years for this specific budget title " numFmtId="0">
      <sharedItems containsMixedTypes="1" containsNumber="1" minValue="0" maxValue="214528325387.75" count="4660">
        <n v="2554195.75"/>
        <n v="1872555.5"/>
        <n v="50000"/>
        <n v="141151222"/>
        <n v="273760919"/>
        <n v="152492062"/>
        <n v="93499"/>
        <n v="62191367.5"/>
        <n v="1649995"/>
        <n v="3949341.75"/>
        <n v="82877375"/>
        <n v="2547957"/>
        <n v="449000"/>
        <n v="488500"/>
        <n v="16689624"/>
        <n v="138621374.5"/>
        <n v="2462780"/>
        <n v="7874193"/>
        <n v="298374.33333333331"/>
        <n v="22081629.666666668"/>
        <n v="3183038"/>
        <n v="3530500"/>
        <n v="14581000"/>
        <n v="4422389"/>
        <n v="9308894"/>
        <n v="6963472.666666667"/>
        <n v="2420997"/>
        <n v="26388869"/>
        <n v="249316"/>
        <n v="798000"/>
        <n v="2434418.75"/>
        <n v="4263346.5"/>
        <n v="2567429"/>
        <n v="6819673"/>
        <n v="7066867"/>
        <n v="1755484.5"/>
        <n v="49130179.5"/>
        <n v="372"/>
        <n v="2192664196.75"/>
        <n v="471110500"/>
        <n v="0"/>
        <n v="613"/>
        <n v="152479535.5"/>
        <n v="37022050.333333336"/>
        <n v="431825"/>
        <n v="17490269.333333332"/>
        <n v="27206030.25"/>
        <n v="7396434"/>
        <n v="136357051.25"/>
        <n v="7"/>
        <n v="20353455.666666668"/>
        <n v="10565009"/>
        <n v="34546217"/>
        <n v="48003765"/>
        <n v="11114754.5"/>
        <n v="3039000"/>
        <n v="475"/>
        <n v="175"/>
        <n v="300"/>
        <n v="4619852"/>
        <n v="32308770.666666668"/>
        <n v="1708"/>
        <n v="14050258"/>
        <n v="21570621"/>
        <n v="249000"/>
        <n v="16416905"/>
        <n v="4675604"/>
        <n v="10021954"/>
        <n v="61068334.25"/>
        <n v="33759184"/>
        <n v="2195260"/>
        <n v="15862470.75"/>
        <n v="33541940.75"/>
        <n v="16189236"/>
        <n v="812801"/>
        <n v="1978500"/>
        <n v="360000"/>
        <e v="#DIV/0!"/>
        <n v="6956576"/>
        <n v="176854621"/>
        <n v="100000"/>
        <n v="74"/>
        <n v="740355"/>
        <n v="5000000"/>
        <n v="230409169.66666666"/>
        <n v="515875666.66666669"/>
        <n v="60700999"/>
        <n v="26505999.5"/>
        <n v="33454333.333333332"/>
        <n v="759576"/>
        <n v="20000000"/>
        <n v="20215230.666666668"/>
        <n v="929447.25"/>
        <n v="138092370.25"/>
        <n v="1131597.75"/>
        <n v="6038560"/>
        <n v="16951000"/>
        <n v="49698893.25"/>
        <n v="379574000"/>
        <n v="6743953"/>
        <n v="9292000"/>
        <n v="33141000"/>
        <n v="22049500"/>
        <n v="8495000"/>
        <n v="2038999"/>
        <n v="28712813.5"/>
        <n v="1052"/>
        <n v="76576000"/>
        <n v="21422500"/>
        <n v="1798510"/>
        <n v="7702000"/>
        <n v="20239000"/>
        <n v="29868500"/>
        <n v="3022300"/>
        <n v="93611871.5"/>
        <n v="154341000"/>
        <n v="241209"/>
        <n v="8118000"/>
        <n v="10000000"/>
        <n v="14133500"/>
        <n v="22101000"/>
        <n v="19782630"/>
        <n v="29369000"/>
        <n v="34475088"/>
        <n v="44874000"/>
        <n v="4699500"/>
        <n v="16428666.666666666"/>
        <n v="15442000"/>
        <n v="47836000"/>
        <n v="33440000"/>
        <n v="41952000"/>
        <n v="13977000"/>
        <n v="8823000"/>
        <n v="9000000"/>
        <n v="9833903"/>
        <n v="126270000"/>
        <n v="57500000"/>
        <n v="10342000"/>
        <n v="39688443.25"/>
        <n v="195"/>
        <n v="112608250"/>
        <n v="16324130.333333334"/>
        <n v="4524856.5"/>
        <n v="94518559"/>
        <n v="12916362.5"/>
        <n v="10532053.333333334"/>
        <n v="36488534.666666664"/>
        <n v="5263334"/>
        <n v="104207207.25"/>
        <n v="858925"/>
        <n v="4608631"/>
        <n v="32384672.666666668"/>
        <n v="77586016"/>
        <n v="35675409"/>
        <n v="139123549.25"/>
        <n v="76400364.5"/>
        <n v="350000"/>
        <n v="101347500"/>
        <n v="114912419.75"/>
        <n v="22570472"/>
        <n v="6472500"/>
        <n v="772"/>
        <n v="130000"/>
        <n v="6659593.5"/>
        <n v="51568783.25"/>
        <n v="33634618.25"/>
        <n v="1000"/>
        <n v="54663742.666666664"/>
        <n v="1671974.5"/>
        <n v="7020198"/>
        <n v="387"/>
        <n v="128"/>
        <n v="83"/>
        <n v="24738267"/>
        <n v="463734"/>
        <n v="256219"/>
        <n v="109087"/>
        <n v="1998752"/>
        <n v="2411933"/>
        <n v="8958"/>
        <n v="49243.5"/>
        <n v="273011979.66666669"/>
        <n v="205"/>
        <n v="38610800"/>
        <n v="476349"/>
        <n v="5283000"/>
        <n v="129443.33333333333"/>
        <n v="492544.33333333331"/>
        <n v="311234"/>
        <n v="173056.5"/>
        <n v="14602760"/>
        <n v="3486421"/>
        <n v="274"/>
        <n v="121"/>
        <n v="26652071.5"/>
        <n v="3017000"/>
        <n v="46163828.75"/>
        <n v="12168099"/>
        <n v="25260123.5"/>
        <n v="52414715.333333336"/>
        <n v="133826570.5"/>
        <n v="463389"/>
        <n v="14799561.333333334"/>
        <n v="14412607"/>
        <n v="36818165.333333336"/>
        <n v="6040000"/>
        <n v="17850161"/>
        <n v="8173234"/>
        <n v="2867609"/>
        <n v="33514237.75"/>
        <n v="6558941"/>
        <n v="20999"/>
        <n v="137273108.25"/>
        <n v="133976"/>
        <n v="11234392.25"/>
        <n v="2661499"/>
        <n v="14529349"/>
        <n v="2802998"/>
        <n v="8448872.5"/>
        <n v="126351361.5"/>
        <n v="200000"/>
        <n v="904049"/>
        <n v="986443"/>
        <n v="2134951"/>
        <n v="1000400"/>
        <n v="28474500"/>
        <n v="1920000"/>
        <n v="160000"/>
        <n v="4000000"/>
        <n v="579574"/>
        <n v="14173814"/>
        <n v="17157646.5"/>
        <n v="181999"/>
        <n v="13442915.5"/>
        <n v="4354"/>
        <n v="2556999"/>
        <n v="3660000"/>
        <n v="269999"/>
        <n v="120260"/>
        <n v="3977"/>
        <n v="6176786.5"/>
        <n v="504734"/>
        <n v="500000"/>
        <n v="29100000"/>
        <n v="59924591.5"/>
        <n v="3768334.5"/>
        <n v="420"/>
        <n v="255070.33333333334"/>
        <n v="262"/>
        <n v="799302"/>
        <n v="15236878.333333334"/>
        <n v="85748.5"/>
        <n v="18993072"/>
        <n v="4000"/>
        <n v="14693"/>
        <n v="598559"/>
        <n v="21690617.25"/>
        <n v="1277000"/>
        <n v="37066915"/>
        <n v="1348648.5"/>
        <n v="70504199.333333328"/>
        <n v="4967000"/>
        <n v="168"/>
        <n v="394"/>
        <n v="24"/>
        <n v="10076992.5"/>
        <n v="3135129"/>
        <n v="29867241.25"/>
        <n v="10418403.666666666"/>
        <n v="2445673.75"/>
        <n v="174416.75"/>
        <n v="14572321"/>
        <n v="4650226"/>
        <n v="295804787.75"/>
        <n v="7206239"/>
        <n v="6087661"/>
        <n v="93"/>
        <n v="1089189.6666666667"/>
        <n v="4927754.75"/>
        <n v="7401057"/>
        <n v="202719.5"/>
        <n v="802474"/>
        <n v="2979520"/>
        <n v="621"/>
        <n v="2994437.5"/>
        <n v="81"/>
        <n v="799540"/>
        <n v="357"/>
        <n v="1247"/>
        <n v="33725000"/>
        <n v="305000000"/>
        <n v="23285879.75"/>
        <n v="95992985"/>
        <n v="2384980.25"/>
        <n v="16500472"/>
        <n v="22698143"/>
        <n v="9906872.25"/>
        <n v="3984069.5"/>
        <n v="489"/>
        <n v="3288"/>
        <n v="103885771.75"/>
        <n v="7396794.5"/>
        <n v="312959681.25"/>
        <n v="256600000"/>
        <n v="79329000"/>
        <n v="143798.5"/>
        <n v="402"/>
        <n v="140397"/>
        <n v="295151"/>
        <n v="2000000"/>
        <n v="1000000"/>
        <n v="510000"/>
        <n v="1163977"/>
        <n v="974717"/>
        <n v="22598"/>
        <n v="449953"/>
        <n v="4286331"/>
        <n v="40000"/>
        <n v="96828"/>
        <n v="42000"/>
        <n v="65659"/>
        <n v="258000"/>
        <n v="4500000"/>
        <n v="747897"/>
        <n v="108000"/>
        <n v="14999"/>
        <n v="53057"/>
        <n v="621622"/>
        <n v="236183"/>
        <n v="11374"/>
        <n v="59115"/>
        <n v="35000"/>
        <n v="63000"/>
        <n v="156000"/>
        <n v="911701"/>
        <n v="636"/>
        <n v="471"/>
        <n v="37417"/>
        <n v="490"/>
        <n v="101"/>
        <n v="3550"/>
        <n v="417"/>
        <n v="250"/>
        <n v="127"/>
        <n v="143"/>
        <n v="225"/>
        <n v="227"/>
        <n v="121483"/>
        <n v="258"/>
        <n v="34829"/>
        <n v="13000"/>
        <n v="79"/>
        <n v="249"/>
        <n v="841"/>
        <n v="75"/>
        <n v="241326"/>
        <n v="600"/>
        <n v="84267"/>
        <n v="1228"/>
        <n v="396"/>
        <n v="238454"/>
        <n v="92936"/>
        <n v="513"/>
        <n v="45"/>
        <n v="107980"/>
        <n v="73416423.25"/>
        <n v="6500000"/>
        <n v="338459"/>
        <n v="697331"/>
        <n v="12259619"/>
        <n v="44909658.75"/>
        <n v="345455"/>
        <n v="5205542"/>
        <n v="5920081.5"/>
        <n v="5418504"/>
        <n v="6623299.25"/>
        <n v="908442"/>
        <n v="43461451.5"/>
        <n v="1101826"/>
        <n v="61696849.5"/>
        <n v="2382407"/>
        <n v="200"/>
        <n v="211"/>
        <n v="701"/>
        <n v="301"/>
        <n v="275"/>
        <n v="351"/>
        <n v="22128611"/>
        <n v="182303851.5"/>
        <n v="114412914.75"/>
        <n v="83845287.5"/>
        <n v="4231328"/>
        <n v="48076655"/>
        <n v="2805590"/>
        <n v="422805"/>
        <n v="106839712.5"/>
        <n v="98567633.25"/>
        <n v="7103201.666666667"/>
        <n v="47339"/>
        <n v="20946057"/>
        <n v="7135298.5"/>
        <n v="83739267"/>
        <n v="19912218.333333332"/>
        <n v="17690423.25"/>
        <n v="15716687.5"/>
        <n v="53822"/>
        <n v="15185651"/>
        <n v="1081140"/>
        <n v="179127075"/>
        <n v="14199000"/>
        <n v="16000"/>
        <n v="42140228"/>
        <n v="4865312.5"/>
        <n v="4586999"/>
        <n v="2743997"/>
        <n v="10044001"/>
        <n v="136000"/>
        <n v="1747412.6666666667"/>
        <n v="4479000"/>
        <n v="4008038"/>
        <n v="691161"/>
        <n v="1711382"/>
        <n v="1673185"/>
        <n v="12200000"/>
        <n v="35000000"/>
        <n v="47148241"/>
        <n v="6878840.5"/>
        <n v="24505984.5"/>
        <n v="12365768"/>
        <n v="3579429.6666666665"/>
        <n v="933679"/>
        <n v="1849633"/>
        <n v="3058597"/>
        <n v="1091187.3333333333"/>
        <n v="966809"/>
        <n v="3382676"/>
        <n v="17894550.5"/>
        <n v="603"/>
        <n v="120928291"/>
        <n v="165606712.5"/>
        <n v="205382758"/>
        <n v="154594428.25"/>
        <n v="1776114"/>
        <n v="62812857.5"/>
        <n v="5499334"/>
        <n v="237189785.5"/>
        <n v="37431746"/>
        <n v="39400568.5"/>
        <n v="345305060.25"/>
        <n v="3346500"/>
        <n v="304448547.5"/>
        <n v="375000"/>
        <n v="114733657.33333333"/>
        <n v="1"/>
        <n v="40161476"/>
        <n v="9568477.5"/>
        <n v="250000"/>
        <n v="666000000"/>
        <n v="24120"/>
        <n v="300000"/>
        <n v="755525"/>
        <n v="125000"/>
        <n v="17740757.666666668"/>
        <n v="163443.33333333334"/>
        <n v="4740391"/>
        <n v="3178426"/>
        <n v="11217999"/>
        <n v="3635730.5"/>
        <n v="46375"/>
        <n v="199998.66666666666"/>
        <n v="11545334"/>
        <n v="11025082"/>
        <n v="58617837.75"/>
        <n v="12055000"/>
        <n v="547359"/>
        <n v="1866666.6666666667"/>
        <n v="181907166"/>
        <n v="6135243"/>
        <n v="39188185"/>
        <n v="5825000"/>
        <n v="16085000"/>
        <n v="1500000"/>
        <n v="4903847.5"/>
        <n v="66000"/>
        <n v="2687036.5"/>
        <n v="9084142.25"/>
        <n v="1378482"/>
        <n v="296099"/>
        <n v="21370000"/>
        <n v="3480789"/>
        <n v="656918"/>
        <n v="10909793.75"/>
        <n v="23091943"/>
        <n v="10664174"/>
        <n v="15847315"/>
        <n v="12817583.333333334"/>
        <n v="1312000"/>
        <n v="1706721.5"/>
        <n v="444000"/>
        <n v="29914509"/>
        <n v="186091466.75"/>
        <n v="120000"/>
        <n v="80000"/>
        <n v="3000000"/>
        <n v="304396584.5"/>
        <n v="83000"/>
        <n v="5429609"/>
        <n v="12204853.25"/>
        <n v="171350"/>
        <n v="32354"/>
        <n v="20000"/>
        <n v="128146"/>
        <n v="3676646"/>
        <n v="50000000"/>
        <n v="10409854.5"/>
        <n v="7466421"/>
        <n v="5903605"/>
        <n v="22958514"/>
        <n v="7969000"/>
        <n v="60000"/>
        <n v="750000"/>
        <n v="170000"/>
        <n v="7068500"/>
        <n v="145000"/>
        <n v="9936530.5"/>
        <n v="5546029"/>
        <n v="38021"/>
        <n v="158383"/>
        <n v="54000"/>
        <n v="136189"/>
        <n v="82903170.333333328"/>
        <n v="2526000"/>
        <n v="3652689"/>
        <n v="1333333"/>
        <n v="40258784.333333336"/>
        <n v="89264394.666666672"/>
        <n v="11079127.5"/>
        <n v="4324175"/>
        <n v="499997"/>
        <n v="1250000"/>
        <n v="116000"/>
        <n v="7019914.666666667"/>
        <n v="112583601"/>
        <n v="38762643.666666664"/>
        <n v="248951893.33333334"/>
        <n v="191000"/>
        <n v="20091844.5"/>
        <n v="76397110"/>
        <n v="26364868.5"/>
        <n v="2907500"/>
        <n v="9825839.25"/>
        <n v="2033376.3333333333"/>
        <n v="7061000"/>
        <n v="2101142"/>
        <n v="357909371"/>
        <n v="22465284.75"/>
        <n v="2697297"/>
        <n v="412697739.5"/>
        <n v="52000"/>
        <n v="2225256196.75"/>
        <n v="5245500"/>
        <n v="11251000"/>
        <n v="14382708"/>
        <n v="154500"/>
        <n v="33756333.333333336"/>
        <n v="544000"/>
        <n v="11100500"/>
        <n v="45697821"/>
        <n v="2704860"/>
        <n v="23602700"/>
        <n v="3990465.5"/>
        <n v="41430080.333333336"/>
        <n v="11234815"/>
        <n v="10189468.5"/>
        <n v="4588091.75"/>
        <n v="5734712"/>
        <n v="26366666.666666668"/>
        <n v="105257446.66666667"/>
        <n v="64219500"/>
        <n v="29350000"/>
        <n v="1249914.25"/>
        <n v="34751844.75"/>
        <n v="19228000"/>
        <n v="551402"/>
        <n v="16077536"/>
        <n v="25315499.5"/>
        <n v="53000"/>
        <n v="112267656"/>
        <n v="2723176"/>
        <n v="9737675"/>
        <n v="49842953.5"/>
        <n v="17875198"/>
        <n v="38000"/>
        <n v="12816509"/>
        <n v="2951353"/>
        <n v="302218204.25"/>
        <n v="1628366.5"/>
        <n v="49983518"/>
        <n v="1741746"/>
        <n v="7454638"/>
        <n v="4384151"/>
        <n v="60839026"/>
        <n v="17031646.5"/>
        <n v="54913404.25"/>
        <n v="13448666.666666666"/>
        <n v="1325254.5"/>
        <n v="400000"/>
        <n v="349"/>
        <n v="1196307.6666666667"/>
        <n v="174998"/>
        <n v="22591738.5"/>
        <n v="144000"/>
        <n v="653825"/>
        <n v="1713400"/>
        <n v="157076629"/>
        <n v="11133"/>
        <n v="127766416"/>
        <n v="96870501"/>
        <n v="14445807.333333334"/>
        <n v="1804000"/>
        <n v="6708795.5"/>
        <n v="464000"/>
        <n v="115377457.25"/>
        <n v="150000"/>
        <n v="1380000"/>
        <n v="39370894.75"/>
        <n v="4497500"/>
        <n v="795504.5"/>
        <n v="112020"/>
        <n v="20496937.5"/>
        <n v="82516760"/>
        <n v="32000"/>
        <n v="11282797"/>
        <n v="46000"/>
        <n v="14190118.25"/>
        <n v="41061522.75"/>
        <n v="1359612"/>
        <n v="41113889"/>
        <n v="49994074.25"/>
        <n v="2549000"/>
        <n v="12000"/>
        <n v="1750000"/>
        <n v="92512516"/>
        <n v="505388.5"/>
        <n v="30642124"/>
        <n v="1924574"/>
        <n v="2842231"/>
        <n v="329104.5"/>
        <n v="455000"/>
        <n v="7859973.333333333"/>
        <n v="209122008"/>
        <n v="5579051"/>
        <n v="2200000"/>
        <n v="339000"/>
        <n v="6810105.666666667"/>
        <n v="718000"/>
        <n v="4349497.75"/>
        <n v="17592579.333333332"/>
        <n v="139820082.25"/>
        <n v="800000"/>
        <n v="19920773.25"/>
        <n v="204000"/>
        <n v="61806849.5"/>
        <n v="82829"/>
        <n v="8242000"/>
        <n v="1101396"/>
        <n v="3300000"/>
        <n v="35160"/>
        <n v="618000"/>
        <n v="871714"/>
        <n v="76209280"/>
        <n v="20727685.25"/>
        <n v="7921625.5"/>
        <n v="3409836.5"/>
        <n v="22910781.75"/>
        <n v="5898874.666666667"/>
        <n v="6050266.5"/>
        <n v="417219952.33333331"/>
        <n v="8077731"/>
        <n v="5128568"/>
        <n v="215151"/>
        <n v="412639"/>
        <n v="10425717.666666666"/>
        <n v="181812782.33333334"/>
        <n v="11235933.5"/>
        <n v="2340951"/>
        <n v="84337287.5"/>
        <n v="13876285.5"/>
        <n v="2500000"/>
        <n v="11850734.25"/>
        <n v="8451098.666666666"/>
        <n v="447000"/>
        <n v="14976504.333333334"/>
        <n v="8000"/>
        <n v="13849777"/>
        <n v="1211647"/>
        <n v="315000"/>
        <n v="67241733.666666672"/>
        <n v="499833"/>
        <n v="4769191"/>
        <n v="9587333.333333334"/>
        <n v="18327057"/>
        <n v="11208727"/>
        <n v="279996"/>
        <n v="9171886.25"/>
        <n v="2385050"/>
        <n v="3343038"/>
        <n v="313389589"/>
        <n v="1819229"/>
        <n v="75000"/>
        <n v="6488389"/>
        <n v="193076182.5"/>
        <n v="122740714.66666667"/>
        <n v="244500"/>
        <n v="5004043.666666667"/>
        <n v="25466243"/>
        <n v="10666962.75"/>
        <n v="11729935.75"/>
        <n v="671"/>
        <n v="892805"/>
        <n v="2301404"/>
        <n v="5822666.666666667"/>
        <n v="566734"/>
        <n v="14791002"/>
        <n v="3370594.3333333335"/>
        <n v="480637"/>
        <n v="39142"/>
        <n v="132943956.33333333"/>
        <n v="44257922"/>
        <n v="106183269.66666667"/>
        <n v="23880586"/>
        <n v="354"/>
        <n v="106835712.5"/>
        <n v="54832638.333333336"/>
        <n v="814270"/>
        <n v="581869"/>
        <n v="134780459.5"/>
        <n v="299999"/>
        <n v="2731995.3333333335"/>
        <n v="65431273.666666664"/>
        <n v="36674500"/>
        <n v="39285583"/>
        <n v="85698.5"/>
        <n v="196397932.66666666"/>
        <n v="119682383.25"/>
        <n v="1499999"/>
        <n v="5549364"/>
        <n v="5534862"/>
        <n v="7500000"/>
        <n v="682000"/>
        <n v="2465528.5"/>
        <n v="918190"/>
        <n v="5317291"/>
        <n v="6087333.333333333"/>
        <n v="4658211.5"/>
        <n v="6956806"/>
        <n v="18581258"/>
        <n v="70537016"/>
        <n v="30150067.75"/>
        <n v="6911411"/>
        <n v="16357499.5"/>
        <n v="19380519"/>
        <n v="48545443.25"/>
        <n v="5500000"/>
        <n v="4457095"/>
        <n v="290175"/>
        <n v="688500"/>
        <n v="126910000"/>
        <n v="200314056.75"/>
        <n v="4649500"/>
        <n v="10435000"/>
        <n v="1200000"/>
        <n v="354000"/>
        <n v="159298.5"/>
        <n v="11484362.5"/>
        <n v="1160768"/>
        <n v="91403"/>
        <n v="23999"/>
        <n v="154061059.5"/>
        <n v="184191880.33333334"/>
        <n v="134998"/>
        <n v="125692136.25"/>
        <n v="205282250"/>
        <n v="100689370.66666667"/>
        <n v="1941103"/>
        <n v="3971373.25"/>
        <n v="10312954"/>
        <n v="629500"/>
        <n v="158452757.5"/>
        <n v="799985"/>
        <n v="19964000"/>
        <n v="298466.66666666669"/>
        <n v="442000"/>
        <n v="194780100.33333334"/>
        <n v="366000"/>
        <n v="43684564.5"/>
        <n v="4436987"/>
        <n v="10718259.5"/>
        <n v="21572500"/>
        <n v="48222497.5"/>
        <n v="1707765"/>
        <n v="1871555.5"/>
        <n v="15916000"/>
        <n v="37468059.333333336"/>
        <n v="25000500"/>
        <n v="5114"/>
        <n v="90000"/>
        <n v="179828"/>
        <n v="413500"/>
        <n v="116808285"/>
        <n v="5250000"/>
        <n v="57000"/>
        <n v="33003198.666666668"/>
        <n v="3968786.5"/>
        <n v="6465000"/>
        <n v="18052259.333333332"/>
        <n v="8516542"/>
        <n v="34163548.75"/>
        <n v="4964785.333333333"/>
        <n v="345450"/>
        <n v="712951"/>
        <n v="3193000"/>
        <n v="7878107.5"/>
        <n v="236264"/>
        <n v="45413428"/>
        <n v="4860788.5"/>
        <n v="43000"/>
        <n v="116066924"/>
        <n v="231536"/>
        <n v="357681.33333333331"/>
        <n v="991423.5"/>
        <n v="4905631"/>
        <n v="21720365.75"/>
        <n v="45000"/>
        <n v="10330860.5"/>
        <n v="7119284"/>
        <n v="54969342.5"/>
        <n v="171260"/>
        <n v="247105.5"/>
        <n v="12885372"/>
        <n v="11607903"/>
        <n v="6873629.5"/>
        <n v="10157808"/>
        <n v="2663079"/>
        <n v="793000"/>
        <n v="249538"/>
        <n v="1265999"/>
        <n v="24001882.5"/>
        <n v="74000"/>
        <n v="1458815"/>
        <n v="52459203"/>
        <n v="9309131"/>
        <n v="181000"/>
        <n v="15000000"/>
        <n v="127520861.5"/>
        <n v="150"/>
        <n v="1283629"/>
        <n v="52614715.333333336"/>
        <n v="514"/>
        <n v="857000"/>
        <n v="3357575.5"/>
        <n v="149000"/>
        <n v="488000"/>
        <n v="6831000"/>
        <n v="2940000"/>
        <n v="58000"/>
        <n v="36100000"/>
        <n v="2946000"/>
        <n v="11219000"/>
        <n v="2700000"/>
        <n v="180000"/>
        <n v="2328000"/>
        <n v="3050000"/>
        <n v="1100000"/>
        <n v="990000"/>
        <n v="1584000"/>
        <n v="933000"/>
        <n v="680000"/>
        <n v="411000"/>
        <n v="546000"/>
        <n v="17289194.5"/>
        <n v="1882000"/>
        <n v="6827854.5"/>
        <n v="513000"/>
        <n v="44000"/>
        <n v="4200000"/>
        <n v="1094000"/>
        <n v="167000"/>
        <n v="430000"/>
        <n v="2625000"/>
        <n v="389000"/>
        <n v="697000"/>
        <n v="10003000"/>
        <n v="15172000"/>
        <n v="9405000"/>
        <n v="721000"/>
        <n v="128000"/>
        <n v="26450000"/>
        <n v="87000"/>
        <n v="3052000"/>
        <n v="39000"/>
        <n v="3295000"/>
        <n v="3895000"/>
        <n v="76000"/>
        <n v="401000"/>
        <n v="243000"/>
        <n v="7954000"/>
        <n v="278000"/>
        <n v="1849985"/>
        <n v="335000"/>
        <n v="124000"/>
        <n v="17580000"/>
        <n v="1860000"/>
        <n v="2125000"/>
        <n v="951000"/>
        <n v="1516000"/>
        <n v="573000"/>
        <n v="3500000"/>
        <n v="9080000"/>
        <n v="18086000"/>
        <n v="2250000"/>
        <n v="723000"/>
        <n v="233000"/>
        <n v="1798000"/>
        <n v="387060"/>
        <n v="742000"/>
        <n v="253000"/>
        <n v="22465000"/>
        <n v="3311000"/>
        <n v="4075000"/>
        <n v="408000"/>
        <n v="37000"/>
        <n v="103000"/>
        <n v="1670259"/>
        <n v="109000"/>
        <n v="7800000"/>
        <n v="20264000"/>
        <n v="470000"/>
        <n v="48000"/>
        <n v="28803000"/>
        <n v="918000"/>
        <n v="900000"/>
        <n v="9751000"/>
        <n v="2868000"/>
        <n v="156500"/>
        <n v="194500"/>
        <n v="115000"/>
        <n v="50092953.5"/>
        <n v="117046035"/>
        <n v="8673000"/>
        <n v="989000"/>
        <n v="2750000"/>
        <n v="17699000"/>
        <n v="2322000"/>
        <n v="14228868.25"/>
        <n v="6298000"/>
        <n v="654000"/>
        <n v="3758028.5"/>
        <n v="1419010.5"/>
        <n v="578000"/>
        <n v="1658000"/>
        <n v="18347057"/>
        <n v="2499999"/>
        <n v="6000000"/>
        <n v="1046000"/>
        <n v="34123043"/>
        <n v="1025000"/>
        <n v="550000"/>
        <n v="2739000"/>
        <n v="203731056.33333334"/>
        <n v="372000"/>
        <n v="3640000"/>
        <n v="11644000"/>
        <n v="95000"/>
        <n v="875000"/>
        <n v="1656000"/>
        <n v="86000"/>
        <n v="289914"/>
        <n v="282000"/>
        <n v="450000"/>
        <n v="23670773.25"/>
        <n v="6025000"/>
        <n v="7000000"/>
        <n v="26316000"/>
        <n v="34799000"/>
        <n v="9026332.666666666"/>
        <n v="1602000"/>
        <n v="1043094.5"/>
        <n v="285000"/>
        <n v="425000"/>
        <n v="148000"/>
        <n v="4100000"/>
        <n v="13174500"/>
        <n v="10736731"/>
        <n v="451000"/>
        <n v="163114000"/>
        <n v="2154000"/>
        <n v="6077829.25"/>
        <n v="306000"/>
        <n v="934000"/>
        <n v="24344000"/>
        <n v="490000"/>
        <n v="18911000"/>
        <n v="25076992.5"/>
        <n v="1600000"/>
        <n v="7938000"/>
        <n v="102000"/>
        <n v="12658000"/>
        <n v="41000"/>
        <n v="130000000"/>
        <n v="244118704.25"/>
        <n v="10460051"/>
        <n v="64000"/>
        <n v="2462000"/>
        <n v="2330000"/>
        <n v="770000"/>
        <n v="1640000"/>
        <n v="9211500"/>
        <n v="1038000"/>
        <n v="15807000"/>
        <n v="40548935"/>
        <n v="49000"/>
        <n v="23532000"/>
        <n v="451114056.75"/>
        <n v="600000"/>
        <n v="3927450"/>
        <n v="7617500"/>
        <n v="1601000"/>
        <n v="246000"/>
        <n v="898980.75"/>
        <n v="981000"/>
        <n v="11550000"/>
        <n v="2499687446.75"/>
        <n v="22450000"/>
        <n v="257000"/>
        <n v="10205000"/>
        <n v="877000"/>
        <n v="6675333.333333333"/>
        <n v="2740000"/>
        <n v="6346000"/>
        <n v="1614000"/>
        <n v="630000"/>
        <n v="5100000"/>
        <n v="1900000"/>
        <n v="560000"/>
        <n v="4602000"/>
        <n v="69000"/>
        <n v="1240000"/>
        <n v="1414000"/>
        <n v="1930000"/>
        <n v="5950000"/>
        <n v="57447087.75"/>
        <n v="1104000"/>
        <n v="726000"/>
        <n v="4785000"/>
        <n v="1963540.5"/>
        <n v="2038555.5"/>
        <n v="23742849"/>
        <n v="134579730"/>
        <n v="25732422"/>
        <n v="31072000"/>
        <n v="5999999"/>
        <n v="2837544"/>
        <n v="70318193.25"/>
        <n v="1799995"/>
        <n v="656625"/>
        <n v="3462246.75"/>
        <n v="609233760"/>
        <n v="11152700"/>
        <n v="199456874.5"/>
        <n v="370000"/>
        <n v="8430831.5"/>
        <n v="12025331.75"/>
        <n v="2679189.6666666665"/>
        <n v="7230778"/>
        <n v="14882528"/>
        <n v="2425990"/>
        <n v="362906"/>
        <n v="3863454"/>
        <n v="5502337.5"/>
        <n v="3120905.5"/>
        <n v="433079"/>
        <n v="1054057"/>
        <n v="509743"/>
        <n v="1320854"/>
        <n v="11710598"/>
        <n v="80362040.25"/>
        <n v="155042213"/>
        <n v="3129035000"/>
        <n v="744080000"/>
        <n v="2904007"/>
        <n v="7282062"/>
        <n v="246"/>
        <n v="321149609"/>
        <n v="21355264.666666668"/>
        <n v="21737207.666666668"/>
        <n v="42794296"/>
        <n v="21040343"/>
        <n v="1498500"/>
        <n v="194685113.33333334"/>
        <n v="14983183.5"/>
        <n v="6779564"/>
        <n v="33226829.666666668"/>
        <n v="105083622.75"/>
        <n v="16413"/>
        <n v="24806112.333333332"/>
        <n v="8102668.75"/>
        <n v="488"/>
        <n v="7482841.75"/>
        <n v="35290648.5"/>
        <n v="25231899"/>
        <n v="568000"/>
        <n v="29617842.5"/>
        <n v="19622999.5"/>
        <n v="4015786.6666666665"/>
        <n v="61608429.25"/>
        <n v="43361239"/>
        <n v="279000"/>
        <n v="14803006"/>
        <n v="76197"/>
        <n v="40881040.25"/>
        <n v="9676781.5"/>
        <n v="116149"/>
        <n v="1836000"/>
        <n v="9523980"/>
        <n v="373020930.25"/>
        <n v="574"/>
        <n v="56000"/>
        <n v="1850907.3333333333"/>
        <n v="191137722.5"/>
        <n v="25317999.5"/>
        <n v="6353500"/>
        <n v="1255064"/>
        <n v="892372"/>
        <n v="5747117"/>
        <n v="26062000"/>
        <n v="2527000"/>
        <n v="19127652.333333332"/>
        <n v="1232533.25"/>
        <n v="2619195.5"/>
        <n v="419000"/>
        <n v="6004165"/>
        <n v="48738210.5"/>
        <n v="99999"/>
        <n v="33007000"/>
        <n v="4234512"/>
        <n v="1845000"/>
        <n v="1382000"/>
        <n v="24023000"/>
        <n v="36237000"/>
        <n v="30504499.5"/>
        <n v="25308514"/>
        <n v="70576000"/>
        <n v="10301500"/>
        <n v="20054131.333333332"/>
        <n v="109397744"/>
        <n v="86197000"/>
        <n v="2728862"/>
        <n v="14334168.5"/>
        <n v="22785171"/>
        <n v="20077000"/>
        <n v="1356730"/>
        <n v="22187000"/>
        <n v="293000"/>
        <n v="7720676.5"/>
        <n v="24130586"/>
        <n v="13364000"/>
        <n v="6993500"/>
        <n v="4411500"/>
        <n v="4451604.5"/>
        <n v="9896710"/>
        <n v="33758150.75"/>
        <n v="220753978.5"/>
        <n v="13194100.5"/>
        <n v="5605823.333333333"/>
        <n v="76689360"/>
        <n v="11802059.5"/>
        <n v="8622126"/>
        <n v="75255836"/>
        <n v="144405203"/>
        <n v="1074368"/>
        <n v="5902815.5"/>
        <n v="30529403"/>
        <n v="40405139.75"/>
        <n v="3939856"/>
        <n v="23538982.333333332"/>
        <n v="149074508.25"/>
        <n v="70551129.666666672"/>
        <n v="2402341.5"/>
        <n v="150179397.25"/>
        <n v="23831211.333333332"/>
        <n v="7545000"/>
        <n v="771"/>
        <n v="4425300.25"/>
        <n v="57575986"/>
        <n v="39054796.333333336"/>
        <n v="62929993"/>
        <n v="1537875.75"/>
        <n v="4355253.5"/>
        <n v="16500"/>
        <n v="178"/>
        <n v="29216734.75"/>
        <n v="1449697"/>
        <n v="607"/>
        <n v="448993"/>
        <n v="998752"/>
        <n v="1930042.5"/>
        <n v="7934"/>
        <n v="105397"/>
        <n v="151608974.75"/>
        <n v="181024261.5"/>
        <n v="36376155.5"/>
        <n v="338667.5"/>
        <n v="16100"/>
        <n v="147"/>
        <n v="1024512"/>
        <n v="3141408"/>
        <n v="517497.66666666669"/>
        <n v="95010"/>
        <n v="245165"/>
        <n v="1791842"/>
        <n v="1232221.5"/>
        <n v="507664"/>
        <n v="5497825.75"/>
        <n v="759866.5"/>
        <n v="122"/>
        <n v="36"/>
        <n v="93917404"/>
        <n v="44809112.5"/>
        <n v="5859703"/>
        <n v="469000"/>
        <n v="1946509.5"/>
        <n v="26375591.75"/>
        <n v="52378913.5"/>
        <n v="131265016"/>
        <n v="8495561"/>
        <n v="4574000"/>
        <n v="19086840"/>
        <n v="12999"/>
        <n v="28600429.25"/>
        <n v="3813575"/>
        <n v="646275"/>
        <n v="9191447"/>
        <n v="5829169"/>
        <n v="1616655.5"/>
        <n v="32476330.666666668"/>
        <n v="10768825"/>
        <n v="519599"/>
        <n v="186721239"/>
        <n v="10803000"/>
        <n v="5208613"/>
        <n v="17049500"/>
        <n v="3458220.5"/>
        <n v="121884261"/>
        <n v="522563"/>
        <n v="2399720"/>
        <n v="1549500"/>
        <n v="1522400"/>
        <n v="18337250"/>
        <n v="365000"/>
        <n v="7250000"/>
        <n v="33717000"/>
        <n v="399999"/>
        <n v="13996549.5"/>
        <n v="6537350.333333333"/>
        <n v="1149000"/>
        <n v="3245268"/>
        <n v="1193620.5"/>
        <n v="700000"/>
        <n v="76581607"/>
        <n v="322019"/>
        <n v="4183651"/>
        <n v="493449"/>
        <n v="3297112.25"/>
        <n v="1590000"/>
        <n v="19234081.333333332"/>
        <n v="190000"/>
        <n v="526975.5"/>
        <n v="8972148"/>
        <n v="127061.66666666667"/>
        <n v="50057"/>
        <n v="438750"/>
        <n v="475693"/>
        <n v="487551"/>
        <n v="32165328.666666668"/>
        <n v="2764337"/>
        <n v="7693849"/>
        <n v="24507131"/>
        <n v="3823500"/>
        <n v="46081458"/>
        <n v="2412943.6666666665"/>
        <n v="92067103"/>
        <n v="8113841"/>
        <n v="236666.33333333334"/>
        <n v="1999999"/>
        <n v="122372"/>
        <n v="1317500"/>
        <n v="2274738"/>
        <n v="12684666.666666666"/>
        <n v="9763750"/>
        <n v="16172445"/>
        <n v="268594"/>
        <n v="113622250"/>
        <n v="11843000"/>
        <n v="1050000"/>
        <n v="1379770"/>
        <n v="1195997"/>
        <n v="31952999"/>
        <n v="16717995"/>
        <n v="2525394.5"/>
        <n v="33023551.75"/>
        <n v="1331000"/>
        <n v="307666.66666666669"/>
        <n v="6869538.25"/>
        <n v="4149552"/>
        <n v="2797000"/>
        <n v="1880000"/>
        <n v="1436203.5"/>
        <n v="7499362.25"/>
        <n v="11457000"/>
        <n v="3400000"/>
        <n v="4127976"/>
        <n v="383106"/>
        <n v="780439"/>
        <n v="616499.5"/>
        <n v="4671000"/>
        <n v="16902000"/>
        <n v="4890998"/>
        <n v="143338922"/>
        <n v="1564153"/>
        <n v="24545000"/>
        <n v="4032500"/>
        <n v="10544499.5"/>
        <n v="1942500"/>
        <n v="4700000"/>
        <n v="1714084.6666666667"/>
        <n v="7304731"/>
        <n v="15904750"/>
        <n v="13103627.5"/>
        <n v="590000"/>
        <n v="6112803.75"/>
        <n v="1451854.5"/>
        <n v="999"/>
        <n v="3150560"/>
        <n v="17901759"/>
        <n v="146822000"/>
        <n v="19571845.5"/>
        <n v="83664180.5"/>
        <n v="1520666.6666666667"/>
        <n v="17703593.25"/>
        <n v="9287831.5"/>
        <n v="3840604"/>
        <n v="62"/>
        <n v="139730688.75"/>
        <n v="282971372.5"/>
        <n v="314606666.66666669"/>
        <n v="62489250"/>
        <n v="110594.5"/>
        <n v="43499.5"/>
        <n v="308905"/>
        <n v="198151"/>
        <n v="81000000"/>
        <n v="1020626"/>
        <n v="1027777"/>
        <n v="364"/>
        <n v="654942"/>
        <n v="239120"/>
        <n v="23053695"/>
        <n v="234"/>
        <n v="106000"/>
        <n v="118414"/>
        <n v="114918.5"/>
        <n v="70511"/>
        <n v="6290"/>
        <n v="4240"/>
        <n v="241976"/>
        <n v="42406"/>
        <n v="65493"/>
        <n v="243"/>
        <n v="1979"/>
        <n v="25129"/>
        <n v="1049"/>
        <n v="483"/>
        <n v="20414.5"/>
        <n v="588600"/>
        <n v="446"/>
        <n v="32495"/>
        <n v="270"/>
        <n v="950"/>
        <n v="116"/>
        <n v="13951.5"/>
        <n v="816"/>
        <n v="59110352.5"/>
        <n v="7737264.5"/>
        <n v="40780418"/>
        <n v="1270337.25"/>
        <n v="1899727"/>
        <n v="12007168.5"/>
        <n v="8171456"/>
        <n v="41501694.5"/>
        <n v="1101177"/>
        <n v="62046849.5"/>
        <n v="8007779"/>
        <n v="838"/>
        <n v="30913917"/>
        <n v="172314922.5"/>
        <n v="1510369"/>
        <n v="145865975.5"/>
        <n v="641657"/>
        <n v="3481200.6666666665"/>
        <n v="1093"/>
        <n v="3425695.3333333335"/>
        <n v="126754209"/>
        <n v="190126000"/>
        <n v="83624"/>
        <n v="43916101"/>
        <n v="7991861"/>
        <n v="1542999"/>
        <n v="101953964.25"/>
        <n v="32910767"/>
        <n v="12168318.333333334"/>
        <n v="8948277.75"/>
        <n v="6126428.333333333"/>
        <n v="1176748"/>
        <n v="11139615"/>
        <n v="183895054"/>
        <n v="761000"/>
        <n v="58562984"/>
        <n v="201000"/>
        <n v="12125539"/>
        <n v="7580230.5"/>
        <n v="12650635.5"/>
        <n v="8007290.5"/>
        <n v="320193.66666666669"/>
        <n v="37915584.25"/>
        <n v="116999"/>
        <n v="7266094"/>
        <n v="40360037"/>
        <n v="3961710"/>
        <n v="13530071"/>
        <n v="3971842.75"/>
        <n v="78505"/>
        <n v="4224849.75"/>
        <n v="9716886.666666666"/>
        <n v="129424"/>
        <n v="4342923"/>
        <n v="77320708"/>
        <n v="147891376.25"/>
        <n v="35189250"/>
        <n v="964999"/>
        <n v="175642143.25"/>
        <n v="63985935.666666664"/>
        <n v="14932068.75"/>
        <n v="292771668.5"/>
        <n v="33362508"/>
        <n v="2311773"/>
        <n v="299622"/>
        <n v="609479013.75"/>
        <n v="6170385"/>
        <n v="347075499"/>
        <n v="3350727.3333333335"/>
        <n v="78836105"/>
        <n v="8338000"/>
        <n v="83994049.666666672"/>
        <n v="3237990.3333333335"/>
        <n v="3041753.5"/>
        <n v="26787538.5"/>
        <n v="135846703"/>
        <n v="3383844"/>
        <n v="25915584"/>
        <n v="125678888"/>
        <n v="2234044"/>
        <n v="71868264.5"/>
        <n v="1426625"/>
        <n v="3625437.5"/>
        <n v="1062650823"/>
        <n v="15237706.5"/>
        <n v="190133624.5"/>
        <n v="1952667"/>
        <n v="8303664"/>
        <n v="1141753"/>
        <n v="12475327.75"/>
        <n v="2758784.5"/>
        <n v="2941660"/>
        <n v="357426"/>
        <n v="5745181"/>
        <n v="64091495.5"/>
        <n v="1067039.5"/>
        <n v="2576028.5"/>
        <n v="4690405.5"/>
        <n v="515524.5"/>
        <n v="1339649.5"/>
        <n v="8728745"/>
        <n v="65317665.5"/>
        <n v="75511081"/>
        <n v="3147910000"/>
        <n v="7282058"/>
        <n v="204"/>
        <n v="14097000"/>
        <n v="13138000"/>
        <n v="8036000"/>
        <n v="17251000"/>
        <n v="7341000"/>
        <n v="15504580"/>
        <n v="230656643"/>
        <n v="22345148"/>
        <n v="21626905.75"/>
        <n v="37033121"/>
        <n v="192208357"/>
        <n v="13483183.5"/>
        <n v="495000"/>
        <n v="40843999"/>
        <n v="131150434.75"/>
        <n v="33176666.5"/>
        <n v="15852658"/>
        <n v="6481669.5"/>
        <n v="592296"/>
        <n v="25286856.5"/>
        <n v="22880191.666666668"/>
        <n v="6396388"/>
        <n v="278702.5"/>
        <n v="44763268"/>
        <n v="27361734"/>
        <n v="12839698.5"/>
        <n v="186000"/>
        <n v="14164797.333333334"/>
        <n v="42813621.5"/>
        <n v="472523"/>
        <n v="1906000"/>
        <n v="3428466.5"/>
        <n v="375359791"/>
        <n v="220029"/>
        <n v="10026485.333333334"/>
        <n v="229819134"/>
        <n v="268733500"/>
        <n v="95014999"/>
        <n v="17020333"/>
        <n v="1328847"/>
        <n v="2511372"/>
        <n v="6382117"/>
        <n v="29555958"/>
        <n v="6507000"/>
        <n v="34651048.333333336"/>
        <n v="1872858.25"/>
        <n v="869000"/>
        <n v="2654695.5"/>
        <n v="8521302"/>
        <n v="52002704.75"/>
        <n v="199999"/>
        <n v="37327546"/>
        <n v="5907012"/>
        <n v="2196395"/>
        <n v="6515000"/>
        <n v="47000"/>
        <n v="48612513"/>
        <n v="58413000"/>
        <n v="10392000"/>
        <n v="25000000"/>
        <n v="20195798"/>
        <n v="55269000"/>
        <n v="122022744"/>
        <n v="6534206"/>
        <n v="11544085.5"/>
        <n v="23089000"/>
        <n v="38"/>
        <n v="7666795"/>
        <n v="44374000"/>
        <n v="4808480"/>
        <n v="8020676.5"/>
        <n v="29080586"/>
        <n v="8069445"/>
        <n v="3232736.3333333335"/>
        <n v="1717412"/>
        <n v="10802710"/>
        <n v="6042331"/>
        <n v="45360570"/>
        <n v="219905032.25"/>
        <n v="7394100.5"/>
        <n v="6506016.5"/>
        <n v="4956470"/>
        <n v="74391439"/>
        <n v="6297125"/>
        <n v="10495619"/>
        <n v="8121906"/>
        <n v="33613718.333333336"/>
        <n v="84271336"/>
        <n v="164603217.75"/>
        <n v="7168645.333333333"/>
        <n v="2033631"/>
        <n v="30806568"/>
        <n v="35148892.25"/>
        <n v="23981793"/>
        <n v="163035008.25"/>
        <n v="53324067.25"/>
        <n v="2447895.5"/>
        <n v="20657878"/>
        <n v="166908864.75"/>
        <n v="950000"/>
        <n v="1477000"/>
        <n v="4250000"/>
        <n v="8287013"/>
        <n v="38945"/>
        <n v="47162338.666666664"/>
        <n v="19837283.333333332"/>
        <n v="528000"/>
        <n v="465558.5"/>
        <n v="62857582.666666664"/>
        <n v="3918504.5"/>
        <n v="117000"/>
        <n v="272000"/>
        <n v="227000"/>
        <n v="283000"/>
        <n v="511000"/>
        <n v="31985922.25"/>
        <n v="634000"/>
        <n v="1175000"/>
        <n v="156980313"/>
        <n v="240112557.66666666"/>
        <n v="277850.5"/>
        <n v="36373969.75"/>
        <n v="814000"/>
        <n v="413000"/>
        <n v="507000"/>
        <n v="811383.5"/>
        <n v="3266324.5"/>
        <n v="11587835"/>
        <n v="19160"/>
        <n v="233665"/>
        <n v="472495"/>
        <n v="921901.25"/>
        <n v="1532930.75"/>
        <n v="1490590"/>
        <n v="2388996.3333333335"/>
        <n v="19669762.666666668"/>
        <n v="55631004.5"/>
        <n v="601000"/>
        <n v="9392019"/>
        <n v="8483604"/>
        <n v="59379960.5"/>
        <n v="24514247.5"/>
        <n v="33842192"/>
        <n v="8255269"/>
        <n v="4716000"/>
        <n v="123505668.5"/>
        <n v="762999"/>
        <n v="28244365.5"/>
        <n v="6929100"/>
        <n v="30932974.75"/>
        <n v="6893775"/>
        <n v="19999"/>
        <n v="7738113.666666667"/>
        <n v="26673169"/>
        <n v="9058155.5"/>
        <n v="9524114"/>
        <n v="223920"/>
        <n v="32262664"/>
        <n v="6587637.666666667"/>
        <n v="11217750"/>
        <n v="188298126.25"/>
        <n v="4931734.333333333"/>
        <n v="17215000"/>
        <n v="5037720.5"/>
        <n v="163000"/>
        <n v="202000"/>
        <n v="150793271"/>
        <n v="3097720"/>
        <n v="489449.5"/>
        <n v="1572000"/>
        <n v="2220400"/>
        <n v="460000"/>
        <n v="1008000"/>
        <n v="14500000"/>
        <n v="14232538"/>
        <n v="4152964.5"/>
        <n v="8059942.666666667"/>
        <n v="9000"/>
        <n v="118000"/>
        <n v="1126000"/>
        <n v="4447268"/>
        <n v="194510"/>
        <n v="671054"/>
        <n v="522611.5"/>
        <n v="478560"/>
        <n v="4455767.333333333"/>
        <n v="142181465"/>
        <n v="220000"/>
        <n v="41288017.5"/>
        <n v="846000"/>
        <n v="14337827.666666666"/>
        <n v="115953"/>
        <n v="55057"/>
        <n v="1142000"/>
        <n v="640000"/>
        <n v="57435634"/>
        <n v="17224191"/>
        <n v="40731648"/>
        <n v="3530369.6666666665"/>
        <n v="72121421.666666672"/>
        <n v="669999.66666666663"/>
        <n v="13398261.5"/>
        <n v="105768"/>
        <n v="1292500"/>
        <n v="2246662.5"/>
        <n v="13438666.666666666"/>
        <n v="21563260"/>
        <n v="273797"/>
        <n v="107293999.25"/>
        <n v="11756666.666666666"/>
        <n v="1251770"/>
        <n v="2116022.5"/>
        <n v="665410"/>
        <n v="31424065.25"/>
        <n v="667870"/>
        <n v="9159356.666666666"/>
        <n v="2897000"/>
        <n v="3760000"/>
        <n v="14087327.5"/>
        <n v="4127906.25"/>
        <n v="1337106"/>
        <n v="994499.5"/>
        <n v="4819727.5"/>
        <n v="3759363"/>
        <n v="152370580.25"/>
        <n v="8065000"/>
        <n v="1653000"/>
        <n v="2570837.5"/>
        <n v="14258281"/>
        <n v="19206333.333333332"/>
        <n v="26207255"/>
        <n v="8680062.5"/>
        <n v="2497568"/>
        <n v="3020000"/>
        <n v="837500"/>
        <n v="11181500"/>
        <n v="11482000"/>
        <n v="16951759"/>
        <n v="19571873.75"/>
        <n v="90618428.5"/>
        <n v="17703590.25"/>
        <n v="8858091.25"/>
        <n v="3840521.5"/>
        <n v="165068473"/>
        <n v="30000000"/>
        <n v="284257232.25"/>
        <n v="25110000"/>
        <n v="412676000"/>
        <n v="67899092.666666672"/>
        <n v="371189"/>
        <n v="86999"/>
        <n v="608401"/>
        <n v="783151"/>
        <n v="1378976"/>
        <n v="342937"/>
        <n v="69249"/>
        <n v="17431941.5"/>
        <n v="389999"/>
        <n v="82078"/>
        <n v="236828"/>
        <n v="26800369"/>
        <n v="136418.5"/>
        <n v="25929"/>
        <n v="48560.5"/>
        <n v="12160"/>
        <n v="6580"/>
        <n v="111458"/>
        <n v="735006"/>
        <n v="493"/>
        <n v="9946"/>
        <n v="381000"/>
        <n v="140000"/>
        <n v="94000"/>
        <n v="82000"/>
        <n v="62000"/>
        <n v="175000"/>
        <n v="815000"/>
        <n v="275000"/>
        <n v="76685139"/>
        <n v="4306713.333333333"/>
        <n v="7085920"/>
        <n v="2895602"/>
        <n v="7712264.5"/>
        <n v="81552397.5"/>
        <n v="1264317.75"/>
        <n v="1699727"/>
        <n v="7946273.333333333"/>
        <n v="38238168.333333336"/>
        <n v="5646362"/>
        <n v="550588.5"/>
        <n v="41284599"/>
        <n v="6430334.25"/>
        <n v="88000"/>
        <n v="51000"/>
        <n v="1700000"/>
        <n v="168160361.25"/>
        <n v="142301338"/>
        <n v="991657"/>
        <n v="7133388"/>
        <n v="205941"/>
        <n v="3207302.3333333335"/>
        <n v="126754302"/>
        <n v="136147500"/>
        <n v="41490430"/>
        <n v="85000"/>
        <n v="16591977.666666666"/>
        <n v="105471516.5"/>
        <n v="6858166"/>
        <n v="34130531"/>
        <n v="17041508.666666668"/>
        <n v="96000"/>
        <n v="21195277.75"/>
        <n v="821250"/>
        <n v="7123874"/>
        <n v="14895038"/>
        <n v="19007171"/>
        <n v="234333673.5"/>
        <n v="413534"/>
        <n v="5301000"/>
        <n v="60874945"/>
        <n v="8338143"/>
        <n v="1407"/>
        <n v="11332539.333333334"/>
        <n v="5226500.5"/>
        <n v="6389926.5"/>
        <n v="493427"/>
        <n v="40019950.25"/>
        <n v="247000000"/>
        <n v="1516999"/>
        <n v="4311126"/>
        <n v="7802613.5"/>
        <n v="13887071"/>
        <n v="61568723.75"/>
        <n v="4869000"/>
        <n v="3005781"/>
        <n v="7652136.25"/>
        <n v="13205966"/>
        <n v="170368.5"/>
        <n v="2765666"/>
        <n v="6508037.75"/>
        <n v="7540915"/>
        <n v="7917076"/>
        <n v="78020683"/>
        <n v="149572414.5"/>
        <n v="41594250"/>
        <n v="641293"/>
        <n v="189456614.5"/>
        <n v="63159241"/>
        <n v="17900499.5"/>
        <n v="274670523"/>
        <n v="45641916.333333336"/>
        <n v="6169606"/>
        <n v="541540921.5"/>
        <n v="368306020.25"/>
        <n v="3897277.75"/>
        <n v="884866.33333333337"/>
        <n v="213432017"/>
        <n v="48156933"/>
        <n v="7671143"/>
        <n v="165000"/>
        <n v="1023000"/>
        <n v="192000"/>
        <n v="1610000"/>
        <n v="3149810000"/>
        <n v="168335000"/>
        <n v="154437762"/>
        <n v="2450000"/>
        <n v="1473000"/>
        <n v="1450000"/>
        <n v="189000"/>
        <n v="890000"/>
        <n v="289000"/>
        <n v="16247000"/>
        <n v="14530000"/>
        <n v="13136000"/>
        <n v="18291000"/>
        <n v="7401000"/>
        <n v="355000"/>
        <n v="353000"/>
        <n v="376110541"/>
        <n v="29035000"/>
        <n v="655000"/>
        <n v="231155032.25"/>
        <n v="97000"/>
        <n v="84235892.25"/>
        <n v="21969928"/>
        <n v="150000000"/>
        <n v="21312000"/>
        <n v="8308000"/>
        <n v="7178000"/>
        <n v="10301000"/>
        <n v="7785000"/>
        <n v="719000"/>
        <n v="127000"/>
        <n v="1557000"/>
        <n v="818000"/>
        <n v="1974000"/>
        <n v="173000"/>
        <n v="1863000"/>
        <n v="1193000"/>
        <n v="3196000"/>
        <n v="749000"/>
        <n v="8916000"/>
        <n v="416000"/>
        <n v="273000"/>
        <n v="135000"/>
        <n v="179000"/>
        <n v="880000"/>
        <n v="1028000"/>
        <n v="31258000"/>
        <n v="33800000"/>
        <n v="157396313"/>
        <n v="17571000"/>
        <n v="1303000"/>
        <n v="2369000"/>
        <n v="176000"/>
        <n v="371000"/>
        <n v="13300000"/>
        <n v="720000"/>
        <n v="30858678.333333332"/>
        <n v="6860000"/>
        <n v="13253370.75"/>
        <n v="12808000"/>
        <n v="42290422.666666664"/>
        <n v="16241000"/>
        <n v="42456648"/>
        <n v="4147777.25"/>
        <n v="54841066.25"/>
        <n v="9998841"/>
        <n v="40987000"/>
        <n v="26926000"/>
        <n v="39744000"/>
        <n v="10635000"/>
        <n v="9580500"/>
        <n v="1035000"/>
        <n v="604000"/>
        <n v="772000"/>
        <n v="1505000"/>
        <n v="1558500"/>
        <n v="714000"/>
        <n v="5041000"/>
        <n v="13781500"/>
        <n v="410000"/>
        <n v="418499.5"/>
        <n v="404200.5"/>
        <n v="3350000"/>
        <n v="1362888.5"/>
        <n v="1046468.5"/>
        <n v="988000"/>
        <n v="569560"/>
        <n v="12987294.333333334"/>
        <n v="3641039"/>
        <n v="581914"/>
        <n v="2036418.5"/>
        <n v="1125000"/>
        <n v="78000"/>
        <n v="112964.5"/>
        <n v="795000"/>
        <n v="686000"/>
        <n v="635000"/>
        <n v="1130000"/>
        <n v="445000"/>
        <n v="181500"/>
        <n v="4900000"/>
        <n v="2150000"/>
        <n v="414000"/>
        <n v="1947000"/>
        <n v="1111000"/>
        <n v="4600000"/>
        <n v="195000"/>
        <n v="4550000"/>
        <n v="2100000"/>
        <n v="6150000"/>
        <n v="481000"/>
        <n v="2350000"/>
        <n v="650000"/>
        <n v="1375000"/>
        <n v="2075000"/>
        <n v="2285000"/>
        <n v="2290000"/>
        <n v="3525000"/>
        <n v="341000"/>
        <n v="29000"/>
        <n v="59000"/>
        <n v="1150000"/>
        <n v="4150000"/>
        <n v="585000"/>
        <n v="1754000"/>
        <n v="520000"/>
        <n v="939000"/>
        <n v="36000"/>
        <n v="2300000"/>
        <n v="3200000"/>
        <n v="504000"/>
        <n v="860000"/>
        <n v="58138854.25"/>
        <n v="55000"/>
        <n v="1809000"/>
        <n v="443000"/>
        <n v="143000"/>
        <n v="347000"/>
        <n v="2155000"/>
        <n v="1192000"/>
        <n v="1692000"/>
        <n v="380000"/>
        <n v="264000"/>
        <n v="199000"/>
        <n v="81000"/>
        <n v="242000"/>
        <n v="426000"/>
        <n v="1650000"/>
        <n v="10482000"/>
        <n v="4029417.3333333335"/>
        <n v="115430529.75"/>
        <n v="2824666"/>
        <n v="2560000"/>
        <n v="791000"/>
        <n v="188000"/>
        <n v="3943068"/>
        <n v="760473"/>
        <n v="13668077"/>
        <n v="71074808.75"/>
        <n v="3776400"/>
        <n v="1331923698.75"/>
        <n v="4423181.75"/>
        <n v="23278987.5"/>
        <n v="911545"/>
        <n v="153080762.75"/>
        <n v="112523"/>
        <n v="2672383.3333333335"/>
        <n v="20647595.333333332"/>
        <n v="2946686.5"/>
        <n v="3329608.5"/>
        <n v="14306355.5"/>
        <n v="3751550"/>
        <n v="7854161"/>
        <n v="12314735.666666666"/>
        <n v="1210750"/>
        <n v="7195464"/>
        <n v="30528"/>
        <n v="13968500"/>
        <n v="263000"/>
        <n v="15792353.5"/>
        <n v="2140432.5"/>
        <n v="35339"/>
        <n v="8348299.5"/>
        <n v="4013164.5"/>
        <n v="4552242"/>
        <n v="16521917"/>
        <n v="70349387.5"/>
        <n v="21743580"/>
        <n v="74721216.5"/>
        <n v="3027762249.75"/>
        <n v="960085"/>
        <n v="250000.5"/>
        <n v="424395.66666666669"/>
        <n v="298"/>
        <n v="385782594.33333331"/>
        <n v="70096203.5"/>
        <n v="80818784"/>
        <n v="2987136"/>
        <n v="147321519.75"/>
        <n v="17768789"/>
        <n v="110071750.25"/>
        <n v="25568751.333333332"/>
        <n v="16450352.25"/>
        <n v="3083526.5"/>
        <n v="10744737"/>
        <n v="26060910"/>
        <n v="6746"/>
        <n v="4801008.666666667"/>
        <n v="87216470.5"/>
        <n v="53379496.5"/>
        <n v="26473484.5"/>
        <n v="17049449.5"/>
        <n v="35150820.5"/>
        <n v="77373.5"/>
        <n v="2456138.5"/>
        <n v="495"/>
        <n v="1010089"/>
        <n v="368880648.25"/>
        <n v="1968850"/>
        <n v="3725850"/>
        <n v="327005667"/>
        <n v="266569333.33333334"/>
        <n v="47486910.5"/>
        <n v="16945666.666666668"/>
        <n v="33294666.666666668"/>
        <n v="5142372"/>
        <n v="2691248"/>
        <n v="3540326"/>
        <n v="61343687.5"/>
        <n v="1533787.75"/>
        <n v="2021558.6666666667"/>
        <n v="9747000"/>
        <n v="56075094.5"/>
        <n v="77000"/>
        <n v="196054099.5"/>
        <n v="41804499"/>
        <n v="22537600"/>
        <n v="24033125"/>
        <n v="45223788"/>
        <n v="524462.5"/>
        <n v="10147877.5"/>
        <n v="21503666.666666668"/>
        <n v="2212599"/>
        <n v="13836668.5"/>
        <n v="11531000"/>
        <n v="41838477"/>
        <n v="1920650.5"/>
        <n v="30437044"/>
        <n v="7926000"/>
        <n v="3550000"/>
        <n v="8019176.5"/>
        <n v="20492413.5"/>
        <n v="21097900"/>
        <n v="4431500"/>
        <n v="2079360"/>
        <n v="11228872"/>
        <n v="28923300"/>
        <n v="569"/>
        <n v="37430815.25"/>
        <n v="237270432.75"/>
        <n v="12338014.333333334"/>
        <n v="424342"/>
        <n v="4157036.25"/>
        <n v="71074850.25"/>
        <n v="1414150"/>
        <n v="420272"/>
        <n v="11903079.333333334"/>
        <n v="7354076"/>
        <n v="25340880.333333332"/>
        <n v="71886617"/>
        <n v="90777126.333333328"/>
        <n v="7870815.5"/>
        <n v="32852696"/>
        <n v="81689830.5"/>
        <n v="26081427"/>
        <n v="5703707"/>
        <n v="126122333.5"/>
        <n v="45425352.25"/>
        <n v="347568"/>
        <n v="168929722.5"/>
        <n v="6385000"/>
        <n v="20944"/>
        <n v="2168231"/>
        <n v="55053492"/>
        <n v="39505831.666666664"/>
        <n v="407"/>
        <n v="450"/>
        <n v="105790960.25"/>
        <n v="4865446"/>
        <n v="352"/>
        <n v="1053993"/>
        <n v="1024500"/>
        <n v="1519676"/>
        <n v="24871"/>
        <n v="105380"/>
        <n v="563185"/>
        <n v="27568738"/>
        <n v="50045000"/>
        <n v="107881"/>
        <n v="448013"/>
        <n v="190695"/>
        <n v="186569325.25"/>
        <n v="39192378"/>
        <n v="13939351.25"/>
        <n v="229110"/>
        <n v="1628219.75"/>
        <n v="6328031"/>
        <n v="999388"/>
        <n v="15596088"/>
        <n v="87534892.25"/>
        <n v="33470646.25"/>
        <n v="102848498.25"/>
        <n v="14451280.333333334"/>
        <n v="29260422.5"/>
        <n v="3529071"/>
        <n v="20530735.75"/>
        <n v="1375525"/>
        <n v="74051029.75"/>
        <n v="9898504"/>
        <n v="192783268.25"/>
        <n v="5665004"/>
        <n v="20355261.5"/>
        <n v="6724817.333333333"/>
        <n v="110808530.75"/>
        <n v="140824.5"/>
        <n v="1548860"/>
        <n v="1052000"/>
        <n v="6084649"/>
        <n v="70698"/>
        <n v="908000"/>
        <n v="12140135"/>
        <n v="1496499"/>
        <n v="535049"/>
        <n v="28055406.75"/>
        <n v="1611000"/>
        <n v="16100799"/>
        <n v="13830500"/>
        <n v="224000"/>
        <n v="555888"/>
        <n v="69849.5"/>
        <n v="74675987.333333328"/>
        <n v="9495042.5"/>
        <n v="1916000"/>
        <n v="12741464"/>
        <n v="109212"/>
        <n v="114369"/>
        <n v="1766706"/>
        <n v="14275000"/>
        <n v="1625460"/>
        <n v="1304399"/>
        <n v="436060"/>
        <n v="88"/>
        <n v="366738"/>
        <n v="185"/>
        <n v="4284560"/>
        <n v="1525799"/>
        <n v="7999423"/>
        <n v="6951170"/>
        <n v="622000"/>
        <n v="241"/>
        <n v="570315"/>
        <n v="53021217.666666664"/>
        <n v="10757553.5"/>
        <n v="37113446.25"/>
        <n v="149072"/>
        <n v="12664586"/>
        <n v="547196"/>
        <n v="2460199"/>
        <n v="12684802"/>
        <n v="10656541"/>
        <n v="24754730.25"/>
        <n v="3958500"/>
        <n v="53200693.25"/>
        <n v="12069279.666666666"/>
        <n v="599515.5"/>
        <n v="21185682"/>
        <n v="283175"/>
        <n v="23534467.5"/>
        <n v="358"/>
        <n v="1998461"/>
        <n v="4557920"/>
        <n v="18979317.5"/>
        <n v="480985.5"/>
        <n v="5129866.666666667"/>
        <n v="2282666.6666666665"/>
        <n v="2800000"/>
        <n v="14074054.333333334"/>
        <n v="2674434"/>
        <n v="1849349.5"/>
        <n v="499999"/>
        <n v="5463835.333333333"/>
        <n v="3288000"/>
        <n v="589099"/>
        <n v="6671000"/>
        <n v="16898542"/>
        <n v="5161676"/>
        <n v="169079258.25"/>
        <n v="924997"/>
        <n v="25451138"/>
        <n v="34500"/>
        <n v="4091615.5"/>
        <n v="9283716.333333334"/>
        <n v="1595365.25"/>
        <n v="14617042"/>
        <n v="19670333.333333332"/>
        <n v="18104132"/>
        <n v="10178"/>
        <n v="7403875.333333333"/>
        <n v="5638000"/>
        <n v="219"/>
        <n v="1248036"/>
        <n v="17194018"/>
        <n v="11534914.333333334"/>
        <n v="102878840.5"/>
        <n v="1695600"/>
        <n v="166240"/>
        <n v="32288091.75"/>
        <n v="6796738.25"/>
        <n v="1079461.25"/>
        <n v="188976966.75"/>
        <n v="10935675"/>
        <n v="282890161.5"/>
        <n v="189399750"/>
        <n v="123210581"/>
        <n v="1038"/>
        <n v="744000"/>
        <n v="901490"/>
        <n v="129"/>
        <n v="42"/>
        <n v="78"/>
        <n v="428"/>
        <n v="1051"/>
        <n v="38600"/>
        <n v="17999"/>
        <n v="269"/>
        <n v="903"/>
        <n v="595"/>
        <n v="99000"/>
        <n v="12996"/>
        <n v="190"/>
        <n v="54695"/>
        <n v="7000"/>
        <n v="108486"/>
        <n v="13750"/>
        <n v="14000"/>
        <n v="13"/>
        <n v="68000"/>
        <n v="39398.5"/>
        <n v="308000"/>
        <n v="25000"/>
        <n v="215594.5"/>
        <n v="2502606"/>
        <n v="175777"/>
        <n v="379719"/>
        <n v="4127723.5"/>
        <n v="2675000"/>
        <n v="4256502.5"/>
        <n v="1354734"/>
        <n v="1218708"/>
        <n v="331482"/>
        <n v="21402"/>
        <n v="364917"/>
        <n v="7850282"/>
        <n v="272294"/>
        <n v="387402"/>
        <n v="38887"/>
        <n v="745182"/>
        <n v="415432"/>
        <n v="148817"/>
        <n v="144652.5"/>
        <n v="216"/>
        <n v="34122"/>
        <n v="839"/>
        <n v="65406659.5"/>
        <n v="7104974"/>
        <n v="5128924.5"/>
        <n v="2197183.3333333335"/>
        <n v="1759399"/>
        <n v="2762102"/>
        <n v="2500072"/>
        <n v="53464578.666666664"/>
        <n v="558503.75"/>
        <n v="82026"/>
        <n v="1830338"/>
        <n v="12461214.5"/>
        <n v="7215566"/>
        <n v="4856463.5"/>
        <n v="37129244.333333336"/>
        <n v="1016567"/>
        <n v="54860931"/>
        <n v="9644500.666666666"/>
        <n v="3035816"/>
        <n v="212592707"/>
        <n v="135575474.25"/>
        <n v="1601860"/>
        <n v="8153431.333333333"/>
        <n v="270190"/>
        <n v="3942574.25"/>
        <n v="1350170"/>
        <n v="136761684"/>
        <n v="11404"/>
        <n v="109999"/>
        <n v="162850"/>
        <n v="9337657"/>
        <n v="23974940"/>
        <n v="2959242"/>
        <n v="218873141"/>
        <n v="49304411.25"/>
        <n v="3130625.3333333335"/>
        <n v="15686456.5"/>
        <n v="4064999"/>
        <n v="2000"/>
        <n v="38730049.75"/>
        <n v="81240000"/>
        <n v="6611396.666666667"/>
        <n v="424"/>
        <n v="33857931.666666664"/>
        <n v="1528500"/>
        <n v="2601778.25"/>
        <n v="226117.66666666666"/>
        <n v="38999"/>
        <n v="5999997"/>
        <n v="9223203.75"/>
        <n v="25031383"/>
        <n v="47868535.5"/>
        <n v="30031760"/>
        <n v="5769979"/>
        <n v="59468495"/>
        <n v="19106546.75"/>
        <n v="4916290"/>
        <n v="958000"/>
        <n v="9307103"/>
        <n v="7687350"/>
        <n v="7029641"/>
        <n v="16098035"/>
        <n v="2094571"/>
        <n v="6598753"/>
        <n v="9238753.333333334"/>
        <n v="91714958.5"/>
        <n v="33935073.5"/>
        <n v="161631656.33333334"/>
        <n v="73114805.333333328"/>
        <n v="186831796.25"/>
        <n v="44016321"/>
        <n v="430359405.25"/>
        <n v="4007833.6666666665"/>
        <n v="251508039.25"/>
        <n v="3568643"/>
        <n v="910624.5"/>
        <n v="109178017.25"/>
        <n v="43811943.333333336"/>
        <n v="10587737.333333334"/>
        <n v="121571997"/>
        <n v="1972170"/>
        <n v="636483.5"/>
        <n v="28161092"/>
        <n v="58426810"/>
        <n v="109929"/>
        <n v="10218852.666666666"/>
        <n v="1495577"/>
        <n v="22160421"/>
        <n v="1450019"/>
        <n v="41956000"/>
        <n v="20611428"/>
        <n v="1973634"/>
        <n v="6000"/>
        <n v="162268427"/>
        <n v="139297"/>
        <n v="5450794"/>
        <n v="110386.66666666667"/>
        <n v="1073478.25"/>
        <n v="3676196.5"/>
        <n v="240000"/>
        <n v="1994324.5"/>
        <n v="19394865"/>
        <n v="1417818.5"/>
        <n v="2287339"/>
        <n v="1325247"/>
        <n v="669267"/>
        <n v="84"/>
        <n v="690115"/>
        <n v="3600000"/>
        <n v="6505976"/>
        <n v="1994216"/>
        <n v="3670400"/>
        <n v="43996"/>
        <n v="324748"/>
        <n v="79999"/>
        <n v="592396"/>
        <n v="251434"/>
        <n v="69818964.5"/>
        <n v="1184000"/>
        <n v="645814"/>
        <n v="3859545"/>
        <n v="305150"/>
        <n v="5295000"/>
        <n v="3374434"/>
        <n v="5359248.333333333"/>
        <n v="1649985.5"/>
        <n v="326632500"/>
        <n v="364143"/>
        <n v="675499.5"/>
        <n v="1398871"/>
        <n v="2265254.5"/>
        <n v="675026.33333333337"/>
        <n v="1277322.5"/>
        <n v="4591009.5"/>
        <n v="1751500"/>
        <n v="774049"/>
        <n v="323999"/>
        <n v="379999.5"/>
        <n v="2810343.5"/>
        <n v="831666.66666666663"/>
        <n v="543000"/>
        <n v="2216999.5"/>
        <n v="507308"/>
        <n v="89999"/>
        <n v="488472.5"/>
        <n v="296666.66666666669"/>
        <n v="83999"/>
        <n v="71000"/>
        <n v="4191818.3333333335"/>
        <n v="1179000"/>
        <n v="17046268"/>
        <n v="9323817.75"/>
        <n v="299510"/>
        <n v="441204"/>
        <n v="6519509.5"/>
        <n v="12489606.5"/>
        <n v="1111860"/>
        <n v="3040312.5"/>
        <n v="4426607.333333333"/>
        <n v="15972000"/>
        <n v="5261000"/>
        <n v="353"/>
        <n v="3238004"/>
        <n v="34593810"/>
        <n v="99999997"/>
        <n v="21814200"/>
        <n v="578710"/>
        <n v="72986752.25"/>
        <n v="4114353.75"/>
        <n v="1618546931.3333333"/>
        <n v="5749139.75"/>
        <n v="28970129.5"/>
        <n v="1258927"/>
        <n v="170399787.33333334"/>
        <n v="252523"/>
        <n v="3641075"/>
        <n v="20765074"/>
        <n v="1842036"/>
        <n v="5242991.5"/>
        <n v="6659217"/>
        <n v="18070140.666666668"/>
        <n v="5451550"/>
        <n v="18466036"/>
        <n v="7612363.5"/>
        <n v="9370333.333333334"/>
        <n v="343000"/>
        <n v="31788707"/>
        <n v="1297932.5"/>
        <n v="3046201.25"/>
        <n v="1443589.3333333333"/>
        <n v="4032481.3333333335"/>
        <n v="6240711"/>
        <n v="643688"/>
        <n v="1760266"/>
        <n v="19545661"/>
        <n v="70346967"/>
        <n v="21743151"/>
        <n v="74633216.5"/>
        <n v="3029062383"/>
        <n v="142"/>
        <n v="42822000"/>
        <n v="17704000"/>
        <n v="10755000"/>
        <n v="12250000"/>
        <n v="17753000"/>
        <n v="9396000"/>
        <n v="158443197"/>
        <n v="22064249.333333332"/>
        <n v="70033703.5"/>
        <n v="38164810"/>
        <n v="84222276"/>
        <n v="3562043.5"/>
        <n v="49042181.333333336"/>
        <n v="22588033.333333332"/>
        <n v="15741352"/>
        <n v="3028621.25"/>
        <n v="51285849"/>
        <n v="8886061.75"/>
        <n v="12515691.5"/>
        <n v="4837184.666666667"/>
        <n v="87348145.25"/>
        <n v="864043"/>
        <n v="56487222.25"/>
        <n v="27373471"/>
        <n v="17954465.75"/>
        <n v="35840567"/>
        <n v="9668104.333333334"/>
        <n v="193483"/>
        <n v="1752580"/>
        <n v="2167522"/>
        <n v="23020421"/>
        <n v="353938595"/>
        <n v="2985850"/>
        <n v="269147"/>
        <n v="260280842"/>
        <n v="200656750"/>
        <n v="16958333.333333332"/>
        <n v="4865154"/>
        <n v="10521372"/>
        <n v="2239494"/>
        <n v="52398858.5"/>
        <n v="1822537.75"/>
        <n v="1520919"/>
        <n v="4452389"/>
        <n v="106999"/>
        <n v="47984194.5"/>
        <n v="86718"/>
        <n v="173804099.5"/>
        <n v="45000000"/>
        <n v="41561941"/>
        <n v="22982100"/>
        <n v="6535250"/>
        <n v="43364194"/>
        <n v="21838000"/>
        <n v="1903887"/>
        <n v="131510"/>
        <n v="9903425"/>
        <n v="4041599"/>
        <n v="7720666.666666667"/>
        <n v="2204"/>
        <n v="3541478.5"/>
        <n v="19651044"/>
        <n v="21572000"/>
        <n v="4048625"/>
        <n v="5462784.333333333"/>
        <n v="9492413.5"/>
        <n v="22000000"/>
        <n v="551773"/>
        <n v="21347517.5"/>
        <n v="29173300"/>
        <n v="30436731.25"/>
        <n v="231112158"/>
        <n v="13115043"/>
        <n v="13490782"/>
        <n v="5397286.25"/>
        <n v="104954033.66666667"/>
        <n v="524923"/>
        <n v="10569746"/>
        <n v="15248880.333333334"/>
        <n v="130711512"/>
        <n v="6826815.5"/>
        <n v="43688892"/>
        <n v="73560107.333333328"/>
        <n v="17566388"/>
        <n v="18834427"/>
        <n v="4466707"/>
        <n v="219273515"/>
        <n v="128269061"/>
        <n v="4242568"/>
        <n v="168664013.66666666"/>
        <n v="4762500"/>
        <n v="4772512"/>
        <n v="56185910"/>
        <n v="37308843.666666664"/>
        <n v="105926890.75"/>
        <n v="1469982.5"/>
        <n v="4945608.75"/>
        <n v="123000"/>
        <n v="30009472.333333332"/>
        <n v="611000"/>
        <n v="525000"/>
        <n v="161678584.25"/>
        <n v="176674183.5"/>
        <n v="62000000"/>
        <n v="39169377.25"/>
        <n v="421000"/>
        <n v="5400000"/>
        <n v="1854000"/>
        <n v="19505173.333333332"/>
        <n v="5451035"/>
        <n v="2265015"/>
        <n v="194112.75"/>
        <n v="118927.66666666667"/>
        <n v="66863"/>
        <n v="1797920.25"/>
        <n v="1157144.25"/>
        <n v="554083.75"/>
        <n v="12787872"/>
        <n v="5152190.5"/>
        <n v="717399.5"/>
        <n v="110000"/>
        <n v="4562225.666666667"/>
        <n v="108711404.5"/>
        <n v="1296000"/>
        <n v="14781019"/>
        <n v="36676947.25"/>
        <n v="19049115"/>
        <n v="49996321"/>
        <n v="102714316"/>
        <n v="11671145"/>
        <n v="3381000"/>
        <n v="16834419"/>
        <n v="884057"/>
        <n v="387024.5"/>
        <n v="35074811.666666664"/>
        <n v="8160783"/>
        <n v="900763"/>
        <n v="20882534.25"/>
        <n v="7033853"/>
        <n v="8598993"/>
        <n v="6910060"/>
        <n v="69478896"/>
        <n v="8731033.5"/>
        <n v="27297000"/>
        <n v="190433915"/>
        <n v="771115"/>
        <n v="7375980"/>
        <n v="3821883"/>
        <n v="9452283.333333334"/>
        <n v="155792248.25"/>
        <n v="7981991"/>
        <n v="272649"/>
        <n v="275720"/>
        <n v="999999"/>
        <n v="6204649"/>
        <n v="6527000"/>
        <n v="5209315"/>
        <n v="27014343"/>
        <n v="6341497"/>
        <n v="1971000"/>
        <n v="16154022"/>
        <n v="15669"/>
        <n v="606888"/>
        <n v="1527549.3333333333"/>
        <n v="74114017.666666672"/>
        <n v="10045259"/>
        <n v="2005000"/>
        <n v="6660000"/>
        <n v="17489545.666666668"/>
        <n v="131864"/>
        <n v="8102000"/>
        <n v="6370000"/>
        <n v="12600000"/>
        <n v="5301477"/>
        <n v="405315"/>
        <n v="49233404.25"/>
        <n v="2326834"/>
        <n v="11512193"/>
        <n v="324878"/>
        <n v="493676"/>
        <n v="81344324.666666672"/>
        <n v="1649797"/>
        <n v="473589.5"/>
        <n v="11825010.25"/>
        <n v="348344"/>
        <n v="2341099.5"/>
        <n v="19027203"/>
        <n v="9737191"/>
        <n v="12374320.25"/>
        <n v="173858"/>
        <n v="93980035"/>
        <n v="12447488"/>
        <n v="599795.5"/>
        <n v="521493"/>
        <n v="17068935"/>
        <n v="999230.5"/>
        <n v="4963460"/>
        <n v="17672157"/>
        <n v="555860"/>
        <n v="11881206"/>
        <n v="3278651"/>
        <n v="8154733"/>
        <n v="3438000"/>
        <n v="5434361"/>
        <n v="118513189"/>
        <n v="68841632.5"/>
        <n v="4111105.3333333335"/>
        <n v="5133911"/>
        <n v="14272569"/>
        <n v="6407115.5"/>
        <n v="2888776"/>
        <n v="12522458.5"/>
        <n v="29505500"/>
        <n v="22802754.666666668"/>
        <n v="6042854.25"/>
        <n v="26999"/>
        <n v="100000000"/>
        <n v="1227000"/>
        <n v="12020000"/>
        <n v="9601000"/>
        <n v="8211050"/>
        <n v="92374057.75"/>
        <n v="337200"/>
        <n v="166695"/>
        <n v="18764200.75"/>
        <n v="6649696.666666667"/>
        <n v="1101042.75"/>
        <n v="194253600.75"/>
        <n v="10798134.666666666"/>
        <n v="376121114"/>
        <n v="255033000"/>
        <n v="56019000"/>
        <n v="41395827"/>
        <n v="245594.5"/>
        <n v="3502606"/>
        <n v="9080723.5"/>
        <n v="4481502.5"/>
        <n v="1353383"/>
        <n v="1268405"/>
        <n v="316718"/>
        <n v="564917"/>
        <n v="7524024"/>
        <n v="274294"/>
        <n v="739691.5"/>
        <n v="38652"/>
        <n v="289305"/>
        <n v="1197"/>
        <n v="85972"/>
        <n v="9960"/>
        <n v="292"/>
        <n v="339376"/>
        <n v="63750"/>
        <n v="57797"/>
        <n v="1110000"/>
        <n v="67000"/>
        <n v="72000"/>
        <n v="105000"/>
        <n v="133000"/>
        <n v="196000"/>
        <n v="70000"/>
        <n v="132000"/>
        <n v="65780703"/>
        <n v="7090974"/>
        <n v="6321321"/>
        <n v="2230516.6666666665"/>
        <n v="2071576.5"/>
        <n v="2474572"/>
        <n v="53270991.333333336"/>
        <n v="571372.75"/>
        <n v="1695190"/>
        <n v="4860377.333333333"/>
        <n v="4682606.75"/>
        <n v="35589820"/>
        <n v="1033134"/>
        <n v="54861004"/>
        <n v="9636897"/>
        <n v="775000"/>
        <n v="1770851"/>
        <n v="178103528.25"/>
        <n v="149949214.75"/>
        <n v="2051859"/>
        <n v="8957835.666666666"/>
        <n v="1341990"/>
        <n v="4081676.5"/>
        <n v="136772982.5"/>
        <n v="55465285.5"/>
        <n v="484404"/>
        <n v="27504987"/>
        <n v="34499690"/>
        <n v="19999999"/>
        <n v="64058453.666666664"/>
        <n v="17914076.5"/>
        <n v="4888438.333333333"/>
        <n v="9650318.75"/>
        <n v="25296723.75"/>
        <n v="8479000"/>
        <n v="4119019"/>
        <n v="2153347"/>
        <n v="222660449.66666666"/>
        <n v="55619463"/>
        <n v="41927"/>
        <n v="9167769.666666666"/>
        <n v="14763772.5"/>
        <n v="8692035"/>
        <n v="2369071"/>
        <n v="2846602"/>
        <n v="5523116.25"/>
        <n v="42135735.75"/>
        <n v="3389545"/>
        <n v="17262043"/>
        <n v="3085250"/>
        <n v="4833797"/>
        <n v="2093483.3333333333"/>
        <n v="1977000"/>
        <n v="738166.33333333337"/>
        <n v="9563771"/>
        <n v="8506167"/>
        <n v="13858130"/>
        <n v="117865376"/>
        <n v="60185073.5"/>
        <n v="157606573.75"/>
        <n v="82070947"/>
        <n v="237457546.33333334"/>
        <n v="33606750.5"/>
        <n v="542101503.5"/>
        <n v="29938291"/>
        <n v="5421436.5"/>
        <n v="320739785.25"/>
        <n v="2848600"/>
        <n v="910241.5"/>
        <n v="117637563.75"/>
        <n v="37511575.5"/>
        <n v="9813223.666666666"/>
        <n v="1384000"/>
        <n v="2151000"/>
        <n v="65000"/>
        <n v="31000"/>
        <n v="116026967"/>
        <n v="3030887383"/>
        <n v="164985000"/>
        <n v="17682000"/>
        <n v="8743000"/>
        <n v="5602500"/>
        <n v="13524000"/>
        <n v="5396000"/>
        <n v="2197000"/>
        <n v="2345000"/>
        <n v="1152000"/>
        <n v="89000"/>
        <n v="3418000"/>
        <n v="359438595"/>
        <n v="16107000"/>
        <n v="41686731.25"/>
        <n v="81215525.25"/>
        <n v="2016615.3333333333"/>
        <n v="270000000"/>
        <n v="63920080.5"/>
        <n v="166955136.25"/>
        <n v="132019061"/>
        <n v="146498010.25"/>
        <n v="15639000"/>
        <n v="13292000"/>
        <n v="8780000"/>
        <n v="12398000"/>
        <n v="3783000"/>
        <n v="938000"/>
        <n v="210000"/>
        <n v="1454000"/>
        <n v="997000"/>
        <n v="3173000"/>
        <n v="514000"/>
        <n v="937000"/>
        <n v="522000"/>
        <n v="436000"/>
        <n v="104000"/>
        <n v="591000"/>
        <n v="512000"/>
        <n v="1248000"/>
        <n v="3100000"/>
        <n v="20731000"/>
        <n v="16972000"/>
        <n v="1256000"/>
        <n v="18416000"/>
        <n v="521000"/>
        <n v="1170000"/>
        <n v="2973000"/>
        <n v="1550000"/>
        <n v="121000"/>
        <n v="27605991"/>
        <n v="9956000"/>
        <n v="8112000"/>
        <n v="18589000"/>
        <n v="8600000"/>
        <n v="62258243.5"/>
        <n v="12962510.25"/>
        <n v="681677.33333333337"/>
        <n v="119349320.25"/>
        <n v="119488189"/>
        <n v="40757000"/>
        <n v="19095000"/>
        <n v="51601000"/>
        <n v="5830000"/>
        <n v="18150000"/>
        <n v="1698000"/>
        <n v="496000"/>
        <n v="565000"/>
        <n v="2497000"/>
        <n v="8246666.666666667"/>
        <n v="7801000"/>
        <n v="87046307.75"/>
        <n v="4052000"/>
        <n v="216003600.75"/>
        <n v="3585000"/>
        <n v="3275000"/>
        <n v="1350000"/>
        <n v="337000"/>
        <n v="6050000"/>
        <n v="954000"/>
        <n v="3125000"/>
        <n v="811000"/>
        <n v="850000"/>
        <n v="2050000"/>
        <n v="404000"/>
        <n v="122000"/>
        <n v="540000"/>
        <n v="2600000"/>
        <n v="5050000"/>
        <n v="177000"/>
        <n v="280000"/>
        <n v="5200000"/>
        <n v="1300000"/>
        <n v="2550000"/>
        <n v="863000"/>
        <n v="93000"/>
        <n v="147000"/>
        <n v="1113000"/>
        <n v="1120000"/>
        <n v="390000"/>
        <n v="359000"/>
        <n v="1575000"/>
        <n v="985000"/>
        <n v="732000"/>
        <n v="304000"/>
        <n v="310000"/>
        <n v="581000"/>
        <n v="755000"/>
        <n v="69703288.333333328"/>
        <n v="3278115.5"/>
        <n v="20636929"/>
        <n v="4946918"/>
        <n v="271999"/>
        <n v="10042000"/>
        <n v="8230258"/>
        <n v="26076000"/>
        <n v="6168600"/>
        <n v="4099609"/>
        <n v="7425661"/>
        <n v="3797363.5"/>
        <n v="15264170"/>
        <n v="10325646"/>
        <n v="7238484"/>
        <n v="31286707"/>
        <n v="1540000"/>
        <n v="74146"/>
        <n v="2659333.3333333335"/>
        <n v="7881312.333333333"/>
        <n v="110342565"/>
        <n v="26536185"/>
        <n v="326000"/>
        <n v="74537716.5"/>
        <n v="2793219742"/>
        <n v="273187"/>
        <n v="145657796.5"/>
        <n v="76846666.25"/>
        <n v="8869484.5"/>
        <n v="83963046.666666672"/>
        <n v="11578362.333333334"/>
        <n v="62443178.5"/>
        <n v="25423238.5"/>
        <n v="10212977"/>
        <n v="3654205.5"/>
        <n v="34768000"/>
        <n v="9782881"/>
        <n v="1225000"/>
        <n v="9101107.5"/>
        <n v="83634083.75"/>
        <n v="48123377"/>
        <n v="27199056.5"/>
        <n v="12460029.666666666"/>
        <n v="25878691.5"/>
        <n v="150850"/>
        <n v="230498"/>
        <n v="172"/>
        <n v="499907"/>
        <n v="339114887.25"/>
        <n v="324044539"/>
        <n v="189016333.33333334"/>
        <n v="94973821"/>
        <n v="50599085"/>
        <n v="5354654"/>
        <n v="2088000"/>
        <n v="2720000"/>
        <n v="130999"/>
        <n v="52761194.333333336"/>
        <n v="884571.33333333337"/>
        <n v="1442648"/>
        <n v="40600958.5"/>
        <n v="41804000"/>
        <n v="45150200"/>
        <n v="3637125"/>
        <n v="44606000"/>
        <n v="9213850"/>
        <n v="59512000"/>
        <n v="22834000"/>
        <n v="5009599"/>
        <n v="14714000"/>
        <n v="24746812.5"/>
        <n v="27145600"/>
        <n v="43210000"/>
        <n v="128779000"/>
        <n v="58684000"/>
        <n v="35600"/>
        <n v="54051500.75"/>
        <n v="208344839.5"/>
        <n v="12240865"/>
        <n v="14247412"/>
        <n v="5678216"/>
        <n v="80663476.25"/>
        <n v="3428238"/>
        <n v="9686616"/>
        <n v="5502637"/>
        <n v="6143998"/>
        <n v="86062579"/>
        <n v="7484960.5"/>
        <n v="34426685.5"/>
        <n v="324342374"/>
        <n v="3876495.5"/>
        <n v="1446362253.75"/>
        <n v="557261"/>
        <n v="31321019.25"/>
        <n v="151534772.75"/>
        <n v="509631"/>
        <n v="4997259"/>
        <n v="44142290.666666664"/>
        <n v="81639398"/>
        <n v="31712427"/>
        <n v="217631468"/>
        <n v="101211402.5"/>
        <n v="970377.5"/>
        <n v="97323051.75"/>
        <n v="9707000"/>
        <n v="3827113"/>
        <n v="54506270.333333336"/>
        <n v="21813455.666666668"/>
        <n v="180437669.75"/>
        <n v="5914748"/>
        <n v="878993"/>
        <n v="60695005"/>
        <n v="37488625"/>
        <n v="249717.5"/>
        <n v="99379"/>
        <n v="522009.5"/>
        <n v="131236233.75"/>
        <n v="132000000"/>
        <n v="40492682"/>
        <n v="13167627"/>
        <n v="138666.66666666666"/>
        <n v="1724145.6666666667"/>
        <n v="20422338.5"/>
        <n v="95653696.333333328"/>
        <n v="28247994.5"/>
        <n v="71772587.666666672"/>
        <n v="15664749.333333334"/>
        <n v="44438572.5"/>
        <n v="6400518.666666667"/>
        <n v="66470264"/>
        <n v="8383595"/>
        <n v="27467000"/>
        <n v="170345694.66666666"/>
        <n v="544045.66666666663"/>
        <n v="31276829"/>
        <n v="9553850"/>
        <n v="134636573.5"/>
        <n v="1083830"/>
        <n v="184999"/>
        <n v="930388"/>
        <n v="1241802"/>
        <n v="6508433"/>
        <n v="12020648"/>
        <n v="25956025"/>
        <n v="12821022"/>
        <n v="56966213.666666664"/>
        <n v="31112993"/>
        <n v="2010000"/>
        <n v="17287327.666666668"/>
        <n v="4999"/>
        <n v="27576.5"/>
        <n v="35021017.5"/>
        <n v="4399"/>
        <n v="292920"/>
        <n v="585"/>
        <n v="15421608"/>
        <n v="758"/>
        <n v="7999998"/>
        <n v="11395148.333333334"/>
        <n v="53925429.5"/>
        <n v="10239703.5"/>
        <n v="50042686.666666664"/>
        <n v="1581047"/>
        <n v="16052163.5"/>
        <n v="499144.5"/>
        <n v="2286000"/>
        <n v="189997"/>
        <n v="9178698.75"/>
        <n v="459298481"/>
        <n v="2354210"/>
        <n v="104587829"/>
        <n v="12671045"/>
        <n v="372128"/>
        <n v="22687025.333333332"/>
        <n v="559040"/>
        <n v="26914935"/>
        <n v="2804841"/>
        <n v="18862990.666666668"/>
        <n v="3238415"/>
        <n v="1856999"/>
        <n v="6199533.333333333"/>
        <n v="3324000"/>
        <n v="4940000"/>
        <n v="314000"/>
        <n v="32110878"/>
        <n v="3290000"/>
        <n v="6348822"/>
        <n v="2114360"/>
        <n v="209686"/>
        <n v="16982000"/>
        <n v="6217694.333333333"/>
        <n v="209831171.25"/>
        <n v="4647569"/>
        <n v="7626000"/>
        <n v="9591383"/>
        <n v="13849927"/>
        <n v="3302164"/>
        <n v="10887142.75"/>
        <n v="31130500"/>
        <n v="15150331.666666666"/>
        <n v="5275637"/>
        <n v="8770184"/>
        <n v="79996"/>
        <n v="18187075"/>
        <n v="100476070"/>
        <n v="1808100"/>
        <n v="284396"/>
        <n v="19694136"/>
        <n v="12726237.25"/>
        <n v="4970698"/>
        <n v="182530212"/>
        <n v="10135291.5"/>
        <n v="267774881.25"/>
        <n v="253366391.33333334"/>
        <n v="56486420"/>
        <n v="34000"/>
        <n v="592616.66666666663"/>
        <n v="24326"/>
        <n v="51480"/>
        <n v="45197"/>
        <n v="673000"/>
        <n v="65500"/>
        <n v="2404000"/>
        <n v="9999"/>
        <n v="675000"/>
        <n v="2027999"/>
        <n v="1252014.5"/>
        <n v="24954"/>
        <n v="245000"/>
        <n v="3334166"/>
        <n v="3835074"/>
        <n v="263554"/>
        <n v="26000"/>
        <n v="2285247.5"/>
        <n v="1207275.3333333333"/>
        <n v="780544"/>
        <n v="3933191.5"/>
        <n v="2324000"/>
        <n v="653461"/>
        <n v="407098"/>
        <n v="4206"/>
        <n v="1735335"/>
        <n v="504701"/>
        <n v="9408424"/>
        <n v="3254658"/>
        <n v="91887"/>
        <n v="751493"/>
        <n v="2168382"/>
        <n v="1797634"/>
        <n v="73981314.5"/>
        <n v="1125853.5"/>
        <n v="655160"/>
        <n v="3320775"/>
        <n v="1498399"/>
        <n v="3681333.3333333335"/>
        <n v="2273908"/>
        <n v="44781498.5"/>
        <n v="517477.5"/>
        <n v="1486996"/>
        <n v="1290429"/>
        <n v="853194"/>
        <n v="4767898.333333333"/>
        <n v="1050316"/>
        <n v="18636378"/>
        <n v="7759258"/>
        <n v="2735241.6666666665"/>
        <n v="202090882"/>
        <n v="102823081.66666667"/>
        <n v="2995778"/>
        <n v="9024263"/>
        <n v="3749143.5"/>
        <n v="246748000"/>
        <n v="60362199"/>
        <n v="26045902.75"/>
        <n v="81011906.5"/>
        <n v="56327739.666666664"/>
        <n v="221621.5"/>
        <n v="13839037.75"/>
        <n v="34999"/>
        <n v="716356.5"/>
        <n v="45333000"/>
        <n v="5014102.25"/>
        <n v="35371750"/>
        <n v="111015"/>
        <n v="1209999"/>
        <n v="158152205"/>
        <n v="5086572.666666667"/>
        <n v="11000"/>
        <n v="131685333.33333333"/>
        <n v="2295332.6666666665"/>
        <n v="30830594"/>
        <n v="28705133.333333332"/>
        <n v="23202726"/>
        <n v="30165496.5"/>
        <n v="8275675"/>
        <n v="8721827.25"/>
        <n v="15087480"/>
        <n v="11592914.75"/>
        <n v="195075816.5"/>
        <n v="138365797.5"/>
        <n v="377238500"/>
        <n v="175399257"/>
        <n v="59384607.666666664"/>
        <n v="16973528"/>
        <n v="260648159.25"/>
        <n v="28234226.75"/>
        <n v="477965215.66666669"/>
        <n v="25864505.25"/>
        <n v="188870105.75"/>
        <n v="3551212.25"/>
        <n v="479799"/>
        <n v="126850435.5"/>
        <n v="67019806.666666664"/>
        <n v="10327359.666666666"/>
        <n v="1469500"/>
        <n v="558739"/>
        <n v="13675944.75"/>
        <n v="17601088"/>
        <n v="17750156.5"/>
        <n v="247000"/>
        <n v="50615000"/>
        <n v="40000000"/>
        <n v="18618000"/>
        <n v="9310000"/>
        <n v="11200000"/>
        <n v="118749997"/>
        <n v="281999"/>
        <n v="14270000"/>
        <n v="19973634"/>
        <n v="134870263"/>
        <n v="2663529.5"/>
        <n v="95891.5"/>
        <n v="1216530.6666666667"/>
        <n v="2618645.75"/>
        <n v="11915748"/>
        <n v="3323145"/>
        <n v="415499.5"/>
        <n v="808742.33333333337"/>
        <n v="2127000"/>
        <n v="3902353.5"/>
        <n v="3145000"/>
        <n v="3382400"/>
        <n v="904369"/>
        <n v="103079644"/>
        <n v="5360831"/>
        <n v="2400000"/>
        <n v="2551163"/>
        <n v="41392"/>
        <n v="29891387"/>
        <n v="1201500"/>
        <n v="2276474.3333333335"/>
        <n v="3515000"/>
        <n v="2321181"/>
        <n v="313250000"/>
        <n v="261999"/>
        <n v="193797"/>
        <n v="1312028.5"/>
        <n v="1838379.5"/>
        <n v="605362.33333333337"/>
        <n v="4471747"/>
        <n v="748049"/>
        <n v="173499.5"/>
        <n v="4493839"/>
        <n v="89250"/>
        <n v="194809"/>
        <n v="93333.333333333328"/>
        <n v="13399035.75"/>
        <n v="17054565.5"/>
        <n v="1533960"/>
        <n v="2401794"/>
        <n v="54019"/>
        <n v="2211000"/>
        <n v="5174084"/>
        <n v="38813000"/>
        <n v="5084934"/>
        <n v="3586033"/>
        <n v="1707998"/>
        <n v="100829864"/>
        <n v="4464854"/>
        <n v="18749999"/>
        <n v="23704993.666666668"/>
        <n v="232907243"/>
        <n v="10879442"/>
        <n v="3368495.5"/>
        <n v="1391369688"/>
        <n v="931261"/>
        <n v="90818932.5"/>
        <n v="60105"/>
        <n v="3259430.5"/>
        <n v="3376115.5"/>
        <n v="21746929"/>
        <n v="7229390.5"/>
        <n v="39462000"/>
        <n v="2447218"/>
        <n v="27131072"/>
        <n v="9624863.5"/>
        <n v="15202170"/>
        <n v="6977097.333333333"/>
        <n v="8013484"/>
        <n v="11856707"/>
        <n v="1570000"/>
        <n v="6381000"/>
        <n v="4478000"/>
        <n v="11579000"/>
        <n v="5910984.25"/>
        <n v="2744239"/>
        <n v="6989590.5"/>
        <n v="48160973"/>
        <n v="320000"/>
        <n v="157576631.25"/>
        <n v="26519327"/>
        <n v="74467216.5"/>
        <n v="3434580167"/>
        <n v="19093000"/>
        <n v="15045000"/>
        <n v="9048000"/>
        <n v="5881000"/>
        <n v="3580000"/>
        <n v="6403000"/>
        <n v="261055600.75"/>
        <n v="15897613"/>
        <n v="79046769.5"/>
        <n v="14977027.5"/>
        <n v="96888203"/>
        <n v="8700642.5"/>
        <n v="55122783.5"/>
        <n v="39167511"/>
        <n v="22858234"/>
        <n v="4101860.5"/>
        <n v="12789211.666666666"/>
        <n v="9565048.5"/>
        <n v="153377470"/>
        <n v="7286346.5"/>
        <n v="9950353"/>
        <n v="90443739.25"/>
        <n v="49437529.666666664"/>
        <n v="28587010"/>
        <n v="12622454"/>
        <n v="65689000"/>
        <n v="33776685.666666664"/>
        <n v="10202096.25"/>
        <n v="263125"/>
        <n v="2025354"/>
        <n v="1523804"/>
        <n v="61000"/>
        <n v="542599"/>
        <n v="3324452"/>
        <n v="61789531"/>
        <n v="340930003.75"/>
        <n v="507122694.25"/>
        <n v="10200874"/>
        <n v="194492000"/>
        <n v="65954500"/>
        <n v="1633494.5"/>
        <n v="5433323"/>
        <n v="34433879.5"/>
        <n v="2138009.6666666665"/>
        <n v="1415282.5"/>
        <n v="39163066.25"/>
        <n v="281095199"/>
        <n v="1219407.5"/>
        <n v="13413850"/>
        <n v="27200000"/>
        <n v="31193000"/>
        <n v="1088507"/>
        <n v="18691599"/>
        <n v="14513500"/>
        <n v="9742999.666666666"/>
        <n v="43079500"/>
        <n v="4689000"/>
        <n v="21605000"/>
        <n v="42515434.25"/>
        <n v="208434504.5"/>
        <n v="9600865"/>
        <n v="24198403"/>
        <n v="4552591.5"/>
        <n v="110306976.25"/>
        <n v="3268984"/>
        <n v="9685682"/>
        <n v="34016161.5"/>
        <n v="148993522.75"/>
        <n v="8096585"/>
        <n v="45714218"/>
        <n v="88489398"/>
        <n v="16020106.25"/>
        <n v="13154427"/>
        <n v="295073310.5"/>
        <n v="118749152.5"/>
        <n v="11787688.75"/>
        <n v="148445098.25"/>
        <n v="12973634"/>
        <n v="1290000"/>
        <n v="2838451.25"/>
        <n v="54719811.333333336"/>
        <n v="16443427.666666666"/>
        <n v="173230737"/>
        <n v="6795195"/>
        <n v="197000"/>
        <n v="1072000"/>
        <n v="139000"/>
        <n v="30223551.666666668"/>
        <n v="1891000"/>
        <n v="202311723.25"/>
        <n v="130650905.66666667"/>
        <n v="40529718.25"/>
        <n v="215000"/>
        <n v="35140986.5"/>
        <n v="4553131"/>
        <n v="1610611.5"/>
        <n v="1176864"/>
        <n v="609695.66666666663"/>
        <n v="1100891.5"/>
        <n v="3319333.75"/>
        <n v="32682410.666666668"/>
        <n v="112934183"/>
        <n v="4217074"/>
        <n v="31041828"/>
        <n v="86617423"/>
        <n v="17533800.666666668"/>
        <n v="3809702"/>
        <n v="747098"/>
        <n v="50142192.5"/>
        <n v="80999"/>
        <n v="59641889"/>
        <n v="95184947"/>
        <n v="6509108.25"/>
        <n v="14823500"/>
        <n v="268646955.33333331"/>
        <n v="1206011.5"/>
        <n v="2131579"/>
        <n v="15638414.5"/>
        <n v="5091990"/>
        <n v="234400553"/>
        <n v="199798000"/>
        <n v="4069000"/>
        <n v="80979"/>
        <n v="926485"/>
        <n v="1241784"/>
        <n v="7507408"/>
        <n v="4361000"/>
        <n v="13020648"/>
        <n v="2230999"/>
        <n v="1139632"/>
        <n v="3267876"/>
        <n v="21608638"/>
        <n v="6987853.5"/>
        <n v="57581124"/>
        <n v="345199.66666666669"/>
        <n v="56554891.5"/>
        <n v="2026000"/>
        <n v="18140296.75"/>
        <n v="71116"/>
        <n v="1012076.5"/>
        <n v="39825565"/>
        <n v="9364000"/>
        <n v="17092751.5"/>
        <n v="55436903.5"/>
        <n v="261500"/>
        <n v="10413023.666666666"/>
        <n v="42802421"/>
        <n v="790512"/>
        <n v="20959004"/>
        <n v="2184000"/>
        <n v="9753448.75"/>
        <n v="459178481"/>
        <n v="18739200"/>
        <n v="205689829"/>
        <n v="6335522.5"/>
        <n v="371729"/>
        <n v="1196477"/>
        <n v="34030538"/>
        <n v="20280374.333333332"/>
        <n v="2780000"/>
        <n v="3238611"/>
        <n v="1914989.6666666667"/>
        <n v="367333.33333333331"/>
        <n v="29838386"/>
        <n v="6176521.333333333"/>
        <n v="17501501"/>
        <n v="5000020.75"/>
        <n v="266401710.25"/>
        <n v="64485153"/>
        <n v="389500"/>
        <n v="33788823"/>
        <n v="3813000"/>
        <n v="1651082"/>
        <n v="14907975"/>
        <n v="11217257.75"/>
        <n v="251"/>
        <n v="7905955.5"/>
        <n v="5000"/>
        <n v="4986000"/>
        <n v="2925000"/>
        <n v="332500"/>
        <n v="24695000"/>
        <n v="18187006.5"/>
        <n v="105862418.5"/>
        <n v="12094000"/>
        <n v="3016427"/>
        <n v="21300534.25"/>
        <n v="14225447.25"/>
        <n v="2442455"/>
        <n v="187577293.75"/>
        <n v="10007775.5"/>
        <n v="300468391"/>
        <n v="270044543.5"/>
        <n v="4072831"/>
        <n v="72102000"/>
        <n v="122317420"/>
        <n v="5334166"/>
        <n v="1917537"/>
        <n v="2766825"/>
        <n v="850544"/>
        <n v="7866383"/>
        <n v="2407082"/>
        <n v="407031"/>
        <n v="942667.5"/>
        <n v="18360818.5"/>
        <n v="1374901"/>
        <n v="3243764"/>
        <n v="1797593"/>
        <n v="480"/>
        <n v="14985625"/>
        <n v="2504029"/>
        <n v="1666297.6666666667"/>
        <n v="1736000"/>
        <n v="2440000"/>
        <n v="3700000"/>
        <n v="81958933.5"/>
        <n v="1325853.5"/>
        <n v="19868620"/>
        <n v="2213850"/>
        <n v="2761000"/>
        <n v="43209433.5"/>
        <n v="517500"/>
        <n v="8172700.333333333"/>
        <n v="1300097"/>
        <n v="5112370.666666667"/>
        <n v="514231"/>
        <n v="18746377.666666668"/>
        <n v="7971033"/>
        <n v="138000"/>
        <n v="2249862.5"/>
        <n v="186086645.33333334"/>
        <n v="99230200"/>
        <n v="10548634.666666666"/>
        <n v="5123913.25"/>
        <n v="111560333.33333333"/>
        <n v="2987632.5"/>
        <n v="36392429"/>
        <n v="42402475.5"/>
        <n v="29084892.333333332"/>
        <n v="2154933"/>
        <n v="31783412.75"/>
        <n v="8857322.75"/>
        <n v="43856153.5"/>
        <n v="26773315"/>
        <n v="10531072"/>
        <n v="98168386.25"/>
        <n v="44481423"/>
        <n v="157273"/>
        <n v="7059923.75"/>
        <n v="12777618.25"/>
        <n v="11058350"/>
        <n v="7671889"/>
        <n v="4350473"/>
        <n v="263626"/>
        <n v="8000000"/>
        <n v="61250000"/>
        <n v="1623761000"/>
        <n v="7720495.25"/>
        <n v="52768259"/>
        <n v="22652071.5"/>
        <n v="2863835.5"/>
        <n v="4994040"/>
        <n v="14307500"/>
        <n v="3616803"/>
        <n v="17557565.5"/>
        <n v="566295"/>
        <n v="19637933.5"/>
        <n v="194200316.5"/>
        <n v="89568465.5"/>
        <n v="381600253"/>
        <n v="219466865"/>
        <n v="47590317"/>
        <n v="1634354"/>
        <n v="243579061.75"/>
        <n v="66666666.333333336"/>
        <n v="46163448.75"/>
        <n v="1993773"/>
        <n v="2454623"/>
        <n v="426499418.75"/>
        <n v="30841387"/>
        <n v="25979806.5"/>
        <n v="351325363.66666669"/>
        <n v="5849187"/>
        <n v="1529799"/>
        <n v="288244"/>
        <n v="151596317.75"/>
        <n v="1504500"/>
        <n v="58434570.75"/>
        <n v="12921021.333333334"/>
        <n v="642000"/>
        <n v="4349000"/>
        <n v="530000"/>
        <n v="157000"/>
        <n v="446000"/>
        <n v="24500000"/>
        <n v="3438242667"/>
        <n v="99494500"/>
        <n v="295000"/>
        <n v="31814000"/>
        <n v="10519000"/>
        <n v="11567000"/>
        <n v="7100000"/>
        <n v="9913000"/>
        <n v="820000"/>
        <n v="290000"/>
        <n v="679000"/>
        <n v="2175000"/>
        <n v="29018510"/>
        <n v="1230000"/>
        <n v="10588000"/>
        <n v="12393000"/>
        <n v="17748000"/>
        <n v="3910000"/>
        <n v="11945000"/>
        <n v="4575000"/>
        <n v="4800000"/>
        <n v="3250000"/>
        <n v="113000"/>
        <n v="758000"/>
        <n v="2190000"/>
        <n v="1146000"/>
        <n v="3102000"/>
        <n v="208000"/>
        <n v="3160000"/>
        <n v="1510000"/>
        <n v="348000"/>
        <n v="214000"/>
        <n v="589000"/>
        <n v="288000"/>
        <n v="4301000"/>
        <n v="8212000"/>
        <n v="4907500"/>
        <n v="2029000"/>
        <n v="194936723.25"/>
        <n v="141333333.33333334"/>
        <n v="13379000"/>
        <n v="368000"/>
        <n v="2360000"/>
        <n v="94525637.25"/>
        <n v="185000"/>
        <n v="678533"/>
        <n v="43147927.666666664"/>
        <n v="2475000"/>
        <n v="9529000"/>
        <n v="2214000"/>
        <n v="672000"/>
        <n v="22223546.75"/>
        <n v="10025000"/>
        <n v="554000"/>
        <n v="36328043.333333336"/>
        <n v="21441000"/>
        <n v="9264000"/>
        <n v="2405315"/>
        <n v="38791269"/>
        <n v="48427421"/>
        <n v="5040512"/>
        <n v="32921504"/>
        <n v="1499144.5"/>
        <n v="21143000"/>
        <n v="20055000"/>
        <n v="20806500"/>
        <n v="29777500"/>
        <n v="9725000"/>
        <n v="22600000"/>
        <n v="1778000"/>
        <n v="6220000"/>
        <n v="9283000"/>
        <n v="8250000"/>
        <n v="665000"/>
        <n v="5740000"/>
        <n v="3342000"/>
        <n v="205077293.75"/>
        <n v="10334166"/>
        <n v="4375272"/>
        <n v="9058191.5"/>
        <n v="703515.5"/>
        <n v="251000"/>
        <n v="1192667.5"/>
        <n v="14807212.333333334"/>
        <n v="1877329"/>
        <n v="2193701"/>
        <n v="545943.5"/>
        <n v="2437450.5"/>
        <n v="225000"/>
        <n v="252347.5"/>
        <n v="166000"/>
        <n v="1639514.5"/>
        <n v="133477"/>
        <n v="7750000"/>
        <n v="2545000"/>
        <n v="1850000"/>
        <n v="1190000"/>
        <n v="1862000"/>
        <n v="5113000"/>
        <n v="1400000"/>
        <n v="222000"/>
        <n v="5175000"/>
        <n v="2065000"/>
        <n v="12500000"/>
        <n v="1275000"/>
        <n v="91000"/>
        <n v="2880000"/>
        <n v="203000"/>
        <n v="936000"/>
        <n v="725000"/>
        <n v="3940000"/>
        <n v="325000"/>
        <n v="2240000"/>
        <n v="2990000"/>
        <n v="284000"/>
        <n v="1388000"/>
        <n v="213000"/>
        <n v="2171000"/>
        <n v="688000"/>
        <n v="919000"/>
        <n v="617000"/>
        <n v="656000"/>
        <n v="178000"/>
        <n v="1551000"/>
        <n v="112000"/>
        <n v="628000"/>
        <n v="28063669.25"/>
        <n v="103168386.25"/>
        <n v="11679242.333333334"/>
        <n v="415000"/>
        <n v="96600"/>
        <n v="4238344"/>
        <n v="2570499"/>
        <n v="1944182"/>
        <n v="59602899.5"/>
        <n v="43292374.5"/>
        <n v="152059989"/>
        <n v="1799997"/>
        <n v="4898139.5"/>
        <n v="1752104250"/>
        <n v="9392025"/>
        <n v="16301345"/>
        <n v="135845775.5"/>
        <n v="268000"/>
        <n v="326998"/>
        <n v="3307427"/>
        <n v="25866281.666666668"/>
        <n v="11883312.5"/>
        <n v="12039000"/>
        <n v="45537952"/>
        <n v="4651109"/>
        <n v="6605161"/>
        <n v="35883536"/>
        <n v="3326916.6666666665"/>
        <n v="4471357.666666667"/>
        <n v="6556766.333333333"/>
        <n v="11956707"/>
        <n v="3771110.3333333335"/>
        <n v="146"/>
        <n v="2588561.5"/>
        <n v="6698216.25"/>
        <n v="251393415"/>
        <n v="56078760.5"/>
        <n v="26518964.5"/>
        <n v="99404000"/>
        <n v="2708116788.5"/>
        <n v="270421946.5"/>
        <n v="84850755.5"/>
        <n v="22975995"/>
        <n v="4539986"/>
        <n v="135934029.5"/>
        <n v="9950533.5"/>
        <n v="15888637"/>
        <n v="70217283.5"/>
        <n v="47654953.5"/>
        <n v="13697054.5"/>
        <n v="34416020"/>
        <n v="12620373.666666666"/>
        <n v="817284"/>
        <n v="203137"/>
        <n v="2548881.25"/>
        <n v="84701453.5"/>
        <n v="71066008.75"/>
        <n v="93448520.666666672"/>
        <n v="9415448"/>
        <n v="25706341.75"/>
        <n v="3514514"/>
        <n v="913"/>
        <n v="487847297.33333331"/>
        <n v="286000"/>
        <n v="645072272.5"/>
        <n v="463781403"/>
        <n v="44338500"/>
        <n v="50136085"/>
        <n v="1848260"/>
        <n v="43551666.25"/>
        <n v="5108000"/>
        <n v="920000"/>
        <n v="9847000"/>
        <n v="41648740.5"/>
        <n v="346608199"/>
        <n v="4509820"/>
        <n v="41853709"/>
        <n v="44647000"/>
        <n v="3443500"/>
        <n v="74969999"/>
        <n v="58140000"/>
        <n v="3369347"/>
        <n v="1532000"/>
        <n v="13659850"/>
        <n v="62497000"/>
        <n v="11528000"/>
        <n v="126069055"/>
        <n v="16359968"/>
        <n v="27050000"/>
        <n v="37545000"/>
        <n v="1216500"/>
        <n v="540890"/>
        <n v="13084000"/>
        <n v="4987999"/>
        <n v="24883000"/>
        <n v="21744500"/>
        <n v="4986499.5"/>
        <n v="128279000"/>
        <n v="58159823"/>
        <n v="57582355"/>
        <n v="157780457.5"/>
        <n v="10280576.666666666"/>
        <n v="5141750.25"/>
        <n v="131331611.5"/>
        <n v="3733984"/>
        <n v="10096754.5"/>
        <n v="34725788.333333336"/>
        <n v="154747430"/>
        <n v="5490815.5"/>
        <n v="19093926"/>
        <n v="41459147.75"/>
        <n v="78843279.75"/>
        <n v="32489742"/>
        <n v="252177987.25"/>
        <n v="124519923.5"/>
        <n v="1090311.5"/>
        <n v="184231699.75"/>
        <n v="969000"/>
        <n v="2896181.3333333335"/>
        <n v="61906849.333333336"/>
        <n v="17894778"/>
        <n v="50"/>
        <n v="141000"/>
        <n v="134477009"/>
        <n v="6818548.75"/>
        <n v="381"/>
        <n v="327"/>
        <n v="44198440"/>
        <n v="10818250"/>
        <n v="290789178"/>
        <n v="221285500"/>
        <n v="34679081.5"/>
        <n v="12789035.333333334"/>
        <n v="140500"/>
        <n v="5893350.25"/>
        <n v="12664846.25"/>
        <n v="181110.5"/>
        <n v="70809874.25"/>
        <n v="112337217.66666667"/>
        <n v="40538030.25"/>
        <n v="145107896"/>
        <n v="23932174.666666668"/>
        <n v="35226797.75"/>
        <n v="70429000.666666672"/>
        <n v="80732071"/>
        <n v="8739587"/>
        <n v="27767000"/>
        <n v="292662366.75"/>
        <n v="6748009.5"/>
        <n v="16376414.5"/>
        <n v="6945073.5"/>
        <n v="155324269.75"/>
        <n v="4352000"/>
        <n v="1624116.5"/>
        <n v="6257408"/>
        <n v="255000"/>
        <n v="144998"/>
        <n v="831999"/>
        <n v="16311677.5"/>
        <n v="1117763"/>
        <n v="15335999"/>
        <n v="27760000"/>
        <n v="172036"/>
        <n v="49658154.75"/>
        <n v="98908"/>
        <n v="40116256.5"/>
        <n v="1702000"/>
        <n v="16717468.5"/>
        <n v="203562"/>
        <n v="667649"/>
        <n v="1954076"/>
        <n v="58295886.5"/>
        <n v="4734"/>
        <n v="45099"/>
        <n v="8814"/>
        <n v="2986417"/>
        <n v="142390"/>
        <n v="663036"/>
        <n v="3999999"/>
        <n v="10868602"/>
        <n v="6622000"/>
        <n v="38453109"/>
        <n v="10338501"/>
        <n v="81400115.333333328"/>
        <n v="1978990"/>
        <n v="19026741"/>
        <n v="1315768"/>
        <n v="135736283.33333334"/>
        <n v="275840106.5"/>
        <n v="3200938"/>
        <n v="178795"/>
        <n v="34680000"/>
        <n v="279520"/>
        <n v="22077000"/>
        <n v="28326244"/>
        <n v="1619195"/>
        <n v="774"/>
        <n v="979129.5"/>
        <n v="242215"/>
        <n v="30925062"/>
        <n v="12155457"/>
        <n v="9440333.333333334"/>
        <n v="348857509.33333331"/>
        <n v="11764069"/>
        <n v="664000"/>
        <n v="9883283"/>
        <n v="2349754.5"/>
        <n v="2232727.6666666665"/>
        <n v="16079324.666666666"/>
        <n v="7046986"/>
        <n v="2472272"/>
        <n v="163"/>
        <n v="7393924.5"/>
        <n v="17478782"/>
        <n v="117362263.25"/>
        <n v="3617200"/>
        <n v="350563"/>
        <n v="22281430"/>
        <n v="30763269"/>
        <n v="4488252"/>
        <n v="146273649"/>
        <n v="8475604"/>
        <n v="210624460.5"/>
        <n v="387235081.66666669"/>
        <n v="64713356.5"/>
        <n v="1231"/>
        <n v="5006"/>
        <n v="7270205"/>
        <n v="114254.5"/>
        <n v="857"/>
        <n v="181359"/>
        <n v="228402"/>
        <n v="93175"/>
        <n v="229000"/>
        <n v="15000"/>
        <n v="4019140"/>
        <n v="2025000"/>
        <n v="76695"/>
        <n v="5275000"/>
        <n v="64029"/>
        <n v="79486"/>
        <n v="4400000"/>
        <n v="412000"/>
        <n v="126955"/>
        <n v="391474"/>
        <n v="2043000"/>
        <n v="171777"/>
        <n v="480999"/>
        <n v="1480005"/>
        <n v="2334125"/>
        <n v="48866383"/>
        <n v="894458"/>
        <n v="910951"/>
        <n v="566958"/>
        <n v="28637900.5"/>
        <n v="931402"/>
        <n v="441887"/>
        <n v="2812743"/>
        <n v="2365034"/>
        <n v="136772.5"/>
        <n v="145452"/>
        <n v="415"/>
        <n v="236"/>
        <n v="468"/>
        <n v="131792483.5"/>
        <n v="8044902.333333333"/>
        <n v="26094633.333333332"/>
        <n v="2413850"/>
        <n v="2423466.3333333335"/>
        <n v="4592333.333333333"/>
        <n v="4240000"/>
        <n v="37992428.5"/>
        <n v="519811"/>
        <n v="820010.66666666663"/>
        <n v="11708637.5"/>
        <n v="14754636.5"/>
        <n v="725266"/>
        <n v="5780874.333333333"/>
        <n v="797406"/>
        <n v="43065462"/>
        <n v="7390795"/>
        <n v="1002181.25"/>
        <n v="549999"/>
        <n v="220535886.25"/>
        <n v="109300260.33333333"/>
        <n v="3398429"/>
        <n v="511302"/>
        <n v="10930098"/>
        <n v="4867266.25"/>
        <n v="140153500"/>
        <n v="1018999"/>
        <n v="132697477.33333333"/>
        <n v="84136626.666666672"/>
        <n v="10999288.5"/>
        <n v="122428094.25"/>
        <n v="57719650.25"/>
        <n v="12787503.666666666"/>
        <n v="479201.5"/>
        <n v="5976627.5"/>
        <n v="6128579.666666667"/>
        <n v="82553531.666666672"/>
        <n v="872342.5"/>
        <n v="8490838"/>
        <n v="3664187.5"/>
        <n v="1049756.5"/>
        <n v="30000"/>
        <n v="3599998.5"/>
        <n v="6714155"/>
        <n v="10916957.5"/>
        <n v="18903623"/>
        <n v="211737705.5"/>
        <n v="3221666.6666666665"/>
        <n v="76231658.5"/>
        <n v="14079515"/>
        <n v="67764058.5"/>
        <n v="31516064"/>
        <n v="15364892"/>
        <n v="12214590"/>
        <n v="25648671.5"/>
        <n v="10176945.5"/>
        <n v="16885171.25"/>
        <n v="118385874.33333333"/>
        <n v="82086497.666666672"/>
        <n v="413440530.5"/>
        <n v="230701432"/>
        <n v="97448373.666666672"/>
        <n v="3427047"/>
        <n v="293944905"/>
        <n v="31624481.75"/>
        <n v="436609891"/>
        <n v="19987039.666666668"/>
        <n v="321402033"/>
        <n v="47993"/>
        <n v="712375"/>
        <n v="895165.5"/>
        <n v="147085249.75"/>
        <n v="31646276.666666668"/>
        <n v="18347769.5"/>
        <n v="95953887"/>
        <n v="262679"/>
        <n v="8762257.666666666"/>
        <n v="248"/>
        <n v="2062999"/>
        <n v="7856595"/>
        <n v="165929"/>
        <n v="7405219.666666667"/>
        <n v="3692997"/>
        <n v="8910823"/>
        <n v="33618000"/>
        <n v="60000000"/>
        <n v="29400000"/>
        <n v="26080000"/>
        <n v="49909839.75"/>
        <n v="189602106"/>
        <n v="2313078.6666666665"/>
        <n v="96927.666666666672"/>
        <n v="2911434.75"/>
        <n v="8730351.75"/>
        <n v="345000"/>
        <n v="7380170"/>
        <n v="10673192.5"/>
        <n v="2103665.3333333335"/>
        <n v="738999"/>
        <n v="333847"/>
        <n v="5491902.333333333"/>
        <n v="13691200"/>
        <n v="756318"/>
        <n v="240"/>
        <n v="43037601"/>
        <n v="487999"/>
        <n v="171272"/>
        <n v="303"/>
        <n v="702998"/>
        <n v="1800000"/>
        <n v="3088000"/>
        <n v="2999999"/>
        <n v="24425844.666666668"/>
        <n v="6799980"/>
        <n v="2123517.6666666665"/>
        <n v="767"/>
        <n v="605205"/>
        <n v="519"/>
        <n v="4300000"/>
        <n v="35499"/>
        <n v="7365000"/>
        <n v="4045000"/>
        <n v="10057000"/>
        <n v="2086137"/>
        <n v="1495527.3333333333"/>
        <n v="31863"/>
        <n v="463696.66666666669"/>
        <n v="2292152"/>
        <n v="16181000"/>
        <n v="15028037"/>
        <n v="446999"/>
        <n v="1933511"/>
        <n v="20188500"/>
        <n v="44625"/>
        <n v="1241808"/>
        <n v="9907500"/>
        <n v="22275099"/>
        <n v="3728106.5"/>
        <n v="44966666.333333336"/>
        <n v="7476499.5"/>
        <n v="11133434"/>
        <n v="137886"/>
        <n v="28500"/>
        <n v="2248000"/>
        <n v="19059412.666666668"/>
        <n v="5553000"/>
        <n v="3178489.75"/>
        <n v="2133523.5"/>
        <n v="42248848.333333336"/>
        <n v="88791231.5"/>
        <n v="278163"/>
        <n v="4614178.75"/>
        <n v="1823180401.25"/>
        <n v="546690"/>
        <n v="98585884"/>
        <n v="1103000"/>
        <n v="2223427"/>
        <n v="3572427"/>
        <n v="11455948.333333334"/>
        <n v="6246208.333333333"/>
        <n v="12889000"/>
        <n v="56067936"/>
        <n v="1517981"/>
        <n v="6687661"/>
        <n v="2633036"/>
        <n v="3201250"/>
        <n v="8934431.75"/>
        <n v="12727073"/>
        <n v="3880649.5"/>
        <n v="6230110.333333333"/>
        <n v="1972266.3333333333"/>
        <n v="148288"/>
        <n v="437157"/>
        <n v="4912716.25"/>
        <n v="1380839.5"/>
        <n v="5666563.5"/>
        <n v="277464216"/>
        <n v="22771653"/>
        <n v="26289899.5"/>
        <n v="37542000"/>
        <n v="20095999"/>
        <n v="110279000"/>
        <n v="2746429596.25"/>
        <n v="13337000"/>
        <n v="5337000"/>
        <n v="5601000"/>
        <n v="8491000"/>
        <n v="13627000"/>
        <n v="136474937.75"/>
        <n v="4950578.25"/>
        <n v="66329848.25"/>
        <n v="407609"/>
        <n v="32100990"/>
        <n v="4268986"/>
        <n v="78151585"/>
        <n v="3350533.5"/>
        <n v="15888636.5"/>
        <n v="63467536.5"/>
        <n v="687666.33333333337"/>
        <n v="53458632"/>
        <n v="1834000"/>
        <n v="13818345"/>
        <n v="55916020"/>
        <n v="11085237.75"/>
        <n v="15118777"/>
        <n v="6329763.25"/>
        <n v="4294966.5"/>
        <n v="4181942.5"/>
        <n v="249997"/>
        <n v="79589796.25"/>
        <n v="786335"/>
        <n v="78357192.25"/>
        <n v="28717954.5"/>
        <n v="10436375"/>
        <n v="13629143"/>
        <n v="6788739.25"/>
        <n v="56434"/>
        <n v="3600685"/>
        <n v="3926997"/>
        <n v="473999"/>
        <n v="2054433"/>
        <n v="2899930"/>
        <n v="219835"/>
        <n v="557678821"/>
        <n v="236959416.5"/>
        <n v="74309823"/>
        <n v="251509595"/>
        <n v="2116183"/>
        <n v="1766462"/>
        <n v="55207944"/>
        <n v="5272000"/>
        <n v="556152.5"/>
        <n v="10101500"/>
        <n v="48567390.5"/>
        <n v="4909820"/>
        <n v="21903854.5"/>
        <n v="4295094.5"/>
        <n v="50605000"/>
        <n v="7487347"/>
        <n v="15927850"/>
        <n v="11810000"/>
        <n v="18976083"/>
        <n v="31697000"/>
        <n v="9294000"/>
        <n v="2958500"/>
        <n v="13423321"/>
        <n v="23713000"/>
        <n v="2979000"/>
        <n v="5037499.5"/>
        <n v="58183823"/>
        <n v="51895605"/>
        <n v="157780380.75"/>
        <n v="11280576.666666666"/>
        <n v="5516750.25"/>
        <n v="112574861.5"/>
        <n v="10090779"/>
        <n v="47531043"/>
        <n v="167161058"/>
        <n v="27714426"/>
        <n v="45950295.5"/>
        <n v="39802119"/>
        <n v="31159839.75"/>
        <n v="303663750"/>
        <n v="35140685.5"/>
        <n v="284297898"/>
        <n v="125308923.5"/>
        <n v="224349982.5"/>
        <n v="5212470.5"/>
        <n v="38776092"/>
        <n v="10526717"/>
        <n v="129644202"/>
        <n v="8411214"/>
        <n v="741000"/>
        <n v="508000"/>
        <n v="194000"/>
        <n v="44198539.666666664"/>
        <n v="15580999"/>
        <n v="233078489.25"/>
        <n v="190625876"/>
        <n v="46237032.333333336"/>
        <n v="34725000"/>
        <n v="267000"/>
        <n v="13333793.666666666"/>
        <n v="2523545.3333333335"/>
        <n v="1597972"/>
        <n v="5745120.25"/>
        <n v="2807192.75"/>
        <n v="355689.66666666669"/>
        <n v="22265850.25"/>
        <n v="8394548.75"/>
        <n v="2854945"/>
        <n v="176045874.25"/>
        <n v="54210779.5"/>
        <n v="7823170"/>
        <n v="14652439.75"/>
        <n v="121302717.5"/>
        <n v="21449317.333333332"/>
        <n v="1671998.6666666667"/>
        <n v="704397"/>
        <n v="34876054.75"/>
        <n v="3222999"/>
        <n v="223499.5"/>
        <n v="87552516.75"/>
        <n v="8444719.666666666"/>
        <n v="408044431"/>
        <n v="250028"/>
        <n v="7415515"/>
        <n v="13224019"/>
        <n v="32652829"/>
        <n v="3618382.3333333335"/>
        <n v="206894485.25"/>
        <n v="18077000"/>
        <n v="1986780"/>
        <n v="6607408"/>
        <n v="51212"/>
        <n v="405000"/>
        <n v="13220648"/>
        <n v="1160999"/>
        <n v="9266504"/>
        <n v="36878666.333333336"/>
        <n v="8237853.5"/>
        <n v="7712999.5"/>
        <n v="37878122.25"/>
        <n v="1688727"/>
        <n v="4508079.5"/>
        <n v="14113344.75"/>
        <n v="133281"/>
        <n v="1967947"/>
        <n v="20078838.5"/>
        <n v="5705446"/>
        <n v="10859586"/>
        <n v="27746491.333333332"/>
        <n v="261148.5"/>
        <n v="9189075"/>
        <n v="1512968"/>
        <n v="19455462.5"/>
        <n v="3139177"/>
        <n v="1247956.5"/>
        <n v="18612022"/>
        <n v="52118970"/>
        <n v="142921926.5"/>
        <n v="9515714.666666666"/>
        <n v="34865919"/>
        <n v="14718000"/>
        <n v="39941042.25"/>
        <n v="5004336.5"/>
        <n v="93754"/>
        <n v="3354106"/>
        <n v="171978"/>
        <n v="719629.5"/>
        <n v="17088"/>
        <n v="2893826"/>
        <n v="16000000"/>
        <n v="9670750"/>
        <n v="140682858"/>
        <n v="35799161"/>
        <n v="11790000"/>
        <n v="2038523"/>
        <n v="1239477"/>
        <n v="4327924.5"/>
        <n v="3639509"/>
        <n v="4549527.666666667"/>
        <n v="8317700.25"/>
        <n v="3806479"/>
        <n v="5880943.5"/>
        <n v="15275000"/>
        <n v="18116569.75"/>
        <n v="120353166"/>
        <n v="4891314"/>
        <n v="26776229.5"/>
        <n v="16194160"/>
        <n v="138259521"/>
        <n v="5910035.25"/>
        <n v="432354611.5"/>
        <n v="390289698.33333331"/>
        <n v="684272"/>
        <n v="18373218.666666668"/>
        <n v="84290571"/>
        <n v="171560.5"/>
        <n v="1480056.5"/>
        <n v="2255932"/>
        <n v="1214458"/>
        <n v="1332311"/>
        <n v="730850"/>
        <n v="1821902"/>
        <n v="11279758.5"/>
        <n v="691887"/>
        <n v="3426816"/>
        <n v="2797593"/>
        <n v="107350"/>
        <n v="254632"/>
        <n v="2289743"/>
        <n v="88857"/>
        <n v="1064000"/>
        <n v="106309863.75"/>
        <n v="6112906.5"/>
        <n v="492799.5"/>
        <n v="11940000"/>
        <n v="4258000"/>
        <n v="23621913"/>
        <n v="505811"/>
        <n v="870010.66666666663"/>
        <n v="173331"/>
        <n v="412461"/>
        <n v="1624431.6666666667"/>
        <n v="1238802"/>
        <n v="298609"/>
        <n v="1621014.5"/>
        <n v="311000"/>
        <n v="1106575"/>
        <n v="544605"/>
        <n v="211562547.5"/>
        <n v="1078998"/>
        <n v="70102298.666666672"/>
        <n v="749999"/>
        <n v="5707616"/>
        <n v="499264"/>
        <n v="10902514"/>
        <n v="5828025.5"/>
        <n v="141446672"/>
        <n v="121845205.5"/>
        <n v="74062668"/>
        <n v="33907768"/>
        <n v="68612532.75"/>
        <n v="34709454.25"/>
        <n v="18198122"/>
        <n v="53669497.333333336"/>
        <n v="58475272.25"/>
        <n v="4881114"/>
        <n v="485000"/>
        <n v="128225300.75"/>
        <n v="53914906.5"/>
        <n v="3924576"/>
        <n v="25818186.75"/>
        <n v="13308977.333333334"/>
        <n v="12976790"/>
        <n v="13500000"/>
        <n v="478933"/>
        <n v="159000"/>
        <n v="5501553.666666667"/>
        <n v="2690678.3333333335"/>
        <n v="100337920"/>
        <n v="865565"/>
        <n v="21114622.5"/>
        <n v="2018203.5"/>
        <n v="965375.25"/>
        <n v="2204093.5"/>
        <n v="3781959"/>
        <n v="18147749.75"/>
        <n v="118913916.33333333"/>
        <n v="64291988.75"/>
        <n v="421440530.5"/>
        <n v="1999513"/>
        <n v="198416883.25"/>
        <n v="66776417.5"/>
        <n v="6267015.666666667"/>
        <n v="285123678"/>
        <n v="33513543.75"/>
        <n v="62155000"/>
        <n v="4523999"/>
        <n v="445923958.75"/>
        <n v="24394104"/>
        <n v="38093409.5"/>
        <n v="420604160.5"/>
        <n v="1212375"/>
        <n v="689220.33333333337"/>
        <n v="154571522.75"/>
        <n v="30742489.666666668"/>
        <n v="14005846.333333334"/>
        <n v="374000"/>
        <n v="435000"/>
        <n v="437000"/>
        <n v="2762807096.25"/>
        <n v="229846000"/>
        <n v="7536000"/>
        <n v="10785000"/>
        <n v="13294000"/>
        <n v="14257000"/>
        <n v="66829848.25"/>
        <n v="38733768.25"/>
        <n v="11025000"/>
        <n v="36335"/>
        <n v="75414692.25"/>
        <n v="34602954.5"/>
        <n v="1071000"/>
        <n v="7300000"/>
        <n v="17931000"/>
        <n v="18297000"/>
        <n v="12505000"/>
        <n v="5561000"/>
        <n v="2138000"/>
        <n v="1217000"/>
        <n v="2136000"/>
        <n v="164000"/>
        <n v="299000"/>
        <n v="3015000"/>
        <n v="1451000"/>
        <n v="638000"/>
        <n v="134000"/>
        <n v="322000"/>
        <n v="33711404.75"/>
        <n v="10630750"/>
        <n v="19650000"/>
        <n v="20815000"/>
        <n v="41524000"/>
        <n v="45125000"/>
        <n v="1133000"/>
        <n v="483000"/>
        <n v="256000"/>
        <n v="2900000"/>
        <n v="36307186.333333336"/>
        <n v="7050000"/>
        <n v="2158727"/>
        <n v="6338719.666666667"/>
        <n v="13600000"/>
        <n v="17393344.75"/>
        <n v="18617000"/>
        <n v="21719225.666666668"/>
        <n v="30309000"/>
        <n v="6902000"/>
        <n v="23872368.5"/>
        <n v="10014537.5"/>
        <n v="31602731.25"/>
        <n v="40941042.25"/>
        <n v="3722272"/>
        <n v="21918000"/>
        <n v="12653333.333333334"/>
        <n v="42101333.333333336"/>
        <n v="6735000"/>
        <n v="29655000"/>
        <n v="5742000"/>
        <n v="2830000"/>
        <n v="18137500"/>
        <n v="4475000"/>
        <n v="1439000"/>
        <n v="236500"/>
        <n v="8170000"/>
        <n v="2793000"/>
        <n v="2730056.5"/>
        <n v="4364000"/>
        <n v="1712500"/>
        <n v="1864458"/>
        <n v="1051000"/>
        <n v="1410951"/>
        <n v="3877329"/>
        <n v="510943.5"/>
        <n v="6213408"/>
        <n v="2839296.5"/>
        <n v="720500"/>
        <n v="1615000"/>
        <n v="441500"/>
        <n v="4047570"/>
        <n v="1115000"/>
        <n v="62514.5"/>
        <n v="2826495.3333333335"/>
        <n v="412477"/>
        <n v="2724000"/>
        <n v="2850000"/>
        <n v="6100000"/>
        <n v="1390000"/>
        <n v="1577000"/>
        <n v="330000"/>
        <n v="2458000"/>
        <n v="561000"/>
        <n v="1075000"/>
        <n v="3220000"/>
        <n v="633000"/>
        <n v="2835000"/>
        <n v="579000"/>
        <n v="321000"/>
        <n v="14550000"/>
        <n v="453000"/>
        <n v="4450000"/>
        <n v="402000"/>
        <n v="214528325387.75"/>
        <n v="3990312667"/>
        <n v="54147957.864420928"/>
        <n v="36920416843.75"/>
        <n v="41954101282.25"/>
        <n v="42181637684.5"/>
        <n v="46479063222.5"/>
        <n v="203081143298.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5">
  <r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1"/>
  </r>
  <r>
    <x v="0"/>
    <x v="2"/>
    <x v="2"/>
    <x v="0"/>
    <x v="2"/>
    <x v="2"/>
    <x v="2"/>
    <x v="1"/>
    <x v="2"/>
    <x v="2"/>
  </r>
  <r>
    <x v="1"/>
    <x v="3"/>
    <x v="3"/>
    <x v="0"/>
    <x v="3"/>
    <x v="2"/>
    <x v="2"/>
    <x v="1"/>
    <x v="3"/>
    <x v="3"/>
  </r>
  <r>
    <x v="1"/>
    <x v="4"/>
    <x v="4"/>
    <x v="0"/>
    <x v="1"/>
    <x v="2"/>
    <x v="3"/>
    <x v="1"/>
    <x v="4"/>
    <x v="4"/>
  </r>
  <r>
    <x v="1"/>
    <x v="5"/>
    <x v="5"/>
    <x v="0"/>
    <x v="4"/>
    <x v="2"/>
    <x v="2"/>
    <x v="2"/>
    <x v="5"/>
    <x v="5"/>
  </r>
  <r>
    <x v="1"/>
    <x v="6"/>
    <x v="6"/>
    <x v="0"/>
    <x v="1"/>
    <x v="3"/>
    <x v="2"/>
    <x v="1"/>
    <x v="6"/>
    <x v="6"/>
  </r>
  <r>
    <x v="2"/>
    <x v="7"/>
    <x v="7"/>
    <x v="0"/>
    <x v="5"/>
    <x v="4"/>
    <x v="4"/>
    <x v="3"/>
    <x v="7"/>
    <x v="7"/>
  </r>
  <r>
    <x v="2"/>
    <x v="8"/>
    <x v="8"/>
    <x v="0"/>
    <x v="1"/>
    <x v="2"/>
    <x v="5"/>
    <x v="1"/>
    <x v="8"/>
    <x v="8"/>
  </r>
  <r>
    <x v="2"/>
    <x v="9"/>
    <x v="9"/>
    <x v="0"/>
    <x v="6"/>
    <x v="5"/>
    <x v="6"/>
    <x v="4"/>
    <x v="9"/>
    <x v="9"/>
  </r>
  <r>
    <x v="2"/>
    <x v="10"/>
    <x v="10"/>
    <x v="0"/>
    <x v="7"/>
    <x v="2"/>
    <x v="2"/>
    <x v="1"/>
    <x v="10"/>
    <x v="10"/>
  </r>
  <r>
    <x v="2"/>
    <x v="11"/>
    <x v="11"/>
    <x v="0"/>
    <x v="8"/>
    <x v="2"/>
    <x v="7"/>
    <x v="5"/>
    <x v="11"/>
    <x v="11"/>
  </r>
  <r>
    <x v="2"/>
    <x v="12"/>
    <x v="12"/>
    <x v="0"/>
    <x v="9"/>
    <x v="2"/>
    <x v="2"/>
    <x v="1"/>
    <x v="12"/>
    <x v="12"/>
  </r>
  <r>
    <x v="3"/>
    <x v="13"/>
    <x v="13"/>
    <x v="0"/>
    <x v="10"/>
    <x v="2"/>
    <x v="2"/>
    <x v="1"/>
    <x v="13"/>
    <x v="13"/>
  </r>
  <r>
    <x v="3"/>
    <x v="14"/>
    <x v="14"/>
    <x v="0"/>
    <x v="11"/>
    <x v="2"/>
    <x v="2"/>
    <x v="1"/>
    <x v="14"/>
    <x v="14"/>
  </r>
  <r>
    <x v="3"/>
    <x v="15"/>
    <x v="15"/>
    <x v="0"/>
    <x v="12"/>
    <x v="6"/>
    <x v="8"/>
    <x v="6"/>
    <x v="15"/>
    <x v="15"/>
  </r>
  <r>
    <x v="3"/>
    <x v="16"/>
    <x v="16"/>
    <x v="0"/>
    <x v="1"/>
    <x v="7"/>
    <x v="2"/>
    <x v="1"/>
    <x v="16"/>
    <x v="16"/>
  </r>
  <r>
    <x v="3"/>
    <x v="17"/>
    <x v="17"/>
    <x v="0"/>
    <x v="1"/>
    <x v="8"/>
    <x v="9"/>
    <x v="1"/>
    <x v="17"/>
    <x v="17"/>
  </r>
  <r>
    <x v="3"/>
    <x v="18"/>
    <x v="18"/>
    <x v="0"/>
    <x v="13"/>
    <x v="9"/>
    <x v="10"/>
    <x v="1"/>
    <x v="18"/>
    <x v="18"/>
  </r>
  <r>
    <x v="3"/>
    <x v="19"/>
    <x v="19"/>
    <x v="0"/>
    <x v="14"/>
    <x v="10"/>
    <x v="11"/>
    <x v="1"/>
    <x v="19"/>
    <x v="19"/>
  </r>
  <r>
    <x v="3"/>
    <x v="20"/>
    <x v="20"/>
    <x v="0"/>
    <x v="1"/>
    <x v="2"/>
    <x v="12"/>
    <x v="1"/>
    <x v="20"/>
    <x v="20"/>
  </r>
  <r>
    <x v="3"/>
    <x v="21"/>
    <x v="21"/>
    <x v="0"/>
    <x v="1"/>
    <x v="11"/>
    <x v="13"/>
    <x v="1"/>
    <x v="21"/>
    <x v="21"/>
  </r>
  <r>
    <x v="3"/>
    <x v="22"/>
    <x v="22"/>
    <x v="0"/>
    <x v="1"/>
    <x v="12"/>
    <x v="2"/>
    <x v="1"/>
    <x v="22"/>
    <x v="22"/>
  </r>
  <r>
    <x v="3"/>
    <x v="23"/>
    <x v="23"/>
    <x v="0"/>
    <x v="15"/>
    <x v="13"/>
    <x v="2"/>
    <x v="1"/>
    <x v="23"/>
    <x v="23"/>
  </r>
  <r>
    <x v="3"/>
    <x v="24"/>
    <x v="24"/>
    <x v="0"/>
    <x v="16"/>
    <x v="2"/>
    <x v="2"/>
    <x v="1"/>
    <x v="24"/>
    <x v="24"/>
  </r>
  <r>
    <x v="3"/>
    <x v="25"/>
    <x v="25"/>
    <x v="0"/>
    <x v="17"/>
    <x v="14"/>
    <x v="14"/>
    <x v="1"/>
    <x v="25"/>
    <x v="25"/>
  </r>
  <r>
    <x v="3"/>
    <x v="26"/>
    <x v="26"/>
    <x v="0"/>
    <x v="18"/>
    <x v="2"/>
    <x v="2"/>
    <x v="1"/>
    <x v="26"/>
    <x v="26"/>
  </r>
  <r>
    <x v="3"/>
    <x v="27"/>
    <x v="27"/>
    <x v="0"/>
    <x v="1"/>
    <x v="15"/>
    <x v="15"/>
    <x v="1"/>
    <x v="27"/>
    <x v="27"/>
  </r>
  <r>
    <x v="3"/>
    <x v="28"/>
    <x v="28"/>
    <x v="0"/>
    <x v="19"/>
    <x v="2"/>
    <x v="2"/>
    <x v="1"/>
    <x v="28"/>
    <x v="28"/>
  </r>
  <r>
    <x v="3"/>
    <x v="29"/>
    <x v="29"/>
    <x v="0"/>
    <x v="1"/>
    <x v="16"/>
    <x v="2"/>
    <x v="1"/>
    <x v="29"/>
    <x v="29"/>
  </r>
  <r>
    <x v="4"/>
    <x v="30"/>
    <x v="30"/>
    <x v="0"/>
    <x v="20"/>
    <x v="17"/>
    <x v="16"/>
    <x v="7"/>
    <x v="30"/>
    <x v="30"/>
  </r>
  <r>
    <x v="4"/>
    <x v="31"/>
    <x v="31"/>
    <x v="0"/>
    <x v="21"/>
    <x v="2"/>
    <x v="2"/>
    <x v="8"/>
    <x v="31"/>
    <x v="31"/>
  </r>
  <r>
    <x v="4"/>
    <x v="31"/>
    <x v="31"/>
    <x v="0"/>
    <x v="22"/>
    <x v="2"/>
    <x v="2"/>
    <x v="1"/>
    <x v="32"/>
    <x v="32"/>
  </r>
  <r>
    <x v="4"/>
    <x v="31"/>
    <x v="31"/>
    <x v="0"/>
    <x v="23"/>
    <x v="2"/>
    <x v="2"/>
    <x v="1"/>
    <x v="33"/>
    <x v="33"/>
  </r>
  <r>
    <x v="4"/>
    <x v="32"/>
    <x v="32"/>
    <x v="0"/>
    <x v="1"/>
    <x v="2"/>
    <x v="17"/>
    <x v="9"/>
    <x v="34"/>
    <x v="34"/>
  </r>
  <r>
    <x v="4"/>
    <x v="33"/>
    <x v="33"/>
    <x v="0"/>
    <x v="1"/>
    <x v="18"/>
    <x v="18"/>
    <x v="1"/>
    <x v="35"/>
    <x v="35"/>
  </r>
  <r>
    <x v="5"/>
    <x v="34"/>
    <x v="34"/>
    <x v="0"/>
    <x v="24"/>
    <x v="19"/>
    <x v="19"/>
    <x v="10"/>
    <x v="36"/>
    <x v="36"/>
  </r>
  <r>
    <x v="6"/>
    <x v="35"/>
    <x v="35"/>
    <x v="0"/>
    <x v="25"/>
    <x v="2"/>
    <x v="2"/>
    <x v="1"/>
    <x v="37"/>
    <x v="37"/>
  </r>
  <r>
    <x v="6"/>
    <x v="36"/>
    <x v="36"/>
    <x v="0"/>
    <x v="26"/>
    <x v="20"/>
    <x v="20"/>
    <x v="11"/>
    <x v="38"/>
    <x v="38"/>
  </r>
  <r>
    <x v="6"/>
    <x v="36"/>
    <x v="36"/>
    <x v="0"/>
    <x v="27"/>
    <x v="2"/>
    <x v="21"/>
    <x v="1"/>
    <x v="39"/>
    <x v="39"/>
  </r>
  <r>
    <x v="6"/>
    <x v="37"/>
    <x v="37"/>
    <x v="0"/>
    <x v="1"/>
    <x v="2"/>
    <x v="2"/>
    <x v="1"/>
    <x v="40"/>
    <x v="40"/>
  </r>
  <r>
    <x v="6"/>
    <x v="37"/>
    <x v="37"/>
    <x v="0"/>
    <x v="28"/>
    <x v="2"/>
    <x v="2"/>
    <x v="1"/>
    <x v="41"/>
    <x v="41"/>
  </r>
  <r>
    <x v="7"/>
    <x v="38"/>
    <x v="38"/>
    <x v="0"/>
    <x v="29"/>
    <x v="21"/>
    <x v="22"/>
    <x v="12"/>
    <x v="42"/>
    <x v="42"/>
  </r>
  <r>
    <x v="7"/>
    <x v="38"/>
    <x v="38"/>
    <x v="0"/>
    <x v="30"/>
    <x v="22"/>
    <x v="23"/>
    <x v="1"/>
    <x v="43"/>
    <x v="43"/>
  </r>
  <r>
    <x v="7"/>
    <x v="38"/>
    <x v="38"/>
    <x v="0"/>
    <x v="31"/>
    <x v="2"/>
    <x v="2"/>
    <x v="1"/>
    <x v="44"/>
    <x v="44"/>
  </r>
  <r>
    <x v="7"/>
    <x v="39"/>
    <x v="39"/>
    <x v="0"/>
    <x v="1"/>
    <x v="23"/>
    <x v="24"/>
    <x v="2"/>
    <x v="45"/>
    <x v="45"/>
  </r>
  <r>
    <x v="7"/>
    <x v="40"/>
    <x v="40"/>
    <x v="0"/>
    <x v="32"/>
    <x v="24"/>
    <x v="25"/>
    <x v="13"/>
    <x v="46"/>
    <x v="46"/>
  </r>
  <r>
    <x v="7"/>
    <x v="41"/>
    <x v="41"/>
    <x v="0"/>
    <x v="33"/>
    <x v="25"/>
    <x v="2"/>
    <x v="1"/>
    <x v="47"/>
    <x v="47"/>
  </r>
  <r>
    <x v="7"/>
    <x v="42"/>
    <x v="42"/>
    <x v="0"/>
    <x v="34"/>
    <x v="26"/>
    <x v="26"/>
    <x v="14"/>
    <x v="48"/>
    <x v="48"/>
  </r>
  <r>
    <x v="7"/>
    <x v="43"/>
    <x v="43"/>
    <x v="0"/>
    <x v="1"/>
    <x v="27"/>
    <x v="2"/>
    <x v="1"/>
    <x v="49"/>
    <x v="49"/>
  </r>
  <r>
    <x v="7"/>
    <x v="44"/>
    <x v="44"/>
    <x v="0"/>
    <x v="35"/>
    <x v="28"/>
    <x v="23"/>
    <x v="1"/>
    <x v="50"/>
    <x v="50"/>
  </r>
  <r>
    <x v="7"/>
    <x v="45"/>
    <x v="45"/>
    <x v="0"/>
    <x v="36"/>
    <x v="29"/>
    <x v="2"/>
    <x v="15"/>
    <x v="51"/>
    <x v="51"/>
  </r>
  <r>
    <x v="7"/>
    <x v="46"/>
    <x v="46"/>
    <x v="0"/>
    <x v="1"/>
    <x v="30"/>
    <x v="27"/>
    <x v="1"/>
    <x v="52"/>
    <x v="52"/>
  </r>
  <r>
    <x v="7"/>
    <x v="47"/>
    <x v="47"/>
    <x v="0"/>
    <x v="37"/>
    <x v="31"/>
    <x v="2"/>
    <x v="1"/>
    <x v="53"/>
    <x v="53"/>
  </r>
  <r>
    <x v="7"/>
    <x v="48"/>
    <x v="48"/>
    <x v="0"/>
    <x v="38"/>
    <x v="32"/>
    <x v="28"/>
    <x v="16"/>
    <x v="54"/>
    <x v="54"/>
  </r>
  <r>
    <x v="7"/>
    <x v="48"/>
    <x v="48"/>
    <x v="0"/>
    <x v="39"/>
    <x v="2"/>
    <x v="2"/>
    <x v="1"/>
    <x v="55"/>
    <x v="55"/>
  </r>
  <r>
    <x v="7"/>
    <x v="49"/>
    <x v="49"/>
    <x v="0"/>
    <x v="40"/>
    <x v="2"/>
    <x v="2"/>
    <x v="1"/>
    <x v="56"/>
    <x v="56"/>
  </r>
  <r>
    <x v="7"/>
    <x v="50"/>
    <x v="50"/>
    <x v="0"/>
    <x v="41"/>
    <x v="2"/>
    <x v="2"/>
    <x v="1"/>
    <x v="57"/>
    <x v="57"/>
  </r>
  <r>
    <x v="7"/>
    <x v="51"/>
    <x v="51"/>
    <x v="0"/>
    <x v="1"/>
    <x v="33"/>
    <x v="2"/>
    <x v="1"/>
    <x v="58"/>
    <x v="58"/>
  </r>
  <r>
    <x v="8"/>
    <x v="52"/>
    <x v="52"/>
    <x v="0"/>
    <x v="1"/>
    <x v="34"/>
    <x v="29"/>
    <x v="17"/>
    <x v="59"/>
    <x v="59"/>
  </r>
  <r>
    <x v="8"/>
    <x v="53"/>
    <x v="53"/>
    <x v="0"/>
    <x v="1"/>
    <x v="35"/>
    <x v="30"/>
    <x v="18"/>
    <x v="60"/>
    <x v="60"/>
  </r>
  <r>
    <x v="8"/>
    <x v="53"/>
    <x v="53"/>
    <x v="0"/>
    <x v="42"/>
    <x v="2"/>
    <x v="2"/>
    <x v="1"/>
    <x v="61"/>
    <x v="61"/>
  </r>
  <r>
    <x v="8"/>
    <x v="54"/>
    <x v="54"/>
    <x v="0"/>
    <x v="1"/>
    <x v="2"/>
    <x v="31"/>
    <x v="19"/>
    <x v="62"/>
    <x v="62"/>
  </r>
  <r>
    <x v="8"/>
    <x v="54"/>
    <x v="54"/>
    <x v="0"/>
    <x v="43"/>
    <x v="2"/>
    <x v="32"/>
    <x v="1"/>
    <x v="63"/>
    <x v="63"/>
  </r>
  <r>
    <x v="8"/>
    <x v="55"/>
    <x v="55"/>
    <x v="0"/>
    <x v="44"/>
    <x v="2"/>
    <x v="2"/>
    <x v="1"/>
    <x v="64"/>
    <x v="64"/>
  </r>
  <r>
    <x v="8"/>
    <x v="55"/>
    <x v="55"/>
    <x v="0"/>
    <x v="45"/>
    <x v="36"/>
    <x v="33"/>
    <x v="20"/>
    <x v="65"/>
    <x v="65"/>
  </r>
  <r>
    <x v="9"/>
    <x v="56"/>
    <x v="56"/>
    <x v="0"/>
    <x v="46"/>
    <x v="37"/>
    <x v="34"/>
    <x v="21"/>
    <x v="66"/>
    <x v="66"/>
  </r>
  <r>
    <x v="9"/>
    <x v="56"/>
    <x v="56"/>
    <x v="0"/>
    <x v="47"/>
    <x v="2"/>
    <x v="2"/>
    <x v="1"/>
    <x v="67"/>
    <x v="67"/>
  </r>
  <r>
    <x v="9"/>
    <x v="57"/>
    <x v="57"/>
    <x v="0"/>
    <x v="48"/>
    <x v="38"/>
    <x v="35"/>
    <x v="22"/>
    <x v="68"/>
    <x v="68"/>
  </r>
  <r>
    <x v="9"/>
    <x v="58"/>
    <x v="58"/>
    <x v="0"/>
    <x v="49"/>
    <x v="39"/>
    <x v="36"/>
    <x v="23"/>
    <x v="69"/>
    <x v="69"/>
  </r>
  <r>
    <x v="9"/>
    <x v="59"/>
    <x v="59"/>
    <x v="0"/>
    <x v="50"/>
    <x v="2"/>
    <x v="2"/>
    <x v="1"/>
    <x v="70"/>
    <x v="70"/>
  </r>
  <r>
    <x v="9"/>
    <x v="60"/>
    <x v="60"/>
    <x v="0"/>
    <x v="51"/>
    <x v="40"/>
    <x v="37"/>
    <x v="24"/>
    <x v="71"/>
    <x v="71"/>
  </r>
  <r>
    <x v="10"/>
    <x v="61"/>
    <x v="61"/>
    <x v="0"/>
    <x v="52"/>
    <x v="41"/>
    <x v="38"/>
    <x v="25"/>
    <x v="72"/>
    <x v="72"/>
  </r>
  <r>
    <x v="10"/>
    <x v="61"/>
    <x v="61"/>
    <x v="0"/>
    <x v="1"/>
    <x v="42"/>
    <x v="2"/>
    <x v="26"/>
    <x v="73"/>
    <x v="73"/>
  </r>
  <r>
    <x v="10"/>
    <x v="62"/>
    <x v="62"/>
    <x v="0"/>
    <x v="1"/>
    <x v="2"/>
    <x v="39"/>
    <x v="1"/>
    <x v="74"/>
    <x v="74"/>
  </r>
  <r>
    <x v="10"/>
    <x v="62"/>
    <x v="62"/>
    <x v="0"/>
    <x v="53"/>
    <x v="43"/>
    <x v="2"/>
    <x v="1"/>
    <x v="75"/>
    <x v="75"/>
  </r>
  <r>
    <x v="10"/>
    <x v="62"/>
    <x v="62"/>
    <x v="0"/>
    <x v="1"/>
    <x v="44"/>
    <x v="2"/>
    <x v="1"/>
    <x v="76"/>
    <x v="76"/>
  </r>
  <r>
    <x v="10"/>
    <x v="63"/>
    <x v="63"/>
    <x v="0"/>
    <x v="1"/>
    <x v="2"/>
    <x v="2"/>
    <x v="1"/>
    <x v="40"/>
    <x v="77"/>
  </r>
  <r>
    <x v="10"/>
    <x v="63"/>
    <x v="63"/>
    <x v="0"/>
    <x v="54"/>
    <x v="45"/>
    <x v="2"/>
    <x v="1"/>
    <x v="77"/>
    <x v="78"/>
  </r>
  <r>
    <x v="11"/>
    <x v="64"/>
    <x v="64"/>
    <x v="0"/>
    <x v="55"/>
    <x v="46"/>
    <x v="40"/>
    <x v="27"/>
    <x v="78"/>
    <x v="79"/>
  </r>
  <r>
    <x v="11"/>
    <x v="65"/>
    <x v="65"/>
    <x v="0"/>
    <x v="56"/>
    <x v="2"/>
    <x v="2"/>
    <x v="1"/>
    <x v="79"/>
    <x v="80"/>
  </r>
  <r>
    <x v="11"/>
    <x v="66"/>
    <x v="66"/>
    <x v="0"/>
    <x v="57"/>
    <x v="2"/>
    <x v="2"/>
    <x v="1"/>
    <x v="80"/>
    <x v="81"/>
  </r>
  <r>
    <x v="12"/>
    <x v="67"/>
    <x v="67"/>
    <x v="0"/>
    <x v="58"/>
    <x v="2"/>
    <x v="2"/>
    <x v="1"/>
    <x v="81"/>
    <x v="82"/>
  </r>
  <r>
    <x v="12"/>
    <x v="68"/>
    <x v="68"/>
    <x v="0"/>
    <x v="59"/>
    <x v="2"/>
    <x v="2"/>
    <x v="1"/>
    <x v="82"/>
    <x v="83"/>
  </r>
  <r>
    <x v="12"/>
    <x v="69"/>
    <x v="69"/>
    <x v="0"/>
    <x v="1"/>
    <x v="47"/>
    <x v="41"/>
    <x v="28"/>
    <x v="83"/>
    <x v="84"/>
  </r>
  <r>
    <x v="12"/>
    <x v="70"/>
    <x v="70"/>
    <x v="0"/>
    <x v="1"/>
    <x v="48"/>
    <x v="42"/>
    <x v="29"/>
    <x v="84"/>
    <x v="85"/>
  </r>
  <r>
    <x v="12"/>
    <x v="71"/>
    <x v="71"/>
    <x v="0"/>
    <x v="1"/>
    <x v="49"/>
    <x v="2"/>
    <x v="1"/>
    <x v="85"/>
    <x v="86"/>
  </r>
  <r>
    <x v="12"/>
    <x v="72"/>
    <x v="72"/>
    <x v="0"/>
    <x v="60"/>
    <x v="50"/>
    <x v="2"/>
    <x v="1"/>
    <x v="86"/>
    <x v="87"/>
  </r>
  <r>
    <x v="12"/>
    <x v="73"/>
    <x v="73"/>
    <x v="0"/>
    <x v="61"/>
    <x v="2"/>
    <x v="43"/>
    <x v="30"/>
    <x v="87"/>
    <x v="88"/>
  </r>
  <r>
    <x v="12"/>
    <x v="74"/>
    <x v="74"/>
    <x v="0"/>
    <x v="62"/>
    <x v="2"/>
    <x v="2"/>
    <x v="1"/>
    <x v="88"/>
    <x v="89"/>
  </r>
  <r>
    <x v="12"/>
    <x v="75"/>
    <x v="75"/>
    <x v="0"/>
    <x v="63"/>
    <x v="2"/>
    <x v="2"/>
    <x v="1"/>
    <x v="89"/>
    <x v="90"/>
  </r>
  <r>
    <x v="12"/>
    <x v="76"/>
    <x v="76"/>
    <x v="0"/>
    <x v="1"/>
    <x v="51"/>
    <x v="44"/>
    <x v="31"/>
    <x v="90"/>
    <x v="91"/>
  </r>
  <r>
    <x v="12"/>
    <x v="77"/>
    <x v="77"/>
    <x v="0"/>
    <x v="64"/>
    <x v="52"/>
    <x v="45"/>
    <x v="32"/>
    <x v="91"/>
    <x v="92"/>
  </r>
  <r>
    <x v="13"/>
    <x v="78"/>
    <x v="78"/>
    <x v="0"/>
    <x v="65"/>
    <x v="53"/>
    <x v="46"/>
    <x v="33"/>
    <x v="92"/>
    <x v="93"/>
  </r>
  <r>
    <x v="12"/>
    <x v="79"/>
    <x v="79"/>
    <x v="0"/>
    <x v="66"/>
    <x v="54"/>
    <x v="47"/>
    <x v="34"/>
    <x v="93"/>
    <x v="94"/>
  </r>
  <r>
    <x v="12"/>
    <x v="80"/>
    <x v="80"/>
    <x v="0"/>
    <x v="67"/>
    <x v="2"/>
    <x v="2"/>
    <x v="1"/>
    <x v="94"/>
    <x v="95"/>
  </r>
  <r>
    <x v="12"/>
    <x v="81"/>
    <x v="81"/>
    <x v="0"/>
    <x v="1"/>
    <x v="2"/>
    <x v="48"/>
    <x v="1"/>
    <x v="95"/>
    <x v="96"/>
  </r>
  <r>
    <x v="12"/>
    <x v="82"/>
    <x v="82"/>
    <x v="0"/>
    <x v="68"/>
    <x v="55"/>
    <x v="49"/>
    <x v="35"/>
    <x v="96"/>
    <x v="97"/>
  </r>
  <r>
    <x v="12"/>
    <x v="83"/>
    <x v="83"/>
    <x v="0"/>
    <x v="1"/>
    <x v="2"/>
    <x v="2"/>
    <x v="36"/>
    <x v="97"/>
    <x v="98"/>
  </r>
  <r>
    <x v="12"/>
    <x v="84"/>
    <x v="84"/>
    <x v="0"/>
    <x v="69"/>
    <x v="2"/>
    <x v="2"/>
    <x v="1"/>
    <x v="98"/>
    <x v="99"/>
  </r>
  <r>
    <x v="12"/>
    <x v="85"/>
    <x v="85"/>
    <x v="0"/>
    <x v="1"/>
    <x v="2"/>
    <x v="2"/>
    <x v="37"/>
    <x v="99"/>
    <x v="100"/>
  </r>
  <r>
    <x v="12"/>
    <x v="85"/>
    <x v="85"/>
    <x v="0"/>
    <x v="1"/>
    <x v="2"/>
    <x v="2"/>
    <x v="38"/>
    <x v="100"/>
    <x v="101"/>
  </r>
  <r>
    <x v="12"/>
    <x v="86"/>
    <x v="86"/>
    <x v="0"/>
    <x v="1"/>
    <x v="56"/>
    <x v="2"/>
    <x v="39"/>
    <x v="101"/>
    <x v="102"/>
  </r>
  <r>
    <x v="12"/>
    <x v="87"/>
    <x v="87"/>
    <x v="0"/>
    <x v="1"/>
    <x v="2"/>
    <x v="2"/>
    <x v="40"/>
    <x v="102"/>
    <x v="103"/>
  </r>
  <r>
    <x v="12"/>
    <x v="88"/>
    <x v="88"/>
    <x v="0"/>
    <x v="1"/>
    <x v="2"/>
    <x v="2"/>
    <x v="41"/>
    <x v="103"/>
    <x v="104"/>
  </r>
  <r>
    <x v="12"/>
    <x v="89"/>
    <x v="89"/>
    <x v="0"/>
    <x v="70"/>
    <x v="57"/>
    <x v="2"/>
    <x v="1"/>
    <x v="104"/>
    <x v="105"/>
  </r>
  <r>
    <x v="14"/>
    <x v="90"/>
    <x v="90"/>
    <x v="0"/>
    <x v="71"/>
    <x v="2"/>
    <x v="2"/>
    <x v="1"/>
    <x v="105"/>
    <x v="106"/>
  </r>
  <r>
    <x v="12"/>
    <x v="89"/>
    <x v="89"/>
    <x v="0"/>
    <x v="1"/>
    <x v="58"/>
    <x v="2"/>
    <x v="1"/>
    <x v="106"/>
    <x v="107"/>
  </r>
  <r>
    <x v="12"/>
    <x v="91"/>
    <x v="91"/>
    <x v="0"/>
    <x v="1"/>
    <x v="59"/>
    <x v="50"/>
    <x v="1"/>
    <x v="107"/>
    <x v="108"/>
  </r>
  <r>
    <x v="12"/>
    <x v="92"/>
    <x v="92"/>
    <x v="0"/>
    <x v="1"/>
    <x v="2"/>
    <x v="2"/>
    <x v="1"/>
    <x v="40"/>
    <x v="77"/>
  </r>
  <r>
    <x v="12"/>
    <x v="92"/>
    <x v="92"/>
    <x v="0"/>
    <x v="72"/>
    <x v="2"/>
    <x v="2"/>
    <x v="1"/>
    <x v="108"/>
    <x v="109"/>
  </r>
  <r>
    <x v="12"/>
    <x v="93"/>
    <x v="93"/>
    <x v="0"/>
    <x v="1"/>
    <x v="60"/>
    <x v="51"/>
    <x v="42"/>
    <x v="109"/>
    <x v="110"/>
  </r>
  <r>
    <x v="12"/>
    <x v="94"/>
    <x v="94"/>
    <x v="0"/>
    <x v="1"/>
    <x v="2"/>
    <x v="52"/>
    <x v="1"/>
    <x v="110"/>
    <x v="111"/>
  </r>
  <r>
    <x v="12"/>
    <x v="95"/>
    <x v="95"/>
    <x v="0"/>
    <x v="1"/>
    <x v="2"/>
    <x v="53"/>
    <x v="43"/>
    <x v="111"/>
    <x v="112"/>
  </r>
  <r>
    <x v="12"/>
    <x v="96"/>
    <x v="96"/>
    <x v="0"/>
    <x v="1"/>
    <x v="61"/>
    <x v="2"/>
    <x v="1"/>
    <x v="112"/>
    <x v="113"/>
  </r>
  <r>
    <x v="12"/>
    <x v="97"/>
    <x v="97"/>
    <x v="0"/>
    <x v="1"/>
    <x v="62"/>
    <x v="54"/>
    <x v="1"/>
    <x v="113"/>
    <x v="114"/>
  </r>
  <r>
    <x v="12"/>
    <x v="97"/>
    <x v="97"/>
    <x v="0"/>
    <x v="1"/>
    <x v="2"/>
    <x v="55"/>
    <x v="1"/>
    <x v="114"/>
    <x v="115"/>
  </r>
  <r>
    <x v="12"/>
    <x v="98"/>
    <x v="98"/>
    <x v="0"/>
    <x v="1"/>
    <x v="63"/>
    <x v="2"/>
    <x v="1"/>
    <x v="115"/>
    <x v="116"/>
  </r>
  <r>
    <x v="12"/>
    <x v="99"/>
    <x v="99"/>
    <x v="0"/>
    <x v="1"/>
    <x v="2"/>
    <x v="2"/>
    <x v="1"/>
    <x v="40"/>
    <x v="77"/>
  </r>
  <r>
    <x v="12"/>
    <x v="99"/>
    <x v="99"/>
    <x v="0"/>
    <x v="73"/>
    <x v="2"/>
    <x v="2"/>
    <x v="1"/>
    <x v="116"/>
    <x v="117"/>
  </r>
  <r>
    <x v="12"/>
    <x v="99"/>
    <x v="99"/>
    <x v="0"/>
    <x v="74"/>
    <x v="2"/>
    <x v="2"/>
    <x v="1"/>
    <x v="117"/>
    <x v="118"/>
  </r>
  <r>
    <x v="12"/>
    <x v="100"/>
    <x v="100"/>
    <x v="0"/>
    <x v="75"/>
    <x v="2"/>
    <x v="56"/>
    <x v="1"/>
    <x v="118"/>
    <x v="119"/>
  </r>
  <r>
    <x v="12"/>
    <x v="101"/>
    <x v="101"/>
    <x v="0"/>
    <x v="1"/>
    <x v="2"/>
    <x v="57"/>
    <x v="1"/>
    <x v="119"/>
    <x v="120"/>
  </r>
  <r>
    <x v="12"/>
    <x v="102"/>
    <x v="102"/>
    <x v="0"/>
    <x v="76"/>
    <x v="2"/>
    <x v="2"/>
    <x v="1"/>
    <x v="120"/>
    <x v="121"/>
  </r>
  <r>
    <x v="12"/>
    <x v="102"/>
    <x v="102"/>
    <x v="0"/>
    <x v="77"/>
    <x v="2"/>
    <x v="2"/>
    <x v="1"/>
    <x v="121"/>
    <x v="122"/>
  </r>
  <r>
    <x v="12"/>
    <x v="103"/>
    <x v="103"/>
    <x v="0"/>
    <x v="1"/>
    <x v="64"/>
    <x v="2"/>
    <x v="1"/>
    <x v="122"/>
    <x v="123"/>
  </r>
  <r>
    <x v="12"/>
    <x v="104"/>
    <x v="104"/>
    <x v="0"/>
    <x v="1"/>
    <x v="2"/>
    <x v="58"/>
    <x v="1"/>
    <x v="123"/>
    <x v="124"/>
  </r>
  <r>
    <x v="12"/>
    <x v="105"/>
    <x v="105"/>
    <x v="0"/>
    <x v="1"/>
    <x v="65"/>
    <x v="2"/>
    <x v="44"/>
    <x v="124"/>
    <x v="125"/>
  </r>
  <r>
    <x v="12"/>
    <x v="106"/>
    <x v="106"/>
    <x v="0"/>
    <x v="78"/>
    <x v="66"/>
    <x v="59"/>
    <x v="1"/>
    <x v="125"/>
    <x v="126"/>
  </r>
  <r>
    <x v="12"/>
    <x v="107"/>
    <x v="107"/>
    <x v="0"/>
    <x v="1"/>
    <x v="2"/>
    <x v="60"/>
    <x v="1"/>
    <x v="126"/>
    <x v="127"/>
  </r>
  <r>
    <x v="12"/>
    <x v="108"/>
    <x v="108"/>
    <x v="0"/>
    <x v="1"/>
    <x v="67"/>
    <x v="2"/>
    <x v="1"/>
    <x v="127"/>
    <x v="128"/>
  </r>
  <r>
    <x v="12"/>
    <x v="109"/>
    <x v="109"/>
    <x v="0"/>
    <x v="79"/>
    <x v="2"/>
    <x v="2"/>
    <x v="1"/>
    <x v="128"/>
    <x v="129"/>
  </r>
  <r>
    <x v="12"/>
    <x v="110"/>
    <x v="110"/>
    <x v="0"/>
    <x v="1"/>
    <x v="2"/>
    <x v="61"/>
    <x v="1"/>
    <x v="129"/>
    <x v="130"/>
  </r>
  <r>
    <x v="12"/>
    <x v="111"/>
    <x v="111"/>
    <x v="0"/>
    <x v="1"/>
    <x v="68"/>
    <x v="2"/>
    <x v="1"/>
    <x v="130"/>
    <x v="131"/>
  </r>
  <r>
    <x v="12"/>
    <x v="112"/>
    <x v="112"/>
    <x v="0"/>
    <x v="1"/>
    <x v="69"/>
    <x v="2"/>
    <x v="1"/>
    <x v="131"/>
    <x v="132"/>
  </r>
  <r>
    <x v="12"/>
    <x v="113"/>
    <x v="113"/>
    <x v="0"/>
    <x v="1"/>
    <x v="2"/>
    <x v="62"/>
    <x v="1"/>
    <x v="132"/>
    <x v="133"/>
  </r>
  <r>
    <x v="12"/>
    <x v="114"/>
    <x v="114"/>
    <x v="0"/>
    <x v="80"/>
    <x v="70"/>
    <x v="2"/>
    <x v="1"/>
    <x v="133"/>
    <x v="134"/>
  </r>
  <r>
    <x v="12"/>
    <x v="115"/>
    <x v="115"/>
    <x v="0"/>
    <x v="1"/>
    <x v="2"/>
    <x v="63"/>
    <x v="1"/>
    <x v="134"/>
    <x v="135"/>
  </r>
  <r>
    <x v="12"/>
    <x v="116"/>
    <x v="116"/>
    <x v="0"/>
    <x v="1"/>
    <x v="2"/>
    <x v="2"/>
    <x v="45"/>
    <x v="135"/>
    <x v="136"/>
  </r>
  <r>
    <x v="12"/>
    <x v="117"/>
    <x v="117"/>
    <x v="0"/>
    <x v="1"/>
    <x v="2"/>
    <x v="64"/>
    <x v="1"/>
    <x v="136"/>
    <x v="137"/>
  </r>
  <r>
    <x v="15"/>
    <x v="118"/>
    <x v="118"/>
    <x v="0"/>
    <x v="81"/>
    <x v="71"/>
    <x v="65"/>
    <x v="46"/>
    <x v="137"/>
    <x v="138"/>
  </r>
  <r>
    <x v="14"/>
    <x v="119"/>
    <x v="119"/>
    <x v="0"/>
    <x v="82"/>
    <x v="2"/>
    <x v="2"/>
    <x v="1"/>
    <x v="138"/>
    <x v="139"/>
  </r>
  <r>
    <x v="15"/>
    <x v="120"/>
    <x v="120"/>
    <x v="0"/>
    <x v="83"/>
    <x v="72"/>
    <x v="66"/>
    <x v="47"/>
    <x v="139"/>
    <x v="140"/>
  </r>
  <r>
    <x v="15"/>
    <x v="121"/>
    <x v="121"/>
    <x v="0"/>
    <x v="1"/>
    <x v="73"/>
    <x v="67"/>
    <x v="48"/>
    <x v="140"/>
    <x v="141"/>
  </r>
  <r>
    <x v="15"/>
    <x v="122"/>
    <x v="122"/>
    <x v="0"/>
    <x v="84"/>
    <x v="74"/>
    <x v="68"/>
    <x v="49"/>
    <x v="141"/>
    <x v="142"/>
  </r>
  <r>
    <x v="15"/>
    <x v="123"/>
    <x v="123"/>
    <x v="0"/>
    <x v="85"/>
    <x v="75"/>
    <x v="69"/>
    <x v="50"/>
    <x v="142"/>
    <x v="143"/>
  </r>
  <r>
    <x v="15"/>
    <x v="124"/>
    <x v="124"/>
    <x v="0"/>
    <x v="86"/>
    <x v="76"/>
    <x v="70"/>
    <x v="51"/>
    <x v="143"/>
    <x v="144"/>
  </r>
  <r>
    <x v="15"/>
    <x v="125"/>
    <x v="125"/>
    <x v="0"/>
    <x v="1"/>
    <x v="77"/>
    <x v="71"/>
    <x v="52"/>
    <x v="144"/>
    <x v="145"/>
  </r>
  <r>
    <x v="15"/>
    <x v="126"/>
    <x v="126"/>
    <x v="0"/>
    <x v="1"/>
    <x v="2"/>
    <x v="2"/>
    <x v="1"/>
    <x v="40"/>
    <x v="77"/>
  </r>
  <r>
    <x v="15"/>
    <x v="127"/>
    <x v="127"/>
    <x v="0"/>
    <x v="1"/>
    <x v="78"/>
    <x v="72"/>
    <x v="53"/>
    <x v="145"/>
    <x v="146"/>
  </r>
  <r>
    <x v="15"/>
    <x v="128"/>
    <x v="128"/>
    <x v="0"/>
    <x v="87"/>
    <x v="79"/>
    <x v="73"/>
    <x v="1"/>
    <x v="146"/>
    <x v="147"/>
  </r>
  <r>
    <x v="15"/>
    <x v="129"/>
    <x v="129"/>
    <x v="0"/>
    <x v="88"/>
    <x v="80"/>
    <x v="74"/>
    <x v="54"/>
    <x v="147"/>
    <x v="148"/>
  </r>
  <r>
    <x v="15"/>
    <x v="130"/>
    <x v="130"/>
    <x v="0"/>
    <x v="89"/>
    <x v="2"/>
    <x v="2"/>
    <x v="1"/>
    <x v="148"/>
    <x v="149"/>
  </r>
  <r>
    <x v="15"/>
    <x v="131"/>
    <x v="131"/>
    <x v="0"/>
    <x v="1"/>
    <x v="2"/>
    <x v="2"/>
    <x v="55"/>
    <x v="149"/>
    <x v="150"/>
  </r>
  <r>
    <x v="15"/>
    <x v="132"/>
    <x v="132"/>
    <x v="0"/>
    <x v="1"/>
    <x v="2"/>
    <x v="2"/>
    <x v="1"/>
    <x v="40"/>
    <x v="77"/>
  </r>
  <r>
    <x v="15"/>
    <x v="133"/>
    <x v="133"/>
    <x v="0"/>
    <x v="1"/>
    <x v="81"/>
    <x v="75"/>
    <x v="56"/>
    <x v="150"/>
    <x v="151"/>
  </r>
  <r>
    <x v="15"/>
    <x v="134"/>
    <x v="134"/>
    <x v="0"/>
    <x v="90"/>
    <x v="82"/>
    <x v="76"/>
    <x v="57"/>
    <x v="151"/>
    <x v="152"/>
  </r>
  <r>
    <x v="15"/>
    <x v="135"/>
    <x v="135"/>
    <x v="0"/>
    <x v="91"/>
    <x v="83"/>
    <x v="77"/>
    <x v="58"/>
    <x v="152"/>
    <x v="153"/>
  </r>
  <r>
    <x v="15"/>
    <x v="136"/>
    <x v="136"/>
    <x v="0"/>
    <x v="92"/>
    <x v="84"/>
    <x v="78"/>
    <x v="59"/>
    <x v="153"/>
    <x v="154"/>
  </r>
  <r>
    <x v="15"/>
    <x v="137"/>
    <x v="137"/>
    <x v="0"/>
    <x v="1"/>
    <x v="2"/>
    <x v="79"/>
    <x v="60"/>
    <x v="154"/>
    <x v="155"/>
  </r>
  <r>
    <x v="15"/>
    <x v="138"/>
    <x v="138"/>
    <x v="0"/>
    <x v="1"/>
    <x v="2"/>
    <x v="2"/>
    <x v="1"/>
    <x v="40"/>
    <x v="77"/>
  </r>
  <r>
    <x v="15"/>
    <x v="139"/>
    <x v="139"/>
    <x v="0"/>
    <x v="93"/>
    <x v="85"/>
    <x v="2"/>
    <x v="1"/>
    <x v="155"/>
    <x v="156"/>
  </r>
  <r>
    <x v="15"/>
    <x v="140"/>
    <x v="140"/>
    <x v="0"/>
    <x v="94"/>
    <x v="86"/>
    <x v="80"/>
    <x v="61"/>
    <x v="156"/>
    <x v="157"/>
  </r>
  <r>
    <x v="15"/>
    <x v="141"/>
    <x v="141"/>
    <x v="0"/>
    <x v="95"/>
    <x v="87"/>
    <x v="81"/>
    <x v="62"/>
    <x v="157"/>
    <x v="158"/>
  </r>
  <r>
    <x v="15"/>
    <x v="141"/>
    <x v="141"/>
    <x v="0"/>
    <x v="1"/>
    <x v="88"/>
    <x v="82"/>
    <x v="63"/>
    <x v="158"/>
    <x v="159"/>
  </r>
  <r>
    <x v="15"/>
    <x v="142"/>
    <x v="142"/>
    <x v="0"/>
    <x v="96"/>
    <x v="89"/>
    <x v="83"/>
    <x v="64"/>
    <x v="159"/>
    <x v="160"/>
  </r>
  <r>
    <x v="15"/>
    <x v="143"/>
    <x v="143"/>
    <x v="0"/>
    <x v="97"/>
    <x v="2"/>
    <x v="2"/>
    <x v="1"/>
    <x v="160"/>
    <x v="161"/>
  </r>
  <r>
    <x v="15"/>
    <x v="144"/>
    <x v="144"/>
    <x v="0"/>
    <x v="98"/>
    <x v="2"/>
    <x v="2"/>
    <x v="1"/>
    <x v="161"/>
    <x v="162"/>
  </r>
  <r>
    <x v="16"/>
    <x v="145"/>
    <x v="145"/>
    <x v="0"/>
    <x v="1"/>
    <x v="90"/>
    <x v="2"/>
    <x v="65"/>
    <x v="162"/>
    <x v="163"/>
  </r>
  <r>
    <x v="16"/>
    <x v="146"/>
    <x v="146"/>
    <x v="0"/>
    <x v="99"/>
    <x v="91"/>
    <x v="84"/>
    <x v="66"/>
    <x v="163"/>
    <x v="164"/>
  </r>
  <r>
    <x v="16"/>
    <x v="147"/>
    <x v="147"/>
    <x v="0"/>
    <x v="100"/>
    <x v="92"/>
    <x v="85"/>
    <x v="67"/>
    <x v="164"/>
    <x v="165"/>
  </r>
  <r>
    <x v="16"/>
    <x v="148"/>
    <x v="148"/>
    <x v="0"/>
    <x v="1"/>
    <x v="2"/>
    <x v="86"/>
    <x v="1"/>
    <x v="165"/>
    <x v="166"/>
  </r>
  <r>
    <x v="14"/>
    <x v="149"/>
    <x v="149"/>
    <x v="0"/>
    <x v="1"/>
    <x v="93"/>
    <x v="87"/>
    <x v="68"/>
    <x v="166"/>
    <x v="167"/>
  </r>
  <r>
    <x v="14"/>
    <x v="149"/>
    <x v="149"/>
    <x v="0"/>
    <x v="101"/>
    <x v="94"/>
    <x v="88"/>
    <x v="69"/>
    <x v="167"/>
    <x v="168"/>
  </r>
  <r>
    <x v="14"/>
    <x v="150"/>
    <x v="150"/>
    <x v="0"/>
    <x v="1"/>
    <x v="95"/>
    <x v="89"/>
    <x v="70"/>
    <x v="168"/>
    <x v="169"/>
  </r>
  <r>
    <x v="14"/>
    <x v="151"/>
    <x v="151"/>
    <x v="0"/>
    <x v="102"/>
    <x v="2"/>
    <x v="2"/>
    <x v="1"/>
    <x v="169"/>
    <x v="170"/>
  </r>
  <r>
    <x v="14"/>
    <x v="152"/>
    <x v="152"/>
    <x v="0"/>
    <x v="103"/>
    <x v="2"/>
    <x v="2"/>
    <x v="1"/>
    <x v="170"/>
    <x v="171"/>
  </r>
  <r>
    <x v="14"/>
    <x v="153"/>
    <x v="152"/>
    <x v="0"/>
    <x v="104"/>
    <x v="2"/>
    <x v="2"/>
    <x v="1"/>
    <x v="171"/>
    <x v="172"/>
  </r>
  <r>
    <x v="17"/>
    <x v="154"/>
    <x v="153"/>
    <x v="0"/>
    <x v="1"/>
    <x v="96"/>
    <x v="90"/>
    <x v="71"/>
    <x v="172"/>
    <x v="173"/>
  </r>
  <r>
    <x v="17"/>
    <x v="155"/>
    <x v="154"/>
    <x v="0"/>
    <x v="105"/>
    <x v="2"/>
    <x v="2"/>
    <x v="1"/>
    <x v="173"/>
    <x v="174"/>
  </r>
  <r>
    <x v="17"/>
    <x v="156"/>
    <x v="155"/>
    <x v="0"/>
    <x v="106"/>
    <x v="2"/>
    <x v="2"/>
    <x v="1"/>
    <x v="174"/>
    <x v="175"/>
  </r>
  <r>
    <x v="17"/>
    <x v="157"/>
    <x v="156"/>
    <x v="0"/>
    <x v="1"/>
    <x v="97"/>
    <x v="2"/>
    <x v="1"/>
    <x v="175"/>
    <x v="176"/>
  </r>
  <r>
    <x v="17"/>
    <x v="158"/>
    <x v="157"/>
    <x v="0"/>
    <x v="107"/>
    <x v="2"/>
    <x v="2"/>
    <x v="1"/>
    <x v="176"/>
    <x v="177"/>
  </r>
  <r>
    <x v="17"/>
    <x v="159"/>
    <x v="158"/>
    <x v="0"/>
    <x v="108"/>
    <x v="2"/>
    <x v="2"/>
    <x v="1"/>
    <x v="177"/>
    <x v="178"/>
  </r>
  <r>
    <x v="17"/>
    <x v="160"/>
    <x v="159"/>
    <x v="0"/>
    <x v="1"/>
    <x v="2"/>
    <x v="2"/>
    <x v="72"/>
    <x v="178"/>
    <x v="179"/>
  </r>
  <r>
    <x v="17"/>
    <x v="161"/>
    <x v="160"/>
    <x v="0"/>
    <x v="109"/>
    <x v="98"/>
    <x v="2"/>
    <x v="1"/>
    <x v="179"/>
    <x v="180"/>
  </r>
  <r>
    <x v="13"/>
    <x v="78"/>
    <x v="78"/>
    <x v="0"/>
    <x v="1"/>
    <x v="99"/>
    <x v="91"/>
    <x v="73"/>
    <x v="180"/>
    <x v="181"/>
  </r>
  <r>
    <x v="13"/>
    <x v="162"/>
    <x v="161"/>
    <x v="0"/>
    <x v="110"/>
    <x v="2"/>
    <x v="2"/>
    <x v="1"/>
    <x v="181"/>
    <x v="182"/>
  </r>
  <r>
    <x v="13"/>
    <x v="163"/>
    <x v="162"/>
    <x v="0"/>
    <x v="1"/>
    <x v="100"/>
    <x v="92"/>
    <x v="74"/>
    <x v="182"/>
    <x v="183"/>
  </r>
  <r>
    <x v="13"/>
    <x v="163"/>
    <x v="162"/>
    <x v="0"/>
    <x v="111"/>
    <x v="2"/>
    <x v="2"/>
    <x v="1"/>
    <x v="183"/>
    <x v="184"/>
  </r>
  <r>
    <x v="13"/>
    <x v="164"/>
    <x v="163"/>
    <x v="0"/>
    <x v="112"/>
    <x v="101"/>
    <x v="93"/>
    <x v="1"/>
    <x v="184"/>
    <x v="185"/>
  </r>
  <r>
    <x v="18"/>
    <x v="165"/>
    <x v="164"/>
    <x v="0"/>
    <x v="113"/>
    <x v="102"/>
    <x v="94"/>
    <x v="1"/>
    <x v="185"/>
    <x v="186"/>
  </r>
  <r>
    <x v="18"/>
    <x v="166"/>
    <x v="165"/>
    <x v="0"/>
    <x v="114"/>
    <x v="103"/>
    <x v="95"/>
    <x v="1"/>
    <x v="186"/>
    <x v="187"/>
  </r>
  <r>
    <x v="18"/>
    <x v="166"/>
    <x v="165"/>
    <x v="0"/>
    <x v="115"/>
    <x v="104"/>
    <x v="96"/>
    <x v="1"/>
    <x v="187"/>
    <x v="188"/>
  </r>
  <r>
    <x v="18"/>
    <x v="166"/>
    <x v="165"/>
    <x v="0"/>
    <x v="1"/>
    <x v="105"/>
    <x v="97"/>
    <x v="1"/>
    <x v="188"/>
    <x v="189"/>
  </r>
  <r>
    <x v="18"/>
    <x v="167"/>
    <x v="166"/>
    <x v="0"/>
    <x v="116"/>
    <x v="2"/>
    <x v="2"/>
    <x v="1"/>
    <x v="189"/>
    <x v="190"/>
  </r>
  <r>
    <x v="18"/>
    <x v="167"/>
    <x v="166"/>
    <x v="0"/>
    <x v="117"/>
    <x v="2"/>
    <x v="2"/>
    <x v="1"/>
    <x v="190"/>
    <x v="191"/>
  </r>
  <r>
    <x v="18"/>
    <x v="168"/>
    <x v="167"/>
    <x v="0"/>
    <x v="118"/>
    <x v="2"/>
    <x v="2"/>
    <x v="1"/>
    <x v="165"/>
    <x v="166"/>
  </r>
  <r>
    <x v="18"/>
    <x v="169"/>
    <x v="168"/>
    <x v="0"/>
    <x v="1"/>
    <x v="2"/>
    <x v="98"/>
    <x v="1"/>
    <x v="191"/>
    <x v="192"/>
  </r>
  <r>
    <x v="18"/>
    <x v="170"/>
    <x v="169"/>
    <x v="0"/>
    <x v="119"/>
    <x v="2"/>
    <x v="2"/>
    <x v="1"/>
    <x v="192"/>
    <x v="193"/>
  </r>
  <r>
    <x v="19"/>
    <x v="171"/>
    <x v="170"/>
    <x v="0"/>
    <x v="1"/>
    <x v="2"/>
    <x v="99"/>
    <x v="75"/>
    <x v="193"/>
    <x v="194"/>
  </r>
  <r>
    <x v="19"/>
    <x v="171"/>
    <x v="170"/>
    <x v="0"/>
    <x v="120"/>
    <x v="2"/>
    <x v="100"/>
    <x v="1"/>
    <x v="194"/>
    <x v="195"/>
  </r>
  <r>
    <x v="19"/>
    <x v="172"/>
    <x v="171"/>
    <x v="0"/>
    <x v="121"/>
    <x v="106"/>
    <x v="101"/>
    <x v="76"/>
    <x v="195"/>
    <x v="196"/>
  </r>
  <r>
    <x v="19"/>
    <x v="172"/>
    <x v="171"/>
    <x v="0"/>
    <x v="122"/>
    <x v="107"/>
    <x v="102"/>
    <x v="1"/>
    <x v="196"/>
    <x v="197"/>
  </r>
  <r>
    <x v="19"/>
    <x v="173"/>
    <x v="172"/>
    <x v="0"/>
    <x v="123"/>
    <x v="108"/>
    <x v="103"/>
    <x v="77"/>
    <x v="197"/>
    <x v="198"/>
  </r>
  <r>
    <x v="19"/>
    <x v="173"/>
    <x v="172"/>
    <x v="0"/>
    <x v="1"/>
    <x v="109"/>
    <x v="104"/>
    <x v="78"/>
    <x v="198"/>
    <x v="199"/>
  </r>
  <r>
    <x v="19"/>
    <x v="174"/>
    <x v="173"/>
    <x v="0"/>
    <x v="124"/>
    <x v="110"/>
    <x v="105"/>
    <x v="79"/>
    <x v="199"/>
    <x v="200"/>
  </r>
  <r>
    <x v="19"/>
    <x v="174"/>
    <x v="173"/>
    <x v="0"/>
    <x v="1"/>
    <x v="2"/>
    <x v="106"/>
    <x v="1"/>
    <x v="200"/>
    <x v="201"/>
  </r>
  <r>
    <x v="19"/>
    <x v="174"/>
    <x v="173"/>
    <x v="0"/>
    <x v="125"/>
    <x v="111"/>
    <x v="107"/>
    <x v="1"/>
    <x v="201"/>
    <x v="202"/>
  </r>
  <r>
    <x v="19"/>
    <x v="175"/>
    <x v="174"/>
    <x v="0"/>
    <x v="1"/>
    <x v="2"/>
    <x v="108"/>
    <x v="80"/>
    <x v="202"/>
    <x v="203"/>
  </r>
  <r>
    <x v="19"/>
    <x v="176"/>
    <x v="175"/>
    <x v="0"/>
    <x v="1"/>
    <x v="112"/>
    <x v="109"/>
    <x v="81"/>
    <x v="203"/>
    <x v="204"/>
  </r>
  <r>
    <x v="19"/>
    <x v="176"/>
    <x v="175"/>
    <x v="0"/>
    <x v="126"/>
    <x v="113"/>
    <x v="110"/>
    <x v="1"/>
    <x v="204"/>
    <x v="205"/>
  </r>
  <r>
    <x v="19"/>
    <x v="177"/>
    <x v="176"/>
    <x v="0"/>
    <x v="127"/>
    <x v="114"/>
    <x v="111"/>
    <x v="82"/>
    <x v="205"/>
    <x v="206"/>
  </r>
  <r>
    <x v="19"/>
    <x v="178"/>
    <x v="177"/>
    <x v="0"/>
    <x v="128"/>
    <x v="2"/>
    <x v="2"/>
    <x v="1"/>
    <x v="206"/>
    <x v="207"/>
  </r>
  <r>
    <x v="19"/>
    <x v="179"/>
    <x v="178"/>
    <x v="0"/>
    <x v="129"/>
    <x v="2"/>
    <x v="2"/>
    <x v="1"/>
    <x v="207"/>
    <x v="208"/>
  </r>
  <r>
    <x v="19"/>
    <x v="180"/>
    <x v="179"/>
    <x v="0"/>
    <x v="130"/>
    <x v="115"/>
    <x v="112"/>
    <x v="83"/>
    <x v="208"/>
    <x v="209"/>
  </r>
  <r>
    <x v="19"/>
    <x v="181"/>
    <x v="180"/>
    <x v="0"/>
    <x v="131"/>
    <x v="116"/>
    <x v="2"/>
    <x v="1"/>
    <x v="209"/>
    <x v="210"/>
  </r>
  <r>
    <x v="19"/>
    <x v="181"/>
    <x v="180"/>
    <x v="0"/>
    <x v="132"/>
    <x v="2"/>
    <x v="2"/>
    <x v="1"/>
    <x v="210"/>
    <x v="211"/>
  </r>
  <r>
    <x v="19"/>
    <x v="182"/>
    <x v="181"/>
    <x v="0"/>
    <x v="133"/>
    <x v="117"/>
    <x v="113"/>
    <x v="84"/>
    <x v="211"/>
    <x v="212"/>
  </r>
  <r>
    <x v="19"/>
    <x v="182"/>
    <x v="181"/>
    <x v="0"/>
    <x v="1"/>
    <x v="2"/>
    <x v="114"/>
    <x v="1"/>
    <x v="212"/>
    <x v="213"/>
  </r>
  <r>
    <x v="19"/>
    <x v="182"/>
    <x v="181"/>
    <x v="0"/>
    <x v="134"/>
    <x v="118"/>
    <x v="115"/>
    <x v="85"/>
    <x v="213"/>
    <x v="214"/>
  </r>
  <r>
    <x v="19"/>
    <x v="183"/>
    <x v="182"/>
    <x v="0"/>
    <x v="1"/>
    <x v="2"/>
    <x v="116"/>
    <x v="1"/>
    <x v="214"/>
    <x v="215"/>
  </r>
  <r>
    <x v="19"/>
    <x v="184"/>
    <x v="183"/>
    <x v="0"/>
    <x v="135"/>
    <x v="119"/>
    <x v="2"/>
    <x v="1"/>
    <x v="215"/>
    <x v="216"/>
  </r>
  <r>
    <x v="19"/>
    <x v="185"/>
    <x v="184"/>
    <x v="0"/>
    <x v="1"/>
    <x v="120"/>
    <x v="2"/>
    <x v="1"/>
    <x v="216"/>
    <x v="217"/>
  </r>
  <r>
    <x v="19"/>
    <x v="186"/>
    <x v="185"/>
    <x v="0"/>
    <x v="136"/>
    <x v="121"/>
    <x v="117"/>
    <x v="16"/>
    <x v="217"/>
    <x v="218"/>
  </r>
  <r>
    <x v="19"/>
    <x v="187"/>
    <x v="186"/>
    <x v="0"/>
    <x v="137"/>
    <x v="122"/>
    <x v="118"/>
    <x v="86"/>
    <x v="218"/>
    <x v="219"/>
  </r>
  <r>
    <x v="19"/>
    <x v="188"/>
    <x v="187"/>
    <x v="0"/>
    <x v="1"/>
    <x v="2"/>
    <x v="119"/>
    <x v="1"/>
    <x v="219"/>
    <x v="220"/>
  </r>
  <r>
    <x v="19"/>
    <x v="189"/>
    <x v="188"/>
    <x v="0"/>
    <x v="138"/>
    <x v="2"/>
    <x v="2"/>
    <x v="1"/>
    <x v="220"/>
    <x v="221"/>
  </r>
  <r>
    <x v="19"/>
    <x v="190"/>
    <x v="189"/>
    <x v="0"/>
    <x v="139"/>
    <x v="2"/>
    <x v="2"/>
    <x v="1"/>
    <x v="221"/>
    <x v="222"/>
  </r>
  <r>
    <x v="19"/>
    <x v="191"/>
    <x v="190"/>
    <x v="0"/>
    <x v="140"/>
    <x v="2"/>
    <x v="2"/>
    <x v="1"/>
    <x v="222"/>
    <x v="223"/>
  </r>
  <r>
    <x v="19"/>
    <x v="192"/>
    <x v="191"/>
    <x v="0"/>
    <x v="141"/>
    <x v="2"/>
    <x v="2"/>
    <x v="1"/>
    <x v="223"/>
    <x v="224"/>
  </r>
  <r>
    <x v="19"/>
    <x v="193"/>
    <x v="192"/>
    <x v="0"/>
    <x v="1"/>
    <x v="123"/>
    <x v="2"/>
    <x v="1"/>
    <x v="224"/>
    <x v="225"/>
  </r>
  <r>
    <x v="19"/>
    <x v="193"/>
    <x v="192"/>
    <x v="0"/>
    <x v="1"/>
    <x v="124"/>
    <x v="2"/>
    <x v="1"/>
    <x v="225"/>
    <x v="226"/>
  </r>
  <r>
    <x v="19"/>
    <x v="194"/>
    <x v="193"/>
    <x v="0"/>
    <x v="1"/>
    <x v="125"/>
    <x v="2"/>
    <x v="1"/>
    <x v="226"/>
    <x v="227"/>
  </r>
  <r>
    <x v="19"/>
    <x v="194"/>
    <x v="193"/>
    <x v="0"/>
    <x v="1"/>
    <x v="126"/>
    <x v="2"/>
    <x v="1"/>
    <x v="227"/>
    <x v="228"/>
  </r>
  <r>
    <x v="19"/>
    <x v="195"/>
    <x v="194"/>
    <x v="0"/>
    <x v="142"/>
    <x v="2"/>
    <x v="2"/>
    <x v="1"/>
    <x v="228"/>
    <x v="229"/>
  </r>
  <r>
    <x v="19"/>
    <x v="196"/>
    <x v="195"/>
    <x v="0"/>
    <x v="143"/>
    <x v="2"/>
    <x v="2"/>
    <x v="1"/>
    <x v="229"/>
    <x v="230"/>
  </r>
  <r>
    <x v="19"/>
    <x v="197"/>
    <x v="196"/>
    <x v="0"/>
    <x v="144"/>
    <x v="127"/>
    <x v="2"/>
    <x v="1"/>
    <x v="230"/>
    <x v="231"/>
  </r>
  <r>
    <x v="19"/>
    <x v="198"/>
    <x v="197"/>
    <x v="0"/>
    <x v="1"/>
    <x v="128"/>
    <x v="2"/>
    <x v="1"/>
    <x v="231"/>
    <x v="232"/>
  </r>
  <r>
    <x v="19"/>
    <x v="199"/>
    <x v="198"/>
    <x v="0"/>
    <x v="145"/>
    <x v="129"/>
    <x v="120"/>
    <x v="87"/>
    <x v="232"/>
    <x v="233"/>
  </r>
  <r>
    <x v="19"/>
    <x v="200"/>
    <x v="199"/>
    <x v="0"/>
    <x v="146"/>
    <x v="2"/>
    <x v="2"/>
    <x v="1"/>
    <x v="233"/>
    <x v="234"/>
  </r>
  <r>
    <x v="19"/>
    <x v="201"/>
    <x v="200"/>
    <x v="0"/>
    <x v="147"/>
    <x v="2"/>
    <x v="2"/>
    <x v="1"/>
    <x v="234"/>
    <x v="235"/>
  </r>
  <r>
    <x v="19"/>
    <x v="202"/>
    <x v="201"/>
    <x v="0"/>
    <x v="1"/>
    <x v="130"/>
    <x v="2"/>
    <x v="1"/>
    <x v="235"/>
    <x v="236"/>
  </r>
  <r>
    <x v="19"/>
    <x v="203"/>
    <x v="202"/>
    <x v="0"/>
    <x v="1"/>
    <x v="2"/>
    <x v="2"/>
    <x v="1"/>
    <x v="40"/>
    <x v="77"/>
  </r>
  <r>
    <x v="19"/>
    <x v="204"/>
    <x v="203"/>
    <x v="0"/>
    <x v="148"/>
    <x v="2"/>
    <x v="2"/>
    <x v="1"/>
    <x v="236"/>
    <x v="237"/>
  </r>
  <r>
    <x v="19"/>
    <x v="205"/>
    <x v="204"/>
    <x v="0"/>
    <x v="149"/>
    <x v="2"/>
    <x v="2"/>
    <x v="1"/>
    <x v="237"/>
    <x v="238"/>
  </r>
  <r>
    <x v="19"/>
    <x v="206"/>
    <x v="205"/>
    <x v="0"/>
    <x v="1"/>
    <x v="131"/>
    <x v="2"/>
    <x v="1"/>
    <x v="238"/>
    <x v="239"/>
  </r>
  <r>
    <x v="19"/>
    <x v="206"/>
    <x v="205"/>
    <x v="0"/>
    <x v="1"/>
    <x v="132"/>
    <x v="121"/>
    <x v="1"/>
    <x v="239"/>
    <x v="240"/>
  </r>
  <r>
    <x v="19"/>
    <x v="207"/>
    <x v="206"/>
    <x v="0"/>
    <x v="150"/>
    <x v="2"/>
    <x v="2"/>
    <x v="1"/>
    <x v="240"/>
    <x v="241"/>
  </r>
  <r>
    <x v="19"/>
    <x v="208"/>
    <x v="207"/>
    <x v="0"/>
    <x v="1"/>
    <x v="133"/>
    <x v="2"/>
    <x v="1"/>
    <x v="241"/>
    <x v="242"/>
  </r>
  <r>
    <x v="20"/>
    <x v="209"/>
    <x v="208"/>
    <x v="0"/>
    <x v="1"/>
    <x v="134"/>
    <x v="2"/>
    <x v="1"/>
    <x v="242"/>
    <x v="243"/>
  </r>
  <r>
    <x v="19"/>
    <x v="210"/>
    <x v="209"/>
    <x v="0"/>
    <x v="151"/>
    <x v="135"/>
    <x v="122"/>
    <x v="88"/>
    <x v="243"/>
    <x v="244"/>
  </r>
  <r>
    <x v="19"/>
    <x v="210"/>
    <x v="209"/>
    <x v="0"/>
    <x v="152"/>
    <x v="2"/>
    <x v="123"/>
    <x v="1"/>
    <x v="244"/>
    <x v="245"/>
  </r>
  <r>
    <x v="19"/>
    <x v="211"/>
    <x v="210"/>
    <x v="0"/>
    <x v="1"/>
    <x v="136"/>
    <x v="2"/>
    <x v="1"/>
    <x v="245"/>
    <x v="246"/>
  </r>
  <r>
    <x v="19"/>
    <x v="212"/>
    <x v="211"/>
    <x v="0"/>
    <x v="153"/>
    <x v="133"/>
    <x v="124"/>
    <x v="1"/>
    <x v="246"/>
    <x v="247"/>
  </r>
  <r>
    <x v="19"/>
    <x v="213"/>
    <x v="212"/>
    <x v="0"/>
    <x v="154"/>
    <x v="2"/>
    <x v="2"/>
    <x v="1"/>
    <x v="247"/>
    <x v="248"/>
  </r>
  <r>
    <x v="21"/>
    <x v="214"/>
    <x v="213"/>
    <x v="0"/>
    <x v="155"/>
    <x v="2"/>
    <x v="2"/>
    <x v="1"/>
    <x v="248"/>
    <x v="249"/>
  </r>
  <r>
    <x v="22"/>
    <x v="215"/>
    <x v="214"/>
    <x v="0"/>
    <x v="1"/>
    <x v="137"/>
    <x v="125"/>
    <x v="89"/>
    <x v="249"/>
    <x v="250"/>
  </r>
  <r>
    <x v="22"/>
    <x v="216"/>
    <x v="215"/>
    <x v="0"/>
    <x v="156"/>
    <x v="2"/>
    <x v="126"/>
    <x v="1"/>
    <x v="250"/>
    <x v="251"/>
  </r>
  <r>
    <x v="23"/>
    <x v="217"/>
    <x v="216"/>
    <x v="0"/>
    <x v="157"/>
    <x v="138"/>
    <x v="127"/>
    <x v="90"/>
    <x v="251"/>
    <x v="252"/>
  </r>
  <r>
    <x v="23"/>
    <x v="218"/>
    <x v="217"/>
    <x v="0"/>
    <x v="1"/>
    <x v="2"/>
    <x v="2"/>
    <x v="1"/>
    <x v="40"/>
    <x v="77"/>
  </r>
  <r>
    <x v="23"/>
    <x v="218"/>
    <x v="217"/>
    <x v="0"/>
    <x v="158"/>
    <x v="2"/>
    <x v="2"/>
    <x v="1"/>
    <x v="252"/>
    <x v="253"/>
  </r>
  <r>
    <x v="23"/>
    <x v="219"/>
    <x v="218"/>
    <x v="0"/>
    <x v="159"/>
    <x v="2"/>
    <x v="2"/>
    <x v="1"/>
    <x v="253"/>
    <x v="254"/>
  </r>
  <r>
    <x v="23"/>
    <x v="220"/>
    <x v="219"/>
    <x v="0"/>
    <x v="160"/>
    <x v="139"/>
    <x v="2"/>
    <x v="1"/>
    <x v="254"/>
    <x v="255"/>
  </r>
  <r>
    <x v="24"/>
    <x v="221"/>
    <x v="220"/>
    <x v="0"/>
    <x v="161"/>
    <x v="140"/>
    <x v="128"/>
    <x v="91"/>
    <x v="255"/>
    <x v="256"/>
  </r>
  <r>
    <x v="20"/>
    <x v="222"/>
    <x v="221"/>
    <x v="0"/>
    <x v="162"/>
    <x v="141"/>
    <x v="2"/>
    <x v="1"/>
    <x v="256"/>
    <x v="257"/>
  </r>
  <r>
    <x v="20"/>
    <x v="223"/>
    <x v="222"/>
    <x v="0"/>
    <x v="163"/>
    <x v="142"/>
    <x v="2"/>
    <x v="1"/>
    <x v="257"/>
    <x v="258"/>
  </r>
  <r>
    <x v="20"/>
    <x v="223"/>
    <x v="222"/>
    <x v="0"/>
    <x v="164"/>
    <x v="143"/>
    <x v="2"/>
    <x v="1"/>
    <x v="258"/>
    <x v="259"/>
  </r>
  <r>
    <x v="20"/>
    <x v="224"/>
    <x v="223"/>
    <x v="0"/>
    <x v="165"/>
    <x v="144"/>
    <x v="129"/>
    <x v="1"/>
    <x v="259"/>
    <x v="260"/>
  </r>
  <r>
    <x v="20"/>
    <x v="225"/>
    <x v="224"/>
    <x v="0"/>
    <x v="166"/>
    <x v="145"/>
    <x v="130"/>
    <x v="92"/>
    <x v="260"/>
    <x v="261"/>
  </r>
  <r>
    <x v="20"/>
    <x v="226"/>
    <x v="225"/>
    <x v="0"/>
    <x v="1"/>
    <x v="2"/>
    <x v="2"/>
    <x v="1"/>
    <x v="40"/>
    <x v="77"/>
  </r>
  <r>
    <x v="20"/>
    <x v="226"/>
    <x v="225"/>
    <x v="0"/>
    <x v="167"/>
    <x v="2"/>
    <x v="2"/>
    <x v="1"/>
    <x v="261"/>
    <x v="262"/>
  </r>
  <r>
    <x v="20"/>
    <x v="227"/>
    <x v="226"/>
    <x v="0"/>
    <x v="168"/>
    <x v="2"/>
    <x v="2"/>
    <x v="1"/>
    <x v="262"/>
    <x v="263"/>
  </r>
  <r>
    <x v="20"/>
    <x v="227"/>
    <x v="226"/>
    <x v="0"/>
    <x v="169"/>
    <x v="2"/>
    <x v="2"/>
    <x v="1"/>
    <x v="263"/>
    <x v="264"/>
  </r>
  <r>
    <x v="20"/>
    <x v="228"/>
    <x v="227"/>
    <x v="0"/>
    <x v="1"/>
    <x v="146"/>
    <x v="131"/>
    <x v="1"/>
    <x v="264"/>
    <x v="265"/>
  </r>
  <r>
    <x v="20"/>
    <x v="229"/>
    <x v="228"/>
    <x v="0"/>
    <x v="170"/>
    <x v="2"/>
    <x v="2"/>
    <x v="1"/>
    <x v="265"/>
    <x v="266"/>
  </r>
  <r>
    <x v="20"/>
    <x v="230"/>
    <x v="229"/>
    <x v="0"/>
    <x v="171"/>
    <x v="147"/>
    <x v="132"/>
    <x v="93"/>
    <x v="266"/>
    <x v="267"/>
  </r>
  <r>
    <x v="20"/>
    <x v="231"/>
    <x v="230"/>
    <x v="0"/>
    <x v="172"/>
    <x v="148"/>
    <x v="133"/>
    <x v="1"/>
    <x v="267"/>
    <x v="268"/>
  </r>
  <r>
    <x v="20"/>
    <x v="232"/>
    <x v="231"/>
    <x v="0"/>
    <x v="173"/>
    <x v="149"/>
    <x v="134"/>
    <x v="94"/>
    <x v="268"/>
    <x v="269"/>
  </r>
  <r>
    <x v="20"/>
    <x v="233"/>
    <x v="232"/>
    <x v="0"/>
    <x v="174"/>
    <x v="150"/>
    <x v="135"/>
    <x v="95"/>
    <x v="269"/>
    <x v="270"/>
  </r>
  <r>
    <x v="20"/>
    <x v="234"/>
    <x v="233"/>
    <x v="0"/>
    <x v="175"/>
    <x v="151"/>
    <x v="136"/>
    <x v="96"/>
    <x v="270"/>
    <x v="271"/>
  </r>
  <r>
    <x v="20"/>
    <x v="235"/>
    <x v="166"/>
    <x v="0"/>
    <x v="1"/>
    <x v="152"/>
    <x v="137"/>
    <x v="97"/>
    <x v="271"/>
    <x v="272"/>
  </r>
  <r>
    <x v="20"/>
    <x v="236"/>
    <x v="234"/>
    <x v="0"/>
    <x v="1"/>
    <x v="2"/>
    <x v="2"/>
    <x v="1"/>
    <x v="40"/>
    <x v="77"/>
  </r>
  <r>
    <x v="20"/>
    <x v="237"/>
    <x v="235"/>
    <x v="0"/>
    <x v="176"/>
    <x v="153"/>
    <x v="138"/>
    <x v="98"/>
    <x v="272"/>
    <x v="273"/>
  </r>
  <r>
    <x v="20"/>
    <x v="237"/>
    <x v="235"/>
    <x v="0"/>
    <x v="1"/>
    <x v="154"/>
    <x v="2"/>
    <x v="1"/>
    <x v="273"/>
    <x v="274"/>
  </r>
  <r>
    <x v="20"/>
    <x v="237"/>
    <x v="235"/>
    <x v="0"/>
    <x v="177"/>
    <x v="2"/>
    <x v="2"/>
    <x v="1"/>
    <x v="274"/>
    <x v="275"/>
  </r>
  <r>
    <x v="20"/>
    <x v="238"/>
    <x v="236"/>
    <x v="0"/>
    <x v="1"/>
    <x v="155"/>
    <x v="2"/>
    <x v="1"/>
    <x v="275"/>
    <x v="276"/>
  </r>
  <r>
    <x v="20"/>
    <x v="239"/>
    <x v="237"/>
    <x v="0"/>
    <x v="1"/>
    <x v="156"/>
    <x v="139"/>
    <x v="99"/>
    <x v="276"/>
    <x v="277"/>
  </r>
  <r>
    <x v="20"/>
    <x v="240"/>
    <x v="238"/>
    <x v="0"/>
    <x v="178"/>
    <x v="157"/>
    <x v="140"/>
    <x v="100"/>
    <x v="277"/>
    <x v="278"/>
  </r>
  <r>
    <x v="20"/>
    <x v="241"/>
    <x v="239"/>
    <x v="0"/>
    <x v="179"/>
    <x v="158"/>
    <x v="141"/>
    <x v="101"/>
    <x v="278"/>
    <x v="279"/>
  </r>
  <r>
    <x v="20"/>
    <x v="242"/>
    <x v="240"/>
    <x v="0"/>
    <x v="180"/>
    <x v="159"/>
    <x v="2"/>
    <x v="1"/>
    <x v="279"/>
    <x v="280"/>
  </r>
  <r>
    <x v="20"/>
    <x v="243"/>
    <x v="222"/>
    <x v="0"/>
    <x v="1"/>
    <x v="160"/>
    <x v="2"/>
    <x v="1"/>
    <x v="280"/>
    <x v="281"/>
  </r>
  <r>
    <x v="20"/>
    <x v="244"/>
    <x v="241"/>
    <x v="0"/>
    <x v="181"/>
    <x v="161"/>
    <x v="2"/>
    <x v="1"/>
    <x v="281"/>
    <x v="282"/>
  </r>
  <r>
    <x v="20"/>
    <x v="245"/>
    <x v="242"/>
    <x v="0"/>
    <x v="1"/>
    <x v="162"/>
    <x v="2"/>
    <x v="1"/>
    <x v="282"/>
    <x v="283"/>
  </r>
  <r>
    <x v="20"/>
    <x v="246"/>
    <x v="223"/>
    <x v="0"/>
    <x v="1"/>
    <x v="163"/>
    <x v="142"/>
    <x v="1"/>
    <x v="283"/>
    <x v="284"/>
  </r>
  <r>
    <x v="20"/>
    <x v="247"/>
    <x v="243"/>
    <x v="0"/>
    <x v="182"/>
    <x v="2"/>
    <x v="2"/>
    <x v="1"/>
    <x v="284"/>
    <x v="285"/>
  </r>
  <r>
    <x v="20"/>
    <x v="248"/>
    <x v="244"/>
    <x v="0"/>
    <x v="183"/>
    <x v="2"/>
    <x v="2"/>
    <x v="1"/>
    <x v="285"/>
    <x v="286"/>
  </r>
  <r>
    <x v="20"/>
    <x v="249"/>
    <x v="245"/>
    <x v="0"/>
    <x v="184"/>
    <x v="2"/>
    <x v="2"/>
    <x v="1"/>
    <x v="286"/>
    <x v="287"/>
  </r>
  <r>
    <x v="20"/>
    <x v="250"/>
    <x v="246"/>
    <x v="0"/>
    <x v="185"/>
    <x v="2"/>
    <x v="2"/>
    <x v="1"/>
    <x v="287"/>
    <x v="288"/>
  </r>
  <r>
    <x v="25"/>
    <x v="251"/>
    <x v="247"/>
    <x v="0"/>
    <x v="186"/>
    <x v="164"/>
    <x v="2"/>
    <x v="1"/>
    <x v="288"/>
    <x v="289"/>
  </r>
  <r>
    <x v="25"/>
    <x v="252"/>
    <x v="248"/>
    <x v="0"/>
    <x v="1"/>
    <x v="165"/>
    <x v="2"/>
    <x v="1"/>
    <x v="289"/>
    <x v="290"/>
  </r>
  <r>
    <x v="25"/>
    <x v="253"/>
    <x v="249"/>
    <x v="0"/>
    <x v="187"/>
    <x v="166"/>
    <x v="143"/>
    <x v="102"/>
    <x v="290"/>
    <x v="291"/>
  </r>
  <r>
    <x v="25"/>
    <x v="254"/>
    <x v="250"/>
    <x v="0"/>
    <x v="188"/>
    <x v="167"/>
    <x v="144"/>
    <x v="24"/>
    <x v="291"/>
    <x v="292"/>
  </r>
  <r>
    <x v="25"/>
    <x v="255"/>
    <x v="251"/>
    <x v="0"/>
    <x v="189"/>
    <x v="168"/>
    <x v="93"/>
    <x v="103"/>
    <x v="292"/>
    <x v="293"/>
  </r>
  <r>
    <x v="25"/>
    <x v="256"/>
    <x v="252"/>
    <x v="0"/>
    <x v="1"/>
    <x v="169"/>
    <x v="2"/>
    <x v="1"/>
    <x v="293"/>
    <x v="294"/>
  </r>
  <r>
    <x v="25"/>
    <x v="257"/>
    <x v="253"/>
    <x v="0"/>
    <x v="190"/>
    <x v="170"/>
    <x v="145"/>
    <x v="104"/>
    <x v="294"/>
    <x v="295"/>
  </r>
  <r>
    <x v="25"/>
    <x v="258"/>
    <x v="254"/>
    <x v="0"/>
    <x v="191"/>
    <x v="171"/>
    <x v="146"/>
    <x v="105"/>
    <x v="295"/>
    <x v="296"/>
  </r>
  <r>
    <x v="25"/>
    <x v="259"/>
    <x v="255"/>
    <x v="0"/>
    <x v="192"/>
    <x v="172"/>
    <x v="147"/>
    <x v="106"/>
    <x v="296"/>
    <x v="297"/>
  </r>
  <r>
    <x v="25"/>
    <x v="260"/>
    <x v="256"/>
    <x v="0"/>
    <x v="193"/>
    <x v="2"/>
    <x v="2"/>
    <x v="1"/>
    <x v="297"/>
    <x v="298"/>
  </r>
  <r>
    <x v="25"/>
    <x v="261"/>
    <x v="257"/>
    <x v="0"/>
    <x v="194"/>
    <x v="2"/>
    <x v="2"/>
    <x v="1"/>
    <x v="298"/>
    <x v="299"/>
  </r>
  <r>
    <x v="26"/>
    <x v="262"/>
    <x v="258"/>
    <x v="0"/>
    <x v="195"/>
    <x v="173"/>
    <x v="148"/>
    <x v="107"/>
    <x v="299"/>
    <x v="300"/>
  </r>
  <r>
    <x v="26"/>
    <x v="263"/>
    <x v="259"/>
    <x v="0"/>
    <x v="1"/>
    <x v="2"/>
    <x v="149"/>
    <x v="108"/>
    <x v="300"/>
    <x v="301"/>
  </r>
  <r>
    <x v="26"/>
    <x v="264"/>
    <x v="260"/>
    <x v="0"/>
    <x v="196"/>
    <x v="174"/>
    <x v="150"/>
    <x v="109"/>
    <x v="301"/>
    <x v="302"/>
  </r>
  <r>
    <x v="26"/>
    <x v="265"/>
    <x v="261"/>
    <x v="0"/>
    <x v="1"/>
    <x v="175"/>
    <x v="2"/>
    <x v="1"/>
    <x v="302"/>
    <x v="303"/>
  </r>
  <r>
    <x v="26"/>
    <x v="266"/>
    <x v="262"/>
    <x v="0"/>
    <x v="197"/>
    <x v="176"/>
    <x v="151"/>
    <x v="1"/>
    <x v="303"/>
    <x v="304"/>
  </r>
  <r>
    <x v="27"/>
    <x v="267"/>
    <x v="263"/>
    <x v="0"/>
    <x v="198"/>
    <x v="177"/>
    <x v="2"/>
    <x v="1"/>
    <x v="304"/>
    <x v="305"/>
  </r>
  <r>
    <x v="27"/>
    <x v="268"/>
    <x v="264"/>
    <x v="0"/>
    <x v="158"/>
    <x v="2"/>
    <x v="2"/>
    <x v="1"/>
    <x v="252"/>
    <x v="253"/>
  </r>
  <r>
    <x v="27"/>
    <x v="269"/>
    <x v="265"/>
    <x v="0"/>
    <x v="1"/>
    <x v="2"/>
    <x v="152"/>
    <x v="1"/>
    <x v="305"/>
    <x v="306"/>
  </r>
  <r>
    <x v="27"/>
    <x v="270"/>
    <x v="266"/>
    <x v="0"/>
    <x v="199"/>
    <x v="2"/>
    <x v="2"/>
    <x v="1"/>
    <x v="306"/>
    <x v="307"/>
  </r>
  <r>
    <x v="27"/>
    <x v="271"/>
    <x v="267"/>
    <x v="0"/>
    <x v="200"/>
    <x v="2"/>
    <x v="2"/>
    <x v="1"/>
    <x v="307"/>
    <x v="308"/>
  </r>
  <r>
    <x v="27"/>
    <x v="272"/>
    <x v="268"/>
    <x v="0"/>
    <x v="1"/>
    <x v="2"/>
    <x v="2"/>
    <x v="1"/>
    <x v="40"/>
    <x v="77"/>
  </r>
  <r>
    <x v="27"/>
    <x v="272"/>
    <x v="268"/>
    <x v="0"/>
    <x v="201"/>
    <x v="2"/>
    <x v="2"/>
    <x v="1"/>
    <x v="308"/>
    <x v="309"/>
  </r>
  <r>
    <x v="27"/>
    <x v="273"/>
    <x v="269"/>
    <x v="0"/>
    <x v="1"/>
    <x v="2"/>
    <x v="2"/>
    <x v="1"/>
    <x v="40"/>
    <x v="77"/>
  </r>
  <r>
    <x v="27"/>
    <x v="273"/>
    <x v="269"/>
    <x v="0"/>
    <x v="202"/>
    <x v="2"/>
    <x v="2"/>
    <x v="1"/>
    <x v="309"/>
    <x v="310"/>
  </r>
  <r>
    <x v="27"/>
    <x v="274"/>
    <x v="270"/>
    <x v="0"/>
    <x v="203"/>
    <x v="2"/>
    <x v="2"/>
    <x v="1"/>
    <x v="310"/>
    <x v="311"/>
  </r>
  <r>
    <x v="27"/>
    <x v="275"/>
    <x v="271"/>
    <x v="0"/>
    <x v="1"/>
    <x v="178"/>
    <x v="2"/>
    <x v="1"/>
    <x v="311"/>
    <x v="312"/>
  </r>
  <r>
    <x v="27"/>
    <x v="276"/>
    <x v="272"/>
    <x v="0"/>
    <x v="204"/>
    <x v="2"/>
    <x v="2"/>
    <x v="1"/>
    <x v="312"/>
    <x v="313"/>
  </r>
  <r>
    <x v="27"/>
    <x v="277"/>
    <x v="273"/>
    <x v="0"/>
    <x v="1"/>
    <x v="179"/>
    <x v="2"/>
    <x v="1"/>
    <x v="313"/>
    <x v="314"/>
  </r>
  <r>
    <x v="27"/>
    <x v="278"/>
    <x v="274"/>
    <x v="0"/>
    <x v="205"/>
    <x v="2"/>
    <x v="2"/>
    <x v="1"/>
    <x v="314"/>
    <x v="315"/>
  </r>
  <r>
    <x v="27"/>
    <x v="279"/>
    <x v="275"/>
    <x v="0"/>
    <x v="206"/>
    <x v="180"/>
    <x v="153"/>
    <x v="9"/>
    <x v="315"/>
    <x v="316"/>
  </r>
  <r>
    <x v="27"/>
    <x v="280"/>
    <x v="276"/>
    <x v="0"/>
    <x v="1"/>
    <x v="181"/>
    <x v="2"/>
    <x v="1"/>
    <x v="316"/>
    <x v="317"/>
  </r>
  <r>
    <x v="27"/>
    <x v="281"/>
    <x v="277"/>
    <x v="0"/>
    <x v="1"/>
    <x v="182"/>
    <x v="2"/>
    <x v="1"/>
    <x v="317"/>
    <x v="318"/>
  </r>
  <r>
    <x v="27"/>
    <x v="282"/>
    <x v="278"/>
    <x v="0"/>
    <x v="207"/>
    <x v="2"/>
    <x v="2"/>
    <x v="1"/>
    <x v="318"/>
    <x v="319"/>
  </r>
  <r>
    <x v="27"/>
    <x v="283"/>
    <x v="279"/>
    <x v="0"/>
    <x v="1"/>
    <x v="183"/>
    <x v="2"/>
    <x v="1"/>
    <x v="319"/>
    <x v="320"/>
  </r>
  <r>
    <x v="27"/>
    <x v="284"/>
    <x v="280"/>
    <x v="0"/>
    <x v="208"/>
    <x v="2"/>
    <x v="2"/>
    <x v="1"/>
    <x v="320"/>
    <x v="321"/>
  </r>
  <r>
    <x v="27"/>
    <x v="285"/>
    <x v="281"/>
    <x v="0"/>
    <x v="1"/>
    <x v="2"/>
    <x v="2"/>
    <x v="1"/>
    <x v="40"/>
    <x v="77"/>
  </r>
  <r>
    <x v="27"/>
    <x v="285"/>
    <x v="281"/>
    <x v="0"/>
    <x v="209"/>
    <x v="2"/>
    <x v="2"/>
    <x v="1"/>
    <x v="321"/>
    <x v="322"/>
  </r>
  <r>
    <x v="27"/>
    <x v="286"/>
    <x v="282"/>
    <x v="0"/>
    <x v="210"/>
    <x v="2"/>
    <x v="2"/>
    <x v="1"/>
    <x v="322"/>
    <x v="323"/>
  </r>
  <r>
    <x v="27"/>
    <x v="287"/>
    <x v="283"/>
    <x v="0"/>
    <x v="1"/>
    <x v="184"/>
    <x v="2"/>
    <x v="1"/>
    <x v="323"/>
    <x v="324"/>
  </r>
  <r>
    <x v="27"/>
    <x v="288"/>
    <x v="284"/>
    <x v="0"/>
    <x v="1"/>
    <x v="2"/>
    <x v="154"/>
    <x v="1"/>
    <x v="324"/>
    <x v="325"/>
  </r>
  <r>
    <x v="27"/>
    <x v="289"/>
    <x v="285"/>
    <x v="0"/>
    <x v="1"/>
    <x v="2"/>
    <x v="155"/>
    <x v="1"/>
    <x v="325"/>
    <x v="326"/>
  </r>
  <r>
    <x v="27"/>
    <x v="290"/>
    <x v="286"/>
    <x v="0"/>
    <x v="211"/>
    <x v="2"/>
    <x v="2"/>
    <x v="1"/>
    <x v="326"/>
    <x v="327"/>
  </r>
  <r>
    <x v="27"/>
    <x v="291"/>
    <x v="287"/>
    <x v="0"/>
    <x v="1"/>
    <x v="2"/>
    <x v="156"/>
    <x v="1"/>
    <x v="327"/>
    <x v="328"/>
  </r>
  <r>
    <x v="27"/>
    <x v="292"/>
    <x v="288"/>
    <x v="0"/>
    <x v="212"/>
    <x v="2"/>
    <x v="2"/>
    <x v="1"/>
    <x v="328"/>
    <x v="329"/>
  </r>
  <r>
    <x v="27"/>
    <x v="293"/>
    <x v="289"/>
    <x v="0"/>
    <x v="213"/>
    <x v="2"/>
    <x v="2"/>
    <x v="1"/>
    <x v="329"/>
    <x v="330"/>
  </r>
  <r>
    <x v="27"/>
    <x v="294"/>
    <x v="290"/>
    <x v="0"/>
    <x v="214"/>
    <x v="2"/>
    <x v="2"/>
    <x v="1"/>
    <x v="330"/>
    <x v="331"/>
  </r>
  <r>
    <x v="27"/>
    <x v="295"/>
    <x v="291"/>
    <x v="0"/>
    <x v="1"/>
    <x v="185"/>
    <x v="2"/>
    <x v="1"/>
    <x v="331"/>
    <x v="332"/>
  </r>
  <r>
    <x v="27"/>
    <x v="296"/>
    <x v="292"/>
    <x v="0"/>
    <x v="1"/>
    <x v="186"/>
    <x v="2"/>
    <x v="1"/>
    <x v="332"/>
    <x v="333"/>
  </r>
  <r>
    <x v="27"/>
    <x v="297"/>
    <x v="293"/>
    <x v="0"/>
    <x v="215"/>
    <x v="2"/>
    <x v="2"/>
    <x v="1"/>
    <x v="333"/>
    <x v="334"/>
  </r>
  <r>
    <x v="27"/>
    <x v="298"/>
    <x v="294"/>
    <x v="0"/>
    <x v="216"/>
    <x v="2"/>
    <x v="2"/>
    <x v="1"/>
    <x v="334"/>
    <x v="335"/>
  </r>
  <r>
    <x v="27"/>
    <x v="299"/>
    <x v="295"/>
    <x v="0"/>
    <x v="217"/>
    <x v="2"/>
    <x v="2"/>
    <x v="1"/>
    <x v="335"/>
    <x v="336"/>
  </r>
  <r>
    <x v="27"/>
    <x v="300"/>
    <x v="279"/>
    <x v="0"/>
    <x v="218"/>
    <x v="2"/>
    <x v="2"/>
    <x v="1"/>
    <x v="336"/>
    <x v="337"/>
  </r>
  <r>
    <x v="27"/>
    <x v="301"/>
    <x v="296"/>
    <x v="0"/>
    <x v="219"/>
    <x v="2"/>
    <x v="2"/>
    <x v="1"/>
    <x v="337"/>
    <x v="338"/>
  </r>
  <r>
    <x v="27"/>
    <x v="302"/>
    <x v="297"/>
    <x v="0"/>
    <x v="220"/>
    <x v="2"/>
    <x v="2"/>
    <x v="1"/>
    <x v="338"/>
    <x v="339"/>
  </r>
  <r>
    <x v="27"/>
    <x v="303"/>
    <x v="298"/>
    <x v="0"/>
    <x v="221"/>
    <x v="2"/>
    <x v="2"/>
    <x v="1"/>
    <x v="339"/>
    <x v="340"/>
  </r>
  <r>
    <x v="27"/>
    <x v="304"/>
    <x v="280"/>
    <x v="0"/>
    <x v="222"/>
    <x v="2"/>
    <x v="2"/>
    <x v="1"/>
    <x v="340"/>
    <x v="341"/>
  </r>
  <r>
    <x v="27"/>
    <x v="305"/>
    <x v="299"/>
    <x v="0"/>
    <x v="1"/>
    <x v="187"/>
    <x v="2"/>
    <x v="1"/>
    <x v="341"/>
    <x v="342"/>
  </r>
  <r>
    <x v="27"/>
    <x v="306"/>
    <x v="300"/>
    <x v="0"/>
    <x v="223"/>
    <x v="2"/>
    <x v="2"/>
    <x v="1"/>
    <x v="342"/>
    <x v="343"/>
  </r>
  <r>
    <x v="27"/>
    <x v="307"/>
    <x v="301"/>
    <x v="0"/>
    <x v="224"/>
    <x v="2"/>
    <x v="2"/>
    <x v="1"/>
    <x v="343"/>
    <x v="344"/>
  </r>
  <r>
    <x v="27"/>
    <x v="308"/>
    <x v="284"/>
    <x v="0"/>
    <x v="1"/>
    <x v="188"/>
    <x v="2"/>
    <x v="1"/>
    <x v="344"/>
    <x v="345"/>
  </r>
  <r>
    <x v="27"/>
    <x v="309"/>
    <x v="302"/>
    <x v="0"/>
    <x v="1"/>
    <x v="189"/>
    <x v="2"/>
    <x v="1"/>
    <x v="345"/>
    <x v="346"/>
  </r>
  <r>
    <x v="27"/>
    <x v="310"/>
    <x v="303"/>
    <x v="0"/>
    <x v="225"/>
    <x v="2"/>
    <x v="2"/>
    <x v="1"/>
    <x v="346"/>
    <x v="347"/>
  </r>
  <r>
    <x v="27"/>
    <x v="311"/>
    <x v="304"/>
    <x v="0"/>
    <x v="226"/>
    <x v="2"/>
    <x v="2"/>
    <x v="1"/>
    <x v="347"/>
    <x v="348"/>
  </r>
  <r>
    <x v="27"/>
    <x v="312"/>
    <x v="305"/>
    <x v="0"/>
    <x v="227"/>
    <x v="2"/>
    <x v="2"/>
    <x v="1"/>
    <x v="316"/>
    <x v="317"/>
  </r>
  <r>
    <x v="27"/>
    <x v="313"/>
    <x v="306"/>
    <x v="0"/>
    <x v="228"/>
    <x v="2"/>
    <x v="2"/>
    <x v="1"/>
    <x v="348"/>
    <x v="349"/>
  </r>
  <r>
    <x v="27"/>
    <x v="314"/>
    <x v="288"/>
    <x v="0"/>
    <x v="214"/>
    <x v="2"/>
    <x v="2"/>
    <x v="1"/>
    <x v="330"/>
    <x v="331"/>
  </r>
  <r>
    <x v="27"/>
    <x v="315"/>
    <x v="289"/>
    <x v="0"/>
    <x v="229"/>
    <x v="2"/>
    <x v="2"/>
    <x v="1"/>
    <x v="349"/>
    <x v="350"/>
  </r>
  <r>
    <x v="27"/>
    <x v="316"/>
    <x v="290"/>
    <x v="0"/>
    <x v="230"/>
    <x v="2"/>
    <x v="2"/>
    <x v="1"/>
    <x v="350"/>
    <x v="351"/>
  </r>
  <r>
    <x v="27"/>
    <x v="317"/>
    <x v="307"/>
    <x v="0"/>
    <x v="231"/>
    <x v="2"/>
    <x v="2"/>
    <x v="1"/>
    <x v="351"/>
    <x v="352"/>
  </r>
  <r>
    <x v="27"/>
    <x v="318"/>
    <x v="263"/>
    <x v="0"/>
    <x v="82"/>
    <x v="2"/>
    <x v="2"/>
    <x v="1"/>
    <x v="138"/>
    <x v="139"/>
  </r>
  <r>
    <x v="27"/>
    <x v="319"/>
    <x v="308"/>
    <x v="0"/>
    <x v="232"/>
    <x v="2"/>
    <x v="2"/>
    <x v="1"/>
    <x v="352"/>
    <x v="353"/>
  </r>
  <r>
    <x v="27"/>
    <x v="320"/>
    <x v="309"/>
    <x v="0"/>
    <x v="233"/>
    <x v="2"/>
    <x v="2"/>
    <x v="1"/>
    <x v="353"/>
    <x v="354"/>
  </r>
  <r>
    <x v="27"/>
    <x v="321"/>
    <x v="310"/>
    <x v="0"/>
    <x v="234"/>
    <x v="2"/>
    <x v="2"/>
    <x v="1"/>
    <x v="354"/>
    <x v="355"/>
  </r>
  <r>
    <x v="27"/>
    <x v="322"/>
    <x v="277"/>
    <x v="0"/>
    <x v="235"/>
    <x v="2"/>
    <x v="2"/>
    <x v="1"/>
    <x v="355"/>
    <x v="356"/>
  </r>
  <r>
    <x v="27"/>
    <x v="323"/>
    <x v="311"/>
    <x v="0"/>
    <x v="236"/>
    <x v="2"/>
    <x v="2"/>
    <x v="1"/>
    <x v="356"/>
    <x v="357"/>
  </r>
  <r>
    <x v="27"/>
    <x v="324"/>
    <x v="312"/>
    <x v="0"/>
    <x v="237"/>
    <x v="2"/>
    <x v="2"/>
    <x v="1"/>
    <x v="357"/>
    <x v="358"/>
  </r>
  <r>
    <x v="27"/>
    <x v="325"/>
    <x v="313"/>
    <x v="0"/>
    <x v="202"/>
    <x v="2"/>
    <x v="2"/>
    <x v="1"/>
    <x v="309"/>
    <x v="310"/>
  </r>
  <r>
    <x v="27"/>
    <x v="326"/>
    <x v="314"/>
    <x v="0"/>
    <x v="238"/>
    <x v="2"/>
    <x v="2"/>
    <x v="1"/>
    <x v="358"/>
    <x v="359"/>
  </r>
  <r>
    <x v="27"/>
    <x v="327"/>
    <x v="274"/>
    <x v="0"/>
    <x v="239"/>
    <x v="2"/>
    <x v="2"/>
    <x v="1"/>
    <x v="359"/>
    <x v="360"/>
  </r>
  <r>
    <x v="27"/>
    <x v="328"/>
    <x v="315"/>
    <x v="0"/>
    <x v="240"/>
    <x v="2"/>
    <x v="2"/>
    <x v="1"/>
    <x v="360"/>
    <x v="361"/>
  </r>
  <r>
    <x v="27"/>
    <x v="329"/>
    <x v="316"/>
    <x v="0"/>
    <x v="241"/>
    <x v="2"/>
    <x v="2"/>
    <x v="1"/>
    <x v="361"/>
    <x v="362"/>
  </r>
  <r>
    <x v="27"/>
    <x v="330"/>
    <x v="317"/>
    <x v="0"/>
    <x v="242"/>
    <x v="2"/>
    <x v="2"/>
    <x v="1"/>
    <x v="362"/>
    <x v="363"/>
  </r>
  <r>
    <x v="27"/>
    <x v="331"/>
    <x v="318"/>
    <x v="0"/>
    <x v="243"/>
    <x v="2"/>
    <x v="2"/>
    <x v="1"/>
    <x v="363"/>
    <x v="364"/>
  </r>
  <r>
    <x v="28"/>
    <x v="332"/>
    <x v="319"/>
    <x v="0"/>
    <x v="1"/>
    <x v="2"/>
    <x v="2"/>
    <x v="1"/>
    <x v="40"/>
    <x v="77"/>
  </r>
  <r>
    <x v="29"/>
    <x v="333"/>
    <x v="320"/>
    <x v="0"/>
    <x v="244"/>
    <x v="190"/>
    <x v="157"/>
    <x v="110"/>
    <x v="364"/>
    <x v="365"/>
  </r>
  <r>
    <x v="29"/>
    <x v="334"/>
    <x v="321"/>
    <x v="0"/>
    <x v="1"/>
    <x v="164"/>
    <x v="2"/>
    <x v="20"/>
    <x v="365"/>
    <x v="366"/>
  </r>
  <r>
    <x v="29"/>
    <x v="335"/>
    <x v="322"/>
    <x v="0"/>
    <x v="245"/>
    <x v="2"/>
    <x v="2"/>
    <x v="1"/>
    <x v="366"/>
    <x v="367"/>
  </r>
  <r>
    <x v="29"/>
    <x v="336"/>
    <x v="323"/>
    <x v="0"/>
    <x v="246"/>
    <x v="2"/>
    <x v="2"/>
    <x v="1"/>
    <x v="367"/>
    <x v="368"/>
  </r>
  <r>
    <x v="29"/>
    <x v="337"/>
    <x v="324"/>
    <x v="0"/>
    <x v="1"/>
    <x v="2"/>
    <x v="2"/>
    <x v="111"/>
    <x v="368"/>
    <x v="369"/>
  </r>
  <r>
    <x v="29"/>
    <x v="338"/>
    <x v="325"/>
    <x v="0"/>
    <x v="247"/>
    <x v="191"/>
    <x v="158"/>
    <x v="112"/>
    <x v="369"/>
    <x v="370"/>
  </r>
  <r>
    <x v="29"/>
    <x v="339"/>
    <x v="326"/>
    <x v="0"/>
    <x v="248"/>
    <x v="192"/>
    <x v="159"/>
    <x v="113"/>
    <x v="370"/>
    <x v="371"/>
  </r>
  <r>
    <x v="29"/>
    <x v="340"/>
    <x v="327"/>
    <x v="0"/>
    <x v="249"/>
    <x v="2"/>
    <x v="2"/>
    <x v="1"/>
    <x v="371"/>
    <x v="372"/>
  </r>
  <r>
    <x v="29"/>
    <x v="341"/>
    <x v="328"/>
    <x v="0"/>
    <x v="250"/>
    <x v="2"/>
    <x v="160"/>
    <x v="1"/>
    <x v="372"/>
    <x v="373"/>
  </r>
  <r>
    <x v="29"/>
    <x v="342"/>
    <x v="329"/>
    <x v="0"/>
    <x v="251"/>
    <x v="2"/>
    <x v="2"/>
    <x v="1"/>
    <x v="373"/>
    <x v="374"/>
  </r>
  <r>
    <x v="29"/>
    <x v="343"/>
    <x v="330"/>
    <x v="0"/>
    <x v="252"/>
    <x v="193"/>
    <x v="161"/>
    <x v="114"/>
    <x v="374"/>
    <x v="375"/>
  </r>
  <r>
    <x v="29"/>
    <x v="344"/>
    <x v="331"/>
    <x v="0"/>
    <x v="253"/>
    <x v="2"/>
    <x v="2"/>
    <x v="1"/>
    <x v="375"/>
    <x v="376"/>
  </r>
  <r>
    <x v="29"/>
    <x v="345"/>
    <x v="332"/>
    <x v="0"/>
    <x v="254"/>
    <x v="194"/>
    <x v="23"/>
    <x v="115"/>
    <x v="376"/>
    <x v="377"/>
  </r>
  <r>
    <x v="29"/>
    <x v="346"/>
    <x v="333"/>
    <x v="0"/>
    <x v="1"/>
    <x v="195"/>
    <x v="2"/>
    <x v="1"/>
    <x v="377"/>
    <x v="378"/>
  </r>
  <r>
    <x v="29"/>
    <x v="347"/>
    <x v="334"/>
    <x v="0"/>
    <x v="255"/>
    <x v="196"/>
    <x v="2"/>
    <x v="1"/>
    <x v="378"/>
    <x v="379"/>
  </r>
  <r>
    <x v="29"/>
    <x v="348"/>
    <x v="335"/>
    <x v="0"/>
    <x v="256"/>
    <x v="197"/>
    <x v="162"/>
    <x v="1"/>
    <x v="379"/>
    <x v="380"/>
  </r>
  <r>
    <x v="29"/>
    <x v="349"/>
    <x v="336"/>
    <x v="0"/>
    <x v="227"/>
    <x v="2"/>
    <x v="2"/>
    <x v="1"/>
    <x v="316"/>
    <x v="317"/>
  </r>
  <r>
    <x v="29"/>
    <x v="350"/>
    <x v="337"/>
    <x v="0"/>
    <x v="257"/>
    <x v="2"/>
    <x v="2"/>
    <x v="1"/>
    <x v="380"/>
    <x v="381"/>
  </r>
  <r>
    <x v="29"/>
    <x v="351"/>
    <x v="338"/>
    <x v="0"/>
    <x v="258"/>
    <x v="2"/>
    <x v="2"/>
    <x v="1"/>
    <x v="341"/>
    <x v="342"/>
  </r>
  <r>
    <x v="29"/>
    <x v="352"/>
    <x v="337"/>
    <x v="0"/>
    <x v="259"/>
    <x v="2"/>
    <x v="2"/>
    <x v="1"/>
    <x v="381"/>
    <x v="382"/>
  </r>
  <r>
    <x v="29"/>
    <x v="353"/>
    <x v="339"/>
    <x v="0"/>
    <x v="260"/>
    <x v="2"/>
    <x v="2"/>
    <x v="1"/>
    <x v="382"/>
    <x v="383"/>
  </r>
  <r>
    <x v="29"/>
    <x v="354"/>
    <x v="340"/>
    <x v="0"/>
    <x v="261"/>
    <x v="2"/>
    <x v="2"/>
    <x v="1"/>
    <x v="383"/>
    <x v="384"/>
  </r>
  <r>
    <x v="29"/>
    <x v="355"/>
    <x v="341"/>
    <x v="0"/>
    <x v="262"/>
    <x v="2"/>
    <x v="2"/>
    <x v="1"/>
    <x v="384"/>
    <x v="385"/>
  </r>
  <r>
    <x v="29"/>
    <x v="356"/>
    <x v="342"/>
    <x v="0"/>
    <x v="263"/>
    <x v="2"/>
    <x v="2"/>
    <x v="1"/>
    <x v="385"/>
    <x v="386"/>
  </r>
  <r>
    <x v="30"/>
    <x v="357"/>
    <x v="343"/>
    <x v="0"/>
    <x v="264"/>
    <x v="198"/>
    <x v="163"/>
    <x v="116"/>
    <x v="386"/>
    <x v="387"/>
  </r>
  <r>
    <x v="31"/>
    <x v="358"/>
    <x v="344"/>
    <x v="0"/>
    <x v="265"/>
    <x v="199"/>
    <x v="164"/>
    <x v="117"/>
    <x v="387"/>
    <x v="388"/>
  </r>
  <r>
    <x v="31"/>
    <x v="359"/>
    <x v="345"/>
    <x v="0"/>
    <x v="266"/>
    <x v="200"/>
    <x v="165"/>
    <x v="118"/>
    <x v="388"/>
    <x v="389"/>
  </r>
  <r>
    <x v="31"/>
    <x v="360"/>
    <x v="346"/>
    <x v="0"/>
    <x v="267"/>
    <x v="201"/>
    <x v="2"/>
    <x v="1"/>
    <x v="389"/>
    <x v="390"/>
  </r>
  <r>
    <x v="31"/>
    <x v="361"/>
    <x v="347"/>
    <x v="0"/>
    <x v="268"/>
    <x v="202"/>
    <x v="2"/>
    <x v="1"/>
    <x v="390"/>
    <x v="391"/>
  </r>
  <r>
    <x v="31"/>
    <x v="362"/>
    <x v="348"/>
    <x v="0"/>
    <x v="1"/>
    <x v="203"/>
    <x v="2"/>
    <x v="1"/>
    <x v="391"/>
    <x v="392"/>
  </r>
  <r>
    <x v="31"/>
    <x v="363"/>
    <x v="349"/>
    <x v="0"/>
    <x v="1"/>
    <x v="2"/>
    <x v="2"/>
    <x v="119"/>
    <x v="392"/>
    <x v="393"/>
  </r>
  <r>
    <x v="31"/>
    <x v="364"/>
    <x v="350"/>
    <x v="0"/>
    <x v="1"/>
    <x v="204"/>
    <x v="2"/>
    <x v="1"/>
    <x v="393"/>
    <x v="394"/>
  </r>
  <r>
    <x v="31"/>
    <x v="365"/>
    <x v="351"/>
    <x v="0"/>
    <x v="269"/>
    <x v="205"/>
    <x v="2"/>
    <x v="1"/>
    <x v="394"/>
    <x v="395"/>
  </r>
  <r>
    <x v="32"/>
    <x v="366"/>
    <x v="352"/>
    <x v="0"/>
    <x v="1"/>
    <x v="2"/>
    <x v="2"/>
    <x v="1"/>
    <x v="40"/>
    <x v="77"/>
  </r>
  <r>
    <x v="32"/>
    <x v="366"/>
    <x v="352"/>
    <x v="0"/>
    <x v="270"/>
    <x v="206"/>
    <x v="166"/>
    <x v="120"/>
    <x v="395"/>
    <x v="396"/>
  </r>
  <r>
    <x v="32"/>
    <x v="367"/>
    <x v="353"/>
    <x v="0"/>
    <x v="1"/>
    <x v="2"/>
    <x v="2"/>
    <x v="1"/>
    <x v="40"/>
    <x v="77"/>
  </r>
  <r>
    <x v="32"/>
    <x v="367"/>
    <x v="353"/>
    <x v="0"/>
    <x v="1"/>
    <x v="207"/>
    <x v="167"/>
    <x v="121"/>
    <x v="396"/>
    <x v="397"/>
  </r>
  <r>
    <x v="32"/>
    <x v="368"/>
    <x v="354"/>
    <x v="0"/>
    <x v="271"/>
    <x v="2"/>
    <x v="2"/>
    <x v="1"/>
    <x v="397"/>
    <x v="398"/>
  </r>
  <r>
    <x v="32"/>
    <x v="368"/>
    <x v="354"/>
    <x v="0"/>
    <x v="272"/>
    <x v="208"/>
    <x v="168"/>
    <x v="122"/>
    <x v="398"/>
    <x v="399"/>
  </r>
  <r>
    <x v="32"/>
    <x v="369"/>
    <x v="355"/>
    <x v="0"/>
    <x v="1"/>
    <x v="2"/>
    <x v="2"/>
    <x v="1"/>
    <x v="40"/>
    <x v="77"/>
  </r>
  <r>
    <x v="32"/>
    <x v="369"/>
    <x v="355"/>
    <x v="0"/>
    <x v="273"/>
    <x v="209"/>
    <x v="169"/>
    <x v="123"/>
    <x v="399"/>
    <x v="400"/>
  </r>
  <r>
    <x v="32"/>
    <x v="370"/>
    <x v="356"/>
    <x v="0"/>
    <x v="1"/>
    <x v="2"/>
    <x v="2"/>
    <x v="1"/>
    <x v="40"/>
    <x v="77"/>
  </r>
  <r>
    <x v="32"/>
    <x v="370"/>
    <x v="356"/>
    <x v="0"/>
    <x v="274"/>
    <x v="210"/>
    <x v="170"/>
    <x v="124"/>
    <x v="400"/>
    <x v="401"/>
  </r>
  <r>
    <x v="32"/>
    <x v="371"/>
    <x v="357"/>
    <x v="0"/>
    <x v="1"/>
    <x v="2"/>
    <x v="2"/>
    <x v="1"/>
    <x v="40"/>
    <x v="77"/>
  </r>
  <r>
    <x v="32"/>
    <x v="371"/>
    <x v="357"/>
    <x v="0"/>
    <x v="1"/>
    <x v="211"/>
    <x v="171"/>
    <x v="125"/>
    <x v="401"/>
    <x v="402"/>
  </r>
  <r>
    <x v="32"/>
    <x v="372"/>
    <x v="358"/>
    <x v="0"/>
    <x v="275"/>
    <x v="164"/>
    <x v="172"/>
    <x v="126"/>
    <x v="402"/>
    <x v="403"/>
  </r>
  <r>
    <x v="32"/>
    <x v="373"/>
    <x v="359"/>
    <x v="0"/>
    <x v="276"/>
    <x v="212"/>
    <x v="2"/>
    <x v="1"/>
    <x v="403"/>
    <x v="404"/>
  </r>
  <r>
    <x v="32"/>
    <x v="373"/>
    <x v="359"/>
    <x v="0"/>
    <x v="1"/>
    <x v="213"/>
    <x v="2"/>
    <x v="1"/>
    <x v="404"/>
    <x v="405"/>
  </r>
  <r>
    <x v="32"/>
    <x v="374"/>
    <x v="360"/>
    <x v="0"/>
    <x v="277"/>
    <x v="214"/>
    <x v="173"/>
    <x v="127"/>
    <x v="405"/>
    <x v="406"/>
  </r>
  <r>
    <x v="32"/>
    <x v="375"/>
    <x v="361"/>
    <x v="0"/>
    <x v="278"/>
    <x v="2"/>
    <x v="2"/>
    <x v="1"/>
    <x v="406"/>
    <x v="407"/>
  </r>
  <r>
    <x v="32"/>
    <x v="376"/>
    <x v="362"/>
    <x v="0"/>
    <x v="279"/>
    <x v="215"/>
    <x v="174"/>
    <x v="128"/>
    <x v="407"/>
    <x v="408"/>
  </r>
  <r>
    <x v="32"/>
    <x v="376"/>
    <x v="362"/>
    <x v="0"/>
    <x v="1"/>
    <x v="2"/>
    <x v="175"/>
    <x v="1"/>
    <x v="408"/>
    <x v="409"/>
  </r>
  <r>
    <x v="32"/>
    <x v="376"/>
    <x v="362"/>
    <x v="0"/>
    <x v="280"/>
    <x v="2"/>
    <x v="2"/>
    <x v="1"/>
    <x v="409"/>
    <x v="410"/>
  </r>
  <r>
    <x v="32"/>
    <x v="377"/>
    <x v="363"/>
    <x v="0"/>
    <x v="281"/>
    <x v="216"/>
    <x v="176"/>
    <x v="129"/>
    <x v="410"/>
    <x v="411"/>
  </r>
  <r>
    <x v="32"/>
    <x v="378"/>
    <x v="364"/>
    <x v="0"/>
    <x v="282"/>
    <x v="217"/>
    <x v="2"/>
    <x v="1"/>
    <x v="411"/>
    <x v="412"/>
  </r>
  <r>
    <x v="32"/>
    <x v="379"/>
    <x v="365"/>
    <x v="0"/>
    <x v="1"/>
    <x v="2"/>
    <x v="2"/>
    <x v="130"/>
    <x v="412"/>
    <x v="413"/>
  </r>
  <r>
    <x v="32"/>
    <x v="380"/>
    <x v="366"/>
    <x v="0"/>
    <x v="1"/>
    <x v="2"/>
    <x v="2"/>
    <x v="1"/>
    <x v="40"/>
    <x v="77"/>
  </r>
  <r>
    <x v="32"/>
    <x v="380"/>
    <x v="366"/>
    <x v="0"/>
    <x v="1"/>
    <x v="2"/>
    <x v="2"/>
    <x v="131"/>
    <x v="413"/>
    <x v="414"/>
  </r>
  <r>
    <x v="32"/>
    <x v="381"/>
    <x v="367"/>
    <x v="0"/>
    <x v="1"/>
    <x v="2"/>
    <x v="2"/>
    <x v="1"/>
    <x v="40"/>
    <x v="77"/>
  </r>
  <r>
    <x v="32"/>
    <x v="381"/>
    <x v="367"/>
    <x v="0"/>
    <x v="1"/>
    <x v="2"/>
    <x v="2"/>
    <x v="132"/>
    <x v="414"/>
    <x v="415"/>
  </r>
  <r>
    <x v="32"/>
    <x v="382"/>
    <x v="368"/>
    <x v="0"/>
    <x v="1"/>
    <x v="2"/>
    <x v="2"/>
    <x v="1"/>
    <x v="40"/>
    <x v="77"/>
  </r>
  <r>
    <x v="32"/>
    <x v="383"/>
    <x v="369"/>
    <x v="0"/>
    <x v="1"/>
    <x v="2"/>
    <x v="2"/>
    <x v="1"/>
    <x v="40"/>
    <x v="77"/>
  </r>
  <r>
    <x v="32"/>
    <x v="383"/>
    <x v="369"/>
    <x v="0"/>
    <x v="1"/>
    <x v="2"/>
    <x v="2"/>
    <x v="133"/>
    <x v="415"/>
    <x v="416"/>
  </r>
  <r>
    <x v="32"/>
    <x v="384"/>
    <x v="370"/>
    <x v="0"/>
    <x v="1"/>
    <x v="2"/>
    <x v="2"/>
    <x v="1"/>
    <x v="40"/>
    <x v="77"/>
  </r>
  <r>
    <x v="32"/>
    <x v="384"/>
    <x v="370"/>
    <x v="0"/>
    <x v="283"/>
    <x v="218"/>
    <x v="9"/>
    <x v="1"/>
    <x v="416"/>
    <x v="417"/>
  </r>
  <r>
    <x v="32"/>
    <x v="385"/>
    <x v="371"/>
    <x v="0"/>
    <x v="1"/>
    <x v="2"/>
    <x v="2"/>
    <x v="1"/>
    <x v="40"/>
    <x v="77"/>
  </r>
  <r>
    <x v="32"/>
    <x v="385"/>
    <x v="371"/>
    <x v="0"/>
    <x v="284"/>
    <x v="2"/>
    <x v="2"/>
    <x v="1"/>
    <x v="417"/>
    <x v="418"/>
  </r>
  <r>
    <x v="32"/>
    <x v="386"/>
    <x v="372"/>
    <x v="0"/>
    <x v="1"/>
    <x v="2"/>
    <x v="2"/>
    <x v="134"/>
    <x v="418"/>
    <x v="419"/>
  </r>
  <r>
    <x v="32"/>
    <x v="387"/>
    <x v="373"/>
    <x v="0"/>
    <x v="1"/>
    <x v="2"/>
    <x v="2"/>
    <x v="1"/>
    <x v="40"/>
    <x v="77"/>
  </r>
  <r>
    <x v="32"/>
    <x v="387"/>
    <x v="373"/>
    <x v="0"/>
    <x v="1"/>
    <x v="219"/>
    <x v="2"/>
    <x v="135"/>
    <x v="419"/>
    <x v="420"/>
  </r>
  <r>
    <x v="32"/>
    <x v="388"/>
    <x v="374"/>
    <x v="0"/>
    <x v="1"/>
    <x v="2"/>
    <x v="2"/>
    <x v="1"/>
    <x v="40"/>
    <x v="77"/>
  </r>
  <r>
    <x v="32"/>
    <x v="388"/>
    <x v="374"/>
    <x v="0"/>
    <x v="285"/>
    <x v="2"/>
    <x v="2"/>
    <x v="1"/>
    <x v="420"/>
    <x v="421"/>
  </r>
  <r>
    <x v="32"/>
    <x v="389"/>
    <x v="375"/>
    <x v="0"/>
    <x v="286"/>
    <x v="2"/>
    <x v="2"/>
    <x v="1"/>
    <x v="421"/>
    <x v="422"/>
  </r>
  <r>
    <x v="32"/>
    <x v="389"/>
    <x v="375"/>
    <x v="0"/>
    <x v="1"/>
    <x v="181"/>
    <x v="2"/>
    <x v="1"/>
    <x v="316"/>
    <x v="317"/>
  </r>
  <r>
    <x v="32"/>
    <x v="390"/>
    <x v="376"/>
    <x v="0"/>
    <x v="1"/>
    <x v="2"/>
    <x v="2"/>
    <x v="1"/>
    <x v="40"/>
    <x v="77"/>
  </r>
  <r>
    <x v="32"/>
    <x v="390"/>
    <x v="376"/>
    <x v="0"/>
    <x v="1"/>
    <x v="2"/>
    <x v="177"/>
    <x v="1"/>
    <x v="422"/>
    <x v="423"/>
  </r>
  <r>
    <x v="33"/>
    <x v="391"/>
    <x v="377"/>
    <x v="0"/>
    <x v="1"/>
    <x v="2"/>
    <x v="7"/>
    <x v="16"/>
    <x v="423"/>
    <x v="228"/>
  </r>
  <r>
    <x v="33"/>
    <x v="392"/>
    <x v="378"/>
    <x v="0"/>
    <x v="1"/>
    <x v="2"/>
    <x v="178"/>
    <x v="136"/>
    <x v="308"/>
    <x v="310"/>
  </r>
  <r>
    <x v="33"/>
    <x v="393"/>
    <x v="379"/>
    <x v="0"/>
    <x v="1"/>
    <x v="220"/>
    <x v="179"/>
    <x v="33"/>
    <x v="424"/>
    <x v="424"/>
  </r>
  <r>
    <x v="34"/>
    <x v="394"/>
    <x v="380"/>
    <x v="0"/>
    <x v="287"/>
    <x v="2"/>
    <x v="2"/>
    <x v="1"/>
    <x v="425"/>
    <x v="425"/>
  </r>
  <r>
    <x v="34"/>
    <x v="395"/>
    <x v="381"/>
    <x v="0"/>
    <x v="288"/>
    <x v="221"/>
    <x v="180"/>
    <x v="137"/>
    <x v="426"/>
    <x v="426"/>
  </r>
  <r>
    <x v="35"/>
    <x v="396"/>
    <x v="382"/>
    <x v="0"/>
    <x v="289"/>
    <x v="222"/>
    <x v="181"/>
    <x v="138"/>
    <x v="427"/>
    <x v="427"/>
  </r>
  <r>
    <x v="35"/>
    <x v="396"/>
    <x v="382"/>
    <x v="0"/>
    <x v="290"/>
    <x v="223"/>
    <x v="182"/>
    <x v="1"/>
    <x v="428"/>
    <x v="428"/>
  </r>
  <r>
    <x v="35"/>
    <x v="397"/>
    <x v="383"/>
    <x v="0"/>
    <x v="291"/>
    <x v="224"/>
    <x v="183"/>
    <x v="1"/>
    <x v="429"/>
    <x v="429"/>
  </r>
  <r>
    <x v="35"/>
    <x v="397"/>
    <x v="383"/>
    <x v="0"/>
    <x v="292"/>
    <x v="225"/>
    <x v="184"/>
    <x v="1"/>
    <x v="430"/>
    <x v="430"/>
  </r>
  <r>
    <x v="35"/>
    <x v="397"/>
    <x v="383"/>
    <x v="0"/>
    <x v="293"/>
    <x v="2"/>
    <x v="2"/>
    <x v="1"/>
    <x v="431"/>
    <x v="431"/>
  </r>
  <r>
    <x v="35"/>
    <x v="398"/>
    <x v="384"/>
    <x v="0"/>
    <x v="1"/>
    <x v="2"/>
    <x v="2"/>
    <x v="1"/>
    <x v="40"/>
    <x v="77"/>
  </r>
  <r>
    <x v="35"/>
    <x v="399"/>
    <x v="385"/>
    <x v="0"/>
    <x v="294"/>
    <x v="226"/>
    <x v="185"/>
    <x v="1"/>
    <x v="432"/>
    <x v="432"/>
  </r>
  <r>
    <x v="35"/>
    <x v="399"/>
    <x v="385"/>
    <x v="0"/>
    <x v="295"/>
    <x v="227"/>
    <x v="186"/>
    <x v="1"/>
    <x v="433"/>
    <x v="433"/>
  </r>
  <r>
    <x v="35"/>
    <x v="399"/>
    <x v="385"/>
    <x v="0"/>
    <x v="296"/>
    <x v="2"/>
    <x v="2"/>
    <x v="1"/>
    <x v="434"/>
    <x v="434"/>
  </r>
  <r>
    <x v="35"/>
    <x v="400"/>
    <x v="386"/>
    <x v="0"/>
    <x v="297"/>
    <x v="228"/>
    <x v="187"/>
    <x v="139"/>
    <x v="435"/>
    <x v="435"/>
  </r>
  <r>
    <x v="35"/>
    <x v="400"/>
    <x v="386"/>
    <x v="0"/>
    <x v="298"/>
    <x v="229"/>
    <x v="188"/>
    <x v="140"/>
    <x v="436"/>
    <x v="436"/>
  </r>
  <r>
    <x v="35"/>
    <x v="401"/>
    <x v="387"/>
    <x v="0"/>
    <x v="1"/>
    <x v="2"/>
    <x v="2"/>
    <x v="1"/>
    <x v="40"/>
    <x v="77"/>
  </r>
  <r>
    <x v="35"/>
    <x v="402"/>
    <x v="388"/>
    <x v="0"/>
    <x v="202"/>
    <x v="2"/>
    <x v="2"/>
    <x v="1"/>
    <x v="309"/>
    <x v="310"/>
  </r>
  <r>
    <x v="35"/>
    <x v="403"/>
    <x v="389"/>
    <x v="0"/>
    <x v="1"/>
    <x v="230"/>
    <x v="2"/>
    <x v="1"/>
    <x v="437"/>
    <x v="437"/>
  </r>
  <r>
    <x v="28"/>
    <x v="404"/>
    <x v="390"/>
    <x v="0"/>
    <x v="1"/>
    <x v="2"/>
    <x v="2"/>
    <x v="1"/>
    <x v="40"/>
    <x v="77"/>
  </r>
  <r>
    <x v="28"/>
    <x v="404"/>
    <x v="390"/>
    <x v="0"/>
    <x v="1"/>
    <x v="2"/>
    <x v="2"/>
    <x v="141"/>
    <x v="438"/>
    <x v="438"/>
  </r>
  <r>
    <x v="28"/>
    <x v="405"/>
    <x v="391"/>
    <x v="0"/>
    <x v="1"/>
    <x v="2"/>
    <x v="2"/>
    <x v="1"/>
    <x v="40"/>
    <x v="77"/>
  </r>
  <r>
    <x v="28"/>
    <x v="405"/>
    <x v="391"/>
    <x v="0"/>
    <x v="299"/>
    <x v="231"/>
    <x v="189"/>
    <x v="142"/>
    <x v="439"/>
    <x v="439"/>
  </r>
  <r>
    <x v="28"/>
    <x v="332"/>
    <x v="319"/>
    <x v="0"/>
    <x v="300"/>
    <x v="232"/>
    <x v="190"/>
    <x v="143"/>
    <x v="440"/>
    <x v="440"/>
  </r>
  <r>
    <x v="36"/>
    <x v="406"/>
    <x v="392"/>
    <x v="0"/>
    <x v="1"/>
    <x v="2"/>
    <x v="2"/>
    <x v="1"/>
    <x v="40"/>
    <x v="77"/>
  </r>
  <r>
    <x v="36"/>
    <x v="406"/>
    <x v="392"/>
    <x v="0"/>
    <x v="301"/>
    <x v="233"/>
    <x v="191"/>
    <x v="144"/>
    <x v="441"/>
    <x v="441"/>
  </r>
  <r>
    <x v="36"/>
    <x v="407"/>
    <x v="393"/>
    <x v="0"/>
    <x v="302"/>
    <x v="2"/>
    <x v="2"/>
    <x v="1"/>
    <x v="442"/>
    <x v="442"/>
  </r>
  <r>
    <x v="36"/>
    <x v="407"/>
    <x v="393"/>
    <x v="0"/>
    <x v="1"/>
    <x v="2"/>
    <x v="192"/>
    <x v="145"/>
    <x v="443"/>
    <x v="443"/>
  </r>
  <r>
    <x v="36"/>
    <x v="408"/>
    <x v="394"/>
    <x v="0"/>
    <x v="1"/>
    <x v="2"/>
    <x v="2"/>
    <x v="1"/>
    <x v="40"/>
    <x v="77"/>
  </r>
  <r>
    <x v="36"/>
    <x v="408"/>
    <x v="394"/>
    <x v="0"/>
    <x v="1"/>
    <x v="234"/>
    <x v="7"/>
    <x v="16"/>
    <x v="444"/>
    <x v="444"/>
  </r>
  <r>
    <x v="36"/>
    <x v="409"/>
    <x v="395"/>
    <x v="0"/>
    <x v="1"/>
    <x v="2"/>
    <x v="2"/>
    <x v="1"/>
    <x v="40"/>
    <x v="77"/>
  </r>
  <r>
    <x v="36"/>
    <x v="409"/>
    <x v="395"/>
    <x v="0"/>
    <x v="303"/>
    <x v="235"/>
    <x v="193"/>
    <x v="146"/>
    <x v="445"/>
    <x v="445"/>
  </r>
  <r>
    <x v="36"/>
    <x v="410"/>
    <x v="396"/>
    <x v="0"/>
    <x v="1"/>
    <x v="2"/>
    <x v="2"/>
    <x v="1"/>
    <x v="40"/>
    <x v="77"/>
  </r>
  <r>
    <x v="36"/>
    <x v="410"/>
    <x v="396"/>
    <x v="0"/>
    <x v="304"/>
    <x v="236"/>
    <x v="194"/>
    <x v="147"/>
    <x v="446"/>
    <x v="446"/>
  </r>
  <r>
    <x v="37"/>
    <x v="411"/>
    <x v="397"/>
    <x v="0"/>
    <x v="305"/>
    <x v="237"/>
    <x v="119"/>
    <x v="148"/>
    <x v="447"/>
    <x v="447"/>
  </r>
  <r>
    <x v="37"/>
    <x v="411"/>
    <x v="397"/>
    <x v="0"/>
    <x v="306"/>
    <x v="238"/>
    <x v="195"/>
    <x v="149"/>
    <x v="448"/>
    <x v="448"/>
  </r>
  <r>
    <x v="37"/>
    <x v="411"/>
    <x v="397"/>
    <x v="0"/>
    <x v="307"/>
    <x v="2"/>
    <x v="145"/>
    <x v="1"/>
    <x v="449"/>
    <x v="449"/>
  </r>
  <r>
    <x v="37"/>
    <x v="412"/>
    <x v="398"/>
    <x v="0"/>
    <x v="1"/>
    <x v="2"/>
    <x v="2"/>
    <x v="1"/>
    <x v="40"/>
    <x v="77"/>
  </r>
  <r>
    <x v="37"/>
    <x v="412"/>
    <x v="398"/>
    <x v="0"/>
    <x v="308"/>
    <x v="239"/>
    <x v="196"/>
    <x v="150"/>
    <x v="450"/>
    <x v="450"/>
  </r>
  <r>
    <x v="37"/>
    <x v="413"/>
    <x v="399"/>
    <x v="0"/>
    <x v="75"/>
    <x v="240"/>
    <x v="197"/>
    <x v="151"/>
    <x v="451"/>
    <x v="451"/>
  </r>
  <r>
    <x v="37"/>
    <x v="414"/>
    <x v="400"/>
    <x v="0"/>
    <x v="1"/>
    <x v="2"/>
    <x v="2"/>
    <x v="1"/>
    <x v="40"/>
    <x v="77"/>
  </r>
  <r>
    <x v="37"/>
    <x v="414"/>
    <x v="400"/>
    <x v="0"/>
    <x v="1"/>
    <x v="241"/>
    <x v="198"/>
    <x v="152"/>
    <x v="452"/>
    <x v="452"/>
  </r>
  <r>
    <x v="37"/>
    <x v="415"/>
    <x v="401"/>
    <x v="0"/>
    <x v="309"/>
    <x v="2"/>
    <x v="2"/>
    <x v="1"/>
    <x v="453"/>
    <x v="453"/>
  </r>
  <r>
    <x v="37"/>
    <x v="415"/>
    <x v="401"/>
    <x v="0"/>
    <x v="1"/>
    <x v="242"/>
    <x v="199"/>
    <x v="153"/>
    <x v="454"/>
    <x v="454"/>
  </r>
  <r>
    <x v="37"/>
    <x v="416"/>
    <x v="402"/>
    <x v="0"/>
    <x v="1"/>
    <x v="2"/>
    <x v="2"/>
    <x v="1"/>
    <x v="40"/>
    <x v="77"/>
  </r>
  <r>
    <x v="37"/>
    <x v="416"/>
    <x v="402"/>
    <x v="0"/>
    <x v="310"/>
    <x v="243"/>
    <x v="145"/>
    <x v="154"/>
    <x v="455"/>
    <x v="455"/>
  </r>
  <r>
    <x v="27"/>
    <x v="417"/>
    <x v="403"/>
    <x v="0"/>
    <x v="311"/>
    <x v="2"/>
    <x v="2"/>
    <x v="1"/>
    <x v="456"/>
    <x v="456"/>
  </r>
  <r>
    <x v="38"/>
    <x v="418"/>
    <x v="404"/>
    <x v="0"/>
    <x v="312"/>
    <x v="2"/>
    <x v="2"/>
    <x v="1"/>
    <x v="457"/>
    <x v="457"/>
  </r>
  <r>
    <x v="37"/>
    <x v="414"/>
    <x v="400"/>
    <x v="0"/>
    <x v="1"/>
    <x v="2"/>
    <x v="2"/>
    <x v="1"/>
    <x v="40"/>
    <x v="77"/>
  </r>
  <r>
    <x v="27"/>
    <x v="419"/>
    <x v="405"/>
    <x v="0"/>
    <x v="1"/>
    <x v="244"/>
    <x v="2"/>
    <x v="1"/>
    <x v="458"/>
    <x v="458"/>
  </r>
  <r>
    <x v="19"/>
    <x v="204"/>
    <x v="203"/>
    <x v="0"/>
    <x v="148"/>
    <x v="2"/>
    <x v="2"/>
    <x v="1"/>
    <x v="236"/>
    <x v="237"/>
  </r>
  <r>
    <x v="11"/>
    <x v="420"/>
    <x v="406"/>
    <x v="0"/>
    <x v="75"/>
    <x v="2"/>
    <x v="2"/>
    <x v="1"/>
    <x v="459"/>
    <x v="459"/>
  </r>
  <r>
    <x v="3"/>
    <x v="26"/>
    <x v="26"/>
    <x v="0"/>
    <x v="18"/>
    <x v="2"/>
    <x v="2"/>
    <x v="1"/>
    <x v="26"/>
    <x v="26"/>
  </r>
  <r>
    <x v="18"/>
    <x v="166"/>
    <x v="165"/>
    <x v="0"/>
    <x v="313"/>
    <x v="245"/>
    <x v="200"/>
    <x v="1"/>
    <x v="460"/>
    <x v="460"/>
  </r>
  <r>
    <x v="14"/>
    <x v="421"/>
    <x v="407"/>
    <x v="0"/>
    <x v="314"/>
    <x v="2"/>
    <x v="2"/>
    <x v="1"/>
    <x v="461"/>
    <x v="461"/>
  </r>
  <r>
    <x v="39"/>
    <x v="60"/>
    <x v="60"/>
    <x v="0"/>
    <x v="1"/>
    <x v="246"/>
    <x v="37"/>
    <x v="155"/>
    <x v="462"/>
    <x v="462"/>
  </r>
  <r>
    <x v="18"/>
    <x v="165"/>
    <x v="164"/>
    <x v="0"/>
    <x v="1"/>
    <x v="247"/>
    <x v="201"/>
    <x v="156"/>
    <x v="463"/>
    <x v="463"/>
  </r>
  <r>
    <x v="17"/>
    <x v="422"/>
    <x v="408"/>
    <x v="0"/>
    <x v="202"/>
    <x v="2"/>
    <x v="2"/>
    <x v="1"/>
    <x v="309"/>
    <x v="310"/>
  </r>
  <r>
    <x v="15"/>
    <x v="423"/>
    <x v="409"/>
    <x v="0"/>
    <x v="1"/>
    <x v="2"/>
    <x v="2"/>
    <x v="1"/>
    <x v="40"/>
    <x v="77"/>
  </r>
  <r>
    <x v="12"/>
    <x v="79"/>
    <x v="79"/>
    <x v="0"/>
    <x v="1"/>
    <x v="2"/>
    <x v="2"/>
    <x v="157"/>
    <x v="464"/>
    <x v="464"/>
  </r>
  <r>
    <x v="3"/>
    <x v="20"/>
    <x v="20"/>
    <x v="0"/>
    <x v="1"/>
    <x v="2"/>
    <x v="2"/>
    <x v="158"/>
    <x v="465"/>
    <x v="465"/>
  </r>
  <r>
    <x v="40"/>
    <x v="424"/>
    <x v="410"/>
    <x v="0"/>
    <x v="1"/>
    <x v="248"/>
    <x v="202"/>
    <x v="1"/>
    <x v="466"/>
    <x v="466"/>
  </r>
  <r>
    <x v="27"/>
    <x v="425"/>
    <x v="411"/>
    <x v="0"/>
    <x v="56"/>
    <x v="2"/>
    <x v="2"/>
    <x v="1"/>
    <x v="79"/>
    <x v="80"/>
  </r>
  <r>
    <x v="41"/>
    <x v="361"/>
    <x v="347"/>
    <x v="0"/>
    <x v="315"/>
    <x v="249"/>
    <x v="2"/>
    <x v="1"/>
    <x v="467"/>
    <x v="467"/>
  </r>
  <r>
    <x v="32"/>
    <x v="368"/>
    <x v="354"/>
    <x v="0"/>
    <x v="316"/>
    <x v="2"/>
    <x v="2"/>
    <x v="1"/>
    <x v="468"/>
    <x v="468"/>
  </r>
  <r>
    <x v="40"/>
    <x v="426"/>
    <x v="412"/>
    <x v="0"/>
    <x v="317"/>
    <x v="2"/>
    <x v="203"/>
    <x v="159"/>
    <x v="469"/>
    <x v="469"/>
  </r>
  <r>
    <x v="15"/>
    <x v="128"/>
    <x v="128"/>
    <x v="0"/>
    <x v="318"/>
    <x v="79"/>
    <x v="73"/>
    <x v="1"/>
    <x v="470"/>
    <x v="470"/>
  </r>
  <r>
    <x v="29"/>
    <x v="341"/>
    <x v="328"/>
    <x v="0"/>
    <x v="250"/>
    <x v="2"/>
    <x v="160"/>
    <x v="1"/>
    <x v="372"/>
    <x v="373"/>
  </r>
  <r>
    <x v="10"/>
    <x v="61"/>
    <x v="61"/>
    <x v="0"/>
    <x v="319"/>
    <x v="250"/>
    <x v="204"/>
    <x v="26"/>
    <x v="471"/>
    <x v="471"/>
  </r>
  <r>
    <x v="40"/>
    <x v="224"/>
    <x v="223"/>
    <x v="0"/>
    <x v="320"/>
    <x v="251"/>
    <x v="205"/>
    <x v="160"/>
    <x v="472"/>
    <x v="472"/>
  </r>
  <r>
    <x v="12"/>
    <x v="75"/>
    <x v="75"/>
    <x v="0"/>
    <x v="321"/>
    <x v="252"/>
    <x v="2"/>
    <x v="1"/>
    <x v="473"/>
    <x v="473"/>
  </r>
  <r>
    <x v="41"/>
    <x v="427"/>
    <x v="413"/>
    <x v="0"/>
    <x v="322"/>
    <x v="2"/>
    <x v="2"/>
    <x v="1"/>
    <x v="474"/>
    <x v="474"/>
  </r>
  <r>
    <x v="27"/>
    <x v="428"/>
    <x v="414"/>
    <x v="0"/>
    <x v="227"/>
    <x v="2"/>
    <x v="2"/>
    <x v="1"/>
    <x v="316"/>
    <x v="317"/>
  </r>
  <r>
    <x v="40"/>
    <x v="429"/>
    <x v="415"/>
    <x v="0"/>
    <x v="323"/>
    <x v="253"/>
    <x v="206"/>
    <x v="1"/>
    <x v="475"/>
    <x v="475"/>
  </r>
  <r>
    <x v="27"/>
    <x v="430"/>
    <x v="416"/>
    <x v="0"/>
    <x v="324"/>
    <x v="2"/>
    <x v="2"/>
    <x v="1"/>
    <x v="219"/>
    <x v="220"/>
  </r>
  <r>
    <x v="3"/>
    <x v="15"/>
    <x v="15"/>
    <x v="0"/>
    <x v="1"/>
    <x v="254"/>
    <x v="207"/>
    <x v="161"/>
    <x v="476"/>
    <x v="476"/>
  </r>
  <r>
    <x v="7"/>
    <x v="431"/>
    <x v="417"/>
    <x v="0"/>
    <x v="202"/>
    <x v="2"/>
    <x v="2"/>
    <x v="1"/>
    <x v="309"/>
    <x v="310"/>
  </r>
  <r>
    <x v="40"/>
    <x v="432"/>
    <x v="418"/>
    <x v="0"/>
    <x v="325"/>
    <x v="2"/>
    <x v="2"/>
    <x v="1"/>
    <x v="477"/>
    <x v="477"/>
  </r>
  <r>
    <x v="40"/>
    <x v="223"/>
    <x v="222"/>
    <x v="0"/>
    <x v="326"/>
    <x v="255"/>
    <x v="208"/>
    <x v="162"/>
    <x v="478"/>
    <x v="478"/>
  </r>
  <r>
    <x v="40"/>
    <x v="243"/>
    <x v="222"/>
    <x v="0"/>
    <x v="327"/>
    <x v="2"/>
    <x v="2"/>
    <x v="1"/>
    <x v="479"/>
    <x v="479"/>
  </r>
  <r>
    <x v="12"/>
    <x v="87"/>
    <x v="87"/>
    <x v="0"/>
    <x v="1"/>
    <x v="2"/>
    <x v="2"/>
    <x v="40"/>
    <x v="102"/>
    <x v="103"/>
  </r>
  <r>
    <x v="42"/>
    <x v="433"/>
    <x v="419"/>
    <x v="0"/>
    <x v="328"/>
    <x v="2"/>
    <x v="2"/>
    <x v="1"/>
    <x v="480"/>
    <x v="480"/>
  </r>
  <r>
    <x v="15"/>
    <x v="434"/>
    <x v="420"/>
    <x v="0"/>
    <x v="78"/>
    <x v="2"/>
    <x v="2"/>
    <x v="1"/>
    <x v="241"/>
    <x v="242"/>
  </r>
  <r>
    <x v="22"/>
    <x v="216"/>
    <x v="215"/>
    <x v="0"/>
    <x v="329"/>
    <x v="2"/>
    <x v="2"/>
    <x v="1"/>
    <x v="451"/>
    <x v="481"/>
  </r>
  <r>
    <x v="40"/>
    <x v="232"/>
    <x v="231"/>
    <x v="0"/>
    <x v="1"/>
    <x v="2"/>
    <x v="209"/>
    <x v="163"/>
    <x v="481"/>
    <x v="482"/>
  </r>
  <r>
    <x v="27"/>
    <x v="435"/>
    <x v="421"/>
    <x v="0"/>
    <x v="330"/>
    <x v="2"/>
    <x v="2"/>
    <x v="1"/>
    <x v="482"/>
    <x v="483"/>
  </r>
  <r>
    <x v="29"/>
    <x v="340"/>
    <x v="327"/>
    <x v="0"/>
    <x v="331"/>
    <x v="2"/>
    <x v="210"/>
    <x v="1"/>
    <x v="483"/>
    <x v="484"/>
  </r>
  <r>
    <x v="19"/>
    <x v="182"/>
    <x v="181"/>
    <x v="0"/>
    <x v="332"/>
    <x v="118"/>
    <x v="115"/>
    <x v="85"/>
    <x v="484"/>
    <x v="485"/>
  </r>
  <r>
    <x v="38"/>
    <x v="391"/>
    <x v="377"/>
    <x v="0"/>
    <x v="1"/>
    <x v="2"/>
    <x v="7"/>
    <x v="16"/>
    <x v="423"/>
    <x v="228"/>
  </r>
  <r>
    <x v="29"/>
    <x v="337"/>
    <x v="324"/>
    <x v="0"/>
    <x v="1"/>
    <x v="2"/>
    <x v="2"/>
    <x v="111"/>
    <x v="368"/>
    <x v="369"/>
  </r>
  <r>
    <x v="19"/>
    <x v="436"/>
    <x v="422"/>
    <x v="0"/>
    <x v="333"/>
    <x v="2"/>
    <x v="211"/>
    <x v="1"/>
    <x v="485"/>
    <x v="486"/>
  </r>
  <r>
    <x v="27"/>
    <x v="437"/>
    <x v="423"/>
    <x v="0"/>
    <x v="56"/>
    <x v="2"/>
    <x v="2"/>
    <x v="1"/>
    <x v="79"/>
    <x v="80"/>
  </r>
  <r>
    <x v="19"/>
    <x v="438"/>
    <x v="374"/>
    <x v="0"/>
    <x v="334"/>
    <x v="256"/>
    <x v="212"/>
    <x v="1"/>
    <x v="486"/>
    <x v="487"/>
  </r>
  <r>
    <x v="12"/>
    <x v="110"/>
    <x v="110"/>
    <x v="0"/>
    <x v="335"/>
    <x v="2"/>
    <x v="61"/>
    <x v="1"/>
    <x v="487"/>
    <x v="488"/>
  </r>
  <r>
    <x v="32"/>
    <x v="375"/>
    <x v="361"/>
    <x v="0"/>
    <x v="336"/>
    <x v="2"/>
    <x v="2"/>
    <x v="1"/>
    <x v="488"/>
    <x v="489"/>
  </r>
  <r>
    <x v="43"/>
    <x v="439"/>
    <x v="424"/>
    <x v="0"/>
    <x v="1"/>
    <x v="2"/>
    <x v="213"/>
    <x v="1"/>
    <x v="489"/>
    <x v="490"/>
  </r>
  <r>
    <x v="36"/>
    <x v="408"/>
    <x v="394"/>
    <x v="0"/>
    <x v="337"/>
    <x v="126"/>
    <x v="214"/>
    <x v="16"/>
    <x v="490"/>
    <x v="491"/>
  </r>
  <r>
    <x v="12"/>
    <x v="83"/>
    <x v="83"/>
    <x v="0"/>
    <x v="1"/>
    <x v="2"/>
    <x v="2"/>
    <x v="36"/>
    <x v="97"/>
    <x v="98"/>
  </r>
  <r>
    <x v="34"/>
    <x v="394"/>
    <x v="380"/>
    <x v="0"/>
    <x v="338"/>
    <x v="2"/>
    <x v="215"/>
    <x v="1"/>
    <x v="491"/>
    <x v="492"/>
  </r>
  <r>
    <x v="19"/>
    <x v="178"/>
    <x v="177"/>
    <x v="0"/>
    <x v="339"/>
    <x v="2"/>
    <x v="2"/>
    <x v="1"/>
    <x v="492"/>
    <x v="493"/>
  </r>
  <r>
    <x v="42"/>
    <x v="35"/>
    <x v="35"/>
    <x v="0"/>
    <x v="25"/>
    <x v="2"/>
    <x v="2"/>
    <x v="1"/>
    <x v="37"/>
    <x v="37"/>
  </r>
  <r>
    <x v="7"/>
    <x v="45"/>
    <x v="45"/>
    <x v="0"/>
    <x v="1"/>
    <x v="257"/>
    <x v="2"/>
    <x v="15"/>
    <x v="493"/>
    <x v="494"/>
  </r>
  <r>
    <x v="10"/>
    <x v="63"/>
    <x v="63"/>
    <x v="0"/>
    <x v="340"/>
    <x v="258"/>
    <x v="2"/>
    <x v="136"/>
    <x v="494"/>
    <x v="495"/>
  </r>
  <r>
    <x v="32"/>
    <x v="440"/>
    <x v="425"/>
    <x v="0"/>
    <x v="341"/>
    <x v="2"/>
    <x v="2"/>
    <x v="1"/>
    <x v="495"/>
    <x v="496"/>
  </r>
  <r>
    <x v="19"/>
    <x v="190"/>
    <x v="189"/>
    <x v="0"/>
    <x v="342"/>
    <x v="2"/>
    <x v="216"/>
    <x v="1"/>
    <x v="496"/>
    <x v="497"/>
  </r>
  <r>
    <x v="27"/>
    <x v="322"/>
    <x v="277"/>
    <x v="0"/>
    <x v="343"/>
    <x v="2"/>
    <x v="2"/>
    <x v="1"/>
    <x v="497"/>
    <x v="498"/>
  </r>
  <r>
    <x v="12"/>
    <x v="71"/>
    <x v="71"/>
    <x v="0"/>
    <x v="1"/>
    <x v="2"/>
    <x v="217"/>
    <x v="1"/>
    <x v="85"/>
    <x v="86"/>
  </r>
  <r>
    <x v="15"/>
    <x v="133"/>
    <x v="133"/>
    <x v="0"/>
    <x v="1"/>
    <x v="2"/>
    <x v="218"/>
    <x v="56"/>
    <x v="498"/>
    <x v="499"/>
  </r>
  <r>
    <x v="32"/>
    <x v="367"/>
    <x v="353"/>
    <x v="0"/>
    <x v="1"/>
    <x v="2"/>
    <x v="2"/>
    <x v="1"/>
    <x v="40"/>
    <x v="77"/>
  </r>
  <r>
    <x v="36"/>
    <x v="406"/>
    <x v="392"/>
    <x v="0"/>
    <x v="344"/>
    <x v="259"/>
    <x v="219"/>
    <x v="164"/>
    <x v="499"/>
    <x v="500"/>
  </r>
  <r>
    <x v="27"/>
    <x v="303"/>
    <x v="298"/>
    <x v="0"/>
    <x v="345"/>
    <x v="2"/>
    <x v="2"/>
    <x v="1"/>
    <x v="500"/>
    <x v="501"/>
  </r>
  <r>
    <x v="27"/>
    <x v="441"/>
    <x v="426"/>
    <x v="0"/>
    <x v="56"/>
    <x v="2"/>
    <x v="2"/>
    <x v="1"/>
    <x v="79"/>
    <x v="80"/>
  </r>
  <r>
    <x v="29"/>
    <x v="442"/>
    <x v="427"/>
    <x v="0"/>
    <x v="346"/>
    <x v="2"/>
    <x v="2"/>
    <x v="1"/>
    <x v="501"/>
    <x v="502"/>
  </r>
  <r>
    <x v="44"/>
    <x v="443"/>
    <x v="428"/>
    <x v="0"/>
    <x v="347"/>
    <x v="2"/>
    <x v="2"/>
    <x v="1"/>
    <x v="502"/>
    <x v="503"/>
  </r>
  <r>
    <x v="7"/>
    <x v="38"/>
    <x v="38"/>
    <x v="0"/>
    <x v="1"/>
    <x v="2"/>
    <x v="220"/>
    <x v="165"/>
    <x v="503"/>
    <x v="504"/>
  </r>
  <r>
    <x v="27"/>
    <x v="444"/>
    <x v="429"/>
    <x v="0"/>
    <x v="348"/>
    <x v="2"/>
    <x v="2"/>
    <x v="1"/>
    <x v="504"/>
    <x v="505"/>
  </r>
  <r>
    <x v="22"/>
    <x v="445"/>
    <x v="430"/>
    <x v="0"/>
    <x v="78"/>
    <x v="2"/>
    <x v="2"/>
    <x v="1"/>
    <x v="241"/>
    <x v="242"/>
  </r>
  <r>
    <x v="19"/>
    <x v="179"/>
    <x v="178"/>
    <x v="0"/>
    <x v="349"/>
    <x v="2"/>
    <x v="2"/>
    <x v="1"/>
    <x v="505"/>
    <x v="506"/>
  </r>
  <r>
    <x v="37"/>
    <x v="416"/>
    <x v="402"/>
    <x v="0"/>
    <x v="350"/>
    <x v="260"/>
    <x v="221"/>
    <x v="166"/>
    <x v="506"/>
    <x v="507"/>
  </r>
  <r>
    <x v="10"/>
    <x v="446"/>
    <x v="431"/>
    <x v="0"/>
    <x v="202"/>
    <x v="2"/>
    <x v="2"/>
    <x v="1"/>
    <x v="309"/>
    <x v="310"/>
  </r>
  <r>
    <x v="13"/>
    <x v="162"/>
    <x v="161"/>
    <x v="0"/>
    <x v="351"/>
    <x v="2"/>
    <x v="2"/>
    <x v="1"/>
    <x v="507"/>
    <x v="508"/>
  </r>
  <r>
    <x v="19"/>
    <x v="200"/>
    <x v="199"/>
    <x v="0"/>
    <x v="352"/>
    <x v="2"/>
    <x v="2"/>
    <x v="1"/>
    <x v="508"/>
    <x v="509"/>
  </r>
  <r>
    <x v="27"/>
    <x v="447"/>
    <x v="432"/>
    <x v="0"/>
    <x v="353"/>
    <x v="2"/>
    <x v="2"/>
    <x v="1"/>
    <x v="509"/>
    <x v="510"/>
  </r>
  <r>
    <x v="32"/>
    <x v="383"/>
    <x v="369"/>
    <x v="0"/>
    <x v="1"/>
    <x v="2"/>
    <x v="2"/>
    <x v="167"/>
    <x v="510"/>
    <x v="511"/>
  </r>
  <r>
    <x v="27"/>
    <x v="448"/>
    <x v="433"/>
    <x v="0"/>
    <x v="56"/>
    <x v="2"/>
    <x v="2"/>
    <x v="1"/>
    <x v="79"/>
    <x v="80"/>
  </r>
  <r>
    <x v="32"/>
    <x v="449"/>
    <x v="434"/>
    <x v="0"/>
    <x v="1"/>
    <x v="261"/>
    <x v="222"/>
    <x v="168"/>
    <x v="511"/>
    <x v="512"/>
  </r>
  <r>
    <x v="40"/>
    <x v="450"/>
    <x v="435"/>
    <x v="0"/>
    <x v="1"/>
    <x v="262"/>
    <x v="2"/>
    <x v="1"/>
    <x v="512"/>
    <x v="513"/>
  </r>
  <r>
    <x v="29"/>
    <x v="343"/>
    <x v="330"/>
    <x v="0"/>
    <x v="354"/>
    <x v="193"/>
    <x v="223"/>
    <x v="169"/>
    <x v="513"/>
    <x v="514"/>
  </r>
  <r>
    <x v="19"/>
    <x v="174"/>
    <x v="173"/>
    <x v="0"/>
    <x v="355"/>
    <x v="263"/>
    <x v="107"/>
    <x v="170"/>
    <x v="514"/>
    <x v="515"/>
  </r>
  <r>
    <x v="32"/>
    <x v="367"/>
    <x v="353"/>
    <x v="0"/>
    <x v="1"/>
    <x v="2"/>
    <x v="2"/>
    <x v="171"/>
    <x v="515"/>
    <x v="516"/>
  </r>
  <r>
    <x v="12"/>
    <x v="85"/>
    <x v="85"/>
    <x v="0"/>
    <x v="1"/>
    <x v="2"/>
    <x v="2"/>
    <x v="38"/>
    <x v="100"/>
    <x v="101"/>
  </r>
  <r>
    <x v="12"/>
    <x v="89"/>
    <x v="436"/>
    <x v="0"/>
    <x v="1"/>
    <x v="264"/>
    <x v="2"/>
    <x v="1"/>
    <x v="516"/>
    <x v="517"/>
  </r>
  <r>
    <x v="12"/>
    <x v="107"/>
    <x v="107"/>
    <x v="0"/>
    <x v="356"/>
    <x v="2"/>
    <x v="60"/>
    <x v="1"/>
    <x v="517"/>
    <x v="518"/>
  </r>
  <r>
    <x v="10"/>
    <x v="63"/>
    <x v="63"/>
    <x v="0"/>
    <x v="1"/>
    <x v="2"/>
    <x v="2"/>
    <x v="1"/>
    <x v="40"/>
    <x v="77"/>
  </r>
  <r>
    <x v="27"/>
    <x v="451"/>
    <x v="275"/>
    <x v="0"/>
    <x v="357"/>
    <x v="2"/>
    <x v="2"/>
    <x v="1"/>
    <x v="518"/>
    <x v="519"/>
  </r>
  <r>
    <x v="35"/>
    <x v="403"/>
    <x v="389"/>
    <x v="0"/>
    <x v="358"/>
    <x v="2"/>
    <x v="2"/>
    <x v="1"/>
    <x v="519"/>
    <x v="520"/>
  </r>
  <r>
    <x v="27"/>
    <x v="280"/>
    <x v="276"/>
    <x v="0"/>
    <x v="1"/>
    <x v="265"/>
    <x v="2"/>
    <x v="1"/>
    <x v="520"/>
    <x v="521"/>
  </r>
  <r>
    <x v="12"/>
    <x v="111"/>
    <x v="111"/>
    <x v="0"/>
    <x v="359"/>
    <x v="68"/>
    <x v="2"/>
    <x v="1"/>
    <x v="521"/>
    <x v="522"/>
  </r>
  <r>
    <x v="27"/>
    <x v="452"/>
    <x v="437"/>
    <x v="0"/>
    <x v="360"/>
    <x v="2"/>
    <x v="2"/>
    <x v="1"/>
    <x v="522"/>
    <x v="523"/>
  </r>
  <r>
    <x v="15"/>
    <x v="125"/>
    <x v="125"/>
    <x v="0"/>
    <x v="1"/>
    <x v="2"/>
    <x v="224"/>
    <x v="52"/>
    <x v="523"/>
    <x v="524"/>
  </r>
  <r>
    <x v="25"/>
    <x v="252"/>
    <x v="248"/>
    <x v="0"/>
    <x v="1"/>
    <x v="2"/>
    <x v="225"/>
    <x v="1"/>
    <x v="289"/>
    <x v="290"/>
  </r>
  <r>
    <x v="15"/>
    <x v="122"/>
    <x v="122"/>
    <x v="0"/>
    <x v="1"/>
    <x v="2"/>
    <x v="226"/>
    <x v="49"/>
    <x v="524"/>
    <x v="525"/>
  </r>
  <r>
    <x v="27"/>
    <x v="287"/>
    <x v="283"/>
    <x v="0"/>
    <x v="1"/>
    <x v="2"/>
    <x v="227"/>
    <x v="1"/>
    <x v="525"/>
    <x v="526"/>
  </r>
  <r>
    <x v="19"/>
    <x v="453"/>
    <x v="438"/>
    <x v="0"/>
    <x v="361"/>
    <x v="2"/>
    <x v="2"/>
    <x v="1"/>
    <x v="526"/>
    <x v="527"/>
  </r>
  <r>
    <x v="27"/>
    <x v="454"/>
    <x v="439"/>
    <x v="0"/>
    <x v="362"/>
    <x v="2"/>
    <x v="2"/>
    <x v="1"/>
    <x v="527"/>
    <x v="528"/>
  </r>
  <r>
    <x v="27"/>
    <x v="455"/>
    <x v="440"/>
    <x v="0"/>
    <x v="1"/>
    <x v="266"/>
    <x v="2"/>
    <x v="1"/>
    <x v="528"/>
    <x v="529"/>
  </r>
  <r>
    <x v="27"/>
    <x v="456"/>
    <x v="441"/>
    <x v="0"/>
    <x v="56"/>
    <x v="2"/>
    <x v="2"/>
    <x v="1"/>
    <x v="79"/>
    <x v="80"/>
  </r>
  <r>
    <x v="19"/>
    <x v="185"/>
    <x v="184"/>
    <x v="0"/>
    <x v="1"/>
    <x v="120"/>
    <x v="2"/>
    <x v="1"/>
    <x v="216"/>
    <x v="217"/>
  </r>
  <r>
    <x v="43"/>
    <x v="7"/>
    <x v="7"/>
    <x v="0"/>
    <x v="1"/>
    <x v="267"/>
    <x v="228"/>
    <x v="172"/>
    <x v="529"/>
    <x v="530"/>
  </r>
  <r>
    <x v="15"/>
    <x v="457"/>
    <x v="442"/>
    <x v="0"/>
    <x v="363"/>
    <x v="2"/>
    <x v="2"/>
    <x v="1"/>
    <x v="530"/>
    <x v="531"/>
  </r>
  <r>
    <x v="27"/>
    <x v="458"/>
    <x v="443"/>
    <x v="0"/>
    <x v="56"/>
    <x v="2"/>
    <x v="2"/>
    <x v="1"/>
    <x v="79"/>
    <x v="80"/>
  </r>
  <r>
    <x v="7"/>
    <x v="41"/>
    <x v="41"/>
    <x v="0"/>
    <x v="364"/>
    <x v="268"/>
    <x v="2"/>
    <x v="1"/>
    <x v="531"/>
    <x v="532"/>
  </r>
  <r>
    <x v="32"/>
    <x v="373"/>
    <x v="359"/>
    <x v="0"/>
    <x v="1"/>
    <x v="213"/>
    <x v="2"/>
    <x v="1"/>
    <x v="404"/>
    <x v="405"/>
  </r>
  <r>
    <x v="29"/>
    <x v="459"/>
    <x v="444"/>
    <x v="0"/>
    <x v="202"/>
    <x v="2"/>
    <x v="2"/>
    <x v="1"/>
    <x v="309"/>
    <x v="310"/>
  </r>
  <r>
    <x v="32"/>
    <x v="390"/>
    <x v="376"/>
    <x v="0"/>
    <x v="1"/>
    <x v="2"/>
    <x v="2"/>
    <x v="1"/>
    <x v="40"/>
    <x v="77"/>
  </r>
  <r>
    <x v="45"/>
    <x v="460"/>
    <x v="430"/>
    <x v="0"/>
    <x v="78"/>
    <x v="2"/>
    <x v="2"/>
    <x v="1"/>
    <x v="241"/>
    <x v="242"/>
  </r>
  <r>
    <x v="27"/>
    <x v="284"/>
    <x v="280"/>
    <x v="0"/>
    <x v="1"/>
    <x v="2"/>
    <x v="159"/>
    <x v="1"/>
    <x v="320"/>
    <x v="321"/>
  </r>
  <r>
    <x v="40"/>
    <x v="461"/>
    <x v="445"/>
    <x v="0"/>
    <x v="365"/>
    <x v="2"/>
    <x v="9"/>
    <x v="173"/>
    <x v="532"/>
    <x v="533"/>
  </r>
  <r>
    <x v="39"/>
    <x v="58"/>
    <x v="58"/>
    <x v="0"/>
    <x v="1"/>
    <x v="269"/>
    <x v="229"/>
    <x v="23"/>
    <x v="533"/>
    <x v="534"/>
  </r>
  <r>
    <x v="15"/>
    <x v="123"/>
    <x v="123"/>
    <x v="0"/>
    <x v="1"/>
    <x v="270"/>
    <x v="69"/>
    <x v="50"/>
    <x v="534"/>
    <x v="535"/>
  </r>
  <r>
    <x v="15"/>
    <x v="134"/>
    <x v="134"/>
    <x v="0"/>
    <x v="366"/>
    <x v="271"/>
    <x v="167"/>
    <x v="174"/>
    <x v="535"/>
    <x v="536"/>
  </r>
  <r>
    <x v="12"/>
    <x v="101"/>
    <x v="101"/>
    <x v="0"/>
    <x v="1"/>
    <x v="2"/>
    <x v="57"/>
    <x v="1"/>
    <x v="119"/>
    <x v="120"/>
  </r>
  <r>
    <x v="35"/>
    <x v="397"/>
    <x v="383"/>
    <x v="0"/>
    <x v="367"/>
    <x v="2"/>
    <x v="2"/>
    <x v="1"/>
    <x v="536"/>
    <x v="537"/>
  </r>
  <r>
    <x v="40"/>
    <x v="462"/>
    <x v="446"/>
    <x v="0"/>
    <x v="368"/>
    <x v="2"/>
    <x v="2"/>
    <x v="1"/>
    <x v="537"/>
    <x v="538"/>
  </r>
  <r>
    <x v="29"/>
    <x v="463"/>
    <x v="447"/>
    <x v="0"/>
    <x v="369"/>
    <x v="2"/>
    <x v="2"/>
    <x v="1"/>
    <x v="538"/>
    <x v="539"/>
  </r>
  <r>
    <x v="27"/>
    <x v="464"/>
    <x v="310"/>
    <x v="0"/>
    <x v="1"/>
    <x v="2"/>
    <x v="2"/>
    <x v="175"/>
    <x v="539"/>
    <x v="540"/>
  </r>
  <r>
    <x v="23"/>
    <x v="220"/>
    <x v="219"/>
    <x v="0"/>
    <x v="358"/>
    <x v="2"/>
    <x v="2"/>
    <x v="1"/>
    <x v="519"/>
    <x v="520"/>
  </r>
  <r>
    <x v="14"/>
    <x v="150"/>
    <x v="150"/>
    <x v="0"/>
    <x v="1"/>
    <x v="272"/>
    <x v="230"/>
    <x v="176"/>
    <x v="540"/>
    <x v="541"/>
  </r>
  <r>
    <x v="19"/>
    <x v="198"/>
    <x v="197"/>
    <x v="0"/>
    <x v="1"/>
    <x v="128"/>
    <x v="2"/>
    <x v="1"/>
    <x v="231"/>
    <x v="232"/>
  </r>
  <r>
    <x v="32"/>
    <x v="370"/>
    <x v="356"/>
    <x v="0"/>
    <x v="1"/>
    <x v="273"/>
    <x v="231"/>
    <x v="177"/>
    <x v="541"/>
    <x v="542"/>
  </r>
  <r>
    <x v="42"/>
    <x v="37"/>
    <x v="37"/>
    <x v="0"/>
    <x v="1"/>
    <x v="2"/>
    <x v="2"/>
    <x v="1"/>
    <x v="40"/>
    <x v="77"/>
  </r>
  <r>
    <x v="13"/>
    <x v="163"/>
    <x v="162"/>
    <x v="0"/>
    <x v="1"/>
    <x v="274"/>
    <x v="92"/>
    <x v="74"/>
    <x v="542"/>
    <x v="543"/>
  </r>
  <r>
    <x v="12"/>
    <x v="69"/>
    <x v="69"/>
    <x v="0"/>
    <x v="1"/>
    <x v="275"/>
    <x v="232"/>
    <x v="178"/>
    <x v="543"/>
    <x v="544"/>
  </r>
  <r>
    <x v="13"/>
    <x v="465"/>
    <x v="448"/>
    <x v="0"/>
    <x v="370"/>
    <x v="2"/>
    <x v="2"/>
    <x v="1"/>
    <x v="544"/>
    <x v="545"/>
  </r>
  <r>
    <x v="27"/>
    <x v="466"/>
    <x v="449"/>
    <x v="0"/>
    <x v="227"/>
    <x v="2"/>
    <x v="2"/>
    <x v="1"/>
    <x v="316"/>
    <x v="317"/>
  </r>
  <r>
    <x v="17"/>
    <x v="158"/>
    <x v="157"/>
    <x v="0"/>
    <x v="201"/>
    <x v="2"/>
    <x v="2"/>
    <x v="1"/>
    <x v="308"/>
    <x v="309"/>
  </r>
  <r>
    <x v="32"/>
    <x v="372"/>
    <x v="358"/>
    <x v="0"/>
    <x v="371"/>
    <x v="164"/>
    <x v="233"/>
    <x v="179"/>
    <x v="545"/>
    <x v="546"/>
  </r>
  <r>
    <x v="12"/>
    <x v="70"/>
    <x v="70"/>
    <x v="0"/>
    <x v="1"/>
    <x v="276"/>
    <x v="234"/>
    <x v="180"/>
    <x v="84"/>
    <x v="85"/>
  </r>
  <r>
    <x v="37"/>
    <x v="415"/>
    <x v="401"/>
    <x v="0"/>
    <x v="309"/>
    <x v="2"/>
    <x v="2"/>
    <x v="1"/>
    <x v="453"/>
    <x v="453"/>
  </r>
  <r>
    <x v="29"/>
    <x v="333"/>
    <x v="320"/>
    <x v="0"/>
    <x v="372"/>
    <x v="277"/>
    <x v="235"/>
    <x v="181"/>
    <x v="546"/>
    <x v="547"/>
  </r>
  <r>
    <x v="19"/>
    <x v="173"/>
    <x v="172"/>
    <x v="0"/>
    <x v="373"/>
    <x v="278"/>
    <x v="236"/>
    <x v="182"/>
    <x v="547"/>
    <x v="548"/>
  </r>
  <r>
    <x v="40"/>
    <x v="244"/>
    <x v="241"/>
    <x v="0"/>
    <x v="374"/>
    <x v="279"/>
    <x v="2"/>
    <x v="1"/>
    <x v="548"/>
    <x v="549"/>
  </r>
  <r>
    <x v="35"/>
    <x v="396"/>
    <x v="382"/>
    <x v="0"/>
    <x v="375"/>
    <x v="280"/>
    <x v="237"/>
    <x v="183"/>
    <x v="549"/>
    <x v="550"/>
  </r>
  <r>
    <x v="40"/>
    <x v="229"/>
    <x v="228"/>
    <x v="0"/>
    <x v="376"/>
    <x v="281"/>
    <x v="238"/>
    <x v="1"/>
    <x v="550"/>
    <x v="551"/>
  </r>
  <r>
    <x v="35"/>
    <x v="398"/>
    <x v="384"/>
    <x v="0"/>
    <x v="1"/>
    <x v="2"/>
    <x v="2"/>
    <x v="1"/>
    <x v="40"/>
    <x v="77"/>
  </r>
  <r>
    <x v="19"/>
    <x v="203"/>
    <x v="202"/>
    <x v="0"/>
    <x v="1"/>
    <x v="2"/>
    <x v="2"/>
    <x v="1"/>
    <x v="40"/>
    <x v="77"/>
  </r>
  <r>
    <x v="24"/>
    <x v="467"/>
    <x v="430"/>
    <x v="0"/>
    <x v="78"/>
    <x v="2"/>
    <x v="2"/>
    <x v="1"/>
    <x v="241"/>
    <x v="242"/>
  </r>
  <r>
    <x v="25"/>
    <x v="468"/>
    <x v="450"/>
    <x v="0"/>
    <x v="78"/>
    <x v="2"/>
    <x v="2"/>
    <x v="1"/>
    <x v="241"/>
    <x v="242"/>
  </r>
  <r>
    <x v="3"/>
    <x v="21"/>
    <x v="21"/>
    <x v="0"/>
    <x v="1"/>
    <x v="2"/>
    <x v="239"/>
    <x v="1"/>
    <x v="21"/>
    <x v="552"/>
  </r>
  <r>
    <x v="29"/>
    <x v="344"/>
    <x v="331"/>
    <x v="0"/>
    <x v="377"/>
    <x v="2"/>
    <x v="2"/>
    <x v="1"/>
    <x v="551"/>
    <x v="553"/>
  </r>
  <r>
    <x v="37"/>
    <x v="412"/>
    <x v="398"/>
    <x v="0"/>
    <x v="378"/>
    <x v="282"/>
    <x v="240"/>
    <x v="184"/>
    <x v="552"/>
    <x v="554"/>
  </r>
  <r>
    <x v="40"/>
    <x v="233"/>
    <x v="232"/>
    <x v="0"/>
    <x v="174"/>
    <x v="150"/>
    <x v="135"/>
    <x v="95"/>
    <x v="269"/>
    <x v="270"/>
  </r>
  <r>
    <x v="25"/>
    <x v="257"/>
    <x v="253"/>
    <x v="0"/>
    <x v="379"/>
    <x v="283"/>
    <x v="241"/>
    <x v="185"/>
    <x v="553"/>
    <x v="555"/>
  </r>
  <r>
    <x v="12"/>
    <x v="89"/>
    <x v="436"/>
    <x v="0"/>
    <x v="1"/>
    <x v="58"/>
    <x v="2"/>
    <x v="1"/>
    <x v="106"/>
    <x v="107"/>
  </r>
  <r>
    <x v="40"/>
    <x v="223"/>
    <x v="222"/>
    <x v="0"/>
    <x v="1"/>
    <x v="284"/>
    <x v="2"/>
    <x v="1"/>
    <x v="258"/>
    <x v="556"/>
  </r>
  <r>
    <x v="44"/>
    <x v="404"/>
    <x v="390"/>
    <x v="0"/>
    <x v="1"/>
    <x v="2"/>
    <x v="2"/>
    <x v="1"/>
    <x v="40"/>
    <x v="77"/>
  </r>
  <r>
    <x v="23"/>
    <x v="469"/>
    <x v="451"/>
    <x v="0"/>
    <x v="311"/>
    <x v="2"/>
    <x v="2"/>
    <x v="1"/>
    <x v="456"/>
    <x v="456"/>
  </r>
  <r>
    <x v="37"/>
    <x v="411"/>
    <x v="397"/>
    <x v="0"/>
    <x v="380"/>
    <x v="285"/>
    <x v="242"/>
    <x v="186"/>
    <x v="554"/>
    <x v="557"/>
  </r>
  <r>
    <x v="25"/>
    <x v="256"/>
    <x v="252"/>
    <x v="0"/>
    <x v="1"/>
    <x v="169"/>
    <x v="2"/>
    <x v="1"/>
    <x v="293"/>
    <x v="294"/>
  </r>
  <r>
    <x v="14"/>
    <x v="470"/>
    <x v="452"/>
    <x v="0"/>
    <x v="381"/>
    <x v="2"/>
    <x v="2"/>
    <x v="1"/>
    <x v="555"/>
    <x v="558"/>
  </r>
  <r>
    <x v="42"/>
    <x v="36"/>
    <x v="36"/>
    <x v="0"/>
    <x v="382"/>
    <x v="20"/>
    <x v="20"/>
    <x v="11"/>
    <x v="556"/>
    <x v="559"/>
  </r>
  <r>
    <x v="12"/>
    <x v="117"/>
    <x v="117"/>
    <x v="0"/>
    <x v="383"/>
    <x v="2"/>
    <x v="64"/>
    <x v="1"/>
    <x v="557"/>
    <x v="560"/>
  </r>
  <r>
    <x v="42"/>
    <x v="471"/>
    <x v="453"/>
    <x v="0"/>
    <x v="384"/>
    <x v="2"/>
    <x v="2"/>
    <x v="1"/>
    <x v="558"/>
    <x v="561"/>
  </r>
  <r>
    <x v="15"/>
    <x v="141"/>
    <x v="141"/>
    <x v="0"/>
    <x v="1"/>
    <x v="2"/>
    <x v="243"/>
    <x v="63"/>
    <x v="559"/>
    <x v="562"/>
  </r>
  <r>
    <x v="17"/>
    <x v="160"/>
    <x v="159"/>
    <x v="0"/>
    <x v="75"/>
    <x v="2"/>
    <x v="2"/>
    <x v="187"/>
    <x v="560"/>
    <x v="563"/>
  </r>
  <r>
    <x v="14"/>
    <x v="472"/>
    <x v="454"/>
    <x v="0"/>
    <x v="75"/>
    <x v="2"/>
    <x v="2"/>
    <x v="1"/>
    <x v="459"/>
    <x v="459"/>
  </r>
  <r>
    <x v="12"/>
    <x v="73"/>
    <x v="73"/>
    <x v="0"/>
    <x v="1"/>
    <x v="286"/>
    <x v="43"/>
    <x v="30"/>
    <x v="561"/>
    <x v="564"/>
  </r>
  <r>
    <x v="19"/>
    <x v="171"/>
    <x v="170"/>
    <x v="0"/>
    <x v="385"/>
    <x v="2"/>
    <x v="2"/>
    <x v="1"/>
    <x v="562"/>
    <x v="565"/>
  </r>
  <r>
    <x v="40"/>
    <x v="246"/>
    <x v="223"/>
    <x v="0"/>
    <x v="386"/>
    <x v="2"/>
    <x v="244"/>
    <x v="1"/>
    <x v="563"/>
    <x v="566"/>
  </r>
  <r>
    <x v="15"/>
    <x v="135"/>
    <x v="135"/>
    <x v="0"/>
    <x v="387"/>
    <x v="83"/>
    <x v="77"/>
    <x v="58"/>
    <x v="564"/>
    <x v="567"/>
  </r>
  <r>
    <x v="29"/>
    <x v="335"/>
    <x v="322"/>
    <x v="0"/>
    <x v="1"/>
    <x v="2"/>
    <x v="245"/>
    <x v="1"/>
    <x v="565"/>
    <x v="568"/>
  </r>
  <r>
    <x v="19"/>
    <x v="438"/>
    <x v="374"/>
    <x v="0"/>
    <x v="1"/>
    <x v="2"/>
    <x v="2"/>
    <x v="1"/>
    <x v="40"/>
    <x v="77"/>
  </r>
  <r>
    <x v="3"/>
    <x v="19"/>
    <x v="19"/>
    <x v="0"/>
    <x v="1"/>
    <x v="287"/>
    <x v="246"/>
    <x v="188"/>
    <x v="19"/>
    <x v="19"/>
  </r>
  <r>
    <x v="41"/>
    <x v="362"/>
    <x v="348"/>
    <x v="0"/>
    <x v="388"/>
    <x v="288"/>
    <x v="247"/>
    <x v="1"/>
    <x v="566"/>
    <x v="569"/>
  </r>
  <r>
    <x v="27"/>
    <x v="294"/>
    <x v="290"/>
    <x v="0"/>
    <x v="214"/>
    <x v="2"/>
    <x v="2"/>
    <x v="1"/>
    <x v="330"/>
    <x v="331"/>
  </r>
  <r>
    <x v="1"/>
    <x v="6"/>
    <x v="6"/>
    <x v="0"/>
    <x v="389"/>
    <x v="289"/>
    <x v="2"/>
    <x v="1"/>
    <x v="567"/>
    <x v="570"/>
  </r>
  <r>
    <x v="27"/>
    <x v="473"/>
    <x v="455"/>
    <x v="0"/>
    <x v="56"/>
    <x v="2"/>
    <x v="2"/>
    <x v="1"/>
    <x v="79"/>
    <x v="80"/>
  </r>
  <r>
    <x v="40"/>
    <x v="230"/>
    <x v="229"/>
    <x v="0"/>
    <x v="1"/>
    <x v="290"/>
    <x v="248"/>
    <x v="93"/>
    <x v="568"/>
    <x v="571"/>
  </r>
  <r>
    <x v="12"/>
    <x v="102"/>
    <x v="102"/>
    <x v="0"/>
    <x v="390"/>
    <x v="291"/>
    <x v="2"/>
    <x v="1"/>
    <x v="569"/>
    <x v="572"/>
  </r>
  <r>
    <x v="25"/>
    <x v="258"/>
    <x v="254"/>
    <x v="0"/>
    <x v="391"/>
    <x v="171"/>
    <x v="146"/>
    <x v="105"/>
    <x v="570"/>
    <x v="573"/>
  </r>
  <r>
    <x v="43"/>
    <x v="9"/>
    <x v="9"/>
    <x v="0"/>
    <x v="392"/>
    <x v="5"/>
    <x v="6"/>
    <x v="4"/>
    <x v="571"/>
    <x v="574"/>
  </r>
  <r>
    <x v="40"/>
    <x v="474"/>
    <x v="456"/>
    <x v="0"/>
    <x v="393"/>
    <x v="2"/>
    <x v="2"/>
    <x v="1"/>
    <x v="572"/>
    <x v="575"/>
  </r>
  <r>
    <x v="40"/>
    <x v="209"/>
    <x v="208"/>
    <x v="0"/>
    <x v="394"/>
    <x v="292"/>
    <x v="2"/>
    <x v="23"/>
    <x v="573"/>
    <x v="576"/>
  </r>
  <r>
    <x v="1"/>
    <x v="5"/>
    <x v="5"/>
    <x v="0"/>
    <x v="395"/>
    <x v="293"/>
    <x v="2"/>
    <x v="2"/>
    <x v="574"/>
    <x v="577"/>
  </r>
  <r>
    <x v="7"/>
    <x v="48"/>
    <x v="48"/>
    <x v="0"/>
    <x v="39"/>
    <x v="2"/>
    <x v="2"/>
    <x v="1"/>
    <x v="55"/>
    <x v="55"/>
  </r>
  <r>
    <x v="12"/>
    <x v="115"/>
    <x v="115"/>
    <x v="0"/>
    <x v="396"/>
    <x v="2"/>
    <x v="249"/>
    <x v="1"/>
    <x v="575"/>
    <x v="578"/>
  </r>
  <r>
    <x v="12"/>
    <x v="116"/>
    <x v="116"/>
    <x v="0"/>
    <x v="397"/>
    <x v="2"/>
    <x v="2"/>
    <x v="45"/>
    <x v="576"/>
    <x v="579"/>
  </r>
  <r>
    <x v="27"/>
    <x v="475"/>
    <x v="457"/>
    <x v="0"/>
    <x v="56"/>
    <x v="2"/>
    <x v="2"/>
    <x v="1"/>
    <x v="79"/>
    <x v="80"/>
  </r>
  <r>
    <x v="35"/>
    <x v="397"/>
    <x v="383"/>
    <x v="0"/>
    <x v="398"/>
    <x v="294"/>
    <x v="250"/>
    <x v="189"/>
    <x v="577"/>
    <x v="580"/>
  </r>
  <r>
    <x v="27"/>
    <x v="476"/>
    <x v="458"/>
    <x v="0"/>
    <x v="78"/>
    <x v="2"/>
    <x v="2"/>
    <x v="1"/>
    <x v="241"/>
    <x v="242"/>
  </r>
  <r>
    <x v="8"/>
    <x v="53"/>
    <x v="53"/>
    <x v="0"/>
    <x v="399"/>
    <x v="295"/>
    <x v="251"/>
    <x v="190"/>
    <x v="578"/>
    <x v="581"/>
  </r>
  <r>
    <x v="12"/>
    <x v="109"/>
    <x v="109"/>
    <x v="0"/>
    <x v="400"/>
    <x v="296"/>
    <x v="2"/>
    <x v="1"/>
    <x v="579"/>
    <x v="582"/>
  </r>
  <r>
    <x v="27"/>
    <x v="286"/>
    <x v="282"/>
    <x v="0"/>
    <x v="401"/>
    <x v="2"/>
    <x v="2"/>
    <x v="1"/>
    <x v="580"/>
    <x v="583"/>
  </r>
  <r>
    <x v="3"/>
    <x v="17"/>
    <x v="17"/>
    <x v="0"/>
    <x v="1"/>
    <x v="2"/>
    <x v="252"/>
    <x v="1"/>
    <x v="581"/>
    <x v="584"/>
  </r>
  <r>
    <x v="12"/>
    <x v="72"/>
    <x v="72"/>
    <x v="0"/>
    <x v="1"/>
    <x v="297"/>
    <x v="253"/>
    <x v="1"/>
    <x v="582"/>
    <x v="585"/>
  </r>
  <r>
    <x v="27"/>
    <x v="300"/>
    <x v="279"/>
    <x v="0"/>
    <x v="402"/>
    <x v="2"/>
    <x v="2"/>
    <x v="1"/>
    <x v="583"/>
    <x v="586"/>
  </r>
  <r>
    <x v="15"/>
    <x v="137"/>
    <x v="137"/>
    <x v="0"/>
    <x v="403"/>
    <x v="298"/>
    <x v="254"/>
    <x v="191"/>
    <x v="584"/>
    <x v="587"/>
  </r>
  <r>
    <x v="3"/>
    <x v="16"/>
    <x v="16"/>
    <x v="0"/>
    <x v="1"/>
    <x v="2"/>
    <x v="255"/>
    <x v="1"/>
    <x v="16"/>
    <x v="16"/>
  </r>
  <r>
    <x v="35"/>
    <x v="399"/>
    <x v="385"/>
    <x v="0"/>
    <x v="404"/>
    <x v="299"/>
    <x v="256"/>
    <x v="1"/>
    <x v="585"/>
    <x v="588"/>
  </r>
  <r>
    <x v="14"/>
    <x v="477"/>
    <x v="452"/>
    <x v="0"/>
    <x v="381"/>
    <x v="2"/>
    <x v="2"/>
    <x v="1"/>
    <x v="555"/>
    <x v="558"/>
  </r>
  <r>
    <x v="4"/>
    <x v="30"/>
    <x v="30"/>
    <x v="0"/>
    <x v="1"/>
    <x v="2"/>
    <x v="2"/>
    <x v="192"/>
    <x v="30"/>
    <x v="589"/>
  </r>
  <r>
    <x v="19"/>
    <x v="172"/>
    <x v="171"/>
    <x v="0"/>
    <x v="405"/>
    <x v="300"/>
    <x v="257"/>
    <x v="193"/>
    <x v="586"/>
    <x v="590"/>
  </r>
  <r>
    <x v="19"/>
    <x v="187"/>
    <x v="186"/>
    <x v="0"/>
    <x v="406"/>
    <x v="2"/>
    <x v="2"/>
    <x v="1"/>
    <x v="587"/>
    <x v="591"/>
  </r>
  <r>
    <x v="27"/>
    <x v="478"/>
    <x v="459"/>
    <x v="0"/>
    <x v="407"/>
    <x v="2"/>
    <x v="2"/>
    <x v="1"/>
    <x v="588"/>
    <x v="592"/>
  </r>
  <r>
    <x v="24"/>
    <x v="479"/>
    <x v="460"/>
    <x v="0"/>
    <x v="201"/>
    <x v="2"/>
    <x v="2"/>
    <x v="1"/>
    <x v="308"/>
    <x v="309"/>
  </r>
  <r>
    <x v="27"/>
    <x v="480"/>
    <x v="461"/>
    <x v="0"/>
    <x v="56"/>
    <x v="2"/>
    <x v="2"/>
    <x v="1"/>
    <x v="79"/>
    <x v="80"/>
  </r>
  <r>
    <x v="18"/>
    <x v="167"/>
    <x v="166"/>
    <x v="0"/>
    <x v="408"/>
    <x v="301"/>
    <x v="2"/>
    <x v="194"/>
    <x v="589"/>
    <x v="593"/>
  </r>
  <r>
    <x v="12"/>
    <x v="84"/>
    <x v="84"/>
    <x v="0"/>
    <x v="409"/>
    <x v="302"/>
    <x v="258"/>
    <x v="1"/>
    <x v="590"/>
    <x v="594"/>
  </r>
  <r>
    <x v="36"/>
    <x v="410"/>
    <x v="396"/>
    <x v="0"/>
    <x v="1"/>
    <x v="2"/>
    <x v="2"/>
    <x v="1"/>
    <x v="40"/>
    <x v="77"/>
  </r>
  <r>
    <x v="40"/>
    <x v="237"/>
    <x v="235"/>
    <x v="0"/>
    <x v="410"/>
    <x v="303"/>
    <x v="259"/>
    <x v="195"/>
    <x v="591"/>
    <x v="595"/>
  </r>
  <r>
    <x v="14"/>
    <x v="149"/>
    <x v="149"/>
    <x v="0"/>
    <x v="411"/>
    <x v="94"/>
    <x v="88"/>
    <x v="69"/>
    <x v="592"/>
    <x v="596"/>
  </r>
  <r>
    <x v="32"/>
    <x v="384"/>
    <x v="370"/>
    <x v="0"/>
    <x v="1"/>
    <x v="2"/>
    <x v="2"/>
    <x v="1"/>
    <x v="40"/>
    <x v="77"/>
  </r>
  <r>
    <x v="29"/>
    <x v="345"/>
    <x v="332"/>
    <x v="0"/>
    <x v="412"/>
    <x v="304"/>
    <x v="23"/>
    <x v="115"/>
    <x v="593"/>
    <x v="597"/>
  </r>
  <r>
    <x v="32"/>
    <x v="384"/>
    <x v="370"/>
    <x v="0"/>
    <x v="413"/>
    <x v="133"/>
    <x v="51"/>
    <x v="1"/>
    <x v="594"/>
    <x v="598"/>
  </r>
  <r>
    <x v="40"/>
    <x v="237"/>
    <x v="235"/>
    <x v="0"/>
    <x v="1"/>
    <x v="2"/>
    <x v="260"/>
    <x v="1"/>
    <x v="595"/>
    <x v="599"/>
  </r>
  <r>
    <x v="19"/>
    <x v="210"/>
    <x v="209"/>
    <x v="0"/>
    <x v="1"/>
    <x v="2"/>
    <x v="261"/>
    <x v="196"/>
    <x v="596"/>
    <x v="600"/>
  </r>
  <r>
    <x v="1"/>
    <x v="3"/>
    <x v="3"/>
    <x v="0"/>
    <x v="414"/>
    <x v="305"/>
    <x v="2"/>
    <x v="1"/>
    <x v="597"/>
    <x v="601"/>
  </r>
  <r>
    <x v="27"/>
    <x v="481"/>
    <x v="462"/>
    <x v="0"/>
    <x v="56"/>
    <x v="2"/>
    <x v="2"/>
    <x v="1"/>
    <x v="79"/>
    <x v="80"/>
  </r>
  <r>
    <x v="19"/>
    <x v="197"/>
    <x v="196"/>
    <x v="0"/>
    <x v="415"/>
    <x v="127"/>
    <x v="2"/>
    <x v="1"/>
    <x v="598"/>
    <x v="602"/>
  </r>
  <r>
    <x v="27"/>
    <x v="482"/>
    <x v="283"/>
    <x v="0"/>
    <x v="311"/>
    <x v="2"/>
    <x v="2"/>
    <x v="1"/>
    <x v="456"/>
    <x v="456"/>
  </r>
  <r>
    <x v="14"/>
    <x v="483"/>
    <x v="463"/>
    <x v="1"/>
    <x v="202"/>
    <x v="2"/>
    <x v="2"/>
    <x v="1"/>
    <x v="309"/>
    <x v="310"/>
  </r>
  <r>
    <x v="16"/>
    <x v="146"/>
    <x v="146"/>
    <x v="0"/>
    <x v="416"/>
    <x v="306"/>
    <x v="262"/>
    <x v="66"/>
    <x v="599"/>
    <x v="603"/>
  </r>
  <r>
    <x v="37"/>
    <x v="411"/>
    <x v="397"/>
    <x v="0"/>
    <x v="417"/>
    <x v="307"/>
    <x v="2"/>
    <x v="154"/>
    <x v="600"/>
    <x v="604"/>
  </r>
  <r>
    <x v="12"/>
    <x v="102"/>
    <x v="102"/>
    <x v="0"/>
    <x v="77"/>
    <x v="2"/>
    <x v="2"/>
    <x v="1"/>
    <x v="121"/>
    <x v="122"/>
  </r>
  <r>
    <x v="12"/>
    <x v="484"/>
    <x v="464"/>
    <x v="0"/>
    <x v="418"/>
    <x v="308"/>
    <x v="2"/>
    <x v="1"/>
    <x v="601"/>
    <x v="605"/>
  </r>
  <r>
    <x v="36"/>
    <x v="408"/>
    <x v="394"/>
    <x v="0"/>
    <x v="1"/>
    <x v="2"/>
    <x v="2"/>
    <x v="1"/>
    <x v="40"/>
    <x v="77"/>
  </r>
  <r>
    <x v="17"/>
    <x v="156"/>
    <x v="155"/>
    <x v="0"/>
    <x v="419"/>
    <x v="2"/>
    <x v="2"/>
    <x v="1"/>
    <x v="602"/>
    <x v="606"/>
  </r>
  <r>
    <x v="19"/>
    <x v="193"/>
    <x v="192"/>
    <x v="0"/>
    <x v="1"/>
    <x v="124"/>
    <x v="2"/>
    <x v="1"/>
    <x v="225"/>
    <x v="226"/>
  </r>
  <r>
    <x v="19"/>
    <x v="485"/>
    <x v="465"/>
    <x v="0"/>
    <x v="1"/>
    <x v="2"/>
    <x v="2"/>
    <x v="197"/>
    <x v="603"/>
    <x v="607"/>
  </r>
  <r>
    <x v="40"/>
    <x v="239"/>
    <x v="237"/>
    <x v="0"/>
    <x v="1"/>
    <x v="309"/>
    <x v="139"/>
    <x v="99"/>
    <x v="604"/>
    <x v="608"/>
  </r>
  <r>
    <x v="27"/>
    <x v="486"/>
    <x v="466"/>
    <x v="0"/>
    <x v="56"/>
    <x v="2"/>
    <x v="2"/>
    <x v="1"/>
    <x v="79"/>
    <x v="80"/>
  </r>
  <r>
    <x v="12"/>
    <x v="103"/>
    <x v="103"/>
    <x v="0"/>
    <x v="1"/>
    <x v="64"/>
    <x v="2"/>
    <x v="1"/>
    <x v="122"/>
    <x v="123"/>
  </r>
  <r>
    <x v="14"/>
    <x v="487"/>
    <x v="467"/>
    <x v="0"/>
    <x v="420"/>
    <x v="2"/>
    <x v="2"/>
    <x v="1"/>
    <x v="605"/>
    <x v="609"/>
  </r>
  <r>
    <x v="4"/>
    <x v="33"/>
    <x v="33"/>
    <x v="0"/>
    <x v="1"/>
    <x v="310"/>
    <x v="18"/>
    <x v="1"/>
    <x v="606"/>
    <x v="610"/>
  </r>
  <r>
    <x v="14"/>
    <x v="488"/>
    <x v="468"/>
    <x v="0"/>
    <x v="421"/>
    <x v="2"/>
    <x v="2"/>
    <x v="1"/>
    <x v="607"/>
    <x v="611"/>
  </r>
  <r>
    <x v="7"/>
    <x v="38"/>
    <x v="38"/>
    <x v="0"/>
    <x v="422"/>
    <x v="2"/>
    <x v="2"/>
    <x v="1"/>
    <x v="608"/>
    <x v="612"/>
  </r>
  <r>
    <x v="19"/>
    <x v="192"/>
    <x v="191"/>
    <x v="0"/>
    <x v="1"/>
    <x v="311"/>
    <x v="2"/>
    <x v="1"/>
    <x v="609"/>
    <x v="613"/>
  </r>
  <r>
    <x v="19"/>
    <x v="182"/>
    <x v="181"/>
    <x v="0"/>
    <x v="423"/>
    <x v="312"/>
    <x v="263"/>
    <x v="198"/>
    <x v="610"/>
    <x v="614"/>
  </r>
  <r>
    <x v="40"/>
    <x v="489"/>
    <x v="469"/>
    <x v="0"/>
    <x v="424"/>
    <x v="2"/>
    <x v="2"/>
    <x v="1"/>
    <x v="611"/>
    <x v="615"/>
  </r>
  <r>
    <x v="32"/>
    <x v="385"/>
    <x v="371"/>
    <x v="0"/>
    <x v="1"/>
    <x v="2"/>
    <x v="2"/>
    <x v="1"/>
    <x v="40"/>
    <x v="77"/>
  </r>
  <r>
    <x v="19"/>
    <x v="171"/>
    <x v="170"/>
    <x v="0"/>
    <x v="1"/>
    <x v="2"/>
    <x v="100"/>
    <x v="199"/>
    <x v="194"/>
    <x v="195"/>
  </r>
  <r>
    <x v="44"/>
    <x v="404"/>
    <x v="390"/>
    <x v="0"/>
    <x v="1"/>
    <x v="2"/>
    <x v="2"/>
    <x v="200"/>
    <x v="612"/>
    <x v="616"/>
  </r>
  <r>
    <x v="27"/>
    <x v="272"/>
    <x v="268"/>
    <x v="0"/>
    <x v="1"/>
    <x v="2"/>
    <x v="2"/>
    <x v="1"/>
    <x v="40"/>
    <x v="77"/>
  </r>
  <r>
    <x v="25"/>
    <x v="254"/>
    <x v="250"/>
    <x v="0"/>
    <x v="425"/>
    <x v="313"/>
    <x v="144"/>
    <x v="24"/>
    <x v="613"/>
    <x v="617"/>
  </r>
  <r>
    <x v="32"/>
    <x v="373"/>
    <x v="359"/>
    <x v="0"/>
    <x v="426"/>
    <x v="314"/>
    <x v="2"/>
    <x v="201"/>
    <x v="614"/>
    <x v="618"/>
  </r>
  <r>
    <x v="32"/>
    <x v="380"/>
    <x v="366"/>
    <x v="0"/>
    <x v="1"/>
    <x v="2"/>
    <x v="2"/>
    <x v="131"/>
    <x v="413"/>
    <x v="414"/>
  </r>
  <r>
    <x v="15"/>
    <x v="490"/>
    <x v="470"/>
    <x v="0"/>
    <x v="427"/>
    <x v="2"/>
    <x v="2"/>
    <x v="1"/>
    <x v="615"/>
    <x v="619"/>
  </r>
  <r>
    <x v="29"/>
    <x v="348"/>
    <x v="335"/>
    <x v="0"/>
    <x v="1"/>
    <x v="315"/>
    <x v="264"/>
    <x v="1"/>
    <x v="616"/>
    <x v="620"/>
  </r>
  <r>
    <x v="43"/>
    <x v="12"/>
    <x v="12"/>
    <x v="0"/>
    <x v="428"/>
    <x v="2"/>
    <x v="2"/>
    <x v="1"/>
    <x v="617"/>
    <x v="621"/>
  </r>
  <r>
    <x v="32"/>
    <x v="366"/>
    <x v="352"/>
    <x v="0"/>
    <x v="1"/>
    <x v="2"/>
    <x v="2"/>
    <x v="1"/>
    <x v="40"/>
    <x v="77"/>
  </r>
  <r>
    <x v="15"/>
    <x v="129"/>
    <x v="129"/>
    <x v="0"/>
    <x v="429"/>
    <x v="316"/>
    <x v="265"/>
    <x v="202"/>
    <x v="618"/>
    <x v="622"/>
  </r>
  <r>
    <x v="27"/>
    <x v="297"/>
    <x v="293"/>
    <x v="0"/>
    <x v="202"/>
    <x v="2"/>
    <x v="2"/>
    <x v="1"/>
    <x v="309"/>
    <x v="310"/>
  </r>
  <r>
    <x v="27"/>
    <x v="491"/>
    <x v="471"/>
    <x v="0"/>
    <x v="430"/>
    <x v="2"/>
    <x v="2"/>
    <x v="1"/>
    <x v="619"/>
    <x v="623"/>
  </r>
  <r>
    <x v="12"/>
    <x v="112"/>
    <x v="112"/>
    <x v="0"/>
    <x v="431"/>
    <x v="69"/>
    <x v="2"/>
    <x v="1"/>
    <x v="620"/>
    <x v="132"/>
  </r>
  <r>
    <x v="13"/>
    <x v="492"/>
    <x v="472"/>
    <x v="0"/>
    <x v="432"/>
    <x v="2"/>
    <x v="2"/>
    <x v="1"/>
    <x v="621"/>
    <x v="624"/>
  </r>
  <r>
    <x v="13"/>
    <x v="493"/>
    <x v="473"/>
    <x v="0"/>
    <x v="329"/>
    <x v="2"/>
    <x v="2"/>
    <x v="1"/>
    <x v="451"/>
    <x v="481"/>
  </r>
  <r>
    <x v="10"/>
    <x v="61"/>
    <x v="61"/>
    <x v="0"/>
    <x v="433"/>
    <x v="317"/>
    <x v="266"/>
    <x v="203"/>
    <x v="622"/>
    <x v="625"/>
  </r>
  <r>
    <x v="40"/>
    <x v="494"/>
    <x v="474"/>
    <x v="0"/>
    <x v="434"/>
    <x v="318"/>
    <x v="2"/>
    <x v="1"/>
    <x v="623"/>
    <x v="626"/>
  </r>
  <r>
    <x v="8"/>
    <x v="55"/>
    <x v="55"/>
    <x v="0"/>
    <x v="1"/>
    <x v="2"/>
    <x v="2"/>
    <x v="1"/>
    <x v="40"/>
    <x v="77"/>
  </r>
  <r>
    <x v="19"/>
    <x v="201"/>
    <x v="200"/>
    <x v="0"/>
    <x v="435"/>
    <x v="319"/>
    <x v="2"/>
    <x v="1"/>
    <x v="624"/>
    <x v="627"/>
  </r>
  <r>
    <x v="19"/>
    <x v="182"/>
    <x v="181"/>
    <x v="0"/>
    <x v="1"/>
    <x v="2"/>
    <x v="267"/>
    <x v="204"/>
    <x v="625"/>
    <x v="628"/>
  </r>
  <r>
    <x v="32"/>
    <x v="371"/>
    <x v="357"/>
    <x v="0"/>
    <x v="436"/>
    <x v="320"/>
    <x v="268"/>
    <x v="205"/>
    <x v="626"/>
    <x v="629"/>
  </r>
  <r>
    <x v="40"/>
    <x v="228"/>
    <x v="227"/>
    <x v="0"/>
    <x v="1"/>
    <x v="146"/>
    <x v="131"/>
    <x v="1"/>
    <x v="264"/>
    <x v="265"/>
  </r>
  <r>
    <x v="43"/>
    <x v="10"/>
    <x v="10"/>
    <x v="0"/>
    <x v="1"/>
    <x v="321"/>
    <x v="2"/>
    <x v="1"/>
    <x v="627"/>
    <x v="630"/>
  </r>
  <r>
    <x v="35"/>
    <x v="401"/>
    <x v="387"/>
    <x v="0"/>
    <x v="1"/>
    <x v="2"/>
    <x v="2"/>
    <x v="1"/>
    <x v="40"/>
    <x v="77"/>
  </r>
  <r>
    <x v="15"/>
    <x v="139"/>
    <x v="139"/>
    <x v="0"/>
    <x v="1"/>
    <x v="322"/>
    <x v="2"/>
    <x v="1"/>
    <x v="628"/>
    <x v="631"/>
  </r>
  <r>
    <x v="27"/>
    <x v="272"/>
    <x v="268"/>
    <x v="0"/>
    <x v="201"/>
    <x v="2"/>
    <x v="2"/>
    <x v="1"/>
    <x v="308"/>
    <x v="309"/>
  </r>
  <r>
    <x v="15"/>
    <x v="121"/>
    <x v="121"/>
    <x v="0"/>
    <x v="1"/>
    <x v="323"/>
    <x v="67"/>
    <x v="48"/>
    <x v="629"/>
    <x v="632"/>
  </r>
  <r>
    <x v="18"/>
    <x v="495"/>
    <x v="475"/>
    <x v="0"/>
    <x v="346"/>
    <x v="2"/>
    <x v="2"/>
    <x v="1"/>
    <x v="501"/>
    <x v="502"/>
  </r>
  <r>
    <x v="29"/>
    <x v="496"/>
    <x v="476"/>
    <x v="0"/>
    <x v="437"/>
    <x v="2"/>
    <x v="2"/>
    <x v="1"/>
    <x v="630"/>
    <x v="633"/>
  </r>
  <r>
    <x v="40"/>
    <x v="234"/>
    <x v="233"/>
    <x v="0"/>
    <x v="438"/>
    <x v="324"/>
    <x v="269"/>
    <x v="96"/>
    <x v="631"/>
    <x v="634"/>
  </r>
  <r>
    <x v="36"/>
    <x v="410"/>
    <x v="396"/>
    <x v="0"/>
    <x v="439"/>
    <x v="325"/>
    <x v="270"/>
    <x v="206"/>
    <x v="632"/>
    <x v="635"/>
  </r>
  <r>
    <x v="12"/>
    <x v="77"/>
    <x v="77"/>
    <x v="0"/>
    <x v="1"/>
    <x v="2"/>
    <x v="271"/>
    <x v="32"/>
    <x v="633"/>
    <x v="636"/>
  </r>
  <r>
    <x v="32"/>
    <x v="380"/>
    <x v="366"/>
    <x v="0"/>
    <x v="1"/>
    <x v="2"/>
    <x v="2"/>
    <x v="1"/>
    <x v="40"/>
    <x v="77"/>
  </r>
  <r>
    <x v="12"/>
    <x v="81"/>
    <x v="81"/>
    <x v="0"/>
    <x v="1"/>
    <x v="2"/>
    <x v="48"/>
    <x v="1"/>
    <x v="95"/>
    <x v="96"/>
  </r>
  <r>
    <x v="36"/>
    <x v="497"/>
    <x v="477"/>
    <x v="0"/>
    <x v="440"/>
    <x v="2"/>
    <x v="2"/>
    <x v="1"/>
    <x v="634"/>
    <x v="366"/>
  </r>
  <r>
    <x v="19"/>
    <x v="176"/>
    <x v="175"/>
    <x v="0"/>
    <x v="1"/>
    <x v="326"/>
    <x v="272"/>
    <x v="207"/>
    <x v="635"/>
    <x v="637"/>
  </r>
  <r>
    <x v="29"/>
    <x v="336"/>
    <x v="323"/>
    <x v="0"/>
    <x v="1"/>
    <x v="2"/>
    <x v="273"/>
    <x v="1"/>
    <x v="367"/>
    <x v="368"/>
  </r>
  <r>
    <x v="27"/>
    <x v="498"/>
    <x v="478"/>
    <x v="0"/>
    <x v="430"/>
    <x v="2"/>
    <x v="2"/>
    <x v="1"/>
    <x v="619"/>
    <x v="623"/>
  </r>
  <r>
    <x v="27"/>
    <x v="499"/>
    <x v="479"/>
    <x v="0"/>
    <x v="430"/>
    <x v="2"/>
    <x v="2"/>
    <x v="1"/>
    <x v="619"/>
    <x v="623"/>
  </r>
  <r>
    <x v="29"/>
    <x v="500"/>
    <x v="480"/>
    <x v="0"/>
    <x v="324"/>
    <x v="2"/>
    <x v="2"/>
    <x v="1"/>
    <x v="219"/>
    <x v="220"/>
  </r>
  <r>
    <x v="29"/>
    <x v="338"/>
    <x v="325"/>
    <x v="0"/>
    <x v="441"/>
    <x v="327"/>
    <x v="274"/>
    <x v="112"/>
    <x v="636"/>
    <x v="638"/>
  </r>
  <r>
    <x v="40"/>
    <x v="222"/>
    <x v="221"/>
    <x v="0"/>
    <x v="1"/>
    <x v="328"/>
    <x v="275"/>
    <x v="208"/>
    <x v="637"/>
    <x v="639"/>
  </r>
  <r>
    <x v="27"/>
    <x v="501"/>
    <x v="273"/>
    <x v="0"/>
    <x v="442"/>
    <x v="2"/>
    <x v="2"/>
    <x v="1"/>
    <x v="638"/>
    <x v="640"/>
  </r>
  <r>
    <x v="17"/>
    <x v="502"/>
    <x v="481"/>
    <x v="0"/>
    <x v="443"/>
    <x v="2"/>
    <x v="2"/>
    <x v="1"/>
    <x v="639"/>
    <x v="641"/>
  </r>
  <r>
    <x v="36"/>
    <x v="407"/>
    <x v="393"/>
    <x v="0"/>
    <x v="1"/>
    <x v="2"/>
    <x v="2"/>
    <x v="209"/>
    <x v="640"/>
    <x v="642"/>
  </r>
  <r>
    <x v="38"/>
    <x v="393"/>
    <x v="379"/>
    <x v="0"/>
    <x v="1"/>
    <x v="220"/>
    <x v="179"/>
    <x v="33"/>
    <x v="424"/>
    <x v="424"/>
  </r>
  <r>
    <x v="27"/>
    <x v="276"/>
    <x v="272"/>
    <x v="0"/>
    <x v="1"/>
    <x v="329"/>
    <x v="276"/>
    <x v="1"/>
    <x v="641"/>
    <x v="643"/>
  </r>
  <r>
    <x v="7"/>
    <x v="39"/>
    <x v="39"/>
    <x v="0"/>
    <x v="1"/>
    <x v="2"/>
    <x v="277"/>
    <x v="210"/>
    <x v="642"/>
    <x v="644"/>
  </r>
  <r>
    <x v="19"/>
    <x v="195"/>
    <x v="194"/>
    <x v="0"/>
    <x v="444"/>
    <x v="2"/>
    <x v="2"/>
    <x v="1"/>
    <x v="643"/>
    <x v="645"/>
  </r>
  <r>
    <x v="4"/>
    <x v="31"/>
    <x v="31"/>
    <x v="0"/>
    <x v="445"/>
    <x v="2"/>
    <x v="178"/>
    <x v="8"/>
    <x v="31"/>
    <x v="646"/>
  </r>
  <r>
    <x v="12"/>
    <x v="98"/>
    <x v="98"/>
    <x v="0"/>
    <x v="446"/>
    <x v="330"/>
    <x v="2"/>
    <x v="1"/>
    <x v="644"/>
    <x v="647"/>
  </r>
  <r>
    <x v="27"/>
    <x v="503"/>
    <x v="482"/>
    <x v="0"/>
    <x v="56"/>
    <x v="2"/>
    <x v="2"/>
    <x v="1"/>
    <x v="79"/>
    <x v="80"/>
  </r>
  <r>
    <x v="27"/>
    <x v="504"/>
    <x v="483"/>
    <x v="0"/>
    <x v="447"/>
    <x v="2"/>
    <x v="2"/>
    <x v="1"/>
    <x v="645"/>
    <x v="648"/>
  </r>
  <r>
    <x v="40"/>
    <x v="505"/>
    <x v="484"/>
    <x v="0"/>
    <x v="1"/>
    <x v="2"/>
    <x v="2"/>
    <x v="1"/>
    <x v="40"/>
    <x v="77"/>
  </r>
  <r>
    <x v="8"/>
    <x v="52"/>
    <x v="52"/>
    <x v="0"/>
    <x v="1"/>
    <x v="331"/>
    <x v="278"/>
    <x v="211"/>
    <x v="646"/>
    <x v="649"/>
  </r>
  <r>
    <x v="44"/>
    <x v="332"/>
    <x v="319"/>
    <x v="0"/>
    <x v="448"/>
    <x v="126"/>
    <x v="279"/>
    <x v="212"/>
    <x v="647"/>
    <x v="650"/>
  </r>
  <r>
    <x v="12"/>
    <x v="80"/>
    <x v="80"/>
    <x v="0"/>
    <x v="1"/>
    <x v="332"/>
    <x v="2"/>
    <x v="1"/>
    <x v="648"/>
    <x v="651"/>
  </r>
  <r>
    <x v="12"/>
    <x v="97"/>
    <x v="97"/>
    <x v="0"/>
    <x v="1"/>
    <x v="62"/>
    <x v="54"/>
    <x v="1"/>
    <x v="113"/>
    <x v="114"/>
  </r>
  <r>
    <x v="18"/>
    <x v="506"/>
    <x v="485"/>
    <x v="0"/>
    <x v="449"/>
    <x v="2"/>
    <x v="2"/>
    <x v="1"/>
    <x v="649"/>
    <x v="652"/>
  </r>
  <r>
    <x v="14"/>
    <x v="507"/>
    <x v="486"/>
    <x v="0"/>
    <x v="450"/>
    <x v="2"/>
    <x v="2"/>
    <x v="1"/>
    <x v="650"/>
    <x v="653"/>
  </r>
  <r>
    <x v="40"/>
    <x v="240"/>
    <x v="238"/>
    <x v="0"/>
    <x v="1"/>
    <x v="333"/>
    <x v="280"/>
    <x v="213"/>
    <x v="651"/>
    <x v="654"/>
  </r>
  <r>
    <x v="27"/>
    <x v="508"/>
    <x v="487"/>
    <x v="0"/>
    <x v="311"/>
    <x v="2"/>
    <x v="2"/>
    <x v="1"/>
    <x v="456"/>
    <x v="456"/>
  </r>
  <r>
    <x v="35"/>
    <x v="402"/>
    <x v="388"/>
    <x v="0"/>
    <x v="202"/>
    <x v="2"/>
    <x v="2"/>
    <x v="1"/>
    <x v="309"/>
    <x v="310"/>
  </r>
  <r>
    <x v="8"/>
    <x v="509"/>
    <x v="488"/>
    <x v="0"/>
    <x v="451"/>
    <x v="2"/>
    <x v="2"/>
    <x v="1"/>
    <x v="652"/>
    <x v="655"/>
  </r>
  <r>
    <x v="11"/>
    <x v="65"/>
    <x v="65"/>
    <x v="0"/>
    <x v="419"/>
    <x v="2"/>
    <x v="2"/>
    <x v="1"/>
    <x v="602"/>
    <x v="606"/>
  </r>
  <r>
    <x v="39"/>
    <x v="56"/>
    <x v="56"/>
    <x v="0"/>
    <x v="452"/>
    <x v="334"/>
    <x v="281"/>
    <x v="214"/>
    <x v="653"/>
    <x v="656"/>
  </r>
  <r>
    <x v="3"/>
    <x v="27"/>
    <x v="27"/>
    <x v="0"/>
    <x v="1"/>
    <x v="15"/>
    <x v="282"/>
    <x v="215"/>
    <x v="27"/>
    <x v="657"/>
  </r>
  <r>
    <x v="15"/>
    <x v="136"/>
    <x v="136"/>
    <x v="0"/>
    <x v="453"/>
    <x v="335"/>
    <x v="283"/>
    <x v="216"/>
    <x v="654"/>
    <x v="658"/>
  </r>
  <r>
    <x v="27"/>
    <x v="295"/>
    <x v="291"/>
    <x v="0"/>
    <x v="1"/>
    <x v="185"/>
    <x v="2"/>
    <x v="1"/>
    <x v="331"/>
    <x v="332"/>
  </r>
  <r>
    <x v="27"/>
    <x v="273"/>
    <x v="269"/>
    <x v="0"/>
    <x v="1"/>
    <x v="2"/>
    <x v="2"/>
    <x v="1"/>
    <x v="40"/>
    <x v="77"/>
  </r>
  <r>
    <x v="23"/>
    <x v="219"/>
    <x v="218"/>
    <x v="0"/>
    <x v="454"/>
    <x v="2"/>
    <x v="2"/>
    <x v="1"/>
    <x v="655"/>
    <x v="659"/>
  </r>
  <r>
    <x v="23"/>
    <x v="217"/>
    <x v="216"/>
    <x v="0"/>
    <x v="455"/>
    <x v="336"/>
    <x v="284"/>
    <x v="217"/>
    <x v="656"/>
    <x v="660"/>
  </r>
  <r>
    <x v="43"/>
    <x v="510"/>
    <x v="489"/>
    <x v="0"/>
    <x v="456"/>
    <x v="2"/>
    <x v="2"/>
    <x v="1"/>
    <x v="657"/>
    <x v="661"/>
  </r>
  <r>
    <x v="29"/>
    <x v="347"/>
    <x v="334"/>
    <x v="0"/>
    <x v="1"/>
    <x v="337"/>
    <x v="285"/>
    <x v="1"/>
    <x v="658"/>
    <x v="662"/>
  </r>
  <r>
    <x v="19"/>
    <x v="206"/>
    <x v="205"/>
    <x v="0"/>
    <x v="1"/>
    <x v="338"/>
    <x v="2"/>
    <x v="1"/>
    <x v="659"/>
    <x v="663"/>
  </r>
  <r>
    <x v="40"/>
    <x v="225"/>
    <x v="224"/>
    <x v="0"/>
    <x v="457"/>
    <x v="339"/>
    <x v="286"/>
    <x v="92"/>
    <x v="660"/>
    <x v="664"/>
  </r>
  <r>
    <x v="29"/>
    <x v="346"/>
    <x v="333"/>
    <x v="0"/>
    <x v="1"/>
    <x v="340"/>
    <x v="2"/>
    <x v="1"/>
    <x v="661"/>
    <x v="665"/>
  </r>
  <r>
    <x v="15"/>
    <x v="511"/>
    <x v="490"/>
    <x v="0"/>
    <x v="458"/>
    <x v="2"/>
    <x v="2"/>
    <x v="1"/>
    <x v="662"/>
    <x v="666"/>
  </r>
  <r>
    <x v="18"/>
    <x v="165"/>
    <x v="164"/>
    <x v="0"/>
    <x v="1"/>
    <x v="2"/>
    <x v="2"/>
    <x v="218"/>
    <x v="663"/>
    <x v="667"/>
  </r>
  <r>
    <x v="27"/>
    <x v="512"/>
    <x v="491"/>
    <x v="0"/>
    <x v="459"/>
    <x v="2"/>
    <x v="2"/>
    <x v="1"/>
    <x v="664"/>
    <x v="668"/>
  </r>
  <r>
    <x v="44"/>
    <x v="405"/>
    <x v="391"/>
    <x v="0"/>
    <x v="1"/>
    <x v="2"/>
    <x v="2"/>
    <x v="1"/>
    <x v="40"/>
    <x v="77"/>
  </r>
  <r>
    <x v="41"/>
    <x v="359"/>
    <x v="345"/>
    <x v="0"/>
    <x v="460"/>
    <x v="2"/>
    <x v="2"/>
    <x v="1"/>
    <x v="665"/>
    <x v="669"/>
  </r>
  <r>
    <x v="19"/>
    <x v="176"/>
    <x v="175"/>
    <x v="0"/>
    <x v="126"/>
    <x v="113"/>
    <x v="110"/>
    <x v="1"/>
    <x v="204"/>
    <x v="205"/>
  </r>
  <r>
    <x v="39"/>
    <x v="57"/>
    <x v="57"/>
    <x v="0"/>
    <x v="1"/>
    <x v="341"/>
    <x v="287"/>
    <x v="219"/>
    <x v="666"/>
    <x v="670"/>
  </r>
  <r>
    <x v="19"/>
    <x v="513"/>
    <x v="492"/>
    <x v="0"/>
    <x v="329"/>
    <x v="2"/>
    <x v="2"/>
    <x v="1"/>
    <x v="451"/>
    <x v="481"/>
  </r>
  <r>
    <x v="8"/>
    <x v="55"/>
    <x v="55"/>
    <x v="0"/>
    <x v="461"/>
    <x v="342"/>
    <x v="288"/>
    <x v="220"/>
    <x v="667"/>
    <x v="671"/>
  </r>
  <r>
    <x v="32"/>
    <x v="381"/>
    <x v="367"/>
    <x v="0"/>
    <x v="209"/>
    <x v="2"/>
    <x v="2"/>
    <x v="221"/>
    <x v="668"/>
    <x v="672"/>
  </r>
  <r>
    <x v="4"/>
    <x v="31"/>
    <x v="31"/>
    <x v="0"/>
    <x v="462"/>
    <x v="2"/>
    <x v="289"/>
    <x v="1"/>
    <x v="33"/>
    <x v="673"/>
  </r>
  <r>
    <x v="25"/>
    <x v="253"/>
    <x v="249"/>
    <x v="0"/>
    <x v="463"/>
    <x v="166"/>
    <x v="290"/>
    <x v="222"/>
    <x v="669"/>
    <x v="674"/>
  </r>
  <r>
    <x v="3"/>
    <x v="14"/>
    <x v="14"/>
    <x v="0"/>
    <x v="464"/>
    <x v="343"/>
    <x v="291"/>
    <x v="1"/>
    <x v="670"/>
    <x v="675"/>
  </r>
  <r>
    <x v="40"/>
    <x v="227"/>
    <x v="226"/>
    <x v="0"/>
    <x v="1"/>
    <x v="2"/>
    <x v="2"/>
    <x v="1"/>
    <x v="40"/>
    <x v="77"/>
  </r>
  <r>
    <x v="19"/>
    <x v="183"/>
    <x v="182"/>
    <x v="0"/>
    <x v="1"/>
    <x v="2"/>
    <x v="292"/>
    <x v="223"/>
    <x v="671"/>
    <x v="676"/>
  </r>
  <r>
    <x v="26"/>
    <x v="264"/>
    <x v="260"/>
    <x v="0"/>
    <x v="1"/>
    <x v="344"/>
    <x v="293"/>
    <x v="224"/>
    <x v="672"/>
    <x v="677"/>
  </r>
  <r>
    <x v="27"/>
    <x v="279"/>
    <x v="275"/>
    <x v="0"/>
    <x v="465"/>
    <x v="345"/>
    <x v="294"/>
    <x v="225"/>
    <x v="673"/>
    <x v="678"/>
  </r>
  <r>
    <x v="35"/>
    <x v="400"/>
    <x v="386"/>
    <x v="0"/>
    <x v="1"/>
    <x v="346"/>
    <x v="295"/>
    <x v="226"/>
    <x v="674"/>
    <x v="679"/>
  </r>
  <r>
    <x v="27"/>
    <x v="271"/>
    <x v="267"/>
    <x v="0"/>
    <x v="1"/>
    <x v="347"/>
    <x v="2"/>
    <x v="1"/>
    <x v="675"/>
    <x v="680"/>
  </r>
  <r>
    <x v="19"/>
    <x v="188"/>
    <x v="187"/>
    <x v="0"/>
    <x v="1"/>
    <x v="2"/>
    <x v="119"/>
    <x v="1"/>
    <x v="219"/>
    <x v="220"/>
  </r>
  <r>
    <x v="32"/>
    <x v="382"/>
    <x v="368"/>
    <x v="0"/>
    <x v="1"/>
    <x v="2"/>
    <x v="2"/>
    <x v="1"/>
    <x v="40"/>
    <x v="77"/>
  </r>
  <r>
    <x v="27"/>
    <x v="277"/>
    <x v="273"/>
    <x v="0"/>
    <x v="1"/>
    <x v="348"/>
    <x v="2"/>
    <x v="1"/>
    <x v="676"/>
    <x v="681"/>
  </r>
  <r>
    <x v="40"/>
    <x v="231"/>
    <x v="230"/>
    <x v="0"/>
    <x v="466"/>
    <x v="349"/>
    <x v="296"/>
    <x v="1"/>
    <x v="677"/>
    <x v="682"/>
  </r>
  <r>
    <x v="37"/>
    <x v="413"/>
    <x v="399"/>
    <x v="0"/>
    <x v="75"/>
    <x v="240"/>
    <x v="197"/>
    <x v="151"/>
    <x v="451"/>
    <x v="451"/>
  </r>
  <r>
    <x v="7"/>
    <x v="42"/>
    <x v="42"/>
    <x v="0"/>
    <x v="1"/>
    <x v="350"/>
    <x v="297"/>
    <x v="227"/>
    <x v="678"/>
    <x v="683"/>
  </r>
  <r>
    <x v="14"/>
    <x v="514"/>
    <x v="493"/>
    <x v="0"/>
    <x v="118"/>
    <x v="2"/>
    <x v="2"/>
    <x v="1"/>
    <x v="165"/>
    <x v="166"/>
  </r>
  <r>
    <x v="27"/>
    <x v="515"/>
    <x v="494"/>
    <x v="0"/>
    <x v="407"/>
    <x v="2"/>
    <x v="2"/>
    <x v="1"/>
    <x v="588"/>
    <x v="592"/>
  </r>
  <r>
    <x v="27"/>
    <x v="516"/>
    <x v="495"/>
    <x v="0"/>
    <x v="56"/>
    <x v="2"/>
    <x v="2"/>
    <x v="1"/>
    <x v="79"/>
    <x v="80"/>
  </r>
  <r>
    <x v="7"/>
    <x v="48"/>
    <x v="48"/>
    <x v="0"/>
    <x v="467"/>
    <x v="158"/>
    <x v="298"/>
    <x v="228"/>
    <x v="679"/>
    <x v="684"/>
  </r>
  <r>
    <x v="19"/>
    <x v="191"/>
    <x v="190"/>
    <x v="0"/>
    <x v="468"/>
    <x v="2"/>
    <x v="2"/>
    <x v="1"/>
    <x v="680"/>
    <x v="685"/>
  </r>
  <r>
    <x v="41"/>
    <x v="360"/>
    <x v="346"/>
    <x v="0"/>
    <x v="469"/>
    <x v="201"/>
    <x v="2"/>
    <x v="1"/>
    <x v="681"/>
    <x v="686"/>
  </r>
  <r>
    <x v="19"/>
    <x v="175"/>
    <x v="174"/>
    <x v="0"/>
    <x v="1"/>
    <x v="2"/>
    <x v="299"/>
    <x v="229"/>
    <x v="682"/>
    <x v="687"/>
  </r>
  <r>
    <x v="14"/>
    <x v="517"/>
    <x v="496"/>
    <x v="0"/>
    <x v="227"/>
    <x v="2"/>
    <x v="2"/>
    <x v="1"/>
    <x v="316"/>
    <x v="317"/>
  </r>
  <r>
    <x v="32"/>
    <x v="381"/>
    <x v="367"/>
    <x v="0"/>
    <x v="470"/>
    <x v="2"/>
    <x v="2"/>
    <x v="1"/>
    <x v="683"/>
    <x v="688"/>
  </r>
  <r>
    <x v="32"/>
    <x v="374"/>
    <x v="360"/>
    <x v="0"/>
    <x v="471"/>
    <x v="351"/>
    <x v="173"/>
    <x v="127"/>
    <x v="684"/>
    <x v="689"/>
  </r>
  <r>
    <x v="7"/>
    <x v="40"/>
    <x v="40"/>
    <x v="0"/>
    <x v="472"/>
    <x v="352"/>
    <x v="285"/>
    <x v="230"/>
    <x v="46"/>
    <x v="46"/>
  </r>
  <r>
    <x v="7"/>
    <x v="39"/>
    <x v="39"/>
    <x v="0"/>
    <x v="1"/>
    <x v="353"/>
    <x v="300"/>
    <x v="231"/>
    <x v="685"/>
    <x v="690"/>
  </r>
  <r>
    <x v="29"/>
    <x v="518"/>
    <x v="430"/>
    <x v="0"/>
    <x v="59"/>
    <x v="2"/>
    <x v="2"/>
    <x v="1"/>
    <x v="82"/>
    <x v="83"/>
  </r>
  <r>
    <x v="40"/>
    <x v="242"/>
    <x v="240"/>
    <x v="0"/>
    <x v="202"/>
    <x v="2"/>
    <x v="2"/>
    <x v="1"/>
    <x v="309"/>
    <x v="310"/>
  </r>
  <r>
    <x v="32"/>
    <x v="388"/>
    <x v="374"/>
    <x v="0"/>
    <x v="1"/>
    <x v="2"/>
    <x v="2"/>
    <x v="1"/>
    <x v="40"/>
    <x v="77"/>
  </r>
  <r>
    <x v="27"/>
    <x v="326"/>
    <x v="314"/>
    <x v="0"/>
    <x v="473"/>
    <x v="2"/>
    <x v="2"/>
    <x v="1"/>
    <x v="686"/>
    <x v="691"/>
  </r>
  <r>
    <x v="32"/>
    <x v="369"/>
    <x v="355"/>
    <x v="0"/>
    <x v="1"/>
    <x v="2"/>
    <x v="2"/>
    <x v="1"/>
    <x v="40"/>
    <x v="77"/>
  </r>
  <r>
    <x v="12"/>
    <x v="86"/>
    <x v="86"/>
    <x v="0"/>
    <x v="474"/>
    <x v="56"/>
    <x v="2"/>
    <x v="39"/>
    <x v="687"/>
    <x v="692"/>
  </r>
  <r>
    <x v="32"/>
    <x v="376"/>
    <x v="362"/>
    <x v="0"/>
    <x v="475"/>
    <x v="2"/>
    <x v="2"/>
    <x v="1"/>
    <x v="688"/>
    <x v="693"/>
  </r>
  <r>
    <x v="25"/>
    <x v="251"/>
    <x v="247"/>
    <x v="0"/>
    <x v="186"/>
    <x v="164"/>
    <x v="2"/>
    <x v="1"/>
    <x v="288"/>
    <x v="289"/>
  </r>
  <r>
    <x v="36"/>
    <x v="406"/>
    <x v="392"/>
    <x v="0"/>
    <x v="1"/>
    <x v="2"/>
    <x v="2"/>
    <x v="1"/>
    <x v="40"/>
    <x v="77"/>
  </r>
  <r>
    <x v="20"/>
    <x v="519"/>
    <x v="208"/>
    <x v="1"/>
    <x v="1"/>
    <x v="354"/>
    <x v="301"/>
    <x v="1"/>
    <x v="689"/>
    <x v="694"/>
  </r>
  <r>
    <x v="4"/>
    <x v="32"/>
    <x v="32"/>
    <x v="0"/>
    <x v="1"/>
    <x v="2"/>
    <x v="302"/>
    <x v="232"/>
    <x v="690"/>
    <x v="695"/>
  </r>
  <r>
    <x v="12"/>
    <x v="520"/>
    <x v="497"/>
    <x v="0"/>
    <x v="1"/>
    <x v="355"/>
    <x v="2"/>
    <x v="1"/>
    <x v="691"/>
    <x v="696"/>
  </r>
  <r>
    <x v="12"/>
    <x v="82"/>
    <x v="82"/>
    <x v="0"/>
    <x v="1"/>
    <x v="356"/>
    <x v="303"/>
    <x v="35"/>
    <x v="692"/>
    <x v="697"/>
  </r>
  <r>
    <x v="40"/>
    <x v="521"/>
    <x v="241"/>
    <x v="0"/>
    <x v="1"/>
    <x v="2"/>
    <x v="304"/>
    <x v="1"/>
    <x v="693"/>
    <x v="698"/>
  </r>
  <r>
    <x v="32"/>
    <x v="388"/>
    <x v="374"/>
    <x v="0"/>
    <x v="476"/>
    <x v="357"/>
    <x v="2"/>
    <x v="1"/>
    <x v="694"/>
    <x v="699"/>
  </r>
  <r>
    <x v="10"/>
    <x v="62"/>
    <x v="62"/>
    <x v="0"/>
    <x v="1"/>
    <x v="2"/>
    <x v="2"/>
    <x v="1"/>
    <x v="40"/>
    <x v="77"/>
  </r>
  <r>
    <x v="12"/>
    <x v="100"/>
    <x v="100"/>
    <x v="0"/>
    <x v="477"/>
    <x v="2"/>
    <x v="305"/>
    <x v="233"/>
    <x v="695"/>
    <x v="700"/>
  </r>
  <r>
    <x v="40"/>
    <x v="241"/>
    <x v="239"/>
    <x v="0"/>
    <x v="478"/>
    <x v="358"/>
    <x v="306"/>
    <x v="101"/>
    <x v="696"/>
    <x v="701"/>
  </r>
  <r>
    <x v="12"/>
    <x v="76"/>
    <x v="76"/>
    <x v="0"/>
    <x v="1"/>
    <x v="2"/>
    <x v="307"/>
    <x v="31"/>
    <x v="697"/>
    <x v="702"/>
  </r>
  <r>
    <x v="12"/>
    <x v="93"/>
    <x v="93"/>
    <x v="0"/>
    <x v="1"/>
    <x v="60"/>
    <x v="51"/>
    <x v="42"/>
    <x v="109"/>
    <x v="110"/>
  </r>
  <r>
    <x v="32"/>
    <x v="371"/>
    <x v="357"/>
    <x v="0"/>
    <x v="479"/>
    <x v="2"/>
    <x v="2"/>
    <x v="1"/>
    <x v="698"/>
    <x v="703"/>
  </r>
  <r>
    <x v="19"/>
    <x v="172"/>
    <x v="171"/>
    <x v="0"/>
    <x v="480"/>
    <x v="107"/>
    <x v="308"/>
    <x v="234"/>
    <x v="699"/>
    <x v="704"/>
  </r>
  <r>
    <x v="18"/>
    <x v="522"/>
    <x v="498"/>
    <x v="0"/>
    <x v="202"/>
    <x v="2"/>
    <x v="2"/>
    <x v="1"/>
    <x v="309"/>
    <x v="310"/>
  </r>
  <r>
    <x v="32"/>
    <x v="370"/>
    <x v="356"/>
    <x v="0"/>
    <x v="1"/>
    <x v="2"/>
    <x v="2"/>
    <x v="1"/>
    <x v="40"/>
    <x v="77"/>
  </r>
  <r>
    <x v="25"/>
    <x v="255"/>
    <x v="251"/>
    <x v="0"/>
    <x v="481"/>
    <x v="168"/>
    <x v="93"/>
    <x v="103"/>
    <x v="700"/>
    <x v="705"/>
  </r>
  <r>
    <x v="32"/>
    <x v="386"/>
    <x v="372"/>
    <x v="0"/>
    <x v="1"/>
    <x v="2"/>
    <x v="2"/>
    <x v="235"/>
    <x v="701"/>
    <x v="706"/>
  </r>
  <r>
    <x v="36"/>
    <x v="409"/>
    <x v="395"/>
    <x v="0"/>
    <x v="482"/>
    <x v="359"/>
    <x v="309"/>
    <x v="236"/>
    <x v="702"/>
    <x v="707"/>
  </r>
  <r>
    <x v="12"/>
    <x v="95"/>
    <x v="95"/>
    <x v="0"/>
    <x v="1"/>
    <x v="2"/>
    <x v="53"/>
    <x v="43"/>
    <x v="111"/>
    <x v="112"/>
  </r>
  <r>
    <x v="19"/>
    <x v="523"/>
    <x v="499"/>
    <x v="0"/>
    <x v="1"/>
    <x v="2"/>
    <x v="310"/>
    <x v="1"/>
    <x v="703"/>
    <x v="708"/>
  </r>
  <r>
    <x v="27"/>
    <x v="524"/>
    <x v="287"/>
    <x v="0"/>
    <x v="483"/>
    <x v="2"/>
    <x v="2"/>
    <x v="1"/>
    <x v="704"/>
    <x v="709"/>
  </r>
  <r>
    <x v="3"/>
    <x v="23"/>
    <x v="23"/>
    <x v="0"/>
    <x v="1"/>
    <x v="360"/>
    <x v="311"/>
    <x v="1"/>
    <x v="705"/>
    <x v="710"/>
  </r>
  <r>
    <x v="23"/>
    <x v="218"/>
    <x v="217"/>
    <x v="0"/>
    <x v="158"/>
    <x v="2"/>
    <x v="2"/>
    <x v="1"/>
    <x v="252"/>
    <x v="253"/>
  </r>
  <r>
    <x v="32"/>
    <x v="376"/>
    <x v="362"/>
    <x v="0"/>
    <x v="484"/>
    <x v="361"/>
    <x v="312"/>
    <x v="237"/>
    <x v="706"/>
    <x v="711"/>
  </r>
  <r>
    <x v="7"/>
    <x v="46"/>
    <x v="46"/>
    <x v="0"/>
    <x v="485"/>
    <x v="362"/>
    <x v="313"/>
    <x v="1"/>
    <x v="707"/>
    <x v="712"/>
  </r>
  <r>
    <x v="27"/>
    <x v="525"/>
    <x v="275"/>
    <x v="0"/>
    <x v="486"/>
    <x v="363"/>
    <x v="2"/>
    <x v="1"/>
    <x v="708"/>
    <x v="713"/>
  </r>
  <r>
    <x v="40"/>
    <x v="227"/>
    <x v="226"/>
    <x v="0"/>
    <x v="169"/>
    <x v="2"/>
    <x v="2"/>
    <x v="1"/>
    <x v="263"/>
    <x v="264"/>
  </r>
  <r>
    <x v="27"/>
    <x v="526"/>
    <x v="500"/>
    <x v="0"/>
    <x v="369"/>
    <x v="2"/>
    <x v="2"/>
    <x v="1"/>
    <x v="538"/>
    <x v="539"/>
  </r>
  <r>
    <x v="43"/>
    <x v="11"/>
    <x v="11"/>
    <x v="0"/>
    <x v="487"/>
    <x v="2"/>
    <x v="7"/>
    <x v="5"/>
    <x v="709"/>
    <x v="714"/>
  </r>
  <r>
    <x v="17"/>
    <x v="154"/>
    <x v="153"/>
    <x v="0"/>
    <x v="1"/>
    <x v="364"/>
    <x v="314"/>
    <x v="71"/>
    <x v="710"/>
    <x v="715"/>
  </r>
  <r>
    <x v="32"/>
    <x v="369"/>
    <x v="355"/>
    <x v="0"/>
    <x v="488"/>
    <x v="209"/>
    <x v="315"/>
    <x v="238"/>
    <x v="711"/>
    <x v="716"/>
  </r>
  <r>
    <x v="11"/>
    <x v="527"/>
    <x v="501"/>
    <x v="0"/>
    <x v="358"/>
    <x v="2"/>
    <x v="2"/>
    <x v="1"/>
    <x v="519"/>
    <x v="520"/>
  </r>
  <r>
    <x v="15"/>
    <x v="138"/>
    <x v="138"/>
    <x v="0"/>
    <x v="489"/>
    <x v="365"/>
    <x v="316"/>
    <x v="239"/>
    <x v="712"/>
    <x v="717"/>
  </r>
  <r>
    <x v="27"/>
    <x v="269"/>
    <x v="265"/>
    <x v="0"/>
    <x v="1"/>
    <x v="2"/>
    <x v="317"/>
    <x v="1"/>
    <x v="713"/>
    <x v="718"/>
  </r>
  <r>
    <x v="41"/>
    <x v="364"/>
    <x v="350"/>
    <x v="0"/>
    <x v="1"/>
    <x v="2"/>
    <x v="318"/>
    <x v="1"/>
    <x v="714"/>
    <x v="719"/>
  </r>
  <r>
    <x v="19"/>
    <x v="528"/>
    <x v="502"/>
    <x v="0"/>
    <x v="1"/>
    <x v="2"/>
    <x v="2"/>
    <x v="1"/>
    <x v="40"/>
    <x v="77"/>
  </r>
  <r>
    <x v="41"/>
    <x v="363"/>
    <x v="349"/>
    <x v="0"/>
    <x v="1"/>
    <x v="2"/>
    <x v="319"/>
    <x v="9"/>
    <x v="715"/>
    <x v="720"/>
  </r>
  <r>
    <x v="15"/>
    <x v="142"/>
    <x v="142"/>
    <x v="0"/>
    <x v="1"/>
    <x v="366"/>
    <x v="83"/>
    <x v="64"/>
    <x v="716"/>
    <x v="721"/>
  </r>
  <r>
    <x v="19"/>
    <x v="207"/>
    <x v="206"/>
    <x v="0"/>
    <x v="490"/>
    <x v="2"/>
    <x v="2"/>
    <x v="1"/>
    <x v="717"/>
    <x v="722"/>
  </r>
  <r>
    <x v="29"/>
    <x v="529"/>
    <x v="503"/>
    <x v="0"/>
    <x v="1"/>
    <x v="367"/>
    <x v="2"/>
    <x v="1"/>
    <x v="165"/>
    <x v="166"/>
  </r>
  <r>
    <x v="26"/>
    <x v="263"/>
    <x v="259"/>
    <x v="0"/>
    <x v="1"/>
    <x v="2"/>
    <x v="2"/>
    <x v="240"/>
    <x v="718"/>
    <x v="723"/>
  </r>
  <r>
    <x v="0"/>
    <x v="0"/>
    <x v="0"/>
    <x v="0"/>
    <x v="1"/>
    <x v="368"/>
    <x v="320"/>
    <x v="241"/>
    <x v="719"/>
    <x v="724"/>
  </r>
  <r>
    <x v="4"/>
    <x v="32"/>
    <x v="32"/>
    <x v="0"/>
    <x v="1"/>
    <x v="2"/>
    <x v="321"/>
    <x v="242"/>
    <x v="720"/>
    <x v="725"/>
  </r>
  <r>
    <x v="12"/>
    <x v="105"/>
    <x v="105"/>
    <x v="0"/>
    <x v="1"/>
    <x v="65"/>
    <x v="2"/>
    <x v="44"/>
    <x v="124"/>
    <x v="125"/>
  </r>
  <r>
    <x v="35"/>
    <x v="530"/>
    <x v="504"/>
    <x v="0"/>
    <x v="430"/>
    <x v="2"/>
    <x v="2"/>
    <x v="1"/>
    <x v="619"/>
    <x v="623"/>
  </r>
  <r>
    <x v="40"/>
    <x v="531"/>
    <x v="505"/>
    <x v="0"/>
    <x v="491"/>
    <x v="2"/>
    <x v="2"/>
    <x v="1"/>
    <x v="721"/>
    <x v="726"/>
  </r>
  <r>
    <x v="15"/>
    <x v="141"/>
    <x v="141"/>
    <x v="0"/>
    <x v="1"/>
    <x v="369"/>
    <x v="322"/>
    <x v="243"/>
    <x v="722"/>
    <x v="727"/>
  </r>
  <r>
    <x v="12"/>
    <x v="104"/>
    <x v="104"/>
    <x v="0"/>
    <x v="1"/>
    <x v="2"/>
    <x v="58"/>
    <x v="1"/>
    <x v="123"/>
    <x v="124"/>
  </r>
  <r>
    <x v="30"/>
    <x v="357"/>
    <x v="343"/>
    <x v="0"/>
    <x v="1"/>
    <x v="2"/>
    <x v="323"/>
    <x v="244"/>
    <x v="723"/>
    <x v="728"/>
  </r>
  <r>
    <x v="37"/>
    <x v="414"/>
    <x v="400"/>
    <x v="0"/>
    <x v="1"/>
    <x v="370"/>
    <x v="324"/>
    <x v="245"/>
    <x v="724"/>
    <x v="729"/>
  </r>
  <r>
    <x v="12"/>
    <x v="108"/>
    <x v="108"/>
    <x v="0"/>
    <x v="1"/>
    <x v="371"/>
    <x v="325"/>
    <x v="1"/>
    <x v="725"/>
    <x v="730"/>
  </r>
  <r>
    <x v="42"/>
    <x v="532"/>
    <x v="35"/>
    <x v="0"/>
    <x v="492"/>
    <x v="2"/>
    <x v="2"/>
    <x v="1"/>
    <x v="726"/>
    <x v="731"/>
  </r>
  <r>
    <x v="41"/>
    <x v="365"/>
    <x v="351"/>
    <x v="0"/>
    <x v="493"/>
    <x v="205"/>
    <x v="2"/>
    <x v="1"/>
    <x v="727"/>
    <x v="732"/>
  </r>
  <r>
    <x v="14"/>
    <x v="149"/>
    <x v="149"/>
    <x v="0"/>
    <x v="1"/>
    <x v="372"/>
    <x v="326"/>
    <x v="246"/>
    <x v="728"/>
    <x v="733"/>
  </r>
  <r>
    <x v="15"/>
    <x v="130"/>
    <x v="130"/>
    <x v="0"/>
    <x v="494"/>
    <x v="2"/>
    <x v="2"/>
    <x v="1"/>
    <x v="729"/>
    <x v="734"/>
  </r>
  <r>
    <x v="27"/>
    <x v="275"/>
    <x v="271"/>
    <x v="0"/>
    <x v="1"/>
    <x v="373"/>
    <x v="327"/>
    <x v="1"/>
    <x v="730"/>
    <x v="735"/>
  </r>
  <r>
    <x v="1"/>
    <x v="4"/>
    <x v="4"/>
    <x v="0"/>
    <x v="1"/>
    <x v="2"/>
    <x v="328"/>
    <x v="136"/>
    <x v="731"/>
    <x v="736"/>
  </r>
  <r>
    <x v="12"/>
    <x v="88"/>
    <x v="88"/>
    <x v="0"/>
    <x v="1"/>
    <x v="2"/>
    <x v="2"/>
    <x v="41"/>
    <x v="103"/>
    <x v="104"/>
  </r>
  <r>
    <x v="27"/>
    <x v="533"/>
    <x v="506"/>
    <x v="0"/>
    <x v="430"/>
    <x v="2"/>
    <x v="2"/>
    <x v="1"/>
    <x v="619"/>
    <x v="623"/>
  </r>
  <r>
    <x v="41"/>
    <x v="534"/>
    <x v="507"/>
    <x v="0"/>
    <x v="495"/>
    <x v="2"/>
    <x v="2"/>
    <x v="1"/>
    <x v="732"/>
    <x v="737"/>
  </r>
  <r>
    <x v="15"/>
    <x v="535"/>
    <x v="508"/>
    <x v="0"/>
    <x v="496"/>
    <x v="374"/>
    <x v="47"/>
    <x v="1"/>
    <x v="733"/>
    <x v="738"/>
  </r>
  <r>
    <x v="12"/>
    <x v="85"/>
    <x v="85"/>
    <x v="0"/>
    <x v="1"/>
    <x v="2"/>
    <x v="2"/>
    <x v="37"/>
    <x v="99"/>
    <x v="100"/>
  </r>
  <r>
    <x v="5"/>
    <x v="34"/>
    <x v="34"/>
    <x v="0"/>
    <x v="1"/>
    <x v="375"/>
    <x v="329"/>
    <x v="247"/>
    <x v="734"/>
    <x v="739"/>
  </r>
  <r>
    <x v="19"/>
    <x v="193"/>
    <x v="192"/>
    <x v="0"/>
    <x v="1"/>
    <x v="376"/>
    <x v="2"/>
    <x v="1"/>
    <x v="735"/>
    <x v="740"/>
  </r>
  <r>
    <x v="8"/>
    <x v="54"/>
    <x v="54"/>
    <x v="0"/>
    <x v="1"/>
    <x v="2"/>
    <x v="330"/>
    <x v="248"/>
    <x v="736"/>
    <x v="741"/>
  </r>
  <r>
    <x v="27"/>
    <x v="270"/>
    <x v="266"/>
    <x v="0"/>
    <x v="1"/>
    <x v="2"/>
    <x v="331"/>
    <x v="249"/>
    <x v="737"/>
    <x v="742"/>
  </r>
  <r>
    <x v="19"/>
    <x v="174"/>
    <x v="173"/>
    <x v="0"/>
    <x v="1"/>
    <x v="377"/>
    <x v="332"/>
    <x v="250"/>
    <x v="738"/>
    <x v="743"/>
  </r>
  <r>
    <x v="32"/>
    <x v="366"/>
    <x v="352"/>
    <x v="0"/>
    <x v="497"/>
    <x v="378"/>
    <x v="333"/>
    <x v="251"/>
    <x v="739"/>
    <x v="744"/>
  </r>
  <r>
    <x v="39"/>
    <x v="536"/>
    <x v="509"/>
    <x v="0"/>
    <x v="498"/>
    <x v="2"/>
    <x v="2"/>
    <x v="1"/>
    <x v="740"/>
    <x v="451"/>
  </r>
  <r>
    <x v="40"/>
    <x v="537"/>
    <x v="510"/>
    <x v="0"/>
    <x v="499"/>
    <x v="2"/>
    <x v="2"/>
    <x v="1"/>
    <x v="741"/>
    <x v="745"/>
  </r>
  <r>
    <x v="45"/>
    <x v="214"/>
    <x v="213"/>
    <x v="0"/>
    <x v="155"/>
    <x v="2"/>
    <x v="2"/>
    <x v="1"/>
    <x v="248"/>
    <x v="249"/>
  </r>
  <r>
    <x v="19"/>
    <x v="199"/>
    <x v="198"/>
    <x v="0"/>
    <x v="1"/>
    <x v="2"/>
    <x v="2"/>
    <x v="252"/>
    <x v="742"/>
    <x v="746"/>
  </r>
  <r>
    <x v="29"/>
    <x v="538"/>
    <x v="511"/>
    <x v="0"/>
    <x v="324"/>
    <x v="2"/>
    <x v="2"/>
    <x v="1"/>
    <x v="219"/>
    <x v="220"/>
  </r>
  <r>
    <x v="17"/>
    <x v="539"/>
    <x v="512"/>
    <x v="0"/>
    <x v="75"/>
    <x v="2"/>
    <x v="2"/>
    <x v="1"/>
    <x v="459"/>
    <x v="459"/>
  </r>
  <r>
    <x v="27"/>
    <x v="308"/>
    <x v="284"/>
    <x v="0"/>
    <x v="324"/>
    <x v="2"/>
    <x v="2"/>
    <x v="1"/>
    <x v="219"/>
    <x v="220"/>
  </r>
  <r>
    <x v="15"/>
    <x v="540"/>
    <x v="513"/>
    <x v="0"/>
    <x v="500"/>
    <x v="379"/>
    <x v="334"/>
    <x v="1"/>
    <x v="743"/>
    <x v="747"/>
  </r>
  <r>
    <x v="7"/>
    <x v="44"/>
    <x v="44"/>
    <x v="0"/>
    <x v="1"/>
    <x v="380"/>
    <x v="167"/>
    <x v="102"/>
    <x v="50"/>
    <x v="50"/>
  </r>
  <r>
    <x v="15"/>
    <x v="126"/>
    <x v="126"/>
    <x v="0"/>
    <x v="1"/>
    <x v="2"/>
    <x v="2"/>
    <x v="1"/>
    <x v="40"/>
    <x v="77"/>
  </r>
  <r>
    <x v="40"/>
    <x v="541"/>
    <x v="514"/>
    <x v="0"/>
    <x v="501"/>
    <x v="2"/>
    <x v="2"/>
    <x v="1"/>
    <x v="744"/>
    <x v="748"/>
  </r>
  <r>
    <x v="27"/>
    <x v="542"/>
    <x v="515"/>
    <x v="0"/>
    <x v="502"/>
    <x v="2"/>
    <x v="2"/>
    <x v="1"/>
    <x v="745"/>
    <x v="749"/>
  </r>
  <r>
    <x v="40"/>
    <x v="521"/>
    <x v="241"/>
    <x v="0"/>
    <x v="503"/>
    <x v="381"/>
    <x v="335"/>
    <x v="253"/>
    <x v="746"/>
    <x v="750"/>
  </r>
  <r>
    <x v="32"/>
    <x v="390"/>
    <x v="376"/>
    <x v="0"/>
    <x v="1"/>
    <x v="2"/>
    <x v="177"/>
    <x v="1"/>
    <x v="422"/>
    <x v="423"/>
  </r>
  <r>
    <x v="35"/>
    <x v="397"/>
    <x v="383"/>
    <x v="0"/>
    <x v="504"/>
    <x v="225"/>
    <x v="336"/>
    <x v="1"/>
    <x v="747"/>
    <x v="751"/>
  </r>
  <r>
    <x v="27"/>
    <x v="316"/>
    <x v="290"/>
    <x v="0"/>
    <x v="430"/>
    <x v="2"/>
    <x v="2"/>
    <x v="1"/>
    <x v="619"/>
    <x v="623"/>
  </r>
  <r>
    <x v="40"/>
    <x v="237"/>
    <x v="235"/>
    <x v="0"/>
    <x v="505"/>
    <x v="2"/>
    <x v="2"/>
    <x v="1"/>
    <x v="748"/>
    <x v="752"/>
  </r>
  <r>
    <x v="40"/>
    <x v="543"/>
    <x v="516"/>
    <x v="0"/>
    <x v="506"/>
    <x v="382"/>
    <x v="337"/>
    <x v="1"/>
    <x v="749"/>
    <x v="753"/>
  </r>
  <r>
    <x v="27"/>
    <x v="296"/>
    <x v="292"/>
    <x v="0"/>
    <x v="1"/>
    <x v="186"/>
    <x v="2"/>
    <x v="1"/>
    <x v="332"/>
    <x v="333"/>
  </r>
  <r>
    <x v="19"/>
    <x v="189"/>
    <x v="188"/>
    <x v="0"/>
    <x v="138"/>
    <x v="2"/>
    <x v="2"/>
    <x v="1"/>
    <x v="220"/>
    <x v="221"/>
  </r>
  <r>
    <x v="43"/>
    <x v="544"/>
    <x v="517"/>
    <x v="0"/>
    <x v="1"/>
    <x v="383"/>
    <x v="2"/>
    <x v="254"/>
    <x v="750"/>
    <x v="754"/>
  </r>
  <r>
    <x v="3"/>
    <x v="25"/>
    <x v="25"/>
    <x v="0"/>
    <x v="507"/>
    <x v="384"/>
    <x v="338"/>
    <x v="1"/>
    <x v="751"/>
    <x v="755"/>
  </r>
  <r>
    <x v="3"/>
    <x v="22"/>
    <x v="22"/>
    <x v="0"/>
    <x v="1"/>
    <x v="385"/>
    <x v="2"/>
    <x v="1"/>
    <x v="752"/>
    <x v="756"/>
  </r>
  <r>
    <x v="27"/>
    <x v="312"/>
    <x v="305"/>
    <x v="0"/>
    <x v="56"/>
    <x v="2"/>
    <x v="2"/>
    <x v="1"/>
    <x v="79"/>
    <x v="80"/>
  </r>
  <r>
    <x v="27"/>
    <x v="268"/>
    <x v="264"/>
    <x v="0"/>
    <x v="1"/>
    <x v="2"/>
    <x v="339"/>
    <x v="1"/>
    <x v="252"/>
    <x v="253"/>
  </r>
  <r>
    <x v="15"/>
    <x v="134"/>
    <x v="134"/>
    <x v="0"/>
    <x v="508"/>
    <x v="82"/>
    <x v="76"/>
    <x v="57"/>
    <x v="753"/>
    <x v="757"/>
  </r>
  <r>
    <x v="27"/>
    <x v="273"/>
    <x v="269"/>
    <x v="0"/>
    <x v="202"/>
    <x v="2"/>
    <x v="2"/>
    <x v="1"/>
    <x v="309"/>
    <x v="310"/>
  </r>
  <r>
    <x v="16"/>
    <x v="147"/>
    <x v="147"/>
    <x v="0"/>
    <x v="509"/>
    <x v="386"/>
    <x v="340"/>
    <x v="67"/>
    <x v="754"/>
    <x v="758"/>
  </r>
  <r>
    <x v="19"/>
    <x v="177"/>
    <x v="176"/>
    <x v="0"/>
    <x v="510"/>
    <x v="114"/>
    <x v="341"/>
    <x v="82"/>
    <x v="755"/>
    <x v="759"/>
  </r>
  <r>
    <x v="40"/>
    <x v="545"/>
    <x v="518"/>
    <x v="0"/>
    <x v="511"/>
    <x v="2"/>
    <x v="342"/>
    <x v="1"/>
    <x v="756"/>
    <x v="760"/>
  </r>
  <r>
    <x v="35"/>
    <x v="400"/>
    <x v="386"/>
    <x v="0"/>
    <x v="512"/>
    <x v="387"/>
    <x v="343"/>
    <x v="255"/>
    <x v="757"/>
    <x v="761"/>
  </r>
  <r>
    <x v="15"/>
    <x v="118"/>
    <x v="118"/>
    <x v="0"/>
    <x v="513"/>
    <x v="71"/>
    <x v="65"/>
    <x v="46"/>
    <x v="758"/>
    <x v="762"/>
  </r>
  <r>
    <x v="7"/>
    <x v="546"/>
    <x v="519"/>
    <x v="0"/>
    <x v="514"/>
    <x v="2"/>
    <x v="2"/>
    <x v="1"/>
    <x v="759"/>
    <x v="763"/>
  </r>
  <r>
    <x v="32"/>
    <x v="385"/>
    <x v="371"/>
    <x v="0"/>
    <x v="515"/>
    <x v="2"/>
    <x v="2"/>
    <x v="1"/>
    <x v="760"/>
    <x v="764"/>
  </r>
  <r>
    <x v="27"/>
    <x v="278"/>
    <x v="274"/>
    <x v="0"/>
    <x v="516"/>
    <x v="2"/>
    <x v="2"/>
    <x v="256"/>
    <x v="761"/>
    <x v="765"/>
  </r>
  <r>
    <x v="3"/>
    <x v="13"/>
    <x v="13"/>
    <x v="0"/>
    <x v="517"/>
    <x v="2"/>
    <x v="2"/>
    <x v="1"/>
    <x v="762"/>
    <x v="766"/>
  </r>
  <r>
    <x v="26"/>
    <x v="265"/>
    <x v="261"/>
    <x v="0"/>
    <x v="1"/>
    <x v="388"/>
    <x v="344"/>
    <x v="1"/>
    <x v="763"/>
    <x v="767"/>
  </r>
  <r>
    <x v="11"/>
    <x v="64"/>
    <x v="64"/>
    <x v="0"/>
    <x v="518"/>
    <x v="389"/>
    <x v="345"/>
    <x v="27"/>
    <x v="764"/>
    <x v="768"/>
  </r>
  <r>
    <x v="12"/>
    <x v="113"/>
    <x v="113"/>
    <x v="0"/>
    <x v="519"/>
    <x v="2"/>
    <x v="2"/>
    <x v="257"/>
    <x v="765"/>
    <x v="769"/>
  </r>
  <r>
    <x v="42"/>
    <x v="547"/>
    <x v="520"/>
    <x v="0"/>
    <x v="520"/>
    <x v="2"/>
    <x v="2"/>
    <x v="1"/>
    <x v="766"/>
    <x v="770"/>
  </r>
  <r>
    <x v="40"/>
    <x v="548"/>
    <x v="521"/>
    <x v="0"/>
    <x v="397"/>
    <x v="2"/>
    <x v="2"/>
    <x v="1"/>
    <x v="767"/>
    <x v="771"/>
  </r>
  <r>
    <x v="14"/>
    <x v="549"/>
    <x v="454"/>
    <x v="0"/>
    <x v="521"/>
    <x v="2"/>
    <x v="2"/>
    <x v="1"/>
    <x v="768"/>
    <x v="772"/>
  </r>
  <r>
    <x v="27"/>
    <x v="274"/>
    <x v="270"/>
    <x v="0"/>
    <x v="203"/>
    <x v="2"/>
    <x v="2"/>
    <x v="1"/>
    <x v="310"/>
    <x v="311"/>
  </r>
  <r>
    <x v="27"/>
    <x v="267"/>
    <x v="263"/>
    <x v="0"/>
    <x v="522"/>
    <x v="390"/>
    <x v="2"/>
    <x v="1"/>
    <x v="769"/>
    <x v="773"/>
  </r>
  <r>
    <x v="15"/>
    <x v="124"/>
    <x v="124"/>
    <x v="0"/>
    <x v="523"/>
    <x v="76"/>
    <x v="70"/>
    <x v="51"/>
    <x v="770"/>
    <x v="774"/>
  </r>
  <r>
    <x v="35"/>
    <x v="399"/>
    <x v="385"/>
    <x v="0"/>
    <x v="524"/>
    <x v="227"/>
    <x v="346"/>
    <x v="1"/>
    <x v="771"/>
    <x v="775"/>
  </r>
  <r>
    <x v="13"/>
    <x v="163"/>
    <x v="162"/>
    <x v="0"/>
    <x v="1"/>
    <x v="391"/>
    <x v="347"/>
    <x v="1"/>
    <x v="772"/>
    <x v="776"/>
  </r>
  <r>
    <x v="19"/>
    <x v="181"/>
    <x v="180"/>
    <x v="0"/>
    <x v="525"/>
    <x v="2"/>
    <x v="2"/>
    <x v="1"/>
    <x v="773"/>
    <x v="777"/>
  </r>
  <r>
    <x v="29"/>
    <x v="349"/>
    <x v="336"/>
    <x v="0"/>
    <x v="311"/>
    <x v="2"/>
    <x v="2"/>
    <x v="1"/>
    <x v="456"/>
    <x v="456"/>
  </r>
  <r>
    <x v="41"/>
    <x v="358"/>
    <x v="344"/>
    <x v="0"/>
    <x v="526"/>
    <x v="392"/>
    <x v="164"/>
    <x v="117"/>
    <x v="774"/>
    <x v="778"/>
  </r>
  <r>
    <x v="13"/>
    <x v="78"/>
    <x v="78"/>
    <x v="0"/>
    <x v="1"/>
    <x v="393"/>
    <x v="348"/>
    <x v="258"/>
    <x v="775"/>
    <x v="779"/>
  </r>
  <r>
    <x v="44"/>
    <x v="332"/>
    <x v="319"/>
    <x v="0"/>
    <x v="1"/>
    <x v="2"/>
    <x v="2"/>
    <x v="1"/>
    <x v="40"/>
    <x v="77"/>
  </r>
  <r>
    <x v="3"/>
    <x v="550"/>
    <x v="522"/>
    <x v="0"/>
    <x v="527"/>
    <x v="2"/>
    <x v="2"/>
    <x v="1"/>
    <x v="776"/>
    <x v="780"/>
  </r>
  <r>
    <x v="27"/>
    <x v="551"/>
    <x v="276"/>
    <x v="0"/>
    <x v="311"/>
    <x v="2"/>
    <x v="2"/>
    <x v="1"/>
    <x v="456"/>
    <x v="456"/>
  </r>
  <r>
    <x v="41"/>
    <x v="359"/>
    <x v="345"/>
    <x v="0"/>
    <x v="528"/>
    <x v="394"/>
    <x v="349"/>
    <x v="118"/>
    <x v="777"/>
    <x v="781"/>
  </r>
  <r>
    <x v="15"/>
    <x v="120"/>
    <x v="523"/>
    <x v="0"/>
    <x v="529"/>
    <x v="395"/>
    <x v="350"/>
    <x v="259"/>
    <x v="778"/>
    <x v="782"/>
  </r>
  <r>
    <x v="26"/>
    <x v="266"/>
    <x v="262"/>
    <x v="0"/>
    <x v="530"/>
    <x v="396"/>
    <x v="351"/>
    <x v="1"/>
    <x v="779"/>
    <x v="783"/>
  </r>
  <r>
    <x v="27"/>
    <x v="552"/>
    <x v="524"/>
    <x v="0"/>
    <x v="56"/>
    <x v="2"/>
    <x v="2"/>
    <x v="1"/>
    <x v="79"/>
    <x v="80"/>
  </r>
  <r>
    <x v="32"/>
    <x v="440"/>
    <x v="425"/>
    <x v="0"/>
    <x v="1"/>
    <x v="2"/>
    <x v="2"/>
    <x v="1"/>
    <x v="40"/>
    <x v="77"/>
  </r>
  <r>
    <x v="27"/>
    <x v="283"/>
    <x v="279"/>
    <x v="0"/>
    <x v="1"/>
    <x v="183"/>
    <x v="2"/>
    <x v="1"/>
    <x v="319"/>
    <x v="320"/>
  </r>
  <r>
    <x v="19"/>
    <x v="202"/>
    <x v="201"/>
    <x v="0"/>
    <x v="1"/>
    <x v="397"/>
    <x v="2"/>
    <x v="1"/>
    <x v="780"/>
    <x v="784"/>
  </r>
  <r>
    <x v="25"/>
    <x v="259"/>
    <x v="255"/>
    <x v="0"/>
    <x v="531"/>
    <x v="398"/>
    <x v="352"/>
    <x v="106"/>
    <x v="781"/>
    <x v="785"/>
  </r>
  <r>
    <x v="27"/>
    <x v="298"/>
    <x v="294"/>
    <x v="0"/>
    <x v="78"/>
    <x v="2"/>
    <x v="2"/>
    <x v="1"/>
    <x v="241"/>
    <x v="242"/>
  </r>
  <r>
    <x v="39"/>
    <x v="56"/>
    <x v="56"/>
    <x v="0"/>
    <x v="1"/>
    <x v="399"/>
    <x v="2"/>
    <x v="1"/>
    <x v="782"/>
    <x v="786"/>
  </r>
  <r>
    <x v="17"/>
    <x v="161"/>
    <x v="160"/>
    <x v="0"/>
    <x v="358"/>
    <x v="2"/>
    <x v="2"/>
    <x v="1"/>
    <x v="519"/>
    <x v="520"/>
  </r>
  <r>
    <x v="17"/>
    <x v="157"/>
    <x v="156"/>
    <x v="0"/>
    <x v="532"/>
    <x v="400"/>
    <x v="2"/>
    <x v="1"/>
    <x v="783"/>
    <x v="787"/>
  </r>
  <r>
    <x v="15"/>
    <x v="553"/>
    <x v="525"/>
    <x v="0"/>
    <x v="454"/>
    <x v="2"/>
    <x v="2"/>
    <x v="1"/>
    <x v="655"/>
    <x v="659"/>
  </r>
  <r>
    <x v="8"/>
    <x v="509"/>
    <x v="488"/>
    <x v="0"/>
    <x v="1"/>
    <x v="2"/>
    <x v="2"/>
    <x v="1"/>
    <x v="40"/>
    <x v="77"/>
  </r>
  <r>
    <x v="44"/>
    <x v="405"/>
    <x v="391"/>
    <x v="0"/>
    <x v="533"/>
    <x v="401"/>
    <x v="353"/>
    <x v="260"/>
    <x v="784"/>
    <x v="788"/>
  </r>
  <r>
    <x v="40"/>
    <x v="226"/>
    <x v="225"/>
    <x v="0"/>
    <x v="534"/>
    <x v="2"/>
    <x v="2"/>
    <x v="1"/>
    <x v="785"/>
    <x v="789"/>
  </r>
  <r>
    <x v="42"/>
    <x v="554"/>
    <x v="526"/>
    <x v="0"/>
    <x v="535"/>
    <x v="2"/>
    <x v="2"/>
    <x v="1"/>
    <x v="786"/>
    <x v="790"/>
  </r>
  <r>
    <x v="27"/>
    <x v="555"/>
    <x v="527"/>
    <x v="0"/>
    <x v="78"/>
    <x v="2"/>
    <x v="2"/>
    <x v="1"/>
    <x v="241"/>
    <x v="242"/>
  </r>
  <r>
    <x v="36"/>
    <x v="409"/>
    <x v="395"/>
    <x v="0"/>
    <x v="1"/>
    <x v="2"/>
    <x v="2"/>
    <x v="1"/>
    <x v="40"/>
    <x v="77"/>
  </r>
  <r>
    <x v="39"/>
    <x v="556"/>
    <x v="528"/>
    <x v="0"/>
    <x v="78"/>
    <x v="2"/>
    <x v="2"/>
    <x v="1"/>
    <x v="241"/>
    <x v="242"/>
  </r>
  <r>
    <x v="3"/>
    <x v="18"/>
    <x v="18"/>
    <x v="0"/>
    <x v="536"/>
    <x v="9"/>
    <x v="10"/>
    <x v="1"/>
    <x v="787"/>
    <x v="791"/>
  </r>
  <r>
    <x v="19"/>
    <x v="528"/>
    <x v="502"/>
    <x v="0"/>
    <x v="537"/>
    <x v="2"/>
    <x v="2"/>
    <x v="1"/>
    <x v="788"/>
    <x v="792"/>
  </r>
  <r>
    <x v="13"/>
    <x v="78"/>
    <x v="78"/>
    <x v="0"/>
    <x v="1"/>
    <x v="402"/>
    <x v="354"/>
    <x v="261"/>
    <x v="789"/>
    <x v="793"/>
  </r>
  <r>
    <x v="10"/>
    <x v="62"/>
    <x v="62"/>
    <x v="0"/>
    <x v="1"/>
    <x v="403"/>
    <x v="2"/>
    <x v="1"/>
    <x v="790"/>
    <x v="794"/>
  </r>
  <r>
    <x v="24"/>
    <x v="221"/>
    <x v="220"/>
    <x v="0"/>
    <x v="1"/>
    <x v="2"/>
    <x v="355"/>
    <x v="262"/>
    <x v="791"/>
    <x v="795"/>
  </r>
  <r>
    <x v="16"/>
    <x v="145"/>
    <x v="145"/>
    <x v="0"/>
    <x v="1"/>
    <x v="404"/>
    <x v="356"/>
    <x v="263"/>
    <x v="792"/>
    <x v="796"/>
  </r>
  <r>
    <x v="44"/>
    <x v="443"/>
    <x v="428"/>
    <x v="0"/>
    <x v="1"/>
    <x v="2"/>
    <x v="2"/>
    <x v="1"/>
    <x v="40"/>
    <x v="77"/>
  </r>
  <r>
    <x v="19"/>
    <x v="184"/>
    <x v="183"/>
    <x v="0"/>
    <x v="538"/>
    <x v="119"/>
    <x v="2"/>
    <x v="1"/>
    <x v="793"/>
    <x v="797"/>
  </r>
  <r>
    <x v="12"/>
    <x v="91"/>
    <x v="91"/>
    <x v="0"/>
    <x v="1"/>
    <x v="405"/>
    <x v="50"/>
    <x v="1"/>
    <x v="794"/>
    <x v="798"/>
  </r>
  <r>
    <x v="35"/>
    <x v="396"/>
    <x v="382"/>
    <x v="0"/>
    <x v="539"/>
    <x v="406"/>
    <x v="357"/>
    <x v="264"/>
    <x v="795"/>
    <x v="799"/>
  </r>
  <r>
    <x v="18"/>
    <x v="557"/>
    <x v="529"/>
    <x v="0"/>
    <x v="1"/>
    <x v="407"/>
    <x v="2"/>
    <x v="265"/>
    <x v="796"/>
    <x v="800"/>
  </r>
  <r>
    <x v="0"/>
    <x v="1"/>
    <x v="1"/>
    <x v="0"/>
    <x v="1"/>
    <x v="2"/>
    <x v="358"/>
    <x v="266"/>
    <x v="797"/>
    <x v="801"/>
  </r>
  <r>
    <x v="42"/>
    <x v="558"/>
    <x v="530"/>
    <x v="0"/>
    <x v="540"/>
    <x v="2"/>
    <x v="2"/>
    <x v="1"/>
    <x v="798"/>
    <x v="802"/>
  </r>
  <r>
    <x v="7"/>
    <x v="38"/>
    <x v="38"/>
    <x v="0"/>
    <x v="1"/>
    <x v="408"/>
    <x v="359"/>
    <x v="267"/>
    <x v="799"/>
    <x v="803"/>
  </r>
  <r>
    <x v="27"/>
    <x v="559"/>
    <x v="531"/>
    <x v="0"/>
    <x v="56"/>
    <x v="2"/>
    <x v="2"/>
    <x v="1"/>
    <x v="79"/>
    <x v="80"/>
  </r>
  <r>
    <x v="37"/>
    <x v="416"/>
    <x v="402"/>
    <x v="0"/>
    <x v="1"/>
    <x v="2"/>
    <x v="2"/>
    <x v="1"/>
    <x v="40"/>
    <x v="77"/>
  </r>
  <r>
    <x v="12"/>
    <x v="106"/>
    <x v="106"/>
    <x v="0"/>
    <x v="1"/>
    <x v="409"/>
    <x v="59"/>
    <x v="1"/>
    <x v="800"/>
    <x v="804"/>
  </r>
  <r>
    <x v="36"/>
    <x v="407"/>
    <x v="393"/>
    <x v="0"/>
    <x v="541"/>
    <x v="2"/>
    <x v="2"/>
    <x v="1"/>
    <x v="801"/>
    <x v="805"/>
  </r>
  <r>
    <x v="40"/>
    <x v="560"/>
    <x v="532"/>
    <x v="0"/>
    <x v="542"/>
    <x v="2"/>
    <x v="2"/>
    <x v="1"/>
    <x v="802"/>
    <x v="806"/>
  </r>
  <r>
    <x v="38"/>
    <x v="392"/>
    <x v="378"/>
    <x v="0"/>
    <x v="1"/>
    <x v="2"/>
    <x v="178"/>
    <x v="136"/>
    <x v="308"/>
    <x v="310"/>
  </r>
  <r>
    <x v="27"/>
    <x v="281"/>
    <x v="277"/>
    <x v="0"/>
    <x v="1"/>
    <x v="410"/>
    <x v="2"/>
    <x v="1"/>
    <x v="803"/>
    <x v="807"/>
  </r>
  <r>
    <x v="27"/>
    <x v="321"/>
    <x v="310"/>
    <x v="0"/>
    <x v="311"/>
    <x v="2"/>
    <x v="2"/>
    <x v="1"/>
    <x v="456"/>
    <x v="456"/>
  </r>
  <r>
    <x v="19"/>
    <x v="561"/>
    <x v="533"/>
    <x v="0"/>
    <x v="543"/>
    <x v="2"/>
    <x v="2"/>
    <x v="268"/>
    <x v="804"/>
    <x v="808"/>
  </r>
  <r>
    <x v="25"/>
    <x v="562"/>
    <x v="534"/>
    <x v="0"/>
    <x v="227"/>
    <x v="2"/>
    <x v="2"/>
    <x v="1"/>
    <x v="316"/>
    <x v="317"/>
  </r>
  <r>
    <x v="26"/>
    <x v="262"/>
    <x v="258"/>
    <x v="0"/>
    <x v="544"/>
    <x v="411"/>
    <x v="360"/>
    <x v="269"/>
    <x v="805"/>
    <x v="809"/>
  </r>
  <r>
    <x v="23"/>
    <x v="563"/>
    <x v="430"/>
    <x v="0"/>
    <x v="78"/>
    <x v="2"/>
    <x v="2"/>
    <x v="1"/>
    <x v="241"/>
    <x v="242"/>
  </r>
  <r>
    <x v="17"/>
    <x v="159"/>
    <x v="158"/>
    <x v="0"/>
    <x v="545"/>
    <x v="2"/>
    <x v="2"/>
    <x v="1"/>
    <x v="806"/>
    <x v="810"/>
  </r>
  <r>
    <x v="40"/>
    <x v="564"/>
    <x v="535"/>
    <x v="0"/>
    <x v="546"/>
    <x v="2"/>
    <x v="2"/>
    <x v="1"/>
    <x v="807"/>
    <x v="811"/>
  </r>
  <r>
    <x v="42"/>
    <x v="37"/>
    <x v="37"/>
    <x v="0"/>
    <x v="28"/>
    <x v="2"/>
    <x v="2"/>
    <x v="1"/>
    <x v="41"/>
    <x v="41"/>
  </r>
  <r>
    <x v="15"/>
    <x v="127"/>
    <x v="127"/>
    <x v="0"/>
    <x v="1"/>
    <x v="412"/>
    <x v="72"/>
    <x v="53"/>
    <x v="808"/>
    <x v="812"/>
  </r>
  <r>
    <x v="19"/>
    <x v="206"/>
    <x v="205"/>
    <x v="0"/>
    <x v="1"/>
    <x v="413"/>
    <x v="121"/>
    <x v="1"/>
    <x v="809"/>
    <x v="813"/>
  </r>
  <r>
    <x v="12"/>
    <x v="68"/>
    <x v="68"/>
    <x v="0"/>
    <x v="547"/>
    <x v="2"/>
    <x v="2"/>
    <x v="1"/>
    <x v="810"/>
    <x v="814"/>
  </r>
  <r>
    <x v="22"/>
    <x v="215"/>
    <x v="214"/>
    <x v="0"/>
    <x v="1"/>
    <x v="414"/>
    <x v="361"/>
    <x v="270"/>
    <x v="811"/>
    <x v="815"/>
  </r>
  <r>
    <x v="19"/>
    <x v="181"/>
    <x v="180"/>
    <x v="0"/>
    <x v="548"/>
    <x v="116"/>
    <x v="2"/>
    <x v="1"/>
    <x v="812"/>
    <x v="816"/>
  </r>
  <r>
    <x v="37"/>
    <x v="415"/>
    <x v="401"/>
    <x v="0"/>
    <x v="549"/>
    <x v="415"/>
    <x v="362"/>
    <x v="271"/>
    <x v="813"/>
    <x v="817"/>
  </r>
  <r>
    <x v="32"/>
    <x v="449"/>
    <x v="434"/>
    <x v="0"/>
    <x v="1"/>
    <x v="2"/>
    <x v="2"/>
    <x v="1"/>
    <x v="40"/>
    <x v="77"/>
  </r>
  <r>
    <x v="40"/>
    <x v="235"/>
    <x v="166"/>
    <x v="0"/>
    <x v="1"/>
    <x v="416"/>
    <x v="363"/>
    <x v="272"/>
    <x v="814"/>
    <x v="818"/>
  </r>
  <r>
    <x v="29"/>
    <x v="339"/>
    <x v="326"/>
    <x v="0"/>
    <x v="550"/>
    <x v="192"/>
    <x v="364"/>
    <x v="273"/>
    <x v="815"/>
    <x v="819"/>
  </r>
  <r>
    <x v="43"/>
    <x v="8"/>
    <x v="8"/>
    <x v="0"/>
    <x v="1"/>
    <x v="2"/>
    <x v="5"/>
    <x v="1"/>
    <x v="8"/>
    <x v="8"/>
  </r>
  <r>
    <x v="35"/>
    <x v="399"/>
    <x v="385"/>
    <x v="0"/>
    <x v="551"/>
    <x v="2"/>
    <x v="2"/>
    <x v="1"/>
    <x v="816"/>
    <x v="820"/>
  </r>
  <r>
    <x v="10"/>
    <x v="62"/>
    <x v="62"/>
    <x v="0"/>
    <x v="552"/>
    <x v="417"/>
    <x v="2"/>
    <x v="1"/>
    <x v="817"/>
    <x v="821"/>
  </r>
  <r>
    <x v="15"/>
    <x v="565"/>
    <x v="536"/>
    <x v="0"/>
    <x v="201"/>
    <x v="2"/>
    <x v="2"/>
    <x v="1"/>
    <x v="308"/>
    <x v="309"/>
  </r>
  <r>
    <x v="19"/>
    <x v="196"/>
    <x v="195"/>
    <x v="0"/>
    <x v="553"/>
    <x v="418"/>
    <x v="2"/>
    <x v="1"/>
    <x v="818"/>
    <x v="822"/>
  </r>
  <r>
    <x v="40"/>
    <x v="230"/>
    <x v="229"/>
    <x v="0"/>
    <x v="554"/>
    <x v="2"/>
    <x v="2"/>
    <x v="1"/>
    <x v="819"/>
    <x v="823"/>
  </r>
  <r>
    <x v="19"/>
    <x v="180"/>
    <x v="179"/>
    <x v="0"/>
    <x v="1"/>
    <x v="419"/>
    <x v="365"/>
    <x v="274"/>
    <x v="820"/>
    <x v="824"/>
  </r>
  <r>
    <x v="40"/>
    <x v="236"/>
    <x v="234"/>
    <x v="0"/>
    <x v="1"/>
    <x v="2"/>
    <x v="366"/>
    <x v="275"/>
    <x v="821"/>
    <x v="825"/>
  </r>
  <r>
    <x v="19"/>
    <x v="194"/>
    <x v="193"/>
    <x v="0"/>
    <x v="1"/>
    <x v="2"/>
    <x v="367"/>
    <x v="1"/>
    <x v="226"/>
    <x v="227"/>
  </r>
  <r>
    <x v="29"/>
    <x v="334"/>
    <x v="321"/>
    <x v="0"/>
    <x v="1"/>
    <x v="420"/>
    <x v="2"/>
    <x v="20"/>
    <x v="822"/>
    <x v="814"/>
  </r>
  <r>
    <x v="29"/>
    <x v="566"/>
    <x v="476"/>
    <x v="0"/>
    <x v="555"/>
    <x v="2"/>
    <x v="2"/>
    <x v="1"/>
    <x v="823"/>
    <x v="826"/>
  </r>
  <r>
    <x v="19"/>
    <x v="210"/>
    <x v="209"/>
    <x v="0"/>
    <x v="1"/>
    <x v="2"/>
    <x v="368"/>
    <x v="276"/>
    <x v="824"/>
    <x v="827"/>
  </r>
  <r>
    <x v="12"/>
    <x v="97"/>
    <x v="97"/>
    <x v="0"/>
    <x v="1"/>
    <x v="2"/>
    <x v="55"/>
    <x v="1"/>
    <x v="114"/>
    <x v="115"/>
  </r>
  <r>
    <x v="23"/>
    <x v="218"/>
    <x v="217"/>
    <x v="0"/>
    <x v="1"/>
    <x v="2"/>
    <x v="369"/>
    <x v="1"/>
    <x v="825"/>
    <x v="828"/>
  </r>
  <r>
    <x v="13"/>
    <x v="567"/>
    <x v="537"/>
    <x v="0"/>
    <x v="329"/>
    <x v="2"/>
    <x v="2"/>
    <x v="1"/>
    <x v="451"/>
    <x v="481"/>
  </r>
  <r>
    <x v="27"/>
    <x v="568"/>
    <x v="538"/>
    <x v="0"/>
    <x v="207"/>
    <x v="2"/>
    <x v="2"/>
    <x v="1"/>
    <x v="318"/>
    <x v="319"/>
  </r>
  <r>
    <x v="18"/>
    <x v="166"/>
    <x v="165"/>
    <x v="0"/>
    <x v="556"/>
    <x v="421"/>
    <x v="107"/>
    <x v="1"/>
    <x v="826"/>
    <x v="829"/>
  </r>
  <r>
    <x v="12"/>
    <x v="74"/>
    <x v="74"/>
    <x v="0"/>
    <x v="1"/>
    <x v="422"/>
    <x v="370"/>
    <x v="1"/>
    <x v="827"/>
    <x v="830"/>
  </r>
  <r>
    <x v="12"/>
    <x v="94"/>
    <x v="94"/>
    <x v="0"/>
    <x v="1"/>
    <x v="2"/>
    <x v="52"/>
    <x v="1"/>
    <x v="110"/>
    <x v="111"/>
  </r>
  <r>
    <x v="15"/>
    <x v="131"/>
    <x v="131"/>
    <x v="0"/>
    <x v="1"/>
    <x v="2"/>
    <x v="2"/>
    <x v="277"/>
    <x v="828"/>
    <x v="831"/>
  </r>
  <r>
    <x v="32"/>
    <x v="368"/>
    <x v="354"/>
    <x v="0"/>
    <x v="557"/>
    <x v="423"/>
    <x v="371"/>
    <x v="278"/>
    <x v="829"/>
    <x v="832"/>
  </r>
  <r>
    <x v="15"/>
    <x v="569"/>
    <x v="539"/>
    <x v="0"/>
    <x v="558"/>
    <x v="2"/>
    <x v="2"/>
    <x v="1"/>
    <x v="830"/>
    <x v="833"/>
  </r>
  <r>
    <x v="34"/>
    <x v="395"/>
    <x v="381"/>
    <x v="0"/>
    <x v="559"/>
    <x v="424"/>
    <x v="372"/>
    <x v="279"/>
    <x v="831"/>
    <x v="834"/>
  </r>
  <r>
    <x v="4"/>
    <x v="32"/>
    <x v="32"/>
    <x v="0"/>
    <x v="1"/>
    <x v="2"/>
    <x v="373"/>
    <x v="280"/>
    <x v="832"/>
    <x v="835"/>
  </r>
  <r>
    <x v="32"/>
    <x v="379"/>
    <x v="365"/>
    <x v="0"/>
    <x v="1"/>
    <x v="2"/>
    <x v="2"/>
    <x v="130"/>
    <x v="412"/>
    <x v="413"/>
  </r>
  <r>
    <x v="37"/>
    <x v="412"/>
    <x v="398"/>
    <x v="0"/>
    <x v="1"/>
    <x v="2"/>
    <x v="2"/>
    <x v="1"/>
    <x v="40"/>
    <x v="77"/>
  </r>
  <r>
    <x v="19"/>
    <x v="171"/>
    <x v="170"/>
    <x v="0"/>
    <x v="1"/>
    <x v="2"/>
    <x v="374"/>
    <x v="281"/>
    <x v="833"/>
    <x v="836"/>
  </r>
  <r>
    <x v="19"/>
    <x v="205"/>
    <x v="204"/>
    <x v="0"/>
    <x v="560"/>
    <x v="2"/>
    <x v="2"/>
    <x v="1"/>
    <x v="834"/>
    <x v="837"/>
  </r>
  <r>
    <x v="19"/>
    <x v="212"/>
    <x v="211"/>
    <x v="0"/>
    <x v="1"/>
    <x v="425"/>
    <x v="124"/>
    <x v="1"/>
    <x v="835"/>
    <x v="838"/>
  </r>
  <r>
    <x v="40"/>
    <x v="226"/>
    <x v="225"/>
    <x v="0"/>
    <x v="167"/>
    <x v="2"/>
    <x v="2"/>
    <x v="1"/>
    <x v="261"/>
    <x v="262"/>
  </r>
  <r>
    <x v="27"/>
    <x v="570"/>
    <x v="540"/>
    <x v="0"/>
    <x v="56"/>
    <x v="2"/>
    <x v="2"/>
    <x v="1"/>
    <x v="79"/>
    <x v="80"/>
  </r>
  <r>
    <x v="19"/>
    <x v="186"/>
    <x v="185"/>
    <x v="0"/>
    <x v="561"/>
    <x v="426"/>
    <x v="93"/>
    <x v="282"/>
    <x v="836"/>
    <x v="839"/>
  </r>
  <r>
    <x v="40"/>
    <x v="571"/>
    <x v="541"/>
    <x v="0"/>
    <x v="78"/>
    <x v="2"/>
    <x v="2"/>
    <x v="1"/>
    <x v="241"/>
    <x v="242"/>
  </r>
  <r>
    <x v="12"/>
    <x v="114"/>
    <x v="114"/>
    <x v="0"/>
    <x v="562"/>
    <x v="70"/>
    <x v="2"/>
    <x v="1"/>
    <x v="837"/>
    <x v="840"/>
  </r>
  <r>
    <x v="42"/>
    <x v="572"/>
    <x v="542"/>
    <x v="0"/>
    <x v="56"/>
    <x v="2"/>
    <x v="2"/>
    <x v="1"/>
    <x v="79"/>
    <x v="80"/>
  </r>
  <r>
    <x v="32"/>
    <x v="378"/>
    <x v="364"/>
    <x v="0"/>
    <x v="563"/>
    <x v="217"/>
    <x v="2"/>
    <x v="1"/>
    <x v="838"/>
    <x v="841"/>
  </r>
  <r>
    <x v="29"/>
    <x v="342"/>
    <x v="329"/>
    <x v="0"/>
    <x v="564"/>
    <x v="2"/>
    <x v="2"/>
    <x v="1"/>
    <x v="839"/>
    <x v="842"/>
  </r>
  <r>
    <x v="26"/>
    <x v="573"/>
    <x v="543"/>
    <x v="0"/>
    <x v="565"/>
    <x v="2"/>
    <x v="2"/>
    <x v="1"/>
    <x v="840"/>
    <x v="843"/>
  </r>
  <r>
    <x v="3"/>
    <x v="29"/>
    <x v="29"/>
    <x v="0"/>
    <x v="1"/>
    <x v="427"/>
    <x v="2"/>
    <x v="1"/>
    <x v="841"/>
    <x v="844"/>
  </r>
  <r>
    <x v="3"/>
    <x v="28"/>
    <x v="28"/>
    <x v="0"/>
    <x v="566"/>
    <x v="2"/>
    <x v="2"/>
    <x v="1"/>
    <x v="842"/>
    <x v="845"/>
  </r>
  <r>
    <x v="19"/>
    <x v="172"/>
    <x v="171"/>
    <x v="0"/>
    <x v="567"/>
    <x v="2"/>
    <x v="2"/>
    <x v="1"/>
    <x v="843"/>
    <x v="846"/>
  </r>
  <r>
    <x v="7"/>
    <x v="47"/>
    <x v="47"/>
    <x v="0"/>
    <x v="568"/>
    <x v="428"/>
    <x v="23"/>
    <x v="102"/>
    <x v="53"/>
    <x v="847"/>
  </r>
  <r>
    <x v="27"/>
    <x v="574"/>
    <x v="544"/>
    <x v="0"/>
    <x v="569"/>
    <x v="2"/>
    <x v="2"/>
    <x v="1"/>
    <x v="844"/>
    <x v="848"/>
  </r>
  <r>
    <x v="18"/>
    <x v="166"/>
    <x v="165"/>
    <x v="0"/>
    <x v="570"/>
    <x v="429"/>
    <x v="95"/>
    <x v="1"/>
    <x v="845"/>
    <x v="849"/>
  </r>
  <r>
    <x v="32"/>
    <x v="377"/>
    <x v="363"/>
    <x v="0"/>
    <x v="571"/>
    <x v="430"/>
    <x v="375"/>
    <x v="283"/>
    <x v="846"/>
    <x v="850"/>
  </r>
  <r>
    <x v="7"/>
    <x v="43"/>
    <x v="43"/>
    <x v="0"/>
    <x v="1"/>
    <x v="27"/>
    <x v="2"/>
    <x v="1"/>
    <x v="49"/>
    <x v="49"/>
  </r>
  <r>
    <x v="3"/>
    <x v="24"/>
    <x v="24"/>
    <x v="0"/>
    <x v="1"/>
    <x v="431"/>
    <x v="2"/>
    <x v="1"/>
    <x v="847"/>
    <x v="851"/>
  </r>
  <r>
    <x v="37"/>
    <x v="411"/>
    <x v="397"/>
    <x v="0"/>
    <x v="1"/>
    <x v="2"/>
    <x v="2"/>
    <x v="1"/>
    <x v="40"/>
    <x v="77"/>
  </r>
  <r>
    <x v="27"/>
    <x v="575"/>
    <x v="545"/>
    <x v="0"/>
    <x v="572"/>
    <x v="2"/>
    <x v="2"/>
    <x v="1"/>
    <x v="848"/>
    <x v="852"/>
  </r>
  <r>
    <x v="13"/>
    <x v="164"/>
    <x v="163"/>
    <x v="0"/>
    <x v="1"/>
    <x v="432"/>
    <x v="376"/>
    <x v="201"/>
    <x v="184"/>
    <x v="185"/>
  </r>
  <r>
    <x v="36"/>
    <x v="497"/>
    <x v="477"/>
    <x v="0"/>
    <x v="573"/>
    <x v="2"/>
    <x v="2"/>
    <x v="1"/>
    <x v="849"/>
    <x v="853"/>
  </r>
  <r>
    <x v="32"/>
    <x v="383"/>
    <x v="369"/>
    <x v="0"/>
    <x v="1"/>
    <x v="2"/>
    <x v="2"/>
    <x v="1"/>
    <x v="40"/>
    <x v="77"/>
  </r>
  <r>
    <x v="19"/>
    <x v="187"/>
    <x v="186"/>
    <x v="0"/>
    <x v="574"/>
    <x v="122"/>
    <x v="118"/>
    <x v="86"/>
    <x v="850"/>
    <x v="854"/>
  </r>
  <r>
    <x v="42"/>
    <x v="36"/>
    <x v="36"/>
    <x v="0"/>
    <x v="27"/>
    <x v="2"/>
    <x v="21"/>
    <x v="1"/>
    <x v="39"/>
    <x v="39"/>
  </r>
  <r>
    <x v="12"/>
    <x v="576"/>
    <x v="546"/>
    <x v="0"/>
    <x v="575"/>
    <x v="2"/>
    <x v="2"/>
    <x v="1"/>
    <x v="851"/>
    <x v="855"/>
  </r>
  <r>
    <x v="4"/>
    <x v="31"/>
    <x v="31"/>
    <x v="0"/>
    <x v="576"/>
    <x v="2"/>
    <x v="377"/>
    <x v="1"/>
    <x v="852"/>
    <x v="856"/>
  </r>
  <r>
    <x v="19"/>
    <x v="173"/>
    <x v="172"/>
    <x v="0"/>
    <x v="1"/>
    <x v="433"/>
    <x v="378"/>
    <x v="284"/>
    <x v="853"/>
    <x v="857"/>
  </r>
  <r>
    <x v="40"/>
    <x v="505"/>
    <x v="484"/>
    <x v="0"/>
    <x v="1"/>
    <x v="434"/>
    <x v="2"/>
    <x v="1"/>
    <x v="854"/>
    <x v="858"/>
  </r>
  <r>
    <x v="27"/>
    <x v="282"/>
    <x v="278"/>
    <x v="0"/>
    <x v="207"/>
    <x v="2"/>
    <x v="2"/>
    <x v="1"/>
    <x v="318"/>
    <x v="319"/>
  </r>
  <r>
    <x v="7"/>
    <x v="577"/>
    <x v="547"/>
    <x v="0"/>
    <x v="577"/>
    <x v="2"/>
    <x v="2"/>
    <x v="1"/>
    <x v="855"/>
    <x v="859"/>
  </r>
  <r>
    <x v="27"/>
    <x v="271"/>
    <x v="267"/>
    <x v="0"/>
    <x v="440"/>
    <x v="347"/>
    <x v="2"/>
    <x v="1"/>
    <x v="856"/>
    <x v="860"/>
  </r>
  <r>
    <x v="23"/>
    <x v="469"/>
    <x v="451"/>
    <x v="0"/>
    <x v="383"/>
    <x v="2"/>
    <x v="2"/>
    <x v="1"/>
    <x v="857"/>
    <x v="861"/>
  </r>
  <r>
    <x v="0"/>
    <x v="578"/>
    <x v="548"/>
    <x v="0"/>
    <x v="578"/>
    <x v="2"/>
    <x v="2"/>
    <x v="1"/>
    <x v="858"/>
    <x v="862"/>
  </r>
  <r>
    <x v="39"/>
    <x v="60"/>
    <x v="60"/>
    <x v="0"/>
    <x v="1"/>
    <x v="246"/>
    <x v="37"/>
    <x v="155"/>
    <x v="462"/>
    <x v="462"/>
  </r>
  <r>
    <x v="19"/>
    <x v="182"/>
    <x v="181"/>
    <x v="0"/>
    <x v="332"/>
    <x v="118"/>
    <x v="115"/>
    <x v="85"/>
    <x v="484"/>
    <x v="485"/>
  </r>
  <r>
    <x v="17"/>
    <x v="161"/>
    <x v="160"/>
    <x v="0"/>
    <x v="358"/>
    <x v="2"/>
    <x v="2"/>
    <x v="1"/>
    <x v="519"/>
    <x v="520"/>
  </r>
  <r>
    <x v="22"/>
    <x v="579"/>
    <x v="215"/>
    <x v="0"/>
    <x v="579"/>
    <x v="2"/>
    <x v="2"/>
    <x v="1"/>
    <x v="859"/>
    <x v="863"/>
  </r>
  <r>
    <x v="14"/>
    <x v="149"/>
    <x v="149"/>
    <x v="0"/>
    <x v="411"/>
    <x v="94"/>
    <x v="88"/>
    <x v="69"/>
    <x v="592"/>
    <x v="596"/>
  </r>
  <r>
    <x v="15"/>
    <x v="136"/>
    <x v="136"/>
    <x v="0"/>
    <x v="453"/>
    <x v="335"/>
    <x v="283"/>
    <x v="216"/>
    <x v="654"/>
    <x v="658"/>
  </r>
  <r>
    <x v="32"/>
    <x v="384"/>
    <x v="370"/>
    <x v="0"/>
    <x v="413"/>
    <x v="133"/>
    <x v="51"/>
    <x v="1"/>
    <x v="594"/>
    <x v="598"/>
  </r>
  <r>
    <x v="3"/>
    <x v="17"/>
    <x v="17"/>
    <x v="0"/>
    <x v="1"/>
    <x v="2"/>
    <x v="252"/>
    <x v="1"/>
    <x v="581"/>
    <x v="584"/>
  </r>
  <r>
    <x v="42"/>
    <x v="35"/>
    <x v="35"/>
    <x v="0"/>
    <x v="25"/>
    <x v="2"/>
    <x v="2"/>
    <x v="1"/>
    <x v="37"/>
    <x v="37"/>
  </r>
  <r>
    <x v="40"/>
    <x v="580"/>
    <x v="541"/>
    <x v="0"/>
    <x v="580"/>
    <x v="2"/>
    <x v="2"/>
    <x v="1"/>
    <x v="860"/>
    <x v="864"/>
  </r>
  <r>
    <x v="29"/>
    <x v="581"/>
    <x v="549"/>
    <x v="0"/>
    <x v="201"/>
    <x v="2"/>
    <x v="2"/>
    <x v="1"/>
    <x v="308"/>
    <x v="309"/>
  </r>
  <r>
    <x v="27"/>
    <x v="283"/>
    <x v="279"/>
    <x v="0"/>
    <x v="1"/>
    <x v="183"/>
    <x v="2"/>
    <x v="1"/>
    <x v="319"/>
    <x v="320"/>
  </r>
  <r>
    <x v="27"/>
    <x v="582"/>
    <x v="457"/>
    <x v="0"/>
    <x v="347"/>
    <x v="2"/>
    <x v="2"/>
    <x v="1"/>
    <x v="502"/>
    <x v="503"/>
  </r>
  <r>
    <x v="19"/>
    <x v="199"/>
    <x v="198"/>
    <x v="0"/>
    <x v="1"/>
    <x v="2"/>
    <x v="2"/>
    <x v="252"/>
    <x v="742"/>
    <x v="746"/>
  </r>
  <r>
    <x v="25"/>
    <x v="255"/>
    <x v="251"/>
    <x v="0"/>
    <x v="481"/>
    <x v="168"/>
    <x v="93"/>
    <x v="103"/>
    <x v="700"/>
    <x v="705"/>
  </r>
  <r>
    <x v="12"/>
    <x v="81"/>
    <x v="81"/>
    <x v="0"/>
    <x v="1"/>
    <x v="2"/>
    <x v="48"/>
    <x v="1"/>
    <x v="95"/>
    <x v="96"/>
  </r>
  <r>
    <x v="29"/>
    <x v="583"/>
    <x v="550"/>
    <x v="0"/>
    <x v="581"/>
    <x v="2"/>
    <x v="2"/>
    <x v="1"/>
    <x v="861"/>
    <x v="865"/>
  </r>
  <r>
    <x v="19"/>
    <x v="197"/>
    <x v="196"/>
    <x v="0"/>
    <x v="415"/>
    <x v="127"/>
    <x v="2"/>
    <x v="1"/>
    <x v="598"/>
    <x v="602"/>
  </r>
  <r>
    <x v="40"/>
    <x v="584"/>
    <x v="551"/>
    <x v="0"/>
    <x v="582"/>
    <x v="2"/>
    <x v="2"/>
    <x v="1"/>
    <x v="862"/>
    <x v="866"/>
  </r>
  <r>
    <x v="4"/>
    <x v="31"/>
    <x v="31"/>
    <x v="0"/>
    <x v="576"/>
    <x v="2"/>
    <x v="377"/>
    <x v="1"/>
    <x v="852"/>
    <x v="856"/>
  </r>
  <r>
    <x v="25"/>
    <x v="253"/>
    <x v="249"/>
    <x v="0"/>
    <x v="463"/>
    <x v="166"/>
    <x v="290"/>
    <x v="222"/>
    <x v="669"/>
    <x v="674"/>
  </r>
  <r>
    <x v="35"/>
    <x v="585"/>
    <x v="552"/>
    <x v="0"/>
    <x v="583"/>
    <x v="2"/>
    <x v="2"/>
    <x v="1"/>
    <x v="863"/>
    <x v="867"/>
  </r>
  <r>
    <x v="35"/>
    <x v="396"/>
    <x v="382"/>
    <x v="0"/>
    <x v="375"/>
    <x v="280"/>
    <x v="237"/>
    <x v="183"/>
    <x v="549"/>
    <x v="550"/>
  </r>
  <r>
    <x v="40"/>
    <x v="586"/>
    <x v="553"/>
    <x v="0"/>
    <x v="584"/>
    <x v="2"/>
    <x v="2"/>
    <x v="1"/>
    <x v="864"/>
    <x v="868"/>
  </r>
  <r>
    <x v="38"/>
    <x v="418"/>
    <x v="404"/>
    <x v="0"/>
    <x v="312"/>
    <x v="2"/>
    <x v="2"/>
    <x v="1"/>
    <x v="457"/>
    <x v="457"/>
  </r>
  <r>
    <x v="12"/>
    <x v="101"/>
    <x v="101"/>
    <x v="0"/>
    <x v="1"/>
    <x v="2"/>
    <x v="57"/>
    <x v="1"/>
    <x v="119"/>
    <x v="120"/>
  </r>
  <r>
    <x v="27"/>
    <x v="587"/>
    <x v="416"/>
    <x v="0"/>
    <x v="585"/>
    <x v="2"/>
    <x v="2"/>
    <x v="1"/>
    <x v="865"/>
    <x v="869"/>
  </r>
  <r>
    <x v="27"/>
    <x v="454"/>
    <x v="439"/>
    <x v="0"/>
    <x v="362"/>
    <x v="2"/>
    <x v="2"/>
    <x v="1"/>
    <x v="527"/>
    <x v="528"/>
  </r>
  <r>
    <x v="12"/>
    <x v="86"/>
    <x v="86"/>
    <x v="0"/>
    <x v="474"/>
    <x v="56"/>
    <x v="2"/>
    <x v="39"/>
    <x v="687"/>
    <x v="692"/>
  </r>
  <r>
    <x v="27"/>
    <x v="588"/>
    <x v="531"/>
    <x v="0"/>
    <x v="549"/>
    <x v="2"/>
    <x v="2"/>
    <x v="1"/>
    <x v="227"/>
    <x v="228"/>
  </r>
  <r>
    <x v="29"/>
    <x v="589"/>
    <x v="554"/>
    <x v="0"/>
    <x v="586"/>
    <x v="2"/>
    <x v="2"/>
    <x v="1"/>
    <x v="866"/>
    <x v="870"/>
  </r>
  <r>
    <x v="40"/>
    <x v="590"/>
    <x v="555"/>
    <x v="0"/>
    <x v="587"/>
    <x v="2"/>
    <x v="2"/>
    <x v="1"/>
    <x v="867"/>
    <x v="871"/>
  </r>
  <r>
    <x v="40"/>
    <x v="229"/>
    <x v="228"/>
    <x v="0"/>
    <x v="376"/>
    <x v="281"/>
    <x v="238"/>
    <x v="1"/>
    <x v="550"/>
    <x v="551"/>
  </r>
  <r>
    <x v="26"/>
    <x v="265"/>
    <x v="261"/>
    <x v="0"/>
    <x v="1"/>
    <x v="388"/>
    <x v="344"/>
    <x v="1"/>
    <x v="763"/>
    <x v="767"/>
  </r>
  <r>
    <x v="29"/>
    <x v="529"/>
    <x v="503"/>
    <x v="0"/>
    <x v="1"/>
    <x v="367"/>
    <x v="2"/>
    <x v="1"/>
    <x v="165"/>
    <x v="166"/>
  </r>
  <r>
    <x v="19"/>
    <x v="182"/>
    <x v="181"/>
    <x v="0"/>
    <x v="1"/>
    <x v="2"/>
    <x v="267"/>
    <x v="204"/>
    <x v="625"/>
    <x v="628"/>
  </r>
  <r>
    <x v="27"/>
    <x v="499"/>
    <x v="479"/>
    <x v="0"/>
    <x v="56"/>
    <x v="2"/>
    <x v="2"/>
    <x v="1"/>
    <x v="79"/>
    <x v="80"/>
  </r>
  <r>
    <x v="34"/>
    <x v="395"/>
    <x v="381"/>
    <x v="0"/>
    <x v="559"/>
    <x v="424"/>
    <x v="372"/>
    <x v="279"/>
    <x v="831"/>
    <x v="834"/>
  </r>
  <r>
    <x v="27"/>
    <x v="515"/>
    <x v="494"/>
    <x v="0"/>
    <x v="407"/>
    <x v="2"/>
    <x v="2"/>
    <x v="1"/>
    <x v="588"/>
    <x v="592"/>
  </r>
  <r>
    <x v="19"/>
    <x v="528"/>
    <x v="502"/>
    <x v="0"/>
    <x v="537"/>
    <x v="2"/>
    <x v="2"/>
    <x v="1"/>
    <x v="788"/>
    <x v="792"/>
  </r>
  <r>
    <x v="3"/>
    <x v="15"/>
    <x v="15"/>
    <x v="0"/>
    <x v="1"/>
    <x v="254"/>
    <x v="207"/>
    <x v="161"/>
    <x v="476"/>
    <x v="476"/>
  </r>
  <r>
    <x v="40"/>
    <x v="494"/>
    <x v="474"/>
    <x v="0"/>
    <x v="434"/>
    <x v="318"/>
    <x v="2"/>
    <x v="1"/>
    <x v="623"/>
    <x v="626"/>
  </r>
  <r>
    <x v="17"/>
    <x v="157"/>
    <x v="156"/>
    <x v="0"/>
    <x v="532"/>
    <x v="400"/>
    <x v="2"/>
    <x v="1"/>
    <x v="783"/>
    <x v="787"/>
  </r>
  <r>
    <x v="40"/>
    <x v="591"/>
    <x v="556"/>
    <x v="0"/>
    <x v="201"/>
    <x v="2"/>
    <x v="2"/>
    <x v="1"/>
    <x v="308"/>
    <x v="309"/>
  </r>
  <r>
    <x v="12"/>
    <x v="116"/>
    <x v="116"/>
    <x v="0"/>
    <x v="397"/>
    <x v="2"/>
    <x v="2"/>
    <x v="45"/>
    <x v="576"/>
    <x v="579"/>
  </r>
  <r>
    <x v="32"/>
    <x v="381"/>
    <x v="367"/>
    <x v="0"/>
    <x v="470"/>
    <x v="2"/>
    <x v="2"/>
    <x v="1"/>
    <x v="683"/>
    <x v="688"/>
  </r>
  <r>
    <x v="32"/>
    <x v="369"/>
    <x v="355"/>
    <x v="0"/>
    <x v="488"/>
    <x v="209"/>
    <x v="315"/>
    <x v="238"/>
    <x v="711"/>
    <x v="716"/>
  </r>
  <r>
    <x v="15"/>
    <x v="511"/>
    <x v="490"/>
    <x v="0"/>
    <x v="588"/>
    <x v="2"/>
    <x v="2"/>
    <x v="1"/>
    <x v="868"/>
    <x v="872"/>
  </r>
  <r>
    <x v="40"/>
    <x v="234"/>
    <x v="233"/>
    <x v="0"/>
    <x v="2"/>
    <x v="2"/>
    <x v="2"/>
    <x v="1"/>
    <x v="2"/>
    <x v="2"/>
  </r>
  <r>
    <x v="19"/>
    <x v="438"/>
    <x v="374"/>
    <x v="0"/>
    <x v="334"/>
    <x v="256"/>
    <x v="212"/>
    <x v="1"/>
    <x v="486"/>
    <x v="487"/>
  </r>
  <r>
    <x v="42"/>
    <x v="36"/>
    <x v="36"/>
    <x v="0"/>
    <x v="27"/>
    <x v="2"/>
    <x v="21"/>
    <x v="1"/>
    <x v="39"/>
    <x v="39"/>
  </r>
  <r>
    <x v="27"/>
    <x v="592"/>
    <x v="314"/>
    <x v="0"/>
    <x v="589"/>
    <x v="2"/>
    <x v="2"/>
    <x v="1"/>
    <x v="869"/>
    <x v="873"/>
  </r>
  <r>
    <x v="40"/>
    <x v="564"/>
    <x v="535"/>
    <x v="0"/>
    <x v="546"/>
    <x v="2"/>
    <x v="2"/>
    <x v="1"/>
    <x v="807"/>
    <x v="811"/>
  </r>
  <r>
    <x v="15"/>
    <x v="593"/>
    <x v="557"/>
    <x v="0"/>
    <x v="590"/>
    <x v="2"/>
    <x v="2"/>
    <x v="1"/>
    <x v="870"/>
    <x v="874"/>
  </r>
  <r>
    <x v="15"/>
    <x v="141"/>
    <x v="141"/>
    <x v="0"/>
    <x v="1"/>
    <x v="2"/>
    <x v="243"/>
    <x v="63"/>
    <x v="559"/>
    <x v="562"/>
  </r>
  <r>
    <x v="7"/>
    <x v="43"/>
    <x v="43"/>
    <x v="0"/>
    <x v="1"/>
    <x v="27"/>
    <x v="2"/>
    <x v="1"/>
    <x v="49"/>
    <x v="49"/>
  </r>
  <r>
    <x v="19"/>
    <x v="174"/>
    <x v="173"/>
    <x v="0"/>
    <x v="1"/>
    <x v="377"/>
    <x v="332"/>
    <x v="250"/>
    <x v="738"/>
    <x v="743"/>
  </r>
  <r>
    <x v="44"/>
    <x v="332"/>
    <x v="319"/>
    <x v="0"/>
    <x v="448"/>
    <x v="126"/>
    <x v="279"/>
    <x v="212"/>
    <x v="647"/>
    <x v="650"/>
  </r>
  <r>
    <x v="27"/>
    <x v="594"/>
    <x v="558"/>
    <x v="0"/>
    <x v="591"/>
    <x v="2"/>
    <x v="2"/>
    <x v="1"/>
    <x v="871"/>
    <x v="156"/>
  </r>
  <r>
    <x v="27"/>
    <x v="595"/>
    <x v="545"/>
    <x v="0"/>
    <x v="454"/>
    <x v="2"/>
    <x v="2"/>
    <x v="1"/>
    <x v="655"/>
    <x v="659"/>
  </r>
  <r>
    <x v="15"/>
    <x v="118"/>
    <x v="118"/>
    <x v="0"/>
    <x v="513"/>
    <x v="71"/>
    <x v="65"/>
    <x v="46"/>
    <x v="758"/>
    <x v="762"/>
  </r>
  <r>
    <x v="32"/>
    <x v="440"/>
    <x v="425"/>
    <x v="0"/>
    <x v="341"/>
    <x v="2"/>
    <x v="2"/>
    <x v="1"/>
    <x v="495"/>
    <x v="496"/>
  </r>
  <r>
    <x v="32"/>
    <x v="376"/>
    <x v="362"/>
    <x v="0"/>
    <x v="484"/>
    <x v="361"/>
    <x v="312"/>
    <x v="237"/>
    <x v="706"/>
    <x v="711"/>
  </r>
  <r>
    <x v="40"/>
    <x v="596"/>
    <x v="559"/>
    <x v="0"/>
    <x v="592"/>
    <x v="2"/>
    <x v="2"/>
    <x v="1"/>
    <x v="872"/>
    <x v="875"/>
  </r>
  <r>
    <x v="44"/>
    <x v="404"/>
    <x v="390"/>
    <x v="0"/>
    <x v="1"/>
    <x v="2"/>
    <x v="2"/>
    <x v="200"/>
    <x v="612"/>
    <x v="616"/>
  </r>
  <r>
    <x v="27"/>
    <x v="464"/>
    <x v="310"/>
    <x v="0"/>
    <x v="443"/>
    <x v="2"/>
    <x v="2"/>
    <x v="175"/>
    <x v="873"/>
    <x v="876"/>
  </r>
  <r>
    <x v="3"/>
    <x v="22"/>
    <x v="22"/>
    <x v="0"/>
    <x v="1"/>
    <x v="385"/>
    <x v="2"/>
    <x v="1"/>
    <x v="752"/>
    <x v="756"/>
  </r>
  <r>
    <x v="27"/>
    <x v="597"/>
    <x v="289"/>
    <x v="0"/>
    <x v="56"/>
    <x v="2"/>
    <x v="2"/>
    <x v="1"/>
    <x v="79"/>
    <x v="80"/>
  </r>
  <r>
    <x v="10"/>
    <x v="61"/>
    <x v="61"/>
    <x v="0"/>
    <x v="433"/>
    <x v="317"/>
    <x v="266"/>
    <x v="203"/>
    <x v="622"/>
    <x v="625"/>
  </r>
  <r>
    <x v="27"/>
    <x v="526"/>
    <x v="500"/>
    <x v="0"/>
    <x v="369"/>
    <x v="2"/>
    <x v="2"/>
    <x v="1"/>
    <x v="538"/>
    <x v="539"/>
  </r>
  <r>
    <x v="19"/>
    <x v="175"/>
    <x v="174"/>
    <x v="0"/>
    <x v="1"/>
    <x v="2"/>
    <x v="299"/>
    <x v="229"/>
    <x v="682"/>
    <x v="687"/>
  </r>
  <r>
    <x v="10"/>
    <x v="62"/>
    <x v="62"/>
    <x v="0"/>
    <x v="552"/>
    <x v="417"/>
    <x v="2"/>
    <x v="1"/>
    <x v="817"/>
    <x v="821"/>
  </r>
  <r>
    <x v="27"/>
    <x v="598"/>
    <x v="440"/>
    <x v="0"/>
    <x v="381"/>
    <x v="2"/>
    <x v="2"/>
    <x v="1"/>
    <x v="555"/>
    <x v="558"/>
  </r>
  <r>
    <x v="32"/>
    <x v="366"/>
    <x v="352"/>
    <x v="0"/>
    <x v="497"/>
    <x v="378"/>
    <x v="333"/>
    <x v="251"/>
    <x v="739"/>
    <x v="744"/>
  </r>
  <r>
    <x v="15"/>
    <x v="124"/>
    <x v="124"/>
    <x v="0"/>
    <x v="523"/>
    <x v="76"/>
    <x v="70"/>
    <x v="51"/>
    <x v="770"/>
    <x v="774"/>
  </r>
  <r>
    <x v="12"/>
    <x v="576"/>
    <x v="546"/>
    <x v="0"/>
    <x v="575"/>
    <x v="2"/>
    <x v="2"/>
    <x v="1"/>
    <x v="851"/>
    <x v="855"/>
  </r>
  <r>
    <x v="40"/>
    <x v="531"/>
    <x v="505"/>
    <x v="0"/>
    <x v="491"/>
    <x v="2"/>
    <x v="2"/>
    <x v="1"/>
    <x v="721"/>
    <x v="726"/>
  </r>
  <r>
    <x v="14"/>
    <x v="599"/>
    <x v="560"/>
    <x v="0"/>
    <x v="593"/>
    <x v="2"/>
    <x v="2"/>
    <x v="1"/>
    <x v="874"/>
    <x v="877"/>
  </r>
  <r>
    <x v="27"/>
    <x v="481"/>
    <x v="462"/>
    <x v="0"/>
    <x v="2"/>
    <x v="2"/>
    <x v="2"/>
    <x v="1"/>
    <x v="2"/>
    <x v="2"/>
  </r>
  <r>
    <x v="40"/>
    <x v="600"/>
    <x v="561"/>
    <x v="0"/>
    <x v="78"/>
    <x v="2"/>
    <x v="2"/>
    <x v="1"/>
    <x v="241"/>
    <x v="242"/>
  </r>
  <r>
    <x v="27"/>
    <x v="456"/>
    <x v="441"/>
    <x v="0"/>
    <x v="56"/>
    <x v="2"/>
    <x v="2"/>
    <x v="1"/>
    <x v="79"/>
    <x v="80"/>
  </r>
  <r>
    <x v="12"/>
    <x v="112"/>
    <x v="112"/>
    <x v="0"/>
    <x v="431"/>
    <x v="69"/>
    <x v="2"/>
    <x v="1"/>
    <x v="620"/>
    <x v="132"/>
  </r>
  <r>
    <x v="22"/>
    <x v="601"/>
    <x v="562"/>
    <x v="0"/>
    <x v="470"/>
    <x v="2"/>
    <x v="2"/>
    <x v="1"/>
    <x v="683"/>
    <x v="688"/>
  </r>
  <r>
    <x v="19"/>
    <x v="212"/>
    <x v="211"/>
    <x v="0"/>
    <x v="1"/>
    <x v="425"/>
    <x v="124"/>
    <x v="1"/>
    <x v="835"/>
    <x v="838"/>
  </r>
  <r>
    <x v="27"/>
    <x v="273"/>
    <x v="269"/>
    <x v="0"/>
    <x v="202"/>
    <x v="2"/>
    <x v="2"/>
    <x v="1"/>
    <x v="309"/>
    <x v="310"/>
  </r>
  <r>
    <x v="12"/>
    <x v="114"/>
    <x v="114"/>
    <x v="0"/>
    <x v="562"/>
    <x v="70"/>
    <x v="2"/>
    <x v="1"/>
    <x v="837"/>
    <x v="840"/>
  </r>
  <r>
    <x v="16"/>
    <x v="148"/>
    <x v="148"/>
    <x v="0"/>
    <x v="56"/>
    <x v="2"/>
    <x v="2"/>
    <x v="1"/>
    <x v="79"/>
    <x v="80"/>
  </r>
  <r>
    <x v="27"/>
    <x v="602"/>
    <x v="563"/>
    <x v="0"/>
    <x v="594"/>
    <x v="2"/>
    <x v="2"/>
    <x v="1"/>
    <x v="875"/>
    <x v="878"/>
  </r>
  <r>
    <x v="14"/>
    <x v="603"/>
    <x v="564"/>
    <x v="0"/>
    <x v="44"/>
    <x v="2"/>
    <x v="2"/>
    <x v="1"/>
    <x v="64"/>
    <x v="64"/>
  </r>
  <r>
    <x v="7"/>
    <x v="546"/>
    <x v="519"/>
    <x v="0"/>
    <x v="514"/>
    <x v="2"/>
    <x v="2"/>
    <x v="1"/>
    <x v="759"/>
    <x v="763"/>
  </r>
  <r>
    <x v="25"/>
    <x v="254"/>
    <x v="250"/>
    <x v="0"/>
    <x v="425"/>
    <x v="313"/>
    <x v="144"/>
    <x v="24"/>
    <x v="613"/>
    <x v="617"/>
  </r>
  <r>
    <x v="23"/>
    <x v="218"/>
    <x v="217"/>
    <x v="0"/>
    <x v="158"/>
    <x v="2"/>
    <x v="2"/>
    <x v="1"/>
    <x v="252"/>
    <x v="253"/>
  </r>
  <r>
    <x v="27"/>
    <x v="316"/>
    <x v="290"/>
    <x v="0"/>
    <x v="430"/>
    <x v="2"/>
    <x v="2"/>
    <x v="1"/>
    <x v="619"/>
    <x v="623"/>
  </r>
  <r>
    <x v="32"/>
    <x v="373"/>
    <x v="359"/>
    <x v="0"/>
    <x v="426"/>
    <x v="314"/>
    <x v="2"/>
    <x v="201"/>
    <x v="614"/>
    <x v="618"/>
  </r>
  <r>
    <x v="14"/>
    <x v="604"/>
    <x v="565"/>
    <x v="0"/>
    <x v="595"/>
    <x v="2"/>
    <x v="2"/>
    <x v="1"/>
    <x v="876"/>
    <x v="879"/>
  </r>
  <r>
    <x v="22"/>
    <x v="215"/>
    <x v="214"/>
    <x v="0"/>
    <x v="573"/>
    <x v="414"/>
    <x v="361"/>
    <x v="270"/>
    <x v="877"/>
    <x v="880"/>
  </r>
  <r>
    <x v="40"/>
    <x v="605"/>
    <x v="229"/>
    <x v="0"/>
    <x v="596"/>
    <x v="2"/>
    <x v="2"/>
    <x v="1"/>
    <x v="878"/>
    <x v="881"/>
  </r>
  <r>
    <x v="15"/>
    <x v="606"/>
    <x v="566"/>
    <x v="0"/>
    <x v="358"/>
    <x v="2"/>
    <x v="2"/>
    <x v="1"/>
    <x v="519"/>
    <x v="520"/>
  </r>
  <r>
    <x v="29"/>
    <x v="343"/>
    <x v="330"/>
    <x v="0"/>
    <x v="597"/>
    <x v="193"/>
    <x v="223"/>
    <x v="169"/>
    <x v="879"/>
    <x v="882"/>
  </r>
  <r>
    <x v="12"/>
    <x v="79"/>
    <x v="79"/>
    <x v="0"/>
    <x v="1"/>
    <x v="2"/>
    <x v="2"/>
    <x v="157"/>
    <x v="464"/>
    <x v="464"/>
  </r>
  <r>
    <x v="7"/>
    <x v="607"/>
    <x v="547"/>
    <x v="0"/>
    <x v="598"/>
    <x v="2"/>
    <x v="2"/>
    <x v="1"/>
    <x v="880"/>
    <x v="883"/>
  </r>
  <r>
    <x v="27"/>
    <x v="608"/>
    <x v="287"/>
    <x v="0"/>
    <x v="599"/>
    <x v="2"/>
    <x v="2"/>
    <x v="1"/>
    <x v="881"/>
    <x v="884"/>
  </r>
  <r>
    <x v="25"/>
    <x v="256"/>
    <x v="252"/>
    <x v="0"/>
    <x v="1"/>
    <x v="169"/>
    <x v="2"/>
    <x v="1"/>
    <x v="293"/>
    <x v="294"/>
  </r>
  <r>
    <x v="27"/>
    <x v="609"/>
    <x v="567"/>
    <x v="0"/>
    <x v="600"/>
    <x v="2"/>
    <x v="2"/>
    <x v="1"/>
    <x v="882"/>
    <x v="885"/>
  </r>
  <r>
    <x v="16"/>
    <x v="146"/>
    <x v="146"/>
    <x v="0"/>
    <x v="416"/>
    <x v="306"/>
    <x v="262"/>
    <x v="66"/>
    <x v="599"/>
    <x v="603"/>
  </r>
  <r>
    <x v="32"/>
    <x v="383"/>
    <x v="369"/>
    <x v="0"/>
    <x v="1"/>
    <x v="2"/>
    <x v="2"/>
    <x v="167"/>
    <x v="510"/>
    <x v="511"/>
  </r>
  <r>
    <x v="27"/>
    <x v="435"/>
    <x v="421"/>
    <x v="0"/>
    <x v="330"/>
    <x v="2"/>
    <x v="2"/>
    <x v="1"/>
    <x v="482"/>
    <x v="483"/>
  </r>
  <r>
    <x v="27"/>
    <x v="610"/>
    <x v="483"/>
    <x v="0"/>
    <x v="601"/>
    <x v="2"/>
    <x v="2"/>
    <x v="1"/>
    <x v="883"/>
    <x v="886"/>
  </r>
  <r>
    <x v="27"/>
    <x v="482"/>
    <x v="283"/>
    <x v="0"/>
    <x v="602"/>
    <x v="2"/>
    <x v="2"/>
    <x v="1"/>
    <x v="884"/>
    <x v="887"/>
  </r>
  <r>
    <x v="27"/>
    <x v="444"/>
    <x v="429"/>
    <x v="0"/>
    <x v="2"/>
    <x v="2"/>
    <x v="2"/>
    <x v="1"/>
    <x v="2"/>
    <x v="2"/>
  </r>
  <r>
    <x v="19"/>
    <x v="171"/>
    <x v="170"/>
    <x v="0"/>
    <x v="385"/>
    <x v="2"/>
    <x v="2"/>
    <x v="1"/>
    <x v="562"/>
    <x v="565"/>
  </r>
  <r>
    <x v="18"/>
    <x v="611"/>
    <x v="498"/>
    <x v="0"/>
    <x v="603"/>
    <x v="2"/>
    <x v="2"/>
    <x v="1"/>
    <x v="885"/>
    <x v="888"/>
  </r>
  <r>
    <x v="27"/>
    <x v="476"/>
    <x v="458"/>
    <x v="0"/>
    <x v="78"/>
    <x v="2"/>
    <x v="2"/>
    <x v="1"/>
    <x v="241"/>
    <x v="242"/>
  </r>
  <r>
    <x v="41"/>
    <x v="427"/>
    <x v="413"/>
    <x v="0"/>
    <x v="322"/>
    <x v="2"/>
    <x v="2"/>
    <x v="1"/>
    <x v="474"/>
    <x v="474"/>
  </r>
  <r>
    <x v="40"/>
    <x v="237"/>
    <x v="235"/>
    <x v="0"/>
    <x v="505"/>
    <x v="2"/>
    <x v="2"/>
    <x v="1"/>
    <x v="748"/>
    <x v="752"/>
  </r>
  <r>
    <x v="19"/>
    <x v="523"/>
    <x v="499"/>
    <x v="0"/>
    <x v="1"/>
    <x v="2"/>
    <x v="310"/>
    <x v="1"/>
    <x v="703"/>
    <x v="708"/>
  </r>
  <r>
    <x v="4"/>
    <x v="31"/>
    <x v="31"/>
    <x v="0"/>
    <x v="445"/>
    <x v="2"/>
    <x v="178"/>
    <x v="8"/>
    <x v="31"/>
    <x v="646"/>
  </r>
  <r>
    <x v="17"/>
    <x v="159"/>
    <x v="158"/>
    <x v="0"/>
    <x v="604"/>
    <x v="164"/>
    <x v="2"/>
    <x v="1"/>
    <x v="806"/>
    <x v="889"/>
  </r>
  <r>
    <x v="12"/>
    <x v="84"/>
    <x v="84"/>
    <x v="0"/>
    <x v="409"/>
    <x v="302"/>
    <x v="258"/>
    <x v="1"/>
    <x v="590"/>
    <x v="594"/>
  </r>
  <r>
    <x v="41"/>
    <x v="359"/>
    <x v="345"/>
    <x v="0"/>
    <x v="528"/>
    <x v="394"/>
    <x v="349"/>
    <x v="118"/>
    <x v="777"/>
    <x v="781"/>
  </r>
  <r>
    <x v="8"/>
    <x v="54"/>
    <x v="54"/>
    <x v="0"/>
    <x v="1"/>
    <x v="2"/>
    <x v="330"/>
    <x v="248"/>
    <x v="736"/>
    <x v="741"/>
  </r>
  <r>
    <x v="29"/>
    <x v="612"/>
    <x v="568"/>
    <x v="0"/>
    <x v="605"/>
    <x v="2"/>
    <x v="2"/>
    <x v="1"/>
    <x v="886"/>
    <x v="890"/>
  </r>
  <r>
    <x v="8"/>
    <x v="52"/>
    <x v="52"/>
    <x v="0"/>
    <x v="1"/>
    <x v="331"/>
    <x v="278"/>
    <x v="211"/>
    <x v="646"/>
    <x v="649"/>
  </r>
  <r>
    <x v="27"/>
    <x v="613"/>
    <x v="459"/>
    <x v="0"/>
    <x v="357"/>
    <x v="2"/>
    <x v="2"/>
    <x v="1"/>
    <x v="518"/>
    <x v="519"/>
  </r>
  <r>
    <x v="15"/>
    <x v="122"/>
    <x v="122"/>
    <x v="0"/>
    <x v="1"/>
    <x v="2"/>
    <x v="226"/>
    <x v="49"/>
    <x v="524"/>
    <x v="525"/>
  </r>
  <r>
    <x v="29"/>
    <x v="344"/>
    <x v="331"/>
    <x v="0"/>
    <x v="377"/>
    <x v="2"/>
    <x v="2"/>
    <x v="1"/>
    <x v="551"/>
    <x v="553"/>
  </r>
  <r>
    <x v="19"/>
    <x v="205"/>
    <x v="204"/>
    <x v="0"/>
    <x v="560"/>
    <x v="2"/>
    <x v="2"/>
    <x v="1"/>
    <x v="834"/>
    <x v="837"/>
  </r>
  <r>
    <x v="15"/>
    <x v="133"/>
    <x v="133"/>
    <x v="0"/>
    <x v="1"/>
    <x v="2"/>
    <x v="218"/>
    <x v="56"/>
    <x v="498"/>
    <x v="499"/>
  </r>
  <r>
    <x v="11"/>
    <x v="420"/>
    <x v="406"/>
    <x v="0"/>
    <x v="75"/>
    <x v="2"/>
    <x v="2"/>
    <x v="1"/>
    <x v="459"/>
    <x v="459"/>
  </r>
  <r>
    <x v="19"/>
    <x v="191"/>
    <x v="190"/>
    <x v="0"/>
    <x v="468"/>
    <x v="2"/>
    <x v="2"/>
    <x v="1"/>
    <x v="680"/>
    <x v="685"/>
  </r>
  <r>
    <x v="35"/>
    <x v="399"/>
    <x v="385"/>
    <x v="0"/>
    <x v="524"/>
    <x v="227"/>
    <x v="346"/>
    <x v="1"/>
    <x v="771"/>
    <x v="775"/>
  </r>
  <r>
    <x v="40"/>
    <x v="225"/>
    <x v="224"/>
    <x v="0"/>
    <x v="606"/>
    <x v="2"/>
    <x v="2"/>
    <x v="1"/>
    <x v="887"/>
    <x v="891"/>
  </r>
  <r>
    <x v="13"/>
    <x v="163"/>
    <x v="162"/>
    <x v="0"/>
    <x v="1"/>
    <x v="274"/>
    <x v="92"/>
    <x v="74"/>
    <x v="542"/>
    <x v="543"/>
  </r>
  <r>
    <x v="19"/>
    <x v="176"/>
    <x v="175"/>
    <x v="0"/>
    <x v="1"/>
    <x v="326"/>
    <x v="272"/>
    <x v="207"/>
    <x v="635"/>
    <x v="637"/>
  </r>
  <r>
    <x v="40"/>
    <x v="614"/>
    <x v="569"/>
    <x v="0"/>
    <x v="607"/>
    <x v="2"/>
    <x v="2"/>
    <x v="1"/>
    <x v="888"/>
    <x v="892"/>
  </r>
  <r>
    <x v="40"/>
    <x v="615"/>
    <x v="570"/>
    <x v="0"/>
    <x v="608"/>
    <x v="2"/>
    <x v="2"/>
    <x v="1"/>
    <x v="889"/>
    <x v="893"/>
  </r>
  <r>
    <x v="27"/>
    <x v="480"/>
    <x v="461"/>
    <x v="0"/>
    <x v="214"/>
    <x v="2"/>
    <x v="2"/>
    <x v="1"/>
    <x v="330"/>
    <x v="331"/>
  </r>
  <r>
    <x v="19"/>
    <x v="181"/>
    <x v="180"/>
    <x v="0"/>
    <x v="548"/>
    <x v="116"/>
    <x v="2"/>
    <x v="1"/>
    <x v="812"/>
    <x v="816"/>
  </r>
  <r>
    <x v="27"/>
    <x v="616"/>
    <x v="305"/>
    <x v="0"/>
    <x v="311"/>
    <x v="2"/>
    <x v="2"/>
    <x v="1"/>
    <x v="456"/>
    <x v="456"/>
  </r>
  <r>
    <x v="27"/>
    <x v="617"/>
    <x v="478"/>
    <x v="0"/>
    <x v="419"/>
    <x v="2"/>
    <x v="2"/>
    <x v="1"/>
    <x v="602"/>
    <x v="606"/>
  </r>
  <r>
    <x v="15"/>
    <x v="120"/>
    <x v="523"/>
    <x v="0"/>
    <x v="529"/>
    <x v="395"/>
    <x v="350"/>
    <x v="259"/>
    <x v="778"/>
    <x v="782"/>
  </r>
  <r>
    <x v="27"/>
    <x v="618"/>
    <x v="540"/>
    <x v="0"/>
    <x v="202"/>
    <x v="2"/>
    <x v="2"/>
    <x v="1"/>
    <x v="309"/>
    <x v="310"/>
  </r>
  <r>
    <x v="42"/>
    <x v="547"/>
    <x v="520"/>
    <x v="0"/>
    <x v="609"/>
    <x v="2"/>
    <x v="2"/>
    <x v="1"/>
    <x v="890"/>
    <x v="894"/>
  </r>
  <r>
    <x v="19"/>
    <x v="174"/>
    <x v="173"/>
    <x v="0"/>
    <x v="355"/>
    <x v="263"/>
    <x v="107"/>
    <x v="170"/>
    <x v="514"/>
    <x v="515"/>
  </r>
  <r>
    <x v="27"/>
    <x v="300"/>
    <x v="279"/>
    <x v="0"/>
    <x v="402"/>
    <x v="2"/>
    <x v="2"/>
    <x v="1"/>
    <x v="583"/>
    <x v="586"/>
  </r>
  <r>
    <x v="32"/>
    <x v="371"/>
    <x v="357"/>
    <x v="0"/>
    <x v="479"/>
    <x v="2"/>
    <x v="2"/>
    <x v="1"/>
    <x v="698"/>
    <x v="703"/>
  </r>
  <r>
    <x v="19"/>
    <x v="619"/>
    <x v="571"/>
    <x v="0"/>
    <x v="610"/>
    <x v="2"/>
    <x v="2"/>
    <x v="1"/>
    <x v="891"/>
    <x v="895"/>
  </r>
  <r>
    <x v="38"/>
    <x v="393"/>
    <x v="379"/>
    <x v="0"/>
    <x v="1"/>
    <x v="220"/>
    <x v="179"/>
    <x v="33"/>
    <x v="424"/>
    <x v="424"/>
  </r>
  <r>
    <x v="45"/>
    <x v="214"/>
    <x v="213"/>
    <x v="0"/>
    <x v="155"/>
    <x v="2"/>
    <x v="2"/>
    <x v="1"/>
    <x v="248"/>
    <x v="249"/>
  </r>
  <r>
    <x v="27"/>
    <x v="284"/>
    <x v="280"/>
    <x v="0"/>
    <x v="1"/>
    <x v="2"/>
    <x v="159"/>
    <x v="1"/>
    <x v="320"/>
    <x v="321"/>
  </r>
  <r>
    <x v="27"/>
    <x v="620"/>
    <x v="572"/>
    <x v="0"/>
    <x v="611"/>
    <x v="2"/>
    <x v="2"/>
    <x v="1"/>
    <x v="892"/>
    <x v="896"/>
  </r>
  <r>
    <x v="19"/>
    <x v="173"/>
    <x v="172"/>
    <x v="0"/>
    <x v="1"/>
    <x v="433"/>
    <x v="378"/>
    <x v="284"/>
    <x v="853"/>
    <x v="857"/>
  </r>
  <r>
    <x v="40"/>
    <x v="621"/>
    <x v="573"/>
    <x v="0"/>
    <x v="612"/>
    <x v="2"/>
    <x v="2"/>
    <x v="1"/>
    <x v="893"/>
    <x v="897"/>
  </r>
  <r>
    <x v="40"/>
    <x v="462"/>
    <x v="446"/>
    <x v="0"/>
    <x v="368"/>
    <x v="2"/>
    <x v="2"/>
    <x v="1"/>
    <x v="537"/>
    <x v="538"/>
  </r>
  <r>
    <x v="27"/>
    <x v="458"/>
    <x v="443"/>
    <x v="0"/>
    <x v="56"/>
    <x v="2"/>
    <x v="2"/>
    <x v="1"/>
    <x v="79"/>
    <x v="80"/>
  </r>
  <r>
    <x v="41"/>
    <x v="360"/>
    <x v="346"/>
    <x v="0"/>
    <x v="469"/>
    <x v="201"/>
    <x v="2"/>
    <x v="1"/>
    <x v="681"/>
    <x v="686"/>
  </r>
  <r>
    <x v="32"/>
    <x v="390"/>
    <x v="376"/>
    <x v="0"/>
    <x v="1"/>
    <x v="2"/>
    <x v="177"/>
    <x v="1"/>
    <x v="422"/>
    <x v="423"/>
  </r>
  <r>
    <x v="29"/>
    <x v="622"/>
    <x v="574"/>
    <x v="0"/>
    <x v="613"/>
    <x v="2"/>
    <x v="2"/>
    <x v="1"/>
    <x v="894"/>
    <x v="898"/>
  </r>
  <r>
    <x v="23"/>
    <x v="219"/>
    <x v="218"/>
    <x v="0"/>
    <x v="454"/>
    <x v="2"/>
    <x v="2"/>
    <x v="1"/>
    <x v="655"/>
    <x v="659"/>
  </r>
  <r>
    <x v="14"/>
    <x v="623"/>
    <x v="575"/>
    <x v="0"/>
    <x v="614"/>
    <x v="2"/>
    <x v="2"/>
    <x v="1"/>
    <x v="895"/>
    <x v="899"/>
  </r>
  <r>
    <x v="27"/>
    <x v="624"/>
    <x v="576"/>
    <x v="0"/>
    <x v="201"/>
    <x v="2"/>
    <x v="2"/>
    <x v="1"/>
    <x v="308"/>
    <x v="309"/>
  </r>
  <r>
    <x v="40"/>
    <x v="521"/>
    <x v="241"/>
    <x v="0"/>
    <x v="1"/>
    <x v="2"/>
    <x v="304"/>
    <x v="1"/>
    <x v="693"/>
    <x v="698"/>
  </r>
  <r>
    <x v="13"/>
    <x v="567"/>
    <x v="537"/>
    <x v="0"/>
    <x v="329"/>
    <x v="2"/>
    <x v="2"/>
    <x v="1"/>
    <x v="451"/>
    <x v="481"/>
  </r>
  <r>
    <x v="27"/>
    <x v="478"/>
    <x v="459"/>
    <x v="0"/>
    <x v="407"/>
    <x v="2"/>
    <x v="2"/>
    <x v="1"/>
    <x v="588"/>
    <x v="592"/>
  </r>
  <r>
    <x v="27"/>
    <x v="625"/>
    <x v="423"/>
    <x v="0"/>
    <x v="615"/>
    <x v="2"/>
    <x v="2"/>
    <x v="1"/>
    <x v="896"/>
    <x v="900"/>
  </r>
  <r>
    <x v="14"/>
    <x v="507"/>
    <x v="486"/>
    <x v="0"/>
    <x v="450"/>
    <x v="2"/>
    <x v="2"/>
    <x v="1"/>
    <x v="650"/>
    <x v="653"/>
  </r>
  <r>
    <x v="27"/>
    <x v="626"/>
    <x v="577"/>
    <x v="0"/>
    <x v="78"/>
    <x v="2"/>
    <x v="2"/>
    <x v="1"/>
    <x v="241"/>
    <x v="242"/>
  </r>
  <r>
    <x v="40"/>
    <x v="244"/>
    <x v="241"/>
    <x v="0"/>
    <x v="616"/>
    <x v="435"/>
    <x v="2"/>
    <x v="1"/>
    <x v="897"/>
    <x v="901"/>
  </r>
  <r>
    <x v="19"/>
    <x v="196"/>
    <x v="195"/>
    <x v="0"/>
    <x v="553"/>
    <x v="418"/>
    <x v="2"/>
    <x v="1"/>
    <x v="818"/>
    <x v="822"/>
  </r>
  <r>
    <x v="27"/>
    <x v="627"/>
    <x v="411"/>
    <x v="0"/>
    <x v="202"/>
    <x v="2"/>
    <x v="2"/>
    <x v="1"/>
    <x v="309"/>
    <x v="310"/>
  </r>
  <r>
    <x v="36"/>
    <x v="408"/>
    <x v="394"/>
    <x v="0"/>
    <x v="337"/>
    <x v="126"/>
    <x v="214"/>
    <x v="16"/>
    <x v="490"/>
    <x v="491"/>
  </r>
  <r>
    <x v="12"/>
    <x v="72"/>
    <x v="72"/>
    <x v="0"/>
    <x v="1"/>
    <x v="297"/>
    <x v="253"/>
    <x v="1"/>
    <x v="582"/>
    <x v="585"/>
  </r>
  <r>
    <x v="27"/>
    <x v="628"/>
    <x v="578"/>
    <x v="0"/>
    <x v="202"/>
    <x v="2"/>
    <x v="2"/>
    <x v="1"/>
    <x v="309"/>
    <x v="310"/>
  </r>
  <r>
    <x v="27"/>
    <x v="629"/>
    <x v="479"/>
    <x v="0"/>
    <x v="430"/>
    <x v="2"/>
    <x v="2"/>
    <x v="1"/>
    <x v="619"/>
    <x v="623"/>
  </r>
  <r>
    <x v="19"/>
    <x v="182"/>
    <x v="181"/>
    <x v="0"/>
    <x v="423"/>
    <x v="312"/>
    <x v="263"/>
    <x v="198"/>
    <x v="610"/>
    <x v="614"/>
  </r>
  <r>
    <x v="40"/>
    <x v="232"/>
    <x v="231"/>
    <x v="0"/>
    <x v="1"/>
    <x v="2"/>
    <x v="209"/>
    <x v="163"/>
    <x v="481"/>
    <x v="482"/>
  </r>
  <r>
    <x v="27"/>
    <x v="630"/>
    <x v="293"/>
    <x v="0"/>
    <x v="201"/>
    <x v="2"/>
    <x v="2"/>
    <x v="1"/>
    <x v="308"/>
    <x v="309"/>
  </r>
  <r>
    <x v="12"/>
    <x v="98"/>
    <x v="98"/>
    <x v="0"/>
    <x v="446"/>
    <x v="330"/>
    <x v="2"/>
    <x v="1"/>
    <x v="644"/>
    <x v="647"/>
  </r>
  <r>
    <x v="13"/>
    <x v="465"/>
    <x v="448"/>
    <x v="0"/>
    <x v="370"/>
    <x v="2"/>
    <x v="2"/>
    <x v="1"/>
    <x v="544"/>
    <x v="545"/>
  </r>
  <r>
    <x v="14"/>
    <x v="549"/>
    <x v="454"/>
    <x v="0"/>
    <x v="521"/>
    <x v="2"/>
    <x v="2"/>
    <x v="1"/>
    <x v="768"/>
    <x v="772"/>
  </r>
  <r>
    <x v="13"/>
    <x v="78"/>
    <x v="78"/>
    <x v="0"/>
    <x v="1"/>
    <x v="402"/>
    <x v="354"/>
    <x v="261"/>
    <x v="789"/>
    <x v="793"/>
  </r>
  <r>
    <x v="35"/>
    <x v="396"/>
    <x v="382"/>
    <x v="0"/>
    <x v="539"/>
    <x v="406"/>
    <x v="357"/>
    <x v="264"/>
    <x v="795"/>
    <x v="799"/>
  </r>
  <r>
    <x v="3"/>
    <x v="14"/>
    <x v="14"/>
    <x v="0"/>
    <x v="464"/>
    <x v="343"/>
    <x v="291"/>
    <x v="1"/>
    <x v="670"/>
    <x v="675"/>
  </r>
  <r>
    <x v="19"/>
    <x v="631"/>
    <x v="579"/>
    <x v="0"/>
    <x v="617"/>
    <x v="2"/>
    <x v="2"/>
    <x v="1"/>
    <x v="898"/>
    <x v="902"/>
  </r>
  <r>
    <x v="35"/>
    <x v="530"/>
    <x v="504"/>
    <x v="0"/>
    <x v="430"/>
    <x v="2"/>
    <x v="2"/>
    <x v="1"/>
    <x v="619"/>
    <x v="623"/>
  </r>
  <r>
    <x v="27"/>
    <x v="272"/>
    <x v="268"/>
    <x v="0"/>
    <x v="201"/>
    <x v="2"/>
    <x v="2"/>
    <x v="1"/>
    <x v="308"/>
    <x v="309"/>
  </r>
  <r>
    <x v="39"/>
    <x v="57"/>
    <x v="57"/>
    <x v="0"/>
    <x v="1"/>
    <x v="341"/>
    <x v="287"/>
    <x v="219"/>
    <x v="666"/>
    <x v="670"/>
  </r>
  <r>
    <x v="3"/>
    <x v="28"/>
    <x v="28"/>
    <x v="0"/>
    <x v="566"/>
    <x v="2"/>
    <x v="2"/>
    <x v="1"/>
    <x v="842"/>
    <x v="845"/>
  </r>
  <r>
    <x v="29"/>
    <x v="632"/>
    <x v="475"/>
    <x v="0"/>
    <x v="618"/>
    <x v="2"/>
    <x v="2"/>
    <x v="1"/>
    <x v="899"/>
    <x v="903"/>
  </r>
  <r>
    <x v="14"/>
    <x v="633"/>
    <x v="580"/>
    <x v="0"/>
    <x v="619"/>
    <x v="2"/>
    <x v="2"/>
    <x v="1"/>
    <x v="900"/>
    <x v="904"/>
  </r>
  <r>
    <x v="27"/>
    <x v="634"/>
    <x v="403"/>
    <x v="0"/>
    <x v="209"/>
    <x v="2"/>
    <x v="2"/>
    <x v="1"/>
    <x v="321"/>
    <x v="322"/>
  </r>
  <r>
    <x v="15"/>
    <x v="535"/>
    <x v="508"/>
    <x v="0"/>
    <x v="496"/>
    <x v="374"/>
    <x v="47"/>
    <x v="1"/>
    <x v="733"/>
    <x v="738"/>
  </r>
  <r>
    <x v="12"/>
    <x v="85"/>
    <x v="85"/>
    <x v="0"/>
    <x v="1"/>
    <x v="2"/>
    <x v="2"/>
    <x v="37"/>
    <x v="99"/>
    <x v="100"/>
  </r>
  <r>
    <x v="15"/>
    <x v="129"/>
    <x v="129"/>
    <x v="0"/>
    <x v="429"/>
    <x v="316"/>
    <x v="265"/>
    <x v="202"/>
    <x v="618"/>
    <x v="622"/>
  </r>
  <r>
    <x v="14"/>
    <x v="635"/>
    <x v="581"/>
    <x v="0"/>
    <x v="620"/>
    <x v="2"/>
    <x v="2"/>
    <x v="1"/>
    <x v="901"/>
    <x v="905"/>
  </r>
  <r>
    <x v="15"/>
    <x v="636"/>
    <x v="582"/>
    <x v="0"/>
    <x v="621"/>
    <x v="2"/>
    <x v="2"/>
    <x v="1"/>
    <x v="902"/>
    <x v="906"/>
  </r>
  <r>
    <x v="14"/>
    <x v="637"/>
    <x v="583"/>
    <x v="0"/>
    <x v="622"/>
    <x v="2"/>
    <x v="2"/>
    <x v="1"/>
    <x v="903"/>
    <x v="907"/>
  </r>
  <r>
    <x v="27"/>
    <x v="638"/>
    <x v="471"/>
    <x v="0"/>
    <x v="75"/>
    <x v="2"/>
    <x v="2"/>
    <x v="1"/>
    <x v="459"/>
    <x v="459"/>
  </r>
  <r>
    <x v="27"/>
    <x v="639"/>
    <x v="411"/>
    <x v="0"/>
    <x v="324"/>
    <x v="2"/>
    <x v="2"/>
    <x v="1"/>
    <x v="219"/>
    <x v="220"/>
  </r>
  <r>
    <x v="40"/>
    <x v="640"/>
    <x v="584"/>
    <x v="0"/>
    <x v="324"/>
    <x v="2"/>
    <x v="2"/>
    <x v="1"/>
    <x v="219"/>
    <x v="220"/>
  </r>
  <r>
    <x v="27"/>
    <x v="274"/>
    <x v="270"/>
    <x v="0"/>
    <x v="203"/>
    <x v="2"/>
    <x v="2"/>
    <x v="1"/>
    <x v="310"/>
    <x v="311"/>
  </r>
  <r>
    <x v="40"/>
    <x v="226"/>
    <x v="225"/>
    <x v="0"/>
    <x v="623"/>
    <x v="2"/>
    <x v="2"/>
    <x v="1"/>
    <x v="904"/>
    <x v="908"/>
  </r>
  <r>
    <x v="27"/>
    <x v="486"/>
    <x v="466"/>
    <x v="0"/>
    <x v="2"/>
    <x v="2"/>
    <x v="2"/>
    <x v="1"/>
    <x v="2"/>
    <x v="2"/>
  </r>
  <r>
    <x v="15"/>
    <x v="130"/>
    <x v="130"/>
    <x v="0"/>
    <x v="494"/>
    <x v="2"/>
    <x v="2"/>
    <x v="1"/>
    <x v="729"/>
    <x v="734"/>
  </r>
  <r>
    <x v="40"/>
    <x v="474"/>
    <x v="456"/>
    <x v="0"/>
    <x v="393"/>
    <x v="2"/>
    <x v="2"/>
    <x v="1"/>
    <x v="572"/>
    <x v="575"/>
  </r>
  <r>
    <x v="27"/>
    <x v="417"/>
    <x v="403"/>
    <x v="0"/>
    <x v="56"/>
    <x v="2"/>
    <x v="2"/>
    <x v="1"/>
    <x v="79"/>
    <x v="80"/>
  </r>
  <r>
    <x v="17"/>
    <x v="154"/>
    <x v="153"/>
    <x v="0"/>
    <x v="1"/>
    <x v="364"/>
    <x v="314"/>
    <x v="71"/>
    <x v="710"/>
    <x v="715"/>
  </r>
  <r>
    <x v="27"/>
    <x v="280"/>
    <x v="276"/>
    <x v="0"/>
    <x v="78"/>
    <x v="265"/>
    <x v="2"/>
    <x v="1"/>
    <x v="905"/>
    <x v="909"/>
  </r>
  <r>
    <x v="18"/>
    <x v="641"/>
    <x v="539"/>
    <x v="0"/>
    <x v="558"/>
    <x v="2"/>
    <x v="2"/>
    <x v="1"/>
    <x v="830"/>
    <x v="833"/>
  </r>
  <r>
    <x v="14"/>
    <x v="642"/>
    <x v="585"/>
    <x v="0"/>
    <x v="624"/>
    <x v="2"/>
    <x v="2"/>
    <x v="1"/>
    <x v="906"/>
    <x v="910"/>
  </r>
  <r>
    <x v="29"/>
    <x v="643"/>
    <x v="326"/>
    <x v="0"/>
    <x v="56"/>
    <x v="2"/>
    <x v="2"/>
    <x v="1"/>
    <x v="79"/>
    <x v="80"/>
  </r>
  <r>
    <x v="29"/>
    <x v="340"/>
    <x v="327"/>
    <x v="0"/>
    <x v="331"/>
    <x v="2"/>
    <x v="210"/>
    <x v="1"/>
    <x v="483"/>
    <x v="484"/>
  </r>
  <r>
    <x v="23"/>
    <x v="644"/>
    <x v="586"/>
    <x v="0"/>
    <x v="625"/>
    <x v="2"/>
    <x v="2"/>
    <x v="1"/>
    <x v="907"/>
    <x v="911"/>
  </r>
  <r>
    <x v="29"/>
    <x v="518"/>
    <x v="430"/>
    <x v="0"/>
    <x v="59"/>
    <x v="2"/>
    <x v="2"/>
    <x v="1"/>
    <x v="82"/>
    <x v="83"/>
  </r>
  <r>
    <x v="12"/>
    <x v="109"/>
    <x v="109"/>
    <x v="0"/>
    <x v="400"/>
    <x v="296"/>
    <x v="2"/>
    <x v="1"/>
    <x v="579"/>
    <x v="582"/>
  </r>
  <r>
    <x v="23"/>
    <x v="220"/>
    <x v="219"/>
    <x v="0"/>
    <x v="358"/>
    <x v="2"/>
    <x v="2"/>
    <x v="1"/>
    <x v="519"/>
    <x v="520"/>
  </r>
  <r>
    <x v="14"/>
    <x v="645"/>
    <x v="587"/>
    <x v="0"/>
    <x v="56"/>
    <x v="2"/>
    <x v="2"/>
    <x v="1"/>
    <x v="79"/>
    <x v="80"/>
  </r>
  <r>
    <x v="40"/>
    <x v="646"/>
    <x v="588"/>
    <x v="0"/>
    <x v="626"/>
    <x v="2"/>
    <x v="2"/>
    <x v="1"/>
    <x v="908"/>
    <x v="912"/>
  </r>
  <r>
    <x v="27"/>
    <x v="647"/>
    <x v="589"/>
    <x v="0"/>
    <x v="627"/>
    <x v="2"/>
    <x v="2"/>
    <x v="1"/>
    <x v="909"/>
    <x v="913"/>
  </r>
  <r>
    <x v="37"/>
    <x v="412"/>
    <x v="398"/>
    <x v="0"/>
    <x v="378"/>
    <x v="282"/>
    <x v="240"/>
    <x v="184"/>
    <x v="552"/>
    <x v="554"/>
  </r>
  <r>
    <x v="40"/>
    <x v="648"/>
    <x v="590"/>
    <x v="0"/>
    <x v="628"/>
    <x v="2"/>
    <x v="2"/>
    <x v="1"/>
    <x v="910"/>
    <x v="914"/>
  </r>
  <r>
    <x v="3"/>
    <x v="26"/>
    <x v="26"/>
    <x v="0"/>
    <x v="18"/>
    <x v="2"/>
    <x v="2"/>
    <x v="1"/>
    <x v="26"/>
    <x v="26"/>
  </r>
  <r>
    <x v="27"/>
    <x v="649"/>
    <x v="284"/>
    <x v="0"/>
    <x v="430"/>
    <x v="2"/>
    <x v="2"/>
    <x v="1"/>
    <x v="619"/>
    <x v="623"/>
  </r>
  <r>
    <x v="27"/>
    <x v="650"/>
    <x v="591"/>
    <x v="0"/>
    <x v="629"/>
    <x v="2"/>
    <x v="2"/>
    <x v="1"/>
    <x v="911"/>
    <x v="915"/>
  </r>
  <r>
    <x v="43"/>
    <x v="10"/>
    <x v="10"/>
    <x v="0"/>
    <x v="1"/>
    <x v="321"/>
    <x v="2"/>
    <x v="1"/>
    <x v="627"/>
    <x v="630"/>
  </r>
  <r>
    <x v="42"/>
    <x v="651"/>
    <x v="542"/>
    <x v="0"/>
    <x v="630"/>
    <x v="2"/>
    <x v="2"/>
    <x v="1"/>
    <x v="912"/>
    <x v="916"/>
  </r>
  <r>
    <x v="35"/>
    <x v="400"/>
    <x v="386"/>
    <x v="0"/>
    <x v="512"/>
    <x v="387"/>
    <x v="343"/>
    <x v="255"/>
    <x v="757"/>
    <x v="761"/>
  </r>
  <r>
    <x v="18"/>
    <x v="652"/>
    <x v="592"/>
    <x v="0"/>
    <x v="346"/>
    <x v="2"/>
    <x v="2"/>
    <x v="1"/>
    <x v="501"/>
    <x v="502"/>
  </r>
  <r>
    <x v="3"/>
    <x v="29"/>
    <x v="29"/>
    <x v="0"/>
    <x v="1"/>
    <x v="427"/>
    <x v="2"/>
    <x v="1"/>
    <x v="841"/>
    <x v="844"/>
  </r>
  <r>
    <x v="12"/>
    <x v="97"/>
    <x v="97"/>
    <x v="0"/>
    <x v="1"/>
    <x v="62"/>
    <x v="54"/>
    <x v="1"/>
    <x v="113"/>
    <x v="114"/>
  </r>
  <r>
    <x v="27"/>
    <x v="653"/>
    <x v="487"/>
    <x v="0"/>
    <x v="631"/>
    <x v="2"/>
    <x v="2"/>
    <x v="1"/>
    <x v="913"/>
    <x v="917"/>
  </r>
  <r>
    <x v="35"/>
    <x v="397"/>
    <x v="383"/>
    <x v="0"/>
    <x v="398"/>
    <x v="294"/>
    <x v="250"/>
    <x v="189"/>
    <x v="577"/>
    <x v="580"/>
  </r>
  <r>
    <x v="40"/>
    <x v="548"/>
    <x v="521"/>
    <x v="0"/>
    <x v="397"/>
    <x v="2"/>
    <x v="2"/>
    <x v="1"/>
    <x v="767"/>
    <x v="771"/>
  </r>
  <r>
    <x v="29"/>
    <x v="654"/>
    <x v="342"/>
    <x v="0"/>
    <x v="324"/>
    <x v="2"/>
    <x v="2"/>
    <x v="1"/>
    <x v="219"/>
    <x v="220"/>
  </r>
  <r>
    <x v="40"/>
    <x v="225"/>
    <x v="224"/>
    <x v="0"/>
    <x v="632"/>
    <x v="339"/>
    <x v="286"/>
    <x v="92"/>
    <x v="914"/>
    <x v="918"/>
  </r>
  <r>
    <x v="27"/>
    <x v="655"/>
    <x v="483"/>
    <x v="0"/>
    <x v="601"/>
    <x v="2"/>
    <x v="2"/>
    <x v="1"/>
    <x v="883"/>
    <x v="886"/>
  </r>
  <r>
    <x v="19"/>
    <x v="192"/>
    <x v="191"/>
    <x v="0"/>
    <x v="1"/>
    <x v="311"/>
    <x v="2"/>
    <x v="1"/>
    <x v="609"/>
    <x v="613"/>
  </r>
  <r>
    <x v="40"/>
    <x v="656"/>
    <x v="593"/>
    <x v="0"/>
    <x v="633"/>
    <x v="2"/>
    <x v="2"/>
    <x v="1"/>
    <x v="915"/>
    <x v="919"/>
  </r>
  <r>
    <x v="12"/>
    <x v="102"/>
    <x v="102"/>
    <x v="0"/>
    <x v="390"/>
    <x v="291"/>
    <x v="2"/>
    <x v="1"/>
    <x v="569"/>
    <x v="572"/>
  </r>
  <r>
    <x v="27"/>
    <x v="657"/>
    <x v="466"/>
    <x v="0"/>
    <x v="634"/>
    <x v="2"/>
    <x v="2"/>
    <x v="1"/>
    <x v="916"/>
    <x v="920"/>
  </r>
  <r>
    <x v="32"/>
    <x v="377"/>
    <x v="363"/>
    <x v="0"/>
    <x v="571"/>
    <x v="430"/>
    <x v="375"/>
    <x v="283"/>
    <x v="846"/>
    <x v="850"/>
  </r>
  <r>
    <x v="41"/>
    <x v="359"/>
    <x v="345"/>
    <x v="0"/>
    <x v="460"/>
    <x v="2"/>
    <x v="2"/>
    <x v="1"/>
    <x v="665"/>
    <x v="669"/>
  </r>
  <r>
    <x v="29"/>
    <x v="658"/>
    <x v="337"/>
    <x v="0"/>
    <x v="635"/>
    <x v="2"/>
    <x v="2"/>
    <x v="1"/>
    <x v="917"/>
    <x v="921"/>
  </r>
  <r>
    <x v="42"/>
    <x v="37"/>
    <x v="37"/>
    <x v="0"/>
    <x v="28"/>
    <x v="2"/>
    <x v="2"/>
    <x v="1"/>
    <x v="41"/>
    <x v="41"/>
  </r>
  <r>
    <x v="29"/>
    <x v="659"/>
    <x v="594"/>
    <x v="0"/>
    <x v="636"/>
    <x v="2"/>
    <x v="2"/>
    <x v="1"/>
    <x v="918"/>
    <x v="922"/>
  </r>
  <r>
    <x v="24"/>
    <x v="479"/>
    <x v="460"/>
    <x v="0"/>
    <x v="329"/>
    <x v="232"/>
    <x v="2"/>
    <x v="1"/>
    <x v="913"/>
    <x v="641"/>
  </r>
  <r>
    <x v="32"/>
    <x v="386"/>
    <x v="372"/>
    <x v="0"/>
    <x v="1"/>
    <x v="2"/>
    <x v="2"/>
    <x v="235"/>
    <x v="701"/>
    <x v="706"/>
  </r>
  <r>
    <x v="12"/>
    <x v="68"/>
    <x v="68"/>
    <x v="0"/>
    <x v="547"/>
    <x v="2"/>
    <x v="2"/>
    <x v="1"/>
    <x v="810"/>
    <x v="814"/>
  </r>
  <r>
    <x v="19"/>
    <x v="210"/>
    <x v="209"/>
    <x v="0"/>
    <x v="1"/>
    <x v="2"/>
    <x v="261"/>
    <x v="196"/>
    <x v="596"/>
    <x v="600"/>
  </r>
  <r>
    <x v="7"/>
    <x v="660"/>
    <x v="595"/>
    <x v="0"/>
    <x v="637"/>
    <x v="2"/>
    <x v="2"/>
    <x v="1"/>
    <x v="919"/>
    <x v="923"/>
  </r>
  <r>
    <x v="12"/>
    <x v="103"/>
    <x v="103"/>
    <x v="0"/>
    <x v="1"/>
    <x v="64"/>
    <x v="2"/>
    <x v="1"/>
    <x v="122"/>
    <x v="123"/>
  </r>
  <r>
    <x v="15"/>
    <x v="127"/>
    <x v="127"/>
    <x v="0"/>
    <x v="1"/>
    <x v="412"/>
    <x v="72"/>
    <x v="53"/>
    <x v="808"/>
    <x v="812"/>
  </r>
  <r>
    <x v="29"/>
    <x v="661"/>
    <x v="444"/>
    <x v="0"/>
    <x v="589"/>
    <x v="2"/>
    <x v="2"/>
    <x v="1"/>
    <x v="869"/>
    <x v="873"/>
  </r>
  <r>
    <x v="27"/>
    <x v="662"/>
    <x v="482"/>
    <x v="0"/>
    <x v="430"/>
    <x v="2"/>
    <x v="2"/>
    <x v="1"/>
    <x v="619"/>
    <x v="623"/>
  </r>
  <r>
    <x v="26"/>
    <x v="266"/>
    <x v="262"/>
    <x v="0"/>
    <x v="530"/>
    <x v="396"/>
    <x v="351"/>
    <x v="1"/>
    <x v="779"/>
    <x v="783"/>
  </r>
  <r>
    <x v="19"/>
    <x v="206"/>
    <x v="205"/>
    <x v="0"/>
    <x v="1"/>
    <x v="338"/>
    <x v="2"/>
    <x v="1"/>
    <x v="659"/>
    <x v="663"/>
  </r>
  <r>
    <x v="4"/>
    <x v="663"/>
    <x v="596"/>
    <x v="0"/>
    <x v="419"/>
    <x v="2"/>
    <x v="2"/>
    <x v="1"/>
    <x v="602"/>
    <x v="606"/>
  </r>
  <r>
    <x v="3"/>
    <x v="16"/>
    <x v="16"/>
    <x v="0"/>
    <x v="1"/>
    <x v="2"/>
    <x v="255"/>
    <x v="1"/>
    <x v="16"/>
    <x v="16"/>
  </r>
  <r>
    <x v="35"/>
    <x v="400"/>
    <x v="386"/>
    <x v="0"/>
    <x v="1"/>
    <x v="346"/>
    <x v="295"/>
    <x v="226"/>
    <x v="674"/>
    <x v="679"/>
  </r>
  <r>
    <x v="12"/>
    <x v="104"/>
    <x v="104"/>
    <x v="0"/>
    <x v="1"/>
    <x v="2"/>
    <x v="58"/>
    <x v="1"/>
    <x v="123"/>
    <x v="124"/>
  </r>
  <r>
    <x v="27"/>
    <x v="664"/>
    <x v="597"/>
    <x v="0"/>
    <x v="329"/>
    <x v="2"/>
    <x v="2"/>
    <x v="1"/>
    <x v="451"/>
    <x v="481"/>
  </r>
  <r>
    <x v="27"/>
    <x v="665"/>
    <x v="281"/>
    <x v="0"/>
    <x v="59"/>
    <x v="2"/>
    <x v="2"/>
    <x v="1"/>
    <x v="82"/>
    <x v="83"/>
  </r>
  <r>
    <x v="3"/>
    <x v="20"/>
    <x v="20"/>
    <x v="0"/>
    <x v="1"/>
    <x v="2"/>
    <x v="2"/>
    <x v="158"/>
    <x v="465"/>
    <x v="465"/>
  </r>
  <r>
    <x v="32"/>
    <x v="385"/>
    <x v="371"/>
    <x v="0"/>
    <x v="515"/>
    <x v="2"/>
    <x v="2"/>
    <x v="1"/>
    <x v="760"/>
    <x v="764"/>
  </r>
  <r>
    <x v="27"/>
    <x v="419"/>
    <x v="405"/>
    <x v="0"/>
    <x v="358"/>
    <x v="244"/>
    <x v="2"/>
    <x v="1"/>
    <x v="920"/>
    <x v="924"/>
  </r>
  <r>
    <x v="29"/>
    <x v="666"/>
    <x v="598"/>
    <x v="0"/>
    <x v="638"/>
    <x v="2"/>
    <x v="2"/>
    <x v="1"/>
    <x v="921"/>
    <x v="925"/>
  </r>
  <r>
    <x v="27"/>
    <x v="667"/>
    <x v="285"/>
    <x v="0"/>
    <x v="201"/>
    <x v="2"/>
    <x v="2"/>
    <x v="1"/>
    <x v="308"/>
    <x v="309"/>
  </r>
  <r>
    <x v="27"/>
    <x v="296"/>
    <x v="292"/>
    <x v="0"/>
    <x v="591"/>
    <x v="186"/>
    <x v="2"/>
    <x v="1"/>
    <x v="922"/>
    <x v="926"/>
  </r>
  <r>
    <x v="29"/>
    <x v="345"/>
    <x v="332"/>
    <x v="0"/>
    <x v="412"/>
    <x v="304"/>
    <x v="23"/>
    <x v="115"/>
    <x v="593"/>
    <x v="597"/>
  </r>
  <r>
    <x v="12"/>
    <x v="88"/>
    <x v="88"/>
    <x v="0"/>
    <x v="1"/>
    <x v="2"/>
    <x v="2"/>
    <x v="41"/>
    <x v="103"/>
    <x v="104"/>
  </r>
  <r>
    <x v="40"/>
    <x v="668"/>
    <x v="599"/>
    <x v="0"/>
    <x v="639"/>
    <x v="2"/>
    <x v="2"/>
    <x v="1"/>
    <x v="923"/>
    <x v="927"/>
  </r>
  <r>
    <x v="27"/>
    <x v="669"/>
    <x v="275"/>
    <x v="0"/>
    <x v="640"/>
    <x v="2"/>
    <x v="2"/>
    <x v="1"/>
    <x v="924"/>
    <x v="928"/>
  </r>
  <r>
    <x v="19"/>
    <x v="670"/>
    <x v="600"/>
    <x v="0"/>
    <x v="641"/>
    <x v="2"/>
    <x v="2"/>
    <x v="1"/>
    <x v="925"/>
    <x v="929"/>
  </r>
  <r>
    <x v="25"/>
    <x v="259"/>
    <x v="255"/>
    <x v="0"/>
    <x v="531"/>
    <x v="398"/>
    <x v="352"/>
    <x v="106"/>
    <x v="781"/>
    <x v="785"/>
  </r>
  <r>
    <x v="7"/>
    <x v="48"/>
    <x v="48"/>
    <x v="0"/>
    <x v="39"/>
    <x v="2"/>
    <x v="2"/>
    <x v="1"/>
    <x v="55"/>
    <x v="55"/>
  </r>
  <r>
    <x v="40"/>
    <x v="671"/>
    <x v="601"/>
    <x v="0"/>
    <x v="642"/>
    <x v="2"/>
    <x v="2"/>
    <x v="1"/>
    <x v="926"/>
    <x v="930"/>
  </r>
  <r>
    <x v="15"/>
    <x v="134"/>
    <x v="134"/>
    <x v="0"/>
    <x v="508"/>
    <x v="82"/>
    <x v="76"/>
    <x v="57"/>
    <x v="753"/>
    <x v="757"/>
  </r>
  <r>
    <x v="41"/>
    <x v="365"/>
    <x v="351"/>
    <x v="0"/>
    <x v="493"/>
    <x v="205"/>
    <x v="2"/>
    <x v="1"/>
    <x v="727"/>
    <x v="732"/>
  </r>
  <r>
    <x v="25"/>
    <x v="258"/>
    <x v="254"/>
    <x v="0"/>
    <x v="391"/>
    <x v="171"/>
    <x v="146"/>
    <x v="105"/>
    <x v="570"/>
    <x v="573"/>
  </r>
  <r>
    <x v="40"/>
    <x v="672"/>
    <x v="602"/>
    <x v="0"/>
    <x v="643"/>
    <x v="2"/>
    <x v="2"/>
    <x v="1"/>
    <x v="927"/>
    <x v="931"/>
  </r>
  <r>
    <x v="4"/>
    <x v="673"/>
    <x v="603"/>
    <x v="0"/>
    <x v="644"/>
    <x v="2"/>
    <x v="2"/>
    <x v="1"/>
    <x v="928"/>
    <x v="932"/>
  </r>
  <r>
    <x v="27"/>
    <x v="276"/>
    <x v="272"/>
    <x v="0"/>
    <x v="549"/>
    <x v="329"/>
    <x v="276"/>
    <x v="1"/>
    <x v="929"/>
    <x v="933"/>
  </r>
  <r>
    <x v="27"/>
    <x v="267"/>
    <x v="263"/>
    <x v="0"/>
    <x v="522"/>
    <x v="390"/>
    <x v="2"/>
    <x v="1"/>
    <x v="769"/>
    <x v="773"/>
  </r>
  <r>
    <x v="27"/>
    <x v="297"/>
    <x v="293"/>
    <x v="0"/>
    <x v="202"/>
    <x v="2"/>
    <x v="2"/>
    <x v="1"/>
    <x v="309"/>
    <x v="310"/>
  </r>
  <r>
    <x v="27"/>
    <x v="674"/>
    <x v="538"/>
    <x v="0"/>
    <x v="645"/>
    <x v="2"/>
    <x v="2"/>
    <x v="1"/>
    <x v="930"/>
    <x v="934"/>
  </r>
  <r>
    <x v="27"/>
    <x v="675"/>
    <x v="294"/>
    <x v="0"/>
    <x v="646"/>
    <x v="2"/>
    <x v="2"/>
    <x v="1"/>
    <x v="931"/>
    <x v="935"/>
  </r>
  <r>
    <x v="27"/>
    <x v="570"/>
    <x v="540"/>
    <x v="0"/>
    <x v="2"/>
    <x v="2"/>
    <x v="2"/>
    <x v="1"/>
    <x v="2"/>
    <x v="2"/>
  </r>
  <r>
    <x v="7"/>
    <x v="38"/>
    <x v="38"/>
    <x v="0"/>
    <x v="1"/>
    <x v="408"/>
    <x v="359"/>
    <x v="267"/>
    <x v="799"/>
    <x v="803"/>
  </r>
  <r>
    <x v="42"/>
    <x v="554"/>
    <x v="526"/>
    <x v="0"/>
    <x v="647"/>
    <x v="2"/>
    <x v="2"/>
    <x v="1"/>
    <x v="932"/>
    <x v="936"/>
  </r>
  <r>
    <x v="27"/>
    <x v="676"/>
    <x v="487"/>
    <x v="0"/>
    <x v="430"/>
    <x v="2"/>
    <x v="2"/>
    <x v="1"/>
    <x v="619"/>
    <x v="623"/>
  </r>
  <r>
    <x v="27"/>
    <x v="677"/>
    <x v="426"/>
    <x v="0"/>
    <x v="648"/>
    <x v="2"/>
    <x v="2"/>
    <x v="1"/>
    <x v="933"/>
    <x v="937"/>
  </r>
  <r>
    <x v="36"/>
    <x v="497"/>
    <x v="477"/>
    <x v="0"/>
    <x v="440"/>
    <x v="2"/>
    <x v="2"/>
    <x v="1"/>
    <x v="634"/>
    <x v="366"/>
  </r>
  <r>
    <x v="41"/>
    <x v="363"/>
    <x v="349"/>
    <x v="0"/>
    <x v="1"/>
    <x v="2"/>
    <x v="319"/>
    <x v="9"/>
    <x v="715"/>
    <x v="720"/>
  </r>
  <r>
    <x v="7"/>
    <x v="39"/>
    <x v="39"/>
    <x v="0"/>
    <x v="1"/>
    <x v="2"/>
    <x v="277"/>
    <x v="210"/>
    <x v="642"/>
    <x v="644"/>
  </r>
  <r>
    <x v="15"/>
    <x v="678"/>
    <x v="604"/>
    <x v="0"/>
    <x v="311"/>
    <x v="2"/>
    <x v="2"/>
    <x v="1"/>
    <x v="456"/>
    <x v="456"/>
  </r>
  <r>
    <x v="27"/>
    <x v="679"/>
    <x v="605"/>
    <x v="0"/>
    <x v="649"/>
    <x v="2"/>
    <x v="2"/>
    <x v="1"/>
    <x v="934"/>
    <x v="938"/>
  </r>
  <r>
    <x v="14"/>
    <x v="517"/>
    <x v="496"/>
    <x v="0"/>
    <x v="227"/>
    <x v="2"/>
    <x v="2"/>
    <x v="1"/>
    <x v="316"/>
    <x v="317"/>
  </r>
  <r>
    <x v="23"/>
    <x v="563"/>
    <x v="430"/>
    <x v="0"/>
    <x v="78"/>
    <x v="2"/>
    <x v="2"/>
    <x v="1"/>
    <x v="241"/>
    <x v="242"/>
  </r>
  <r>
    <x v="29"/>
    <x v="680"/>
    <x v="606"/>
    <x v="0"/>
    <x v="360"/>
    <x v="2"/>
    <x v="2"/>
    <x v="1"/>
    <x v="522"/>
    <x v="523"/>
  </r>
  <r>
    <x v="17"/>
    <x v="681"/>
    <x v="153"/>
    <x v="0"/>
    <x v="650"/>
    <x v="2"/>
    <x v="2"/>
    <x v="1"/>
    <x v="935"/>
    <x v="939"/>
  </r>
  <r>
    <x v="32"/>
    <x v="378"/>
    <x v="364"/>
    <x v="0"/>
    <x v="563"/>
    <x v="217"/>
    <x v="2"/>
    <x v="1"/>
    <x v="838"/>
    <x v="841"/>
  </r>
  <r>
    <x v="12"/>
    <x v="520"/>
    <x v="497"/>
    <x v="0"/>
    <x v="1"/>
    <x v="355"/>
    <x v="2"/>
    <x v="1"/>
    <x v="691"/>
    <x v="696"/>
  </r>
  <r>
    <x v="19"/>
    <x v="179"/>
    <x v="178"/>
    <x v="0"/>
    <x v="349"/>
    <x v="2"/>
    <x v="2"/>
    <x v="1"/>
    <x v="505"/>
    <x v="506"/>
  </r>
  <r>
    <x v="43"/>
    <x v="11"/>
    <x v="11"/>
    <x v="0"/>
    <x v="487"/>
    <x v="2"/>
    <x v="7"/>
    <x v="5"/>
    <x v="709"/>
    <x v="714"/>
  </r>
  <r>
    <x v="14"/>
    <x v="682"/>
    <x v="607"/>
    <x v="0"/>
    <x v="651"/>
    <x v="2"/>
    <x v="2"/>
    <x v="1"/>
    <x v="936"/>
    <x v="940"/>
  </r>
  <r>
    <x v="27"/>
    <x v="512"/>
    <x v="491"/>
    <x v="0"/>
    <x v="459"/>
    <x v="2"/>
    <x v="2"/>
    <x v="1"/>
    <x v="664"/>
    <x v="668"/>
  </r>
  <r>
    <x v="4"/>
    <x v="32"/>
    <x v="32"/>
    <x v="0"/>
    <x v="1"/>
    <x v="2"/>
    <x v="321"/>
    <x v="242"/>
    <x v="720"/>
    <x v="725"/>
  </r>
  <r>
    <x v="29"/>
    <x v="683"/>
    <x v="598"/>
    <x v="0"/>
    <x v="652"/>
    <x v="2"/>
    <x v="2"/>
    <x v="1"/>
    <x v="937"/>
    <x v="941"/>
  </r>
  <r>
    <x v="27"/>
    <x v="272"/>
    <x v="268"/>
    <x v="0"/>
    <x v="209"/>
    <x v="2"/>
    <x v="2"/>
    <x v="1"/>
    <x v="321"/>
    <x v="322"/>
  </r>
  <r>
    <x v="27"/>
    <x v="684"/>
    <x v="608"/>
    <x v="0"/>
    <x v="1"/>
    <x v="126"/>
    <x v="2"/>
    <x v="1"/>
    <x v="227"/>
    <x v="228"/>
  </r>
  <r>
    <x v="27"/>
    <x v="685"/>
    <x v="609"/>
    <x v="0"/>
    <x v="329"/>
    <x v="2"/>
    <x v="2"/>
    <x v="1"/>
    <x v="451"/>
    <x v="481"/>
  </r>
  <r>
    <x v="13"/>
    <x v="78"/>
    <x v="78"/>
    <x v="0"/>
    <x v="1"/>
    <x v="393"/>
    <x v="348"/>
    <x v="258"/>
    <x v="775"/>
    <x v="779"/>
  </r>
  <r>
    <x v="42"/>
    <x v="471"/>
    <x v="453"/>
    <x v="0"/>
    <x v="653"/>
    <x v="2"/>
    <x v="2"/>
    <x v="1"/>
    <x v="938"/>
    <x v="942"/>
  </r>
  <r>
    <x v="10"/>
    <x v="62"/>
    <x v="62"/>
    <x v="0"/>
    <x v="1"/>
    <x v="403"/>
    <x v="2"/>
    <x v="1"/>
    <x v="790"/>
    <x v="794"/>
  </r>
  <r>
    <x v="27"/>
    <x v="503"/>
    <x v="482"/>
    <x v="0"/>
    <x v="2"/>
    <x v="2"/>
    <x v="2"/>
    <x v="1"/>
    <x v="2"/>
    <x v="2"/>
  </r>
  <r>
    <x v="25"/>
    <x v="251"/>
    <x v="247"/>
    <x v="0"/>
    <x v="186"/>
    <x v="164"/>
    <x v="2"/>
    <x v="1"/>
    <x v="288"/>
    <x v="289"/>
  </r>
  <r>
    <x v="27"/>
    <x v="686"/>
    <x v="461"/>
    <x v="0"/>
    <x v="595"/>
    <x v="2"/>
    <x v="2"/>
    <x v="1"/>
    <x v="876"/>
    <x v="879"/>
  </r>
  <r>
    <x v="10"/>
    <x v="446"/>
    <x v="431"/>
    <x v="0"/>
    <x v="202"/>
    <x v="2"/>
    <x v="2"/>
    <x v="1"/>
    <x v="309"/>
    <x v="310"/>
  </r>
  <r>
    <x v="43"/>
    <x v="12"/>
    <x v="12"/>
    <x v="0"/>
    <x v="428"/>
    <x v="2"/>
    <x v="2"/>
    <x v="1"/>
    <x v="617"/>
    <x v="621"/>
  </r>
  <r>
    <x v="27"/>
    <x v="491"/>
    <x v="471"/>
    <x v="0"/>
    <x v="56"/>
    <x v="2"/>
    <x v="2"/>
    <x v="1"/>
    <x v="79"/>
    <x v="80"/>
  </r>
  <r>
    <x v="12"/>
    <x v="117"/>
    <x v="117"/>
    <x v="0"/>
    <x v="383"/>
    <x v="2"/>
    <x v="64"/>
    <x v="1"/>
    <x v="557"/>
    <x v="560"/>
  </r>
  <r>
    <x v="18"/>
    <x v="166"/>
    <x v="165"/>
    <x v="0"/>
    <x v="570"/>
    <x v="429"/>
    <x v="95"/>
    <x v="1"/>
    <x v="845"/>
    <x v="849"/>
  </r>
  <r>
    <x v="27"/>
    <x v="687"/>
    <x v="545"/>
    <x v="0"/>
    <x v="654"/>
    <x v="2"/>
    <x v="2"/>
    <x v="1"/>
    <x v="939"/>
    <x v="943"/>
  </r>
  <r>
    <x v="27"/>
    <x v="295"/>
    <x v="291"/>
    <x v="0"/>
    <x v="311"/>
    <x v="185"/>
    <x v="2"/>
    <x v="1"/>
    <x v="940"/>
    <x v="944"/>
  </r>
  <r>
    <x v="43"/>
    <x v="8"/>
    <x v="8"/>
    <x v="0"/>
    <x v="1"/>
    <x v="2"/>
    <x v="5"/>
    <x v="1"/>
    <x v="8"/>
    <x v="8"/>
  </r>
  <r>
    <x v="27"/>
    <x v="525"/>
    <x v="275"/>
    <x v="0"/>
    <x v="655"/>
    <x v="363"/>
    <x v="2"/>
    <x v="1"/>
    <x v="886"/>
    <x v="945"/>
  </r>
  <r>
    <x v="12"/>
    <x v="94"/>
    <x v="94"/>
    <x v="0"/>
    <x v="1"/>
    <x v="2"/>
    <x v="52"/>
    <x v="1"/>
    <x v="110"/>
    <x v="111"/>
  </r>
  <r>
    <x v="27"/>
    <x v="688"/>
    <x v="494"/>
    <x v="0"/>
    <x v="656"/>
    <x v="2"/>
    <x v="2"/>
    <x v="1"/>
    <x v="941"/>
    <x v="946"/>
  </r>
  <r>
    <x v="19"/>
    <x v="172"/>
    <x v="171"/>
    <x v="0"/>
    <x v="657"/>
    <x v="300"/>
    <x v="257"/>
    <x v="193"/>
    <x v="942"/>
    <x v="947"/>
  </r>
  <r>
    <x v="15"/>
    <x v="434"/>
    <x v="420"/>
    <x v="0"/>
    <x v="78"/>
    <x v="2"/>
    <x v="2"/>
    <x v="1"/>
    <x v="241"/>
    <x v="242"/>
  </r>
  <r>
    <x v="12"/>
    <x v="73"/>
    <x v="73"/>
    <x v="0"/>
    <x v="1"/>
    <x v="286"/>
    <x v="43"/>
    <x v="30"/>
    <x v="561"/>
    <x v="564"/>
  </r>
  <r>
    <x v="37"/>
    <x v="416"/>
    <x v="402"/>
    <x v="0"/>
    <x v="350"/>
    <x v="260"/>
    <x v="221"/>
    <x v="166"/>
    <x v="506"/>
    <x v="507"/>
  </r>
  <r>
    <x v="32"/>
    <x v="375"/>
    <x v="361"/>
    <x v="0"/>
    <x v="336"/>
    <x v="2"/>
    <x v="2"/>
    <x v="1"/>
    <x v="488"/>
    <x v="489"/>
  </r>
  <r>
    <x v="12"/>
    <x v="69"/>
    <x v="69"/>
    <x v="0"/>
    <x v="1"/>
    <x v="275"/>
    <x v="232"/>
    <x v="178"/>
    <x v="543"/>
    <x v="544"/>
  </r>
  <r>
    <x v="29"/>
    <x v="689"/>
    <x v="610"/>
    <x v="0"/>
    <x v="78"/>
    <x v="2"/>
    <x v="2"/>
    <x v="1"/>
    <x v="241"/>
    <x v="242"/>
  </r>
  <r>
    <x v="12"/>
    <x v="107"/>
    <x v="107"/>
    <x v="0"/>
    <x v="356"/>
    <x v="2"/>
    <x v="60"/>
    <x v="1"/>
    <x v="517"/>
    <x v="518"/>
  </r>
  <r>
    <x v="18"/>
    <x v="495"/>
    <x v="475"/>
    <x v="0"/>
    <x v="346"/>
    <x v="2"/>
    <x v="2"/>
    <x v="1"/>
    <x v="501"/>
    <x v="502"/>
  </r>
  <r>
    <x v="10"/>
    <x v="61"/>
    <x v="61"/>
    <x v="0"/>
    <x v="319"/>
    <x v="250"/>
    <x v="204"/>
    <x v="26"/>
    <x v="471"/>
    <x v="471"/>
  </r>
  <r>
    <x v="18"/>
    <x v="165"/>
    <x v="164"/>
    <x v="0"/>
    <x v="1"/>
    <x v="247"/>
    <x v="201"/>
    <x v="156"/>
    <x v="463"/>
    <x v="463"/>
  </r>
  <r>
    <x v="26"/>
    <x v="262"/>
    <x v="258"/>
    <x v="0"/>
    <x v="658"/>
    <x v="411"/>
    <x v="360"/>
    <x v="269"/>
    <x v="943"/>
    <x v="948"/>
  </r>
  <r>
    <x v="29"/>
    <x v="346"/>
    <x v="333"/>
    <x v="0"/>
    <x v="1"/>
    <x v="340"/>
    <x v="2"/>
    <x v="1"/>
    <x v="661"/>
    <x v="665"/>
  </r>
  <r>
    <x v="40"/>
    <x v="690"/>
    <x v="611"/>
    <x v="0"/>
    <x v="659"/>
    <x v="2"/>
    <x v="2"/>
    <x v="1"/>
    <x v="944"/>
    <x v="949"/>
  </r>
  <r>
    <x v="1"/>
    <x v="6"/>
    <x v="6"/>
    <x v="0"/>
    <x v="389"/>
    <x v="289"/>
    <x v="2"/>
    <x v="1"/>
    <x v="567"/>
    <x v="570"/>
  </r>
  <r>
    <x v="4"/>
    <x v="30"/>
    <x v="30"/>
    <x v="0"/>
    <x v="1"/>
    <x v="2"/>
    <x v="2"/>
    <x v="192"/>
    <x v="30"/>
    <x v="589"/>
  </r>
  <r>
    <x v="19"/>
    <x v="207"/>
    <x v="206"/>
    <x v="0"/>
    <x v="490"/>
    <x v="2"/>
    <x v="2"/>
    <x v="1"/>
    <x v="717"/>
    <x v="722"/>
  </r>
  <r>
    <x v="32"/>
    <x v="370"/>
    <x v="356"/>
    <x v="0"/>
    <x v="1"/>
    <x v="273"/>
    <x v="231"/>
    <x v="177"/>
    <x v="541"/>
    <x v="542"/>
  </r>
  <r>
    <x v="0"/>
    <x v="691"/>
    <x v="548"/>
    <x v="0"/>
    <x v="660"/>
    <x v="2"/>
    <x v="2"/>
    <x v="1"/>
    <x v="945"/>
    <x v="950"/>
  </r>
  <r>
    <x v="12"/>
    <x v="108"/>
    <x v="108"/>
    <x v="0"/>
    <x v="1"/>
    <x v="371"/>
    <x v="325"/>
    <x v="1"/>
    <x v="725"/>
    <x v="730"/>
  </r>
  <r>
    <x v="14"/>
    <x v="472"/>
    <x v="454"/>
    <x v="0"/>
    <x v="75"/>
    <x v="2"/>
    <x v="2"/>
    <x v="1"/>
    <x v="459"/>
    <x v="459"/>
  </r>
  <r>
    <x v="12"/>
    <x v="89"/>
    <x v="436"/>
    <x v="0"/>
    <x v="1"/>
    <x v="58"/>
    <x v="2"/>
    <x v="1"/>
    <x v="106"/>
    <x v="107"/>
  </r>
  <r>
    <x v="40"/>
    <x v="560"/>
    <x v="532"/>
    <x v="0"/>
    <x v="542"/>
    <x v="2"/>
    <x v="2"/>
    <x v="1"/>
    <x v="802"/>
    <x v="806"/>
  </r>
  <r>
    <x v="27"/>
    <x v="692"/>
    <x v="283"/>
    <x v="0"/>
    <x v="661"/>
    <x v="2"/>
    <x v="2"/>
    <x v="1"/>
    <x v="946"/>
    <x v="951"/>
  </r>
  <r>
    <x v="14"/>
    <x v="477"/>
    <x v="452"/>
    <x v="0"/>
    <x v="381"/>
    <x v="2"/>
    <x v="2"/>
    <x v="1"/>
    <x v="555"/>
    <x v="558"/>
  </r>
  <r>
    <x v="27"/>
    <x v="555"/>
    <x v="527"/>
    <x v="0"/>
    <x v="78"/>
    <x v="2"/>
    <x v="2"/>
    <x v="1"/>
    <x v="241"/>
    <x v="242"/>
  </r>
  <r>
    <x v="40"/>
    <x v="693"/>
    <x v="612"/>
    <x v="0"/>
    <x v="662"/>
    <x v="2"/>
    <x v="2"/>
    <x v="1"/>
    <x v="947"/>
    <x v="952"/>
  </r>
  <r>
    <x v="16"/>
    <x v="147"/>
    <x v="147"/>
    <x v="0"/>
    <x v="509"/>
    <x v="386"/>
    <x v="340"/>
    <x v="67"/>
    <x v="754"/>
    <x v="758"/>
  </r>
  <r>
    <x v="15"/>
    <x v="138"/>
    <x v="138"/>
    <x v="0"/>
    <x v="489"/>
    <x v="365"/>
    <x v="316"/>
    <x v="239"/>
    <x v="712"/>
    <x v="717"/>
  </r>
  <r>
    <x v="19"/>
    <x v="171"/>
    <x v="170"/>
    <x v="0"/>
    <x v="1"/>
    <x v="2"/>
    <x v="100"/>
    <x v="199"/>
    <x v="194"/>
    <x v="195"/>
  </r>
  <r>
    <x v="40"/>
    <x v="237"/>
    <x v="235"/>
    <x v="0"/>
    <x v="1"/>
    <x v="2"/>
    <x v="260"/>
    <x v="1"/>
    <x v="595"/>
    <x v="599"/>
  </r>
  <r>
    <x v="18"/>
    <x v="694"/>
    <x v="613"/>
    <x v="0"/>
    <x v="2"/>
    <x v="2"/>
    <x v="2"/>
    <x v="1"/>
    <x v="2"/>
    <x v="2"/>
  </r>
  <r>
    <x v="27"/>
    <x v="695"/>
    <x v="614"/>
    <x v="0"/>
    <x v="443"/>
    <x v="2"/>
    <x v="2"/>
    <x v="1"/>
    <x v="639"/>
    <x v="641"/>
  </r>
  <r>
    <x v="40"/>
    <x v="696"/>
    <x v="615"/>
    <x v="0"/>
    <x v="663"/>
    <x v="2"/>
    <x v="2"/>
    <x v="1"/>
    <x v="948"/>
    <x v="953"/>
  </r>
  <r>
    <x v="10"/>
    <x v="63"/>
    <x v="63"/>
    <x v="0"/>
    <x v="340"/>
    <x v="258"/>
    <x v="2"/>
    <x v="136"/>
    <x v="494"/>
    <x v="495"/>
  </r>
  <r>
    <x v="29"/>
    <x v="697"/>
    <x v="616"/>
    <x v="0"/>
    <x v="661"/>
    <x v="2"/>
    <x v="2"/>
    <x v="1"/>
    <x v="946"/>
    <x v="951"/>
  </r>
  <r>
    <x v="40"/>
    <x v="234"/>
    <x v="233"/>
    <x v="0"/>
    <x v="664"/>
    <x v="324"/>
    <x v="269"/>
    <x v="96"/>
    <x v="949"/>
    <x v="954"/>
  </r>
  <r>
    <x v="27"/>
    <x v="498"/>
    <x v="478"/>
    <x v="0"/>
    <x v="56"/>
    <x v="2"/>
    <x v="2"/>
    <x v="1"/>
    <x v="79"/>
    <x v="80"/>
  </r>
  <r>
    <x v="15"/>
    <x v="698"/>
    <x v="617"/>
    <x v="0"/>
    <x v="665"/>
    <x v="2"/>
    <x v="2"/>
    <x v="1"/>
    <x v="950"/>
    <x v="955"/>
  </r>
  <r>
    <x v="22"/>
    <x v="216"/>
    <x v="215"/>
    <x v="0"/>
    <x v="666"/>
    <x v="2"/>
    <x v="2"/>
    <x v="1"/>
    <x v="951"/>
    <x v="956"/>
  </r>
  <r>
    <x v="29"/>
    <x v="336"/>
    <x v="323"/>
    <x v="0"/>
    <x v="1"/>
    <x v="2"/>
    <x v="273"/>
    <x v="1"/>
    <x v="367"/>
    <x v="368"/>
  </r>
  <r>
    <x v="15"/>
    <x v="457"/>
    <x v="442"/>
    <x v="0"/>
    <x v="363"/>
    <x v="2"/>
    <x v="2"/>
    <x v="1"/>
    <x v="530"/>
    <x v="531"/>
  </r>
  <r>
    <x v="40"/>
    <x v="521"/>
    <x v="241"/>
    <x v="0"/>
    <x v="667"/>
    <x v="381"/>
    <x v="335"/>
    <x v="253"/>
    <x v="952"/>
    <x v="957"/>
  </r>
  <r>
    <x v="3"/>
    <x v="550"/>
    <x v="522"/>
    <x v="0"/>
    <x v="527"/>
    <x v="2"/>
    <x v="2"/>
    <x v="1"/>
    <x v="776"/>
    <x v="780"/>
  </r>
  <r>
    <x v="27"/>
    <x v="287"/>
    <x v="283"/>
    <x v="0"/>
    <x v="668"/>
    <x v="2"/>
    <x v="227"/>
    <x v="1"/>
    <x v="953"/>
    <x v="958"/>
  </r>
  <r>
    <x v="16"/>
    <x v="699"/>
    <x v="618"/>
    <x v="0"/>
    <x v="669"/>
    <x v="2"/>
    <x v="2"/>
    <x v="1"/>
    <x v="954"/>
    <x v="959"/>
  </r>
  <r>
    <x v="7"/>
    <x v="700"/>
    <x v="45"/>
    <x v="0"/>
    <x v="670"/>
    <x v="2"/>
    <x v="2"/>
    <x v="1"/>
    <x v="955"/>
    <x v="960"/>
  </r>
  <r>
    <x v="40"/>
    <x v="241"/>
    <x v="239"/>
    <x v="0"/>
    <x v="671"/>
    <x v="358"/>
    <x v="306"/>
    <x v="101"/>
    <x v="956"/>
    <x v="961"/>
  </r>
  <r>
    <x v="27"/>
    <x v="701"/>
    <x v="619"/>
    <x v="0"/>
    <x v="78"/>
    <x v="2"/>
    <x v="2"/>
    <x v="1"/>
    <x v="241"/>
    <x v="242"/>
  </r>
  <r>
    <x v="22"/>
    <x v="702"/>
    <x v="620"/>
    <x v="0"/>
    <x v="78"/>
    <x v="2"/>
    <x v="2"/>
    <x v="1"/>
    <x v="241"/>
    <x v="242"/>
  </r>
  <r>
    <x v="27"/>
    <x v="703"/>
    <x v="433"/>
    <x v="0"/>
    <x v="75"/>
    <x v="2"/>
    <x v="2"/>
    <x v="1"/>
    <x v="459"/>
    <x v="459"/>
  </r>
  <r>
    <x v="12"/>
    <x v="95"/>
    <x v="95"/>
    <x v="0"/>
    <x v="1"/>
    <x v="2"/>
    <x v="53"/>
    <x v="43"/>
    <x v="111"/>
    <x v="112"/>
  </r>
  <r>
    <x v="27"/>
    <x v="466"/>
    <x v="449"/>
    <x v="0"/>
    <x v="227"/>
    <x v="2"/>
    <x v="2"/>
    <x v="1"/>
    <x v="316"/>
    <x v="317"/>
  </r>
  <r>
    <x v="27"/>
    <x v="452"/>
    <x v="437"/>
    <x v="0"/>
    <x v="360"/>
    <x v="2"/>
    <x v="2"/>
    <x v="1"/>
    <x v="522"/>
    <x v="523"/>
  </r>
  <r>
    <x v="40"/>
    <x v="537"/>
    <x v="510"/>
    <x v="0"/>
    <x v="672"/>
    <x v="2"/>
    <x v="2"/>
    <x v="1"/>
    <x v="957"/>
    <x v="962"/>
  </r>
  <r>
    <x v="12"/>
    <x v="80"/>
    <x v="80"/>
    <x v="0"/>
    <x v="1"/>
    <x v="332"/>
    <x v="2"/>
    <x v="1"/>
    <x v="648"/>
    <x v="651"/>
  </r>
  <r>
    <x v="22"/>
    <x v="445"/>
    <x v="430"/>
    <x v="0"/>
    <x v="78"/>
    <x v="2"/>
    <x v="2"/>
    <x v="1"/>
    <x v="241"/>
    <x v="242"/>
  </r>
  <r>
    <x v="40"/>
    <x v="704"/>
    <x v="621"/>
    <x v="0"/>
    <x v="673"/>
    <x v="2"/>
    <x v="2"/>
    <x v="1"/>
    <x v="958"/>
    <x v="963"/>
  </r>
  <r>
    <x v="27"/>
    <x v="705"/>
    <x v="622"/>
    <x v="0"/>
    <x v="329"/>
    <x v="2"/>
    <x v="2"/>
    <x v="1"/>
    <x v="451"/>
    <x v="481"/>
  </r>
  <r>
    <x v="24"/>
    <x v="467"/>
    <x v="430"/>
    <x v="0"/>
    <x v="78"/>
    <x v="2"/>
    <x v="2"/>
    <x v="1"/>
    <x v="241"/>
    <x v="242"/>
  </r>
  <r>
    <x v="29"/>
    <x v="334"/>
    <x v="321"/>
    <x v="0"/>
    <x v="1"/>
    <x v="420"/>
    <x v="2"/>
    <x v="20"/>
    <x v="822"/>
    <x v="814"/>
  </r>
  <r>
    <x v="27"/>
    <x v="430"/>
    <x v="416"/>
    <x v="0"/>
    <x v="56"/>
    <x v="2"/>
    <x v="2"/>
    <x v="1"/>
    <x v="79"/>
    <x v="80"/>
  </r>
  <r>
    <x v="27"/>
    <x v="315"/>
    <x v="289"/>
    <x v="0"/>
    <x v="2"/>
    <x v="2"/>
    <x v="2"/>
    <x v="1"/>
    <x v="2"/>
    <x v="2"/>
  </r>
  <r>
    <x v="12"/>
    <x v="75"/>
    <x v="75"/>
    <x v="0"/>
    <x v="321"/>
    <x v="252"/>
    <x v="2"/>
    <x v="1"/>
    <x v="473"/>
    <x v="473"/>
  </r>
  <r>
    <x v="27"/>
    <x v="303"/>
    <x v="298"/>
    <x v="0"/>
    <x v="56"/>
    <x v="2"/>
    <x v="2"/>
    <x v="1"/>
    <x v="79"/>
    <x v="80"/>
  </r>
  <r>
    <x v="27"/>
    <x v="278"/>
    <x v="274"/>
    <x v="0"/>
    <x v="516"/>
    <x v="2"/>
    <x v="2"/>
    <x v="256"/>
    <x v="761"/>
    <x v="765"/>
  </r>
  <r>
    <x v="39"/>
    <x v="58"/>
    <x v="58"/>
    <x v="0"/>
    <x v="1"/>
    <x v="269"/>
    <x v="229"/>
    <x v="23"/>
    <x v="533"/>
    <x v="534"/>
  </r>
  <r>
    <x v="7"/>
    <x v="706"/>
    <x v="623"/>
    <x v="0"/>
    <x v="674"/>
    <x v="2"/>
    <x v="2"/>
    <x v="1"/>
    <x v="959"/>
    <x v="964"/>
  </r>
  <r>
    <x v="37"/>
    <x v="413"/>
    <x v="399"/>
    <x v="0"/>
    <x v="75"/>
    <x v="240"/>
    <x v="197"/>
    <x v="151"/>
    <x v="451"/>
    <x v="451"/>
  </r>
  <r>
    <x v="24"/>
    <x v="221"/>
    <x v="220"/>
    <x v="0"/>
    <x v="573"/>
    <x v="2"/>
    <x v="355"/>
    <x v="262"/>
    <x v="960"/>
    <x v="965"/>
  </r>
  <r>
    <x v="27"/>
    <x v="707"/>
    <x v="524"/>
    <x v="0"/>
    <x v="329"/>
    <x v="2"/>
    <x v="2"/>
    <x v="1"/>
    <x v="451"/>
    <x v="481"/>
  </r>
  <r>
    <x v="18"/>
    <x v="165"/>
    <x v="164"/>
    <x v="0"/>
    <x v="1"/>
    <x v="2"/>
    <x v="2"/>
    <x v="218"/>
    <x v="663"/>
    <x v="667"/>
  </r>
  <r>
    <x v="14"/>
    <x v="708"/>
    <x v="575"/>
    <x v="0"/>
    <x v="675"/>
    <x v="2"/>
    <x v="2"/>
    <x v="1"/>
    <x v="961"/>
    <x v="966"/>
  </r>
  <r>
    <x v="15"/>
    <x v="123"/>
    <x v="123"/>
    <x v="0"/>
    <x v="1"/>
    <x v="270"/>
    <x v="69"/>
    <x v="50"/>
    <x v="534"/>
    <x v="535"/>
  </r>
  <r>
    <x v="44"/>
    <x v="405"/>
    <x v="391"/>
    <x v="0"/>
    <x v="533"/>
    <x v="401"/>
    <x v="353"/>
    <x v="260"/>
    <x v="784"/>
    <x v="788"/>
  </r>
  <r>
    <x v="15"/>
    <x v="553"/>
    <x v="525"/>
    <x v="0"/>
    <x v="676"/>
    <x v="2"/>
    <x v="2"/>
    <x v="1"/>
    <x v="962"/>
    <x v="967"/>
  </r>
  <r>
    <x v="27"/>
    <x v="709"/>
    <x v="437"/>
    <x v="0"/>
    <x v="360"/>
    <x v="2"/>
    <x v="2"/>
    <x v="1"/>
    <x v="522"/>
    <x v="523"/>
  </r>
  <r>
    <x v="27"/>
    <x v="710"/>
    <x v="624"/>
    <x v="0"/>
    <x v="56"/>
    <x v="2"/>
    <x v="2"/>
    <x v="1"/>
    <x v="79"/>
    <x v="80"/>
  </r>
  <r>
    <x v="27"/>
    <x v="711"/>
    <x v="544"/>
    <x v="0"/>
    <x v="569"/>
    <x v="2"/>
    <x v="2"/>
    <x v="1"/>
    <x v="844"/>
    <x v="848"/>
  </r>
  <r>
    <x v="15"/>
    <x v="712"/>
    <x v="625"/>
    <x v="0"/>
    <x v="311"/>
    <x v="2"/>
    <x v="2"/>
    <x v="1"/>
    <x v="456"/>
    <x v="456"/>
  </r>
  <r>
    <x v="14"/>
    <x v="713"/>
    <x v="626"/>
    <x v="0"/>
    <x v="677"/>
    <x v="2"/>
    <x v="2"/>
    <x v="1"/>
    <x v="963"/>
    <x v="968"/>
  </r>
  <r>
    <x v="35"/>
    <x v="397"/>
    <x v="383"/>
    <x v="0"/>
    <x v="367"/>
    <x v="2"/>
    <x v="2"/>
    <x v="1"/>
    <x v="536"/>
    <x v="537"/>
  </r>
  <r>
    <x v="7"/>
    <x v="42"/>
    <x v="42"/>
    <x v="0"/>
    <x v="1"/>
    <x v="350"/>
    <x v="297"/>
    <x v="227"/>
    <x v="678"/>
    <x v="683"/>
  </r>
  <r>
    <x v="8"/>
    <x v="509"/>
    <x v="488"/>
    <x v="0"/>
    <x v="451"/>
    <x v="2"/>
    <x v="2"/>
    <x v="1"/>
    <x v="652"/>
    <x v="655"/>
  </r>
  <r>
    <x v="41"/>
    <x v="358"/>
    <x v="344"/>
    <x v="0"/>
    <x v="526"/>
    <x v="392"/>
    <x v="164"/>
    <x v="117"/>
    <x v="774"/>
    <x v="778"/>
  </r>
  <r>
    <x v="29"/>
    <x v="496"/>
    <x v="476"/>
    <x v="0"/>
    <x v="437"/>
    <x v="2"/>
    <x v="2"/>
    <x v="1"/>
    <x v="630"/>
    <x v="633"/>
  </r>
  <r>
    <x v="7"/>
    <x v="48"/>
    <x v="48"/>
    <x v="0"/>
    <x v="467"/>
    <x v="158"/>
    <x v="298"/>
    <x v="228"/>
    <x v="679"/>
    <x v="684"/>
  </r>
  <r>
    <x v="5"/>
    <x v="34"/>
    <x v="34"/>
    <x v="0"/>
    <x v="1"/>
    <x v="375"/>
    <x v="329"/>
    <x v="247"/>
    <x v="734"/>
    <x v="739"/>
  </r>
  <r>
    <x v="7"/>
    <x v="38"/>
    <x v="38"/>
    <x v="0"/>
    <x v="678"/>
    <x v="2"/>
    <x v="220"/>
    <x v="165"/>
    <x v="964"/>
    <x v="969"/>
  </r>
  <r>
    <x v="19"/>
    <x v="181"/>
    <x v="180"/>
    <x v="0"/>
    <x v="525"/>
    <x v="2"/>
    <x v="2"/>
    <x v="1"/>
    <x v="773"/>
    <x v="777"/>
  </r>
  <r>
    <x v="14"/>
    <x v="714"/>
    <x v="627"/>
    <x v="0"/>
    <x v="679"/>
    <x v="2"/>
    <x v="2"/>
    <x v="1"/>
    <x v="965"/>
    <x v="970"/>
  </r>
  <r>
    <x v="1"/>
    <x v="5"/>
    <x v="5"/>
    <x v="0"/>
    <x v="395"/>
    <x v="293"/>
    <x v="2"/>
    <x v="2"/>
    <x v="574"/>
    <x v="577"/>
  </r>
  <r>
    <x v="4"/>
    <x v="715"/>
    <x v="628"/>
    <x v="0"/>
    <x v="680"/>
    <x v="2"/>
    <x v="2"/>
    <x v="1"/>
    <x v="966"/>
    <x v="971"/>
  </r>
  <r>
    <x v="40"/>
    <x v="432"/>
    <x v="418"/>
    <x v="0"/>
    <x v="325"/>
    <x v="2"/>
    <x v="2"/>
    <x v="1"/>
    <x v="477"/>
    <x v="477"/>
  </r>
  <r>
    <x v="32"/>
    <x v="368"/>
    <x v="354"/>
    <x v="0"/>
    <x v="316"/>
    <x v="2"/>
    <x v="2"/>
    <x v="1"/>
    <x v="468"/>
    <x v="468"/>
  </r>
  <r>
    <x v="26"/>
    <x v="263"/>
    <x v="259"/>
    <x v="0"/>
    <x v="1"/>
    <x v="2"/>
    <x v="2"/>
    <x v="240"/>
    <x v="718"/>
    <x v="723"/>
  </r>
  <r>
    <x v="40"/>
    <x v="235"/>
    <x v="166"/>
    <x v="0"/>
    <x v="1"/>
    <x v="416"/>
    <x v="363"/>
    <x v="272"/>
    <x v="814"/>
    <x v="818"/>
  </r>
  <r>
    <x v="27"/>
    <x v="716"/>
    <x v="629"/>
    <x v="0"/>
    <x v="78"/>
    <x v="2"/>
    <x v="2"/>
    <x v="1"/>
    <x v="241"/>
    <x v="242"/>
  </r>
  <r>
    <x v="13"/>
    <x v="717"/>
    <x v="630"/>
    <x v="0"/>
    <x v="681"/>
    <x v="2"/>
    <x v="2"/>
    <x v="1"/>
    <x v="967"/>
    <x v="972"/>
  </r>
  <r>
    <x v="19"/>
    <x v="187"/>
    <x v="186"/>
    <x v="0"/>
    <x v="574"/>
    <x v="122"/>
    <x v="118"/>
    <x v="86"/>
    <x v="850"/>
    <x v="854"/>
  </r>
  <r>
    <x v="19"/>
    <x v="173"/>
    <x v="172"/>
    <x v="0"/>
    <x v="373"/>
    <x v="278"/>
    <x v="236"/>
    <x v="182"/>
    <x v="547"/>
    <x v="548"/>
  </r>
  <r>
    <x v="3"/>
    <x v="21"/>
    <x v="21"/>
    <x v="0"/>
    <x v="1"/>
    <x v="2"/>
    <x v="239"/>
    <x v="1"/>
    <x v="21"/>
    <x v="552"/>
  </r>
  <r>
    <x v="11"/>
    <x v="527"/>
    <x v="501"/>
    <x v="0"/>
    <x v="358"/>
    <x v="2"/>
    <x v="2"/>
    <x v="1"/>
    <x v="519"/>
    <x v="520"/>
  </r>
  <r>
    <x v="19"/>
    <x v="210"/>
    <x v="209"/>
    <x v="0"/>
    <x v="1"/>
    <x v="2"/>
    <x v="368"/>
    <x v="276"/>
    <x v="824"/>
    <x v="827"/>
  </r>
  <r>
    <x v="27"/>
    <x v="718"/>
    <x v="427"/>
    <x v="0"/>
    <x v="682"/>
    <x v="2"/>
    <x v="2"/>
    <x v="1"/>
    <x v="968"/>
    <x v="973"/>
  </r>
  <r>
    <x v="27"/>
    <x v="719"/>
    <x v="540"/>
    <x v="0"/>
    <x v="683"/>
    <x v="2"/>
    <x v="2"/>
    <x v="1"/>
    <x v="969"/>
    <x v="974"/>
  </r>
  <r>
    <x v="14"/>
    <x v="514"/>
    <x v="493"/>
    <x v="0"/>
    <x v="118"/>
    <x v="2"/>
    <x v="2"/>
    <x v="1"/>
    <x v="165"/>
    <x v="166"/>
  </r>
  <r>
    <x v="27"/>
    <x v="720"/>
    <x v="500"/>
    <x v="0"/>
    <x v="369"/>
    <x v="2"/>
    <x v="2"/>
    <x v="1"/>
    <x v="538"/>
    <x v="539"/>
  </r>
  <r>
    <x v="3"/>
    <x v="19"/>
    <x v="19"/>
    <x v="0"/>
    <x v="1"/>
    <x v="287"/>
    <x v="246"/>
    <x v="188"/>
    <x v="19"/>
    <x v="19"/>
  </r>
  <r>
    <x v="40"/>
    <x v="580"/>
    <x v="541"/>
    <x v="0"/>
    <x v="684"/>
    <x v="2"/>
    <x v="2"/>
    <x v="1"/>
    <x v="970"/>
    <x v="975"/>
  </r>
  <r>
    <x v="17"/>
    <x v="422"/>
    <x v="408"/>
    <x v="0"/>
    <x v="202"/>
    <x v="2"/>
    <x v="2"/>
    <x v="1"/>
    <x v="309"/>
    <x v="310"/>
  </r>
  <r>
    <x v="4"/>
    <x v="32"/>
    <x v="32"/>
    <x v="0"/>
    <x v="1"/>
    <x v="2"/>
    <x v="373"/>
    <x v="280"/>
    <x v="832"/>
    <x v="835"/>
  </r>
  <r>
    <x v="19"/>
    <x v="206"/>
    <x v="205"/>
    <x v="0"/>
    <x v="1"/>
    <x v="413"/>
    <x v="121"/>
    <x v="1"/>
    <x v="809"/>
    <x v="813"/>
  </r>
  <r>
    <x v="27"/>
    <x v="721"/>
    <x v="631"/>
    <x v="0"/>
    <x v="685"/>
    <x v="2"/>
    <x v="2"/>
    <x v="1"/>
    <x v="971"/>
    <x v="976"/>
  </r>
  <r>
    <x v="35"/>
    <x v="402"/>
    <x v="388"/>
    <x v="0"/>
    <x v="202"/>
    <x v="2"/>
    <x v="2"/>
    <x v="1"/>
    <x v="309"/>
    <x v="310"/>
  </r>
  <r>
    <x v="17"/>
    <x v="539"/>
    <x v="512"/>
    <x v="0"/>
    <x v="75"/>
    <x v="2"/>
    <x v="2"/>
    <x v="1"/>
    <x v="459"/>
    <x v="459"/>
  </r>
  <r>
    <x v="32"/>
    <x v="380"/>
    <x v="366"/>
    <x v="0"/>
    <x v="1"/>
    <x v="2"/>
    <x v="2"/>
    <x v="131"/>
    <x v="413"/>
    <x v="414"/>
  </r>
  <r>
    <x v="19"/>
    <x v="185"/>
    <x v="184"/>
    <x v="0"/>
    <x v="1"/>
    <x v="120"/>
    <x v="2"/>
    <x v="1"/>
    <x v="216"/>
    <x v="217"/>
  </r>
  <r>
    <x v="19"/>
    <x v="561"/>
    <x v="533"/>
    <x v="0"/>
    <x v="543"/>
    <x v="2"/>
    <x v="2"/>
    <x v="268"/>
    <x v="804"/>
    <x v="808"/>
  </r>
  <r>
    <x v="19"/>
    <x v="485"/>
    <x v="465"/>
    <x v="0"/>
    <x v="1"/>
    <x v="2"/>
    <x v="2"/>
    <x v="197"/>
    <x v="603"/>
    <x v="607"/>
  </r>
  <r>
    <x v="12"/>
    <x v="82"/>
    <x v="82"/>
    <x v="0"/>
    <x v="1"/>
    <x v="356"/>
    <x v="303"/>
    <x v="35"/>
    <x v="692"/>
    <x v="697"/>
  </r>
  <r>
    <x v="27"/>
    <x v="281"/>
    <x v="277"/>
    <x v="0"/>
    <x v="419"/>
    <x v="410"/>
    <x v="2"/>
    <x v="1"/>
    <x v="972"/>
    <x v="977"/>
  </r>
  <r>
    <x v="23"/>
    <x v="218"/>
    <x v="217"/>
    <x v="0"/>
    <x v="1"/>
    <x v="2"/>
    <x v="369"/>
    <x v="1"/>
    <x v="825"/>
    <x v="828"/>
  </r>
  <r>
    <x v="4"/>
    <x v="722"/>
    <x v="632"/>
    <x v="0"/>
    <x v="686"/>
    <x v="2"/>
    <x v="2"/>
    <x v="1"/>
    <x v="973"/>
    <x v="978"/>
  </r>
  <r>
    <x v="40"/>
    <x v="505"/>
    <x v="484"/>
    <x v="0"/>
    <x v="1"/>
    <x v="434"/>
    <x v="2"/>
    <x v="1"/>
    <x v="854"/>
    <x v="858"/>
  </r>
  <r>
    <x v="15"/>
    <x v="134"/>
    <x v="134"/>
    <x v="0"/>
    <x v="366"/>
    <x v="271"/>
    <x v="167"/>
    <x v="174"/>
    <x v="535"/>
    <x v="536"/>
  </r>
  <r>
    <x v="12"/>
    <x v="77"/>
    <x v="77"/>
    <x v="0"/>
    <x v="1"/>
    <x v="2"/>
    <x v="271"/>
    <x v="32"/>
    <x v="633"/>
    <x v="636"/>
  </r>
  <r>
    <x v="14"/>
    <x v="723"/>
    <x v="633"/>
    <x v="0"/>
    <x v="687"/>
    <x v="2"/>
    <x v="2"/>
    <x v="1"/>
    <x v="974"/>
    <x v="979"/>
  </r>
  <r>
    <x v="14"/>
    <x v="149"/>
    <x v="149"/>
    <x v="0"/>
    <x v="1"/>
    <x v="372"/>
    <x v="326"/>
    <x v="246"/>
    <x v="728"/>
    <x v="733"/>
  </r>
  <r>
    <x v="40"/>
    <x v="724"/>
    <x v="634"/>
    <x v="0"/>
    <x v="78"/>
    <x v="2"/>
    <x v="2"/>
    <x v="1"/>
    <x v="241"/>
    <x v="242"/>
  </r>
  <r>
    <x v="3"/>
    <x v="13"/>
    <x v="13"/>
    <x v="0"/>
    <x v="517"/>
    <x v="2"/>
    <x v="2"/>
    <x v="1"/>
    <x v="762"/>
    <x v="766"/>
  </r>
  <r>
    <x v="27"/>
    <x v="725"/>
    <x v="635"/>
    <x v="0"/>
    <x v="202"/>
    <x v="2"/>
    <x v="2"/>
    <x v="1"/>
    <x v="309"/>
    <x v="310"/>
  </r>
  <r>
    <x v="23"/>
    <x v="217"/>
    <x v="216"/>
    <x v="0"/>
    <x v="688"/>
    <x v="336"/>
    <x v="284"/>
    <x v="217"/>
    <x v="975"/>
    <x v="980"/>
  </r>
  <r>
    <x v="25"/>
    <x v="257"/>
    <x v="253"/>
    <x v="0"/>
    <x v="379"/>
    <x v="283"/>
    <x v="241"/>
    <x v="185"/>
    <x v="553"/>
    <x v="555"/>
  </r>
  <r>
    <x v="17"/>
    <x v="160"/>
    <x v="159"/>
    <x v="0"/>
    <x v="75"/>
    <x v="2"/>
    <x v="2"/>
    <x v="187"/>
    <x v="560"/>
    <x v="563"/>
  </r>
  <r>
    <x v="40"/>
    <x v="209"/>
    <x v="208"/>
    <x v="0"/>
    <x v="394"/>
    <x v="292"/>
    <x v="2"/>
    <x v="23"/>
    <x v="573"/>
    <x v="576"/>
  </r>
  <r>
    <x v="32"/>
    <x v="379"/>
    <x v="365"/>
    <x v="0"/>
    <x v="1"/>
    <x v="2"/>
    <x v="2"/>
    <x v="130"/>
    <x v="412"/>
    <x v="413"/>
  </r>
  <r>
    <x v="27"/>
    <x v="288"/>
    <x v="284"/>
    <x v="0"/>
    <x v="201"/>
    <x v="2"/>
    <x v="2"/>
    <x v="1"/>
    <x v="308"/>
    <x v="309"/>
  </r>
  <r>
    <x v="27"/>
    <x v="286"/>
    <x v="282"/>
    <x v="0"/>
    <x v="401"/>
    <x v="2"/>
    <x v="2"/>
    <x v="1"/>
    <x v="580"/>
    <x v="583"/>
  </r>
  <r>
    <x v="39"/>
    <x v="726"/>
    <x v="636"/>
    <x v="0"/>
    <x v="689"/>
    <x v="2"/>
    <x v="2"/>
    <x v="1"/>
    <x v="976"/>
    <x v="981"/>
  </r>
  <r>
    <x v="39"/>
    <x v="56"/>
    <x v="56"/>
    <x v="0"/>
    <x v="452"/>
    <x v="334"/>
    <x v="281"/>
    <x v="214"/>
    <x v="653"/>
    <x v="656"/>
  </r>
  <r>
    <x v="27"/>
    <x v="727"/>
    <x v="416"/>
    <x v="0"/>
    <x v="690"/>
    <x v="2"/>
    <x v="2"/>
    <x v="1"/>
    <x v="977"/>
    <x v="982"/>
  </r>
  <r>
    <x v="27"/>
    <x v="437"/>
    <x v="423"/>
    <x v="0"/>
    <x v="56"/>
    <x v="2"/>
    <x v="2"/>
    <x v="1"/>
    <x v="79"/>
    <x v="80"/>
  </r>
  <r>
    <x v="43"/>
    <x v="9"/>
    <x v="9"/>
    <x v="0"/>
    <x v="392"/>
    <x v="5"/>
    <x v="6"/>
    <x v="4"/>
    <x v="571"/>
    <x v="574"/>
  </r>
  <r>
    <x v="40"/>
    <x v="728"/>
    <x v="637"/>
    <x v="0"/>
    <x v="691"/>
    <x v="2"/>
    <x v="2"/>
    <x v="1"/>
    <x v="978"/>
    <x v="983"/>
  </r>
  <r>
    <x v="7"/>
    <x v="41"/>
    <x v="41"/>
    <x v="0"/>
    <x v="364"/>
    <x v="268"/>
    <x v="2"/>
    <x v="1"/>
    <x v="531"/>
    <x v="532"/>
  </r>
  <r>
    <x v="19"/>
    <x v="178"/>
    <x v="177"/>
    <x v="0"/>
    <x v="339"/>
    <x v="2"/>
    <x v="2"/>
    <x v="1"/>
    <x v="492"/>
    <x v="493"/>
  </r>
  <r>
    <x v="29"/>
    <x v="538"/>
    <x v="511"/>
    <x v="0"/>
    <x v="324"/>
    <x v="2"/>
    <x v="2"/>
    <x v="1"/>
    <x v="219"/>
    <x v="220"/>
  </r>
  <r>
    <x v="17"/>
    <x v="729"/>
    <x v="638"/>
    <x v="0"/>
    <x v="692"/>
    <x v="2"/>
    <x v="2"/>
    <x v="1"/>
    <x v="979"/>
    <x v="984"/>
  </r>
  <r>
    <x v="12"/>
    <x v="74"/>
    <x v="74"/>
    <x v="0"/>
    <x v="1"/>
    <x v="422"/>
    <x v="370"/>
    <x v="1"/>
    <x v="827"/>
    <x v="830"/>
  </r>
  <r>
    <x v="27"/>
    <x v="269"/>
    <x v="265"/>
    <x v="0"/>
    <x v="1"/>
    <x v="2"/>
    <x v="317"/>
    <x v="1"/>
    <x v="713"/>
    <x v="718"/>
  </r>
  <r>
    <x v="18"/>
    <x v="166"/>
    <x v="165"/>
    <x v="0"/>
    <x v="556"/>
    <x v="421"/>
    <x v="107"/>
    <x v="1"/>
    <x v="826"/>
    <x v="829"/>
  </r>
  <r>
    <x v="40"/>
    <x v="424"/>
    <x v="410"/>
    <x v="0"/>
    <x v="693"/>
    <x v="248"/>
    <x v="202"/>
    <x v="1"/>
    <x v="980"/>
    <x v="985"/>
  </r>
  <r>
    <x v="29"/>
    <x v="730"/>
    <x v="610"/>
    <x v="0"/>
    <x v="694"/>
    <x v="2"/>
    <x v="2"/>
    <x v="1"/>
    <x v="981"/>
    <x v="986"/>
  </r>
  <r>
    <x v="39"/>
    <x v="56"/>
    <x v="56"/>
    <x v="0"/>
    <x v="1"/>
    <x v="399"/>
    <x v="2"/>
    <x v="1"/>
    <x v="782"/>
    <x v="786"/>
  </r>
  <r>
    <x v="19"/>
    <x v="172"/>
    <x v="171"/>
    <x v="0"/>
    <x v="480"/>
    <x v="107"/>
    <x v="308"/>
    <x v="234"/>
    <x v="699"/>
    <x v="704"/>
  </r>
  <r>
    <x v="29"/>
    <x v="731"/>
    <x v="639"/>
    <x v="0"/>
    <x v="430"/>
    <x v="2"/>
    <x v="2"/>
    <x v="1"/>
    <x v="619"/>
    <x v="623"/>
  </r>
  <r>
    <x v="29"/>
    <x v="732"/>
    <x v="640"/>
    <x v="0"/>
    <x v="599"/>
    <x v="2"/>
    <x v="2"/>
    <x v="1"/>
    <x v="881"/>
    <x v="884"/>
  </r>
  <r>
    <x v="27"/>
    <x v="455"/>
    <x v="440"/>
    <x v="0"/>
    <x v="695"/>
    <x v="266"/>
    <x v="2"/>
    <x v="1"/>
    <x v="982"/>
    <x v="987"/>
  </r>
  <r>
    <x v="36"/>
    <x v="497"/>
    <x v="477"/>
    <x v="0"/>
    <x v="573"/>
    <x v="2"/>
    <x v="2"/>
    <x v="1"/>
    <x v="849"/>
    <x v="853"/>
  </r>
  <r>
    <x v="19"/>
    <x v="190"/>
    <x v="189"/>
    <x v="0"/>
    <x v="342"/>
    <x v="2"/>
    <x v="216"/>
    <x v="1"/>
    <x v="496"/>
    <x v="497"/>
  </r>
  <r>
    <x v="43"/>
    <x v="544"/>
    <x v="517"/>
    <x v="0"/>
    <x v="1"/>
    <x v="383"/>
    <x v="2"/>
    <x v="254"/>
    <x v="750"/>
    <x v="754"/>
  </r>
  <r>
    <x v="7"/>
    <x v="44"/>
    <x v="44"/>
    <x v="0"/>
    <x v="1"/>
    <x v="380"/>
    <x v="167"/>
    <x v="102"/>
    <x v="50"/>
    <x v="50"/>
  </r>
  <r>
    <x v="14"/>
    <x v="733"/>
    <x v="452"/>
    <x v="0"/>
    <x v="381"/>
    <x v="2"/>
    <x v="2"/>
    <x v="1"/>
    <x v="555"/>
    <x v="558"/>
  </r>
  <r>
    <x v="14"/>
    <x v="734"/>
    <x v="560"/>
    <x v="0"/>
    <x v="696"/>
    <x v="2"/>
    <x v="2"/>
    <x v="1"/>
    <x v="983"/>
    <x v="988"/>
  </r>
  <r>
    <x v="19"/>
    <x v="188"/>
    <x v="187"/>
    <x v="0"/>
    <x v="1"/>
    <x v="2"/>
    <x v="119"/>
    <x v="1"/>
    <x v="219"/>
    <x v="220"/>
  </r>
  <r>
    <x v="17"/>
    <x v="158"/>
    <x v="157"/>
    <x v="0"/>
    <x v="202"/>
    <x v="164"/>
    <x v="2"/>
    <x v="1"/>
    <x v="308"/>
    <x v="310"/>
  </r>
  <r>
    <x v="32"/>
    <x v="367"/>
    <x v="353"/>
    <x v="0"/>
    <x v="1"/>
    <x v="2"/>
    <x v="2"/>
    <x v="171"/>
    <x v="515"/>
    <x v="516"/>
  </r>
  <r>
    <x v="27"/>
    <x v="735"/>
    <x v="471"/>
    <x v="0"/>
    <x v="697"/>
    <x v="2"/>
    <x v="2"/>
    <x v="1"/>
    <x v="984"/>
    <x v="989"/>
  </r>
  <r>
    <x v="12"/>
    <x v="70"/>
    <x v="70"/>
    <x v="0"/>
    <x v="1"/>
    <x v="276"/>
    <x v="234"/>
    <x v="180"/>
    <x v="84"/>
    <x v="85"/>
  </r>
  <r>
    <x v="0"/>
    <x v="1"/>
    <x v="1"/>
    <x v="0"/>
    <x v="1"/>
    <x v="2"/>
    <x v="358"/>
    <x v="266"/>
    <x v="797"/>
    <x v="801"/>
  </r>
  <r>
    <x v="14"/>
    <x v="736"/>
    <x v="468"/>
    <x v="0"/>
    <x v="698"/>
    <x v="2"/>
    <x v="2"/>
    <x v="1"/>
    <x v="985"/>
    <x v="990"/>
  </r>
  <r>
    <x v="40"/>
    <x v="489"/>
    <x v="469"/>
    <x v="0"/>
    <x v="424"/>
    <x v="2"/>
    <x v="2"/>
    <x v="1"/>
    <x v="611"/>
    <x v="615"/>
  </r>
  <r>
    <x v="30"/>
    <x v="357"/>
    <x v="343"/>
    <x v="0"/>
    <x v="1"/>
    <x v="2"/>
    <x v="323"/>
    <x v="244"/>
    <x v="723"/>
    <x v="728"/>
  </r>
  <r>
    <x v="27"/>
    <x v="737"/>
    <x v="641"/>
    <x v="0"/>
    <x v="699"/>
    <x v="2"/>
    <x v="2"/>
    <x v="1"/>
    <x v="986"/>
    <x v="991"/>
  </r>
  <r>
    <x v="7"/>
    <x v="38"/>
    <x v="38"/>
    <x v="0"/>
    <x v="422"/>
    <x v="2"/>
    <x v="2"/>
    <x v="1"/>
    <x v="608"/>
    <x v="612"/>
  </r>
  <r>
    <x v="24"/>
    <x v="738"/>
    <x v="460"/>
    <x v="0"/>
    <x v="700"/>
    <x v="126"/>
    <x v="2"/>
    <x v="1"/>
    <x v="987"/>
    <x v="992"/>
  </r>
  <r>
    <x v="43"/>
    <x v="510"/>
    <x v="489"/>
    <x v="0"/>
    <x v="456"/>
    <x v="2"/>
    <x v="2"/>
    <x v="1"/>
    <x v="657"/>
    <x v="661"/>
  </r>
  <r>
    <x v="4"/>
    <x v="32"/>
    <x v="32"/>
    <x v="0"/>
    <x v="1"/>
    <x v="2"/>
    <x v="302"/>
    <x v="232"/>
    <x v="690"/>
    <x v="695"/>
  </r>
  <r>
    <x v="27"/>
    <x v="568"/>
    <x v="538"/>
    <x v="0"/>
    <x v="207"/>
    <x v="2"/>
    <x v="2"/>
    <x v="1"/>
    <x v="318"/>
    <x v="319"/>
  </r>
  <r>
    <x v="27"/>
    <x v="739"/>
    <x v="294"/>
    <x v="0"/>
    <x v="59"/>
    <x v="2"/>
    <x v="2"/>
    <x v="1"/>
    <x v="82"/>
    <x v="83"/>
  </r>
  <r>
    <x v="15"/>
    <x v="540"/>
    <x v="513"/>
    <x v="0"/>
    <x v="500"/>
    <x v="379"/>
    <x v="334"/>
    <x v="1"/>
    <x v="743"/>
    <x v="747"/>
  </r>
  <r>
    <x v="27"/>
    <x v="740"/>
    <x v="642"/>
    <x v="0"/>
    <x v="75"/>
    <x v="2"/>
    <x v="2"/>
    <x v="1"/>
    <x v="459"/>
    <x v="459"/>
  </r>
  <r>
    <x v="14"/>
    <x v="421"/>
    <x v="407"/>
    <x v="0"/>
    <x v="314"/>
    <x v="2"/>
    <x v="2"/>
    <x v="1"/>
    <x v="461"/>
    <x v="461"/>
  </r>
  <r>
    <x v="14"/>
    <x v="488"/>
    <x v="468"/>
    <x v="0"/>
    <x v="421"/>
    <x v="2"/>
    <x v="2"/>
    <x v="1"/>
    <x v="607"/>
    <x v="611"/>
  </r>
  <r>
    <x v="27"/>
    <x v="741"/>
    <x v="441"/>
    <x v="0"/>
    <x v="201"/>
    <x v="2"/>
    <x v="2"/>
    <x v="1"/>
    <x v="308"/>
    <x v="309"/>
  </r>
  <r>
    <x v="27"/>
    <x v="742"/>
    <x v="643"/>
    <x v="0"/>
    <x v="202"/>
    <x v="2"/>
    <x v="2"/>
    <x v="1"/>
    <x v="309"/>
    <x v="310"/>
  </r>
  <r>
    <x v="27"/>
    <x v="743"/>
    <x v="642"/>
    <x v="0"/>
    <x v="78"/>
    <x v="2"/>
    <x v="2"/>
    <x v="1"/>
    <x v="241"/>
    <x v="242"/>
  </r>
  <r>
    <x v="43"/>
    <x v="7"/>
    <x v="7"/>
    <x v="0"/>
    <x v="1"/>
    <x v="267"/>
    <x v="228"/>
    <x v="172"/>
    <x v="529"/>
    <x v="530"/>
  </r>
  <r>
    <x v="27"/>
    <x v="279"/>
    <x v="275"/>
    <x v="0"/>
    <x v="701"/>
    <x v="345"/>
    <x v="294"/>
    <x v="225"/>
    <x v="988"/>
    <x v="993"/>
  </r>
  <r>
    <x v="7"/>
    <x v="46"/>
    <x v="46"/>
    <x v="0"/>
    <x v="485"/>
    <x v="362"/>
    <x v="313"/>
    <x v="1"/>
    <x v="707"/>
    <x v="712"/>
  </r>
  <r>
    <x v="19"/>
    <x v="193"/>
    <x v="192"/>
    <x v="0"/>
    <x v="1"/>
    <x v="124"/>
    <x v="2"/>
    <x v="1"/>
    <x v="225"/>
    <x v="226"/>
  </r>
  <r>
    <x v="45"/>
    <x v="460"/>
    <x v="430"/>
    <x v="0"/>
    <x v="78"/>
    <x v="2"/>
    <x v="2"/>
    <x v="1"/>
    <x v="241"/>
    <x v="242"/>
  </r>
  <r>
    <x v="14"/>
    <x v="744"/>
    <x v="644"/>
    <x v="0"/>
    <x v="702"/>
    <x v="2"/>
    <x v="2"/>
    <x v="1"/>
    <x v="989"/>
    <x v="994"/>
  </r>
  <r>
    <x v="42"/>
    <x v="745"/>
    <x v="645"/>
    <x v="0"/>
    <x v="703"/>
    <x v="2"/>
    <x v="2"/>
    <x v="1"/>
    <x v="990"/>
    <x v="995"/>
  </r>
  <r>
    <x v="27"/>
    <x v="746"/>
    <x v="277"/>
    <x v="0"/>
    <x v="75"/>
    <x v="2"/>
    <x v="2"/>
    <x v="1"/>
    <x v="459"/>
    <x v="459"/>
  </r>
  <r>
    <x v="29"/>
    <x v="747"/>
    <x v="646"/>
    <x v="0"/>
    <x v="704"/>
    <x v="2"/>
    <x v="2"/>
    <x v="1"/>
    <x v="991"/>
    <x v="996"/>
  </r>
  <r>
    <x v="15"/>
    <x v="121"/>
    <x v="121"/>
    <x v="0"/>
    <x v="1"/>
    <x v="323"/>
    <x v="67"/>
    <x v="48"/>
    <x v="629"/>
    <x v="632"/>
  </r>
  <r>
    <x v="27"/>
    <x v="748"/>
    <x v="578"/>
    <x v="0"/>
    <x v="78"/>
    <x v="2"/>
    <x v="2"/>
    <x v="1"/>
    <x v="241"/>
    <x v="242"/>
  </r>
  <r>
    <x v="27"/>
    <x v="441"/>
    <x v="426"/>
    <x v="0"/>
    <x v="56"/>
    <x v="2"/>
    <x v="2"/>
    <x v="1"/>
    <x v="79"/>
    <x v="80"/>
  </r>
  <r>
    <x v="27"/>
    <x v="749"/>
    <x v="608"/>
    <x v="0"/>
    <x v="1"/>
    <x v="126"/>
    <x v="2"/>
    <x v="1"/>
    <x v="227"/>
    <x v="228"/>
  </r>
  <r>
    <x v="40"/>
    <x v="240"/>
    <x v="647"/>
    <x v="0"/>
    <x v="705"/>
    <x v="333"/>
    <x v="280"/>
    <x v="213"/>
    <x v="992"/>
    <x v="997"/>
  </r>
  <r>
    <x v="14"/>
    <x v="750"/>
    <x v="644"/>
    <x v="0"/>
    <x v="706"/>
    <x v="2"/>
    <x v="2"/>
    <x v="1"/>
    <x v="993"/>
    <x v="998"/>
  </r>
  <r>
    <x v="14"/>
    <x v="751"/>
    <x v="648"/>
    <x v="0"/>
    <x v="707"/>
    <x v="2"/>
    <x v="2"/>
    <x v="1"/>
    <x v="994"/>
    <x v="999"/>
  </r>
  <r>
    <x v="27"/>
    <x v="752"/>
    <x v="290"/>
    <x v="0"/>
    <x v="345"/>
    <x v="2"/>
    <x v="2"/>
    <x v="1"/>
    <x v="500"/>
    <x v="501"/>
  </r>
  <r>
    <x v="19"/>
    <x v="177"/>
    <x v="176"/>
    <x v="0"/>
    <x v="510"/>
    <x v="114"/>
    <x v="341"/>
    <x v="82"/>
    <x v="755"/>
    <x v="759"/>
  </r>
  <r>
    <x v="37"/>
    <x v="411"/>
    <x v="397"/>
    <x v="0"/>
    <x v="417"/>
    <x v="307"/>
    <x v="2"/>
    <x v="154"/>
    <x v="600"/>
    <x v="604"/>
  </r>
  <r>
    <x v="40"/>
    <x v="222"/>
    <x v="221"/>
    <x v="0"/>
    <x v="1"/>
    <x v="328"/>
    <x v="275"/>
    <x v="208"/>
    <x v="637"/>
    <x v="639"/>
  </r>
  <r>
    <x v="40"/>
    <x v="521"/>
    <x v="241"/>
    <x v="0"/>
    <x v="708"/>
    <x v="2"/>
    <x v="2"/>
    <x v="1"/>
    <x v="995"/>
    <x v="1000"/>
  </r>
  <r>
    <x v="27"/>
    <x v="753"/>
    <x v="443"/>
    <x v="0"/>
    <x v="709"/>
    <x v="2"/>
    <x v="2"/>
    <x v="1"/>
    <x v="996"/>
    <x v="1001"/>
  </r>
  <r>
    <x v="36"/>
    <x v="409"/>
    <x v="395"/>
    <x v="0"/>
    <x v="482"/>
    <x v="359"/>
    <x v="309"/>
    <x v="236"/>
    <x v="702"/>
    <x v="707"/>
  </r>
  <r>
    <x v="12"/>
    <x v="106"/>
    <x v="106"/>
    <x v="0"/>
    <x v="1"/>
    <x v="409"/>
    <x v="59"/>
    <x v="1"/>
    <x v="800"/>
    <x v="804"/>
  </r>
  <r>
    <x v="40"/>
    <x v="543"/>
    <x v="516"/>
    <x v="0"/>
    <x v="506"/>
    <x v="382"/>
    <x v="337"/>
    <x v="1"/>
    <x v="749"/>
    <x v="753"/>
  </r>
  <r>
    <x v="29"/>
    <x v="335"/>
    <x v="322"/>
    <x v="0"/>
    <x v="1"/>
    <x v="2"/>
    <x v="245"/>
    <x v="1"/>
    <x v="565"/>
    <x v="568"/>
  </r>
  <r>
    <x v="27"/>
    <x v="574"/>
    <x v="544"/>
    <x v="0"/>
    <x v="569"/>
    <x v="2"/>
    <x v="2"/>
    <x v="1"/>
    <x v="844"/>
    <x v="848"/>
  </r>
  <r>
    <x v="27"/>
    <x v="289"/>
    <x v="285"/>
    <x v="0"/>
    <x v="329"/>
    <x v="2"/>
    <x v="2"/>
    <x v="1"/>
    <x v="451"/>
    <x v="481"/>
  </r>
  <r>
    <x v="11"/>
    <x v="754"/>
    <x v="649"/>
    <x v="0"/>
    <x v="710"/>
    <x v="2"/>
    <x v="2"/>
    <x v="1"/>
    <x v="997"/>
    <x v="1002"/>
  </r>
  <r>
    <x v="19"/>
    <x v="187"/>
    <x v="186"/>
    <x v="0"/>
    <x v="406"/>
    <x v="2"/>
    <x v="2"/>
    <x v="1"/>
    <x v="587"/>
    <x v="591"/>
  </r>
  <r>
    <x v="3"/>
    <x v="27"/>
    <x v="27"/>
    <x v="0"/>
    <x v="1"/>
    <x v="15"/>
    <x v="282"/>
    <x v="215"/>
    <x v="27"/>
    <x v="657"/>
  </r>
  <r>
    <x v="40"/>
    <x v="228"/>
    <x v="227"/>
    <x v="0"/>
    <x v="1"/>
    <x v="436"/>
    <x v="131"/>
    <x v="1"/>
    <x v="998"/>
    <x v="1003"/>
  </r>
  <r>
    <x v="40"/>
    <x v="429"/>
    <x v="415"/>
    <x v="0"/>
    <x v="323"/>
    <x v="253"/>
    <x v="206"/>
    <x v="1"/>
    <x v="475"/>
    <x v="475"/>
  </r>
  <r>
    <x v="19"/>
    <x v="180"/>
    <x v="179"/>
    <x v="0"/>
    <x v="1"/>
    <x v="419"/>
    <x v="365"/>
    <x v="274"/>
    <x v="820"/>
    <x v="824"/>
  </r>
  <r>
    <x v="29"/>
    <x v="459"/>
    <x v="444"/>
    <x v="0"/>
    <x v="202"/>
    <x v="2"/>
    <x v="2"/>
    <x v="1"/>
    <x v="309"/>
    <x v="310"/>
  </r>
  <r>
    <x v="37"/>
    <x v="415"/>
    <x v="401"/>
    <x v="0"/>
    <x v="549"/>
    <x v="415"/>
    <x v="362"/>
    <x v="271"/>
    <x v="813"/>
    <x v="817"/>
  </r>
  <r>
    <x v="19"/>
    <x v="176"/>
    <x v="175"/>
    <x v="0"/>
    <x v="126"/>
    <x v="113"/>
    <x v="110"/>
    <x v="1"/>
    <x v="204"/>
    <x v="205"/>
  </r>
  <r>
    <x v="3"/>
    <x v="24"/>
    <x v="24"/>
    <x v="0"/>
    <x v="1"/>
    <x v="431"/>
    <x v="2"/>
    <x v="1"/>
    <x v="847"/>
    <x v="851"/>
  </r>
  <r>
    <x v="19"/>
    <x v="513"/>
    <x v="492"/>
    <x v="0"/>
    <x v="711"/>
    <x v="2"/>
    <x v="2"/>
    <x v="1"/>
    <x v="999"/>
    <x v="1004"/>
  </r>
  <r>
    <x v="32"/>
    <x v="376"/>
    <x v="362"/>
    <x v="0"/>
    <x v="475"/>
    <x v="2"/>
    <x v="2"/>
    <x v="1"/>
    <x v="688"/>
    <x v="693"/>
  </r>
  <r>
    <x v="19"/>
    <x v="436"/>
    <x v="422"/>
    <x v="0"/>
    <x v="333"/>
    <x v="2"/>
    <x v="211"/>
    <x v="1"/>
    <x v="485"/>
    <x v="486"/>
  </r>
  <r>
    <x v="40"/>
    <x v="230"/>
    <x v="229"/>
    <x v="0"/>
    <x v="1"/>
    <x v="290"/>
    <x v="248"/>
    <x v="93"/>
    <x v="568"/>
    <x v="571"/>
  </r>
  <r>
    <x v="40"/>
    <x v="590"/>
    <x v="555"/>
    <x v="0"/>
    <x v="712"/>
    <x v="2"/>
    <x v="2"/>
    <x v="1"/>
    <x v="1000"/>
    <x v="1005"/>
  </r>
  <r>
    <x v="7"/>
    <x v="39"/>
    <x v="39"/>
    <x v="0"/>
    <x v="1"/>
    <x v="353"/>
    <x v="300"/>
    <x v="231"/>
    <x v="685"/>
    <x v="690"/>
  </r>
  <r>
    <x v="29"/>
    <x v="755"/>
    <x v="650"/>
    <x v="0"/>
    <x v="202"/>
    <x v="2"/>
    <x v="2"/>
    <x v="1"/>
    <x v="309"/>
    <x v="310"/>
  </r>
  <r>
    <x v="12"/>
    <x v="111"/>
    <x v="111"/>
    <x v="0"/>
    <x v="359"/>
    <x v="68"/>
    <x v="2"/>
    <x v="1"/>
    <x v="521"/>
    <x v="522"/>
  </r>
  <r>
    <x v="27"/>
    <x v="326"/>
    <x v="314"/>
    <x v="0"/>
    <x v="473"/>
    <x v="2"/>
    <x v="2"/>
    <x v="1"/>
    <x v="686"/>
    <x v="691"/>
  </r>
  <r>
    <x v="7"/>
    <x v="51"/>
    <x v="51"/>
    <x v="0"/>
    <x v="713"/>
    <x v="2"/>
    <x v="2"/>
    <x v="1"/>
    <x v="1001"/>
    <x v="1006"/>
  </r>
  <r>
    <x v="40"/>
    <x v="756"/>
    <x v="651"/>
    <x v="0"/>
    <x v="714"/>
    <x v="2"/>
    <x v="2"/>
    <x v="1"/>
    <x v="1002"/>
    <x v="1007"/>
  </r>
  <r>
    <x v="12"/>
    <x v="102"/>
    <x v="102"/>
    <x v="0"/>
    <x v="77"/>
    <x v="2"/>
    <x v="2"/>
    <x v="1"/>
    <x v="121"/>
    <x v="122"/>
  </r>
  <r>
    <x v="19"/>
    <x v="184"/>
    <x v="183"/>
    <x v="0"/>
    <x v="538"/>
    <x v="119"/>
    <x v="2"/>
    <x v="1"/>
    <x v="793"/>
    <x v="797"/>
  </r>
  <r>
    <x v="19"/>
    <x v="757"/>
    <x v="652"/>
    <x v="0"/>
    <x v="201"/>
    <x v="2"/>
    <x v="2"/>
    <x v="1"/>
    <x v="308"/>
    <x v="309"/>
  </r>
  <r>
    <x v="27"/>
    <x v="758"/>
    <x v="653"/>
    <x v="0"/>
    <x v="652"/>
    <x v="2"/>
    <x v="2"/>
    <x v="1"/>
    <x v="937"/>
    <x v="941"/>
  </r>
  <r>
    <x v="25"/>
    <x v="562"/>
    <x v="534"/>
    <x v="0"/>
    <x v="227"/>
    <x v="2"/>
    <x v="2"/>
    <x v="1"/>
    <x v="316"/>
    <x v="317"/>
  </r>
  <r>
    <x v="42"/>
    <x v="572"/>
    <x v="542"/>
    <x v="0"/>
    <x v="56"/>
    <x v="2"/>
    <x v="2"/>
    <x v="1"/>
    <x v="79"/>
    <x v="80"/>
  </r>
  <r>
    <x v="29"/>
    <x v="759"/>
    <x v="639"/>
    <x v="0"/>
    <x v="56"/>
    <x v="2"/>
    <x v="2"/>
    <x v="1"/>
    <x v="79"/>
    <x v="80"/>
  </r>
  <r>
    <x v="18"/>
    <x v="506"/>
    <x v="485"/>
    <x v="0"/>
    <x v="449"/>
    <x v="2"/>
    <x v="2"/>
    <x v="1"/>
    <x v="649"/>
    <x v="652"/>
  </r>
  <r>
    <x v="15"/>
    <x v="131"/>
    <x v="131"/>
    <x v="0"/>
    <x v="1"/>
    <x v="2"/>
    <x v="2"/>
    <x v="277"/>
    <x v="828"/>
    <x v="831"/>
  </r>
  <r>
    <x v="3"/>
    <x v="18"/>
    <x v="18"/>
    <x v="0"/>
    <x v="536"/>
    <x v="9"/>
    <x v="10"/>
    <x v="1"/>
    <x v="787"/>
    <x v="791"/>
  </r>
  <r>
    <x v="38"/>
    <x v="391"/>
    <x v="377"/>
    <x v="0"/>
    <x v="1"/>
    <x v="2"/>
    <x v="7"/>
    <x v="16"/>
    <x v="423"/>
    <x v="228"/>
  </r>
  <r>
    <x v="36"/>
    <x v="407"/>
    <x v="393"/>
    <x v="0"/>
    <x v="1"/>
    <x v="2"/>
    <x v="2"/>
    <x v="209"/>
    <x v="640"/>
    <x v="642"/>
  </r>
  <r>
    <x v="29"/>
    <x v="760"/>
    <x v="654"/>
    <x v="0"/>
    <x v="715"/>
    <x v="2"/>
    <x v="2"/>
    <x v="1"/>
    <x v="1003"/>
    <x v="1008"/>
  </r>
  <r>
    <x v="40"/>
    <x v="761"/>
    <x v="655"/>
    <x v="0"/>
    <x v="75"/>
    <x v="2"/>
    <x v="2"/>
    <x v="1"/>
    <x v="459"/>
    <x v="459"/>
  </r>
  <r>
    <x v="26"/>
    <x v="762"/>
    <x v="656"/>
    <x v="0"/>
    <x v="716"/>
    <x v="2"/>
    <x v="2"/>
    <x v="1"/>
    <x v="1004"/>
    <x v="1009"/>
  </r>
  <r>
    <x v="12"/>
    <x v="87"/>
    <x v="87"/>
    <x v="0"/>
    <x v="1"/>
    <x v="2"/>
    <x v="2"/>
    <x v="40"/>
    <x v="102"/>
    <x v="103"/>
  </r>
  <r>
    <x v="37"/>
    <x v="411"/>
    <x v="397"/>
    <x v="0"/>
    <x v="380"/>
    <x v="285"/>
    <x v="242"/>
    <x v="186"/>
    <x v="554"/>
    <x v="557"/>
  </r>
  <r>
    <x v="15"/>
    <x v="141"/>
    <x v="141"/>
    <x v="0"/>
    <x v="1"/>
    <x v="369"/>
    <x v="322"/>
    <x v="243"/>
    <x v="722"/>
    <x v="727"/>
  </r>
  <r>
    <x v="40"/>
    <x v="237"/>
    <x v="235"/>
    <x v="0"/>
    <x v="717"/>
    <x v="303"/>
    <x v="259"/>
    <x v="195"/>
    <x v="1005"/>
    <x v="1010"/>
  </r>
  <r>
    <x v="7"/>
    <x v="763"/>
    <x v="39"/>
    <x v="0"/>
    <x v="201"/>
    <x v="2"/>
    <x v="2"/>
    <x v="1"/>
    <x v="308"/>
    <x v="309"/>
  </r>
  <r>
    <x v="29"/>
    <x v="349"/>
    <x v="336"/>
    <x v="0"/>
    <x v="311"/>
    <x v="2"/>
    <x v="2"/>
    <x v="1"/>
    <x v="456"/>
    <x v="456"/>
  </r>
  <r>
    <x v="8"/>
    <x v="53"/>
    <x v="53"/>
    <x v="0"/>
    <x v="399"/>
    <x v="295"/>
    <x v="251"/>
    <x v="190"/>
    <x v="578"/>
    <x v="581"/>
  </r>
  <r>
    <x v="17"/>
    <x v="156"/>
    <x v="155"/>
    <x v="0"/>
    <x v="419"/>
    <x v="2"/>
    <x v="2"/>
    <x v="1"/>
    <x v="602"/>
    <x v="606"/>
  </r>
  <r>
    <x v="14"/>
    <x v="764"/>
    <x v="657"/>
    <x v="0"/>
    <x v="483"/>
    <x v="2"/>
    <x v="2"/>
    <x v="1"/>
    <x v="704"/>
    <x v="709"/>
  </r>
  <r>
    <x v="35"/>
    <x v="397"/>
    <x v="383"/>
    <x v="0"/>
    <x v="504"/>
    <x v="225"/>
    <x v="336"/>
    <x v="1"/>
    <x v="747"/>
    <x v="751"/>
  </r>
  <r>
    <x v="7"/>
    <x v="47"/>
    <x v="47"/>
    <x v="0"/>
    <x v="568"/>
    <x v="428"/>
    <x v="23"/>
    <x v="102"/>
    <x v="53"/>
    <x v="847"/>
  </r>
  <r>
    <x v="29"/>
    <x v="765"/>
    <x v="658"/>
    <x v="0"/>
    <x v="618"/>
    <x v="2"/>
    <x v="2"/>
    <x v="1"/>
    <x v="899"/>
    <x v="903"/>
  </r>
  <r>
    <x v="40"/>
    <x v="231"/>
    <x v="230"/>
    <x v="0"/>
    <x v="718"/>
    <x v="349"/>
    <x v="296"/>
    <x v="1"/>
    <x v="1006"/>
    <x v="1011"/>
  </r>
  <r>
    <x v="27"/>
    <x v="766"/>
    <x v="558"/>
    <x v="0"/>
    <x v="201"/>
    <x v="2"/>
    <x v="2"/>
    <x v="1"/>
    <x v="308"/>
    <x v="309"/>
  </r>
  <r>
    <x v="15"/>
    <x v="137"/>
    <x v="137"/>
    <x v="0"/>
    <x v="403"/>
    <x v="298"/>
    <x v="254"/>
    <x v="191"/>
    <x v="584"/>
    <x v="587"/>
  </r>
  <r>
    <x v="19"/>
    <x v="204"/>
    <x v="203"/>
    <x v="0"/>
    <x v="148"/>
    <x v="2"/>
    <x v="2"/>
    <x v="1"/>
    <x v="236"/>
    <x v="237"/>
  </r>
  <r>
    <x v="12"/>
    <x v="89"/>
    <x v="436"/>
    <x v="0"/>
    <x v="1"/>
    <x v="264"/>
    <x v="2"/>
    <x v="1"/>
    <x v="516"/>
    <x v="517"/>
  </r>
  <r>
    <x v="27"/>
    <x v="767"/>
    <x v="449"/>
    <x v="0"/>
    <x v="359"/>
    <x v="2"/>
    <x v="2"/>
    <x v="1"/>
    <x v="226"/>
    <x v="227"/>
  </r>
  <r>
    <x v="18"/>
    <x v="167"/>
    <x v="166"/>
    <x v="0"/>
    <x v="408"/>
    <x v="301"/>
    <x v="2"/>
    <x v="194"/>
    <x v="589"/>
    <x v="593"/>
  </r>
  <r>
    <x v="12"/>
    <x v="76"/>
    <x v="76"/>
    <x v="0"/>
    <x v="1"/>
    <x v="2"/>
    <x v="307"/>
    <x v="31"/>
    <x v="697"/>
    <x v="702"/>
  </r>
  <r>
    <x v="40"/>
    <x v="426"/>
    <x v="412"/>
    <x v="0"/>
    <x v="317"/>
    <x v="2"/>
    <x v="203"/>
    <x v="159"/>
    <x v="469"/>
    <x v="469"/>
  </r>
  <r>
    <x v="27"/>
    <x v="768"/>
    <x v="659"/>
    <x v="0"/>
    <x v="591"/>
    <x v="2"/>
    <x v="2"/>
    <x v="1"/>
    <x v="871"/>
    <x v="156"/>
  </r>
  <r>
    <x v="19"/>
    <x v="183"/>
    <x v="182"/>
    <x v="0"/>
    <x v="1"/>
    <x v="2"/>
    <x v="292"/>
    <x v="223"/>
    <x v="671"/>
    <x v="676"/>
  </r>
  <r>
    <x v="12"/>
    <x v="100"/>
    <x v="100"/>
    <x v="0"/>
    <x v="477"/>
    <x v="2"/>
    <x v="305"/>
    <x v="233"/>
    <x v="695"/>
    <x v="700"/>
  </r>
  <r>
    <x v="36"/>
    <x v="410"/>
    <x v="396"/>
    <x v="0"/>
    <x v="439"/>
    <x v="325"/>
    <x v="270"/>
    <x v="206"/>
    <x v="632"/>
    <x v="635"/>
  </r>
  <r>
    <x v="29"/>
    <x v="769"/>
    <x v="336"/>
    <x v="0"/>
    <x v="2"/>
    <x v="2"/>
    <x v="2"/>
    <x v="1"/>
    <x v="2"/>
    <x v="2"/>
  </r>
  <r>
    <x v="27"/>
    <x v="533"/>
    <x v="506"/>
    <x v="0"/>
    <x v="430"/>
    <x v="2"/>
    <x v="2"/>
    <x v="1"/>
    <x v="619"/>
    <x v="623"/>
  </r>
  <r>
    <x v="27"/>
    <x v="770"/>
    <x v="427"/>
    <x v="0"/>
    <x v="719"/>
    <x v="2"/>
    <x v="2"/>
    <x v="1"/>
    <x v="1007"/>
    <x v="1012"/>
  </r>
  <r>
    <x v="7"/>
    <x v="771"/>
    <x v="623"/>
    <x v="0"/>
    <x v="343"/>
    <x v="2"/>
    <x v="2"/>
    <x v="1"/>
    <x v="497"/>
    <x v="498"/>
  </r>
  <r>
    <x v="27"/>
    <x v="551"/>
    <x v="276"/>
    <x v="0"/>
    <x v="311"/>
    <x v="2"/>
    <x v="2"/>
    <x v="1"/>
    <x v="456"/>
    <x v="456"/>
  </r>
  <r>
    <x v="27"/>
    <x v="772"/>
    <x v="291"/>
    <x v="0"/>
    <x v="311"/>
    <x v="2"/>
    <x v="2"/>
    <x v="1"/>
    <x v="456"/>
    <x v="456"/>
  </r>
  <r>
    <x v="27"/>
    <x v="268"/>
    <x v="264"/>
    <x v="0"/>
    <x v="1"/>
    <x v="2"/>
    <x v="339"/>
    <x v="1"/>
    <x v="252"/>
    <x v="253"/>
  </r>
  <r>
    <x v="29"/>
    <x v="463"/>
    <x v="447"/>
    <x v="0"/>
    <x v="358"/>
    <x v="2"/>
    <x v="2"/>
    <x v="1"/>
    <x v="519"/>
    <x v="520"/>
  </r>
  <r>
    <x v="27"/>
    <x v="773"/>
    <x v="622"/>
    <x v="0"/>
    <x v="720"/>
    <x v="2"/>
    <x v="2"/>
    <x v="1"/>
    <x v="1008"/>
    <x v="1013"/>
  </r>
  <r>
    <x v="19"/>
    <x v="200"/>
    <x v="199"/>
    <x v="0"/>
    <x v="352"/>
    <x v="2"/>
    <x v="2"/>
    <x v="1"/>
    <x v="508"/>
    <x v="509"/>
  </r>
  <r>
    <x v="14"/>
    <x v="487"/>
    <x v="467"/>
    <x v="0"/>
    <x v="420"/>
    <x v="2"/>
    <x v="2"/>
    <x v="1"/>
    <x v="605"/>
    <x v="609"/>
  </r>
  <r>
    <x v="39"/>
    <x v="536"/>
    <x v="509"/>
    <x v="0"/>
    <x v="498"/>
    <x v="2"/>
    <x v="2"/>
    <x v="1"/>
    <x v="740"/>
    <x v="451"/>
  </r>
  <r>
    <x v="3"/>
    <x v="23"/>
    <x v="23"/>
    <x v="0"/>
    <x v="1"/>
    <x v="360"/>
    <x v="311"/>
    <x v="1"/>
    <x v="705"/>
    <x v="710"/>
  </r>
  <r>
    <x v="19"/>
    <x v="194"/>
    <x v="193"/>
    <x v="0"/>
    <x v="1"/>
    <x v="2"/>
    <x v="367"/>
    <x v="1"/>
    <x v="226"/>
    <x v="227"/>
  </r>
  <r>
    <x v="27"/>
    <x v="774"/>
    <x v="578"/>
    <x v="0"/>
    <x v="78"/>
    <x v="2"/>
    <x v="2"/>
    <x v="1"/>
    <x v="241"/>
    <x v="242"/>
  </r>
  <r>
    <x v="25"/>
    <x v="775"/>
    <x v="250"/>
    <x v="0"/>
    <x v="311"/>
    <x v="2"/>
    <x v="2"/>
    <x v="1"/>
    <x v="456"/>
    <x v="456"/>
  </r>
  <r>
    <x v="27"/>
    <x v="275"/>
    <x v="271"/>
    <x v="0"/>
    <x v="1"/>
    <x v="373"/>
    <x v="327"/>
    <x v="1"/>
    <x v="730"/>
    <x v="735"/>
  </r>
  <r>
    <x v="40"/>
    <x v="541"/>
    <x v="514"/>
    <x v="0"/>
    <x v="721"/>
    <x v="2"/>
    <x v="2"/>
    <x v="1"/>
    <x v="1009"/>
    <x v="1014"/>
  </r>
  <r>
    <x v="27"/>
    <x v="776"/>
    <x v="311"/>
    <x v="0"/>
    <x v="311"/>
    <x v="2"/>
    <x v="2"/>
    <x v="1"/>
    <x v="456"/>
    <x v="456"/>
  </r>
  <r>
    <x v="44"/>
    <x v="443"/>
    <x v="428"/>
    <x v="0"/>
    <x v="347"/>
    <x v="2"/>
    <x v="2"/>
    <x v="1"/>
    <x v="502"/>
    <x v="503"/>
  </r>
  <r>
    <x v="37"/>
    <x v="414"/>
    <x v="400"/>
    <x v="0"/>
    <x v="1"/>
    <x v="370"/>
    <x v="324"/>
    <x v="245"/>
    <x v="724"/>
    <x v="729"/>
  </r>
  <r>
    <x v="39"/>
    <x v="556"/>
    <x v="528"/>
    <x v="0"/>
    <x v="78"/>
    <x v="2"/>
    <x v="2"/>
    <x v="1"/>
    <x v="241"/>
    <x v="242"/>
  </r>
  <r>
    <x v="27"/>
    <x v="777"/>
    <x v="491"/>
    <x v="0"/>
    <x v="75"/>
    <x v="2"/>
    <x v="2"/>
    <x v="1"/>
    <x v="459"/>
    <x v="459"/>
  </r>
  <r>
    <x v="42"/>
    <x v="532"/>
    <x v="35"/>
    <x v="0"/>
    <x v="492"/>
    <x v="2"/>
    <x v="2"/>
    <x v="1"/>
    <x v="726"/>
    <x v="731"/>
  </r>
  <r>
    <x v="27"/>
    <x v="778"/>
    <x v="577"/>
    <x v="0"/>
    <x v="56"/>
    <x v="2"/>
    <x v="2"/>
    <x v="1"/>
    <x v="79"/>
    <x v="80"/>
  </r>
  <r>
    <x v="35"/>
    <x v="399"/>
    <x v="385"/>
    <x v="0"/>
    <x v="551"/>
    <x v="2"/>
    <x v="2"/>
    <x v="1"/>
    <x v="816"/>
    <x v="820"/>
  </r>
  <r>
    <x v="42"/>
    <x v="558"/>
    <x v="530"/>
    <x v="0"/>
    <x v="540"/>
    <x v="2"/>
    <x v="2"/>
    <x v="1"/>
    <x v="798"/>
    <x v="802"/>
  </r>
  <r>
    <x v="19"/>
    <x v="779"/>
    <x v="660"/>
    <x v="0"/>
    <x v="722"/>
    <x v="2"/>
    <x v="2"/>
    <x v="1"/>
    <x v="1010"/>
    <x v="1015"/>
  </r>
  <r>
    <x v="27"/>
    <x v="780"/>
    <x v="661"/>
    <x v="0"/>
    <x v="723"/>
    <x v="2"/>
    <x v="2"/>
    <x v="1"/>
    <x v="1011"/>
    <x v="1016"/>
  </r>
  <r>
    <x v="7"/>
    <x v="781"/>
    <x v="662"/>
    <x v="0"/>
    <x v="201"/>
    <x v="2"/>
    <x v="2"/>
    <x v="1"/>
    <x v="308"/>
    <x v="309"/>
  </r>
  <r>
    <x v="27"/>
    <x v="524"/>
    <x v="287"/>
    <x v="0"/>
    <x v="483"/>
    <x v="2"/>
    <x v="2"/>
    <x v="1"/>
    <x v="704"/>
    <x v="709"/>
  </r>
  <r>
    <x v="27"/>
    <x v="277"/>
    <x v="273"/>
    <x v="0"/>
    <x v="1"/>
    <x v="348"/>
    <x v="2"/>
    <x v="1"/>
    <x v="676"/>
    <x v="681"/>
  </r>
  <r>
    <x v="19"/>
    <x v="202"/>
    <x v="201"/>
    <x v="0"/>
    <x v="1"/>
    <x v="397"/>
    <x v="2"/>
    <x v="1"/>
    <x v="780"/>
    <x v="784"/>
  </r>
  <r>
    <x v="19"/>
    <x v="186"/>
    <x v="185"/>
    <x v="0"/>
    <x v="561"/>
    <x v="426"/>
    <x v="93"/>
    <x v="282"/>
    <x v="836"/>
    <x v="839"/>
  </r>
  <r>
    <x v="32"/>
    <x v="449"/>
    <x v="434"/>
    <x v="0"/>
    <x v="1"/>
    <x v="261"/>
    <x v="222"/>
    <x v="168"/>
    <x v="511"/>
    <x v="512"/>
  </r>
  <r>
    <x v="32"/>
    <x v="373"/>
    <x v="359"/>
    <x v="0"/>
    <x v="1"/>
    <x v="213"/>
    <x v="2"/>
    <x v="1"/>
    <x v="404"/>
    <x v="405"/>
  </r>
  <r>
    <x v="4"/>
    <x v="31"/>
    <x v="31"/>
    <x v="0"/>
    <x v="462"/>
    <x v="2"/>
    <x v="289"/>
    <x v="1"/>
    <x v="33"/>
    <x v="673"/>
  </r>
  <r>
    <x v="15"/>
    <x v="782"/>
    <x v="663"/>
    <x v="0"/>
    <x v="724"/>
    <x v="232"/>
    <x v="2"/>
    <x v="1"/>
    <x v="1012"/>
    <x v="1017"/>
  </r>
  <r>
    <x v="15"/>
    <x v="135"/>
    <x v="135"/>
    <x v="0"/>
    <x v="387"/>
    <x v="83"/>
    <x v="77"/>
    <x v="58"/>
    <x v="564"/>
    <x v="567"/>
  </r>
  <r>
    <x v="32"/>
    <x v="388"/>
    <x v="374"/>
    <x v="0"/>
    <x v="476"/>
    <x v="357"/>
    <x v="2"/>
    <x v="1"/>
    <x v="694"/>
    <x v="699"/>
  </r>
  <r>
    <x v="40"/>
    <x v="571"/>
    <x v="541"/>
    <x v="0"/>
    <x v="78"/>
    <x v="2"/>
    <x v="2"/>
    <x v="1"/>
    <x v="241"/>
    <x v="242"/>
  </r>
  <r>
    <x v="18"/>
    <x v="783"/>
    <x v="664"/>
    <x v="0"/>
    <x v="725"/>
    <x v="2"/>
    <x v="2"/>
    <x v="1"/>
    <x v="1013"/>
    <x v="1018"/>
  </r>
  <r>
    <x v="32"/>
    <x v="371"/>
    <x v="357"/>
    <x v="0"/>
    <x v="436"/>
    <x v="320"/>
    <x v="268"/>
    <x v="205"/>
    <x v="626"/>
    <x v="629"/>
  </r>
  <r>
    <x v="27"/>
    <x v="552"/>
    <x v="524"/>
    <x v="0"/>
    <x v="56"/>
    <x v="2"/>
    <x v="2"/>
    <x v="1"/>
    <x v="79"/>
    <x v="80"/>
  </r>
  <r>
    <x v="27"/>
    <x v="784"/>
    <x v="576"/>
    <x v="0"/>
    <x v="589"/>
    <x v="2"/>
    <x v="2"/>
    <x v="1"/>
    <x v="869"/>
    <x v="873"/>
  </r>
  <r>
    <x v="40"/>
    <x v="785"/>
    <x v="665"/>
    <x v="0"/>
    <x v="726"/>
    <x v="2"/>
    <x v="2"/>
    <x v="1"/>
    <x v="1014"/>
    <x v="1019"/>
  </r>
  <r>
    <x v="17"/>
    <x v="502"/>
    <x v="481"/>
    <x v="0"/>
    <x v="443"/>
    <x v="2"/>
    <x v="2"/>
    <x v="1"/>
    <x v="639"/>
    <x v="641"/>
  </r>
  <r>
    <x v="29"/>
    <x v="333"/>
    <x v="320"/>
    <x v="0"/>
    <x v="372"/>
    <x v="277"/>
    <x v="235"/>
    <x v="181"/>
    <x v="546"/>
    <x v="547"/>
  </r>
  <r>
    <x v="41"/>
    <x v="364"/>
    <x v="350"/>
    <x v="0"/>
    <x v="1"/>
    <x v="2"/>
    <x v="318"/>
    <x v="1"/>
    <x v="714"/>
    <x v="719"/>
  </r>
  <r>
    <x v="40"/>
    <x v="223"/>
    <x v="222"/>
    <x v="0"/>
    <x v="727"/>
    <x v="255"/>
    <x v="208"/>
    <x v="162"/>
    <x v="1015"/>
    <x v="1020"/>
  </r>
  <r>
    <x v="18"/>
    <x v="166"/>
    <x v="165"/>
    <x v="0"/>
    <x v="313"/>
    <x v="245"/>
    <x v="200"/>
    <x v="1"/>
    <x v="460"/>
    <x v="460"/>
  </r>
  <r>
    <x v="18"/>
    <x v="786"/>
    <x v="666"/>
    <x v="0"/>
    <x v="728"/>
    <x v="2"/>
    <x v="2"/>
    <x v="1"/>
    <x v="1016"/>
    <x v="1021"/>
  </r>
  <r>
    <x v="15"/>
    <x v="139"/>
    <x v="139"/>
    <x v="0"/>
    <x v="1"/>
    <x v="322"/>
    <x v="2"/>
    <x v="1"/>
    <x v="628"/>
    <x v="631"/>
  </r>
  <r>
    <x v="40"/>
    <x v="787"/>
    <x v="667"/>
    <x v="0"/>
    <x v="729"/>
    <x v="2"/>
    <x v="2"/>
    <x v="1"/>
    <x v="1017"/>
    <x v="1022"/>
  </r>
  <r>
    <x v="40"/>
    <x v="788"/>
    <x v="668"/>
    <x v="0"/>
    <x v="470"/>
    <x v="2"/>
    <x v="2"/>
    <x v="1"/>
    <x v="683"/>
    <x v="688"/>
  </r>
  <r>
    <x v="11"/>
    <x v="64"/>
    <x v="64"/>
    <x v="0"/>
    <x v="730"/>
    <x v="437"/>
    <x v="379"/>
    <x v="285"/>
    <x v="1018"/>
    <x v="1023"/>
  </r>
  <r>
    <x v="19"/>
    <x v="453"/>
    <x v="438"/>
    <x v="0"/>
    <x v="361"/>
    <x v="2"/>
    <x v="2"/>
    <x v="1"/>
    <x v="526"/>
    <x v="527"/>
  </r>
  <r>
    <x v="15"/>
    <x v="789"/>
    <x v="669"/>
    <x v="0"/>
    <x v="731"/>
    <x v="2"/>
    <x v="2"/>
    <x v="1"/>
    <x v="1019"/>
    <x v="1024"/>
  </r>
  <r>
    <x v="29"/>
    <x v="339"/>
    <x v="326"/>
    <x v="0"/>
    <x v="732"/>
    <x v="192"/>
    <x v="364"/>
    <x v="273"/>
    <x v="1020"/>
    <x v="1025"/>
  </r>
  <r>
    <x v="29"/>
    <x v="348"/>
    <x v="335"/>
    <x v="0"/>
    <x v="1"/>
    <x v="315"/>
    <x v="264"/>
    <x v="1"/>
    <x v="616"/>
    <x v="620"/>
  </r>
  <r>
    <x v="26"/>
    <x v="264"/>
    <x v="260"/>
    <x v="0"/>
    <x v="1"/>
    <x v="344"/>
    <x v="293"/>
    <x v="224"/>
    <x v="672"/>
    <x v="677"/>
  </r>
  <r>
    <x v="42"/>
    <x v="433"/>
    <x v="419"/>
    <x v="0"/>
    <x v="733"/>
    <x v="164"/>
    <x v="2"/>
    <x v="1"/>
    <x v="1021"/>
    <x v="1026"/>
  </r>
  <r>
    <x v="35"/>
    <x v="399"/>
    <x v="385"/>
    <x v="0"/>
    <x v="404"/>
    <x v="299"/>
    <x v="256"/>
    <x v="1"/>
    <x v="585"/>
    <x v="588"/>
  </r>
  <r>
    <x v="27"/>
    <x v="790"/>
    <x v="670"/>
    <x v="0"/>
    <x v="549"/>
    <x v="2"/>
    <x v="2"/>
    <x v="1"/>
    <x v="227"/>
    <x v="228"/>
  </r>
  <r>
    <x v="27"/>
    <x v="791"/>
    <x v="441"/>
    <x v="0"/>
    <x v="634"/>
    <x v="2"/>
    <x v="2"/>
    <x v="1"/>
    <x v="916"/>
    <x v="920"/>
  </r>
  <r>
    <x v="15"/>
    <x v="792"/>
    <x v="671"/>
    <x v="0"/>
    <x v="329"/>
    <x v="2"/>
    <x v="2"/>
    <x v="1"/>
    <x v="451"/>
    <x v="481"/>
  </r>
  <r>
    <x v="14"/>
    <x v="150"/>
    <x v="150"/>
    <x v="0"/>
    <x v="1"/>
    <x v="272"/>
    <x v="230"/>
    <x v="176"/>
    <x v="540"/>
    <x v="541"/>
  </r>
  <r>
    <x v="27"/>
    <x v="447"/>
    <x v="432"/>
    <x v="0"/>
    <x v="353"/>
    <x v="2"/>
    <x v="2"/>
    <x v="1"/>
    <x v="509"/>
    <x v="510"/>
  </r>
  <r>
    <x v="27"/>
    <x v="793"/>
    <x v="672"/>
    <x v="0"/>
    <x v="2"/>
    <x v="2"/>
    <x v="2"/>
    <x v="1"/>
    <x v="2"/>
    <x v="2"/>
  </r>
  <r>
    <x v="25"/>
    <x v="468"/>
    <x v="450"/>
    <x v="0"/>
    <x v="78"/>
    <x v="2"/>
    <x v="2"/>
    <x v="1"/>
    <x v="241"/>
    <x v="242"/>
  </r>
  <r>
    <x v="29"/>
    <x v="341"/>
    <x v="328"/>
    <x v="0"/>
    <x v="250"/>
    <x v="2"/>
    <x v="160"/>
    <x v="1"/>
    <x v="372"/>
    <x v="373"/>
  </r>
  <r>
    <x v="40"/>
    <x v="226"/>
    <x v="225"/>
    <x v="0"/>
    <x v="167"/>
    <x v="2"/>
    <x v="2"/>
    <x v="1"/>
    <x v="261"/>
    <x v="262"/>
  </r>
  <r>
    <x v="12"/>
    <x v="93"/>
    <x v="93"/>
    <x v="0"/>
    <x v="1"/>
    <x v="60"/>
    <x v="51"/>
    <x v="42"/>
    <x v="109"/>
    <x v="110"/>
  </r>
  <r>
    <x v="40"/>
    <x v="505"/>
    <x v="484"/>
    <x v="0"/>
    <x v="588"/>
    <x v="2"/>
    <x v="2"/>
    <x v="1"/>
    <x v="868"/>
    <x v="872"/>
  </r>
  <r>
    <x v="27"/>
    <x v="794"/>
    <x v="403"/>
    <x v="0"/>
    <x v="347"/>
    <x v="2"/>
    <x v="2"/>
    <x v="1"/>
    <x v="502"/>
    <x v="503"/>
  </r>
  <r>
    <x v="40"/>
    <x v="230"/>
    <x v="229"/>
    <x v="0"/>
    <x v="554"/>
    <x v="2"/>
    <x v="2"/>
    <x v="1"/>
    <x v="819"/>
    <x v="823"/>
  </r>
  <r>
    <x v="14"/>
    <x v="795"/>
    <x v="673"/>
    <x v="0"/>
    <x v="78"/>
    <x v="2"/>
    <x v="2"/>
    <x v="1"/>
    <x v="241"/>
    <x v="242"/>
  </r>
  <r>
    <x v="13"/>
    <x v="493"/>
    <x v="473"/>
    <x v="0"/>
    <x v="202"/>
    <x v="164"/>
    <x v="2"/>
    <x v="1"/>
    <x v="308"/>
    <x v="310"/>
  </r>
  <r>
    <x v="14"/>
    <x v="470"/>
    <x v="452"/>
    <x v="0"/>
    <x v="381"/>
    <x v="2"/>
    <x v="2"/>
    <x v="1"/>
    <x v="555"/>
    <x v="558"/>
  </r>
  <r>
    <x v="37"/>
    <x v="415"/>
    <x v="401"/>
    <x v="0"/>
    <x v="309"/>
    <x v="2"/>
    <x v="2"/>
    <x v="1"/>
    <x v="453"/>
    <x v="453"/>
  </r>
  <r>
    <x v="12"/>
    <x v="71"/>
    <x v="71"/>
    <x v="0"/>
    <x v="1"/>
    <x v="2"/>
    <x v="217"/>
    <x v="1"/>
    <x v="85"/>
    <x v="86"/>
  </r>
  <r>
    <x v="29"/>
    <x v="342"/>
    <x v="329"/>
    <x v="0"/>
    <x v="564"/>
    <x v="2"/>
    <x v="2"/>
    <x v="1"/>
    <x v="839"/>
    <x v="842"/>
  </r>
  <r>
    <x v="22"/>
    <x v="796"/>
    <x v="620"/>
    <x v="0"/>
    <x v="75"/>
    <x v="2"/>
    <x v="2"/>
    <x v="1"/>
    <x v="459"/>
    <x v="459"/>
  </r>
  <r>
    <x v="18"/>
    <x v="522"/>
    <x v="498"/>
    <x v="0"/>
    <x v="202"/>
    <x v="2"/>
    <x v="2"/>
    <x v="1"/>
    <x v="309"/>
    <x v="310"/>
  </r>
  <r>
    <x v="27"/>
    <x v="797"/>
    <x v="674"/>
    <x v="0"/>
    <x v="347"/>
    <x v="2"/>
    <x v="2"/>
    <x v="1"/>
    <x v="502"/>
    <x v="503"/>
  </r>
  <r>
    <x v="19"/>
    <x v="201"/>
    <x v="200"/>
    <x v="0"/>
    <x v="435"/>
    <x v="319"/>
    <x v="2"/>
    <x v="1"/>
    <x v="624"/>
    <x v="627"/>
  </r>
  <r>
    <x v="14"/>
    <x v="798"/>
    <x v="151"/>
    <x v="0"/>
    <x v="734"/>
    <x v="2"/>
    <x v="2"/>
    <x v="1"/>
    <x v="1022"/>
    <x v="1027"/>
  </r>
  <r>
    <x v="27"/>
    <x v="799"/>
    <x v="675"/>
    <x v="0"/>
    <x v="75"/>
    <x v="2"/>
    <x v="2"/>
    <x v="1"/>
    <x v="459"/>
    <x v="459"/>
  </r>
  <r>
    <x v="15"/>
    <x v="565"/>
    <x v="536"/>
    <x v="0"/>
    <x v="201"/>
    <x v="2"/>
    <x v="2"/>
    <x v="1"/>
    <x v="308"/>
    <x v="309"/>
  </r>
  <r>
    <x v="13"/>
    <x v="163"/>
    <x v="162"/>
    <x v="0"/>
    <x v="1"/>
    <x v="391"/>
    <x v="347"/>
    <x v="1"/>
    <x v="772"/>
    <x v="776"/>
  </r>
  <r>
    <x v="40"/>
    <x v="693"/>
    <x v="612"/>
    <x v="0"/>
    <x v="549"/>
    <x v="2"/>
    <x v="2"/>
    <x v="1"/>
    <x v="227"/>
    <x v="228"/>
  </r>
  <r>
    <x v="40"/>
    <x v="800"/>
    <x v="484"/>
    <x v="0"/>
    <x v="735"/>
    <x v="2"/>
    <x v="2"/>
    <x v="1"/>
    <x v="1023"/>
    <x v="1028"/>
  </r>
  <r>
    <x v="7"/>
    <x v="40"/>
    <x v="40"/>
    <x v="0"/>
    <x v="472"/>
    <x v="352"/>
    <x v="285"/>
    <x v="230"/>
    <x v="46"/>
    <x v="46"/>
  </r>
  <r>
    <x v="15"/>
    <x v="142"/>
    <x v="142"/>
    <x v="0"/>
    <x v="1"/>
    <x v="366"/>
    <x v="83"/>
    <x v="64"/>
    <x v="716"/>
    <x v="721"/>
  </r>
  <r>
    <x v="40"/>
    <x v="239"/>
    <x v="237"/>
    <x v="0"/>
    <x v="736"/>
    <x v="309"/>
    <x v="139"/>
    <x v="99"/>
    <x v="1024"/>
    <x v="1029"/>
  </r>
  <r>
    <x v="12"/>
    <x v="484"/>
    <x v="464"/>
    <x v="0"/>
    <x v="418"/>
    <x v="308"/>
    <x v="2"/>
    <x v="1"/>
    <x v="601"/>
    <x v="605"/>
  </r>
  <r>
    <x v="27"/>
    <x v="428"/>
    <x v="414"/>
    <x v="0"/>
    <x v="227"/>
    <x v="2"/>
    <x v="2"/>
    <x v="1"/>
    <x v="316"/>
    <x v="317"/>
  </r>
  <r>
    <x v="40"/>
    <x v="450"/>
    <x v="435"/>
    <x v="0"/>
    <x v="1"/>
    <x v="262"/>
    <x v="2"/>
    <x v="1"/>
    <x v="512"/>
    <x v="513"/>
  </r>
  <r>
    <x v="29"/>
    <x v="801"/>
    <x v="606"/>
    <x v="0"/>
    <x v="737"/>
    <x v="2"/>
    <x v="2"/>
    <x v="1"/>
    <x v="1025"/>
    <x v="1030"/>
  </r>
  <r>
    <x v="29"/>
    <x v="802"/>
    <x v="320"/>
    <x v="0"/>
    <x v="738"/>
    <x v="2"/>
    <x v="2"/>
    <x v="1"/>
    <x v="1026"/>
    <x v="1031"/>
  </r>
  <r>
    <x v="32"/>
    <x v="368"/>
    <x v="354"/>
    <x v="0"/>
    <x v="557"/>
    <x v="423"/>
    <x v="371"/>
    <x v="278"/>
    <x v="829"/>
    <x v="832"/>
  </r>
  <r>
    <x v="42"/>
    <x v="36"/>
    <x v="36"/>
    <x v="0"/>
    <x v="739"/>
    <x v="438"/>
    <x v="380"/>
    <x v="11"/>
    <x v="1027"/>
    <x v="1032"/>
  </r>
  <r>
    <x v="27"/>
    <x v="803"/>
    <x v="313"/>
    <x v="0"/>
    <x v="1"/>
    <x v="164"/>
    <x v="2"/>
    <x v="1"/>
    <x v="309"/>
    <x v="310"/>
  </r>
  <r>
    <x v="19"/>
    <x v="193"/>
    <x v="192"/>
    <x v="0"/>
    <x v="1"/>
    <x v="376"/>
    <x v="2"/>
    <x v="1"/>
    <x v="735"/>
    <x v="740"/>
  </r>
  <r>
    <x v="40"/>
    <x v="600"/>
    <x v="561"/>
    <x v="0"/>
    <x v="740"/>
    <x v="2"/>
    <x v="2"/>
    <x v="1"/>
    <x v="1028"/>
    <x v="1033"/>
  </r>
  <r>
    <x v="27"/>
    <x v="504"/>
    <x v="483"/>
    <x v="0"/>
    <x v="447"/>
    <x v="2"/>
    <x v="2"/>
    <x v="1"/>
    <x v="645"/>
    <x v="648"/>
  </r>
  <r>
    <x v="27"/>
    <x v="425"/>
    <x v="411"/>
    <x v="0"/>
    <x v="56"/>
    <x v="2"/>
    <x v="2"/>
    <x v="1"/>
    <x v="79"/>
    <x v="80"/>
  </r>
  <r>
    <x v="12"/>
    <x v="113"/>
    <x v="113"/>
    <x v="0"/>
    <x v="519"/>
    <x v="2"/>
    <x v="2"/>
    <x v="257"/>
    <x v="765"/>
    <x v="769"/>
  </r>
  <r>
    <x v="27"/>
    <x v="804"/>
    <x v="314"/>
    <x v="0"/>
    <x v="741"/>
    <x v="2"/>
    <x v="2"/>
    <x v="1"/>
    <x v="1029"/>
    <x v="1034"/>
  </r>
  <r>
    <x v="18"/>
    <x v="557"/>
    <x v="529"/>
    <x v="0"/>
    <x v="1"/>
    <x v="407"/>
    <x v="2"/>
    <x v="265"/>
    <x v="796"/>
    <x v="800"/>
  </r>
  <r>
    <x v="27"/>
    <x v="805"/>
    <x v="266"/>
    <x v="0"/>
    <x v="590"/>
    <x v="2"/>
    <x v="2"/>
    <x v="1"/>
    <x v="870"/>
    <x v="874"/>
  </r>
  <r>
    <x v="40"/>
    <x v="806"/>
    <x v="676"/>
    <x v="0"/>
    <x v="201"/>
    <x v="2"/>
    <x v="2"/>
    <x v="1"/>
    <x v="308"/>
    <x v="309"/>
  </r>
  <r>
    <x v="27"/>
    <x v="270"/>
    <x v="266"/>
    <x v="0"/>
    <x v="1"/>
    <x v="2"/>
    <x v="331"/>
    <x v="249"/>
    <x v="737"/>
    <x v="742"/>
  </r>
  <r>
    <x v="40"/>
    <x v="807"/>
    <x v="677"/>
    <x v="0"/>
    <x v="385"/>
    <x v="2"/>
    <x v="2"/>
    <x v="1"/>
    <x v="562"/>
    <x v="565"/>
  </r>
  <r>
    <x v="40"/>
    <x v="223"/>
    <x v="222"/>
    <x v="0"/>
    <x v="1"/>
    <x v="284"/>
    <x v="2"/>
    <x v="1"/>
    <x v="258"/>
    <x v="556"/>
  </r>
  <r>
    <x v="36"/>
    <x v="406"/>
    <x v="392"/>
    <x v="0"/>
    <x v="344"/>
    <x v="259"/>
    <x v="219"/>
    <x v="164"/>
    <x v="499"/>
    <x v="500"/>
  </r>
  <r>
    <x v="12"/>
    <x v="97"/>
    <x v="97"/>
    <x v="0"/>
    <x v="1"/>
    <x v="2"/>
    <x v="55"/>
    <x v="1"/>
    <x v="114"/>
    <x v="115"/>
  </r>
  <r>
    <x v="13"/>
    <x v="162"/>
    <x v="161"/>
    <x v="0"/>
    <x v="351"/>
    <x v="2"/>
    <x v="2"/>
    <x v="1"/>
    <x v="507"/>
    <x v="508"/>
  </r>
  <r>
    <x v="19"/>
    <x v="171"/>
    <x v="170"/>
    <x v="0"/>
    <x v="1"/>
    <x v="2"/>
    <x v="374"/>
    <x v="281"/>
    <x v="833"/>
    <x v="836"/>
  </r>
  <r>
    <x v="34"/>
    <x v="394"/>
    <x v="380"/>
    <x v="0"/>
    <x v="338"/>
    <x v="2"/>
    <x v="215"/>
    <x v="1"/>
    <x v="491"/>
    <x v="492"/>
  </r>
  <r>
    <x v="27"/>
    <x v="312"/>
    <x v="305"/>
    <x v="0"/>
    <x v="56"/>
    <x v="2"/>
    <x v="2"/>
    <x v="1"/>
    <x v="79"/>
    <x v="80"/>
  </r>
  <r>
    <x v="7"/>
    <x v="808"/>
    <x v="678"/>
    <x v="0"/>
    <x v="78"/>
    <x v="2"/>
    <x v="2"/>
    <x v="1"/>
    <x v="241"/>
    <x v="242"/>
  </r>
  <r>
    <x v="32"/>
    <x v="381"/>
    <x v="367"/>
    <x v="0"/>
    <x v="209"/>
    <x v="2"/>
    <x v="2"/>
    <x v="221"/>
    <x v="668"/>
    <x v="672"/>
  </r>
  <r>
    <x v="25"/>
    <x v="252"/>
    <x v="248"/>
    <x v="0"/>
    <x v="1"/>
    <x v="2"/>
    <x v="225"/>
    <x v="1"/>
    <x v="289"/>
    <x v="290"/>
  </r>
  <r>
    <x v="40"/>
    <x v="809"/>
    <x v="679"/>
    <x v="0"/>
    <x v="742"/>
    <x v="2"/>
    <x v="2"/>
    <x v="1"/>
    <x v="1030"/>
    <x v="1035"/>
  </r>
  <r>
    <x v="36"/>
    <x v="407"/>
    <x v="393"/>
    <x v="0"/>
    <x v="541"/>
    <x v="2"/>
    <x v="2"/>
    <x v="1"/>
    <x v="801"/>
    <x v="805"/>
  </r>
  <r>
    <x v="19"/>
    <x v="189"/>
    <x v="188"/>
    <x v="0"/>
    <x v="138"/>
    <x v="2"/>
    <x v="2"/>
    <x v="1"/>
    <x v="220"/>
    <x v="221"/>
  </r>
  <r>
    <x v="40"/>
    <x v="810"/>
    <x v="233"/>
    <x v="0"/>
    <x v="743"/>
    <x v="2"/>
    <x v="2"/>
    <x v="1"/>
    <x v="1031"/>
    <x v="1036"/>
  </r>
  <r>
    <x v="40"/>
    <x v="246"/>
    <x v="223"/>
    <x v="0"/>
    <x v="744"/>
    <x v="439"/>
    <x v="381"/>
    <x v="1"/>
    <x v="1032"/>
    <x v="1037"/>
  </r>
  <r>
    <x v="27"/>
    <x v="811"/>
    <x v="271"/>
    <x v="0"/>
    <x v="78"/>
    <x v="2"/>
    <x v="2"/>
    <x v="1"/>
    <x v="241"/>
    <x v="242"/>
  </r>
  <r>
    <x v="29"/>
    <x v="338"/>
    <x v="325"/>
    <x v="0"/>
    <x v="441"/>
    <x v="327"/>
    <x v="274"/>
    <x v="112"/>
    <x v="636"/>
    <x v="638"/>
  </r>
  <r>
    <x v="41"/>
    <x v="362"/>
    <x v="348"/>
    <x v="0"/>
    <x v="388"/>
    <x v="288"/>
    <x v="247"/>
    <x v="1"/>
    <x v="566"/>
    <x v="569"/>
  </r>
  <r>
    <x v="15"/>
    <x v="812"/>
    <x v="680"/>
    <x v="0"/>
    <x v="324"/>
    <x v="2"/>
    <x v="2"/>
    <x v="1"/>
    <x v="219"/>
    <x v="220"/>
  </r>
  <r>
    <x v="29"/>
    <x v="347"/>
    <x v="334"/>
    <x v="0"/>
    <x v="1"/>
    <x v="337"/>
    <x v="285"/>
    <x v="1"/>
    <x v="658"/>
    <x v="662"/>
  </r>
  <r>
    <x v="27"/>
    <x v="321"/>
    <x v="310"/>
    <x v="0"/>
    <x v="311"/>
    <x v="2"/>
    <x v="2"/>
    <x v="1"/>
    <x v="456"/>
    <x v="456"/>
  </r>
  <r>
    <x v="14"/>
    <x v="813"/>
    <x v="681"/>
    <x v="0"/>
    <x v="514"/>
    <x v="2"/>
    <x v="2"/>
    <x v="1"/>
    <x v="759"/>
    <x v="763"/>
  </r>
  <r>
    <x v="40"/>
    <x v="580"/>
    <x v="541"/>
    <x v="0"/>
    <x v="745"/>
    <x v="2"/>
    <x v="2"/>
    <x v="1"/>
    <x v="1033"/>
    <x v="1038"/>
  </r>
  <r>
    <x v="27"/>
    <x v="322"/>
    <x v="277"/>
    <x v="0"/>
    <x v="343"/>
    <x v="2"/>
    <x v="2"/>
    <x v="1"/>
    <x v="497"/>
    <x v="498"/>
  </r>
  <r>
    <x v="19"/>
    <x v="814"/>
    <x v="682"/>
    <x v="0"/>
    <x v="746"/>
    <x v="2"/>
    <x v="2"/>
    <x v="1"/>
    <x v="1034"/>
    <x v="1039"/>
  </r>
  <r>
    <x v="15"/>
    <x v="125"/>
    <x v="125"/>
    <x v="0"/>
    <x v="1"/>
    <x v="2"/>
    <x v="224"/>
    <x v="52"/>
    <x v="523"/>
    <x v="524"/>
  </r>
  <r>
    <x v="4"/>
    <x v="815"/>
    <x v="683"/>
    <x v="0"/>
    <x v="685"/>
    <x v="2"/>
    <x v="2"/>
    <x v="1"/>
    <x v="971"/>
    <x v="976"/>
  </r>
  <r>
    <x v="27"/>
    <x v="816"/>
    <x v="531"/>
    <x v="0"/>
    <x v="549"/>
    <x v="2"/>
    <x v="2"/>
    <x v="1"/>
    <x v="227"/>
    <x v="228"/>
  </r>
  <r>
    <x v="8"/>
    <x v="817"/>
    <x v="684"/>
    <x v="0"/>
    <x v="56"/>
    <x v="2"/>
    <x v="2"/>
    <x v="1"/>
    <x v="79"/>
    <x v="80"/>
  </r>
  <r>
    <x v="7"/>
    <x v="45"/>
    <x v="45"/>
    <x v="0"/>
    <x v="1"/>
    <x v="257"/>
    <x v="2"/>
    <x v="15"/>
    <x v="493"/>
    <x v="494"/>
  </r>
  <r>
    <x v="26"/>
    <x v="573"/>
    <x v="543"/>
    <x v="0"/>
    <x v="565"/>
    <x v="2"/>
    <x v="2"/>
    <x v="1"/>
    <x v="840"/>
    <x v="843"/>
  </r>
  <r>
    <x v="14"/>
    <x v="818"/>
    <x v="685"/>
    <x v="0"/>
    <x v="747"/>
    <x v="2"/>
    <x v="2"/>
    <x v="1"/>
    <x v="1035"/>
    <x v="1040"/>
  </r>
  <r>
    <x v="27"/>
    <x v="819"/>
    <x v="293"/>
    <x v="0"/>
    <x v="748"/>
    <x v="2"/>
    <x v="2"/>
    <x v="1"/>
    <x v="1036"/>
    <x v="1041"/>
  </r>
  <r>
    <x v="12"/>
    <x v="115"/>
    <x v="115"/>
    <x v="0"/>
    <x v="396"/>
    <x v="2"/>
    <x v="249"/>
    <x v="1"/>
    <x v="575"/>
    <x v="578"/>
  </r>
  <r>
    <x v="40"/>
    <x v="820"/>
    <x v="686"/>
    <x v="0"/>
    <x v="711"/>
    <x v="2"/>
    <x v="2"/>
    <x v="1"/>
    <x v="999"/>
    <x v="1004"/>
  </r>
  <r>
    <x v="27"/>
    <x v="273"/>
    <x v="269"/>
    <x v="0"/>
    <x v="749"/>
    <x v="2"/>
    <x v="2"/>
    <x v="1"/>
    <x v="132"/>
    <x v="133"/>
  </r>
  <r>
    <x v="40"/>
    <x v="821"/>
    <x v="687"/>
    <x v="0"/>
    <x v="77"/>
    <x v="2"/>
    <x v="2"/>
    <x v="1"/>
    <x v="121"/>
    <x v="122"/>
  </r>
  <r>
    <x v="27"/>
    <x v="822"/>
    <x v="491"/>
    <x v="0"/>
    <x v="75"/>
    <x v="2"/>
    <x v="2"/>
    <x v="1"/>
    <x v="459"/>
    <x v="459"/>
  </r>
  <r>
    <x v="27"/>
    <x v="823"/>
    <x v="688"/>
    <x v="0"/>
    <x v="750"/>
    <x v="440"/>
    <x v="2"/>
    <x v="1"/>
    <x v="1037"/>
    <x v="1042"/>
  </r>
  <r>
    <x v="15"/>
    <x v="128"/>
    <x v="128"/>
    <x v="0"/>
    <x v="318"/>
    <x v="79"/>
    <x v="73"/>
    <x v="1"/>
    <x v="470"/>
    <x v="470"/>
  </r>
  <r>
    <x v="29"/>
    <x v="566"/>
    <x v="476"/>
    <x v="0"/>
    <x v="555"/>
    <x v="2"/>
    <x v="2"/>
    <x v="1"/>
    <x v="823"/>
    <x v="826"/>
  </r>
  <r>
    <x v="43"/>
    <x v="439"/>
    <x v="424"/>
    <x v="0"/>
    <x v="1"/>
    <x v="2"/>
    <x v="213"/>
    <x v="1"/>
    <x v="489"/>
    <x v="490"/>
  </r>
  <r>
    <x v="18"/>
    <x v="824"/>
    <x v="689"/>
    <x v="0"/>
    <x v="1"/>
    <x v="441"/>
    <x v="2"/>
    <x v="1"/>
    <x v="1038"/>
    <x v="1043"/>
  </r>
  <r>
    <x v="12"/>
    <x v="110"/>
    <x v="110"/>
    <x v="0"/>
    <x v="335"/>
    <x v="2"/>
    <x v="61"/>
    <x v="1"/>
    <x v="487"/>
    <x v="488"/>
  </r>
  <r>
    <x v="1"/>
    <x v="3"/>
    <x v="3"/>
    <x v="0"/>
    <x v="414"/>
    <x v="305"/>
    <x v="2"/>
    <x v="1"/>
    <x v="597"/>
    <x v="601"/>
  </r>
  <r>
    <x v="27"/>
    <x v="825"/>
    <x v="690"/>
    <x v="0"/>
    <x v="631"/>
    <x v="2"/>
    <x v="2"/>
    <x v="1"/>
    <x v="913"/>
    <x v="917"/>
  </r>
  <r>
    <x v="13"/>
    <x v="492"/>
    <x v="472"/>
    <x v="0"/>
    <x v="652"/>
    <x v="2"/>
    <x v="2"/>
    <x v="1"/>
    <x v="937"/>
    <x v="941"/>
  </r>
  <r>
    <x v="11"/>
    <x v="65"/>
    <x v="65"/>
    <x v="0"/>
    <x v="751"/>
    <x v="2"/>
    <x v="2"/>
    <x v="1"/>
    <x v="1039"/>
    <x v="1044"/>
  </r>
  <r>
    <x v="38"/>
    <x v="826"/>
    <x v="691"/>
    <x v="0"/>
    <x v="78"/>
    <x v="2"/>
    <x v="2"/>
    <x v="1"/>
    <x v="241"/>
    <x v="242"/>
  </r>
  <r>
    <x v="0"/>
    <x v="0"/>
    <x v="0"/>
    <x v="0"/>
    <x v="1"/>
    <x v="368"/>
    <x v="320"/>
    <x v="241"/>
    <x v="719"/>
    <x v="724"/>
  </r>
  <r>
    <x v="40"/>
    <x v="243"/>
    <x v="222"/>
    <x v="0"/>
    <x v="699"/>
    <x v="2"/>
    <x v="2"/>
    <x v="1"/>
    <x v="986"/>
    <x v="991"/>
  </r>
  <r>
    <x v="27"/>
    <x v="827"/>
    <x v="305"/>
    <x v="0"/>
    <x v="202"/>
    <x v="2"/>
    <x v="2"/>
    <x v="1"/>
    <x v="309"/>
    <x v="310"/>
  </r>
  <r>
    <x v="25"/>
    <x v="828"/>
    <x v="692"/>
    <x v="0"/>
    <x v="752"/>
    <x v="2"/>
    <x v="2"/>
    <x v="1"/>
    <x v="1040"/>
    <x v="1045"/>
  </r>
  <r>
    <x v="27"/>
    <x v="829"/>
    <x v="429"/>
    <x v="0"/>
    <x v="753"/>
    <x v="2"/>
    <x v="2"/>
    <x v="1"/>
    <x v="1041"/>
    <x v="1046"/>
  </r>
  <r>
    <x v="40"/>
    <x v="233"/>
    <x v="232"/>
    <x v="0"/>
    <x v="174"/>
    <x v="150"/>
    <x v="135"/>
    <x v="95"/>
    <x v="269"/>
    <x v="270"/>
  </r>
  <r>
    <x v="27"/>
    <x v="308"/>
    <x v="284"/>
    <x v="0"/>
    <x v="2"/>
    <x v="2"/>
    <x v="2"/>
    <x v="1"/>
    <x v="2"/>
    <x v="2"/>
  </r>
  <r>
    <x v="38"/>
    <x v="392"/>
    <x v="378"/>
    <x v="0"/>
    <x v="1"/>
    <x v="2"/>
    <x v="178"/>
    <x v="136"/>
    <x v="308"/>
    <x v="310"/>
  </r>
  <r>
    <x v="27"/>
    <x v="830"/>
    <x v="614"/>
    <x v="0"/>
    <x v="661"/>
    <x v="2"/>
    <x v="2"/>
    <x v="1"/>
    <x v="946"/>
    <x v="951"/>
  </r>
  <r>
    <x v="27"/>
    <x v="831"/>
    <x v="672"/>
    <x v="0"/>
    <x v="56"/>
    <x v="2"/>
    <x v="2"/>
    <x v="1"/>
    <x v="79"/>
    <x v="80"/>
  </r>
  <r>
    <x v="27"/>
    <x v="575"/>
    <x v="545"/>
    <x v="0"/>
    <x v="572"/>
    <x v="2"/>
    <x v="2"/>
    <x v="1"/>
    <x v="848"/>
    <x v="852"/>
  </r>
  <r>
    <x v="40"/>
    <x v="545"/>
    <x v="518"/>
    <x v="0"/>
    <x v="511"/>
    <x v="2"/>
    <x v="342"/>
    <x v="1"/>
    <x v="756"/>
    <x v="760"/>
  </r>
  <r>
    <x v="12"/>
    <x v="105"/>
    <x v="105"/>
    <x v="0"/>
    <x v="1"/>
    <x v="65"/>
    <x v="2"/>
    <x v="44"/>
    <x v="124"/>
    <x v="125"/>
  </r>
  <r>
    <x v="27"/>
    <x v="294"/>
    <x v="290"/>
    <x v="0"/>
    <x v="214"/>
    <x v="2"/>
    <x v="2"/>
    <x v="1"/>
    <x v="330"/>
    <x v="331"/>
  </r>
  <r>
    <x v="16"/>
    <x v="145"/>
    <x v="145"/>
    <x v="0"/>
    <x v="1"/>
    <x v="404"/>
    <x v="356"/>
    <x v="263"/>
    <x v="792"/>
    <x v="796"/>
  </r>
  <r>
    <x v="27"/>
    <x v="282"/>
    <x v="278"/>
    <x v="0"/>
    <x v="207"/>
    <x v="2"/>
    <x v="2"/>
    <x v="1"/>
    <x v="318"/>
    <x v="319"/>
  </r>
  <r>
    <x v="19"/>
    <x v="172"/>
    <x v="171"/>
    <x v="0"/>
    <x v="567"/>
    <x v="2"/>
    <x v="2"/>
    <x v="1"/>
    <x v="843"/>
    <x v="846"/>
  </r>
  <r>
    <x v="40"/>
    <x v="236"/>
    <x v="234"/>
    <x v="0"/>
    <x v="1"/>
    <x v="2"/>
    <x v="366"/>
    <x v="275"/>
    <x v="821"/>
    <x v="825"/>
  </r>
  <r>
    <x v="8"/>
    <x v="55"/>
    <x v="55"/>
    <x v="0"/>
    <x v="461"/>
    <x v="342"/>
    <x v="288"/>
    <x v="220"/>
    <x v="667"/>
    <x v="671"/>
  </r>
  <r>
    <x v="40"/>
    <x v="537"/>
    <x v="510"/>
    <x v="0"/>
    <x v="754"/>
    <x v="2"/>
    <x v="2"/>
    <x v="1"/>
    <x v="1042"/>
    <x v="1047"/>
  </r>
  <r>
    <x v="27"/>
    <x v="832"/>
    <x v="455"/>
    <x v="0"/>
    <x v="755"/>
    <x v="2"/>
    <x v="2"/>
    <x v="1"/>
    <x v="1043"/>
    <x v="1048"/>
  </r>
  <r>
    <x v="12"/>
    <x v="91"/>
    <x v="91"/>
    <x v="0"/>
    <x v="1"/>
    <x v="405"/>
    <x v="50"/>
    <x v="1"/>
    <x v="794"/>
    <x v="798"/>
  </r>
  <r>
    <x v="27"/>
    <x v="501"/>
    <x v="273"/>
    <x v="0"/>
    <x v="442"/>
    <x v="2"/>
    <x v="2"/>
    <x v="1"/>
    <x v="638"/>
    <x v="640"/>
  </r>
  <r>
    <x v="19"/>
    <x v="198"/>
    <x v="197"/>
    <x v="0"/>
    <x v="1"/>
    <x v="128"/>
    <x v="2"/>
    <x v="1"/>
    <x v="231"/>
    <x v="232"/>
  </r>
  <r>
    <x v="27"/>
    <x v="833"/>
    <x v="693"/>
    <x v="0"/>
    <x v="430"/>
    <x v="2"/>
    <x v="2"/>
    <x v="1"/>
    <x v="619"/>
    <x v="623"/>
  </r>
  <r>
    <x v="12"/>
    <x v="83"/>
    <x v="83"/>
    <x v="0"/>
    <x v="1"/>
    <x v="2"/>
    <x v="2"/>
    <x v="36"/>
    <x v="97"/>
    <x v="98"/>
  </r>
  <r>
    <x v="39"/>
    <x v="834"/>
    <x v="694"/>
    <x v="0"/>
    <x v="756"/>
    <x v="2"/>
    <x v="2"/>
    <x v="1"/>
    <x v="1044"/>
    <x v="1049"/>
  </r>
  <r>
    <x v="3"/>
    <x v="25"/>
    <x v="25"/>
    <x v="0"/>
    <x v="507"/>
    <x v="384"/>
    <x v="338"/>
    <x v="1"/>
    <x v="751"/>
    <x v="755"/>
  </r>
  <r>
    <x v="40"/>
    <x v="461"/>
    <x v="445"/>
    <x v="0"/>
    <x v="365"/>
    <x v="2"/>
    <x v="9"/>
    <x v="173"/>
    <x v="532"/>
    <x v="533"/>
  </r>
  <r>
    <x v="19"/>
    <x v="195"/>
    <x v="194"/>
    <x v="0"/>
    <x v="444"/>
    <x v="2"/>
    <x v="2"/>
    <x v="1"/>
    <x v="643"/>
    <x v="645"/>
  </r>
  <r>
    <x v="27"/>
    <x v="835"/>
    <x v="433"/>
    <x v="0"/>
    <x v="75"/>
    <x v="2"/>
    <x v="2"/>
    <x v="1"/>
    <x v="459"/>
    <x v="459"/>
  </r>
  <r>
    <x v="32"/>
    <x v="374"/>
    <x v="360"/>
    <x v="0"/>
    <x v="471"/>
    <x v="351"/>
    <x v="173"/>
    <x v="127"/>
    <x v="684"/>
    <x v="689"/>
  </r>
  <r>
    <x v="17"/>
    <x v="836"/>
    <x v="153"/>
    <x v="0"/>
    <x v="78"/>
    <x v="2"/>
    <x v="2"/>
    <x v="1"/>
    <x v="241"/>
    <x v="242"/>
  </r>
  <r>
    <x v="40"/>
    <x v="837"/>
    <x v="695"/>
    <x v="0"/>
    <x v="757"/>
    <x v="2"/>
    <x v="2"/>
    <x v="1"/>
    <x v="1045"/>
    <x v="1050"/>
  </r>
  <r>
    <x v="13"/>
    <x v="164"/>
    <x v="163"/>
    <x v="0"/>
    <x v="1"/>
    <x v="432"/>
    <x v="376"/>
    <x v="201"/>
    <x v="184"/>
    <x v="185"/>
  </r>
  <r>
    <x v="41"/>
    <x v="361"/>
    <x v="347"/>
    <x v="0"/>
    <x v="315"/>
    <x v="249"/>
    <x v="2"/>
    <x v="1"/>
    <x v="467"/>
    <x v="467"/>
  </r>
  <r>
    <x v="29"/>
    <x v="500"/>
    <x v="480"/>
    <x v="0"/>
    <x v="324"/>
    <x v="2"/>
    <x v="2"/>
    <x v="1"/>
    <x v="219"/>
    <x v="220"/>
  </r>
  <r>
    <x v="29"/>
    <x v="337"/>
    <x v="324"/>
    <x v="0"/>
    <x v="1"/>
    <x v="2"/>
    <x v="2"/>
    <x v="111"/>
    <x v="368"/>
    <x v="369"/>
  </r>
  <r>
    <x v="12"/>
    <x v="85"/>
    <x v="85"/>
    <x v="0"/>
    <x v="1"/>
    <x v="2"/>
    <x v="2"/>
    <x v="38"/>
    <x v="100"/>
    <x v="101"/>
  </r>
  <r>
    <x v="41"/>
    <x v="534"/>
    <x v="507"/>
    <x v="0"/>
    <x v="495"/>
    <x v="2"/>
    <x v="2"/>
    <x v="1"/>
    <x v="732"/>
    <x v="737"/>
  </r>
  <r>
    <x v="27"/>
    <x v="451"/>
    <x v="275"/>
    <x v="0"/>
    <x v="357"/>
    <x v="2"/>
    <x v="2"/>
    <x v="1"/>
    <x v="518"/>
    <x v="519"/>
  </r>
  <r>
    <x v="4"/>
    <x v="838"/>
    <x v="683"/>
    <x v="0"/>
    <x v="599"/>
    <x v="2"/>
    <x v="2"/>
    <x v="1"/>
    <x v="881"/>
    <x v="884"/>
  </r>
  <r>
    <x v="40"/>
    <x v="224"/>
    <x v="223"/>
    <x v="0"/>
    <x v="758"/>
    <x v="251"/>
    <x v="205"/>
    <x v="160"/>
    <x v="1046"/>
    <x v="1051"/>
  </r>
  <r>
    <x v="7"/>
    <x v="431"/>
    <x v="417"/>
    <x v="0"/>
    <x v="202"/>
    <x v="2"/>
    <x v="2"/>
    <x v="1"/>
    <x v="309"/>
    <x v="310"/>
  </r>
  <r>
    <x v="40"/>
    <x v="227"/>
    <x v="226"/>
    <x v="0"/>
    <x v="169"/>
    <x v="2"/>
    <x v="2"/>
    <x v="1"/>
    <x v="263"/>
    <x v="264"/>
  </r>
  <r>
    <x v="1"/>
    <x v="4"/>
    <x v="4"/>
    <x v="0"/>
    <x v="1"/>
    <x v="2"/>
    <x v="328"/>
    <x v="136"/>
    <x v="731"/>
    <x v="736"/>
  </r>
  <r>
    <x v="4"/>
    <x v="33"/>
    <x v="33"/>
    <x v="0"/>
    <x v="1"/>
    <x v="310"/>
    <x v="18"/>
    <x v="1"/>
    <x v="606"/>
    <x v="610"/>
  </r>
  <r>
    <x v="15"/>
    <x v="490"/>
    <x v="470"/>
    <x v="0"/>
    <x v="759"/>
    <x v="2"/>
    <x v="2"/>
    <x v="1"/>
    <x v="1047"/>
    <x v="1052"/>
  </r>
  <r>
    <x v="27"/>
    <x v="839"/>
    <x v="300"/>
    <x v="0"/>
    <x v="760"/>
    <x v="2"/>
    <x v="2"/>
    <x v="1"/>
    <x v="1048"/>
    <x v="1053"/>
  </r>
  <r>
    <x v="27"/>
    <x v="840"/>
    <x v="696"/>
    <x v="0"/>
    <x v="357"/>
    <x v="2"/>
    <x v="2"/>
    <x v="1"/>
    <x v="518"/>
    <x v="519"/>
  </r>
  <r>
    <x v="32"/>
    <x v="372"/>
    <x v="358"/>
    <x v="0"/>
    <x v="371"/>
    <x v="164"/>
    <x v="233"/>
    <x v="179"/>
    <x v="545"/>
    <x v="546"/>
  </r>
  <r>
    <x v="27"/>
    <x v="841"/>
    <x v="457"/>
    <x v="0"/>
    <x v="761"/>
    <x v="2"/>
    <x v="2"/>
    <x v="1"/>
    <x v="1049"/>
    <x v="1054"/>
  </r>
  <r>
    <x v="0"/>
    <x v="0"/>
    <x v="0"/>
    <x v="1"/>
    <x v="1"/>
    <x v="2"/>
    <x v="382"/>
    <x v="286"/>
    <x v="1050"/>
    <x v="1055"/>
  </r>
  <r>
    <x v="0"/>
    <x v="1"/>
    <x v="1"/>
    <x v="1"/>
    <x v="1"/>
    <x v="442"/>
    <x v="383"/>
    <x v="1"/>
    <x v="1051"/>
    <x v="1056"/>
  </r>
  <r>
    <x v="1"/>
    <x v="3"/>
    <x v="3"/>
    <x v="1"/>
    <x v="762"/>
    <x v="443"/>
    <x v="2"/>
    <x v="1"/>
    <x v="1052"/>
    <x v="1057"/>
  </r>
  <r>
    <x v="1"/>
    <x v="4"/>
    <x v="4"/>
    <x v="1"/>
    <x v="1"/>
    <x v="2"/>
    <x v="384"/>
    <x v="287"/>
    <x v="1053"/>
    <x v="1058"/>
  </r>
  <r>
    <x v="1"/>
    <x v="5"/>
    <x v="5"/>
    <x v="1"/>
    <x v="1"/>
    <x v="2"/>
    <x v="385"/>
    <x v="288"/>
    <x v="1054"/>
    <x v="1059"/>
  </r>
  <r>
    <x v="1"/>
    <x v="5"/>
    <x v="5"/>
    <x v="1"/>
    <x v="763"/>
    <x v="2"/>
    <x v="2"/>
    <x v="1"/>
    <x v="1055"/>
    <x v="1060"/>
  </r>
  <r>
    <x v="1"/>
    <x v="5"/>
    <x v="5"/>
    <x v="1"/>
    <x v="764"/>
    <x v="2"/>
    <x v="2"/>
    <x v="1"/>
    <x v="1056"/>
    <x v="1061"/>
  </r>
  <r>
    <x v="1"/>
    <x v="6"/>
    <x v="6"/>
    <x v="1"/>
    <x v="765"/>
    <x v="2"/>
    <x v="2"/>
    <x v="1"/>
    <x v="1057"/>
    <x v="1062"/>
  </r>
  <r>
    <x v="2"/>
    <x v="7"/>
    <x v="7"/>
    <x v="1"/>
    <x v="766"/>
    <x v="444"/>
    <x v="386"/>
    <x v="289"/>
    <x v="1058"/>
    <x v="1063"/>
  </r>
  <r>
    <x v="2"/>
    <x v="8"/>
    <x v="8"/>
    <x v="1"/>
    <x v="1"/>
    <x v="445"/>
    <x v="2"/>
    <x v="1"/>
    <x v="1059"/>
    <x v="1064"/>
  </r>
  <r>
    <x v="2"/>
    <x v="439"/>
    <x v="424"/>
    <x v="1"/>
    <x v="1"/>
    <x v="446"/>
    <x v="2"/>
    <x v="1"/>
    <x v="1060"/>
    <x v="1065"/>
  </r>
  <r>
    <x v="2"/>
    <x v="9"/>
    <x v="9"/>
    <x v="1"/>
    <x v="767"/>
    <x v="447"/>
    <x v="387"/>
    <x v="290"/>
    <x v="1061"/>
    <x v="1066"/>
  </r>
  <r>
    <x v="2"/>
    <x v="10"/>
    <x v="10"/>
    <x v="1"/>
    <x v="768"/>
    <x v="2"/>
    <x v="2"/>
    <x v="1"/>
    <x v="1062"/>
    <x v="1067"/>
  </r>
  <r>
    <x v="2"/>
    <x v="544"/>
    <x v="517"/>
    <x v="1"/>
    <x v="769"/>
    <x v="448"/>
    <x v="388"/>
    <x v="1"/>
    <x v="1063"/>
    <x v="1068"/>
  </r>
  <r>
    <x v="3"/>
    <x v="15"/>
    <x v="15"/>
    <x v="1"/>
    <x v="770"/>
    <x v="449"/>
    <x v="389"/>
    <x v="291"/>
    <x v="1064"/>
    <x v="1069"/>
  </r>
  <r>
    <x v="3"/>
    <x v="550"/>
    <x v="522"/>
    <x v="1"/>
    <x v="771"/>
    <x v="2"/>
    <x v="2"/>
    <x v="1"/>
    <x v="1065"/>
    <x v="1070"/>
  </r>
  <r>
    <x v="3"/>
    <x v="17"/>
    <x v="17"/>
    <x v="1"/>
    <x v="1"/>
    <x v="450"/>
    <x v="390"/>
    <x v="1"/>
    <x v="1066"/>
    <x v="1071"/>
  </r>
  <r>
    <x v="3"/>
    <x v="19"/>
    <x v="19"/>
    <x v="1"/>
    <x v="772"/>
    <x v="451"/>
    <x v="391"/>
    <x v="292"/>
    <x v="1067"/>
    <x v="1072"/>
  </r>
  <r>
    <x v="3"/>
    <x v="22"/>
    <x v="22"/>
    <x v="1"/>
    <x v="1"/>
    <x v="452"/>
    <x v="392"/>
    <x v="293"/>
    <x v="1068"/>
    <x v="1073"/>
  </r>
  <r>
    <x v="3"/>
    <x v="23"/>
    <x v="23"/>
    <x v="1"/>
    <x v="1"/>
    <x v="2"/>
    <x v="2"/>
    <x v="294"/>
    <x v="1069"/>
    <x v="1074"/>
  </r>
  <r>
    <x v="3"/>
    <x v="24"/>
    <x v="24"/>
    <x v="1"/>
    <x v="1"/>
    <x v="2"/>
    <x v="2"/>
    <x v="295"/>
    <x v="1070"/>
    <x v="1075"/>
  </r>
  <r>
    <x v="3"/>
    <x v="25"/>
    <x v="25"/>
    <x v="1"/>
    <x v="773"/>
    <x v="2"/>
    <x v="393"/>
    <x v="1"/>
    <x v="1071"/>
    <x v="1076"/>
  </r>
  <r>
    <x v="3"/>
    <x v="26"/>
    <x v="26"/>
    <x v="1"/>
    <x v="774"/>
    <x v="2"/>
    <x v="2"/>
    <x v="1"/>
    <x v="1072"/>
    <x v="1077"/>
  </r>
  <r>
    <x v="3"/>
    <x v="27"/>
    <x v="27"/>
    <x v="1"/>
    <x v="1"/>
    <x v="453"/>
    <x v="394"/>
    <x v="296"/>
    <x v="1073"/>
    <x v="1078"/>
  </r>
  <r>
    <x v="4"/>
    <x v="30"/>
    <x v="30"/>
    <x v="1"/>
    <x v="1"/>
    <x v="2"/>
    <x v="395"/>
    <x v="7"/>
    <x v="1074"/>
    <x v="1079"/>
  </r>
  <r>
    <x v="4"/>
    <x v="31"/>
    <x v="31"/>
    <x v="1"/>
    <x v="1"/>
    <x v="2"/>
    <x v="396"/>
    <x v="297"/>
    <x v="1075"/>
    <x v="1080"/>
  </r>
  <r>
    <x v="4"/>
    <x v="31"/>
    <x v="31"/>
    <x v="1"/>
    <x v="1"/>
    <x v="2"/>
    <x v="2"/>
    <x v="298"/>
    <x v="1076"/>
    <x v="1081"/>
  </r>
  <r>
    <x v="4"/>
    <x v="31"/>
    <x v="31"/>
    <x v="1"/>
    <x v="1"/>
    <x v="2"/>
    <x v="2"/>
    <x v="299"/>
    <x v="1077"/>
    <x v="1082"/>
  </r>
  <r>
    <x v="4"/>
    <x v="32"/>
    <x v="32"/>
    <x v="1"/>
    <x v="1"/>
    <x v="2"/>
    <x v="397"/>
    <x v="300"/>
    <x v="1078"/>
    <x v="1083"/>
  </r>
  <r>
    <x v="4"/>
    <x v="32"/>
    <x v="32"/>
    <x v="1"/>
    <x v="1"/>
    <x v="2"/>
    <x v="398"/>
    <x v="301"/>
    <x v="1079"/>
    <x v="1084"/>
  </r>
  <r>
    <x v="4"/>
    <x v="33"/>
    <x v="33"/>
    <x v="1"/>
    <x v="1"/>
    <x v="454"/>
    <x v="399"/>
    <x v="1"/>
    <x v="1080"/>
    <x v="1085"/>
  </r>
  <r>
    <x v="5"/>
    <x v="34"/>
    <x v="34"/>
    <x v="1"/>
    <x v="775"/>
    <x v="455"/>
    <x v="400"/>
    <x v="302"/>
    <x v="1081"/>
    <x v="1086"/>
  </r>
  <r>
    <x v="6"/>
    <x v="36"/>
    <x v="36"/>
    <x v="1"/>
    <x v="1"/>
    <x v="456"/>
    <x v="2"/>
    <x v="1"/>
    <x v="1082"/>
    <x v="1087"/>
  </r>
  <r>
    <x v="6"/>
    <x v="842"/>
    <x v="697"/>
    <x v="1"/>
    <x v="776"/>
    <x v="457"/>
    <x v="401"/>
    <x v="303"/>
    <x v="1083"/>
    <x v="1088"/>
  </r>
  <r>
    <x v="6"/>
    <x v="842"/>
    <x v="697"/>
    <x v="1"/>
    <x v="1"/>
    <x v="458"/>
    <x v="2"/>
    <x v="1"/>
    <x v="1084"/>
    <x v="1089"/>
  </r>
  <r>
    <x v="6"/>
    <x v="37"/>
    <x v="37"/>
    <x v="1"/>
    <x v="777"/>
    <x v="2"/>
    <x v="2"/>
    <x v="1"/>
    <x v="1085"/>
    <x v="1090"/>
  </r>
  <r>
    <x v="6"/>
    <x v="37"/>
    <x v="37"/>
    <x v="1"/>
    <x v="778"/>
    <x v="2"/>
    <x v="2"/>
    <x v="1"/>
    <x v="1086"/>
    <x v="1091"/>
  </r>
  <r>
    <x v="6"/>
    <x v="843"/>
    <x v="542"/>
    <x v="1"/>
    <x v="779"/>
    <x v="2"/>
    <x v="2"/>
    <x v="1"/>
    <x v="1087"/>
    <x v="1092"/>
  </r>
  <r>
    <x v="6"/>
    <x v="433"/>
    <x v="419"/>
    <x v="1"/>
    <x v="202"/>
    <x v="2"/>
    <x v="2"/>
    <x v="1"/>
    <x v="309"/>
    <x v="310"/>
  </r>
  <r>
    <x v="7"/>
    <x v="38"/>
    <x v="38"/>
    <x v="1"/>
    <x v="1"/>
    <x v="2"/>
    <x v="402"/>
    <x v="304"/>
    <x v="1088"/>
    <x v="1093"/>
  </r>
  <r>
    <x v="7"/>
    <x v="38"/>
    <x v="38"/>
    <x v="1"/>
    <x v="1"/>
    <x v="459"/>
    <x v="403"/>
    <x v="305"/>
    <x v="1089"/>
    <x v="1094"/>
  </r>
  <r>
    <x v="7"/>
    <x v="39"/>
    <x v="39"/>
    <x v="1"/>
    <x v="1"/>
    <x v="460"/>
    <x v="404"/>
    <x v="306"/>
    <x v="1090"/>
    <x v="1095"/>
  </r>
  <r>
    <x v="7"/>
    <x v="39"/>
    <x v="39"/>
    <x v="1"/>
    <x v="780"/>
    <x v="2"/>
    <x v="2"/>
    <x v="1"/>
    <x v="1091"/>
    <x v="1096"/>
  </r>
  <r>
    <x v="7"/>
    <x v="40"/>
    <x v="40"/>
    <x v="1"/>
    <x v="781"/>
    <x v="232"/>
    <x v="405"/>
    <x v="307"/>
    <x v="1092"/>
    <x v="1097"/>
  </r>
  <r>
    <x v="7"/>
    <x v="41"/>
    <x v="41"/>
    <x v="1"/>
    <x v="1"/>
    <x v="2"/>
    <x v="406"/>
    <x v="308"/>
    <x v="1093"/>
    <x v="1098"/>
  </r>
  <r>
    <x v="7"/>
    <x v="42"/>
    <x v="42"/>
    <x v="1"/>
    <x v="1"/>
    <x v="461"/>
    <x v="407"/>
    <x v="309"/>
    <x v="1094"/>
    <x v="1099"/>
  </r>
  <r>
    <x v="7"/>
    <x v="44"/>
    <x v="44"/>
    <x v="1"/>
    <x v="1"/>
    <x v="2"/>
    <x v="408"/>
    <x v="310"/>
    <x v="1095"/>
    <x v="1100"/>
  </r>
  <r>
    <x v="7"/>
    <x v="45"/>
    <x v="45"/>
    <x v="1"/>
    <x v="1"/>
    <x v="2"/>
    <x v="409"/>
    <x v="311"/>
    <x v="1096"/>
    <x v="1101"/>
  </r>
  <r>
    <x v="15"/>
    <x v="127"/>
    <x v="127"/>
    <x v="1"/>
    <x v="1"/>
    <x v="462"/>
    <x v="410"/>
    <x v="312"/>
    <x v="1097"/>
    <x v="1102"/>
  </r>
  <r>
    <x v="7"/>
    <x v="46"/>
    <x v="46"/>
    <x v="1"/>
    <x v="782"/>
    <x v="463"/>
    <x v="411"/>
    <x v="313"/>
    <x v="1098"/>
    <x v="1103"/>
  </r>
  <r>
    <x v="7"/>
    <x v="46"/>
    <x v="46"/>
    <x v="1"/>
    <x v="1"/>
    <x v="2"/>
    <x v="412"/>
    <x v="1"/>
    <x v="1099"/>
    <x v="1104"/>
  </r>
  <r>
    <x v="7"/>
    <x v="47"/>
    <x v="47"/>
    <x v="1"/>
    <x v="783"/>
    <x v="464"/>
    <x v="413"/>
    <x v="1"/>
    <x v="1100"/>
    <x v="1105"/>
  </r>
  <r>
    <x v="7"/>
    <x v="48"/>
    <x v="48"/>
    <x v="1"/>
    <x v="784"/>
    <x v="465"/>
    <x v="414"/>
    <x v="314"/>
    <x v="1101"/>
    <x v="1106"/>
  </r>
  <r>
    <x v="7"/>
    <x v="844"/>
    <x v="698"/>
    <x v="1"/>
    <x v="785"/>
    <x v="2"/>
    <x v="2"/>
    <x v="1"/>
    <x v="1102"/>
    <x v="1107"/>
  </r>
  <r>
    <x v="7"/>
    <x v="49"/>
    <x v="49"/>
    <x v="1"/>
    <x v="40"/>
    <x v="2"/>
    <x v="2"/>
    <x v="1"/>
    <x v="56"/>
    <x v="56"/>
  </r>
  <r>
    <x v="7"/>
    <x v="50"/>
    <x v="50"/>
    <x v="1"/>
    <x v="1"/>
    <x v="2"/>
    <x v="2"/>
    <x v="315"/>
    <x v="57"/>
    <x v="57"/>
  </r>
  <r>
    <x v="7"/>
    <x v="51"/>
    <x v="51"/>
    <x v="1"/>
    <x v="786"/>
    <x v="2"/>
    <x v="2"/>
    <x v="1"/>
    <x v="58"/>
    <x v="58"/>
  </r>
  <r>
    <x v="8"/>
    <x v="52"/>
    <x v="52"/>
    <x v="1"/>
    <x v="787"/>
    <x v="466"/>
    <x v="415"/>
    <x v="316"/>
    <x v="1103"/>
    <x v="1108"/>
  </r>
  <r>
    <x v="8"/>
    <x v="53"/>
    <x v="53"/>
    <x v="1"/>
    <x v="1"/>
    <x v="2"/>
    <x v="416"/>
    <x v="317"/>
    <x v="1104"/>
    <x v="1109"/>
  </r>
  <r>
    <x v="8"/>
    <x v="54"/>
    <x v="54"/>
    <x v="1"/>
    <x v="1"/>
    <x v="2"/>
    <x v="417"/>
    <x v="318"/>
    <x v="1105"/>
    <x v="1110"/>
  </r>
  <r>
    <x v="8"/>
    <x v="54"/>
    <x v="54"/>
    <x v="1"/>
    <x v="788"/>
    <x v="2"/>
    <x v="2"/>
    <x v="1"/>
    <x v="1106"/>
    <x v="1111"/>
  </r>
  <r>
    <x v="8"/>
    <x v="55"/>
    <x v="55"/>
    <x v="1"/>
    <x v="789"/>
    <x v="467"/>
    <x v="418"/>
    <x v="319"/>
    <x v="1107"/>
    <x v="1112"/>
  </r>
  <r>
    <x v="8"/>
    <x v="845"/>
    <x v="699"/>
    <x v="1"/>
    <x v="790"/>
    <x v="468"/>
    <x v="2"/>
    <x v="1"/>
    <x v="1108"/>
    <x v="1113"/>
  </r>
  <r>
    <x v="9"/>
    <x v="56"/>
    <x v="56"/>
    <x v="1"/>
    <x v="1"/>
    <x v="469"/>
    <x v="419"/>
    <x v="21"/>
    <x v="1109"/>
    <x v="1114"/>
  </r>
  <r>
    <x v="9"/>
    <x v="57"/>
    <x v="57"/>
    <x v="1"/>
    <x v="791"/>
    <x v="470"/>
    <x v="420"/>
    <x v="320"/>
    <x v="1110"/>
    <x v="1115"/>
  </r>
  <r>
    <x v="9"/>
    <x v="58"/>
    <x v="58"/>
    <x v="1"/>
    <x v="792"/>
    <x v="471"/>
    <x v="421"/>
    <x v="23"/>
    <x v="1111"/>
    <x v="1116"/>
  </r>
  <r>
    <x v="9"/>
    <x v="58"/>
    <x v="58"/>
    <x v="1"/>
    <x v="793"/>
    <x v="472"/>
    <x v="2"/>
    <x v="1"/>
    <x v="1112"/>
    <x v="1117"/>
  </r>
  <r>
    <x v="9"/>
    <x v="60"/>
    <x v="60"/>
    <x v="1"/>
    <x v="794"/>
    <x v="473"/>
    <x v="422"/>
    <x v="9"/>
    <x v="1113"/>
    <x v="1118"/>
  </r>
  <r>
    <x v="9"/>
    <x v="846"/>
    <x v="700"/>
    <x v="1"/>
    <x v="795"/>
    <x v="2"/>
    <x v="2"/>
    <x v="1"/>
    <x v="1114"/>
    <x v="1119"/>
  </r>
  <r>
    <x v="10"/>
    <x v="61"/>
    <x v="61"/>
    <x v="1"/>
    <x v="796"/>
    <x v="474"/>
    <x v="423"/>
    <x v="321"/>
    <x v="1115"/>
    <x v="1120"/>
  </r>
  <r>
    <x v="10"/>
    <x v="61"/>
    <x v="61"/>
    <x v="1"/>
    <x v="797"/>
    <x v="475"/>
    <x v="424"/>
    <x v="322"/>
    <x v="1116"/>
    <x v="1121"/>
  </r>
  <r>
    <x v="10"/>
    <x v="62"/>
    <x v="62"/>
    <x v="1"/>
    <x v="1"/>
    <x v="476"/>
    <x v="2"/>
    <x v="1"/>
    <x v="1117"/>
    <x v="1122"/>
  </r>
  <r>
    <x v="10"/>
    <x v="62"/>
    <x v="62"/>
    <x v="1"/>
    <x v="798"/>
    <x v="477"/>
    <x v="2"/>
    <x v="1"/>
    <x v="1118"/>
    <x v="1123"/>
  </r>
  <r>
    <x v="10"/>
    <x v="62"/>
    <x v="62"/>
    <x v="1"/>
    <x v="1"/>
    <x v="403"/>
    <x v="2"/>
    <x v="1"/>
    <x v="790"/>
    <x v="794"/>
  </r>
  <r>
    <x v="10"/>
    <x v="63"/>
    <x v="63"/>
    <x v="1"/>
    <x v="1"/>
    <x v="2"/>
    <x v="2"/>
    <x v="323"/>
    <x v="1119"/>
    <x v="1124"/>
  </r>
  <r>
    <x v="11"/>
    <x v="64"/>
    <x v="64"/>
    <x v="1"/>
    <x v="799"/>
    <x v="478"/>
    <x v="425"/>
    <x v="324"/>
    <x v="1120"/>
    <x v="1125"/>
  </r>
  <r>
    <x v="11"/>
    <x v="527"/>
    <x v="501"/>
    <x v="1"/>
    <x v="800"/>
    <x v="2"/>
    <x v="2"/>
    <x v="1"/>
    <x v="1121"/>
    <x v="1126"/>
  </r>
  <r>
    <x v="12"/>
    <x v="68"/>
    <x v="68"/>
    <x v="1"/>
    <x v="801"/>
    <x v="2"/>
    <x v="2"/>
    <x v="1"/>
    <x v="1122"/>
    <x v="1127"/>
  </r>
  <r>
    <x v="12"/>
    <x v="847"/>
    <x v="701"/>
    <x v="1"/>
    <x v="802"/>
    <x v="479"/>
    <x v="2"/>
    <x v="325"/>
    <x v="1123"/>
    <x v="1128"/>
  </r>
  <r>
    <x v="12"/>
    <x v="69"/>
    <x v="69"/>
    <x v="1"/>
    <x v="803"/>
    <x v="480"/>
    <x v="426"/>
    <x v="326"/>
    <x v="1124"/>
    <x v="1129"/>
  </r>
  <r>
    <x v="12"/>
    <x v="70"/>
    <x v="70"/>
    <x v="1"/>
    <x v="1"/>
    <x v="481"/>
    <x v="427"/>
    <x v="180"/>
    <x v="84"/>
    <x v="85"/>
  </r>
  <r>
    <x v="12"/>
    <x v="71"/>
    <x v="71"/>
    <x v="1"/>
    <x v="1"/>
    <x v="49"/>
    <x v="2"/>
    <x v="1"/>
    <x v="85"/>
    <x v="86"/>
  </r>
  <r>
    <x v="12"/>
    <x v="72"/>
    <x v="72"/>
    <x v="1"/>
    <x v="804"/>
    <x v="482"/>
    <x v="2"/>
    <x v="1"/>
    <x v="1125"/>
    <x v="1130"/>
  </r>
  <r>
    <x v="12"/>
    <x v="73"/>
    <x v="73"/>
    <x v="1"/>
    <x v="1"/>
    <x v="483"/>
    <x v="2"/>
    <x v="101"/>
    <x v="1126"/>
    <x v="1131"/>
  </r>
  <r>
    <x v="12"/>
    <x v="848"/>
    <x v="702"/>
    <x v="1"/>
    <x v="805"/>
    <x v="2"/>
    <x v="2"/>
    <x v="1"/>
    <x v="1127"/>
    <x v="1132"/>
  </r>
  <r>
    <x v="12"/>
    <x v="74"/>
    <x v="74"/>
    <x v="1"/>
    <x v="806"/>
    <x v="484"/>
    <x v="2"/>
    <x v="1"/>
    <x v="1128"/>
    <x v="1133"/>
  </r>
  <r>
    <x v="12"/>
    <x v="484"/>
    <x v="464"/>
    <x v="1"/>
    <x v="807"/>
    <x v="2"/>
    <x v="2"/>
    <x v="1"/>
    <x v="1129"/>
    <x v="1134"/>
  </r>
  <r>
    <x v="12"/>
    <x v="484"/>
    <x v="464"/>
    <x v="1"/>
    <x v="227"/>
    <x v="2"/>
    <x v="2"/>
    <x v="1"/>
    <x v="316"/>
    <x v="317"/>
  </r>
  <r>
    <x v="12"/>
    <x v="75"/>
    <x v="75"/>
    <x v="1"/>
    <x v="808"/>
    <x v="2"/>
    <x v="2"/>
    <x v="1"/>
    <x v="1130"/>
    <x v="1135"/>
  </r>
  <r>
    <x v="12"/>
    <x v="75"/>
    <x v="75"/>
    <x v="1"/>
    <x v="809"/>
    <x v="2"/>
    <x v="2"/>
    <x v="1"/>
    <x v="1131"/>
    <x v="1136"/>
  </r>
  <r>
    <x v="12"/>
    <x v="76"/>
    <x v="76"/>
    <x v="1"/>
    <x v="1"/>
    <x v="485"/>
    <x v="428"/>
    <x v="327"/>
    <x v="1132"/>
    <x v="1137"/>
  </r>
  <r>
    <x v="12"/>
    <x v="77"/>
    <x v="77"/>
    <x v="1"/>
    <x v="810"/>
    <x v="486"/>
    <x v="429"/>
    <x v="328"/>
    <x v="1133"/>
    <x v="1138"/>
  </r>
  <r>
    <x v="12"/>
    <x v="79"/>
    <x v="79"/>
    <x v="1"/>
    <x v="1"/>
    <x v="2"/>
    <x v="430"/>
    <x v="34"/>
    <x v="1134"/>
    <x v="1139"/>
  </r>
  <r>
    <x v="12"/>
    <x v="79"/>
    <x v="79"/>
    <x v="1"/>
    <x v="811"/>
    <x v="2"/>
    <x v="2"/>
    <x v="1"/>
    <x v="1135"/>
    <x v="1140"/>
  </r>
  <r>
    <x v="12"/>
    <x v="80"/>
    <x v="80"/>
    <x v="1"/>
    <x v="812"/>
    <x v="2"/>
    <x v="2"/>
    <x v="1"/>
    <x v="1136"/>
    <x v="1141"/>
  </r>
  <r>
    <x v="12"/>
    <x v="849"/>
    <x v="703"/>
    <x v="1"/>
    <x v="263"/>
    <x v="2"/>
    <x v="2"/>
    <x v="1"/>
    <x v="385"/>
    <x v="386"/>
  </r>
  <r>
    <x v="12"/>
    <x v="82"/>
    <x v="82"/>
    <x v="1"/>
    <x v="813"/>
    <x v="487"/>
    <x v="431"/>
    <x v="329"/>
    <x v="1137"/>
    <x v="1142"/>
  </r>
  <r>
    <x v="12"/>
    <x v="850"/>
    <x v="704"/>
    <x v="1"/>
    <x v="814"/>
    <x v="2"/>
    <x v="2"/>
    <x v="1"/>
    <x v="1138"/>
    <x v="1143"/>
  </r>
  <r>
    <x v="12"/>
    <x v="83"/>
    <x v="83"/>
    <x v="1"/>
    <x v="1"/>
    <x v="2"/>
    <x v="2"/>
    <x v="330"/>
    <x v="1139"/>
    <x v="1144"/>
  </r>
  <r>
    <x v="12"/>
    <x v="84"/>
    <x v="84"/>
    <x v="1"/>
    <x v="815"/>
    <x v="488"/>
    <x v="2"/>
    <x v="1"/>
    <x v="1140"/>
    <x v="1145"/>
  </r>
  <r>
    <x v="12"/>
    <x v="85"/>
    <x v="85"/>
    <x v="1"/>
    <x v="1"/>
    <x v="2"/>
    <x v="2"/>
    <x v="331"/>
    <x v="1141"/>
    <x v="1146"/>
  </r>
  <r>
    <x v="12"/>
    <x v="86"/>
    <x v="86"/>
    <x v="1"/>
    <x v="1"/>
    <x v="2"/>
    <x v="2"/>
    <x v="332"/>
    <x v="1142"/>
    <x v="1147"/>
  </r>
  <r>
    <x v="12"/>
    <x v="87"/>
    <x v="87"/>
    <x v="1"/>
    <x v="1"/>
    <x v="2"/>
    <x v="432"/>
    <x v="333"/>
    <x v="1143"/>
    <x v="1148"/>
  </r>
  <r>
    <x v="12"/>
    <x v="87"/>
    <x v="87"/>
    <x v="1"/>
    <x v="1"/>
    <x v="2"/>
    <x v="2"/>
    <x v="334"/>
    <x v="1144"/>
    <x v="1149"/>
  </r>
  <r>
    <x v="12"/>
    <x v="88"/>
    <x v="88"/>
    <x v="1"/>
    <x v="1"/>
    <x v="2"/>
    <x v="433"/>
    <x v="335"/>
    <x v="1145"/>
    <x v="1150"/>
  </r>
  <r>
    <x v="12"/>
    <x v="89"/>
    <x v="89"/>
    <x v="1"/>
    <x v="816"/>
    <x v="2"/>
    <x v="2"/>
    <x v="1"/>
    <x v="1146"/>
    <x v="1151"/>
  </r>
  <r>
    <x v="12"/>
    <x v="89"/>
    <x v="89"/>
    <x v="1"/>
    <x v="817"/>
    <x v="2"/>
    <x v="2"/>
    <x v="1"/>
    <x v="1147"/>
    <x v="1152"/>
  </r>
  <r>
    <x v="12"/>
    <x v="89"/>
    <x v="89"/>
    <x v="1"/>
    <x v="673"/>
    <x v="2"/>
    <x v="2"/>
    <x v="1"/>
    <x v="958"/>
    <x v="963"/>
  </r>
  <r>
    <x v="12"/>
    <x v="91"/>
    <x v="91"/>
    <x v="1"/>
    <x v="1"/>
    <x v="405"/>
    <x v="50"/>
    <x v="1"/>
    <x v="794"/>
    <x v="798"/>
  </r>
  <r>
    <x v="12"/>
    <x v="94"/>
    <x v="94"/>
    <x v="1"/>
    <x v="1"/>
    <x v="2"/>
    <x v="434"/>
    <x v="336"/>
    <x v="1148"/>
    <x v="1153"/>
  </r>
  <r>
    <x v="12"/>
    <x v="95"/>
    <x v="95"/>
    <x v="1"/>
    <x v="818"/>
    <x v="489"/>
    <x v="435"/>
    <x v="1"/>
    <x v="1149"/>
    <x v="1154"/>
  </r>
  <r>
    <x v="12"/>
    <x v="97"/>
    <x v="97"/>
    <x v="1"/>
    <x v="1"/>
    <x v="2"/>
    <x v="436"/>
    <x v="337"/>
    <x v="1150"/>
    <x v="1155"/>
  </r>
  <r>
    <x v="12"/>
    <x v="97"/>
    <x v="97"/>
    <x v="1"/>
    <x v="1"/>
    <x v="2"/>
    <x v="2"/>
    <x v="338"/>
    <x v="1151"/>
    <x v="1156"/>
  </r>
  <r>
    <x v="12"/>
    <x v="98"/>
    <x v="98"/>
    <x v="1"/>
    <x v="819"/>
    <x v="2"/>
    <x v="2"/>
    <x v="1"/>
    <x v="1152"/>
    <x v="1157"/>
  </r>
  <r>
    <x v="12"/>
    <x v="100"/>
    <x v="100"/>
    <x v="1"/>
    <x v="1"/>
    <x v="490"/>
    <x v="437"/>
    <x v="1"/>
    <x v="1153"/>
    <x v="1158"/>
  </r>
  <r>
    <x v="12"/>
    <x v="101"/>
    <x v="101"/>
    <x v="1"/>
    <x v="1"/>
    <x v="491"/>
    <x v="2"/>
    <x v="1"/>
    <x v="1154"/>
    <x v="1159"/>
  </r>
  <r>
    <x v="12"/>
    <x v="102"/>
    <x v="102"/>
    <x v="1"/>
    <x v="820"/>
    <x v="2"/>
    <x v="2"/>
    <x v="1"/>
    <x v="1155"/>
    <x v="1160"/>
  </r>
  <r>
    <x v="12"/>
    <x v="851"/>
    <x v="705"/>
    <x v="1"/>
    <x v="821"/>
    <x v="2"/>
    <x v="2"/>
    <x v="1"/>
    <x v="1156"/>
    <x v="1161"/>
  </r>
  <r>
    <x v="12"/>
    <x v="103"/>
    <x v="103"/>
    <x v="1"/>
    <x v="1"/>
    <x v="64"/>
    <x v="2"/>
    <x v="1"/>
    <x v="122"/>
    <x v="123"/>
  </r>
  <r>
    <x v="12"/>
    <x v="104"/>
    <x v="104"/>
    <x v="1"/>
    <x v="1"/>
    <x v="492"/>
    <x v="438"/>
    <x v="1"/>
    <x v="1157"/>
    <x v="1162"/>
  </r>
  <r>
    <x v="12"/>
    <x v="105"/>
    <x v="105"/>
    <x v="1"/>
    <x v="822"/>
    <x v="2"/>
    <x v="439"/>
    <x v="1"/>
    <x v="124"/>
    <x v="125"/>
  </r>
  <r>
    <x v="12"/>
    <x v="106"/>
    <x v="106"/>
    <x v="1"/>
    <x v="823"/>
    <x v="2"/>
    <x v="2"/>
    <x v="1"/>
    <x v="1158"/>
    <x v="1163"/>
  </r>
  <r>
    <x v="12"/>
    <x v="107"/>
    <x v="107"/>
    <x v="1"/>
    <x v="1"/>
    <x v="2"/>
    <x v="440"/>
    <x v="339"/>
    <x v="1159"/>
    <x v="1164"/>
  </r>
  <r>
    <x v="12"/>
    <x v="108"/>
    <x v="108"/>
    <x v="1"/>
    <x v="824"/>
    <x v="493"/>
    <x v="2"/>
    <x v="1"/>
    <x v="1160"/>
    <x v="1165"/>
  </r>
  <r>
    <x v="12"/>
    <x v="109"/>
    <x v="109"/>
    <x v="1"/>
    <x v="825"/>
    <x v="2"/>
    <x v="2"/>
    <x v="1"/>
    <x v="1161"/>
    <x v="1166"/>
  </r>
  <r>
    <x v="12"/>
    <x v="109"/>
    <x v="109"/>
    <x v="1"/>
    <x v="624"/>
    <x v="2"/>
    <x v="2"/>
    <x v="1"/>
    <x v="906"/>
    <x v="910"/>
  </r>
  <r>
    <x v="12"/>
    <x v="110"/>
    <x v="110"/>
    <x v="1"/>
    <x v="1"/>
    <x v="2"/>
    <x v="2"/>
    <x v="16"/>
    <x v="227"/>
    <x v="228"/>
  </r>
  <r>
    <x v="12"/>
    <x v="111"/>
    <x v="111"/>
    <x v="1"/>
    <x v="826"/>
    <x v="2"/>
    <x v="441"/>
    <x v="1"/>
    <x v="1162"/>
    <x v="1167"/>
  </r>
  <r>
    <x v="12"/>
    <x v="112"/>
    <x v="112"/>
    <x v="1"/>
    <x v="827"/>
    <x v="494"/>
    <x v="2"/>
    <x v="1"/>
    <x v="131"/>
    <x v="1168"/>
  </r>
  <r>
    <x v="12"/>
    <x v="113"/>
    <x v="113"/>
    <x v="1"/>
    <x v="1"/>
    <x v="495"/>
    <x v="442"/>
    <x v="1"/>
    <x v="1163"/>
    <x v="1169"/>
  </r>
  <r>
    <x v="12"/>
    <x v="115"/>
    <x v="115"/>
    <x v="1"/>
    <x v="1"/>
    <x v="2"/>
    <x v="2"/>
    <x v="340"/>
    <x v="1164"/>
    <x v="1170"/>
  </r>
  <r>
    <x v="12"/>
    <x v="116"/>
    <x v="116"/>
    <x v="1"/>
    <x v="1"/>
    <x v="2"/>
    <x v="2"/>
    <x v="174"/>
    <x v="82"/>
    <x v="83"/>
  </r>
  <r>
    <x v="12"/>
    <x v="117"/>
    <x v="117"/>
    <x v="1"/>
    <x v="1"/>
    <x v="496"/>
    <x v="2"/>
    <x v="1"/>
    <x v="136"/>
    <x v="137"/>
  </r>
  <r>
    <x v="15"/>
    <x v="118"/>
    <x v="118"/>
    <x v="1"/>
    <x v="828"/>
    <x v="497"/>
    <x v="443"/>
    <x v="341"/>
    <x v="1165"/>
    <x v="1171"/>
  </r>
  <r>
    <x v="15"/>
    <x v="120"/>
    <x v="523"/>
    <x v="1"/>
    <x v="829"/>
    <x v="498"/>
    <x v="444"/>
    <x v="342"/>
    <x v="1166"/>
    <x v="1172"/>
  </r>
  <r>
    <x v="15"/>
    <x v="121"/>
    <x v="121"/>
    <x v="1"/>
    <x v="1"/>
    <x v="2"/>
    <x v="445"/>
    <x v="343"/>
    <x v="1167"/>
    <x v="1173"/>
  </r>
  <r>
    <x v="15"/>
    <x v="122"/>
    <x v="122"/>
    <x v="1"/>
    <x v="1"/>
    <x v="499"/>
    <x v="446"/>
    <x v="344"/>
    <x v="1168"/>
    <x v="1174"/>
  </r>
  <r>
    <x v="15"/>
    <x v="123"/>
    <x v="123"/>
    <x v="1"/>
    <x v="830"/>
    <x v="500"/>
    <x v="447"/>
    <x v="345"/>
    <x v="1169"/>
    <x v="1175"/>
  </r>
  <r>
    <x v="15"/>
    <x v="124"/>
    <x v="124"/>
    <x v="1"/>
    <x v="831"/>
    <x v="501"/>
    <x v="448"/>
    <x v="346"/>
    <x v="1170"/>
    <x v="1176"/>
  </r>
  <r>
    <x v="15"/>
    <x v="125"/>
    <x v="125"/>
    <x v="1"/>
    <x v="1"/>
    <x v="2"/>
    <x v="449"/>
    <x v="347"/>
    <x v="1171"/>
    <x v="1177"/>
  </r>
  <r>
    <x v="15"/>
    <x v="128"/>
    <x v="128"/>
    <x v="1"/>
    <x v="832"/>
    <x v="502"/>
    <x v="2"/>
    <x v="1"/>
    <x v="1172"/>
    <x v="1178"/>
  </r>
  <r>
    <x v="15"/>
    <x v="129"/>
    <x v="129"/>
    <x v="1"/>
    <x v="833"/>
    <x v="503"/>
    <x v="450"/>
    <x v="348"/>
    <x v="1173"/>
    <x v="1179"/>
  </r>
  <r>
    <x v="15"/>
    <x v="535"/>
    <x v="508"/>
    <x v="1"/>
    <x v="834"/>
    <x v="504"/>
    <x v="2"/>
    <x v="1"/>
    <x v="1174"/>
    <x v="1180"/>
  </r>
  <r>
    <x v="15"/>
    <x v="131"/>
    <x v="131"/>
    <x v="1"/>
    <x v="1"/>
    <x v="2"/>
    <x v="451"/>
    <x v="349"/>
    <x v="1175"/>
    <x v="1181"/>
  </r>
  <r>
    <x v="15"/>
    <x v="133"/>
    <x v="133"/>
    <x v="1"/>
    <x v="1"/>
    <x v="505"/>
    <x v="452"/>
    <x v="350"/>
    <x v="1176"/>
    <x v="1182"/>
  </r>
  <r>
    <x v="15"/>
    <x v="134"/>
    <x v="134"/>
    <x v="1"/>
    <x v="835"/>
    <x v="506"/>
    <x v="453"/>
    <x v="23"/>
    <x v="1177"/>
    <x v="1183"/>
  </r>
  <r>
    <x v="15"/>
    <x v="134"/>
    <x v="134"/>
    <x v="1"/>
    <x v="1"/>
    <x v="2"/>
    <x v="454"/>
    <x v="174"/>
    <x v="1178"/>
    <x v="1184"/>
  </r>
  <r>
    <x v="15"/>
    <x v="135"/>
    <x v="135"/>
    <x v="1"/>
    <x v="1"/>
    <x v="507"/>
    <x v="455"/>
    <x v="351"/>
    <x v="1179"/>
    <x v="1185"/>
  </r>
  <r>
    <x v="15"/>
    <x v="136"/>
    <x v="136"/>
    <x v="1"/>
    <x v="836"/>
    <x v="508"/>
    <x v="456"/>
    <x v="352"/>
    <x v="1180"/>
    <x v="1186"/>
  </r>
  <r>
    <x v="15"/>
    <x v="137"/>
    <x v="137"/>
    <x v="1"/>
    <x v="1"/>
    <x v="509"/>
    <x v="457"/>
    <x v="353"/>
    <x v="1181"/>
    <x v="1187"/>
  </r>
  <r>
    <x v="15"/>
    <x v="852"/>
    <x v="706"/>
    <x v="1"/>
    <x v="837"/>
    <x v="510"/>
    <x v="2"/>
    <x v="1"/>
    <x v="1182"/>
    <x v="1188"/>
  </r>
  <r>
    <x v="15"/>
    <x v="141"/>
    <x v="141"/>
    <x v="1"/>
    <x v="838"/>
    <x v="511"/>
    <x v="458"/>
    <x v="354"/>
    <x v="1183"/>
    <x v="1189"/>
  </r>
  <r>
    <x v="15"/>
    <x v="141"/>
    <x v="141"/>
    <x v="1"/>
    <x v="1"/>
    <x v="512"/>
    <x v="82"/>
    <x v="63"/>
    <x v="1184"/>
    <x v="1190"/>
  </r>
  <r>
    <x v="15"/>
    <x v="142"/>
    <x v="142"/>
    <x v="1"/>
    <x v="1"/>
    <x v="2"/>
    <x v="459"/>
    <x v="355"/>
    <x v="1185"/>
    <x v="1191"/>
  </r>
  <r>
    <x v="15"/>
    <x v="457"/>
    <x v="442"/>
    <x v="1"/>
    <x v="78"/>
    <x v="133"/>
    <x v="2"/>
    <x v="1"/>
    <x v="309"/>
    <x v="242"/>
  </r>
  <r>
    <x v="15"/>
    <x v="143"/>
    <x v="143"/>
    <x v="1"/>
    <x v="1"/>
    <x v="2"/>
    <x v="460"/>
    <x v="1"/>
    <x v="1186"/>
    <x v="1192"/>
  </r>
  <r>
    <x v="16"/>
    <x v="145"/>
    <x v="145"/>
    <x v="1"/>
    <x v="839"/>
    <x v="513"/>
    <x v="461"/>
    <x v="356"/>
    <x v="1187"/>
    <x v="1193"/>
  </r>
  <r>
    <x v="16"/>
    <x v="146"/>
    <x v="146"/>
    <x v="1"/>
    <x v="1"/>
    <x v="514"/>
    <x v="462"/>
    <x v="357"/>
    <x v="1188"/>
    <x v="1194"/>
  </r>
  <r>
    <x v="16"/>
    <x v="147"/>
    <x v="147"/>
    <x v="1"/>
    <x v="1"/>
    <x v="515"/>
    <x v="463"/>
    <x v="358"/>
    <x v="1189"/>
    <x v="1195"/>
  </r>
  <r>
    <x v="14"/>
    <x v="149"/>
    <x v="149"/>
    <x v="1"/>
    <x v="1"/>
    <x v="516"/>
    <x v="464"/>
    <x v="359"/>
    <x v="1190"/>
    <x v="1196"/>
  </r>
  <r>
    <x v="14"/>
    <x v="149"/>
    <x v="149"/>
    <x v="1"/>
    <x v="840"/>
    <x v="517"/>
    <x v="465"/>
    <x v="360"/>
    <x v="1191"/>
    <x v="1197"/>
  </r>
  <r>
    <x v="14"/>
    <x v="150"/>
    <x v="150"/>
    <x v="1"/>
    <x v="1"/>
    <x v="2"/>
    <x v="466"/>
    <x v="361"/>
    <x v="1192"/>
    <x v="1198"/>
  </r>
  <r>
    <x v="14"/>
    <x v="150"/>
    <x v="150"/>
    <x v="1"/>
    <x v="841"/>
    <x v="2"/>
    <x v="2"/>
    <x v="1"/>
    <x v="1193"/>
    <x v="1199"/>
  </r>
  <r>
    <x v="14"/>
    <x v="151"/>
    <x v="151"/>
    <x v="1"/>
    <x v="1"/>
    <x v="518"/>
    <x v="2"/>
    <x v="1"/>
    <x v="1194"/>
    <x v="1200"/>
  </r>
  <r>
    <x v="14"/>
    <x v="152"/>
    <x v="152"/>
    <x v="1"/>
    <x v="103"/>
    <x v="2"/>
    <x v="2"/>
    <x v="1"/>
    <x v="170"/>
    <x v="171"/>
  </r>
  <r>
    <x v="14"/>
    <x v="153"/>
    <x v="152"/>
    <x v="1"/>
    <x v="104"/>
    <x v="2"/>
    <x v="2"/>
    <x v="1"/>
    <x v="171"/>
    <x v="172"/>
  </r>
  <r>
    <x v="14"/>
    <x v="119"/>
    <x v="119"/>
    <x v="1"/>
    <x v="82"/>
    <x v="2"/>
    <x v="2"/>
    <x v="1"/>
    <x v="138"/>
    <x v="139"/>
  </r>
  <r>
    <x v="14"/>
    <x v="90"/>
    <x v="90"/>
    <x v="1"/>
    <x v="1"/>
    <x v="2"/>
    <x v="2"/>
    <x v="362"/>
    <x v="105"/>
    <x v="106"/>
  </r>
  <r>
    <x v="17"/>
    <x v="154"/>
    <x v="153"/>
    <x v="1"/>
    <x v="842"/>
    <x v="519"/>
    <x v="467"/>
    <x v="363"/>
    <x v="1195"/>
    <x v="1201"/>
  </r>
  <r>
    <x v="17"/>
    <x v="154"/>
    <x v="153"/>
    <x v="1"/>
    <x v="843"/>
    <x v="2"/>
    <x v="2"/>
    <x v="1"/>
    <x v="1196"/>
    <x v="1202"/>
  </r>
  <r>
    <x v="17"/>
    <x v="156"/>
    <x v="155"/>
    <x v="1"/>
    <x v="1"/>
    <x v="520"/>
    <x v="2"/>
    <x v="1"/>
    <x v="1197"/>
    <x v="1203"/>
  </r>
  <r>
    <x v="17"/>
    <x v="157"/>
    <x v="156"/>
    <x v="1"/>
    <x v="1"/>
    <x v="2"/>
    <x v="468"/>
    <x v="1"/>
    <x v="1198"/>
    <x v="1204"/>
  </r>
  <r>
    <x v="17"/>
    <x v="158"/>
    <x v="157"/>
    <x v="1"/>
    <x v="1"/>
    <x v="521"/>
    <x v="2"/>
    <x v="1"/>
    <x v="1199"/>
    <x v="1205"/>
  </r>
  <r>
    <x v="17"/>
    <x v="159"/>
    <x v="158"/>
    <x v="1"/>
    <x v="1"/>
    <x v="522"/>
    <x v="469"/>
    <x v="1"/>
    <x v="1200"/>
    <x v="1206"/>
  </r>
  <r>
    <x v="17"/>
    <x v="160"/>
    <x v="159"/>
    <x v="1"/>
    <x v="1"/>
    <x v="2"/>
    <x v="470"/>
    <x v="1"/>
    <x v="1201"/>
    <x v="1207"/>
  </r>
  <r>
    <x v="17"/>
    <x v="502"/>
    <x v="481"/>
    <x v="1"/>
    <x v="1"/>
    <x v="2"/>
    <x v="471"/>
    <x v="1"/>
    <x v="1202"/>
    <x v="1208"/>
  </r>
  <r>
    <x v="13"/>
    <x v="78"/>
    <x v="78"/>
    <x v="1"/>
    <x v="844"/>
    <x v="523"/>
    <x v="472"/>
    <x v="364"/>
    <x v="1203"/>
    <x v="1209"/>
  </r>
  <r>
    <x v="13"/>
    <x v="78"/>
    <x v="78"/>
    <x v="1"/>
    <x v="845"/>
    <x v="524"/>
    <x v="473"/>
    <x v="365"/>
    <x v="1204"/>
    <x v="1210"/>
  </r>
  <r>
    <x v="13"/>
    <x v="163"/>
    <x v="162"/>
    <x v="1"/>
    <x v="846"/>
    <x v="525"/>
    <x v="474"/>
    <x v="366"/>
    <x v="1205"/>
    <x v="1211"/>
  </r>
  <r>
    <x v="13"/>
    <x v="163"/>
    <x v="162"/>
    <x v="1"/>
    <x v="847"/>
    <x v="526"/>
    <x v="2"/>
    <x v="1"/>
    <x v="1206"/>
    <x v="1212"/>
  </r>
  <r>
    <x v="13"/>
    <x v="853"/>
    <x v="707"/>
    <x v="1"/>
    <x v="848"/>
    <x v="2"/>
    <x v="2"/>
    <x v="1"/>
    <x v="1207"/>
    <x v="1213"/>
  </r>
  <r>
    <x v="13"/>
    <x v="465"/>
    <x v="448"/>
    <x v="1"/>
    <x v="849"/>
    <x v="2"/>
    <x v="2"/>
    <x v="1"/>
    <x v="1208"/>
    <x v="1214"/>
  </r>
  <r>
    <x v="13"/>
    <x v="493"/>
    <x v="473"/>
    <x v="1"/>
    <x v="850"/>
    <x v="2"/>
    <x v="2"/>
    <x v="1"/>
    <x v="1209"/>
    <x v="1215"/>
  </r>
  <r>
    <x v="18"/>
    <x v="557"/>
    <x v="529"/>
    <x v="1"/>
    <x v="1"/>
    <x v="2"/>
    <x v="475"/>
    <x v="367"/>
    <x v="1210"/>
    <x v="1216"/>
  </r>
  <r>
    <x v="18"/>
    <x v="557"/>
    <x v="529"/>
    <x v="1"/>
    <x v="1"/>
    <x v="527"/>
    <x v="476"/>
    <x v="368"/>
    <x v="1211"/>
    <x v="1217"/>
  </r>
  <r>
    <x v="18"/>
    <x v="557"/>
    <x v="529"/>
    <x v="1"/>
    <x v="1"/>
    <x v="2"/>
    <x v="2"/>
    <x v="369"/>
    <x v="1212"/>
    <x v="1218"/>
  </r>
  <r>
    <x v="18"/>
    <x v="165"/>
    <x v="164"/>
    <x v="1"/>
    <x v="1"/>
    <x v="2"/>
    <x v="477"/>
    <x v="370"/>
    <x v="463"/>
    <x v="1219"/>
  </r>
  <r>
    <x v="18"/>
    <x v="165"/>
    <x v="164"/>
    <x v="1"/>
    <x v="1"/>
    <x v="2"/>
    <x v="2"/>
    <x v="218"/>
    <x v="663"/>
    <x v="667"/>
  </r>
  <r>
    <x v="18"/>
    <x v="165"/>
    <x v="164"/>
    <x v="1"/>
    <x v="1"/>
    <x v="2"/>
    <x v="2"/>
    <x v="256"/>
    <x v="165"/>
    <x v="166"/>
  </r>
  <r>
    <x v="18"/>
    <x v="166"/>
    <x v="165"/>
    <x v="1"/>
    <x v="1"/>
    <x v="2"/>
    <x v="478"/>
    <x v="371"/>
    <x v="1213"/>
    <x v="1220"/>
  </r>
  <r>
    <x v="18"/>
    <x v="166"/>
    <x v="165"/>
    <x v="1"/>
    <x v="1"/>
    <x v="2"/>
    <x v="479"/>
    <x v="372"/>
    <x v="1214"/>
    <x v="1221"/>
  </r>
  <r>
    <x v="18"/>
    <x v="166"/>
    <x v="165"/>
    <x v="1"/>
    <x v="1"/>
    <x v="2"/>
    <x v="480"/>
    <x v="373"/>
    <x v="1215"/>
    <x v="1222"/>
  </r>
  <r>
    <x v="18"/>
    <x v="167"/>
    <x v="166"/>
    <x v="1"/>
    <x v="851"/>
    <x v="528"/>
    <x v="481"/>
    <x v="374"/>
    <x v="1216"/>
    <x v="1223"/>
  </r>
  <r>
    <x v="18"/>
    <x v="167"/>
    <x v="166"/>
    <x v="1"/>
    <x v="1"/>
    <x v="2"/>
    <x v="482"/>
    <x v="375"/>
    <x v="1217"/>
    <x v="1224"/>
  </r>
  <r>
    <x v="18"/>
    <x v="169"/>
    <x v="168"/>
    <x v="1"/>
    <x v="1"/>
    <x v="2"/>
    <x v="98"/>
    <x v="1"/>
    <x v="191"/>
    <x v="192"/>
  </r>
  <r>
    <x v="18"/>
    <x v="170"/>
    <x v="169"/>
    <x v="1"/>
    <x v="119"/>
    <x v="2"/>
    <x v="2"/>
    <x v="1"/>
    <x v="192"/>
    <x v="193"/>
  </r>
  <r>
    <x v="18"/>
    <x v="854"/>
    <x v="664"/>
    <x v="1"/>
    <x v="852"/>
    <x v="2"/>
    <x v="2"/>
    <x v="1"/>
    <x v="1218"/>
    <x v="1225"/>
  </r>
  <r>
    <x v="18"/>
    <x v="855"/>
    <x v="708"/>
    <x v="1"/>
    <x v="1"/>
    <x v="2"/>
    <x v="483"/>
    <x v="1"/>
    <x v="1219"/>
    <x v="1226"/>
  </r>
  <r>
    <x v="19"/>
    <x v="171"/>
    <x v="170"/>
    <x v="1"/>
    <x v="1"/>
    <x v="2"/>
    <x v="484"/>
    <x v="376"/>
    <x v="1220"/>
    <x v="1227"/>
  </r>
  <r>
    <x v="19"/>
    <x v="171"/>
    <x v="170"/>
    <x v="1"/>
    <x v="1"/>
    <x v="529"/>
    <x v="2"/>
    <x v="199"/>
    <x v="194"/>
    <x v="195"/>
  </r>
  <r>
    <x v="19"/>
    <x v="172"/>
    <x v="171"/>
    <x v="1"/>
    <x v="853"/>
    <x v="530"/>
    <x v="485"/>
    <x v="377"/>
    <x v="1221"/>
    <x v="1228"/>
  </r>
  <r>
    <x v="19"/>
    <x v="172"/>
    <x v="171"/>
    <x v="1"/>
    <x v="854"/>
    <x v="531"/>
    <x v="486"/>
    <x v="378"/>
    <x v="1222"/>
    <x v="1229"/>
  </r>
  <r>
    <x v="19"/>
    <x v="172"/>
    <x v="171"/>
    <x v="1"/>
    <x v="855"/>
    <x v="2"/>
    <x v="2"/>
    <x v="1"/>
    <x v="1223"/>
    <x v="1230"/>
  </r>
  <r>
    <x v="19"/>
    <x v="172"/>
    <x v="171"/>
    <x v="1"/>
    <x v="1"/>
    <x v="2"/>
    <x v="487"/>
    <x v="256"/>
    <x v="1224"/>
    <x v="1231"/>
  </r>
  <r>
    <x v="19"/>
    <x v="173"/>
    <x v="172"/>
    <x v="1"/>
    <x v="856"/>
    <x v="532"/>
    <x v="488"/>
    <x v="379"/>
    <x v="1225"/>
    <x v="1232"/>
  </r>
  <r>
    <x v="19"/>
    <x v="173"/>
    <x v="172"/>
    <x v="1"/>
    <x v="1"/>
    <x v="533"/>
    <x v="489"/>
    <x v="1"/>
    <x v="1226"/>
    <x v="1233"/>
  </r>
  <r>
    <x v="19"/>
    <x v="174"/>
    <x v="173"/>
    <x v="1"/>
    <x v="857"/>
    <x v="534"/>
    <x v="490"/>
    <x v="380"/>
    <x v="1227"/>
    <x v="1234"/>
  </r>
  <r>
    <x v="19"/>
    <x v="174"/>
    <x v="173"/>
    <x v="1"/>
    <x v="1"/>
    <x v="2"/>
    <x v="2"/>
    <x v="381"/>
    <x v="1228"/>
    <x v="1235"/>
  </r>
  <r>
    <x v="19"/>
    <x v="174"/>
    <x v="173"/>
    <x v="1"/>
    <x v="1"/>
    <x v="535"/>
    <x v="2"/>
    <x v="170"/>
    <x v="1229"/>
    <x v="1236"/>
  </r>
  <r>
    <x v="19"/>
    <x v="175"/>
    <x v="174"/>
    <x v="1"/>
    <x v="1"/>
    <x v="2"/>
    <x v="491"/>
    <x v="382"/>
    <x v="1230"/>
    <x v="1237"/>
  </r>
  <r>
    <x v="19"/>
    <x v="175"/>
    <x v="174"/>
    <x v="1"/>
    <x v="1"/>
    <x v="2"/>
    <x v="2"/>
    <x v="383"/>
    <x v="1231"/>
    <x v="1238"/>
  </r>
  <r>
    <x v="19"/>
    <x v="176"/>
    <x v="175"/>
    <x v="1"/>
    <x v="858"/>
    <x v="536"/>
    <x v="492"/>
    <x v="384"/>
    <x v="1232"/>
    <x v="1239"/>
  </r>
  <r>
    <x v="19"/>
    <x v="176"/>
    <x v="175"/>
    <x v="1"/>
    <x v="859"/>
    <x v="537"/>
    <x v="493"/>
    <x v="385"/>
    <x v="1233"/>
    <x v="1240"/>
  </r>
  <r>
    <x v="19"/>
    <x v="436"/>
    <x v="422"/>
    <x v="1"/>
    <x v="860"/>
    <x v="538"/>
    <x v="2"/>
    <x v="1"/>
    <x v="1234"/>
    <x v="1241"/>
  </r>
  <r>
    <x v="19"/>
    <x v="177"/>
    <x v="176"/>
    <x v="1"/>
    <x v="1"/>
    <x v="539"/>
    <x v="494"/>
    <x v="386"/>
    <x v="1235"/>
    <x v="1242"/>
  </r>
  <r>
    <x v="19"/>
    <x v="178"/>
    <x v="177"/>
    <x v="1"/>
    <x v="861"/>
    <x v="2"/>
    <x v="2"/>
    <x v="1"/>
    <x v="1236"/>
    <x v="1243"/>
  </r>
  <r>
    <x v="19"/>
    <x v="179"/>
    <x v="178"/>
    <x v="1"/>
    <x v="862"/>
    <x v="2"/>
    <x v="495"/>
    <x v="1"/>
    <x v="1237"/>
    <x v="1244"/>
  </r>
  <r>
    <x v="19"/>
    <x v="180"/>
    <x v="179"/>
    <x v="1"/>
    <x v="1"/>
    <x v="540"/>
    <x v="496"/>
    <x v="387"/>
    <x v="1238"/>
    <x v="1245"/>
  </r>
  <r>
    <x v="19"/>
    <x v="181"/>
    <x v="180"/>
    <x v="1"/>
    <x v="863"/>
    <x v="541"/>
    <x v="2"/>
    <x v="1"/>
    <x v="1239"/>
    <x v="1246"/>
  </r>
  <r>
    <x v="19"/>
    <x v="856"/>
    <x v="709"/>
    <x v="1"/>
    <x v="864"/>
    <x v="2"/>
    <x v="2"/>
    <x v="1"/>
    <x v="1240"/>
    <x v="1247"/>
  </r>
  <r>
    <x v="19"/>
    <x v="182"/>
    <x v="181"/>
    <x v="1"/>
    <x v="865"/>
    <x v="542"/>
    <x v="497"/>
    <x v="388"/>
    <x v="1241"/>
    <x v="1248"/>
  </r>
  <r>
    <x v="19"/>
    <x v="182"/>
    <x v="181"/>
    <x v="1"/>
    <x v="866"/>
    <x v="118"/>
    <x v="115"/>
    <x v="85"/>
    <x v="1242"/>
    <x v="1249"/>
  </r>
  <r>
    <x v="19"/>
    <x v="183"/>
    <x v="182"/>
    <x v="1"/>
    <x v="1"/>
    <x v="543"/>
    <x v="498"/>
    <x v="389"/>
    <x v="1243"/>
    <x v="1250"/>
  </r>
  <r>
    <x v="19"/>
    <x v="184"/>
    <x v="183"/>
    <x v="1"/>
    <x v="595"/>
    <x v="544"/>
    <x v="2"/>
    <x v="1"/>
    <x v="1244"/>
    <x v="1251"/>
  </r>
  <r>
    <x v="19"/>
    <x v="186"/>
    <x v="185"/>
    <x v="1"/>
    <x v="1"/>
    <x v="2"/>
    <x v="499"/>
    <x v="101"/>
    <x v="1245"/>
    <x v="1252"/>
  </r>
  <r>
    <x v="19"/>
    <x v="187"/>
    <x v="186"/>
    <x v="1"/>
    <x v="867"/>
    <x v="545"/>
    <x v="500"/>
    <x v="390"/>
    <x v="1246"/>
    <x v="1253"/>
  </r>
  <r>
    <x v="19"/>
    <x v="188"/>
    <x v="187"/>
    <x v="1"/>
    <x v="1"/>
    <x v="201"/>
    <x v="2"/>
    <x v="1"/>
    <x v="219"/>
    <x v="220"/>
  </r>
  <r>
    <x v="19"/>
    <x v="190"/>
    <x v="189"/>
    <x v="1"/>
    <x v="1"/>
    <x v="2"/>
    <x v="2"/>
    <x v="391"/>
    <x v="1247"/>
    <x v="1254"/>
  </r>
  <r>
    <x v="19"/>
    <x v="857"/>
    <x v="710"/>
    <x v="1"/>
    <x v="868"/>
    <x v="2"/>
    <x v="2"/>
    <x v="1"/>
    <x v="1248"/>
    <x v="1255"/>
  </r>
  <r>
    <x v="19"/>
    <x v="191"/>
    <x v="190"/>
    <x v="1"/>
    <x v="869"/>
    <x v="2"/>
    <x v="501"/>
    <x v="1"/>
    <x v="1249"/>
    <x v="1256"/>
  </r>
  <r>
    <x v="19"/>
    <x v="192"/>
    <x v="191"/>
    <x v="1"/>
    <x v="870"/>
    <x v="2"/>
    <x v="2"/>
    <x v="1"/>
    <x v="1250"/>
    <x v="1257"/>
  </r>
  <r>
    <x v="19"/>
    <x v="193"/>
    <x v="192"/>
    <x v="1"/>
    <x v="871"/>
    <x v="2"/>
    <x v="2"/>
    <x v="392"/>
    <x v="735"/>
    <x v="1258"/>
  </r>
  <r>
    <x v="19"/>
    <x v="193"/>
    <x v="192"/>
    <x v="1"/>
    <x v="1"/>
    <x v="2"/>
    <x v="2"/>
    <x v="393"/>
    <x v="225"/>
    <x v="226"/>
  </r>
  <r>
    <x v="19"/>
    <x v="194"/>
    <x v="193"/>
    <x v="1"/>
    <x v="1"/>
    <x v="2"/>
    <x v="367"/>
    <x v="1"/>
    <x v="226"/>
    <x v="227"/>
  </r>
  <r>
    <x v="19"/>
    <x v="195"/>
    <x v="194"/>
    <x v="1"/>
    <x v="872"/>
    <x v="2"/>
    <x v="2"/>
    <x v="1"/>
    <x v="1251"/>
    <x v="1259"/>
  </r>
  <r>
    <x v="19"/>
    <x v="196"/>
    <x v="195"/>
    <x v="1"/>
    <x v="202"/>
    <x v="2"/>
    <x v="502"/>
    <x v="1"/>
    <x v="1252"/>
    <x v="1260"/>
  </r>
  <r>
    <x v="19"/>
    <x v="197"/>
    <x v="196"/>
    <x v="1"/>
    <x v="1"/>
    <x v="2"/>
    <x v="503"/>
    <x v="1"/>
    <x v="1253"/>
    <x v="1261"/>
  </r>
  <r>
    <x v="19"/>
    <x v="438"/>
    <x v="374"/>
    <x v="1"/>
    <x v="873"/>
    <x v="2"/>
    <x v="2"/>
    <x v="1"/>
    <x v="1254"/>
    <x v="1262"/>
  </r>
  <r>
    <x v="19"/>
    <x v="438"/>
    <x v="374"/>
    <x v="1"/>
    <x v="874"/>
    <x v="2"/>
    <x v="2"/>
    <x v="394"/>
    <x v="1255"/>
    <x v="1263"/>
  </r>
  <r>
    <x v="19"/>
    <x v="198"/>
    <x v="197"/>
    <x v="1"/>
    <x v="875"/>
    <x v="2"/>
    <x v="2"/>
    <x v="1"/>
    <x v="231"/>
    <x v="232"/>
  </r>
  <r>
    <x v="19"/>
    <x v="199"/>
    <x v="198"/>
    <x v="1"/>
    <x v="1"/>
    <x v="546"/>
    <x v="504"/>
    <x v="395"/>
    <x v="1256"/>
    <x v="1264"/>
  </r>
  <r>
    <x v="19"/>
    <x v="200"/>
    <x v="199"/>
    <x v="1"/>
    <x v="324"/>
    <x v="2"/>
    <x v="2"/>
    <x v="1"/>
    <x v="219"/>
    <x v="220"/>
  </r>
  <r>
    <x v="19"/>
    <x v="201"/>
    <x v="200"/>
    <x v="1"/>
    <x v="876"/>
    <x v="2"/>
    <x v="2"/>
    <x v="1"/>
    <x v="1257"/>
    <x v="1265"/>
  </r>
  <r>
    <x v="19"/>
    <x v="202"/>
    <x v="201"/>
    <x v="1"/>
    <x v="877"/>
    <x v="2"/>
    <x v="2"/>
    <x v="1"/>
    <x v="1258"/>
    <x v="1266"/>
  </r>
  <r>
    <x v="19"/>
    <x v="523"/>
    <x v="499"/>
    <x v="1"/>
    <x v="878"/>
    <x v="2"/>
    <x v="505"/>
    <x v="1"/>
    <x v="1259"/>
    <x v="1267"/>
  </r>
  <r>
    <x v="19"/>
    <x v="858"/>
    <x v="711"/>
    <x v="1"/>
    <x v="879"/>
    <x v="2"/>
    <x v="2"/>
    <x v="1"/>
    <x v="155"/>
    <x v="1268"/>
  </r>
  <r>
    <x v="19"/>
    <x v="858"/>
    <x v="711"/>
    <x v="1"/>
    <x v="880"/>
    <x v="2"/>
    <x v="2"/>
    <x v="1"/>
    <x v="691"/>
    <x v="696"/>
  </r>
  <r>
    <x v="19"/>
    <x v="859"/>
    <x v="712"/>
    <x v="1"/>
    <x v="698"/>
    <x v="2"/>
    <x v="2"/>
    <x v="1"/>
    <x v="985"/>
    <x v="990"/>
  </r>
  <r>
    <x v="19"/>
    <x v="210"/>
    <x v="209"/>
    <x v="1"/>
    <x v="1"/>
    <x v="547"/>
    <x v="506"/>
    <x v="396"/>
    <x v="1260"/>
    <x v="1269"/>
  </r>
  <r>
    <x v="19"/>
    <x v="210"/>
    <x v="209"/>
    <x v="1"/>
    <x v="881"/>
    <x v="2"/>
    <x v="2"/>
    <x v="1"/>
    <x v="1261"/>
    <x v="1270"/>
  </r>
  <r>
    <x v="19"/>
    <x v="210"/>
    <x v="209"/>
    <x v="1"/>
    <x v="1"/>
    <x v="2"/>
    <x v="507"/>
    <x v="397"/>
    <x v="1262"/>
    <x v="1271"/>
  </r>
  <r>
    <x v="19"/>
    <x v="860"/>
    <x v="176"/>
    <x v="1"/>
    <x v="118"/>
    <x v="2"/>
    <x v="2"/>
    <x v="1"/>
    <x v="165"/>
    <x v="166"/>
  </r>
  <r>
    <x v="19"/>
    <x v="212"/>
    <x v="211"/>
    <x v="1"/>
    <x v="1"/>
    <x v="2"/>
    <x v="508"/>
    <x v="1"/>
    <x v="1263"/>
    <x v="1272"/>
  </r>
  <r>
    <x v="21"/>
    <x v="861"/>
    <x v="713"/>
    <x v="1"/>
    <x v="882"/>
    <x v="548"/>
    <x v="509"/>
    <x v="398"/>
    <x v="1264"/>
    <x v="1273"/>
  </r>
  <r>
    <x v="22"/>
    <x v="862"/>
    <x v="714"/>
    <x v="1"/>
    <x v="1"/>
    <x v="2"/>
    <x v="510"/>
    <x v="1"/>
    <x v="1265"/>
    <x v="1274"/>
  </r>
  <r>
    <x v="22"/>
    <x v="215"/>
    <x v="214"/>
    <x v="1"/>
    <x v="1"/>
    <x v="549"/>
    <x v="511"/>
    <x v="399"/>
    <x v="1266"/>
    <x v="1275"/>
  </r>
  <r>
    <x v="22"/>
    <x v="863"/>
    <x v="214"/>
    <x v="1"/>
    <x v="1"/>
    <x v="2"/>
    <x v="512"/>
    <x v="1"/>
    <x v="1267"/>
    <x v="1276"/>
  </r>
  <r>
    <x v="22"/>
    <x v="216"/>
    <x v="215"/>
    <x v="1"/>
    <x v="883"/>
    <x v="550"/>
    <x v="2"/>
    <x v="1"/>
    <x v="1268"/>
    <x v="1277"/>
  </r>
  <r>
    <x v="23"/>
    <x v="217"/>
    <x v="216"/>
    <x v="1"/>
    <x v="884"/>
    <x v="551"/>
    <x v="513"/>
    <x v="400"/>
    <x v="1269"/>
    <x v="1278"/>
  </r>
  <r>
    <x v="23"/>
    <x v="218"/>
    <x v="217"/>
    <x v="1"/>
    <x v="885"/>
    <x v="552"/>
    <x v="2"/>
    <x v="401"/>
    <x v="1270"/>
    <x v="1279"/>
  </r>
  <r>
    <x v="23"/>
    <x v="864"/>
    <x v="715"/>
    <x v="1"/>
    <x v="1"/>
    <x v="553"/>
    <x v="2"/>
    <x v="1"/>
    <x v="1271"/>
    <x v="1280"/>
  </r>
  <r>
    <x v="23"/>
    <x v="469"/>
    <x v="451"/>
    <x v="1"/>
    <x v="1"/>
    <x v="2"/>
    <x v="514"/>
    <x v="402"/>
    <x v="1272"/>
    <x v="1281"/>
  </r>
  <r>
    <x v="23"/>
    <x v="219"/>
    <x v="218"/>
    <x v="1"/>
    <x v="886"/>
    <x v="2"/>
    <x v="2"/>
    <x v="1"/>
    <x v="1273"/>
    <x v="1282"/>
  </r>
  <r>
    <x v="23"/>
    <x v="220"/>
    <x v="219"/>
    <x v="1"/>
    <x v="1"/>
    <x v="2"/>
    <x v="2"/>
    <x v="403"/>
    <x v="1274"/>
    <x v="1283"/>
  </r>
  <r>
    <x v="24"/>
    <x v="221"/>
    <x v="220"/>
    <x v="1"/>
    <x v="1"/>
    <x v="554"/>
    <x v="515"/>
    <x v="404"/>
    <x v="1275"/>
    <x v="1284"/>
  </r>
  <r>
    <x v="24"/>
    <x v="479"/>
    <x v="460"/>
    <x v="1"/>
    <x v="1"/>
    <x v="2"/>
    <x v="2"/>
    <x v="405"/>
    <x v="1276"/>
    <x v="1285"/>
  </r>
  <r>
    <x v="46"/>
    <x v="865"/>
    <x v="716"/>
    <x v="1"/>
    <x v="887"/>
    <x v="555"/>
    <x v="2"/>
    <x v="1"/>
    <x v="1277"/>
    <x v="1286"/>
  </r>
  <r>
    <x v="20"/>
    <x v="785"/>
    <x v="665"/>
    <x v="1"/>
    <x v="1"/>
    <x v="2"/>
    <x v="2"/>
    <x v="406"/>
    <x v="1278"/>
    <x v="1287"/>
  </r>
  <r>
    <x v="20"/>
    <x v="222"/>
    <x v="221"/>
    <x v="1"/>
    <x v="1"/>
    <x v="2"/>
    <x v="516"/>
    <x v="407"/>
    <x v="637"/>
    <x v="1288"/>
  </r>
  <r>
    <x v="20"/>
    <x v="426"/>
    <x v="412"/>
    <x v="1"/>
    <x v="1"/>
    <x v="2"/>
    <x v="517"/>
    <x v="1"/>
    <x v="310"/>
    <x v="311"/>
  </r>
  <r>
    <x v="20"/>
    <x v="223"/>
    <x v="222"/>
    <x v="1"/>
    <x v="1"/>
    <x v="556"/>
    <x v="518"/>
    <x v="408"/>
    <x v="1279"/>
    <x v="1289"/>
  </r>
  <r>
    <x v="20"/>
    <x v="521"/>
    <x v="241"/>
    <x v="1"/>
    <x v="1"/>
    <x v="557"/>
    <x v="6"/>
    <x v="409"/>
    <x v="1280"/>
    <x v="1290"/>
  </r>
  <r>
    <x v="20"/>
    <x v="224"/>
    <x v="223"/>
    <x v="1"/>
    <x v="1"/>
    <x v="558"/>
    <x v="519"/>
    <x v="1"/>
    <x v="1281"/>
    <x v="1291"/>
  </r>
  <r>
    <x v="20"/>
    <x v="224"/>
    <x v="223"/>
    <x v="1"/>
    <x v="231"/>
    <x v="2"/>
    <x v="2"/>
    <x v="1"/>
    <x v="351"/>
    <x v="352"/>
  </r>
  <r>
    <x v="20"/>
    <x v="505"/>
    <x v="484"/>
    <x v="1"/>
    <x v="1"/>
    <x v="434"/>
    <x v="2"/>
    <x v="1"/>
    <x v="854"/>
    <x v="858"/>
  </r>
  <r>
    <x v="20"/>
    <x v="505"/>
    <x v="484"/>
    <x v="1"/>
    <x v="1"/>
    <x v="559"/>
    <x v="2"/>
    <x v="410"/>
    <x v="309"/>
    <x v="242"/>
  </r>
  <r>
    <x v="20"/>
    <x v="225"/>
    <x v="224"/>
    <x v="1"/>
    <x v="1"/>
    <x v="560"/>
    <x v="520"/>
    <x v="411"/>
    <x v="1282"/>
    <x v="1292"/>
  </r>
  <r>
    <x v="20"/>
    <x v="225"/>
    <x v="224"/>
    <x v="1"/>
    <x v="888"/>
    <x v="2"/>
    <x v="521"/>
    <x v="412"/>
    <x v="1283"/>
    <x v="1293"/>
  </r>
  <r>
    <x v="20"/>
    <x v="866"/>
    <x v="717"/>
    <x v="1"/>
    <x v="1"/>
    <x v="2"/>
    <x v="522"/>
    <x v="1"/>
    <x v="1284"/>
    <x v="1294"/>
  </r>
  <r>
    <x v="20"/>
    <x v="580"/>
    <x v="541"/>
    <x v="1"/>
    <x v="1"/>
    <x v="2"/>
    <x v="523"/>
    <x v="413"/>
    <x v="1285"/>
    <x v="1295"/>
  </r>
  <r>
    <x v="20"/>
    <x v="226"/>
    <x v="225"/>
    <x v="1"/>
    <x v="1"/>
    <x v="561"/>
    <x v="524"/>
    <x v="1"/>
    <x v="1286"/>
    <x v="1296"/>
  </r>
  <r>
    <x v="20"/>
    <x v="600"/>
    <x v="561"/>
    <x v="1"/>
    <x v="889"/>
    <x v="562"/>
    <x v="2"/>
    <x v="1"/>
    <x v="1287"/>
    <x v="1297"/>
  </r>
  <r>
    <x v="20"/>
    <x v="586"/>
    <x v="553"/>
    <x v="1"/>
    <x v="1"/>
    <x v="0"/>
    <x v="525"/>
    <x v="414"/>
    <x v="1288"/>
    <x v="1298"/>
  </r>
  <r>
    <x v="20"/>
    <x v="614"/>
    <x v="569"/>
    <x v="1"/>
    <x v="753"/>
    <x v="563"/>
    <x v="526"/>
    <x v="415"/>
    <x v="1289"/>
    <x v="1299"/>
  </r>
  <r>
    <x v="20"/>
    <x v="614"/>
    <x v="569"/>
    <x v="1"/>
    <x v="1"/>
    <x v="2"/>
    <x v="2"/>
    <x v="136"/>
    <x v="309"/>
    <x v="310"/>
  </r>
  <r>
    <x v="20"/>
    <x v="787"/>
    <x v="667"/>
    <x v="1"/>
    <x v="890"/>
    <x v="564"/>
    <x v="527"/>
    <x v="416"/>
    <x v="1290"/>
    <x v="1300"/>
  </r>
  <r>
    <x v="20"/>
    <x v="474"/>
    <x v="456"/>
    <x v="1"/>
    <x v="1"/>
    <x v="565"/>
    <x v="2"/>
    <x v="1"/>
    <x v="1291"/>
    <x v="1301"/>
  </r>
  <r>
    <x v="20"/>
    <x v="693"/>
    <x v="612"/>
    <x v="1"/>
    <x v="891"/>
    <x v="566"/>
    <x v="528"/>
    <x v="417"/>
    <x v="1292"/>
    <x v="1302"/>
  </r>
  <r>
    <x v="20"/>
    <x v="809"/>
    <x v="679"/>
    <x v="1"/>
    <x v="892"/>
    <x v="567"/>
    <x v="529"/>
    <x v="1"/>
    <x v="1293"/>
    <x v="1303"/>
  </r>
  <r>
    <x v="20"/>
    <x v="809"/>
    <x v="679"/>
    <x v="1"/>
    <x v="893"/>
    <x v="2"/>
    <x v="2"/>
    <x v="1"/>
    <x v="1294"/>
    <x v="1304"/>
  </r>
  <r>
    <x v="20"/>
    <x v="621"/>
    <x v="573"/>
    <x v="1"/>
    <x v="1"/>
    <x v="568"/>
    <x v="2"/>
    <x v="1"/>
    <x v="1295"/>
    <x v="1305"/>
  </r>
  <r>
    <x v="20"/>
    <x v="761"/>
    <x v="655"/>
    <x v="1"/>
    <x v="1"/>
    <x v="569"/>
    <x v="2"/>
    <x v="1"/>
    <x v="1296"/>
    <x v="1306"/>
  </r>
  <r>
    <x v="20"/>
    <x v="450"/>
    <x v="435"/>
    <x v="1"/>
    <x v="1"/>
    <x v="262"/>
    <x v="2"/>
    <x v="1"/>
    <x v="512"/>
    <x v="513"/>
  </r>
  <r>
    <x v="20"/>
    <x v="424"/>
    <x v="410"/>
    <x v="1"/>
    <x v="1"/>
    <x v="2"/>
    <x v="530"/>
    <x v="418"/>
    <x v="1297"/>
    <x v="1307"/>
  </r>
  <r>
    <x v="20"/>
    <x v="228"/>
    <x v="227"/>
    <x v="1"/>
    <x v="894"/>
    <x v="570"/>
    <x v="531"/>
    <x v="1"/>
    <x v="998"/>
    <x v="1308"/>
  </r>
  <r>
    <x v="20"/>
    <x v="229"/>
    <x v="228"/>
    <x v="1"/>
    <x v="1"/>
    <x v="571"/>
    <x v="532"/>
    <x v="1"/>
    <x v="1298"/>
    <x v="1309"/>
  </r>
  <r>
    <x v="20"/>
    <x v="230"/>
    <x v="229"/>
    <x v="1"/>
    <x v="895"/>
    <x v="572"/>
    <x v="533"/>
    <x v="419"/>
    <x v="1299"/>
    <x v="1310"/>
  </r>
  <r>
    <x v="20"/>
    <x v="230"/>
    <x v="229"/>
    <x v="1"/>
    <x v="896"/>
    <x v="2"/>
    <x v="2"/>
    <x v="1"/>
    <x v="1300"/>
    <x v="1311"/>
  </r>
  <r>
    <x v="20"/>
    <x v="704"/>
    <x v="621"/>
    <x v="1"/>
    <x v="581"/>
    <x v="2"/>
    <x v="534"/>
    <x v="420"/>
    <x v="1301"/>
    <x v="1312"/>
  </r>
  <r>
    <x v="20"/>
    <x v="231"/>
    <x v="230"/>
    <x v="1"/>
    <x v="897"/>
    <x v="573"/>
    <x v="535"/>
    <x v="421"/>
    <x v="1302"/>
    <x v="1313"/>
  </r>
  <r>
    <x v="20"/>
    <x v="232"/>
    <x v="231"/>
    <x v="1"/>
    <x v="1"/>
    <x v="2"/>
    <x v="2"/>
    <x v="422"/>
    <x v="1303"/>
    <x v="1314"/>
  </r>
  <r>
    <x v="20"/>
    <x v="596"/>
    <x v="559"/>
    <x v="1"/>
    <x v="1"/>
    <x v="574"/>
    <x v="536"/>
    <x v="1"/>
    <x v="1304"/>
    <x v="1315"/>
  </r>
  <r>
    <x v="20"/>
    <x v="429"/>
    <x v="415"/>
    <x v="1"/>
    <x v="1"/>
    <x v="575"/>
    <x v="537"/>
    <x v="1"/>
    <x v="1305"/>
    <x v="1316"/>
  </r>
  <r>
    <x v="20"/>
    <x v="233"/>
    <x v="232"/>
    <x v="1"/>
    <x v="898"/>
    <x v="576"/>
    <x v="538"/>
    <x v="423"/>
    <x v="1306"/>
    <x v="1317"/>
  </r>
  <r>
    <x v="20"/>
    <x v="234"/>
    <x v="233"/>
    <x v="1"/>
    <x v="899"/>
    <x v="577"/>
    <x v="539"/>
    <x v="424"/>
    <x v="1307"/>
    <x v="1318"/>
  </r>
  <r>
    <x v="20"/>
    <x v="696"/>
    <x v="615"/>
    <x v="1"/>
    <x v="1"/>
    <x v="2"/>
    <x v="540"/>
    <x v="1"/>
    <x v="1308"/>
    <x v="1319"/>
  </r>
  <r>
    <x v="20"/>
    <x v="461"/>
    <x v="445"/>
    <x v="1"/>
    <x v="1"/>
    <x v="2"/>
    <x v="541"/>
    <x v="1"/>
    <x v="1309"/>
    <x v="1320"/>
  </r>
  <r>
    <x v="20"/>
    <x v="235"/>
    <x v="166"/>
    <x v="1"/>
    <x v="900"/>
    <x v="578"/>
    <x v="542"/>
    <x v="425"/>
    <x v="1310"/>
    <x v="1321"/>
  </r>
  <r>
    <x v="20"/>
    <x v="432"/>
    <x v="418"/>
    <x v="1"/>
    <x v="901"/>
    <x v="2"/>
    <x v="2"/>
    <x v="1"/>
    <x v="1311"/>
    <x v="1322"/>
  </r>
  <r>
    <x v="20"/>
    <x v="788"/>
    <x v="668"/>
    <x v="1"/>
    <x v="902"/>
    <x v="2"/>
    <x v="2"/>
    <x v="1"/>
    <x v="1312"/>
    <x v="1323"/>
  </r>
  <r>
    <x v="20"/>
    <x v="672"/>
    <x v="602"/>
    <x v="1"/>
    <x v="1"/>
    <x v="579"/>
    <x v="543"/>
    <x v="1"/>
    <x v="1313"/>
    <x v="1324"/>
  </r>
  <r>
    <x v="20"/>
    <x v="591"/>
    <x v="556"/>
    <x v="1"/>
    <x v="1"/>
    <x v="580"/>
    <x v="2"/>
    <x v="1"/>
    <x v="1314"/>
    <x v="1325"/>
  </r>
  <r>
    <x v="20"/>
    <x v="543"/>
    <x v="516"/>
    <x v="1"/>
    <x v="1"/>
    <x v="2"/>
    <x v="544"/>
    <x v="1"/>
    <x v="1315"/>
    <x v="1326"/>
  </r>
  <r>
    <x v="20"/>
    <x v="236"/>
    <x v="234"/>
    <x v="1"/>
    <x v="1"/>
    <x v="2"/>
    <x v="545"/>
    <x v="426"/>
    <x v="1316"/>
    <x v="1327"/>
  </r>
  <r>
    <x v="20"/>
    <x v="867"/>
    <x v="718"/>
    <x v="1"/>
    <x v="1"/>
    <x v="133"/>
    <x v="2"/>
    <x v="1"/>
    <x v="241"/>
    <x v="242"/>
  </r>
  <r>
    <x v="20"/>
    <x v="237"/>
    <x v="235"/>
    <x v="1"/>
    <x v="903"/>
    <x v="581"/>
    <x v="546"/>
    <x v="427"/>
    <x v="1317"/>
    <x v="1328"/>
  </r>
  <r>
    <x v="20"/>
    <x v="237"/>
    <x v="235"/>
    <x v="1"/>
    <x v="904"/>
    <x v="582"/>
    <x v="2"/>
    <x v="1"/>
    <x v="1318"/>
    <x v="1329"/>
  </r>
  <r>
    <x v="20"/>
    <x v="545"/>
    <x v="518"/>
    <x v="1"/>
    <x v="1"/>
    <x v="2"/>
    <x v="342"/>
    <x v="1"/>
    <x v="1319"/>
    <x v="1330"/>
  </r>
  <r>
    <x v="20"/>
    <x v="494"/>
    <x v="474"/>
    <x v="1"/>
    <x v="1"/>
    <x v="583"/>
    <x v="547"/>
    <x v="1"/>
    <x v="1320"/>
    <x v="1331"/>
  </r>
  <r>
    <x v="20"/>
    <x v="868"/>
    <x v="719"/>
    <x v="1"/>
    <x v="1"/>
    <x v="584"/>
    <x v="2"/>
    <x v="1"/>
    <x v="974"/>
    <x v="979"/>
  </r>
  <r>
    <x v="20"/>
    <x v="590"/>
    <x v="555"/>
    <x v="1"/>
    <x v="1"/>
    <x v="2"/>
    <x v="548"/>
    <x v="428"/>
    <x v="1321"/>
    <x v="1332"/>
  </r>
  <r>
    <x v="20"/>
    <x v="590"/>
    <x v="555"/>
    <x v="1"/>
    <x v="905"/>
    <x v="585"/>
    <x v="2"/>
    <x v="1"/>
    <x v="1322"/>
    <x v="1333"/>
  </r>
  <r>
    <x v="20"/>
    <x v="209"/>
    <x v="208"/>
    <x v="1"/>
    <x v="906"/>
    <x v="2"/>
    <x v="2"/>
    <x v="1"/>
    <x v="1323"/>
    <x v="1334"/>
  </r>
  <r>
    <x v="20"/>
    <x v="239"/>
    <x v="237"/>
    <x v="1"/>
    <x v="1"/>
    <x v="586"/>
    <x v="549"/>
    <x v="429"/>
    <x v="1324"/>
    <x v="1335"/>
  </r>
  <r>
    <x v="20"/>
    <x v="240"/>
    <x v="647"/>
    <x v="1"/>
    <x v="1"/>
    <x v="587"/>
    <x v="550"/>
    <x v="430"/>
    <x v="1325"/>
    <x v="1336"/>
  </r>
  <r>
    <x v="20"/>
    <x v="241"/>
    <x v="239"/>
    <x v="1"/>
    <x v="907"/>
    <x v="588"/>
    <x v="551"/>
    <x v="101"/>
    <x v="1326"/>
    <x v="1337"/>
  </r>
  <r>
    <x v="20"/>
    <x v="671"/>
    <x v="601"/>
    <x v="1"/>
    <x v="1"/>
    <x v="589"/>
    <x v="552"/>
    <x v="1"/>
    <x v="1327"/>
    <x v="1338"/>
  </r>
  <r>
    <x v="20"/>
    <x v="671"/>
    <x v="601"/>
    <x v="1"/>
    <x v="1"/>
    <x v="2"/>
    <x v="553"/>
    <x v="1"/>
    <x v="1328"/>
    <x v="1339"/>
  </r>
  <r>
    <x v="20"/>
    <x v="646"/>
    <x v="588"/>
    <x v="1"/>
    <x v="908"/>
    <x v="590"/>
    <x v="554"/>
    <x v="431"/>
    <x v="1329"/>
    <x v="1340"/>
  </r>
  <r>
    <x v="20"/>
    <x v="244"/>
    <x v="241"/>
    <x v="1"/>
    <x v="1"/>
    <x v="2"/>
    <x v="555"/>
    <x v="432"/>
    <x v="1330"/>
    <x v="1341"/>
  </r>
  <r>
    <x v="20"/>
    <x v="245"/>
    <x v="242"/>
    <x v="1"/>
    <x v="1"/>
    <x v="2"/>
    <x v="2"/>
    <x v="433"/>
    <x v="1331"/>
    <x v="1342"/>
  </r>
  <r>
    <x v="20"/>
    <x v="246"/>
    <x v="223"/>
    <x v="1"/>
    <x v="1"/>
    <x v="2"/>
    <x v="556"/>
    <x v="434"/>
    <x v="1332"/>
    <x v="1343"/>
  </r>
  <r>
    <x v="20"/>
    <x v="247"/>
    <x v="243"/>
    <x v="1"/>
    <x v="182"/>
    <x v="2"/>
    <x v="2"/>
    <x v="1"/>
    <x v="284"/>
    <x v="285"/>
  </r>
  <r>
    <x v="20"/>
    <x v="250"/>
    <x v="246"/>
    <x v="1"/>
    <x v="1"/>
    <x v="2"/>
    <x v="557"/>
    <x v="1"/>
    <x v="287"/>
    <x v="288"/>
  </r>
  <r>
    <x v="25"/>
    <x v="251"/>
    <x v="247"/>
    <x v="1"/>
    <x v="909"/>
    <x v="2"/>
    <x v="2"/>
    <x v="1"/>
    <x v="1333"/>
    <x v="1344"/>
  </r>
  <r>
    <x v="25"/>
    <x v="252"/>
    <x v="248"/>
    <x v="1"/>
    <x v="1"/>
    <x v="591"/>
    <x v="558"/>
    <x v="1"/>
    <x v="1334"/>
    <x v="1345"/>
  </r>
  <r>
    <x v="25"/>
    <x v="253"/>
    <x v="249"/>
    <x v="1"/>
    <x v="910"/>
    <x v="592"/>
    <x v="559"/>
    <x v="102"/>
    <x v="1335"/>
    <x v="1346"/>
  </r>
  <r>
    <x v="25"/>
    <x v="254"/>
    <x v="250"/>
    <x v="1"/>
    <x v="911"/>
    <x v="593"/>
    <x v="560"/>
    <x v="24"/>
    <x v="1336"/>
    <x v="1347"/>
  </r>
  <r>
    <x v="25"/>
    <x v="255"/>
    <x v="251"/>
    <x v="1"/>
    <x v="912"/>
    <x v="2"/>
    <x v="561"/>
    <x v="201"/>
    <x v="1337"/>
    <x v="1348"/>
  </r>
  <r>
    <x v="25"/>
    <x v="256"/>
    <x v="252"/>
    <x v="1"/>
    <x v="913"/>
    <x v="2"/>
    <x v="2"/>
    <x v="1"/>
    <x v="293"/>
    <x v="294"/>
  </r>
  <r>
    <x v="25"/>
    <x v="257"/>
    <x v="253"/>
    <x v="1"/>
    <x v="914"/>
    <x v="594"/>
    <x v="562"/>
    <x v="435"/>
    <x v="1338"/>
    <x v="1349"/>
  </r>
  <r>
    <x v="25"/>
    <x v="258"/>
    <x v="254"/>
    <x v="1"/>
    <x v="915"/>
    <x v="595"/>
    <x v="563"/>
    <x v="436"/>
    <x v="1339"/>
    <x v="1350"/>
  </r>
  <r>
    <x v="25"/>
    <x v="259"/>
    <x v="255"/>
    <x v="1"/>
    <x v="916"/>
    <x v="596"/>
    <x v="564"/>
    <x v="437"/>
    <x v="1340"/>
    <x v="1351"/>
  </r>
  <r>
    <x v="25"/>
    <x v="260"/>
    <x v="256"/>
    <x v="1"/>
    <x v="917"/>
    <x v="2"/>
    <x v="2"/>
    <x v="1"/>
    <x v="1341"/>
    <x v="1352"/>
  </r>
  <r>
    <x v="26"/>
    <x v="262"/>
    <x v="258"/>
    <x v="1"/>
    <x v="918"/>
    <x v="597"/>
    <x v="565"/>
    <x v="438"/>
    <x v="1342"/>
    <x v="1353"/>
  </r>
  <r>
    <x v="26"/>
    <x v="264"/>
    <x v="260"/>
    <x v="1"/>
    <x v="919"/>
    <x v="598"/>
    <x v="566"/>
    <x v="439"/>
    <x v="1343"/>
    <x v="1354"/>
  </r>
  <r>
    <x v="26"/>
    <x v="264"/>
    <x v="260"/>
    <x v="1"/>
    <x v="59"/>
    <x v="2"/>
    <x v="2"/>
    <x v="1"/>
    <x v="82"/>
    <x v="83"/>
  </r>
  <r>
    <x v="26"/>
    <x v="265"/>
    <x v="261"/>
    <x v="1"/>
    <x v="920"/>
    <x v="599"/>
    <x v="567"/>
    <x v="1"/>
    <x v="1344"/>
    <x v="1355"/>
  </r>
  <r>
    <x v="26"/>
    <x v="266"/>
    <x v="262"/>
    <x v="1"/>
    <x v="921"/>
    <x v="600"/>
    <x v="568"/>
    <x v="440"/>
    <x v="1345"/>
    <x v="1356"/>
  </r>
  <r>
    <x v="26"/>
    <x v="266"/>
    <x v="262"/>
    <x v="1"/>
    <x v="922"/>
    <x v="2"/>
    <x v="2"/>
    <x v="1"/>
    <x v="512"/>
    <x v="513"/>
  </r>
  <r>
    <x v="27"/>
    <x v="455"/>
    <x v="440"/>
    <x v="1"/>
    <x v="923"/>
    <x v="601"/>
    <x v="2"/>
    <x v="1"/>
    <x v="1346"/>
    <x v="1357"/>
  </r>
  <r>
    <x v="27"/>
    <x v="267"/>
    <x v="263"/>
    <x v="1"/>
    <x v="1"/>
    <x v="602"/>
    <x v="569"/>
    <x v="1"/>
    <x v="1347"/>
    <x v="1358"/>
  </r>
  <r>
    <x v="27"/>
    <x v="268"/>
    <x v="264"/>
    <x v="1"/>
    <x v="1"/>
    <x v="2"/>
    <x v="2"/>
    <x v="441"/>
    <x v="252"/>
    <x v="253"/>
  </r>
  <r>
    <x v="27"/>
    <x v="270"/>
    <x v="266"/>
    <x v="1"/>
    <x v="1"/>
    <x v="2"/>
    <x v="2"/>
    <x v="442"/>
    <x v="1348"/>
    <x v="1359"/>
  </r>
  <r>
    <x v="27"/>
    <x v="271"/>
    <x v="267"/>
    <x v="1"/>
    <x v="1"/>
    <x v="2"/>
    <x v="2"/>
    <x v="443"/>
    <x v="1349"/>
    <x v="1360"/>
  </r>
  <r>
    <x v="27"/>
    <x v="273"/>
    <x v="269"/>
    <x v="1"/>
    <x v="1"/>
    <x v="2"/>
    <x v="570"/>
    <x v="1"/>
    <x v="1350"/>
    <x v="1361"/>
  </r>
  <r>
    <x v="27"/>
    <x v="275"/>
    <x v="271"/>
    <x v="1"/>
    <x v="1"/>
    <x v="2"/>
    <x v="571"/>
    <x v="1"/>
    <x v="1351"/>
    <x v="1362"/>
  </r>
  <r>
    <x v="27"/>
    <x v="276"/>
    <x v="272"/>
    <x v="1"/>
    <x v="1"/>
    <x v="2"/>
    <x v="572"/>
    <x v="1"/>
    <x v="1352"/>
    <x v="1363"/>
  </r>
  <r>
    <x v="27"/>
    <x v="869"/>
    <x v="720"/>
    <x v="1"/>
    <x v="1"/>
    <x v="2"/>
    <x v="573"/>
    <x v="1"/>
    <x v="1353"/>
    <x v="1364"/>
  </r>
  <r>
    <x v="27"/>
    <x v="277"/>
    <x v="273"/>
    <x v="1"/>
    <x v="1"/>
    <x v="603"/>
    <x v="2"/>
    <x v="1"/>
    <x v="1354"/>
    <x v="1365"/>
  </r>
  <r>
    <x v="27"/>
    <x v="419"/>
    <x v="405"/>
    <x v="1"/>
    <x v="1"/>
    <x v="2"/>
    <x v="574"/>
    <x v="1"/>
    <x v="1355"/>
    <x v="1366"/>
  </r>
  <r>
    <x v="27"/>
    <x v="279"/>
    <x v="275"/>
    <x v="1"/>
    <x v="1"/>
    <x v="2"/>
    <x v="575"/>
    <x v="444"/>
    <x v="1356"/>
    <x v="1367"/>
  </r>
  <r>
    <x v="27"/>
    <x v="280"/>
    <x v="276"/>
    <x v="1"/>
    <x v="1"/>
    <x v="604"/>
    <x v="2"/>
    <x v="1"/>
    <x v="866"/>
    <x v="870"/>
  </r>
  <r>
    <x v="27"/>
    <x v="624"/>
    <x v="576"/>
    <x v="1"/>
    <x v="1"/>
    <x v="605"/>
    <x v="2"/>
    <x v="1"/>
    <x v="1357"/>
    <x v="1368"/>
  </r>
  <r>
    <x v="27"/>
    <x v="777"/>
    <x v="491"/>
    <x v="1"/>
    <x v="324"/>
    <x v="2"/>
    <x v="276"/>
    <x v="1"/>
    <x v="309"/>
    <x v="242"/>
  </r>
  <r>
    <x v="27"/>
    <x v="464"/>
    <x v="310"/>
    <x v="1"/>
    <x v="1"/>
    <x v="2"/>
    <x v="2"/>
    <x v="445"/>
    <x v="1358"/>
    <x v="1369"/>
  </r>
  <r>
    <x v="27"/>
    <x v="281"/>
    <x v="277"/>
    <x v="1"/>
    <x v="1"/>
    <x v="2"/>
    <x v="576"/>
    <x v="446"/>
    <x v="1359"/>
    <x v="1370"/>
  </r>
  <r>
    <x v="27"/>
    <x v="870"/>
    <x v="298"/>
    <x v="1"/>
    <x v="924"/>
    <x v="2"/>
    <x v="370"/>
    <x v="1"/>
    <x v="1360"/>
    <x v="1371"/>
  </r>
  <r>
    <x v="27"/>
    <x v="749"/>
    <x v="608"/>
    <x v="1"/>
    <x v="1"/>
    <x v="126"/>
    <x v="2"/>
    <x v="1"/>
    <x v="227"/>
    <x v="228"/>
  </r>
  <r>
    <x v="27"/>
    <x v="283"/>
    <x v="279"/>
    <x v="1"/>
    <x v="1"/>
    <x v="183"/>
    <x v="2"/>
    <x v="1"/>
    <x v="319"/>
    <x v="320"/>
  </r>
  <r>
    <x v="27"/>
    <x v="871"/>
    <x v="693"/>
    <x v="1"/>
    <x v="1"/>
    <x v="606"/>
    <x v="2"/>
    <x v="1"/>
    <x v="1361"/>
    <x v="1372"/>
  </r>
  <r>
    <x v="27"/>
    <x v="872"/>
    <x v="721"/>
    <x v="1"/>
    <x v="925"/>
    <x v="2"/>
    <x v="212"/>
    <x v="1"/>
    <x v="1362"/>
    <x v="1373"/>
  </r>
  <r>
    <x v="27"/>
    <x v="873"/>
    <x v="722"/>
    <x v="1"/>
    <x v="926"/>
    <x v="2"/>
    <x v="2"/>
    <x v="1"/>
    <x v="1363"/>
    <x v="1374"/>
  </r>
  <r>
    <x v="27"/>
    <x v="286"/>
    <x v="282"/>
    <x v="1"/>
    <x v="927"/>
    <x v="2"/>
    <x v="2"/>
    <x v="1"/>
    <x v="1364"/>
    <x v="1375"/>
  </r>
  <r>
    <x v="27"/>
    <x v="874"/>
    <x v="723"/>
    <x v="1"/>
    <x v="1"/>
    <x v="2"/>
    <x v="577"/>
    <x v="1"/>
    <x v="1365"/>
    <x v="1376"/>
  </r>
  <r>
    <x v="27"/>
    <x v="875"/>
    <x v="724"/>
    <x v="1"/>
    <x v="928"/>
    <x v="2"/>
    <x v="2"/>
    <x v="1"/>
    <x v="1366"/>
    <x v="1377"/>
  </r>
  <r>
    <x v="27"/>
    <x v="875"/>
    <x v="724"/>
    <x v="1"/>
    <x v="929"/>
    <x v="2"/>
    <x v="2"/>
    <x v="1"/>
    <x v="1367"/>
    <x v="1378"/>
  </r>
  <r>
    <x v="27"/>
    <x v="290"/>
    <x v="286"/>
    <x v="1"/>
    <x v="930"/>
    <x v="2"/>
    <x v="2"/>
    <x v="1"/>
    <x v="1368"/>
    <x v="1379"/>
  </r>
  <r>
    <x v="27"/>
    <x v="292"/>
    <x v="288"/>
    <x v="1"/>
    <x v="1"/>
    <x v="2"/>
    <x v="86"/>
    <x v="1"/>
    <x v="165"/>
    <x v="166"/>
  </r>
  <r>
    <x v="27"/>
    <x v="295"/>
    <x v="291"/>
    <x v="1"/>
    <x v="1"/>
    <x v="185"/>
    <x v="2"/>
    <x v="1"/>
    <x v="331"/>
    <x v="332"/>
  </r>
  <r>
    <x v="27"/>
    <x v="296"/>
    <x v="292"/>
    <x v="1"/>
    <x v="1"/>
    <x v="186"/>
    <x v="2"/>
    <x v="1"/>
    <x v="332"/>
    <x v="333"/>
  </r>
  <r>
    <x v="27"/>
    <x v="508"/>
    <x v="487"/>
    <x v="1"/>
    <x v="1"/>
    <x v="607"/>
    <x v="2"/>
    <x v="1"/>
    <x v="1369"/>
    <x v="1380"/>
  </r>
  <r>
    <x v="27"/>
    <x v="504"/>
    <x v="483"/>
    <x v="1"/>
    <x v="931"/>
    <x v="2"/>
    <x v="2"/>
    <x v="1"/>
    <x v="1370"/>
    <x v="1381"/>
  </r>
  <r>
    <x v="27"/>
    <x v="299"/>
    <x v="295"/>
    <x v="1"/>
    <x v="1"/>
    <x v="608"/>
    <x v="2"/>
    <x v="1"/>
    <x v="335"/>
    <x v="336"/>
  </r>
  <r>
    <x v="27"/>
    <x v="300"/>
    <x v="279"/>
    <x v="1"/>
    <x v="1"/>
    <x v="2"/>
    <x v="578"/>
    <x v="1"/>
    <x v="340"/>
    <x v="341"/>
  </r>
  <r>
    <x v="27"/>
    <x v="302"/>
    <x v="297"/>
    <x v="1"/>
    <x v="1"/>
    <x v="2"/>
    <x v="2"/>
    <x v="447"/>
    <x v="338"/>
    <x v="339"/>
  </r>
  <r>
    <x v="27"/>
    <x v="304"/>
    <x v="280"/>
    <x v="1"/>
    <x v="222"/>
    <x v="2"/>
    <x v="2"/>
    <x v="1"/>
    <x v="340"/>
    <x v="341"/>
  </r>
  <r>
    <x v="27"/>
    <x v="305"/>
    <x v="299"/>
    <x v="1"/>
    <x v="1"/>
    <x v="2"/>
    <x v="2"/>
    <x v="448"/>
    <x v="341"/>
    <x v="342"/>
  </r>
  <r>
    <x v="27"/>
    <x v="307"/>
    <x v="301"/>
    <x v="1"/>
    <x v="1"/>
    <x v="2"/>
    <x v="579"/>
    <x v="1"/>
    <x v="343"/>
    <x v="344"/>
  </r>
  <r>
    <x v="27"/>
    <x v="308"/>
    <x v="284"/>
    <x v="1"/>
    <x v="1"/>
    <x v="2"/>
    <x v="580"/>
    <x v="1"/>
    <x v="344"/>
    <x v="345"/>
  </r>
  <r>
    <x v="27"/>
    <x v="309"/>
    <x v="302"/>
    <x v="1"/>
    <x v="1"/>
    <x v="2"/>
    <x v="2"/>
    <x v="449"/>
    <x v="345"/>
    <x v="346"/>
  </r>
  <r>
    <x v="27"/>
    <x v="310"/>
    <x v="303"/>
    <x v="1"/>
    <x v="1"/>
    <x v="2"/>
    <x v="2"/>
    <x v="450"/>
    <x v="1371"/>
    <x v="1382"/>
  </r>
  <r>
    <x v="27"/>
    <x v="311"/>
    <x v="304"/>
    <x v="1"/>
    <x v="1"/>
    <x v="2"/>
    <x v="2"/>
    <x v="451"/>
    <x v="347"/>
    <x v="348"/>
  </r>
  <r>
    <x v="27"/>
    <x v="313"/>
    <x v="306"/>
    <x v="1"/>
    <x v="932"/>
    <x v="2"/>
    <x v="581"/>
    <x v="1"/>
    <x v="1372"/>
    <x v="1383"/>
  </r>
  <r>
    <x v="27"/>
    <x v="316"/>
    <x v="290"/>
    <x v="1"/>
    <x v="1"/>
    <x v="2"/>
    <x v="2"/>
    <x v="452"/>
    <x v="350"/>
    <x v="351"/>
  </r>
  <r>
    <x v="27"/>
    <x v="318"/>
    <x v="263"/>
    <x v="1"/>
    <x v="1"/>
    <x v="2"/>
    <x v="2"/>
    <x v="453"/>
    <x v="138"/>
    <x v="139"/>
  </r>
  <r>
    <x v="27"/>
    <x v="319"/>
    <x v="308"/>
    <x v="1"/>
    <x v="1"/>
    <x v="2"/>
    <x v="2"/>
    <x v="454"/>
    <x v="352"/>
    <x v="353"/>
  </r>
  <r>
    <x v="27"/>
    <x v="876"/>
    <x v="272"/>
    <x v="1"/>
    <x v="1"/>
    <x v="609"/>
    <x v="2"/>
    <x v="1"/>
    <x v="1373"/>
    <x v="1384"/>
  </r>
  <r>
    <x v="27"/>
    <x v="320"/>
    <x v="309"/>
    <x v="1"/>
    <x v="1"/>
    <x v="2"/>
    <x v="2"/>
    <x v="455"/>
    <x v="1374"/>
    <x v="1385"/>
  </r>
  <r>
    <x v="27"/>
    <x v="322"/>
    <x v="277"/>
    <x v="1"/>
    <x v="1"/>
    <x v="2"/>
    <x v="582"/>
    <x v="1"/>
    <x v="355"/>
    <x v="356"/>
  </r>
  <r>
    <x v="27"/>
    <x v="324"/>
    <x v="312"/>
    <x v="1"/>
    <x v="1"/>
    <x v="2"/>
    <x v="583"/>
    <x v="1"/>
    <x v="357"/>
    <x v="358"/>
  </r>
  <r>
    <x v="27"/>
    <x v="326"/>
    <x v="314"/>
    <x v="1"/>
    <x v="1"/>
    <x v="2"/>
    <x v="2"/>
    <x v="456"/>
    <x v="358"/>
    <x v="359"/>
  </r>
  <r>
    <x v="27"/>
    <x v="877"/>
    <x v="725"/>
    <x v="1"/>
    <x v="933"/>
    <x v="2"/>
    <x v="2"/>
    <x v="1"/>
    <x v="1375"/>
    <x v="1386"/>
  </r>
  <r>
    <x v="27"/>
    <x v="501"/>
    <x v="273"/>
    <x v="1"/>
    <x v="934"/>
    <x v="2"/>
    <x v="2"/>
    <x v="1"/>
    <x v="1376"/>
    <x v="1387"/>
  </r>
  <r>
    <x v="27"/>
    <x v="327"/>
    <x v="274"/>
    <x v="1"/>
    <x v="935"/>
    <x v="2"/>
    <x v="2"/>
    <x v="1"/>
    <x v="1377"/>
    <x v="1388"/>
  </r>
  <r>
    <x v="27"/>
    <x v="878"/>
    <x v="672"/>
    <x v="1"/>
    <x v="936"/>
    <x v="2"/>
    <x v="2"/>
    <x v="1"/>
    <x v="1378"/>
    <x v="1389"/>
  </r>
  <r>
    <x v="27"/>
    <x v="329"/>
    <x v="316"/>
    <x v="1"/>
    <x v="937"/>
    <x v="2"/>
    <x v="584"/>
    <x v="1"/>
    <x v="1379"/>
    <x v="1390"/>
  </r>
  <r>
    <x v="27"/>
    <x v="330"/>
    <x v="317"/>
    <x v="1"/>
    <x v="938"/>
    <x v="2"/>
    <x v="2"/>
    <x v="1"/>
    <x v="1380"/>
    <x v="1391"/>
  </r>
  <r>
    <x v="29"/>
    <x v="333"/>
    <x v="320"/>
    <x v="1"/>
    <x v="939"/>
    <x v="610"/>
    <x v="585"/>
    <x v="457"/>
    <x v="1381"/>
    <x v="1392"/>
  </r>
  <r>
    <x v="29"/>
    <x v="334"/>
    <x v="321"/>
    <x v="1"/>
    <x v="940"/>
    <x v="2"/>
    <x v="586"/>
    <x v="1"/>
    <x v="822"/>
    <x v="814"/>
  </r>
  <r>
    <x v="29"/>
    <x v="335"/>
    <x v="322"/>
    <x v="1"/>
    <x v="1"/>
    <x v="2"/>
    <x v="2"/>
    <x v="458"/>
    <x v="565"/>
    <x v="568"/>
  </r>
  <r>
    <x v="29"/>
    <x v="336"/>
    <x v="323"/>
    <x v="1"/>
    <x v="1"/>
    <x v="2"/>
    <x v="2"/>
    <x v="459"/>
    <x v="367"/>
    <x v="368"/>
  </r>
  <r>
    <x v="29"/>
    <x v="337"/>
    <x v="324"/>
    <x v="1"/>
    <x v="1"/>
    <x v="2"/>
    <x v="587"/>
    <x v="460"/>
    <x v="1382"/>
    <x v="1393"/>
  </r>
  <r>
    <x v="29"/>
    <x v="338"/>
    <x v="325"/>
    <x v="1"/>
    <x v="941"/>
    <x v="611"/>
    <x v="588"/>
    <x v="461"/>
    <x v="1383"/>
    <x v="1394"/>
  </r>
  <r>
    <x v="29"/>
    <x v="339"/>
    <x v="326"/>
    <x v="1"/>
    <x v="942"/>
    <x v="612"/>
    <x v="589"/>
    <x v="462"/>
    <x v="1384"/>
    <x v="1395"/>
  </r>
  <r>
    <x v="29"/>
    <x v="340"/>
    <x v="327"/>
    <x v="1"/>
    <x v="1"/>
    <x v="613"/>
    <x v="2"/>
    <x v="463"/>
    <x v="1385"/>
    <x v="1396"/>
  </r>
  <r>
    <x v="29"/>
    <x v="341"/>
    <x v="328"/>
    <x v="1"/>
    <x v="1"/>
    <x v="2"/>
    <x v="590"/>
    <x v="464"/>
    <x v="1386"/>
    <x v="1397"/>
  </r>
  <r>
    <x v="29"/>
    <x v="343"/>
    <x v="330"/>
    <x v="1"/>
    <x v="1"/>
    <x v="614"/>
    <x v="591"/>
    <x v="465"/>
    <x v="1387"/>
    <x v="1398"/>
  </r>
  <r>
    <x v="29"/>
    <x v="345"/>
    <x v="332"/>
    <x v="1"/>
    <x v="1"/>
    <x v="2"/>
    <x v="592"/>
    <x v="466"/>
    <x v="1388"/>
    <x v="1399"/>
  </r>
  <r>
    <x v="29"/>
    <x v="346"/>
    <x v="333"/>
    <x v="1"/>
    <x v="943"/>
    <x v="2"/>
    <x v="2"/>
    <x v="1"/>
    <x v="1389"/>
    <x v="1400"/>
  </r>
  <r>
    <x v="29"/>
    <x v="347"/>
    <x v="334"/>
    <x v="1"/>
    <x v="944"/>
    <x v="615"/>
    <x v="2"/>
    <x v="1"/>
    <x v="1390"/>
    <x v="1401"/>
  </r>
  <r>
    <x v="29"/>
    <x v="348"/>
    <x v="335"/>
    <x v="1"/>
    <x v="945"/>
    <x v="616"/>
    <x v="593"/>
    <x v="1"/>
    <x v="1391"/>
    <x v="1402"/>
  </r>
  <r>
    <x v="29"/>
    <x v="350"/>
    <x v="337"/>
    <x v="1"/>
    <x v="257"/>
    <x v="2"/>
    <x v="2"/>
    <x v="1"/>
    <x v="380"/>
    <x v="381"/>
  </r>
  <r>
    <x v="29"/>
    <x v="879"/>
    <x v="726"/>
    <x v="1"/>
    <x v="852"/>
    <x v="2"/>
    <x v="2"/>
    <x v="1"/>
    <x v="1218"/>
    <x v="1225"/>
  </r>
  <r>
    <x v="29"/>
    <x v="880"/>
    <x v="727"/>
    <x v="1"/>
    <x v="575"/>
    <x v="2"/>
    <x v="2"/>
    <x v="1"/>
    <x v="851"/>
    <x v="855"/>
  </r>
  <r>
    <x v="29"/>
    <x v="353"/>
    <x v="339"/>
    <x v="1"/>
    <x v="1"/>
    <x v="617"/>
    <x v="2"/>
    <x v="1"/>
    <x v="1392"/>
    <x v="1403"/>
  </r>
  <r>
    <x v="29"/>
    <x v="354"/>
    <x v="340"/>
    <x v="1"/>
    <x v="261"/>
    <x v="2"/>
    <x v="2"/>
    <x v="1"/>
    <x v="383"/>
    <x v="384"/>
  </r>
  <r>
    <x v="29"/>
    <x v="356"/>
    <x v="342"/>
    <x v="1"/>
    <x v="263"/>
    <x v="2"/>
    <x v="2"/>
    <x v="1"/>
    <x v="385"/>
    <x v="386"/>
  </r>
  <r>
    <x v="30"/>
    <x v="357"/>
    <x v="343"/>
    <x v="1"/>
    <x v="1"/>
    <x v="618"/>
    <x v="594"/>
    <x v="467"/>
    <x v="1393"/>
    <x v="1404"/>
  </r>
  <r>
    <x v="31"/>
    <x v="358"/>
    <x v="344"/>
    <x v="1"/>
    <x v="946"/>
    <x v="619"/>
    <x v="595"/>
    <x v="468"/>
    <x v="1394"/>
    <x v="1405"/>
  </r>
  <r>
    <x v="31"/>
    <x v="358"/>
    <x v="344"/>
    <x v="1"/>
    <x v="947"/>
    <x v="2"/>
    <x v="2"/>
    <x v="1"/>
    <x v="1395"/>
    <x v="1406"/>
  </r>
  <r>
    <x v="31"/>
    <x v="359"/>
    <x v="345"/>
    <x v="1"/>
    <x v="948"/>
    <x v="620"/>
    <x v="596"/>
    <x v="469"/>
    <x v="1396"/>
    <x v="1407"/>
  </r>
  <r>
    <x v="31"/>
    <x v="360"/>
    <x v="346"/>
    <x v="1"/>
    <x v="949"/>
    <x v="2"/>
    <x v="2"/>
    <x v="1"/>
    <x v="1397"/>
    <x v="1408"/>
  </r>
  <r>
    <x v="31"/>
    <x v="362"/>
    <x v="348"/>
    <x v="1"/>
    <x v="950"/>
    <x v="621"/>
    <x v="2"/>
    <x v="470"/>
    <x v="1398"/>
    <x v="1409"/>
  </r>
  <r>
    <x v="31"/>
    <x v="427"/>
    <x v="413"/>
    <x v="1"/>
    <x v="951"/>
    <x v="2"/>
    <x v="2"/>
    <x v="1"/>
    <x v="1399"/>
    <x v="1410"/>
  </r>
  <r>
    <x v="31"/>
    <x v="363"/>
    <x v="349"/>
    <x v="1"/>
    <x v="1"/>
    <x v="622"/>
    <x v="597"/>
    <x v="9"/>
    <x v="1400"/>
    <x v="1411"/>
  </r>
  <r>
    <x v="31"/>
    <x v="365"/>
    <x v="351"/>
    <x v="1"/>
    <x v="952"/>
    <x v="2"/>
    <x v="2"/>
    <x v="471"/>
    <x v="1401"/>
    <x v="1412"/>
  </r>
  <r>
    <x v="32"/>
    <x v="366"/>
    <x v="352"/>
    <x v="1"/>
    <x v="1"/>
    <x v="2"/>
    <x v="598"/>
    <x v="472"/>
    <x v="1402"/>
    <x v="1413"/>
  </r>
  <r>
    <x v="32"/>
    <x v="368"/>
    <x v="354"/>
    <x v="1"/>
    <x v="953"/>
    <x v="2"/>
    <x v="2"/>
    <x v="1"/>
    <x v="1403"/>
    <x v="1414"/>
  </r>
  <r>
    <x v="32"/>
    <x v="368"/>
    <x v="354"/>
    <x v="1"/>
    <x v="954"/>
    <x v="623"/>
    <x v="599"/>
    <x v="1"/>
    <x v="1404"/>
    <x v="1415"/>
  </r>
  <r>
    <x v="32"/>
    <x v="369"/>
    <x v="355"/>
    <x v="1"/>
    <x v="955"/>
    <x v="624"/>
    <x v="600"/>
    <x v="1"/>
    <x v="1405"/>
    <x v="1416"/>
  </r>
  <r>
    <x v="32"/>
    <x v="370"/>
    <x v="356"/>
    <x v="1"/>
    <x v="956"/>
    <x v="2"/>
    <x v="2"/>
    <x v="1"/>
    <x v="1406"/>
    <x v="1417"/>
  </r>
  <r>
    <x v="32"/>
    <x v="370"/>
    <x v="356"/>
    <x v="1"/>
    <x v="957"/>
    <x v="625"/>
    <x v="601"/>
    <x v="473"/>
    <x v="1407"/>
    <x v="1418"/>
  </r>
  <r>
    <x v="32"/>
    <x v="371"/>
    <x v="357"/>
    <x v="1"/>
    <x v="958"/>
    <x v="626"/>
    <x v="602"/>
    <x v="1"/>
    <x v="1408"/>
    <x v="1419"/>
  </r>
  <r>
    <x v="32"/>
    <x v="449"/>
    <x v="434"/>
    <x v="1"/>
    <x v="959"/>
    <x v="627"/>
    <x v="603"/>
    <x v="1"/>
    <x v="1409"/>
    <x v="1420"/>
  </r>
  <r>
    <x v="32"/>
    <x v="372"/>
    <x v="358"/>
    <x v="1"/>
    <x v="960"/>
    <x v="628"/>
    <x v="604"/>
    <x v="474"/>
    <x v="1410"/>
    <x v="1421"/>
  </r>
  <r>
    <x v="32"/>
    <x v="372"/>
    <x v="358"/>
    <x v="1"/>
    <x v="670"/>
    <x v="2"/>
    <x v="2"/>
    <x v="1"/>
    <x v="955"/>
    <x v="960"/>
  </r>
  <r>
    <x v="32"/>
    <x v="373"/>
    <x v="359"/>
    <x v="1"/>
    <x v="961"/>
    <x v="629"/>
    <x v="605"/>
    <x v="1"/>
    <x v="1411"/>
    <x v="1422"/>
  </r>
  <r>
    <x v="32"/>
    <x v="373"/>
    <x v="359"/>
    <x v="1"/>
    <x v="1"/>
    <x v="630"/>
    <x v="2"/>
    <x v="1"/>
    <x v="1412"/>
    <x v="1423"/>
  </r>
  <r>
    <x v="32"/>
    <x v="374"/>
    <x v="360"/>
    <x v="1"/>
    <x v="962"/>
    <x v="631"/>
    <x v="606"/>
    <x v="1"/>
    <x v="1413"/>
    <x v="1424"/>
  </r>
  <r>
    <x v="32"/>
    <x v="374"/>
    <x v="360"/>
    <x v="1"/>
    <x v="202"/>
    <x v="2"/>
    <x v="2"/>
    <x v="1"/>
    <x v="309"/>
    <x v="310"/>
  </r>
  <r>
    <x v="32"/>
    <x v="376"/>
    <x v="362"/>
    <x v="1"/>
    <x v="963"/>
    <x v="632"/>
    <x v="607"/>
    <x v="475"/>
    <x v="1414"/>
    <x v="1425"/>
  </r>
  <r>
    <x v="32"/>
    <x v="376"/>
    <x v="362"/>
    <x v="1"/>
    <x v="311"/>
    <x v="633"/>
    <x v="2"/>
    <x v="1"/>
    <x v="1415"/>
    <x v="1426"/>
  </r>
  <r>
    <x v="32"/>
    <x v="377"/>
    <x v="363"/>
    <x v="1"/>
    <x v="964"/>
    <x v="634"/>
    <x v="608"/>
    <x v="1"/>
    <x v="1416"/>
    <x v="1427"/>
  </r>
  <r>
    <x v="32"/>
    <x v="377"/>
    <x v="363"/>
    <x v="1"/>
    <x v="965"/>
    <x v="2"/>
    <x v="2"/>
    <x v="1"/>
    <x v="1417"/>
    <x v="1428"/>
  </r>
  <r>
    <x v="32"/>
    <x v="378"/>
    <x v="364"/>
    <x v="1"/>
    <x v="966"/>
    <x v="2"/>
    <x v="2"/>
    <x v="1"/>
    <x v="1418"/>
    <x v="1429"/>
  </r>
  <r>
    <x v="32"/>
    <x v="379"/>
    <x v="365"/>
    <x v="1"/>
    <x v="1"/>
    <x v="2"/>
    <x v="609"/>
    <x v="1"/>
    <x v="412"/>
    <x v="413"/>
  </r>
  <r>
    <x v="32"/>
    <x v="380"/>
    <x v="366"/>
    <x v="1"/>
    <x v="1"/>
    <x v="2"/>
    <x v="610"/>
    <x v="1"/>
    <x v="413"/>
    <x v="414"/>
  </r>
  <r>
    <x v="32"/>
    <x v="381"/>
    <x v="367"/>
    <x v="1"/>
    <x v="1"/>
    <x v="2"/>
    <x v="611"/>
    <x v="476"/>
    <x v="1419"/>
    <x v="1430"/>
  </r>
  <r>
    <x v="32"/>
    <x v="383"/>
    <x v="369"/>
    <x v="1"/>
    <x v="1"/>
    <x v="2"/>
    <x v="612"/>
    <x v="1"/>
    <x v="510"/>
    <x v="511"/>
  </r>
  <r>
    <x v="32"/>
    <x v="385"/>
    <x v="371"/>
    <x v="1"/>
    <x v="967"/>
    <x v="635"/>
    <x v="2"/>
    <x v="1"/>
    <x v="1420"/>
    <x v="1431"/>
  </r>
  <r>
    <x v="32"/>
    <x v="386"/>
    <x v="372"/>
    <x v="1"/>
    <x v="1"/>
    <x v="2"/>
    <x v="613"/>
    <x v="1"/>
    <x v="701"/>
    <x v="706"/>
  </r>
  <r>
    <x v="32"/>
    <x v="388"/>
    <x v="374"/>
    <x v="1"/>
    <x v="968"/>
    <x v="2"/>
    <x v="614"/>
    <x v="1"/>
    <x v="1421"/>
    <x v="1432"/>
  </r>
  <r>
    <x v="32"/>
    <x v="389"/>
    <x v="375"/>
    <x v="1"/>
    <x v="969"/>
    <x v="2"/>
    <x v="615"/>
    <x v="394"/>
    <x v="1422"/>
    <x v="1433"/>
  </r>
  <r>
    <x v="32"/>
    <x v="389"/>
    <x v="375"/>
    <x v="1"/>
    <x v="1"/>
    <x v="181"/>
    <x v="2"/>
    <x v="1"/>
    <x v="316"/>
    <x v="317"/>
  </r>
  <r>
    <x v="32"/>
    <x v="390"/>
    <x v="376"/>
    <x v="1"/>
    <x v="1"/>
    <x v="636"/>
    <x v="2"/>
    <x v="1"/>
    <x v="422"/>
    <x v="423"/>
  </r>
  <r>
    <x v="33"/>
    <x v="391"/>
    <x v="377"/>
    <x v="1"/>
    <x v="1"/>
    <x v="126"/>
    <x v="7"/>
    <x v="16"/>
    <x v="1423"/>
    <x v="228"/>
  </r>
  <r>
    <x v="33"/>
    <x v="392"/>
    <x v="378"/>
    <x v="1"/>
    <x v="1"/>
    <x v="164"/>
    <x v="178"/>
    <x v="136"/>
    <x v="502"/>
    <x v="310"/>
  </r>
  <r>
    <x v="33"/>
    <x v="393"/>
    <x v="379"/>
    <x v="1"/>
    <x v="970"/>
    <x v="220"/>
    <x v="179"/>
    <x v="33"/>
    <x v="1424"/>
    <x v="1434"/>
  </r>
  <r>
    <x v="34"/>
    <x v="394"/>
    <x v="380"/>
    <x v="1"/>
    <x v="971"/>
    <x v="2"/>
    <x v="2"/>
    <x v="1"/>
    <x v="1425"/>
    <x v="1435"/>
  </r>
  <r>
    <x v="34"/>
    <x v="395"/>
    <x v="381"/>
    <x v="1"/>
    <x v="972"/>
    <x v="637"/>
    <x v="616"/>
    <x v="477"/>
    <x v="1426"/>
    <x v="1436"/>
  </r>
  <r>
    <x v="35"/>
    <x v="396"/>
    <x v="382"/>
    <x v="1"/>
    <x v="973"/>
    <x v="638"/>
    <x v="617"/>
    <x v="478"/>
    <x v="1427"/>
    <x v="1437"/>
  </r>
  <r>
    <x v="35"/>
    <x v="396"/>
    <x v="382"/>
    <x v="1"/>
    <x v="1"/>
    <x v="2"/>
    <x v="618"/>
    <x v="1"/>
    <x v="1428"/>
    <x v="1438"/>
  </r>
  <r>
    <x v="35"/>
    <x v="396"/>
    <x v="382"/>
    <x v="1"/>
    <x v="974"/>
    <x v="639"/>
    <x v="619"/>
    <x v="479"/>
    <x v="1429"/>
    <x v="1439"/>
  </r>
  <r>
    <x v="35"/>
    <x v="397"/>
    <x v="383"/>
    <x v="1"/>
    <x v="975"/>
    <x v="510"/>
    <x v="620"/>
    <x v="480"/>
    <x v="1430"/>
    <x v="1440"/>
  </r>
  <r>
    <x v="35"/>
    <x v="397"/>
    <x v="383"/>
    <x v="1"/>
    <x v="976"/>
    <x v="640"/>
    <x v="2"/>
    <x v="1"/>
    <x v="1431"/>
    <x v="1441"/>
  </r>
  <r>
    <x v="35"/>
    <x v="400"/>
    <x v="386"/>
    <x v="1"/>
    <x v="977"/>
    <x v="641"/>
    <x v="621"/>
    <x v="481"/>
    <x v="1432"/>
    <x v="1442"/>
  </r>
  <r>
    <x v="35"/>
    <x v="400"/>
    <x v="386"/>
    <x v="1"/>
    <x v="1"/>
    <x v="642"/>
    <x v="622"/>
    <x v="482"/>
    <x v="1433"/>
    <x v="1443"/>
  </r>
  <r>
    <x v="35"/>
    <x v="402"/>
    <x v="388"/>
    <x v="1"/>
    <x v="978"/>
    <x v="2"/>
    <x v="2"/>
    <x v="1"/>
    <x v="1434"/>
    <x v="1444"/>
  </r>
  <r>
    <x v="28"/>
    <x v="881"/>
    <x v="728"/>
    <x v="1"/>
    <x v="1"/>
    <x v="2"/>
    <x v="2"/>
    <x v="483"/>
    <x v="1435"/>
    <x v="1445"/>
  </r>
  <r>
    <x v="28"/>
    <x v="404"/>
    <x v="390"/>
    <x v="1"/>
    <x v="1"/>
    <x v="2"/>
    <x v="623"/>
    <x v="484"/>
    <x v="1436"/>
    <x v="1446"/>
  </r>
  <r>
    <x v="28"/>
    <x v="405"/>
    <x v="391"/>
    <x v="1"/>
    <x v="979"/>
    <x v="643"/>
    <x v="624"/>
    <x v="485"/>
    <x v="1437"/>
    <x v="1447"/>
  </r>
  <r>
    <x v="28"/>
    <x v="332"/>
    <x v="319"/>
    <x v="1"/>
    <x v="980"/>
    <x v="644"/>
    <x v="625"/>
    <x v="486"/>
    <x v="1438"/>
    <x v="1448"/>
  </r>
  <r>
    <x v="28"/>
    <x v="882"/>
    <x v="729"/>
    <x v="1"/>
    <x v="1"/>
    <x v="2"/>
    <x v="626"/>
    <x v="1"/>
    <x v="1439"/>
    <x v="1449"/>
  </r>
  <r>
    <x v="36"/>
    <x v="406"/>
    <x v="392"/>
    <x v="1"/>
    <x v="330"/>
    <x v="2"/>
    <x v="2"/>
    <x v="1"/>
    <x v="482"/>
    <x v="483"/>
  </r>
  <r>
    <x v="36"/>
    <x v="406"/>
    <x v="392"/>
    <x v="1"/>
    <x v="981"/>
    <x v="645"/>
    <x v="627"/>
    <x v="487"/>
    <x v="1440"/>
    <x v="1450"/>
  </r>
  <r>
    <x v="36"/>
    <x v="407"/>
    <x v="393"/>
    <x v="1"/>
    <x v="1"/>
    <x v="646"/>
    <x v="628"/>
    <x v="488"/>
    <x v="1441"/>
    <x v="1451"/>
  </r>
  <r>
    <x v="36"/>
    <x v="408"/>
    <x v="394"/>
    <x v="1"/>
    <x v="982"/>
    <x v="126"/>
    <x v="629"/>
    <x v="489"/>
    <x v="1442"/>
    <x v="1452"/>
  </r>
  <r>
    <x v="36"/>
    <x v="409"/>
    <x v="395"/>
    <x v="1"/>
    <x v="983"/>
    <x v="647"/>
    <x v="630"/>
    <x v="490"/>
    <x v="1443"/>
    <x v="1453"/>
  </r>
  <r>
    <x v="36"/>
    <x v="410"/>
    <x v="396"/>
    <x v="1"/>
    <x v="984"/>
    <x v="648"/>
    <x v="631"/>
    <x v="491"/>
    <x v="1444"/>
    <x v="1454"/>
  </r>
  <r>
    <x v="36"/>
    <x v="883"/>
    <x v="730"/>
    <x v="1"/>
    <x v="985"/>
    <x v="2"/>
    <x v="632"/>
    <x v="1"/>
    <x v="1445"/>
    <x v="1455"/>
  </r>
  <r>
    <x v="37"/>
    <x v="411"/>
    <x v="397"/>
    <x v="1"/>
    <x v="986"/>
    <x v="2"/>
    <x v="2"/>
    <x v="1"/>
    <x v="1446"/>
    <x v="1456"/>
  </r>
  <r>
    <x v="37"/>
    <x v="411"/>
    <x v="397"/>
    <x v="1"/>
    <x v="987"/>
    <x v="649"/>
    <x v="633"/>
    <x v="492"/>
    <x v="1447"/>
    <x v="1457"/>
  </r>
  <r>
    <x v="37"/>
    <x v="411"/>
    <x v="397"/>
    <x v="1"/>
    <x v="988"/>
    <x v="2"/>
    <x v="2"/>
    <x v="1"/>
    <x v="1448"/>
    <x v="1458"/>
  </r>
  <r>
    <x v="37"/>
    <x v="412"/>
    <x v="398"/>
    <x v="1"/>
    <x v="989"/>
    <x v="650"/>
    <x v="634"/>
    <x v="493"/>
    <x v="1449"/>
    <x v="1459"/>
  </r>
  <r>
    <x v="37"/>
    <x v="413"/>
    <x v="399"/>
    <x v="1"/>
    <x v="1"/>
    <x v="651"/>
    <x v="635"/>
    <x v="293"/>
    <x v="1450"/>
    <x v="1460"/>
  </r>
  <r>
    <x v="37"/>
    <x v="414"/>
    <x v="400"/>
    <x v="1"/>
    <x v="1"/>
    <x v="652"/>
    <x v="636"/>
    <x v="494"/>
    <x v="1451"/>
    <x v="1461"/>
  </r>
  <r>
    <x v="37"/>
    <x v="414"/>
    <x v="400"/>
    <x v="1"/>
    <x v="990"/>
    <x v="2"/>
    <x v="2"/>
    <x v="1"/>
    <x v="1452"/>
    <x v="1462"/>
  </r>
  <r>
    <x v="37"/>
    <x v="415"/>
    <x v="401"/>
    <x v="1"/>
    <x v="1"/>
    <x v="653"/>
    <x v="637"/>
    <x v="495"/>
    <x v="1453"/>
    <x v="1463"/>
  </r>
  <r>
    <x v="37"/>
    <x v="416"/>
    <x v="402"/>
    <x v="1"/>
    <x v="430"/>
    <x v="2"/>
    <x v="2"/>
    <x v="1"/>
    <x v="619"/>
    <x v="623"/>
  </r>
  <r>
    <x v="37"/>
    <x v="416"/>
    <x v="402"/>
    <x v="1"/>
    <x v="1"/>
    <x v="654"/>
    <x v="7"/>
    <x v="496"/>
    <x v="1454"/>
    <x v="1464"/>
  </r>
  <r>
    <x v="0"/>
    <x v="0"/>
    <x v="0"/>
    <x v="1"/>
    <x v="1"/>
    <x v="2"/>
    <x v="638"/>
    <x v="497"/>
    <x v="1455"/>
    <x v="1465"/>
  </r>
  <r>
    <x v="0"/>
    <x v="884"/>
    <x v="731"/>
    <x v="1"/>
    <x v="324"/>
    <x v="2"/>
    <x v="2"/>
    <x v="1"/>
    <x v="219"/>
    <x v="220"/>
  </r>
  <r>
    <x v="0"/>
    <x v="885"/>
    <x v="732"/>
    <x v="1"/>
    <x v="419"/>
    <x v="2"/>
    <x v="2"/>
    <x v="1"/>
    <x v="602"/>
    <x v="606"/>
  </r>
  <r>
    <x v="1"/>
    <x v="3"/>
    <x v="3"/>
    <x v="1"/>
    <x v="991"/>
    <x v="655"/>
    <x v="2"/>
    <x v="1"/>
    <x v="1456"/>
    <x v="1466"/>
  </r>
  <r>
    <x v="1"/>
    <x v="4"/>
    <x v="4"/>
    <x v="1"/>
    <x v="1"/>
    <x v="2"/>
    <x v="639"/>
    <x v="287"/>
    <x v="1457"/>
    <x v="1467"/>
  </r>
  <r>
    <x v="1"/>
    <x v="5"/>
    <x v="5"/>
    <x v="1"/>
    <x v="1"/>
    <x v="2"/>
    <x v="2"/>
    <x v="498"/>
    <x v="1458"/>
    <x v="1468"/>
  </r>
  <r>
    <x v="1"/>
    <x v="5"/>
    <x v="5"/>
    <x v="1"/>
    <x v="992"/>
    <x v="2"/>
    <x v="2"/>
    <x v="1"/>
    <x v="1459"/>
    <x v="1469"/>
  </r>
  <r>
    <x v="1"/>
    <x v="5"/>
    <x v="5"/>
    <x v="1"/>
    <x v="993"/>
    <x v="2"/>
    <x v="2"/>
    <x v="1"/>
    <x v="1460"/>
    <x v="1470"/>
  </r>
  <r>
    <x v="1"/>
    <x v="6"/>
    <x v="6"/>
    <x v="1"/>
    <x v="994"/>
    <x v="2"/>
    <x v="2"/>
    <x v="1"/>
    <x v="1461"/>
    <x v="1471"/>
  </r>
  <r>
    <x v="2"/>
    <x v="7"/>
    <x v="7"/>
    <x v="1"/>
    <x v="995"/>
    <x v="444"/>
    <x v="386"/>
    <x v="289"/>
    <x v="1462"/>
    <x v="1472"/>
  </r>
  <r>
    <x v="2"/>
    <x v="8"/>
    <x v="8"/>
    <x v="1"/>
    <x v="1"/>
    <x v="445"/>
    <x v="2"/>
    <x v="1"/>
    <x v="1059"/>
    <x v="1064"/>
  </r>
  <r>
    <x v="2"/>
    <x v="439"/>
    <x v="424"/>
    <x v="1"/>
    <x v="1"/>
    <x v="656"/>
    <x v="2"/>
    <x v="1"/>
    <x v="1463"/>
    <x v="1473"/>
  </r>
  <r>
    <x v="2"/>
    <x v="9"/>
    <x v="9"/>
    <x v="1"/>
    <x v="996"/>
    <x v="657"/>
    <x v="640"/>
    <x v="499"/>
    <x v="1464"/>
    <x v="1474"/>
  </r>
  <r>
    <x v="2"/>
    <x v="10"/>
    <x v="10"/>
    <x v="1"/>
    <x v="1"/>
    <x v="658"/>
    <x v="641"/>
    <x v="500"/>
    <x v="1465"/>
    <x v="1475"/>
  </r>
  <r>
    <x v="2"/>
    <x v="544"/>
    <x v="517"/>
    <x v="1"/>
    <x v="1"/>
    <x v="659"/>
    <x v="388"/>
    <x v="1"/>
    <x v="1466"/>
    <x v="1476"/>
  </r>
  <r>
    <x v="3"/>
    <x v="15"/>
    <x v="15"/>
    <x v="1"/>
    <x v="997"/>
    <x v="449"/>
    <x v="642"/>
    <x v="501"/>
    <x v="1467"/>
    <x v="1477"/>
  </r>
  <r>
    <x v="3"/>
    <x v="550"/>
    <x v="522"/>
    <x v="1"/>
    <x v="771"/>
    <x v="2"/>
    <x v="2"/>
    <x v="1"/>
    <x v="1065"/>
    <x v="1070"/>
  </r>
  <r>
    <x v="3"/>
    <x v="886"/>
    <x v="733"/>
    <x v="1"/>
    <x v="1"/>
    <x v="2"/>
    <x v="643"/>
    <x v="1"/>
    <x v="1468"/>
    <x v="1478"/>
  </r>
  <r>
    <x v="3"/>
    <x v="17"/>
    <x v="17"/>
    <x v="1"/>
    <x v="1"/>
    <x v="660"/>
    <x v="644"/>
    <x v="1"/>
    <x v="1469"/>
    <x v="1479"/>
  </r>
  <r>
    <x v="3"/>
    <x v="18"/>
    <x v="18"/>
    <x v="1"/>
    <x v="1"/>
    <x v="2"/>
    <x v="2"/>
    <x v="502"/>
    <x v="1470"/>
    <x v="1480"/>
  </r>
  <r>
    <x v="3"/>
    <x v="19"/>
    <x v="19"/>
    <x v="1"/>
    <x v="998"/>
    <x v="451"/>
    <x v="645"/>
    <x v="503"/>
    <x v="1471"/>
    <x v="1481"/>
  </r>
  <r>
    <x v="3"/>
    <x v="22"/>
    <x v="22"/>
    <x v="1"/>
    <x v="1"/>
    <x v="661"/>
    <x v="392"/>
    <x v="1"/>
    <x v="1472"/>
    <x v="1482"/>
  </r>
  <r>
    <x v="3"/>
    <x v="23"/>
    <x v="23"/>
    <x v="1"/>
    <x v="1"/>
    <x v="2"/>
    <x v="2"/>
    <x v="294"/>
    <x v="1069"/>
    <x v="1074"/>
  </r>
  <r>
    <x v="3"/>
    <x v="25"/>
    <x v="25"/>
    <x v="1"/>
    <x v="999"/>
    <x v="662"/>
    <x v="646"/>
    <x v="1"/>
    <x v="1473"/>
    <x v="1483"/>
  </r>
  <r>
    <x v="3"/>
    <x v="26"/>
    <x v="26"/>
    <x v="1"/>
    <x v="1000"/>
    <x v="2"/>
    <x v="2"/>
    <x v="1"/>
    <x v="1474"/>
    <x v="1484"/>
  </r>
  <r>
    <x v="3"/>
    <x v="27"/>
    <x v="27"/>
    <x v="1"/>
    <x v="1"/>
    <x v="2"/>
    <x v="647"/>
    <x v="296"/>
    <x v="1475"/>
    <x v="1485"/>
  </r>
  <r>
    <x v="4"/>
    <x v="30"/>
    <x v="30"/>
    <x v="1"/>
    <x v="1"/>
    <x v="2"/>
    <x v="2"/>
    <x v="192"/>
    <x v="30"/>
    <x v="589"/>
  </r>
  <r>
    <x v="9"/>
    <x v="57"/>
    <x v="57"/>
    <x v="1"/>
    <x v="1001"/>
    <x v="663"/>
    <x v="648"/>
    <x v="320"/>
    <x v="1476"/>
    <x v="1486"/>
  </r>
  <r>
    <x v="4"/>
    <x v="31"/>
    <x v="31"/>
    <x v="1"/>
    <x v="1"/>
    <x v="2"/>
    <x v="649"/>
    <x v="504"/>
    <x v="1477"/>
    <x v="1487"/>
  </r>
  <r>
    <x v="4"/>
    <x v="31"/>
    <x v="31"/>
    <x v="1"/>
    <x v="1"/>
    <x v="2"/>
    <x v="650"/>
    <x v="505"/>
    <x v="1478"/>
    <x v="1488"/>
  </r>
  <r>
    <x v="4"/>
    <x v="31"/>
    <x v="31"/>
    <x v="1"/>
    <x v="1"/>
    <x v="2"/>
    <x v="651"/>
    <x v="506"/>
    <x v="1479"/>
    <x v="1489"/>
  </r>
  <r>
    <x v="4"/>
    <x v="32"/>
    <x v="32"/>
    <x v="1"/>
    <x v="1"/>
    <x v="664"/>
    <x v="2"/>
    <x v="300"/>
    <x v="1480"/>
    <x v="1490"/>
  </r>
  <r>
    <x v="4"/>
    <x v="32"/>
    <x v="32"/>
    <x v="1"/>
    <x v="1"/>
    <x v="665"/>
    <x v="2"/>
    <x v="301"/>
    <x v="1481"/>
    <x v="1491"/>
  </r>
  <r>
    <x v="4"/>
    <x v="33"/>
    <x v="33"/>
    <x v="1"/>
    <x v="1"/>
    <x v="2"/>
    <x v="652"/>
    <x v="1"/>
    <x v="1482"/>
    <x v="1492"/>
  </r>
  <r>
    <x v="4"/>
    <x v="887"/>
    <x v="632"/>
    <x v="1"/>
    <x v="2"/>
    <x v="2"/>
    <x v="2"/>
    <x v="1"/>
    <x v="2"/>
    <x v="2"/>
  </r>
  <r>
    <x v="5"/>
    <x v="34"/>
    <x v="34"/>
    <x v="1"/>
    <x v="1002"/>
    <x v="666"/>
    <x v="653"/>
    <x v="507"/>
    <x v="1483"/>
    <x v="1493"/>
  </r>
  <r>
    <x v="6"/>
    <x v="36"/>
    <x v="36"/>
    <x v="1"/>
    <x v="1"/>
    <x v="2"/>
    <x v="654"/>
    <x v="508"/>
    <x v="1484"/>
    <x v="1494"/>
  </r>
  <r>
    <x v="6"/>
    <x v="842"/>
    <x v="734"/>
    <x v="1"/>
    <x v="1"/>
    <x v="458"/>
    <x v="2"/>
    <x v="1"/>
    <x v="1084"/>
    <x v="1089"/>
  </r>
  <r>
    <x v="6"/>
    <x v="842"/>
    <x v="734"/>
    <x v="1"/>
    <x v="1003"/>
    <x v="667"/>
    <x v="655"/>
    <x v="303"/>
    <x v="1485"/>
    <x v="1495"/>
  </r>
  <r>
    <x v="6"/>
    <x v="37"/>
    <x v="37"/>
    <x v="1"/>
    <x v="777"/>
    <x v="2"/>
    <x v="2"/>
    <x v="1"/>
    <x v="1085"/>
    <x v="1090"/>
  </r>
  <r>
    <x v="6"/>
    <x v="37"/>
    <x v="37"/>
    <x v="1"/>
    <x v="1004"/>
    <x v="2"/>
    <x v="2"/>
    <x v="1"/>
    <x v="1486"/>
    <x v="1496"/>
  </r>
  <r>
    <x v="6"/>
    <x v="843"/>
    <x v="542"/>
    <x v="1"/>
    <x v="1005"/>
    <x v="2"/>
    <x v="2"/>
    <x v="1"/>
    <x v="1487"/>
    <x v="1497"/>
  </r>
  <r>
    <x v="6"/>
    <x v="888"/>
    <x v="735"/>
    <x v="1"/>
    <x v="347"/>
    <x v="2"/>
    <x v="2"/>
    <x v="1"/>
    <x v="502"/>
    <x v="503"/>
  </r>
  <r>
    <x v="6"/>
    <x v="554"/>
    <x v="526"/>
    <x v="1"/>
    <x v="1006"/>
    <x v="2"/>
    <x v="2"/>
    <x v="1"/>
    <x v="1488"/>
    <x v="1498"/>
  </r>
  <r>
    <x v="6"/>
    <x v="547"/>
    <x v="520"/>
    <x v="1"/>
    <x v="1007"/>
    <x v="2"/>
    <x v="2"/>
    <x v="1"/>
    <x v="1489"/>
    <x v="1499"/>
  </r>
  <r>
    <x v="6"/>
    <x v="572"/>
    <x v="542"/>
    <x v="1"/>
    <x v="56"/>
    <x v="2"/>
    <x v="2"/>
    <x v="1"/>
    <x v="79"/>
    <x v="80"/>
  </r>
  <r>
    <x v="6"/>
    <x v="433"/>
    <x v="419"/>
    <x v="1"/>
    <x v="1008"/>
    <x v="2"/>
    <x v="2"/>
    <x v="1"/>
    <x v="1490"/>
    <x v="1500"/>
  </r>
  <r>
    <x v="6"/>
    <x v="558"/>
    <x v="530"/>
    <x v="1"/>
    <x v="1009"/>
    <x v="2"/>
    <x v="2"/>
    <x v="1"/>
    <x v="1491"/>
    <x v="1501"/>
  </r>
  <r>
    <x v="6"/>
    <x v="471"/>
    <x v="453"/>
    <x v="1"/>
    <x v="1010"/>
    <x v="2"/>
    <x v="2"/>
    <x v="1"/>
    <x v="1492"/>
    <x v="1502"/>
  </r>
  <r>
    <x v="7"/>
    <x v="38"/>
    <x v="38"/>
    <x v="1"/>
    <x v="1"/>
    <x v="668"/>
    <x v="656"/>
    <x v="509"/>
    <x v="1493"/>
    <x v="1503"/>
  </r>
  <r>
    <x v="7"/>
    <x v="38"/>
    <x v="38"/>
    <x v="1"/>
    <x v="1"/>
    <x v="2"/>
    <x v="657"/>
    <x v="510"/>
    <x v="1494"/>
    <x v="1504"/>
  </r>
  <r>
    <x v="7"/>
    <x v="39"/>
    <x v="39"/>
    <x v="1"/>
    <x v="1011"/>
    <x v="669"/>
    <x v="2"/>
    <x v="1"/>
    <x v="1495"/>
    <x v="1505"/>
  </r>
  <r>
    <x v="7"/>
    <x v="39"/>
    <x v="39"/>
    <x v="1"/>
    <x v="1012"/>
    <x v="670"/>
    <x v="658"/>
    <x v="511"/>
    <x v="1496"/>
    <x v="1506"/>
  </r>
  <r>
    <x v="7"/>
    <x v="40"/>
    <x v="40"/>
    <x v="1"/>
    <x v="1"/>
    <x v="2"/>
    <x v="659"/>
    <x v="307"/>
    <x v="1497"/>
    <x v="1507"/>
  </r>
  <r>
    <x v="7"/>
    <x v="41"/>
    <x v="41"/>
    <x v="1"/>
    <x v="1"/>
    <x v="2"/>
    <x v="406"/>
    <x v="308"/>
    <x v="1093"/>
    <x v="1098"/>
  </r>
  <r>
    <x v="7"/>
    <x v="42"/>
    <x v="42"/>
    <x v="1"/>
    <x v="1"/>
    <x v="671"/>
    <x v="660"/>
    <x v="512"/>
    <x v="1498"/>
    <x v="1508"/>
  </r>
  <r>
    <x v="7"/>
    <x v="44"/>
    <x v="44"/>
    <x v="1"/>
    <x v="1"/>
    <x v="2"/>
    <x v="661"/>
    <x v="513"/>
    <x v="1499"/>
    <x v="1509"/>
  </r>
  <r>
    <x v="7"/>
    <x v="45"/>
    <x v="45"/>
    <x v="1"/>
    <x v="1013"/>
    <x v="2"/>
    <x v="2"/>
    <x v="1"/>
    <x v="1500"/>
    <x v="1510"/>
  </r>
  <r>
    <x v="7"/>
    <x v="45"/>
    <x v="45"/>
    <x v="1"/>
    <x v="1014"/>
    <x v="2"/>
    <x v="2"/>
    <x v="1"/>
    <x v="1501"/>
    <x v="1511"/>
  </r>
  <r>
    <x v="7"/>
    <x v="46"/>
    <x v="46"/>
    <x v="1"/>
    <x v="1"/>
    <x v="2"/>
    <x v="412"/>
    <x v="1"/>
    <x v="1099"/>
    <x v="1104"/>
  </r>
  <r>
    <x v="7"/>
    <x v="46"/>
    <x v="46"/>
    <x v="1"/>
    <x v="1015"/>
    <x v="672"/>
    <x v="662"/>
    <x v="514"/>
    <x v="1502"/>
    <x v="1512"/>
  </r>
  <r>
    <x v="7"/>
    <x v="47"/>
    <x v="47"/>
    <x v="1"/>
    <x v="1"/>
    <x v="2"/>
    <x v="663"/>
    <x v="515"/>
    <x v="1503"/>
    <x v="1513"/>
  </r>
  <r>
    <x v="7"/>
    <x v="48"/>
    <x v="48"/>
    <x v="1"/>
    <x v="1016"/>
    <x v="673"/>
    <x v="664"/>
    <x v="314"/>
    <x v="1504"/>
    <x v="1514"/>
  </r>
  <r>
    <x v="7"/>
    <x v="889"/>
    <x v="736"/>
    <x v="1"/>
    <x v="78"/>
    <x v="2"/>
    <x v="2"/>
    <x v="1"/>
    <x v="241"/>
    <x v="242"/>
  </r>
  <r>
    <x v="7"/>
    <x v="546"/>
    <x v="519"/>
    <x v="1"/>
    <x v="201"/>
    <x v="2"/>
    <x v="2"/>
    <x v="1"/>
    <x v="308"/>
    <x v="309"/>
  </r>
  <r>
    <x v="7"/>
    <x v="890"/>
    <x v="737"/>
    <x v="1"/>
    <x v="202"/>
    <x v="2"/>
    <x v="2"/>
    <x v="1"/>
    <x v="309"/>
    <x v="310"/>
  </r>
  <r>
    <x v="7"/>
    <x v="891"/>
    <x v="738"/>
    <x v="1"/>
    <x v="56"/>
    <x v="2"/>
    <x v="2"/>
    <x v="1"/>
    <x v="79"/>
    <x v="80"/>
  </r>
  <r>
    <x v="7"/>
    <x v="892"/>
    <x v="662"/>
    <x v="1"/>
    <x v="731"/>
    <x v="2"/>
    <x v="2"/>
    <x v="1"/>
    <x v="1019"/>
    <x v="1024"/>
  </r>
  <r>
    <x v="8"/>
    <x v="52"/>
    <x v="52"/>
    <x v="1"/>
    <x v="1017"/>
    <x v="674"/>
    <x v="665"/>
    <x v="516"/>
    <x v="1505"/>
    <x v="1515"/>
  </r>
  <r>
    <x v="8"/>
    <x v="53"/>
    <x v="53"/>
    <x v="1"/>
    <x v="1"/>
    <x v="2"/>
    <x v="2"/>
    <x v="517"/>
    <x v="1506"/>
    <x v="1516"/>
  </r>
  <r>
    <x v="8"/>
    <x v="54"/>
    <x v="54"/>
    <x v="1"/>
    <x v="788"/>
    <x v="2"/>
    <x v="2"/>
    <x v="1"/>
    <x v="1106"/>
    <x v="1111"/>
  </r>
  <r>
    <x v="8"/>
    <x v="54"/>
    <x v="54"/>
    <x v="1"/>
    <x v="1"/>
    <x v="2"/>
    <x v="666"/>
    <x v="318"/>
    <x v="1507"/>
    <x v="1517"/>
  </r>
  <r>
    <x v="8"/>
    <x v="55"/>
    <x v="55"/>
    <x v="1"/>
    <x v="1"/>
    <x v="675"/>
    <x v="667"/>
    <x v="319"/>
    <x v="1508"/>
    <x v="1518"/>
  </r>
  <r>
    <x v="8"/>
    <x v="845"/>
    <x v="699"/>
    <x v="1"/>
    <x v="790"/>
    <x v="468"/>
    <x v="2"/>
    <x v="1"/>
    <x v="1108"/>
    <x v="1113"/>
  </r>
  <r>
    <x v="9"/>
    <x v="56"/>
    <x v="56"/>
    <x v="1"/>
    <x v="1"/>
    <x v="2"/>
    <x v="668"/>
    <x v="21"/>
    <x v="1509"/>
    <x v="1519"/>
  </r>
  <r>
    <x v="9"/>
    <x v="58"/>
    <x v="58"/>
    <x v="1"/>
    <x v="1018"/>
    <x v="472"/>
    <x v="2"/>
    <x v="1"/>
    <x v="1510"/>
    <x v="1520"/>
  </r>
  <r>
    <x v="9"/>
    <x v="58"/>
    <x v="58"/>
    <x v="1"/>
    <x v="1019"/>
    <x v="676"/>
    <x v="669"/>
    <x v="23"/>
    <x v="1511"/>
    <x v="1521"/>
  </r>
  <r>
    <x v="9"/>
    <x v="59"/>
    <x v="59"/>
    <x v="1"/>
    <x v="1020"/>
    <x v="677"/>
    <x v="2"/>
    <x v="1"/>
    <x v="1512"/>
    <x v="1522"/>
  </r>
  <r>
    <x v="9"/>
    <x v="60"/>
    <x v="60"/>
    <x v="1"/>
    <x v="1021"/>
    <x v="678"/>
    <x v="670"/>
    <x v="102"/>
    <x v="1513"/>
    <x v="1523"/>
  </r>
  <r>
    <x v="9"/>
    <x v="893"/>
    <x v="739"/>
    <x v="1"/>
    <x v="324"/>
    <x v="2"/>
    <x v="2"/>
    <x v="1"/>
    <x v="219"/>
    <x v="220"/>
  </r>
  <r>
    <x v="9"/>
    <x v="894"/>
    <x v="739"/>
    <x v="1"/>
    <x v="324"/>
    <x v="2"/>
    <x v="2"/>
    <x v="1"/>
    <x v="219"/>
    <x v="220"/>
  </r>
  <r>
    <x v="9"/>
    <x v="846"/>
    <x v="700"/>
    <x v="1"/>
    <x v="358"/>
    <x v="2"/>
    <x v="2"/>
    <x v="1"/>
    <x v="519"/>
    <x v="520"/>
  </r>
  <r>
    <x v="9"/>
    <x v="895"/>
    <x v="739"/>
    <x v="1"/>
    <x v="324"/>
    <x v="2"/>
    <x v="2"/>
    <x v="1"/>
    <x v="219"/>
    <x v="220"/>
  </r>
  <r>
    <x v="9"/>
    <x v="896"/>
    <x v="740"/>
    <x v="1"/>
    <x v="1022"/>
    <x v="2"/>
    <x v="2"/>
    <x v="1"/>
    <x v="1514"/>
    <x v="1524"/>
  </r>
  <r>
    <x v="9"/>
    <x v="536"/>
    <x v="509"/>
    <x v="1"/>
    <x v="498"/>
    <x v="2"/>
    <x v="2"/>
    <x v="1"/>
    <x v="740"/>
    <x v="451"/>
  </r>
  <r>
    <x v="9"/>
    <x v="897"/>
    <x v="739"/>
    <x v="1"/>
    <x v="311"/>
    <x v="2"/>
    <x v="2"/>
    <x v="1"/>
    <x v="456"/>
    <x v="456"/>
  </r>
  <r>
    <x v="10"/>
    <x v="61"/>
    <x v="61"/>
    <x v="1"/>
    <x v="1023"/>
    <x v="679"/>
    <x v="2"/>
    <x v="322"/>
    <x v="1515"/>
    <x v="1525"/>
  </r>
  <r>
    <x v="10"/>
    <x v="61"/>
    <x v="61"/>
    <x v="1"/>
    <x v="1024"/>
    <x v="680"/>
    <x v="671"/>
    <x v="518"/>
    <x v="1516"/>
    <x v="1526"/>
  </r>
  <r>
    <x v="10"/>
    <x v="62"/>
    <x v="62"/>
    <x v="1"/>
    <x v="1"/>
    <x v="403"/>
    <x v="2"/>
    <x v="1"/>
    <x v="790"/>
    <x v="794"/>
  </r>
  <r>
    <x v="10"/>
    <x v="62"/>
    <x v="62"/>
    <x v="1"/>
    <x v="1"/>
    <x v="681"/>
    <x v="672"/>
    <x v="1"/>
    <x v="1517"/>
    <x v="1527"/>
  </r>
  <r>
    <x v="10"/>
    <x v="62"/>
    <x v="62"/>
    <x v="1"/>
    <x v="1"/>
    <x v="682"/>
    <x v="673"/>
    <x v="1"/>
    <x v="1518"/>
    <x v="1528"/>
  </r>
  <r>
    <x v="10"/>
    <x v="63"/>
    <x v="63"/>
    <x v="1"/>
    <x v="1025"/>
    <x v="2"/>
    <x v="674"/>
    <x v="1"/>
    <x v="1519"/>
    <x v="1529"/>
  </r>
  <r>
    <x v="11"/>
    <x v="64"/>
    <x v="64"/>
    <x v="1"/>
    <x v="1026"/>
    <x v="478"/>
    <x v="425"/>
    <x v="324"/>
    <x v="1520"/>
    <x v="1530"/>
  </r>
  <r>
    <x v="11"/>
    <x v="65"/>
    <x v="65"/>
    <x v="1"/>
    <x v="75"/>
    <x v="2"/>
    <x v="2"/>
    <x v="1"/>
    <x v="459"/>
    <x v="459"/>
  </r>
  <r>
    <x v="12"/>
    <x v="68"/>
    <x v="68"/>
    <x v="1"/>
    <x v="801"/>
    <x v="2"/>
    <x v="2"/>
    <x v="1"/>
    <x v="1122"/>
    <x v="1127"/>
  </r>
  <r>
    <x v="12"/>
    <x v="68"/>
    <x v="68"/>
    <x v="1"/>
    <x v="1027"/>
    <x v="2"/>
    <x v="2"/>
    <x v="1"/>
    <x v="1521"/>
    <x v="1531"/>
  </r>
  <r>
    <x v="12"/>
    <x v="69"/>
    <x v="69"/>
    <x v="1"/>
    <x v="1028"/>
    <x v="683"/>
    <x v="675"/>
    <x v="1"/>
    <x v="1522"/>
    <x v="1532"/>
  </r>
  <r>
    <x v="12"/>
    <x v="69"/>
    <x v="69"/>
    <x v="1"/>
    <x v="1029"/>
    <x v="684"/>
    <x v="676"/>
    <x v="519"/>
    <x v="1523"/>
    <x v="1533"/>
  </r>
  <r>
    <x v="12"/>
    <x v="70"/>
    <x v="70"/>
    <x v="1"/>
    <x v="440"/>
    <x v="685"/>
    <x v="677"/>
    <x v="520"/>
    <x v="1524"/>
    <x v="1534"/>
  </r>
  <r>
    <x v="12"/>
    <x v="71"/>
    <x v="71"/>
    <x v="1"/>
    <x v="1"/>
    <x v="686"/>
    <x v="2"/>
    <x v="1"/>
    <x v="1525"/>
    <x v="1535"/>
  </r>
  <r>
    <x v="12"/>
    <x v="72"/>
    <x v="72"/>
    <x v="1"/>
    <x v="1030"/>
    <x v="687"/>
    <x v="678"/>
    <x v="1"/>
    <x v="1526"/>
    <x v="1536"/>
  </r>
  <r>
    <x v="12"/>
    <x v="73"/>
    <x v="73"/>
    <x v="1"/>
    <x v="1"/>
    <x v="483"/>
    <x v="2"/>
    <x v="101"/>
    <x v="1126"/>
    <x v="1131"/>
  </r>
  <r>
    <x v="12"/>
    <x v="848"/>
    <x v="702"/>
    <x v="1"/>
    <x v="1031"/>
    <x v="2"/>
    <x v="2"/>
    <x v="1"/>
    <x v="1527"/>
    <x v="1537"/>
  </r>
  <r>
    <x v="12"/>
    <x v="74"/>
    <x v="74"/>
    <x v="1"/>
    <x v="1032"/>
    <x v="688"/>
    <x v="2"/>
    <x v="1"/>
    <x v="1528"/>
    <x v="1538"/>
  </r>
  <r>
    <x v="12"/>
    <x v="484"/>
    <x v="464"/>
    <x v="1"/>
    <x v="227"/>
    <x v="2"/>
    <x v="2"/>
    <x v="1"/>
    <x v="316"/>
    <x v="317"/>
  </r>
  <r>
    <x v="12"/>
    <x v="484"/>
    <x v="464"/>
    <x v="1"/>
    <x v="1033"/>
    <x v="2"/>
    <x v="2"/>
    <x v="1"/>
    <x v="1529"/>
    <x v="1539"/>
  </r>
  <r>
    <x v="12"/>
    <x v="75"/>
    <x v="75"/>
    <x v="1"/>
    <x v="809"/>
    <x v="2"/>
    <x v="2"/>
    <x v="1"/>
    <x v="1131"/>
    <x v="1136"/>
  </r>
  <r>
    <x v="12"/>
    <x v="75"/>
    <x v="75"/>
    <x v="1"/>
    <x v="1034"/>
    <x v="2"/>
    <x v="2"/>
    <x v="1"/>
    <x v="1530"/>
    <x v="1540"/>
  </r>
  <r>
    <x v="12"/>
    <x v="76"/>
    <x v="76"/>
    <x v="1"/>
    <x v="1035"/>
    <x v="2"/>
    <x v="2"/>
    <x v="1"/>
    <x v="1531"/>
    <x v="1541"/>
  </r>
  <r>
    <x v="12"/>
    <x v="76"/>
    <x v="76"/>
    <x v="1"/>
    <x v="1"/>
    <x v="689"/>
    <x v="679"/>
    <x v="521"/>
    <x v="1532"/>
    <x v="1542"/>
  </r>
  <r>
    <x v="12"/>
    <x v="77"/>
    <x v="77"/>
    <x v="1"/>
    <x v="1036"/>
    <x v="486"/>
    <x v="429"/>
    <x v="328"/>
    <x v="1533"/>
    <x v="1543"/>
  </r>
  <r>
    <x v="12"/>
    <x v="79"/>
    <x v="79"/>
    <x v="1"/>
    <x v="1037"/>
    <x v="2"/>
    <x v="2"/>
    <x v="1"/>
    <x v="1534"/>
    <x v="1544"/>
  </r>
  <r>
    <x v="12"/>
    <x v="79"/>
    <x v="79"/>
    <x v="1"/>
    <x v="1"/>
    <x v="2"/>
    <x v="680"/>
    <x v="34"/>
    <x v="1535"/>
    <x v="1545"/>
  </r>
  <r>
    <x v="12"/>
    <x v="80"/>
    <x v="80"/>
    <x v="1"/>
    <x v="1"/>
    <x v="690"/>
    <x v="2"/>
    <x v="1"/>
    <x v="1536"/>
    <x v="1546"/>
  </r>
  <r>
    <x v="12"/>
    <x v="849"/>
    <x v="703"/>
    <x v="1"/>
    <x v="263"/>
    <x v="2"/>
    <x v="2"/>
    <x v="1"/>
    <x v="385"/>
    <x v="386"/>
  </r>
  <r>
    <x v="12"/>
    <x v="82"/>
    <x v="82"/>
    <x v="1"/>
    <x v="1038"/>
    <x v="691"/>
    <x v="681"/>
    <x v="522"/>
    <x v="1537"/>
    <x v="1547"/>
  </r>
  <r>
    <x v="12"/>
    <x v="850"/>
    <x v="704"/>
    <x v="1"/>
    <x v="1039"/>
    <x v="2"/>
    <x v="2"/>
    <x v="1"/>
    <x v="1538"/>
    <x v="1548"/>
  </r>
  <r>
    <x v="12"/>
    <x v="83"/>
    <x v="83"/>
    <x v="1"/>
    <x v="1"/>
    <x v="2"/>
    <x v="2"/>
    <x v="523"/>
    <x v="1539"/>
    <x v="1549"/>
  </r>
  <r>
    <x v="12"/>
    <x v="84"/>
    <x v="84"/>
    <x v="1"/>
    <x v="1040"/>
    <x v="488"/>
    <x v="2"/>
    <x v="1"/>
    <x v="1540"/>
    <x v="1550"/>
  </r>
  <r>
    <x v="12"/>
    <x v="85"/>
    <x v="85"/>
    <x v="1"/>
    <x v="1"/>
    <x v="2"/>
    <x v="2"/>
    <x v="331"/>
    <x v="1141"/>
    <x v="1146"/>
  </r>
  <r>
    <x v="12"/>
    <x v="86"/>
    <x v="86"/>
    <x v="1"/>
    <x v="1"/>
    <x v="2"/>
    <x v="2"/>
    <x v="524"/>
    <x v="1541"/>
    <x v="1551"/>
  </r>
  <r>
    <x v="12"/>
    <x v="87"/>
    <x v="87"/>
    <x v="1"/>
    <x v="1"/>
    <x v="2"/>
    <x v="2"/>
    <x v="525"/>
    <x v="1542"/>
    <x v="1552"/>
  </r>
  <r>
    <x v="29"/>
    <x v="898"/>
    <x v="594"/>
    <x v="1"/>
    <x v="1041"/>
    <x v="2"/>
    <x v="2"/>
    <x v="1"/>
    <x v="1543"/>
    <x v="1553"/>
  </r>
  <r>
    <x v="12"/>
    <x v="88"/>
    <x v="88"/>
    <x v="1"/>
    <x v="1"/>
    <x v="2"/>
    <x v="433"/>
    <x v="335"/>
    <x v="1145"/>
    <x v="1150"/>
  </r>
  <r>
    <x v="12"/>
    <x v="89"/>
    <x v="89"/>
    <x v="1"/>
    <x v="1"/>
    <x v="158"/>
    <x v="2"/>
    <x v="1"/>
    <x v="958"/>
    <x v="963"/>
  </r>
  <r>
    <x v="12"/>
    <x v="89"/>
    <x v="89"/>
    <x v="1"/>
    <x v="1"/>
    <x v="692"/>
    <x v="2"/>
    <x v="1"/>
    <x v="1544"/>
    <x v="1554"/>
  </r>
  <r>
    <x v="12"/>
    <x v="89"/>
    <x v="89"/>
    <x v="1"/>
    <x v="1"/>
    <x v="693"/>
    <x v="2"/>
    <x v="1"/>
    <x v="1545"/>
    <x v="1555"/>
  </r>
  <r>
    <x v="12"/>
    <x v="91"/>
    <x v="91"/>
    <x v="1"/>
    <x v="1"/>
    <x v="405"/>
    <x v="50"/>
    <x v="1"/>
    <x v="794"/>
    <x v="798"/>
  </r>
  <r>
    <x v="12"/>
    <x v="94"/>
    <x v="94"/>
    <x v="1"/>
    <x v="1"/>
    <x v="2"/>
    <x v="682"/>
    <x v="336"/>
    <x v="1546"/>
    <x v="1556"/>
  </r>
  <r>
    <x v="12"/>
    <x v="95"/>
    <x v="95"/>
    <x v="1"/>
    <x v="1042"/>
    <x v="2"/>
    <x v="2"/>
    <x v="1"/>
    <x v="1547"/>
    <x v="1557"/>
  </r>
  <r>
    <x v="12"/>
    <x v="95"/>
    <x v="95"/>
    <x v="1"/>
    <x v="1043"/>
    <x v="489"/>
    <x v="435"/>
    <x v="1"/>
    <x v="1548"/>
    <x v="1558"/>
  </r>
  <r>
    <x v="12"/>
    <x v="97"/>
    <x v="97"/>
    <x v="1"/>
    <x v="1"/>
    <x v="2"/>
    <x v="2"/>
    <x v="526"/>
    <x v="1549"/>
    <x v="1559"/>
  </r>
  <r>
    <x v="12"/>
    <x v="97"/>
    <x v="97"/>
    <x v="1"/>
    <x v="1"/>
    <x v="2"/>
    <x v="683"/>
    <x v="527"/>
    <x v="1550"/>
    <x v="1560"/>
  </r>
  <r>
    <x v="12"/>
    <x v="98"/>
    <x v="98"/>
    <x v="1"/>
    <x v="1044"/>
    <x v="2"/>
    <x v="2"/>
    <x v="1"/>
    <x v="1551"/>
    <x v="1561"/>
  </r>
  <r>
    <x v="12"/>
    <x v="100"/>
    <x v="100"/>
    <x v="1"/>
    <x v="1"/>
    <x v="490"/>
    <x v="437"/>
    <x v="1"/>
    <x v="1153"/>
    <x v="1158"/>
  </r>
  <r>
    <x v="12"/>
    <x v="101"/>
    <x v="101"/>
    <x v="1"/>
    <x v="1045"/>
    <x v="694"/>
    <x v="2"/>
    <x v="1"/>
    <x v="1552"/>
    <x v="1562"/>
  </r>
  <r>
    <x v="12"/>
    <x v="102"/>
    <x v="102"/>
    <x v="1"/>
    <x v="1046"/>
    <x v="2"/>
    <x v="2"/>
    <x v="1"/>
    <x v="1553"/>
    <x v="1563"/>
  </r>
  <r>
    <x v="12"/>
    <x v="899"/>
    <x v="741"/>
    <x v="1"/>
    <x v="734"/>
    <x v="2"/>
    <x v="2"/>
    <x v="1"/>
    <x v="1022"/>
    <x v="1027"/>
  </r>
  <r>
    <x v="12"/>
    <x v="900"/>
    <x v="742"/>
    <x v="1"/>
    <x v="1047"/>
    <x v="2"/>
    <x v="2"/>
    <x v="1"/>
    <x v="1554"/>
    <x v="1564"/>
  </r>
  <r>
    <x v="12"/>
    <x v="851"/>
    <x v="705"/>
    <x v="1"/>
    <x v="1048"/>
    <x v="2"/>
    <x v="2"/>
    <x v="1"/>
    <x v="1555"/>
    <x v="1565"/>
  </r>
  <r>
    <x v="12"/>
    <x v="103"/>
    <x v="103"/>
    <x v="1"/>
    <x v="1"/>
    <x v="2"/>
    <x v="684"/>
    <x v="1"/>
    <x v="122"/>
    <x v="123"/>
  </r>
  <r>
    <x v="12"/>
    <x v="104"/>
    <x v="104"/>
    <x v="1"/>
    <x v="1"/>
    <x v="2"/>
    <x v="685"/>
    <x v="1"/>
    <x v="1157"/>
    <x v="1566"/>
  </r>
  <r>
    <x v="12"/>
    <x v="105"/>
    <x v="105"/>
    <x v="1"/>
    <x v="1049"/>
    <x v="2"/>
    <x v="439"/>
    <x v="1"/>
    <x v="1556"/>
    <x v="1567"/>
  </r>
  <r>
    <x v="12"/>
    <x v="106"/>
    <x v="106"/>
    <x v="1"/>
    <x v="823"/>
    <x v="2"/>
    <x v="2"/>
    <x v="1"/>
    <x v="1158"/>
    <x v="1163"/>
  </r>
  <r>
    <x v="12"/>
    <x v="107"/>
    <x v="107"/>
    <x v="1"/>
    <x v="1"/>
    <x v="2"/>
    <x v="686"/>
    <x v="339"/>
    <x v="1557"/>
    <x v="1568"/>
  </r>
  <r>
    <x v="12"/>
    <x v="108"/>
    <x v="108"/>
    <x v="1"/>
    <x v="1050"/>
    <x v="695"/>
    <x v="2"/>
    <x v="1"/>
    <x v="1558"/>
    <x v="1569"/>
  </r>
  <r>
    <x v="12"/>
    <x v="109"/>
    <x v="109"/>
    <x v="1"/>
    <x v="624"/>
    <x v="2"/>
    <x v="2"/>
    <x v="1"/>
    <x v="906"/>
    <x v="910"/>
  </r>
  <r>
    <x v="12"/>
    <x v="109"/>
    <x v="109"/>
    <x v="1"/>
    <x v="1051"/>
    <x v="696"/>
    <x v="2"/>
    <x v="1"/>
    <x v="1559"/>
    <x v="1570"/>
  </r>
  <r>
    <x v="12"/>
    <x v="110"/>
    <x v="110"/>
    <x v="1"/>
    <x v="1"/>
    <x v="2"/>
    <x v="2"/>
    <x v="16"/>
    <x v="227"/>
    <x v="228"/>
  </r>
  <r>
    <x v="12"/>
    <x v="112"/>
    <x v="112"/>
    <x v="1"/>
    <x v="827"/>
    <x v="494"/>
    <x v="2"/>
    <x v="1"/>
    <x v="131"/>
    <x v="1168"/>
  </r>
  <r>
    <x v="12"/>
    <x v="113"/>
    <x v="113"/>
    <x v="1"/>
    <x v="1052"/>
    <x v="232"/>
    <x v="442"/>
    <x v="1"/>
    <x v="1560"/>
    <x v="1571"/>
  </r>
  <r>
    <x v="12"/>
    <x v="114"/>
    <x v="114"/>
    <x v="1"/>
    <x v="1"/>
    <x v="697"/>
    <x v="2"/>
    <x v="1"/>
    <x v="1561"/>
    <x v="1572"/>
  </r>
  <r>
    <x v="12"/>
    <x v="115"/>
    <x v="115"/>
    <x v="1"/>
    <x v="1"/>
    <x v="2"/>
    <x v="2"/>
    <x v="528"/>
    <x v="1562"/>
    <x v="1573"/>
  </r>
  <r>
    <x v="12"/>
    <x v="116"/>
    <x v="116"/>
    <x v="1"/>
    <x v="1"/>
    <x v="2"/>
    <x v="2"/>
    <x v="529"/>
    <x v="1563"/>
    <x v="1574"/>
  </r>
  <r>
    <x v="15"/>
    <x v="118"/>
    <x v="118"/>
    <x v="1"/>
    <x v="1053"/>
    <x v="497"/>
    <x v="443"/>
    <x v="530"/>
    <x v="1564"/>
    <x v="1575"/>
  </r>
  <r>
    <x v="15"/>
    <x v="120"/>
    <x v="523"/>
    <x v="1"/>
    <x v="1054"/>
    <x v="698"/>
    <x v="444"/>
    <x v="342"/>
    <x v="1565"/>
    <x v="1576"/>
  </r>
  <r>
    <x v="15"/>
    <x v="121"/>
    <x v="121"/>
    <x v="1"/>
    <x v="1"/>
    <x v="2"/>
    <x v="687"/>
    <x v="343"/>
    <x v="1566"/>
    <x v="1577"/>
  </r>
  <r>
    <x v="15"/>
    <x v="540"/>
    <x v="513"/>
    <x v="1"/>
    <x v="1055"/>
    <x v="379"/>
    <x v="2"/>
    <x v="1"/>
    <x v="1567"/>
    <x v="1578"/>
  </r>
  <r>
    <x v="15"/>
    <x v="122"/>
    <x v="122"/>
    <x v="1"/>
    <x v="1"/>
    <x v="2"/>
    <x v="2"/>
    <x v="531"/>
    <x v="1568"/>
    <x v="1579"/>
  </r>
  <r>
    <x v="15"/>
    <x v="123"/>
    <x v="123"/>
    <x v="1"/>
    <x v="1"/>
    <x v="699"/>
    <x v="447"/>
    <x v="345"/>
    <x v="1569"/>
    <x v="1580"/>
  </r>
  <r>
    <x v="15"/>
    <x v="901"/>
    <x v="743"/>
    <x v="1"/>
    <x v="1056"/>
    <x v="700"/>
    <x v="2"/>
    <x v="1"/>
    <x v="1570"/>
    <x v="1581"/>
  </r>
  <r>
    <x v="15"/>
    <x v="124"/>
    <x v="124"/>
    <x v="1"/>
    <x v="1"/>
    <x v="2"/>
    <x v="688"/>
    <x v="346"/>
    <x v="1571"/>
    <x v="1582"/>
  </r>
  <r>
    <x v="15"/>
    <x v="125"/>
    <x v="125"/>
    <x v="1"/>
    <x v="1"/>
    <x v="2"/>
    <x v="689"/>
    <x v="347"/>
    <x v="1572"/>
    <x v="1583"/>
  </r>
  <r>
    <x v="15"/>
    <x v="127"/>
    <x v="127"/>
    <x v="1"/>
    <x v="1"/>
    <x v="701"/>
    <x v="410"/>
    <x v="312"/>
    <x v="1573"/>
    <x v="1584"/>
  </r>
  <r>
    <x v="15"/>
    <x v="128"/>
    <x v="128"/>
    <x v="1"/>
    <x v="1057"/>
    <x v="502"/>
    <x v="2"/>
    <x v="1"/>
    <x v="1574"/>
    <x v="1585"/>
  </r>
  <r>
    <x v="15"/>
    <x v="129"/>
    <x v="129"/>
    <x v="1"/>
    <x v="1058"/>
    <x v="702"/>
    <x v="450"/>
    <x v="348"/>
    <x v="1575"/>
    <x v="1586"/>
  </r>
  <r>
    <x v="15"/>
    <x v="535"/>
    <x v="508"/>
    <x v="1"/>
    <x v="1059"/>
    <x v="703"/>
    <x v="690"/>
    <x v="1"/>
    <x v="1576"/>
    <x v="1587"/>
  </r>
  <r>
    <x v="15"/>
    <x v="131"/>
    <x v="131"/>
    <x v="1"/>
    <x v="1"/>
    <x v="2"/>
    <x v="2"/>
    <x v="532"/>
    <x v="1577"/>
    <x v="1588"/>
  </r>
  <r>
    <x v="29"/>
    <x v="902"/>
    <x v="744"/>
    <x v="1"/>
    <x v="591"/>
    <x v="2"/>
    <x v="2"/>
    <x v="1"/>
    <x v="871"/>
    <x v="156"/>
  </r>
  <r>
    <x v="15"/>
    <x v="903"/>
    <x v="745"/>
    <x v="1"/>
    <x v="470"/>
    <x v="2"/>
    <x v="2"/>
    <x v="1"/>
    <x v="683"/>
    <x v="688"/>
  </r>
  <r>
    <x v="15"/>
    <x v="133"/>
    <x v="133"/>
    <x v="1"/>
    <x v="1"/>
    <x v="704"/>
    <x v="452"/>
    <x v="350"/>
    <x v="1578"/>
    <x v="1589"/>
  </r>
  <r>
    <x v="15"/>
    <x v="134"/>
    <x v="134"/>
    <x v="1"/>
    <x v="1"/>
    <x v="2"/>
    <x v="454"/>
    <x v="174"/>
    <x v="1178"/>
    <x v="1184"/>
  </r>
  <r>
    <x v="15"/>
    <x v="134"/>
    <x v="134"/>
    <x v="1"/>
    <x v="1060"/>
    <x v="705"/>
    <x v="453"/>
    <x v="23"/>
    <x v="1579"/>
    <x v="1590"/>
  </r>
  <r>
    <x v="15"/>
    <x v="135"/>
    <x v="135"/>
    <x v="1"/>
    <x v="1"/>
    <x v="2"/>
    <x v="2"/>
    <x v="533"/>
    <x v="1580"/>
    <x v="1591"/>
  </r>
  <r>
    <x v="15"/>
    <x v="136"/>
    <x v="136"/>
    <x v="1"/>
    <x v="1061"/>
    <x v="706"/>
    <x v="691"/>
    <x v="352"/>
    <x v="1581"/>
    <x v="1592"/>
  </r>
  <r>
    <x v="15"/>
    <x v="137"/>
    <x v="137"/>
    <x v="1"/>
    <x v="1062"/>
    <x v="707"/>
    <x v="692"/>
    <x v="353"/>
    <x v="1582"/>
    <x v="1593"/>
  </r>
  <r>
    <x v="15"/>
    <x v="852"/>
    <x v="706"/>
    <x v="1"/>
    <x v="1063"/>
    <x v="510"/>
    <x v="2"/>
    <x v="1"/>
    <x v="1583"/>
    <x v="1594"/>
  </r>
  <r>
    <x v="15"/>
    <x v="141"/>
    <x v="141"/>
    <x v="1"/>
    <x v="1"/>
    <x v="708"/>
    <x v="82"/>
    <x v="63"/>
    <x v="1584"/>
    <x v="1595"/>
  </r>
  <r>
    <x v="15"/>
    <x v="141"/>
    <x v="141"/>
    <x v="1"/>
    <x v="1064"/>
    <x v="709"/>
    <x v="458"/>
    <x v="354"/>
    <x v="1585"/>
    <x v="1596"/>
  </r>
  <r>
    <x v="15"/>
    <x v="904"/>
    <x v="745"/>
    <x v="1"/>
    <x v="470"/>
    <x v="2"/>
    <x v="2"/>
    <x v="1"/>
    <x v="683"/>
    <x v="688"/>
  </r>
  <r>
    <x v="15"/>
    <x v="457"/>
    <x v="442"/>
    <x v="1"/>
    <x v="631"/>
    <x v="2"/>
    <x v="2"/>
    <x v="1"/>
    <x v="913"/>
    <x v="917"/>
  </r>
  <r>
    <x v="15"/>
    <x v="905"/>
    <x v="746"/>
    <x v="1"/>
    <x v="1065"/>
    <x v="2"/>
    <x v="2"/>
    <x v="1"/>
    <x v="1586"/>
    <x v="1597"/>
  </r>
  <r>
    <x v="15"/>
    <x v="553"/>
    <x v="525"/>
    <x v="1"/>
    <x v="687"/>
    <x v="2"/>
    <x v="2"/>
    <x v="1"/>
    <x v="974"/>
    <x v="979"/>
  </r>
  <r>
    <x v="15"/>
    <x v="490"/>
    <x v="470"/>
    <x v="1"/>
    <x v="1066"/>
    <x v="2"/>
    <x v="2"/>
    <x v="1"/>
    <x v="1587"/>
    <x v="1598"/>
  </r>
  <r>
    <x v="15"/>
    <x v="565"/>
    <x v="536"/>
    <x v="1"/>
    <x v="329"/>
    <x v="2"/>
    <x v="2"/>
    <x v="1"/>
    <x v="451"/>
    <x v="481"/>
  </r>
  <r>
    <x v="15"/>
    <x v="511"/>
    <x v="490"/>
    <x v="1"/>
    <x v="604"/>
    <x v="2"/>
    <x v="2"/>
    <x v="1"/>
    <x v="1588"/>
    <x v="1599"/>
  </r>
  <r>
    <x v="16"/>
    <x v="145"/>
    <x v="145"/>
    <x v="1"/>
    <x v="1067"/>
    <x v="710"/>
    <x v="693"/>
    <x v="534"/>
    <x v="1589"/>
    <x v="1600"/>
  </r>
  <r>
    <x v="16"/>
    <x v="146"/>
    <x v="146"/>
    <x v="1"/>
    <x v="1068"/>
    <x v="2"/>
    <x v="2"/>
    <x v="1"/>
    <x v="1590"/>
    <x v="1601"/>
  </r>
  <r>
    <x v="16"/>
    <x v="146"/>
    <x v="146"/>
    <x v="1"/>
    <x v="1"/>
    <x v="711"/>
    <x v="694"/>
    <x v="535"/>
    <x v="1591"/>
    <x v="1602"/>
  </r>
  <r>
    <x v="16"/>
    <x v="147"/>
    <x v="147"/>
    <x v="1"/>
    <x v="1"/>
    <x v="712"/>
    <x v="695"/>
    <x v="536"/>
    <x v="1592"/>
    <x v="1603"/>
  </r>
  <r>
    <x v="16"/>
    <x v="906"/>
    <x v="167"/>
    <x v="1"/>
    <x v="1069"/>
    <x v="2"/>
    <x v="2"/>
    <x v="1"/>
    <x v="1593"/>
    <x v="1604"/>
  </r>
  <r>
    <x v="16"/>
    <x v="907"/>
    <x v="580"/>
    <x v="1"/>
    <x v="78"/>
    <x v="2"/>
    <x v="2"/>
    <x v="1"/>
    <x v="241"/>
    <x v="242"/>
  </r>
  <r>
    <x v="14"/>
    <x v="149"/>
    <x v="149"/>
    <x v="1"/>
    <x v="1"/>
    <x v="2"/>
    <x v="696"/>
    <x v="537"/>
    <x v="1594"/>
    <x v="1605"/>
  </r>
  <r>
    <x v="14"/>
    <x v="149"/>
    <x v="149"/>
    <x v="1"/>
    <x v="1"/>
    <x v="713"/>
    <x v="697"/>
    <x v="538"/>
    <x v="1595"/>
    <x v="1606"/>
  </r>
  <r>
    <x v="14"/>
    <x v="150"/>
    <x v="150"/>
    <x v="1"/>
    <x v="841"/>
    <x v="2"/>
    <x v="2"/>
    <x v="1"/>
    <x v="1193"/>
    <x v="1199"/>
  </r>
  <r>
    <x v="14"/>
    <x v="150"/>
    <x v="150"/>
    <x v="1"/>
    <x v="1"/>
    <x v="2"/>
    <x v="698"/>
    <x v="539"/>
    <x v="1596"/>
    <x v="1607"/>
  </r>
  <r>
    <x v="14"/>
    <x v="908"/>
    <x v="607"/>
    <x v="1"/>
    <x v="1070"/>
    <x v="2"/>
    <x v="2"/>
    <x v="1"/>
    <x v="1597"/>
    <x v="1608"/>
  </r>
  <r>
    <x v="14"/>
    <x v="472"/>
    <x v="454"/>
    <x v="1"/>
    <x v="1071"/>
    <x v="2"/>
    <x v="2"/>
    <x v="1"/>
    <x v="1598"/>
    <x v="1609"/>
  </r>
  <r>
    <x v="14"/>
    <x v="909"/>
    <x v="657"/>
    <x v="1"/>
    <x v="324"/>
    <x v="2"/>
    <x v="2"/>
    <x v="1"/>
    <x v="219"/>
    <x v="220"/>
  </r>
  <r>
    <x v="14"/>
    <x v="910"/>
    <x v="747"/>
    <x v="1"/>
    <x v="1072"/>
    <x v="2"/>
    <x v="2"/>
    <x v="1"/>
    <x v="1599"/>
    <x v="1610"/>
  </r>
  <r>
    <x v="14"/>
    <x v="549"/>
    <x v="454"/>
    <x v="1"/>
    <x v="1073"/>
    <x v="2"/>
    <x v="2"/>
    <x v="1"/>
    <x v="1600"/>
    <x v="1611"/>
  </r>
  <r>
    <x v="14"/>
    <x v="750"/>
    <x v="644"/>
    <x v="1"/>
    <x v="1074"/>
    <x v="2"/>
    <x v="2"/>
    <x v="1"/>
    <x v="1601"/>
    <x v="1612"/>
  </r>
  <r>
    <x v="14"/>
    <x v="911"/>
    <x v="748"/>
    <x v="1"/>
    <x v="879"/>
    <x v="2"/>
    <x v="2"/>
    <x v="1"/>
    <x v="155"/>
    <x v="1268"/>
  </r>
  <r>
    <x v="14"/>
    <x v="470"/>
    <x v="452"/>
    <x v="1"/>
    <x v="965"/>
    <x v="2"/>
    <x v="2"/>
    <x v="1"/>
    <x v="1417"/>
    <x v="1428"/>
  </r>
  <r>
    <x v="14"/>
    <x v="488"/>
    <x v="468"/>
    <x v="1"/>
    <x v="56"/>
    <x v="2"/>
    <x v="2"/>
    <x v="1"/>
    <x v="79"/>
    <x v="80"/>
  </r>
  <r>
    <x v="17"/>
    <x v="154"/>
    <x v="153"/>
    <x v="1"/>
    <x v="843"/>
    <x v="2"/>
    <x v="2"/>
    <x v="1"/>
    <x v="1196"/>
    <x v="1202"/>
  </r>
  <r>
    <x v="17"/>
    <x v="154"/>
    <x v="153"/>
    <x v="1"/>
    <x v="1075"/>
    <x v="714"/>
    <x v="699"/>
    <x v="540"/>
    <x v="1602"/>
    <x v="1613"/>
  </r>
  <r>
    <x v="17"/>
    <x v="156"/>
    <x v="155"/>
    <x v="1"/>
    <x v="201"/>
    <x v="2"/>
    <x v="2"/>
    <x v="1"/>
    <x v="308"/>
    <x v="309"/>
  </r>
  <r>
    <x v="17"/>
    <x v="539"/>
    <x v="512"/>
    <x v="1"/>
    <x v="324"/>
    <x v="2"/>
    <x v="2"/>
    <x v="1"/>
    <x v="219"/>
    <x v="220"/>
  </r>
  <r>
    <x v="17"/>
    <x v="157"/>
    <x v="156"/>
    <x v="1"/>
    <x v="1076"/>
    <x v="2"/>
    <x v="2"/>
    <x v="1"/>
    <x v="1603"/>
    <x v="1614"/>
  </r>
  <r>
    <x v="17"/>
    <x v="158"/>
    <x v="157"/>
    <x v="1"/>
    <x v="201"/>
    <x v="2"/>
    <x v="2"/>
    <x v="1"/>
    <x v="308"/>
    <x v="309"/>
  </r>
  <r>
    <x v="17"/>
    <x v="159"/>
    <x v="158"/>
    <x v="1"/>
    <x v="201"/>
    <x v="2"/>
    <x v="2"/>
    <x v="1"/>
    <x v="308"/>
    <x v="309"/>
  </r>
  <r>
    <x v="17"/>
    <x v="502"/>
    <x v="481"/>
    <x v="1"/>
    <x v="329"/>
    <x v="2"/>
    <x v="2"/>
    <x v="1"/>
    <x v="451"/>
    <x v="481"/>
  </r>
  <r>
    <x v="17"/>
    <x v="161"/>
    <x v="160"/>
    <x v="1"/>
    <x v="1077"/>
    <x v="2"/>
    <x v="2"/>
    <x v="1"/>
    <x v="1604"/>
    <x v="1615"/>
  </r>
  <r>
    <x v="13"/>
    <x v="78"/>
    <x v="78"/>
    <x v="1"/>
    <x v="1078"/>
    <x v="715"/>
    <x v="700"/>
    <x v="541"/>
    <x v="1605"/>
    <x v="1616"/>
  </r>
  <r>
    <x v="13"/>
    <x v="78"/>
    <x v="78"/>
    <x v="1"/>
    <x v="1"/>
    <x v="716"/>
    <x v="701"/>
    <x v="542"/>
    <x v="1606"/>
    <x v="1617"/>
  </r>
  <r>
    <x v="13"/>
    <x v="163"/>
    <x v="162"/>
    <x v="1"/>
    <x v="1079"/>
    <x v="526"/>
    <x v="2"/>
    <x v="1"/>
    <x v="1607"/>
    <x v="1618"/>
  </r>
  <r>
    <x v="13"/>
    <x v="163"/>
    <x v="162"/>
    <x v="1"/>
    <x v="1080"/>
    <x v="717"/>
    <x v="702"/>
    <x v="543"/>
    <x v="1608"/>
    <x v="1619"/>
  </r>
  <r>
    <x v="13"/>
    <x v="912"/>
    <x v="749"/>
    <x v="1"/>
    <x v="311"/>
    <x v="2"/>
    <x v="2"/>
    <x v="1"/>
    <x v="456"/>
    <x v="456"/>
  </r>
  <r>
    <x v="13"/>
    <x v="853"/>
    <x v="707"/>
    <x v="1"/>
    <x v="1081"/>
    <x v="2"/>
    <x v="2"/>
    <x v="1"/>
    <x v="1609"/>
    <x v="1620"/>
  </r>
  <r>
    <x v="13"/>
    <x v="913"/>
    <x v="750"/>
    <x v="1"/>
    <x v="1082"/>
    <x v="2"/>
    <x v="2"/>
    <x v="1"/>
    <x v="1610"/>
    <x v="1621"/>
  </r>
  <r>
    <x v="13"/>
    <x v="465"/>
    <x v="448"/>
    <x v="1"/>
    <x v="1083"/>
    <x v="2"/>
    <x v="2"/>
    <x v="1"/>
    <x v="1611"/>
    <x v="1622"/>
  </r>
  <r>
    <x v="13"/>
    <x v="493"/>
    <x v="473"/>
    <x v="1"/>
    <x v="675"/>
    <x v="2"/>
    <x v="2"/>
    <x v="1"/>
    <x v="961"/>
    <x v="966"/>
  </r>
  <r>
    <x v="13"/>
    <x v="492"/>
    <x v="472"/>
    <x v="1"/>
    <x v="1084"/>
    <x v="2"/>
    <x v="2"/>
    <x v="1"/>
    <x v="1612"/>
    <x v="1426"/>
  </r>
  <r>
    <x v="18"/>
    <x v="557"/>
    <x v="529"/>
    <x v="1"/>
    <x v="1085"/>
    <x v="718"/>
    <x v="2"/>
    <x v="1"/>
    <x v="1613"/>
    <x v="1623"/>
  </r>
  <r>
    <x v="18"/>
    <x v="557"/>
    <x v="529"/>
    <x v="1"/>
    <x v="1086"/>
    <x v="719"/>
    <x v="2"/>
    <x v="1"/>
    <x v="1614"/>
    <x v="1624"/>
  </r>
  <r>
    <x v="18"/>
    <x v="557"/>
    <x v="529"/>
    <x v="1"/>
    <x v="1087"/>
    <x v="720"/>
    <x v="703"/>
    <x v="1"/>
    <x v="1615"/>
    <x v="1625"/>
  </r>
  <r>
    <x v="18"/>
    <x v="165"/>
    <x v="164"/>
    <x v="1"/>
    <x v="1"/>
    <x v="2"/>
    <x v="2"/>
    <x v="544"/>
    <x v="1616"/>
    <x v="1626"/>
  </r>
  <r>
    <x v="18"/>
    <x v="165"/>
    <x v="164"/>
    <x v="1"/>
    <x v="1"/>
    <x v="2"/>
    <x v="704"/>
    <x v="370"/>
    <x v="1617"/>
    <x v="1627"/>
  </r>
  <r>
    <x v="18"/>
    <x v="166"/>
    <x v="751"/>
    <x v="1"/>
    <x v="1088"/>
    <x v="721"/>
    <x v="705"/>
    <x v="373"/>
    <x v="1618"/>
    <x v="1628"/>
  </r>
  <r>
    <x v="18"/>
    <x v="166"/>
    <x v="751"/>
    <x v="1"/>
    <x v="1089"/>
    <x v="722"/>
    <x v="706"/>
    <x v="372"/>
    <x v="1619"/>
    <x v="1629"/>
  </r>
  <r>
    <x v="18"/>
    <x v="166"/>
    <x v="751"/>
    <x v="1"/>
    <x v="1090"/>
    <x v="723"/>
    <x v="707"/>
    <x v="371"/>
    <x v="1620"/>
    <x v="1630"/>
  </r>
  <r>
    <x v="18"/>
    <x v="167"/>
    <x v="166"/>
    <x v="1"/>
    <x v="1"/>
    <x v="2"/>
    <x v="708"/>
    <x v="1"/>
    <x v="1621"/>
    <x v="1631"/>
  </r>
  <r>
    <x v="18"/>
    <x v="167"/>
    <x v="166"/>
    <x v="1"/>
    <x v="1091"/>
    <x v="724"/>
    <x v="709"/>
    <x v="1"/>
    <x v="1622"/>
    <x v="1632"/>
  </r>
  <r>
    <x v="18"/>
    <x v="167"/>
    <x v="166"/>
    <x v="1"/>
    <x v="1092"/>
    <x v="725"/>
    <x v="710"/>
    <x v="1"/>
    <x v="1623"/>
    <x v="1633"/>
  </r>
  <r>
    <x v="18"/>
    <x v="914"/>
    <x v="613"/>
    <x v="1"/>
    <x v="202"/>
    <x v="2"/>
    <x v="2"/>
    <x v="1"/>
    <x v="309"/>
    <x v="310"/>
  </r>
  <r>
    <x v="18"/>
    <x v="915"/>
    <x v="752"/>
    <x v="1"/>
    <x v="207"/>
    <x v="2"/>
    <x v="2"/>
    <x v="1"/>
    <x v="318"/>
    <x v="319"/>
  </r>
  <r>
    <x v="18"/>
    <x v="916"/>
    <x v="708"/>
    <x v="1"/>
    <x v="346"/>
    <x v="2"/>
    <x v="2"/>
    <x v="1"/>
    <x v="501"/>
    <x v="502"/>
  </r>
  <r>
    <x v="18"/>
    <x v="917"/>
    <x v="753"/>
    <x v="1"/>
    <x v="202"/>
    <x v="2"/>
    <x v="2"/>
    <x v="1"/>
    <x v="309"/>
    <x v="310"/>
  </r>
  <r>
    <x v="19"/>
    <x v="171"/>
    <x v="170"/>
    <x v="1"/>
    <x v="1"/>
    <x v="529"/>
    <x v="2"/>
    <x v="199"/>
    <x v="194"/>
    <x v="195"/>
  </r>
  <r>
    <x v="19"/>
    <x v="171"/>
    <x v="170"/>
    <x v="1"/>
    <x v="1093"/>
    <x v="726"/>
    <x v="711"/>
    <x v="545"/>
    <x v="1624"/>
    <x v="1634"/>
  </r>
  <r>
    <x v="19"/>
    <x v="172"/>
    <x v="171"/>
    <x v="1"/>
    <x v="1"/>
    <x v="727"/>
    <x v="2"/>
    <x v="1"/>
    <x v="1625"/>
    <x v="1635"/>
  </r>
  <r>
    <x v="19"/>
    <x v="172"/>
    <x v="171"/>
    <x v="1"/>
    <x v="1"/>
    <x v="2"/>
    <x v="2"/>
    <x v="546"/>
    <x v="1626"/>
    <x v="1636"/>
  </r>
  <r>
    <x v="19"/>
    <x v="172"/>
    <x v="171"/>
    <x v="1"/>
    <x v="1094"/>
    <x v="728"/>
    <x v="486"/>
    <x v="1"/>
    <x v="1627"/>
    <x v="1637"/>
  </r>
  <r>
    <x v="19"/>
    <x v="172"/>
    <x v="171"/>
    <x v="1"/>
    <x v="1095"/>
    <x v="729"/>
    <x v="712"/>
    <x v="547"/>
    <x v="1628"/>
    <x v="1638"/>
  </r>
  <r>
    <x v="19"/>
    <x v="173"/>
    <x v="172"/>
    <x v="1"/>
    <x v="1096"/>
    <x v="730"/>
    <x v="713"/>
    <x v="548"/>
    <x v="1629"/>
    <x v="1639"/>
  </r>
  <r>
    <x v="19"/>
    <x v="173"/>
    <x v="172"/>
    <x v="1"/>
    <x v="1097"/>
    <x v="731"/>
    <x v="714"/>
    <x v="549"/>
    <x v="1630"/>
    <x v="1640"/>
  </r>
  <r>
    <x v="19"/>
    <x v="174"/>
    <x v="173"/>
    <x v="1"/>
    <x v="1"/>
    <x v="2"/>
    <x v="2"/>
    <x v="550"/>
    <x v="1631"/>
    <x v="1641"/>
  </r>
  <r>
    <x v="19"/>
    <x v="174"/>
    <x v="173"/>
    <x v="1"/>
    <x v="1"/>
    <x v="732"/>
    <x v="715"/>
    <x v="170"/>
    <x v="1632"/>
    <x v="1642"/>
  </r>
  <r>
    <x v="19"/>
    <x v="174"/>
    <x v="173"/>
    <x v="1"/>
    <x v="1098"/>
    <x v="733"/>
    <x v="716"/>
    <x v="551"/>
    <x v="1633"/>
    <x v="1643"/>
  </r>
  <r>
    <x v="19"/>
    <x v="175"/>
    <x v="174"/>
    <x v="1"/>
    <x v="1"/>
    <x v="2"/>
    <x v="2"/>
    <x v="552"/>
    <x v="1634"/>
    <x v="1644"/>
  </r>
  <r>
    <x v="19"/>
    <x v="175"/>
    <x v="174"/>
    <x v="1"/>
    <x v="1"/>
    <x v="2"/>
    <x v="717"/>
    <x v="382"/>
    <x v="1635"/>
    <x v="1645"/>
  </r>
  <r>
    <x v="19"/>
    <x v="176"/>
    <x v="175"/>
    <x v="1"/>
    <x v="1099"/>
    <x v="2"/>
    <x v="493"/>
    <x v="553"/>
    <x v="1636"/>
    <x v="1646"/>
  </r>
  <r>
    <x v="19"/>
    <x v="176"/>
    <x v="175"/>
    <x v="1"/>
    <x v="1100"/>
    <x v="734"/>
    <x v="718"/>
    <x v="554"/>
    <x v="1637"/>
    <x v="1647"/>
  </r>
  <r>
    <x v="19"/>
    <x v="436"/>
    <x v="422"/>
    <x v="1"/>
    <x v="1101"/>
    <x v="538"/>
    <x v="2"/>
    <x v="1"/>
    <x v="1638"/>
    <x v="1648"/>
  </r>
  <r>
    <x v="19"/>
    <x v="177"/>
    <x v="176"/>
    <x v="1"/>
    <x v="1"/>
    <x v="735"/>
    <x v="2"/>
    <x v="1"/>
    <x v="1639"/>
    <x v="1649"/>
  </r>
  <r>
    <x v="19"/>
    <x v="177"/>
    <x v="176"/>
    <x v="1"/>
    <x v="1"/>
    <x v="736"/>
    <x v="494"/>
    <x v="386"/>
    <x v="1640"/>
    <x v="1650"/>
  </r>
  <r>
    <x v="19"/>
    <x v="178"/>
    <x v="177"/>
    <x v="1"/>
    <x v="1102"/>
    <x v="2"/>
    <x v="2"/>
    <x v="1"/>
    <x v="1641"/>
    <x v="1651"/>
  </r>
  <r>
    <x v="19"/>
    <x v="179"/>
    <x v="178"/>
    <x v="1"/>
    <x v="1103"/>
    <x v="2"/>
    <x v="495"/>
    <x v="1"/>
    <x v="1642"/>
    <x v="1652"/>
  </r>
  <r>
    <x v="19"/>
    <x v="918"/>
    <x v="754"/>
    <x v="1"/>
    <x v="1104"/>
    <x v="2"/>
    <x v="2"/>
    <x v="1"/>
    <x v="1643"/>
    <x v="1653"/>
  </r>
  <r>
    <x v="19"/>
    <x v="180"/>
    <x v="179"/>
    <x v="1"/>
    <x v="1"/>
    <x v="2"/>
    <x v="719"/>
    <x v="1"/>
    <x v="1644"/>
    <x v="1654"/>
  </r>
  <r>
    <x v="19"/>
    <x v="180"/>
    <x v="179"/>
    <x v="1"/>
    <x v="1"/>
    <x v="737"/>
    <x v="720"/>
    <x v="387"/>
    <x v="1645"/>
    <x v="1655"/>
  </r>
  <r>
    <x v="19"/>
    <x v="181"/>
    <x v="180"/>
    <x v="1"/>
    <x v="1105"/>
    <x v="541"/>
    <x v="2"/>
    <x v="555"/>
    <x v="1646"/>
    <x v="1656"/>
  </r>
  <r>
    <x v="19"/>
    <x v="856"/>
    <x v="709"/>
    <x v="1"/>
    <x v="864"/>
    <x v="2"/>
    <x v="2"/>
    <x v="1"/>
    <x v="1240"/>
    <x v="1247"/>
  </r>
  <r>
    <x v="19"/>
    <x v="182"/>
    <x v="181"/>
    <x v="1"/>
    <x v="442"/>
    <x v="2"/>
    <x v="2"/>
    <x v="1"/>
    <x v="638"/>
    <x v="640"/>
  </r>
  <r>
    <x v="19"/>
    <x v="182"/>
    <x v="181"/>
    <x v="1"/>
    <x v="1106"/>
    <x v="118"/>
    <x v="115"/>
    <x v="85"/>
    <x v="1647"/>
    <x v="1657"/>
  </r>
  <r>
    <x v="19"/>
    <x v="182"/>
    <x v="181"/>
    <x v="1"/>
    <x v="1107"/>
    <x v="738"/>
    <x v="721"/>
    <x v="556"/>
    <x v="1648"/>
    <x v="1658"/>
  </r>
  <r>
    <x v="19"/>
    <x v="183"/>
    <x v="182"/>
    <x v="1"/>
    <x v="1"/>
    <x v="739"/>
    <x v="722"/>
    <x v="557"/>
    <x v="1649"/>
    <x v="1659"/>
  </r>
  <r>
    <x v="19"/>
    <x v="184"/>
    <x v="183"/>
    <x v="1"/>
    <x v="743"/>
    <x v="544"/>
    <x v="2"/>
    <x v="1"/>
    <x v="1650"/>
    <x v="1660"/>
  </r>
  <r>
    <x v="19"/>
    <x v="186"/>
    <x v="185"/>
    <x v="1"/>
    <x v="1"/>
    <x v="2"/>
    <x v="723"/>
    <x v="101"/>
    <x v="1651"/>
    <x v="1661"/>
  </r>
  <r>
    <x v="19"/>
    <x v="187"/>
    <x v="186"/>
    <x v="1"/>
    <x v="1108"/>
    <x v="2"/>
    <x v="2"/>
    <x v="1"/>
    <x v="1652"/>
    <x v="1662"/>
  </r>
  <r>
    <x v="19"/>
    <x v="187"/>
    <x v="186"/>
    <x v="1"/>
    <x v="1109"/>
    <x v="2"/>
    <x v="2"/>
    <x v="1"/>
    <x v="1653"/>
    <x v="1663"/>
  </r>
  <r>
    <x v="19"/>
    <x v="187"/>
    <x v="186"/>
    <x v="1"/>
    <x v="1110"/>
    <x v="545"/>
    <x v="500"/>
    <x v="390"/>
    <x v="1654"/>
    <x v="1664"/>
  </r>
  <r>
    <x v="19"/>
    <x v="857"/>
    <x v="710"/>
    <x v="1"/>
    <x v="1"/>
    <x v="740"/>
    <x v="2"/>
    <x v="1"/>
    <x v="1655"/>
    <x v="1665"/>
  </r>
  <r>
    <x v="19"/>
    <x v="561"/>
    <x v="533"/>
    <x v="1"/>
    <x v="1111"/>
    <x v="2"/>
    <x v="2"/>
    <x v="558"/>
    <x v="1656"/>
    <x v="1666"/>
  </r>
  <r>
    <x v="19"/>
    <x v="191"/>
    <x v="190"/>
    <x v="1"/>
    <x v="1112"/>
    <x v="741"/>
    <x v="501"/>
    <x v="1"/>
    <x v="1657"/>
    <x v="1667"/>
  </r>
  <r>
    <x v="19"/>
    <x v="192"/>
    <x v="191"/>
    <x v="1"/>
    <x v="1"/>
    <x v="2"/>
    <x v="724"/>
    <x v="1"/>
    <x v="1658"/>
    <x v="1668"/>
  </r>
  <r>
    <x v="19"/>
    <x v="193"/>
    <x v="192"/>
    <x v="1"/>
    <x v="59"/>
    <x v="2"/>
    <x v="2"/>
    <x v="1"/>
    <x v="82"/>
    <x v="83"/>
  </r>
  <r>
    <x v="19"/>
    <x v="194"/>
    <x v="193"/>
    <x v="1"/>
    <x v="1113"/>
    <x v="2"/>
    <x v="2"/>
    <x v="1"/>
    <x v="1659"/>
    <x v="1669"/>
  </r>
  <r>
    <x v="19"/>
    <x v="195"/>
    <x v="194"/>
    <x v="1"/>
    <x v="1114"/>
    <x v="2"/>
    <x v="2"/>
    <x v="1"/>
    <x v="1660"/>
    <x v="1670"/>
  </r>
  <r>
    <x v="19"/>
    <x v="196"/>
    <x v="195"/>
    <x v="1"/>
    <x v="1"/>
    <x v="2"/>
    <x v="2"/>
    <x v="559"/>
    <x v="1252"/>
    <x v="1671"/>
  </r>
  <r>
    <x v="19"/>
    <x v="197"/>
    <x v="196"/>
    <x v="1"/>
    <x v="1"/>
    <x v="2"/>
    <x v="503"/>
    <x v="1"/>
    <x v="1253"/>
    <x v="1261"/>
  </r>
  <r>
    <x v="19"/>
    <x v="438"/>
    <x v="374"/>
    <x v="1"/>
    <x v="873"/>
    <x v="2"/>
    <x v="2"/>
    <x v="1"/>
    <x v="1254"/>
    <x v="1262"/>
  </r>
  <r>
    <x v="19"/>
    <x v="438"/>
    <x v="374"/>
    <x v="1"/>
    <x v="1115"/>
    <x v="2"/>
    <x v="2"/>
    <x v="394"/>
    <x v="1661"/>
    <x v="1672"/>
  </r>
  <r>
    <x v="19"/>
    <x v="198"/>
    <x v="197"/>
    <x v="1"/>
    <x v="875"/>
    <x v="2"/>
    <x v="2"/>
    <x v="1"/>
    <x v="231"/>
    <x v="232"/>
  </r>
  <r>
    <x v="19"/>
    <x v="199"/>
    <x v="198"/>
    <x v="1"/>
    <x v="1"/>
    <x v="742"/>
    <x v="2"/>
    <x v="560"/>
    <x v="1662"/>
    <x v="1673"/>
  </r>
  <r>
    <x v="19"/>
    <x v="199"/>
    <x v="198"/>
    <x v="1"/>
    <x v="1"/>
    <x v="743"/>
    <x v="725"/>
    <x v="561"/>
    <x v="1663"/>
    <x v="1674"/>
  </r>
  <r>
    <x v="19"/>
    <x v="919"/>
    <x v="173"/>
    <x v="1"/>
    <x v="1116"/>
    <x v="2"/>
    <x v="2"/>
    <x v="1"/>
    <x v="1664"/>
    <x v="1675"/>
  </r>
  <r>
    <x v="19"/>
    <x v="919"/>
    <x v="173"/>
    <x v="1"/>
    <x v="214"/>
    <x v="2"/>
    <x v="2"/>
    <x v="1"/>
    <x v="330"/>
    <x v="331"/>
  </r>
  <r>
    <x v="19"/>
    <x v="200"/>
    <x v="199"/>
    <x v="1"/>
    <x v="1117"/>
    <x v="2"/>
    <x v="2"/>
    <x v="1"/>
    <x v="1665"/>
    <x v="1676"/>
  </r>
  <r>
    <x v="19"/>
    <x v="201"/>
    <x v="200"/>
    <x v="1"/>
    <x v="1118"/>
    <x v="2"/>
    <x v="2"/>
    <x v="1"/>
    <x v="1666"/>
    <x v="1677"/>
  </r>
  <r>
    <x v="19"/>
    <x v="202"/>
    <x v="201"/>
    <x v="1"/>
    <x v="1"/>
    <x v="2"/>
    <x v="726"/>
    <x v="1"/>
    <x v="1667"/>
    <x v="1678"/>
  </r>
  <r>
    <x v="19"/>
    <x v="205"/>
    <x v="204"/>
    <x v="1"/>
    <x v="1119"/>
    <x v="2"/>
    <x v="2"/>
    <x v="1"/>
    <x v="1668"/>
    <x v="1679"/>
  </r>
  <r>
    <x v="19"/>
    <x v="206"/>
    <x v="205"/>
    <x v="1"/>
    <x v="1120"/>
    <x v="2"/>
    <x v="2"/>
    <x v="1"/>
    <x v="1669"/>
    <x v="1680"/>
  </r>
  <r>
    <x v="19"/>
    <x v="523"/>
    <x v="499"/>
    <x v="1"/>
    <x v="1121"/>
    <x v="2"/>
    <x v="505"/>
    <x v="1"/>
    <x v="1670"/>
    <x v="1681"/>
  </r>
  <r>
    <x v="19"/>
    <x v="858"/>
    <x v="711"/>
    <x v="1"/>
    <x v="880"/>
    <x v="2"/>
    <x v="2"/>
    <x v="1"/>
    <x v="691"/>
    <x v="696"/>
  </r>
  <r>
    <x v="19"/>
    <x v="858"/>
    <x v="711"/>
    <x v="1"/>
    <x v="879"/>
    <x v="2"/>
    <x v="2"/>
    <x v="1"/>
    <x v="155"/>
    <x v="1268"/>
  </r>
  <r>
    <x v="19"/>
    <x v="859"/>
    <x v="712"/>
    <x v="1"/>
    <x v="1122"/>
    <x v="2"/>
    <x v="2"/>
    <x v="1"/>
    <x v="1671"/>
    <x v="1682"/>
  </r>
  <r>
    <x v="19"/>
    <x v="210"/>
    <x v="209"/>
    <x v="1"/>
    <x v="1123"/>
    <x v="2"/>
    <x v="727"/>
    <x v="397"/>
    <x v="1672"/>
    <x v="1683"/>
  </r>
  <r>
    <x v="19"/>
    <x v="210"/>
    <x v="209"/>
    <x v="1"/>
    <x v="1"/>
    <x v="2"/>
    <x v="728"/>
    <x v="562"/>
    <x v="1673"/>
    <x v="1684"/>
  </r>
  <r>
    <x v="19"/>
    <x v="513"/>
    <x v="492"/>
    <x v="1"/>
    <x v="1124"/>
    <x v="2"/>
    <x v="2"/>
    <x v="1"/>
    <x v="1674"/>
    <x v="1685"/>
  </r>
  <r>
    <x v="22"/>
    <x v="862"/>
    <x v="714"/>
    <x v="1"/>
    <x v="1"/>
    <x v="2"/>
    <x v="510"/>
    <x v="1"/>
    <x v="1265"/>
    <x v="1274"/>
  </r>
  <r>
    <x v="22"/>
    <x v="215"/>
    <x v="214"/>
    <x v="1"/>
    <x v="1"/>
    <x v="2"/>
    <x v="729"/>
    <x v="563"/>
    <x v="1675"/>
    <x v="1686"/>
  </r>
  <r>
    <x v="22"/>
    <x v="863"/>
    <x v="214"/>
    <x v="1"/>
    <x v="1"/>
    <x v="2"/>
    <x v="512"/>
    <x v="1"/>
    <x v="1267"/>
    <x v="1276"/>
  </r>
  <r>
    <x v="22"/>
    <x v="216"/>
    <x v="215"/>
    <x v="1"/>
    <x v="1125"/>
    <x v="2"/>
    <x v="2"/>
    <x v="1"/>
    <x v="1676"/>
    <x v="1687"/>
  </r>
  <r>
    <x v="23"/>
    <x v="217"/>
    <x v="216"/>
    <x v="1"/>
    <x v="1"/>
    <x v="744"/>
    <x v="730"/>
    <x v="564"/>
    <x v="1677"/>
    <x v="1688"/>
  </r>
  <r>
    <x v="23"/>
    <x v="218"/>
    <x v="217"/>
    <x v="1"/>
    <x v="1126"/>
    <x v="2"/>
    <x v="731"/>
    <x v="565"/>
    <x v="1678"/>
    <x v="1689"/>
  </r>
  <r>
    <x v="23"/>
    <x v="864"/>
    <x v="715"/>
    <x v="1"/>
    <x v="1"/>
    <x v="2"/>
    <x v="2"/>
    <x v="566"/>
    <x v="1679"/>
    <x v="1690"/>
  </r>
  <r>
    <x v="23"/>
    <x v="469"/>
    <x v="451"/>
    <x v="1"/>
    <x v="1127"/>
    <x v="2"/>
    <x v="2"/>
    <x v="1"/>
    <x v="1680"/>
    <x v="1691"/>
  </r>
  <r>
    <x v="23"/>
    <x v="219"/>
    <x v="218"/>
    <x v="1"/>
    <x v="78"/>
    <x v="2"/>
    <x v="2"/>
    <x v="1"/>
    <x v="241"/>
    <x v="242"/>
  </r>
  <r>
    <x v="23"/>
    <x v="220"/>
    <x v="219"/>
    <x v="1"/>
    <x v="1128"/>
    <x v="2"/>
    <x v="2"/>
    <x v="1"/>
    <x v="1681"/>
    <x v="1692"/>
  </r>
  <r>
    <x v="24"/>
    <x v="221"/>
    <x v="220"/>
    <x v="1"/>
    <x v="1"/>
    <x v="2"/>
    <x v="732"/>
    <x v="567"/>
    <x v="1682"/>
    <x v="1693"/>
  </r>
  <r>
    <x v="24"/>
    <x v="479"/>
    <x v="460"/>
    <x v="1"/>
    <x v="329"/>
    <x v="2"/>
    <x v="2"/>
    <x v="1"/>
    <x v="451"/>
    <x v="481"/>
  </r>
  <r>
    <x v="46"/>
    <x v="865"/>
    <x v="716"/>
    <x v="1"/>
    <x v="887"/>
    <x v="555"/>
    <x v="2"/>
    <x v="1"/>
    <x v="1277"/>
    <x v="1286"/>
  </r>
  <r>
    <x v="20"/>
    <x v="785"/>
    <x v="665"/>
    <x v="1"/>
    <x v="1"/>
    <x v="2"/>
    <x v="733"/>
    <x v="568"/>
    <x v="1683"/>
    <x v="1694"/>
  </r>
  <r>
    <x v="20"/>
    <x v="222"/>
    <x v="221"/>
    <x v="1"/>
    <x v="1"/>
    <x v="2"/>
    <x v="734"/>
    <x v="407"/>
    <x v="1684"/>
    <x v="928"/>
  </r>
  <r>
    <x v="20"/>
    <x v="426"/>
    <x v="412"/>
    <x v="1"/>
    <x v="1"/>
    <x v="2"/>
    <x v="517"/>
    <x v="1"/>
    <x v="310"/>
    <x v="311"/>
  </r>
  <r>
    <x v="20"/>
    <x v="223"/>
    <x v="222"/>
    <x v="1"/>
    <x v="1129"/>
    <x v="745"/>
    <x v="735"/>
    <x v="569"/>
    <x v="1685"/>
    <x v="1695"/>
  </r>
  <r>
    <x v="20"/>
    <x v="521"/>
    <x v="241"/>
    <x v="1"/>
    <x v="1"/>
    <x v="746"/>
    <x v="736"/>
    <x v="204"/>
    <x v="1686"/>
    <x v="1696"/>
  </r>
  <r>
    <x v="20"/>
    <x v="224"/>
    <x v="223"/>
    <x v="1"/>
    <x v="231"/>
    <x v="2"/>
    <x v="2"/>
    <x v="1"/>
    <x v="351"/>
    <x v="352"/>
  </r>
  <r>
    <x v="20"/>
    <x v="224"/>
    <x v="223"/>
    <x v="1"/>
    <x v="1"/>
    <x v="747"/>
    <x v="737"/>
    <x v="570"/>
    <x v="1687"/>
    <x v="1697"/>
  </r>
  <r>
    <x v="20"/>
    <x v="505"/>
    <x v="484"/>
    <x v="1"/>
    <x v="1"/>
    <x v="434"/>
    <x v="2"/>
    <x v="1"/>
    <x v="854"/>
    <x v="858"/>
  </r>
  <r>
    <x v="20"/>
    <x v="505"/>
    <x v="484"/>
    <x v="1"/>
    <x v="1"/>
    <x v="559"/>
    <x v="2"/>
    <x v="410"/>
    <x v="309"/>
    <x v="242"/>
  </r>
  <r>
    <x v="20"/>
    <x v="225"/>
    <x v="224"/>
    <x v="1"/>
    <x v="1130"/>
    <x v="2"/>
    <x v="738"/>
    <x v="412"/>
    <x v="1688"/>
    <x v="1698"/>
  </r>
  <r>
    <x v="20"/>
    <x v="225"/>
    <x v="224"/>
    <x v="1"/>
    <x v="1"/>
    <x v="2"/>
    <x v="739"/>
    <x v="571"/>
    <x v="1689"/>
    <x v="1699"/>
  </r>
  <r>
    <x v="20"/>
    <x v="866"/>
    <x v="717"/>
    <x v="1"/>
    <x v="1"/>
    <x v="2"/>
    <x v="522"/>
    <x v="1"/>
    <x v="1284"/>
    <x v="1294"/>
  </r>
  <r>
    <x v="20"/>
    <x v="580"/>
    <x v="541"/>
    <x v="1"/>
    <x v="1"/>
    <x v="2"/>
    <x v="740"/>
    <x v="413"/>
    <x v="1690"/>
    <x v="1700"/>
  </r>
  <r>
    <x v="20"/>
    <x v="226"/>
    <x v="225"/>
    <x v="1"/>
    <x v="1"/>
    <x v="748"/>
    <x v="524"/>
    <x v="1"/>
    <x v="1691"/>
    <x v="1701"/>
  </r>
  <r>
    <x v="20"/>
    <x v="600"/>
    <x v="561"/>
    <x v="1"/>
    <x v="1131"/>
    <x v="2"/>
    <x v="741"/>
    <x v="1"/>
    <x v="1692"/>
    <x v="1702"/>
  </r>
  <r>
    <x v="20"/>
    <x v="586"/>
    <x v="553"/>
    <x v="1"/>
    <x v="1"/>
    <x v="749"/>
    <x v="742"/>
    <x v="572"/>
    <x v="1288"/>
    <x v="1298"/>
  </r>
  <r>
    <x v="20"/>
    <x v="614"/>
    <x v="569"/>
    <x v="1"/>
    <x v="1"/>
    <x v="2"/>
    <x v="2"/>
    <x v="136"/>
    <x v="309"/>
    <x v="310"/>
  </r>
  <r>
    <x v="20"/>
    <x v="614"/>
    <x v="569"/>
    <x v="1"/>
    <x v="1"/>
    <x v="750"/>
    <x v="743"/>
    <x v="573"/>
    <x v="1693"/>
    <x v="1703"/>
  </r>
  <r>
    <x v="20"/>
    <x v="787"/>
    <x v="667"/>
    <x v="1"/>
    <x v="1"/>
    <x v="751"/>
    <x v="744"/>
    <x v="574"/>
    <x v="1290"/>
    <x v="1704"/>
  </r>
  <r>
    <x v="20"/>
    <x v="474"/>
    <x v="456"/>
    <x v="1"/>
    <x v="1132"/>
    <x v="752"/>
    <x v="2"/>
    <x v="1"/>
    <x v="1694"/>
    <x v="1705"/>
  </r>
  <r>
    <x v="20"/>
    <x v="693"/>
    <x v="612"/>
    <x v="1"/>
    <x v="1133"/>
    <x v="753"/>
    <x v="745"/>
    <x v="575"/>
    <x v="1695"/>
    <x v="1706"/>
  </r>
  <r>
    <x v="20"/>
    <x v="809"/>
    <x v="679"/>
    <x v="1"/>
    <x v="1"/>
    <x v="754"/>
    <x v="746"/>
    <x v="576"/>
    <x v="1696"/>
    <x v="1707"/>
  </r>
  <r>
    <x v="20"/>
    <x v="621"/>
    <x v="573"/>
    <x v="1"/>
    <x v="1"/>
    <x v="2"/>
    <x v="747"/>
    <x v="1"/>
    <x v="1697"/>
    <x v="1708"/>
  </r>
  <r>
    <x v="20"/>
    <x v="761"/>
    <x v="655"/>
    <x v="1"/>
    <x v="1"/>
    <x v="569"/>
    <x v="2"/>
    <x v="1"/>
    <x v="1296"/>
    <x v="1306"/>
  </r>
  <r>
    <x v="20"/>
    <x v="450"/>
    <x v="435"/>
    <x v="1"/>
    <x v="1"/>
    <x v="2"/>
    <x v="748"/>
    <x v="1"/>
    <x v="512"/>
    <x v="513"/>
  </r>
  <r>
    <x v="20"/>
    <x v="424"/>
    <x v="410"/>
    <x v="1"/>
    <x v="1"/>
    <x v="2"/>
    <x v="530"/>
    <x v="418"/>
    <x v="1297"/>
    <x v="1307"/>
  </r>
  <r>
    <x v="20"/>
    <x v="228"/>
    <x v="227"/>
    <x v="1"/>
    <x v="894"/>
    <x v="570"/>
    <x v="531"/>
    <x v="1"/>
    <x v="998"/>
    <x v="1308"/>
  </r>
  <r>
    <x v="20"/>
    <x v="229"/>
    <x v="228"/>
    <x v="1"/>
    <x v="1"/>
    <x v="755"/>
    <x v="532"/>
    <x v="1"/>
    <x v="1698"/>
    <x v="1709"/>
  </r>
  <r>
    <x v="20"/>
    <x v="230"/>
    <x v="229"/>
    <x v="1"/>
    <x v="1134"/>
    <x v="756"/>
    <x v="2"/>
    <x v="1"/>
    <x v="1699"/>
    <x v="1710"/>
  </r>
  <r>
    <x v="20"/>
    <x v="230"/>
    <x v="229"/>
    <x v="1"/>
    <x v="1135"/>
    <x v="757"/>
    <x v="749"/>
    <x v="577"/>
    <x v="1700"/>
    <x v="1711"/>
  </r>
  <r>
    <x v="20"/>
    <x v="704"/>
    <x v="621"/>
    <x v="1"/>
    <x v="1"/>
    <x v="2"/>
    <x v="750"/>
    <x v="1"/>
    <x v="1701"/>
    <x v="1712"/>
  </r>
  <r>
    <x v="20"/>
    <x v="231"/>
    <x v="230"/>
    <x v="1"/>
    <x v="1"/>
    <x v="758"/>
    <x v="751"/>
    <x v="578"/>
    <x v="1702"/>
    <x v="1713"/>
  </r>
  <r>
    <x v="20"/>
    <x v="232"/>
    <x v="231"/>
    <x v="1"/>
    <x v="1"/>
    <x v="2"/>
    <x v="2"/>
    <x v="422"/>
    <x v="1303"/>
    <x v="1314"/>
  </r>
  <r>
    <x v="20"/>
    <x v="596"/>
    <x v="559"/>
    <x v="1"/>
    <x v="1"/>
    <x v="759"/>
    <x v="752"/>
    <x v="1"/>
    <x v="1703"/>
    <x v="1714"/>
  </r>
  <r>
    <x v="20"/>
    <x v="429"/>
    <x v="415"/>
    <x v="1"/>
    <x v="1"/>
    <x v="2"/>
    <x v="753"/>
    <x v="1"/>
    <x v="1305"/>
    <x v="1715"/>
  </r>
  <r>
    <x v="20"/>
    <x v="233"/>
    <x v="232"/>
    <x v="1"/>
    <x v="1136"/>
    <x v="576"/>
    <x v="754"/>
    <x v="423"/>
    <x v="1306"/>
    <x v="1317"/>
  </r>
  <r>
    <x v="20"/>
    <x v="234"/>
    <x v="233"/>
    <x v="1"/>
    <x v="1"/>
    <x v="2"/>
    <x v="755"/>
    <x v="424"/>
    <x v="1704"/>
    <x v="1716"/>
  </r>
  <r>
    <x v="20"/>
    <x v="696"/>
    <x v="615"/>
    <x v="1"/>
    <x v="1"/>
    <x v="2"/>
    <x v="540"/>
    <x v="1"/>
    <x v="1308"/>
    <x v="1319"/>
  </r>
  <r>
    <x v="20"/>
    <x v="461"/>
    <x v="445"/>
    <x v="1"/>
    <x v="1"/>
    <x v="2"/>
    <x v="541"/>
    <x v="1"/>
    <x v="1309"/>
    <x v="1320"/>
  </r>
  <r>
    <x v="20"/>
    <x v="235"/>
    <x v="166"/>
    <x v="1"/>
    <x v="1137"/>
    <x v="578"/>
    <x v="542"/>
    <x v="425"/>
    <x v="1705"/>
    <x v="1717"/>
  </r>
  <r>
    <x v="20"/>
    <x v="432"/>
    <x v="418"/>
    <x v="1"/>
    <x v="1138"/>
    <x v="2"/>
    <x v="2"/>
    <x v="1"/>
    <x v="1706"/>
    <x v="1718"/>
  </r>
  <r>
    <x v="20"/>
    <x v="672"/>
    <x v="602"/>
    <x v="1"/>
    <x v="1139"/>
    <x v="2"/>
    <x v="756"/>
    <x v="1"/>
    <x v="1707"/>
    <x v="1719"/>
  </r>
  <r>
    <x v="20"/>
    <x v="591"/>
    <x v="556"/>
    <x v="1"/>
    <x v="1"/>
    <x v="2"/>
    <x v="757"/>
    <x v="1"/>
    <x v="1314"/>
    <x v="1325"/>
  </r>
  <r>
    <x v="20"/>
    <x v="543"/>
    <x v="516"/>
    <x v="1"/>
    <x v="1"/>
    <x v="2"/>
    <x v="544"/>
    <x v="1"/>
    <x v="1315"/>
    <x v="1326"/>
  </r>
  <r>
    <x v="20"/>
    <x v="236"/>
    <x v="234"/>
    <x v="1"/>
    <x v="1"/>
    <x v="2"/>
    <x v="758"/>
    <x v="426"/>
    <x v="1708"/>
    <x v="1720"/>
  </r>
  <r>
    <x v="20"/>
    <x v="867"/>
    <x v="718"/>
    <x v="1"/>
    <x v="1"/>
    <x v="133"/>
    <x v="2"/>
    <x v="1"/>
    <x v="241"/>
    <x v="242"/>
  </r>
  <r>
    <x v="20"/>
    <x v="237"/>
    <x v="235"/>
    <x v="1"/>
    <x v="1"/>
    <x v="2"/>
    <x v="759"/>
    <x v="1"/>
    <x v="1709"/>
    <x v="1721"/>
  </r>
  <r>
    <x v="20"/>
    <x v="237"/>
    <x v="235"/>
    <x v="1"/>
    <x v="1140"/>
    <x v="760"/>
    <x v="760"/>
    <x v="579"/>
    <x v="1710"/>
    <x v="1722"/>
  </r>
  <r>
    <x v="20"/>
    <x v="545"/>
    <x v="518"/>
    <x v="1"/>
    <x v="1"/>
    <x v="2"/>
    <x v="342"/>
    <x v="1"/>
    <x v="1319"/>
    <x v="1330"/>
  </r>
  <r>
    <x v="20"/>
    <x v="494"/>
    <x v="474"/>
    <x v="1"/>
    <x v="1"/>
    <x v="2"/>
    <x v="761"/>
    <x v="1"/>
    <x v="1320"/>
    <x v="1723"/>
  </r>
  <r>
    <x v="20"/>
    <x v="868"/>
    <x v="719"/>
    <x v="1"/>
    <x v="1"/>
    <x v="584"/>
    <x v="2"/>
    <x v="1"/>
    <x v="974"/>
    <x v="979"/>
  </r>
  <r>
    <x v="20"/>
    <x v="590"/>
    <x v="555"/>
    <x v="1"/>
    <x v="905"/>
    <x v="2"/>
    <x v="762"/>
    <x v="1"/>
    <x v="1711"/>
    <x v="1724"/>
  </r>
  <r>
    <x v="20"/>
    <x v="590"/>
    <x v="555"/>
    <x v="1"/>
    <x v="1"/>
    <x v="2"/>
    <x v="763"/>
    <x v="580"/>
    <x v="1321"/>
    <x v="1332"/>
  </r>
  <r>
    <x v="20"/>
    <x v="209"/>
    <x v="208"/>
    <x v="1"/>
    <x v="1"/>
    <x v="354"/>
    <x v="301"/>
    <x v="1"/>
    <x v="689"/>
    <x v="694"/>
  </r>
  <r>
    <x v="20"/>
    <x v="239"/>
    <x v="237"/>
    <x v="1"/>
    <x v="1"/>
    <x v="2"/>
    <x v="764"/>
    <x v="429"/>
    <x v="1712"/>
    <x v="1725"/>
  </r>
  <r>
    <x v="20"/>
    <x v="240"/>
    <x v="647"/>
    <x v="1"/>
    <x v="1"/>
    <x v="761"/>
    <x v="765"/>
    <x v="581"/>
    <x v="1713"/>
    <x v="1726"/>
  </r>
  <r>
    <x v="20"/>
    <x v="241"/>
    <x v="239"/>
    <x v="1"/>
    <x v="1"/>
    <x v="762"/>
    <x v="766"/>
    <x v="582"/>
    <x v="1714"/>
    <x v="1727"/>
  </r>
  <r>
    <x v="20"/>
    <x v="671"/>
    <x v="601"/>
    <x v="1"/>
    <x v="1"/>
    <x v="2"/>
    <x v="553"/>
    <x v="1"/>
    <x v="1328"/>
    <x v="1339"/>
  </r>
  <r>
    <x v="20"/>
    <x v="671"/>
    <x v="601"/>
    <x v="1"/>
    <x v="1"/>
    <x v="2"/>
    <x v="767"/>
    <x v="1"/>
    <x v="1327"/>
    <x v="1728"/>
  </r>
  <r>
    <x v="20"/>
    <x v="646"/>
    <x v="588"/>
    <x v="1"/>
    <x v="1"/>
    <x v="2"/>
    <x v="768"/>
    <x v="431"/>
    <x v="1715"/>
    <x v="1729"/>
  </r>
  <r>
    <x v="20"/>
    <x v="920"/>
    <x v="755"/>
    <x v="1"/>
    <x v="1141"/>
    <x v="2"/>
    <x v="769"/>
    <x v="1"/>
    <x v="1716"/>
    <x v="1730"/>
  </r>
  <r>
    <x v="20"/>
    <x v="921"/>
    <x v="745"/>
    <x v="1"/>
    <x v="59"/>
    <x v="2"/>
    <x v="2"/>
    <x v="1"/>
    <x v="82"/>
    <x v="83"/>
  </r>
  <r>
    <x v="20"/>
    <x v="242"/>
    <x v="240"/>
    <x v="1"/>
    <x v="1142"/>
    <x v="2"/>
    <x v="2"/>
    <x v="1"/>
    <x v="1717"/>
    <x v="1731"/>
  </r>
  <r>
    <x v="20"/>
    <x v="922"/>
    <x v="756"/>
    <x v="1"/>
    <x v="407"/>
    <x v="2"/>
    <x v="2"/>
    <x v="1"/>
    <x v="588"/>
    <x v="592"/>
  </r>
  <r>
    <x v="20"/>
    <x v="244"/>
    <x v="241"/>
    <x v="1"/>
    <x v="675"/>
    <x v="763"/>
    <x v="2"/>
    <x v="1"/>
    <x v="1718"/>
    <x v="1732"/>
  </r>
  <r>
    <x v="20"/>
    <x v="246"/>
    <x v="223"/>
    <x v="1"/>
    <x v="1143"/>
    <x v="2"/>
    <x v="7"/>
    <x v="1"/>
    <x v="1719"/>
    <x v="1733"/>
  </r>
  <r>
    <x v="20"/>
    <x v="923"/>
    <x v="757"/>
    <x v="1"/>
    <x v="201"/>
    <x v="2"/>
    <x v="178"/>
    <x v="1"/>
    <x v="502"/>
    <x v="481"/>
  </r>
  <r>
    <x v="20"/>
    <x v="924"/>
    <x v="758"/>
    <x v="1"/>
    <x v="347"/>
    <x v="2"/>
    <x v="276"/>
    <x v="1"/>
    <x v="1720"/>
    <x v="1043"/>
  </r>
  <r>
    <x v="20"/>
    <x v="541"/>
    <x v="514"/>
    <x v="1"/>
    <x v="1144"/>
    <x v="2"/>
    <x v="2"/>
    <x v="1"/>
    <x v="1721"/>
    <x v="1734"/>
  </r>
  <r>
    <x v="25"/>
    <x v="251"/>
    <x v="247"/>
    <x v="1"/>
    <x v="1145"/>
    <x v="2"/>
    <x v="2"/>
    <x v="1"/>
    <x v="1722"/>
    <x v="1735"/>
  </r>
  <r>
    <x v="25"/>
    <x v="252"/>
    <x v="248"/>
    <x v="1"/>
    <x v="1"/>
    <x v="2"/>
    <x v="770"/>
    <x v="583"/>
    <x v="1334"/>
    <x v="1345"/>
  </r>
  <r>
    <x v="25"/>
    <x v="253"/>
    <x v="249"/>
    <x v="1"/>
    <x v="1146"/>
    <x v="592"/>
    <x v="559"/>
    <x v="102"/>
    <x v="1723"/>
    <x v="1736"/>
  </r>
  <r>
    <x v="25"/>
    <x v="254"/>
    <x v="250"/>
    <x v="1"/>
    <x v="1147"/>
    <x v="764"/>
    <x v="771"/>
    <x v="24"/>
    <x v="1724"/>
    <x v="1737"/>
  </r>
  <r>
    <x v="25"/>
    <x v="255"/>
    <x v="251"/>
    <x v="1"/>
    <x v="912"/>
    <x v="2"/>
    <x v="561"/>
    <x v="201"/>
    <x v="1337"/>
    <x v="1348"/>
  </r>
  <r>
    <x v="25"/>
    <x v="256"/>
    <x v="252"/>
    <x v="1"/>
    <x v="913"/>
    <x v="2"/>
    <x v="2"/>
    <x v="1"/>
    <x v="293"/>
    <x v="294"/>
  </r>
  <r>
    <x v="25"/>
    <x v="257"/>
    <x v="253"/>
    <x v="1"/>
    <x v="1148"/>
    <x v="594"/>
    <x v="562"/>
    <x v="435"/>
    <x v="1725"/>
    <x v="1738"/>
  </r>
  <r>
    <x v="25"/>
    <x v="258"/>
    <x v="254"/>
    <x v="1"/>
    <x v="1149"/>
    <x v="765"/>
    <x v="563"/>
    <x v="436"/>
    <x v="1726"/>
    <x v="1739"/>
  </r>
  <r>
    <x v="25"/>
    <x v="259"/>
    <x v="255"/>
    <x v="1"/>
    <x v="1150"/>
    <x v="596"/>
    <x v="564"/>
    <x v="437"/>
    <x v="1727"/>
    <x v="1740"/>
  </r>
  <r>
    <x v="25"/>
    <x v="925"/>
    <x v="759"/>
    <x v="1"/>
    <x v="430"/>
    <x v="2"/>
    <x v="2"/>
    <x v="1"/>
    <x v="619"/>
    <x v="623"/>
  </r>
  <r>
    <x v="26"/>
    <x v="262"/>
    <x v="258"/>
    <x v="1"/>
    <x v="1"/>
    <x v="766"/>
    <x v="772"/>
    <x v="584"/>
    <x v="1728"/>
    <x v="1741"/>
  </r>
  <r>
    <x v="26"/>
    <x v="573"/>
    <x v="543"/>
    <x v="1"/>
    <x v="1151"/>
    <x v="2"/>
    <x v="2"/>
    <x v="1"/>
    <x v="1729"/>
    <x v="1742"/>
  </r>
  <r>
    <x v="26"/>
    <x v="264"/>
    <x v="260"/>
    <x v="1"/>
    <x v="1152"/>
    <x v="598"/>
    <x v="773"/>
    <x v="439"/>
    <x v="1730"/>
    <x v="1743"/>
  </r>
  <r>
    <x v="26"/>
    <x v="265"/>
    <x v="261"/>
    <x v="1"/>
    <x v="1"/>
    <x v="2"/>
    <x v="774"/>
    <x v="1"/>
    <x v="1731"/>
    <x v="1744"/>
  </r>
  <r>
    <x v="26"/>
    <x v="265"/>
    <x v="261"/>
    <x v="1"/>
    <x v="1153"/>
    <x v="767"/>
    <x v="775"/>
    <x v="1"/>
    <x v="1732"/>
    <x v="1745"/>
  </r>
  <r>
    <x v="26"/>
    <x v="266"/>
    <x v="262"/>
    <x v="1"/>
    <x v="1154"/>
    <x v="768"/>
    <x v="2"/>
    <x v="585"/>
    <x v="1733"/>
    <x v="1746"/>
  </r>
  <r>
    <x v="27"/>
    <x v="455"/>
    <x v="440"/>
    <x v="1"/>
    <x v="1"/>
    <x v="769"/>
    <x v="2"/>
    <x v="1"/>
    <x v="1734"/>
    <x v="1747"/>
  </r>
  <r>
    <x v="27"/>
    <x v="267"/>
    <x v="263"/>
    <x v="1"/>
    <x v="1"/>
    <x v="2"/>
    <x v="776"/>
    <x v="1"/>
    <x v="1347"/>
    <x v="1748"/>
  </r>
  <r>
    <x v="27"/>
    <x v="268"/>
    <x v="264"/>
    <x v="1"/>
    <x v="1"/>
    <x v="2"/>
    <x v="2"/>
    <x v="441"/>
    <x v="252"/>
    <x v="253"/>
  </r>
  <r>
    <x v="27"/>
    <x v="270"/>
    <x v="266"/>
    <x v="1"/>
    <x v="1"/>
    <x v="2"/>
    <x v="2"/>
    <x v="586"/>
    <x v="1735"/>
    <x v="1749"/>
  </r>
  <r>
    <x v="27"/>
    <x v="271"/>
    <x v="267"/>
    <x v="1"/>
    <x v="1"/>
    <x v="2"/>
    <x v="2"/>
    <x v="587"/>
    <x v="1736"/>
    <x v="1750"/>
  </r>
  <r>
    <x v="27"/>
    <x v="273"/>
    <x v="269"/>
    <x v="1"/>
    <x v="1"/>
    <x v="2"/>
    <x v="570"/>
    <x v="1"/>
    <x v="1350"/>
    <x v="1361"/>
  </r>
  <r>
    <x v="27"/>
    <x v="275"/>
    <x v="271"/>
    <x v="1"/>
    <x v="1"/>
    <x v="2"/>
    <x v="777"/>
    <x v="1"/>
    <x v="1737"/>
    <x v="1751"/>
  </r>
  <r>
    <x v="27"/>
    <x v="276"/>
    <x v="272"/>
    <x v="1"/>
    <x v="1"/>
    <x v="2"/>
    <x v="572"/>
    <x v="1"/>
    <x v="1352"/>
    <x v="1363"/>
  </r>
  <r>
    <x v="27"/>
    <x v="869"/>
    <x v="720"/>
    <x v="1"/>
    <x v="1"/>
    <x v="2"/>
    <x v="2"/>
    <x v="588"/>
    <x v="1353"/>
    <x v="1364"/>
  </r>
  <r>
    <x v="27"/>
    <x v="277"/>
    <x v="273"/>
    <x v="1"/>
    <x v="1"/>
    <x v="2"/>
    <x v="778"/>
    <x v="1"/>
    <x v="1738"/>
    <x v="1752"/>
  </r>
  <r>
    <x v="27"/>
    <x v="419"/>
    <x v="405"/>
    <x v="1"/>
    <x v="1"/>
    <x v="2"/>
    <x v="2"/>
    <x v="589"/>
    <x v="1355"/>
    <x v="1366"/>
  </r>
  <r>
    <x v="27"/>
    <x v="926"/>
    <x v="760"/>
    <x v="1"/>
    <x v="1"/>
    <x v="2"/>
    <x v="2"/>
    <x v="590"/>
    <x v="1739"/>
    <x v="1753"/>
  </r>
  <r>
    <x v="27"/>
    <x v="279"/>
    <x v="275"/>
    <x v="1"/>
    <x v="1"/>
    <x v="2"/>
    <x v="779"/>
    <x v="591"/>
    <x v="1740"/>
    <x v="1754"/>
  </r>
  <r>
    <x v="27"/>
    <x v="716"/>
    <x v="629"/>
    <x v="1"/>
    <x v="1"/>
    <x v="2"/>
    <x v="2"/>
    <x v="592"/>
    <x v="1741"/>
    <x v="1755"/>
  </r>
  <r>
    <x v="27"/>
    <x v="624"/>
    <x v="576"/>
    <x v="1"/>
    <x v="1"/>
    <x v="2"/>
    <x v="780"/>
    <x v="1"/>
    <x v="1357"/>
    <x v="1368"/>
  </r>
  <r>
    <x v="27"/>
    <x v="777"/>
    <x v="491"/>
    <x v="1"/>
    <x v="1"/>
    <x v="2"/>
    <x v="2"/>
    <x v="593"/>
    <x v="1742"/>
    <x v="1756"/>
  </r>
  <r>
    <x v="27"/>
    <x v="777"/>
    <x v="491"/>
    <x v="1"/>
    <x v="324"/>
    <x v="2"/>
    <x v="276"/>
    <x v="1"/>
    <x v="309"/>
    <x v="242"/>
  </r>
  <r>
    <x v="27"/>
    <x v="281"/>
    <x v="277"/>
    <x v="1"/>
    <x v="1"/>
    <x v="2"/>
    <x v="2"/>
    <x v="594"/>
    <x v="1359"/>
    <x v="1757"/>
  </r>
  <r>
    <x v="27"/>
    <x v="685"/>
    <x v="609"/>
    <x v="1"/>
    <x v="1155"/>
    <x v="2"/>
    <x v="2"/>
    <x v="1"/>
    <x v="1743"/>
    <x v="1758"/>
  </r>
  <r>
    <x v="27"/>
    <x v="870"/>
    <x v="298"/>
    <x v="1"/>
    <x v="1156"/>
    <x v="2"/>
    <x v="370"/>
    <x v="1"/>
    <x v="1744"/>
    <x v="1759"/>
  </r>
  <r>
    <x v="27"/>
    <x v="749"/>
    <x v="608"/>
    <x v="1"/>
    <x v="1"/>
    <x v="126"/>
    <x v="2"/>
    <x v="1"/>
    <x v="227"/>
    <x v="228"/>
  </r>
  <r>
    <x v="27"/>
    <x v="927"/>
    <x v="761"/>
    <x v="1"/>
    <x v="1"/>
    <x v="2"/>
    <x v="781"/>
    <x v="1"/>
    <x v="1745"/>
    <x v="1760"/>
  </r>
  <r>
    <x v="27"/>
    <x v="283"/>
    <x v="279"/>
    <x v="1"/>
    <x v="1"/>
    <x v="2"/>
    <x v="782"/>
    <x v="1"/>
    <x v="319"/>
    <x v="320"/>
  </r>
  <r>
    <x v="27"/>
    <x v="871"/>
    <x v="693"/>
    <x v="1"/>
    <x v="1157"/>
    <x v="2"/>
    <x v="783"/>
    <x v="1"/>
    <x v="1746"/>
    <x v="1761"/>
  </r>
  <r>
    <x v="27"/>
    <x v="928"/>
    <x v="762"/>
    <x v="1"/>
    <x v="1"/>
    <x v="2"/>
    <x v="784"/>
    <x v="1"/>
    <x v="1747"/>
    <x v="1762"/>
  </r>
  <r>
    <x v="27"/>
    <x v="872"/>
    <x v="721"/>
    <x v="1"/>
    <x v="1"/>
    <x v="2"/>
    <x v="785"/>
    <x v="1"/>
    <x v="1748"/>
    <x v="1763"/>
  </r>
  <r>
    <x v="27"/>
    <x v="929"/>
    <x v="763"/>
    <x v="1"/>
    <x v="1158"/>
    <x v="2"/>
    <x v="2"/>
    <x v="1"/>
    <x v="1749"/>
    <x v="1764"/>
  </r>
  <r>
    <x v="27"/>
    <x v="873"/>
    <x v="722"/>
    <x v="1"/>
    <x v="1"/>
    <x v="770"/>
    <x v="2"/>
    <x v="1"/>
    <x v="1363"/>
    <x v="1374"/>
  </r>
  <r>
    <x v="27"/>
    <x v="286"/>
    <x v="282"/>
    <x v="1"/>
    <x v="1159"/>
    <x v="2"/>
    <x v="2"/>
    <x v="1"/>
    <x v="1750"/>
    <x v="1765"/>
  </r>
  <r>
    <x v="27"/>
    <x v="875"/>
    <x v="724"/>
    <x v="1"/>
    <x v="929"/>
    <x v="2"/>
    <x v="2"/>
    <x v="1"/>
    <x v="1367"/>
    <x v="1378"/>
  </r>
  <r>
    <x v="27"/>
    <x v="875"/>
    <x v="724"/>
    <x v="1"/>
    <x v="1160"/>
    <x v="2"/>
    <x v="2"/>
    <x v="1"/>
    <x v="1751"/>
    <x v="1766"/>
  </r>
  <r>
    <x v="27"/>
    <x v="930"/>
    <x v="624"/>
    <x v="1"/>
    <x v="1"/>
    <x v="2"/>
    <x v="786"/>
    <x v="1"/>
    <x v="1752"/>
    <x v="1767"/>
  </r>
  <r>
    <x v="27"/>
    <x v="295"/>
    <x v="291"/>
    <x v="1"/>
    <x v="1"/>
    <x v="2"/>
    <x v="787"/>
    <x v="1"/>
    <x v="331"/>
    <x v="332"/>
  </r>
  <r>
    <x v="27"/>
    <x v="296"/>
    <x v="292"/>
    <x v="1"/>
    <x v="1"/>
    <x v="2"/>
    <x v="788"/>
    <x v="1"/>
    <x v="332"/>
    <x v="333"/>
  </r>
  <r>
    <x v="27"/>
    <x v="931"/>
    <x v="269"/>
    <x v="1"/>
    <x v="78"/>
    <x v="2"/>
    <x v="2"/>
    <x v="1"/>
    <x v="241"/>
    <x v="242"/>
  </r>
  <r>
    <x v="27"/>
    <x v="575"/>
    <x v="545"/>
    <x v="1"/>
    <x v="1161"/>
    <x v="2"/>
    <x v="2"/>
    <x v="1"/>
    <x v="1753"/>
    <x v="1768"/>
  </r>
  <r>
    <x v="27"/>
    <x v="508"/>
    <x v="487"/>
    <x v="1"/>
    <x v="78"/>
    <x v="2"/>
    <x v="2"/>
    <x v="1"/>
    <x v="241"/>
    <x v="242"/>
  </r>
  <r>
    <x v="27"/>
    <x v="298"/>
    <x v="294"/>
    <x v="1"/>
    <x v="202"/>
    <x v="2"/>
    <x v="2"/>
    <x v="1"/>
    <x v="309"/>
    <x v="310"/>
  </r>
  <r>
    <x v="27"/>
    <x v="932"/>
    <x v="764"/>
    <x v="1"/>
    <x v="1162"/>
    <x v="2"/>
    <x v="2"/>
    <x v="1"/>
    <x v="1754"/>
    <x v="1769"/>
  </r>
  <r>
    <x v="27"/>
    <x v="933"/>
    <x v="765"/>
    <x v="1"/>
    <x v="558"/>
    <x v="2"/>
    <x v="2"/>
    <x v="1"/>
    <x v="830"/>
    <x v="833"/>
  </r>
  <r>
    <x v="27"/>
    <x v="934"/>
    <x v="766"/>
    <x v="1"/>
    <x v="202"/>
    <x v="2"/>
    <x v="2"/>
    <x v="1"/>
    <x v="309"/>
    <x v="310"/>
  </r>
  <r>
    <x v="27"/>
    <x v="935"/>
    <x v="767"/>
    <x v="1"/>
    <x v="56"/>
    <x v="2"/>
    <x v="2"/>
    <x v="1"/>
    <x v="79"/>
    <x v="80"/>
  </r>
  <r>
    <x v="27"/>
    <x v="473"/>
    <x v="455"/>
    <x v="1"/>
    <x v="430"/>
    <x v="2"/>
    <x v="2"/>
    <x v="1"/>
    <x v="619"/>
    <x v="623"/>
  </r>
  <r>
    <x v="27"/>
    <x v="428"/>
    <x v="414"/>
    <x v="1"/>
    <x v="1163"/>
    <x v="2"/>
    <x v="2"/>
    <x v="1"/>
    <x v="1755"/>
    <x v="1770"/>
  </r>
  <r>
    <x v="27"/>
    <x v="936"/>
    <x v="768"/>
    <x v="1"/>
    <x v="324"/>
    <x v="2"/>
    <x v="2"/>
    <x v="1"/>
    <x v="219"/>
    <x v="220"/>
  </r>
  <r>
    <x v="27"/>
    <x v="430"/>
    <x v="416"/>
    <x v="1"/>
    <x v="56"/>
    <x v="2"/>
    <x v="2"/>
    <x v="1"/>
    <x v="79"/>
    <x v="80"/>
  </r>
  <r>
    <x v="27"/>
    <x v="552"/>
    <x v="524"/>
    <x v="1"/>
    <x v="56"/>
    <x v="2"/>
    <x v="2"/>
    <x v="1"/>
    <x v="79"/>
    <x v="80"/>
  </r>
  <r>
    <x v="27"/>
    <x v="937"/>
    <x v="769"/>
    <x v="1"/>
    <x v="324"/>
    <x v="2"/>
    <x v="2"/>
    <x v="1"/>
    <x v="219"/>
    <x v="220"/>
  </r>
  <r>
    <x v="27"/>
    <x v="938"/>
    <x v="770"/>
    <x v="1"/>
    <x v="357"/>
    <x v="2"/>
    <x v="2"/>
    <x v="1"/>
    <x v="518"/>
    <x v="519"/>
  </r>
  <r>
    <x v="27"/>
    <x v="939"/>
    <x v="771"/>
    <x v="1"/>
    <x v="227"/>
    <x v="2"/>
    <x v="2"/>
    <x v="1"/>
    <x v="316"/>
    <x v="317"/>
  </r>
  <r>
    <x v="27"/>
    <x v="940"/>
    <x v="772"/>
    <x v="1"/>
    <x v="324"/>
    <x v="2"/>
    <x v="2"/>
    <x v="1"/>
    <x v="219"/>
    <x v="220"/>
  </r>
  <r>
    <x v="27"/>
    <x v="448"/>
    <x v="433"/>
    <x v="1"/>
    <x v="569"/>
    <x v="2"/>
    <x v="2"/>
    <x v="1"/>
    <x v="844"/>
    <x v="848"/>
  </r>
  <r>
    <x v="27"/>
    <x v="559"/>
    <x v="531"/>
    <x v="1"/>
    <x v="324"/>
    <x v="2"/>
    <x v="2"/>
    <x v="1"/>
    <x v="219"/>
    <x v="220"/>
  </r>
  <r>
    <x v="27"/>
    <x v="498"/>
    <x v="478"/>
    <x v="1"/>
    <x v="2"/>
    <x v="2"/>
    <x v="2"/>
    <x v="1"/>
    <x v="2"/>
    <x v="2"/>
  </r>
  <r>
    <x v="27"/>
    <x v="499"/>
    <x v="479"/>
    <x v="1"/>
    <x v="483"/>
    <x v="2"/>
    <x v="2"/>
    <x v="1"/>
    <x v="704"/>
    <x v="709"/>
  </r>
  <r>
    <x v="27"/>
    <x v="425"/>
    <x v="411"/>
    <x v="1"/>
    <x v="311"/>
    <x v="2"/>
    <x v="2"/>
    <x v="1"/>
    <x v="456"/>
    <x v="456"/>
  </r>
  <r>
    <x v="27"/>
    <x v="480"/>
    <x v="461"/>
    <x v="1"/>
    <x v="1164"/>
    <x v="2"/>
    <x v="2"/>
    <x v="1"/>
    <x v="1756"/>
    <x v="1771"/>
  </r>
  <r>
    <x v="27"/>
    <x v="941"/>
    <x v="773"/>
    <x v="1"/>
    <x v="2"/>
    <x v="2"/>
    <x v="2"/>
    <x v="1"/>
    <x v="2"/>
    <x v="2"/>
  </r>
  <r>
    <x v="27"/>
    <x v="306"/>
    <x v="300"/>
    <x v="1"/>
    <x v="56"/>
    <x v="2"/>
    <x v="2"/>
    <x v="1"/>
    <x v="79"/>
    <x v="80"/>
  </r>
  <r>
    <x v="27"/>
    <x v="486"/>
    <x v="466"/>
    <x v="1"/>
    <x v="430"/>
    <x v="2"/>
    <x v="2"/>
    <x v="1"/>
    <x v="619"/>
    <x v="623"/>
  </r>
  <r>
    <x v="27"/>
    <x v="491"/>
    <x v="471"/>
    <x v="1"/>
    <x v="56"/>
    <x v="2"/>
    <x v="2"/>
    <x v="1"/>
    <x v="79"/>
    <x v="80"/>
  </r>
  <r>
    <x v="27"/>
    <x v="478"/>
    <x v="459"/>
    <x v="1"/>
    <x v="56"/>
    <x v="2"/>
    <x v="2"/>
    <x v="1"/>
    <x v="79"/>
    <x v="80"/>
  </r>
  <r>
    <x v="27"/>
    <x v="942"/>
    <x v="670"/>
    <x v="1"/>
    <x v="324"/>
    <x v="2"/>
    <x v="2"/>
    <x v="1"/>
    <x v="219"/>
    <x v="220"/>
  </r>
  <r>
    <x v="27"/>
    <x v="943"/>
    <x v="774"/>
    <x v="1"/>
    <x v="56"/>
    <x v="2"/>
    <x v="2"/>
    <x v="1"/>
    <x v="79"/>
    <x v="80"/>
  </r>
  <r>
    <x v="27"/>
    <x v="944"/>
    <x v="775"/>
    <x v="1"/>
    <x v="360"/>
    <x v="2"/>
    <x v="2"/>
    <x v="1"/>
    <x v="522"/>
    <x v="523"/>
  </r>
  <r>
    <x v="27"/>
    <x v="945"/>
    <x v="776"/>
    <x v="1"/>
    <x v="1165"/>
    <x v="2"/>
    <x v="2"/>
    <x v="1"/>
    <x v="1757"/>
    <x v="1772"/>
  </r>
  <r>
    <x v="27"/>
    <x v="946"/>
    <x v="777"/>
    <x v="1"/>
    <x v="56"/>
    <x v="2"/>
    <x v="2"/>
    <x v="1"/>
    <x v="79"/>
    <x v="80"/>
  </r>
  <r>
    <x v="27"/>
    <x v="482"/>
    <x v="283"/>
    <x v="1"/>
    <x v="324"/>
    <x v="2"/>
    <x v="2"/>
    <x v="1"/>
    <x v="219"/>
    <x v="220"/>
  </r>
  <r>
    <x v="27"/>
    <x v="308"/>
    <x v="284"/>
    <x v="1"/>
    <x v="56"/>
    <x v="2"/>
    <x v="2"/>
    <x v="1"/>
    <x v="79"/>
    <x v="80"/>
  </r>
  <r>
    <x v="27"/>
    <x v="947"/>
    <x v="778"/>
    <x v="1"/>
    <x v="56"/>
    <x v="2"/>
    <x v="2"/>
    <x v="1"/>
    <x v="79"/>
    <x v="80"/>
  </r>
  <r>
    <x v="27"/>
    <x v="312"/>
    <x v="305"/>
    <x v="1"/>
    <x v="56"/>
    <x v="2"/>
    <x v="2"/>
    <x v="1"/>
    <x v="79"/>
    <x v="80"/>
  </r>
  <r>
    <x v="27"/>
    <x v="948"/>
    <x v="622"/>
    <x v="1"/>
    <x v="56"/>
    <x v="2"/>
    <x v="2"/>
    <x v="1"/>
    <x v="79"/>
    <x v="80"/>
  </r>
  <r>
    <x v="27"/>
    <x v="314"/>
    <x v="288"/>
    <x v="1"/>
    <x v="1166"/>
    <x v="2"/>
    <x v="2"/>
    <x v="1"/>
    <x v="1758"/>
    <x v="1773"/>
  </r>
  <r>
    <x v="27"/>
    <x v="315"/>
    <x v="289"/>
    <x v="1"/>
    <x v="56"/>
    <x v="2"/>
    <x v="2"/>
    <x v="1"/>
    <x v="79"/>
    <x v="80"/>
  </r>
  <r>
    <x v="27"/>
    <x v="949"/>
    <x v="779"/>
    <x v="1"/>
    <x v="56"/>
    <x v="2"/>
    <x v="2"/>
    <x v="1"/>
    <x v="79"/>
    <x v="80"/>
  </r>
  <r>
    <x v="27"/>
    <x v="950"/>
    <x v="780"/>
    <x v="1"/>
    <x v="56"/>
    <x v="2"/>
    <x v="2"/>
    <x v="1"/>
    <x v="79"/>
    <x v="80"/>
  </r>
  <r>
    <x v="27"/>
    <x v="951"/>
    <x v="781"/>
    <x v="1"/>
    <x v="624"/>
    <x v="2"/>
    <x v="2"/>
    <x v="1"/>
    <x v="906"/>
    <x v="910"/>
  </r>
  <r>
    <x v="27"/>
    <x v="952"/>
    <x v="782"/>
    <x v="1"/>
    <x v="558"/>
    <x v="2"/>
    <x v="2"/>
    <x v="1"/>
    <x v="830"/>
    <x v="833"/>
  </r>
  <r>
    <x v="27"/>
    <x v="318"/>
    <x v="263"/>
    <x v="1"/>
    <x v="454"/>
    <x v="2"/>
    <x v="2"/>
    <x v="1"/>
    <x v="655"/>
    <x v="659"/>
  </r>
  <r>
    <x v="27"/>
    <x v="811"/>
    <x v="271"/>
    <x v="1"/>
    <x v="358"/>
    <x v="2"/>
    <x v="2"/>
    <x v="1"/>
    <x v="519"/>
    <x v="520"/>
  </r>
  <r>
    <x v="27"/>
    <x v="876"/>
    <x v="272"/>
    <x v="1"/>
    <x v="358"/>
    <x v="2"/>
    <x v="2"/>
    <x v="1"/>
    <x v="519"/>
    <x v="520"/>
  </r>
  <r>
    <x v="27"/>
    <x v="320"/>
    <x v="309"/>
    <x v="1"/>
    <x v="1167"/>
    <x v="2"/>
    <x v="2"/>
    <x v="1"/>
    <x v="1759"/>
    <x v="1774"/>
  </r>
  <r>
    <x v="27"/>
    <x v="542"/>
    <x v="515"/>
    <x v="1"/>
    <x v="879"/>
    <x v="2"/>
    <x v="2"/>
    <x v="1"/>
    <x v="155"/>
    <x v="1268"/>
  </r>
  <r>
    <x v="27"/>
    <x v="441"/>
    <x v="426"/>
    <x v="1"/>
    <x v="311"/>
    <x v="2"/>
    <x v="2"/>
    <x v="1"/>
    <x v="456"/>
    <x v="456"/>
  </r>
  <r>
    <x v="27"/>
    <x v="953"/>
    <x v="696"/>
    <x v="1"/>
    <x v="207"/>
    <x v="2"/>
    <x v="2"/>
    <x v="1"/>
    <x v="318"/>
    <x v="319"/>
  </r>
  <r>
    <x v="27"/>
    <x v="954"/>
    <x v="642"/>
    <x v="1"/>
    <x v="1168"/>
    <x v="2"/>
    <x v="2"/>
    <x v="1"/>
    <x v="1760"/>
    <x v="1775"/>
  </r>
  <r>
    <x v="27"/>
    <x v="555"/>
    <x v="527"/>
    <x v="1"/>
    <x v="78"/>
    <x v="2"/>
    <x v="2"/>
    <x v="1"/>
    <x v="241"/>
    <x v="242"/>
  </r>
  <r>
    <x v="27"/>
    <x v="328"/>
    <x v="315"/>
    <x v="1"/>
    <x v="2"/>
    <x v="2"/>
    <x v="2"/>
    <x v="1"/>
    <x v="2"/>
    <x v="2"/>
  </r>
  <r>
    <x v="27"/>
    <x v="955"/>
    <x v="775"/>
    <x v="1"/>
    <x v="586"/>
    <x v="2"/>
    <x v="2"/>
    <x v="1"/>
    <x v="866"/>
    <x v="870"/>
  </r>
  <r>
    <x v="29"/>
    <x v="333"/>
    <x v="320"/>
    <x v="1"/>
    <x v="1"/>
    <x v="771"/>
    <x v="789"/>
    <x v="595"/>
    <x v="1761"/>
    <x v="1776"/>
  </r>
  <r>
    <x v="29"/>
    <x v="334"/>
    <x v="321"/>
    <x v="1"/>
    <x v="1"/>
    <x v="772"/>
    <x v="790"/>
    <x v="20"/>
    <x v="1762"/>
    <x v="1777"/>
  </r>
  <r>
    <x v="29"/>
    <x v="956"/>
    <x v="783"/>
    <x v="1"/>
    <x v="1169"/>
    <x v="773"/>
    <x v="2"/>
    <x v="1"/>
    <x v="1763"/>
    <x v="1778"/>
  </r>
  <r>
    <x v="29"/>
    <x v="335"/>
    <x v="322"/>
    <x v="1"/>
    <x v="1"/>
    <x v="2"/>
    <x v="2"/>
    <x v="596"/>
    <x v="1764"/>
    <x v="1779"/>
  </r>
  <r>
    <x v="29"/>
    <x v="336"/>
    <x v="323"/>
    <x v="1"/>
    <x v="1"/>
    <x v="2"/>
    <x v="2"/>
    <x v="459"/>
    <x v="367"/>
    <x v="368"/>
  </r>
  <r>
    <x v="29"/>
    <x v="337"/>
    <x v="324"/>
    <x v="1"/>
    <x v="1"/>
    <x v="2"/>
    <x v="587"/>
    <x v="597"/>
    <x v="1765"/>
    <x v="1780"/>
  </r>
  <r>
    <x v="29"/>
    <x v="338"/>
    <x v="325"/>
    <x v="1"/>
    <x v="1"/>
    <x v="2"/>
    <x v="791"/>
    <x v="598"/>
    <x v="1766"/>
    <x v="1781"/>
  </r>
  <r>
    <x v="29"/>
    <x v="339"/>
    <x v="326"/>
    <x v="1"/>
    <x v="1170"/>
    <x v="774"/>
    <x v="589"/>
    <x v="462"/>
    <x v="1767"/>
    <x v="1782"/>
  </r>
  <r>
    <x v="29"/>
    <x v="340"/>
    <x v="327"/>
    <x v="1"/>
    <x v="1"/>
    <x v="775"/>
    <x v="2"/>
    <x v="463"/>
    <x v="1768"/>
    <x v="1783"/>
  </r>
  <r>
    <x v="29"/>
    <x v="341"/>
    <x v="328"/>
    <x v="1"/>
    <x v="1"/>
    <x v="2"/>
    <x v="792"/>
    <x v="599"/>
    <x v="1386"/>
    <x v="1397"/>
  </r>
  <r>
    <x v="29"/>
    <x v="343"/>
    <x v="330"/>
    <x v="1"/>
    <x v="1"/>
    <x v="776"/>
    <x v="591"/>
    <x v="465"/>
    <x v="1769"/>
    <x v="1784"/>
  </r>
  <r>
    <x v="29"/>
    <x v="345"/>
    <x v="332"/>
    <x v="1"/>
    <x v="1"/>
    <x v="777"/>
    <x v="793"/>
    <x v="466"/>
    <x v="1770"/>
    <x v="1785"/>
  </r>
  <r>
    <x v="29"/>
    <x v="957"/>
    <x v="784"/>
    <x v="1"/>
    <x v="1171"/>
    <x v="2"/>
    <x v="794"/>
    <x v="1"/>
    <x v="1771"/>
    <x v="1786"/>
  </r>
  <r>
    <x v="29"/>
    <x v="346"/>
    <x v="333"/>
    <x v="1"/>
    <x v="1"/>
    <x v="778"/>
    <x v="795"/>
    <x v="1"/>
    <x v="1389"/>
    <x v="1787"/>
  </r>
  <r>
    <x v="29"/>
    <x v="347"/>
    <x v="334"/>
    <x v="1"/>
    <x v="1172"/>
    <x v="779"/>
    <x v="796"/>
    <x v="1"/>
    <x v="1772"/>
    <x v="1788"/>
  </r>
  <r>
    <x v="29"/>
    <x v="348"/>
    <x v="335"/>
    <x v="1"/>
    <x v="1173"/>
    <x v="780"/>
    <x v="797"/>
    <x v="600"/>
    <x v="1773"/>
    <x v="1789"/>
  </r>
  <r>
    <x v="29"/>
    <x v="518"/>
    <x v="430"/>
    <x v="1"/>
    <x v="59"/>
    <x v="2"/>
    <x v="2"/>
    <x v="1"/>
    <x v="82"/>
    <x v="83"/>
  </r>
  <r>
    <x v="29"/>
    <x v="958"/>
    <x v="785"/>
    <x v="1"/>
    <x v="1174"/>
    <x v="2"/>
    <x v="2"/>
    <x v="1"/>
    <x v="1774"/>
    <x v="1790"/>
  </r>
  <r>
    <x v="29"/>
    <x v="959"/>
    <x v="554"/>
    <x v="1"/>
    <x v="402"/>
    <x v="2"/>
    <x v="2"/>
    <x v="1"/>
    <x v="583"/>
    <x v="586"/>
  </r>
  <r>
    <x v="29"/>
    <x v="960"/>
    <x v="786"/>
    <x v="1"/>
    <x v="78"/>
    <x v="2"/>
    <x v="2"/>
    <x v="1"/>
    <x v="241"/>
    <x v="242"/>
  </r>
  <r>
    <x v="29"/>
    <x v="961"/>
    <x v="635"/>
    <x v="1"/>
    <x v="78"/>
    <x v="2"/>
    <x v="2"/>
    <x v="1"/>
    <x v="241"/>
    <x v="242"/>
  </r>
  <r>
    <x v="29"/>
    <x v="962"/>
    <x v="787"/>
    <x v="1"/>
    <x v="56"/>
    <x v="2"/>
    <x v="2"/>
    <x v="1"/>
    <x v="79"/>
    <x v="80"/>
  </r>
  <r>
    <x v="29"/>
    <x v="963"/>
    <x v="788"/>
    <x v="1"/>
    <x v="314"/>
    <x v="2"/>
    <x v="2"/>
    <x v="1"/>
    <x v="461"/>
    <x v="461"/>
  </r>
  <r>
    <x v="29"/>
    <x v="964"/>
    <x v="789"/>
    <x v="1"/>
    <x v="1175"/>
    <x v="2"/>
    <x v="2"/>
    <x v="1"/>
    <x v="1775"/>
    <x v="1791"/>
  </r>
  <r>
    <x v="29"/>
    <x v="463"/>
    <x v="447"/>
    <x v="1"/>
    <x v="1176"/>
    <x v="2"/>
    <x v="2"/>
    <x v="1"/>
    <x v="1776"/>
    <x v="1792"/>
  </r>
  <r>
    <x v="29"/>
    <x v="965"/>
    <x v="790"/>
    <x v="1"/>
    <x v="78"/>
    <x v="2"/>
    <x v="2"/>
    <x v="1"/>
    <x v="241"/>
    <x v="242"/>
  </r>
  <r>
    <x v="31"/>
    <x v="358"/>
    <x v="344"/>
    <x v="1"/>
    <x v="947"/>
    <x v="2"/>
    <x v="2"/>
    <x v="1"/>
    <x v="1395"/>
    <x v="1406"/>
  </r>
  <r>
    <x v="31"/>
    <x v="358"/>
    <x v="344"/>
    <x v="1"/>
    <x v="1177"/>
    <x v="781"/>
    <x v="798"/>
    <x v="601"/>
    <x v="1777"/>
    <x v="1793"/>
  </r>
  <r>
    <x v="31"/>
    <x v="359"/>
    <x v="345"/>
    <x v="1"/>
    <x v="1178"/>
    <x v="782"/>
    <x v="799"/>
    <x v="602"/>
    <x v="1778"/>
    <x v="1794"/>
  </r>
  <r>
    <x v="31"/>
    <x v="966"/>
    <x v="791"/>
    <x v="1"/>
    <x v="59"/>
    <x v="2"/>
    <x v="2"/>
    <x v="1"/>
    <x v="82"/>
    <x v="83"/>
  </r>
  <r>
    <x v="31"/>
    <x v="360"/>
    <x v="346"/>
    <x v="1"/>
    <x v="1"/>
    <x v="2"/>
    <x v="800"/>
    <x v="1"/>
    <x v="1779"/>
    <x v="1795"/>
  </r>
  <r>
    <x v="31"/>
    <x v="362"/>
    <x v="348"/>
    <x v="1"/>
    <x v="1179"/>
    <x v="621"/>
    <x v="2"/>
    <x v="470"/>
    <x v="1780"/>
    <x v="1796"/>
  </r>
  <r>
    <x v="31"/>
    <x v="427"/>
    <x v="413"/>
    <x v="1"/>
    <x v="1180"/>
    <x v="2"/>
    <x v="2"/>
    <x v="1"/>
    <x v="1781"/>
    <x v="1797"/>
  </r>
  <r>
    <x v="31"/>
    <x v="363"/>
    <x v="349"/>
    <x v="1"/>
    <x v="1"/>
    <x v="783"/>
    <x v="597"/>
    <x v="9"/>
    <x v="1782"/>
    <x v="1798"/>
  </r>
  <r>
    <x v="31"/>
    <x v="365"/>
    <x v="351"/>
    <x v="1"/>
    <x v="1"/>
    <x v="784"/>
    <x v="2"/>
    <x v="471"/>
    <x v="1783"/>
    <x v="1799"/>
  </r>
  <r>
    <x v="32"/>
    <x v="366"/>
    <x v="352"/>
    <x v="1"/>
    <x v="1"/>
    <x v="2"/>
    <x v="801"/>
    <x v="603"/>
    <x v="1784"/>
    <x v="1800"/>
  </r>
  <r>
    <x v="32"/>
    <x v="368"/>
    <x v="354"/>
    <x v="1"/>
    <x v="953"/>
    <x v="2"/>
    <x v="2"/>
    <x v="1"/>
    <x v="1403"/>
    <x v="1414"/>
  </r>
  <r>
    <x v="32"/>
    <x v="368"/>
    <x v="354"/>
    <x v="1"/>
    <x v="1181"/>
    <x v="785"/>
    <x v="802"/>
    <x v="1"/>
    <x v="1785"/>
    <x v="1801"/>
  </r>
  <r>
    <x v="32"/>
    <x v="369"/>
    <x v="355"/>
    <x v="1"/>
    <x v="1182"/>
    <x v="2"/>
    <x v="2"/>
    <x v="1"/>
    <x v="1786"/>
    <x v="1802"/>
  </r>
  <r>
    <x v="32"/>
    <x v="369"/>
    <x v="355"/>
    <x v="1"/>
    <x v="1183"/>
    <x v="786"/>
    <x v="803"/>
    <x v="1"/>
    <x v="1787"/>
    <x v="1803"/>
  </r>
  <r>
    <x v="32"/>
    <x v="370"/>
    <x v="356"/>
    <x v="1"/>
    <x v="956"/>
    <x v="2"/>
    <x v="2"/>
    <x v="1"/>
    <x v="1406"/>
    <x v="1417"/>
  </r>
  <r>
    <x v="32"/>
    <x v="370"/>
    <x v="356"/>
    <x v="1"/>
    <x v="1184"/>
    <x v="787"/>
    <x v="804"/>
    <x v="604"/>
    <x v="1788"/>
    <x v="1804"/>
  </r>
  <r>
    <x v="32"/>
    <x v="371"/>
    <x v="357"/>
    <x v="1"/>
    <x v="1185"/>
    <x v="2"/>
    <x v="2"/>
    <x v="1"/>
    <x v="1789"/>
    <x v="1805"/>
  </r>
  <r>
    <x v="32"/>
    <x v="371"/>
    <x v="357"/>
    <x v="1"/>
    <x v="1186"/>
    <x v="788"/>
    <x v="805"/>
    <x v="1"/>
    <x v="1790"/>
    <x v="1806"/>
  </r>
  <r>
    <x v="32"/>
    <x v="449"/>
    <x v="434"/>
    <x v="1"/>
    <x v="1187"/>
    <x v="789"/>
    <x v="806"/>
    <x v="1"/>
    <x v="1791"/>
    <x v="1807"/>
  </r>
  <r>
    <x v="32"/>
    <x v="372"/>
    <x v="358"/>
    <x v="1"/>
    <x v="1188"/>
    <x v="2"/>
    <x v="2"/>
    <x v="1"/>
    <x v="1792"/>
    <x v="1808"/>
  </r>
  <r>
    <x v="32"/>
    <x v="372"/>
    <x v="358"/>
    <x v="1"/>
    <x v="1189"/>
    <x v="790"/>
    <x v="604"/>
    <x v="87"/>
    <x v="1793"/>
    <x v="1809"/>
  </r>
  <r>
    <x v="32"/>
    <x v="373"/>
    <x v="359"/>
    <x v="1"/>
    <x v="1190"/>
    <x v="2"/>
    <x v="2"/>
    <x v="1"/>
    <x v="1794"/>
    <x v="1810"/>
  </r>
  <r>
    <x v="32"/>
    <x v="373"/>
    <x v="359"/>
    <x v="1"/>
    <x v="1191"/>
    <x v="2"/>
    <x v="807"/>
    <x v="1"/>
    <x v="1795"/>
    <x v="1811"/>
  </r>
  <r>
    <x v="32"/>
    <x v="373"/>
    <x v="359"/>
    <x v="1"/>
    <x v="1192"/>
    <x v="791"/>
    <x v="808"/>
    <x v="605"/>
    <x v="1796"/>
    <x v="1812"/>
  </r>
  <r>
    <x v="32"/>
    <x v="374"/>
    <x v="360"/>
    <x v="1"/>
    <x v="202"/>
    <x v="2"/>
    <x v="2"/>
    <x v="1"/>
    <x v="309"/>
    <x v="310"/>
  </r>
  <r>
    <x v="32"/>
    <x v="374"/>
    <x v="360"/>
    <x v="1"/>
    <x v="1193"/>
    <x v="2"/>
    <x v="809"/>
    <x v="1"/>
    <x v="1797"/>
    <x v="1813"/>
  </r>
  <r>
    <x v="32"/>
    <x v="376"/>
    <x v="362"/>
    <x v="1"/>
    <x v="1194"/>
    <x v="792"/>
    <x v="810"/>
    <x v="606"/>
    <x v="1798"/>
    <x v="1814"/>
  </r>
  <r>
    <x v="32"/>
    <x v="377"/>
    <x v="363"/>
    <x v="1"/>
    <x v="1195"/>
    <x v="2"/>
    <x v="2"/>
    <x v="1"/>
    <x v="1799"/>
    <x v="1815"/>
  </r>
  <r>
    <x v="32"/>
    <x v="377"/>
    <x v="363"/>
    <x v="1"/>
    <x v="61"/>
    <x v="2"/>
    <x v="2"/>
    <x v="1"/>
    <x v="1800"/>
    <x v="1816"/>
  </r>
  <r>
    <x v="32"/>
    <x v="377"/>
    <x v="363"/>
    <x v="1"/>
    <x v="1196"/>
    <x v="793"/>
    <x v="811"/>
    <x v="1"/>
    <x v="1801"/>
    <x v="1817"/>
  </r>
  <r>
    <x v="32"/>
    <x v="378"/>
    <x v="364"/>
    <x v="1"/>
    <x v="1197"/>
    <x v="2"/>
    <x v="2"/>
    <x v="1"/>
    <x v="1802"/>
    <x v="1818"/>
  </r>
  <r>
    <x v="32"/>
    <x v="379"/>
    <x v="365"/>
    <x v="1"/>
    <x v="1"/>
    <x v="2"/>
    <x v="609"/>
    <x v="1"/>
    <x v="412"/>
    <x v="413"/>
  </r>
  <r>
    <x v="32"/>
    <x v="967"/>
    <x v="792"/>
    <x v="1"/>
    <x v="1198"/>
    <x v="2"/>
    <x v="2"/>
    <x v="1"/>
    <x v="1803"/>
    <x v="1819"/>
  </r>
  <r>
    <x v="32"/>
    <x v="380"/>
    <x v="366"/>
    <x v="1"/>
    <x v="1"/>
    <x v="2"/>
    <x v="610"/>
    <x v="1"/>
    <x v="413"/>
    <x v="414"/>
  </r>
  <r>
    <x v="32"/>
    <x v="381"/>
    <x v="367"/>
    <x v="1"/>
    <x v="1"/>
    <x v="2"/>
    <x v="611"/>
    <x v="476"/>
    <x v="1419"/>
    <x v="1430"/>
  </r>
  <r>
    <x v="32"/>
    <x v="382"/>
    <x v="368"/>
    <x v="1"/>
    <x v="1199"/>
    <x v="2"/>
    <x v="812"/>
    <x v="607"/>
    <x v="1804"/>
    <x v="1820"/>
  </r>
  <r>
    <x v="32"/>
    <x v="383"/>
    <x v="369"/>
    <x v="1"/>
    <x v="1"/>
    <x v="2"/>
    <x v="612"/>
    <x v="1"/>
    <x v="510"/>
    <x v="511"/>
  </r>
  <r>
    <x v="32"/>
    <x v="385"/>
    <x v="371"/>
    <x v="1"/>
    <x v="1200"/>
    <x v="635"/>
    <x v="2"/>
    <x v="1"/>
    <x v="1805"/>
    <x v="1821"/>
  </r>
  <r>
    <x v="32"/>
    <x v="386"/>
    <x v="372"/>
    <x v="1"/>
    <x v="1"/>
    <x v="2"/>
    <x v="613"/>
    <x v="1"/>
    <x v="701"/>
    <x v="706"/>
  </r>
  <r>
    <x v="32"/>
    <x v="388"/>
    <x v="374"/>
    <x v="1"/>
    <x v="1201"/>
    <x v="2"/>
    <x v="614"/>
    <x v="1"/>
    <x v="1806"/>
    <x v="1822"/>
  </r>
  <r>
    <x v="32"/>
    <x v="389"/>
    <x v="375"/>
    <x v="1"/>
    <x v="1"/>
    <x v="181"/>
    <x v="2"/>
    <x v="1"/>
    <x v="316"/>
    <x v="317"/>
  </r>
  <r>
    <x v="32"/>
    <x v="389"/>
    <x v="375"/>
    <x v="1"/>
    <x v="1202"/>
    <x v="2"/>
    <x v="615"/>
    <x v="394"/>
    <x v="1807"/>
    <x v="1823"/>
  </r>
  <r>
    <x v="32"/>
    <x v="390"/>
    <x v="376"/>
    <x v="1"/>
    <x v="1"/>
    <x v="636"/>
    <x v="2"/>
    <x v="1"/>
    <x v="422"/>
    <x v="423"/>
  </r>
  <r>
    <x v="33"/>
    <x v="391"/>
    <x v="377"/>
    <x v="1"/>
    <x v="1"/>
    <x v="126"/>
    <x v="7"/>
    <x v="16"/>
    <x v="1423"/>
    <x v="228"/>
  </r>
  <r>
    <x v="33"/>
    <x v="392"/>
    <x v="378"/>
    <x v="1"/>
    <x v="1"/>
    <x v="164"/>
    <x v="178"/>
    <x v="136"/>
    <x v="502"/>
    <x v="310"/>
  </r>
  <r>
    <x v="33"/>
    <x v="393"/>
    <x v="379"/>
    <x v="1"/>
    <x v="1203"/>
    <x v="220"/>
    <x v="179"/>
    <x v="33"/>
    <x v="1808"/>
    <x v="1824"/>
  </r>
  <r>
    <x v="33"/>
    <x v="418"/>
    <x v="404"/>
    <x v="1"/>
    <x v="1204"/>
    <x v="2"/>
    <x v="2"/>
    <x v="1"/>
    <x v="1809"/>
    <x v="1825"/>
  </r>
  <r>
    <x v="34"/>
    <x v="394"/>
    <x v="380"/>
    <x v="1"/>
    <x v="1205"/>
    <x v="2"/>
    <x v="2"/>
    <x v="1"/>
    <x v="1810"/>
    <x v="1826"/>
  </r>
  <r>
    <x v="34"/>
    <x v="394"/>
    <x v="380"/>
    <x v="1"/>
    <x v="1"/>
    <x v="794"/>
    <x v="813"/>
    <x v="1"/>
    <x v="1811"/>
    <x v="1827"/>
  </r>
  <r>
    <x v="34"/>
    <x v="395"/>
    <x v="381"/>
    <x v="1"/>
    <x v="1206"/>
    <x v="637"/>
    <x v="616"/>
    <x v="477"/>
    <x v="1812"/>
    <x v="1828"/>
  </r>
  <r>
    <x v="35"/>
    <x v="396"/>
    <x v="382"/>
    <x v="1"/>
    <x v="1"/>
    <x v="2"/>
    <x v="618"/>
    <x v="1"/>
    <x v="1428"/>
    <x v="1438"/>
  </r>
  <r>
    <x v="35"/>
    <x v="396"/>
    <x v="382"/>
    <x v="1"/>
    <x v="1207"/>
    <x v="639"/>
    <x v="619"/>
    <x v="479"/>
    <x v="1813"/>
    <x v="1829"/>
  </r>
  <r>
    <x v="35"/>
    <x v="396"/>
    <x v="382"/>
    <x v="1"/>
    <x v="1208"/>
    <x v="795"/>
    <x v="814"/>
    <x v="608"/>
    <x v="1814"/>
    <x v="1830"/>
  </r>
  <r>
    <x v="35"/>
    <x v="397"/>
    <x v="383"/>
    <x v="1"/>
    <x v="1209"/>
    <x v="2"/>
    <x v="2"/>
    <x v="1"/>
    <x v="1815"/>
    <x v="1831"/>
  </r>
  <r>
    <x v="35"/>
    <x v="397"/>
    <x v="383"/>
    <x v="1"/>
    <x v="1210"/>
    <x v="2"/>
    <x v="815"/>
    <x v="1"/>
    <x v="1816"/>
    <x v="1832"/>
  </r>
  <r>
    <x v="35"/>
    <x v="397"/>
    <x v="383"/>
    <x v="1"/>
    <x v="1211"/>
    <x v="796"/>
    <x v="816"/>
    <x v="609"/>
    <x v="1817"/>
    <x v="1833"/>
  </r>
  <r>
    <x v="35"/>
    <x v="398"/>
    <x v="384"/>
    <x v="1"/>
    <x v="1212"/>
    <x v="2"/>
    <x v="817"/>
    <x v="610"/>
    <x v="1818"/>
    <x v="1834"/>
  </r>
  <r>
    <x v="35"/>
    <x v="968"/>
    <x v="793"/>
    <x v="1"/>
    <x v="59"/>
    <x v="2"/>
    <x v="2"/>
    <x v="1"/>
    <x v="82"/>
    <x v="83"/>
  </r>
  <r>
    <x v="35"/>
    <x v="399"/>
    <x v="385"/>
    <x v="1"/>
    <x v="1213"/>
    <x v="2"/>
    <x v="818"/>
    <x v="1"/>
    <x v="1819"/>
    <x v="1835"/>
  </r>
  <r>
    <x v="35"/>
    <x v="399"/>
    <x v="385"/>
    <x v="1"/>
    <x v="1214"/>
    <x v="797"/>
    <x v="819"/>
    <x v="611"/>
    <x v="1820"/>
    <x v="1836"/>
  </r>
  <r>
    <x v="35"/>
    <x v="400"/>
    <x v="386"/>
    <x v="1"/>
    <x v="1215"/>
    <x v="798"/>
    <x v="820"/>
    <x v="612"/>
    <x v="1821"/>
    <x v="1837"/>
  </r>
  <r>
    <x v="35"/>
    <x v="400"/>
    <x v="386"/>
    <x v="1"/>
    <x v="1216"/>
    <x v="799"/>
    <x v="622"/>
    <x v="482"/>
    <x v="1822"/>
    <x v="1838"/>
  </r>
  <r>
    <x v="35"/>
    <x v="403"/>
    <x v="389"/>
    <x v="1"/>
    <x v="78"/>
    <x v="2"/>
    <x v="2"/>
    <x v="1"/>
    <x v="241"/>
    <x v="242"/>
  </r>
  <r>
    <x v="35"/>
    <x v="969"/>
    <x v="794"/>
    <x v="1"/>
    <x v="214"/>
    <x v="2"/>
    <x v="2"/>
    <x v="1"/>
    <x v="330"/>
    <x v="331"/>
  </r>
  <r>
    <x v="28"/>
    <x v="881"/>
    <x v="728"/>
    <x v="1"/>
    <x v="1"/>
    <x v="2"/>
    <x v="2"/>
    <x v="613"/>
    <x v="1823"/>
    <x v="1839"/>
  </r>
  <r>
    <x v="28"/>
    <x v="404"/>
    <x v="390"/>
    <x v="1"/>
    <x v="1"/>
    <x v="2"/>
    <x v="821"/>
    <x v="484"/>
    <x v="1824"/>
    <x v="1840"/>
  </r>
  <r>
    <x v="28"/>
    <x v="405"/>
    <x v="391"/>
    <x v="1"/>
    <x v="1217"/>
    <x v="643"/>
    <x v="822"/>
    <x v="614"/>
    <x v="1825"/>
    <x v="1841"/>
  </r>
  <r>
    <x v="28"/>
    <x v="332"/>
    <x v="319"/>
    <x v="1"/>
    <x v="1218"/>
    <x v="800"/>
    <x v="823"/>
    <x v="486"/>
    <x v="1826"/>
    <x v="1842"/>
  </r>
  <r>
    <x v="28"/>
    <x v="882"/>
    <x v="729"/>
    <x v="1"/>
    <x v="1"/>
    <x v="2"/>
    <x v="824"/>
    <x v="1"/>
    <x v="1827"/>
    <x v="1843"/>
  </r>
  <r>
    <x v="36"/>
    <x v="406"/>
    <x v="392"/>
    <x v="1"/>
    <x v="330"/>
    <x v="2"/>
    <x v="2"/>
    <x v="1"/>
    <x v="482"/>
    <x v="483"/>
  </r>
  <r>
    <x v="36"/>
    <x v="406"/>
    <x v="392"/>
    <x v="1"/>
    <x v="1219"/>
    <x v="801"/>
    <x v="825"/>
    <x v="615"/>
    <x v="1828"/>
    <x v="1844"/>
  </r>
  <r>
    <x v="36"/>
    <x v="407"/>
    <x v="393"/>
    <x v="1"/>
    <x v="1220"/>
    <x v="802"/>
    <x v="826"/>
    <x v="616"/>
    <x v="1829"/>
    <x v="1845"/>
  </r>
  <r>
    <x v="36"/>
    <x v="408"/>
    <x v="394"/>
    <x v="1"/>
    <x v="1221"/>
    <x v="803"/>
    <x v="7"/>
    <x v="489"/>
    <x v="1830"/>
    <x v="1846"/>
  </r>
  <r>
    <x v="36"/>
    <x v="409"/>
    <x v="395"/>
    <x v="1"/>
    <x v="1222"/>
    <x v="804"/>
    <x v="827"/>
    <x v="617"/>
    <x v="1831"/>
    <x v="1847"/>
  </r>
  <r>
    <x v="36"/>
    <x v="410"/>
    <x v="396"/>
    <x v="1"/>
    <x v="1"/>
    <x v="805"/>
    <x v="828"/>
    <x v="618"/>
    <x v="1832"/>
    <x v="1848"/>
  </r>
  <r>
    <x v="37"/>
    <x v="411"/>
    <x v="397"/>
    <x v="1"/>
    <x v="986"/>
    <x v="2"/>
    <x v="2"/>
    <x v="1"/>
    <x v="1446"/>
    <x v="1456"/>
  </r>
  <r>
    <x v="37"/>
    <x v="411"/>
    <x v="397"/>
    <x v="1"/>
    <x v="1223"/>
    <x v="2"/>
    <x v="2"/>
    <x v="1"/>
    <x v="1833"/>
    <x v="1849"/>
  </r>
  <r>
    <x v="37"/>
    <x v="411"/>
    <x v="397"/>
    <x v="1"/>
    <x v="1224"/>
    <x v="806"/>
    <x v="829"/>
    <x v="619"/>
    <x v="1834"/>
    <x v="1850"/>
  </r>
  <r>
    <x v="37"/>
    <x v="412"/>
    <x v="398"/>
    <x v="1"/>
    <x v="1225"/>
    <x v="807"/>
    <x v="830"/>
    <x v="620"/>
    <x v="1835"/>
    <x v="1851"/>
  </r>
  <r>
    <x v="37"/>
    <x v="413"/>
    <x v="399"/>
    <x v="1"/>
    <x v="1226"/>
    <x v="808"/>
    <x v="635"/>
    <x v="293"/>
    <x v="1836"/>
    <x v="1852"/>
  </r>
  <r>
    <x v="37"/>
    <x v="970"/>
    <x v="795"/>
    <x v="1"/>
    <x v="1"/>
    <x v="809"/>
    <x v="831"/>
    <x v="136"/>
    <x v="1837"/>
    <x v="1853"/>
  </r>
  <r>
    <x v="37"/>
    <x v="414"/>
    <x v="400"/>
    <x v="1"/>
    <x v="990"/>
    <x v="2"/>
    <x v="2"/>
    <x v="1"/>
    <x v="1452"/>
    <x v="1462"/>
  </r>
  <r>
    <x v="37"/>
    <x v="414"/>
    <x v="400"/>
    <x v="1"/>
    <x v="1"/>
    <x v="2"/>
    <x v="2"/>
    <x v="621"/>
    <x v="1838"/>
    <x v="1854"/>
  </r>
  <r>
    <x v="37"/>
    <x v="415"/>
    <x v="401"/>
    <x v="1"/>
    <x v="1"/>
    <x v="810"/>
    <x v="832"/>
    <x v="622"/>
    <x v="1839"/>
    <x v="1855"/>
  </r>
  <r>
    <x v="37"/>
    <x v="416"/>
    <x v="402"/>
    <x v="1"/>
    <x v="1"/>
    <x v="2"/>
    <x v="2"/>
    <x v="623"/>
    <x v="1840"/>
    <x v="1856"/>
  </r>
  <r>
    <x v="0"/>
    <x v="0"/>
    <x v="0"/>
    <x v="1"/>
    <x v="1"/>
    <x v="2"/>
    <x v="638"/>
    <x v="497"/>
    <x v="1455"/>
    <x v="1465"/>
  </r>
  <r>
    <x v="0"/>
    <x v="971"/>
    <x v="796"/>
    <x v="1"/>
    <x v="75"/>
    <x v="2"/>
    <x v="2"/>
    <x v="1"/>
    <x v="459"/>
    <x v="459"/>
  </r>
  <r>
    <x v="0"/>
    <x v="972"/>
    <x v="797"/>
    <x v="1"/>
    <x v="56"/>
    <x v="2"/>
    <x v="2"/>
    <x v="1"/>
    <x v="79"/>
    <x v="80"/>
  </r>
  <r>
    <x v="0"/>
    <x v="973"/>
    <x v="798"/>
    <x v="1"/>
    <x v="1227"/>
    <x v="2"/>
    <x v="2"/>
    <x v="1"/>
    <x v="1841"/>
    <x v="1857"/>
  </r>
  <r>
    <x v="0"/>
    <x v="578"/>
    <x v="548"/>
    <x v="1"/>
    <x v="1228"/>
    <x v="2"/>
    <x v="2"/>
    <x v="1"/>
    <x v="1842"/>
    <x v="1858"/>
  </r>
  <r>
    <x v="0"/>
    <x v="974"/>
    <x v="799"/>
    <x v="1"/>
    <x v="1229"/>
    <x v="2"/>
    <x v="2"/>
    <x v="1"/>
    <x v="1843"/>
    <x v="1859"/>
  </r>
  <r>
    <x v="0"/>
    <x v="975"/>
    <x v="800"/>
    <x v="1"/>
    <x v="381"/>
    <x v="2"/>
    <x v="2"/>
    <x v="1"/>
    <x v="555"/>
    <x v="558"/>
  </r>
  <r>
    <x v="0"/>
    <x v="884"/>
    <x v="731"/>
    <x v="1"/>
    <x v="324"/>
    <x v="2"/>
    <x v="2"/>
    <x v="1"/>
    <x v="219"/>
    <x v="220"/>
  </r>
  <r>
    <x v="0"/>
    <x v="691"/>
    <x v="548"/>
    <x v="1"/>
    <x v="675"/>
    <x v="2"/>
    <x v="2"/>
    <x v="1"/>
    <x v="961"/>
    <x v="966"/>
  </r>
  <r>
    <x v="0"/>
    <x v="885"/>
    <x v="732"/>
    <x v="1"/>
    <x v="419"/>
    <x v="2"/>
    <x v="2"/>
    <x v="1"/>
    <x v="602"/>
    <x v="606"/>
  </r>
  <r>
    <x v="1"/>
    <x v="3"/>
    <x v="3"/>
    <x v="1"/>
    <x v="991"/>
    <x v="655"/>
    <x v="2"/>
    <x v="1"/>
    <x v="1456"/>
    <x v="1466"/>
  </r>
  <r>
    <x v="1"/>
    <x v="4"/>
    <x v="4"/>
    <x v="1"/>
    <x v="1"/>
    <x v="2"/>
    <x v="639"/>
    <x v="287"/>
    <x v="1457"/>
    <x v="1467"/>
  </r>
  <r>
    <x v="1"/>
    <x v="5"/>
    <x v="5"/>
    <x v="1"/>
    <x v="1"/>
    <x v="2"/>
    <x v="2"/>
    <x v="498"/>
    <x v="1458"/>
    <x v="1468"/>
  </r>
  <r>
    <x v="1"/>
    <x v="5"/>
    <x v="5"/>
    <x v="1"/>
    <x v="993"/>
    <x v="2"/>
    <x v="2"/>
    <x v="1"/>
    <x v="1460"/>
    <x v="1470"/>
  </r>
  <r>
    <x v="1"/>
    <x v="5"/>
    <x v="5"/>
    <x v="1"/>
    <x v="992"/>
    <x v="2"/>
    <x v="2"/>
    <x v="1"/>
    <x v="1459"/>
    <x v="1469"/>
  </r>
  <r>
    <x v="1"/>
    <x v="6"/>
    <x v="6"/>
    <x v="1"/>
    <x v="994"/>
    <x v="2"/>
    <x v="2"/>
    <x v="1"/>
    <x v="1461"/>
    <x v="1471"/>
  </r>
  <r>
    <x v="2"/>
    <x v="976"/>
    <x v="7"/>
    <x v="1"/>
    <x v="995"/>
    <x v="444"/>
    <x v="386"/>
    <x v="289"/>
    <x v="1462"/>
    <x v="1472"/>
  </r>
  <r>
    <x v="2"/>
    <x v="977"/>
    <x v="8"/>
    <x v="1"/>
    <x v="1"/>
    <x v="445"/>
    <x v="2"/>
    <x v="1"/>
    <x v="1059"/>
    <x v="1064"/>
  </r>
  <r>
    <x v="2"/>
    <x v="978"/>
    <x v="424"/>
    <x v="1"/>
    <x v="1"/>
    <x v="656"/>
    <x v="2"/>
    <x v="1"/>
    <x v="1463"/>
    <x v="1473"/>
  </r>
  <r>
    <x v="2"/>
    <x v="979"/>
    <x v="9"/>
    <x v="1"/>
    <x v="996"/>
    <x v="657"/>
    <x v="640"/>
    <x v="499"/>
    <x v="1464"/>
    <x v="1474"/>
  </r>
  <r>
    <x v="2"/>
    <x v="980"/>
    <x v="10"/>
    <x v="1"/>
    <x v="1"/>
    <x v="658"/>
    <x v="641"/>
    <x v="500"/>
    <x v="1465"/>
    <x v="1475"/>
  </r>
  <r>
    <x v="2"/>
    <x v="981"/>
    <x v="517"/>
    <x v="1"/>
    <x v="1"/>
    <x v="659"/>
    <x v="388"/>
    <x v="1"/>
    <x v="1466"/>
    <x v="1476"/>
  </r>
  <r>
    <x v="3"/>
    <x v="15"/>
    <x v="15"/>
    <x v="1"/>
    <x v="997"/>
    <x v="449"/>
    <x v="642"/>
    <x v="501"/>
    <x v="1467"/>
    <x v="1477"/>
  </r>
  <r>
    <x v="3"/>
    <x v="550"/>
    <x v="522"/>
    <x v="1"/>
    <x v="771"/>
    <x v="2"/>
    <x v="2"/>
    <x v="1"/>
    <x v="1065"/>
    <x v="1070"/>
  </r>
  <r>
    <x v="3"/>
    <x v="886"/>
    <x v="733"/>
    <x v="1"/>
    <x v="1"/>
    <x v="2"/>
    <x v="643"/>
    <x v="1"/>
    <x v="1468"/>
    <x v="1478"/>
  </r>
  <r>
    <x v="3"/>
    <x v="17"/>
    <x v="17"/>
    <x v="1"/>
    <x v="1"/>
    <x v="660"/>
    <x v="644"/>
    <x v="1"/>
    <x v="1469"/>
    <x v="1479"/>
  </r>
  <r>
    <x v="3"/>
    <x v="18"/>
    <x v="18"/>
    <x v="1"/>
    <x v="1"/>
    <x v="2"/>
    <x v="2"/>
    <x v="502"/>
    <x v="1470"/>
    <x v="1480"/>
  </r>
  <r>
    <x v="3"/>
    <x v="19"/>
    <x v="19"/>
    <x v="1"/>
    <x v="998"/>
    <x v="451"/>
    <x v="645"/>
    <x v="503"/>
    <x v="1471"/>
    <x v="1481"/>
  </r>
  <r>
    <x v="3"/>
    <x v="22"/>
    <x v="22"/>
    <x v="1"/>
    <x v="1"/>
    <x v="661"/>
    <x v="392"/>
    <x v="1"/>
    <x v="1472"/>
    <x v="1482"/>
  </r>
  <r>
    <x v="3"/>
    <x v="23"/>
    <x v="23"/>
    <x v="1"/>
    <x v="1"/>
    <x v="2"/>
    <x v="2"/>
    <x v="294"/>
    <x v="1069"/>
    <x v="1074"/>
  </r>
  <r>
    <x v="3"/>
    <x v="25"/>
    <x v="25"/>
    <x v="1"/>
    <x v="999"/>
    <x v="662"/>
    <x v="646"/>
    <x v="1"/>
    <x v="1473"/>
    <x v="1483"/>
  </r>
  <r>
    <x v="3"/>
    <x v="26"/>
    <x v="26"/>
    <x v="1"/>
    <x v="1000"/>
    <x v="2"/>
    <x v="2"/>
    <x v="1"/>
    <x v="1474"/>
    <x v="1484"/>
  </r>
  <r>
    <x v="3"/>
    <x v="27"/>
    <x v="27"/>
    <x v="1"/>
    <x v="1"/>
    <x v="2"/>
    <x v="647"/>
    <x v="296"/>
    <x v="1475"/>
    <x v="1485"/>
  </r>
  <r>
    <x v="4"/>
    <x v="30"/>
    <x v="30"/>
    <x v="1"/>
    <x v="1"/>
    <x v="2"/>
    <x v="2"/>
    <x v="192"/>
    <x v="30"/>
    <x v="589"/>
  </r>
  <r>
    <x v="4"/>
    <x v="31"/>
    <x v="31"/>
    <x v="1"/>
    <x v="1"/>
    <x v="2"/>
    <x v="651"/>
    <x v="506"/>
    <x v="1479"/>
    <x v="1489"/>
  </r>
  <r>
    <x v="4"/>
    <x v="31"/>
    <x v="31"/>
    <x v="1"/>
    <x v="1"/>
    <x v="2"/>
    <x v="649"/>
    <x v="504"/>
    <x v="1477"/>
    <x v="1487"/>
  </r>
  <r>
    <x v="4"/>
    <x v="31"/>
    <x v="31"/>
    <x v="1"/>
    <x v="1"/>
    <x v="2"/>
    <x v="650"/>
    <x v="505"/>
    <x v="1478"/>
    <x v="1488"/>
  </r>
  <r>
    <x v="4"/>
    <x v="32"/>
    <x v="32"/>
    <x v="1"/>
    <x v="1"/>
    <x v="664"/>
    <x v="2"/>
    <x v="300"/>
    <x v="1480"/>
    <x v="1490"/>
  </r>
  <r>
    <x v="4"/>
    <x v="32"/>
    <x v="32"/>
    <x v="1"/>
    <x v="1"/>
    <x v="665"/>
    <x v="2"/>
    <x v="301"/>
    <x v="1481"/>
    <x v="1491"/>
  </r>
  <r>
    <x v="4"/>
    <x v="33"/>
    <x v="33"/>
    <x v="1"/>
    <x v="1"/>
    <x v="2"/>
    <x v="652"/>
    <x v="1"/>
    <x v="1482"/>
    <x v="1492"/>
  </r>
  <r>
    <x v="4"/>
    <x v="982"/>
    <x v="801"/>
    <x v="1"/>
    <x v="321"/>
    <x v="2"/>
    <x v="2"/>
    <x v="1"/>
    <x v="1844"/>
    <x v="1860"/>
  </r>
  <r>
    <x v="4"/>
    <x v="983"/>
    <x v="801"/>
    <x v="1"/>
    <x v="586"/>
    <x v="2"/>
    <x v="2"/>
    <x v="1"/>
    <x v="866"/>
    <x v="870"/>
  </r>
  <r>
    <x v="4"/>
    <x v="887"/>
    <x v="632"/>
    <x v="1"/>
    <x v="2"/>
    <x v="2"/>
    <x v="2"/>
    <x v="1"/>
    <x v="2"/>
    <x v="2"/>
  </r>
  <r>
    <x v="5"/>
    <x v="34"/>
    <x v="34"/>
    <x v="1"/>
    <x v="1002"/>
    <x v="666"/>
    <x v="653"/>
    <x v="507"/>
    <x v="1483"/>
    <x v="1493"/>
  </r>
  <r>
    <x v="6"/>
    <x v="984"/>
    <x v="36"/>
    <x v="1"/>
    <x v="1"/>
    <x v="2"/>
    <x v="654"/>
    <x v="508"/>
    <x v="1484"/>
    <x v="1494"/>
  </r>
  <r>
    <x v="6"/>
    <x v="985"/>
    <x v="734"/>
    <x v="1"/>
    <x v="1230"/>
    <x v="667"/>
    <x v="655"/>
    <x v="303"/>
    <x v="1845"/>
    <x v="1861"/>
  </r>
  <r>
    <x v="6"/>
    <x v="985"/>
    <x v="734"/>
    <x v="1"/>
    <x v="1"/>
    <x v="458"/>
    <x v="2"/>
    <x v="1"/>
    <x v="1084"/>
    <x v="1089"/>
  </r>
  <r>
    <x v="6"/>
    <x v="986"/>
    <x v="37"/>
    <x v="1"/>
    <x v="777"/>
    <x v="2"/>
    <x v="2"/>
    <x v="1"/>
    <x v="1085"/>
    <x v="1090"/>
  </r>
  <r>
    <x v="6"/>
    <x v="986"/>
    <x v="37"/>
    <x v="1"/>
    <x v="1004"/>
    <x v="2"/>
    <x v="2"/>
    <x v="1"/>
    <x v="1486"/>
    <x v="1496"/>
  </r>
  <r>
    <x v="6"/>
    <x v="987"/>
    <x v="542"/>
    <x v="1"/>
    <x v="1005"/>
    <x v="2"/>
    <x v="2"/>
    <x v="1"/>
    <x v="1487"/>
    <x v="1497"/>
  </r>
  <r>
    <x v="6"/>
    <x v="988"/>
    <x v="735"/>
    <x v="1"/>
    <x v="347"/>
    <x v="2"/>
    <x v="2"/>
    <x v="1"/>
    <x v="502"/>
    <x v="503"/>
  </r>
  <r>
    <x v="6"/>
    <x v="989"/>
    <x v="645"/>
    <x v="1"/>
    <x v="1231"/>
    <x v="2"/>
    <x v="2"/>
    <x v="1"/>
    <x v="1846"/>
    <x v="1862"/>
  </r>
  <r>
    <x v="7"/>
    <x v="38"/>
    <x v="38"/>
    <x v="1"/>
    <x v="201"/>
    <x v="2"/>
    <x v="657"/>
    <x v="510"/>
    <x v="1847"/>
    <x v="1863"/>
  </r>
  <r>
    <x v="7"/>
    <x v="38"/>
    <x v="38"/>
    <x v="1"/>
    <x v="1"/>
    <x v="668"/>
    <x v="656"/>
    <x v="509"/>
    <x v="1493"/>
    <x v="1503"/>
  </r>
  <r>
    <x v="7"/>
    <x v="39"/>
    <x v="39"/>
    <x v="1"/>
    <x v="1012"/>
    <x v="670"/>
    <x v="658"/>
    <x v="511"/>
    <x v="1496"/>
    <x v="1506"/>
  </r>
  <r>
    <x v="7"/>
    <x v="39"/>
    <x v="39"/>
    <x v="1"/>
    <x v="1011"/>
    <x v="669"/>
    <x v="2"/>
    <x v="1"/>
    <x v="1495"/>
    <x v="1505"/>
  </r>
  <r>
    <x v="7"/>
    <x v="40"/>
    <x v="40"/>
    <x v="1"/>
    <x v="1"/>
    <x v="2"/>
    <x v="659"/>
    <x v="307"/>
    <x v="1497"/>
    <x v="1507"/>
  </r>
  <r>
    <x v="7"/>
    <x v="41"/>
    <x v="41"/>
    <x v="1"/>
    <x v="1"/>
    <x v="2"/>
    <x v="406"/>
    <x v="308"/>
    <x v="1093"/>
    <x v="1098"/>
  </r>
  <r>
    <x v="7"/>
    <x v="42"/>
    <x v="42"/>
    <x v="1"/>
    <x v="1"/>
    <x v="671"/>
    <x v="660"/>
    <x v="512"/>
    <x v="1498"/>
    <x v="1508"/>
  </r>
  <r>
    <x v="7"/>
    <x v="44"/>
    <x v="44"/>
    <x v="1"/>
    <x v="1"/>
    <x v="2"/>
    <x v="661"/>
    <x v="513"/>
    <x v="1499"/>
    <x v="1509"/>
  </r>
  <r>
    <x v="7"/>
    <x v="45"/>
    <x v="45"/>
    <x v="1"/>
    <x v="1014"/>
    <x v="2"/>
    <x v="2"/>
    <x v="1"/>
    <x v="1501"/>
    <x v="1511"/>
  </r>
  <r>
    <x v="7"/>
    <x v="45"/>
    <x v="45"/>
    <x v="1"/>
    <x v="1013"/>
    <x v="2"/>
    <x v="2"/>
    <x v="1"/>
    <x v="1500"/>
    <x v="1510"/>
  </r>
  <r>
    <x v="7"/>
    <x v="46"/>
    <x v="46"/>
    <x v="1"/>
    <x v="1015"/>
    <x v="672"/>
    <x v="662"/>
    <x v="514"/>
    <x v="1502"/>
    <x v="1512"/>
  </r>
  <r>
    <x v="7"/>
    <x v="46"/>
    <x v="46"/>
    <x v="1"/>
    <x v="1"/>
    <x v="2"/>
    <x v="412"/>
    <x v="1"/>
    <x v="1099"/>
    <x v="1104"/>
  </r>
  <r>
    <x v="7"/>
    <x v="47"/>
    <x v="47"/>
    <x v="1"/>
    <x v="1"/>
    <x v="2"/>
    <x v="663"/>
    <x v="515"/>
    <x v="1503"/>
    <x v="1513"/>
  </r>
  <r>
    <x v="7"/>
    <x v="48"/>
    <x v="48"/>
    <x v="1"/>
    <x v="1016"/>
    <x v="673"/>
    <x v="664"/>
    <x v="314"/>
    <x v="1504"/>
    <x v="1514"/>
  </r>
  <r>
    <x v="6"/>
    <x v="990"/>
    <x v="542"/>
    <x v="1"/>
    <x v="1168"/>
    <x v="2"/>
    <x v="2"/>
    <x v="1"/>
    <x v="1760"/>
    <x v="1775"/>
  </r>
  <r>
    <x v="7"/>
    <x v="660"/>
    <x v="595"/>
    <x v="1"/>
    <x v="1232"/>
    <x v="2"/>
    <x v="2"/>
    <x v="1"/>
    <x v="1848"/>
    <x v="1864"/>
  </r>
  <r>
    <x v="7"/>
    <x v="763"/>
    <x v="39"/>
    <x v="1"/>
    <x v="201"/>
    <x v="2"/>
    <x v="2"/>
    <x v="1"/>
    <x v="308"/>
    <x v="309"/>
  </r>
  <r>
    <x v="7"/>
    <x v="991"/>
    <x v="802"/>
    <x v="1"/>
    <x v="201"/>
    <x v="2"/>
    <x v="2"/>
    <x v="1"/>
    <x v="308"/>
    <x v="309"/>
  </r>
  <r>
    <x v="7"/>
    <x v="700"/>
    <x v="45"/>
    <x v="1"/>
    <x v="449"/>
    <x v="2"/>
    <x v="2"/>
    <x v="1"/>
    <x v="649"/>
    <x v="652"/>
  </r>
  <r>
    <x v="7"/>
    <x v="992"/>
    <x v="803"/>
    <x v="1"/>
    <x v="1182"/>
    <x v="2"/>
    <x v="2"/>
    <x v="1"/>
    <x v="1786"/>
    <x v="1802"/>
  </r>
  <r>
    <x v="7"/>
    <x v="993"/>
    <x v="804"/>
    <x v="1"/>
    <x v="822"/>
    <x v="2"/>
    <x v="2"/>
    <x v="1"/>
    <x v="1849"/>
    <x v="1865"/>
  </r>
  <r>
    <x v="7"/>
    <x v="994"/>
    <x v="698"/>
    <x v="1"/>
    <x v="208"/>
    <x v="2"/>
    <x v="2"/>
    <x v="1"/>
    <x v="320"/>
    <x v="321"/>
  </r>
  <r>
    <x v="7"/>
    <x v="781"/>
    <x v="662"/>
    <x v="1"/>
    <x v="1233"/>
    <x v="2"/>
    <x v="2"/>
    <x v="1"/>
    <x v="1850"/>
    <x v="1866"/>
  </r>
  <r>
    <x v="7"/>
    <x v="995"/>
    <x v="805"/>
    <x v="1"/>
    <x v="1234"/>
    <x v="2"/>
    <x v="2"/>
    <x v="1"/>
    <x v="1851"/>
    <x v="1867"/>
  </r>
  <r>
    <x v="7"/>
    <x v="996"/>
    <x v="50"/>
    <x v="1"/>
    <x v="1235"/>
    <x v="2"/>
    <x v="2"/>
    <x v="1"/>
    <x v="1852"/>
    <x v="1868"/>
  </r>
  <r>
    <x v="7"/>
    <x v="997"/>
    <x v="806"/>
    <x v="1"/>
    <x v="75"/>
    <x v="2"/>
    <x v="2"/>
    <x v="1"/>
    <x v="459"/>
    <x v="459"/>
  </r>
  <r>
    <x v="7"/>
    <x v="889"/>
    <x v="736"/>
    <x v="1"/>
    <x v="78"/>
    <x v="2"/>
    <x v="2"/>
    <x v="1"/>
    <x v="241"/>
    <x v="242"/>
  </r>
  <r>
    <x v="7"/>
    <x v="546"/>
    <x v="519"/>
    <x v="1"/>
    <x v="470"/>
    <x v="2"/>
    <x v="2"/>
    <x v="1"/>
    <x v="683"/>
    <x v="688"/>
  </r>
  <r>
    <x v="7"/>
    <x v="844"/>
    <x v="698"/>
    <x v="1"/>
    <x v="1236"/>
    <x v="2"/>
    <x v="2"/>
    <x v="1"/>
    <x v="1853"/>
    <x v="1869"/>
  </r>
  <r>
    <x v="7"/>
    <x v="890"/>
    <x v="737"/>
    <x v="1"/>
    <x v="202"/>
    <x v="2"/>
    <x v="2"/>
    <x v="1"/>
    <x v="309"/>
    <x v="310"/>
  </r>
  <r>
    <x v="7"/>
    <x v="891"/>
    <x v="738"/>
    <x v="1"/>
    <x v="56"/>
    <x v="2"/>
    <x v="2"/>
    <x v="1"/>
    <x v="79"/>
    <x v="80"/>
  </r>
  <r>
    <x v="7"/>
    <x v="998"/>
    <x v="678"/>
    <x v="1"/>
    <x v="644"/>
    <x v="2"/>
    <x v="2"/>
    <x v="1"/>
    <x v="928"/>
    <x v="932"/>
  </r>
  <r>
    <x v="7"/>
    <x v="892"/>
    <x v="662"/>
    <x v="1"/>
    <x v="731"/>
    <x v="2"/>
    <x v="2"/>
    <x v="1"/>
    <x v="1019"/>
    <x v="1024"/>
  </r>
  <r>
    <x v="6"/>
    <x v="999"/>
    <x v="526"/>
    <x v="1"/>
    <x v="1237"/>
    <x v="2"/>
    <x v="2"/>
    <x v="1"/>
    <x v="1854"/>
    <x v="1870"/>
  </r>
  <r>
    <x v="6"/>
    <x v="1000"/>
    <x v="520"/>
    <x v="1"/>
    <x v="1238"/>
    <x v="2"/>
    <x v="2"/>
    <x v="1"/>
    <x v="1855"/>
    <x v="1871"/>
  </r>
  <r>
    <x v="6"/>
    <x v="1001"/>
    <x v="542"/>
    <x v="1"/>
    <x v="56"/>
    <x v="2"/>
    <x v="2"/>
    <x v="1"/>
    <x v="79"/>
    <x v="80"/>
  </r>
  <r>
    <x v="8"/>
    <x v="52"/>
    <x v="52"/>
    <x v="1"/>
    <x v="1017"/>
    <x v="674"/>
    <x v="665"/>
    <x v="516"/>
    <x v="1505"/>
    <x v="1515"/>
  </r>
  <r>
    <x v="8"/>
    <x v="53"/>
    <x v="53"/>
    <x v="1"/>
    <x v="1"/>
    <x v="2"/>
    <x v="2"/>
    <x v="517"/>
    <x v="1506"/>
    <x v="1516"/>
  </r>
  <r>
    <x v="8"/>
    <x v="54"/>
    <x v="54"/>
    <x v="1"/>
    <x v="1"/>
    <x v="2"/>
    <x v="666"/>
    <x v="318"/>
    <x v="1507"/>
    <x v="1517"/>
  </r>
  <r>
    <x v="8"/>
    <x v="54"/>
    <x v="54"/>
    <x v="1"/>
    <x v="788"/>
    <x v="2"/>
    <x v="2"/>
    <x v="1"/>
    <x v="1106"/>
    <x v="1111"/>
  </r>
  <r>
    <x v="8"/>
    <x v="55"/>
    <x v="55"/>
    <x v="1"/>
    <x v="1"/>
    <x v="675"/>
    <x v="667"/>
    <x v="319"/>
    <x v="1508"/>
    <x v="1518"/>
  </r>
  <r>
    <x v="8"/>
    <x v="845"/>
    <x v="699"/>
    <x v="1"/>
    <x v="790"/>
    <x v="468"/>
    <x v="2"/>
    <x v="1"/>
    <x v="1108"/>
    <x v="1113"/>
  </r>
  <r>
    <x v="6"/>
    <x v="1002"/>
    <x v="419"/>
    <x v="1"/>
    <x v="1239"/>
    <x v="2"/>
    <x v="2"/>
    <x v="1"/>
    <x v="1856"/>
    <x v="1872"/>
  </r>
  <r>
    <x v="6"/>
    <x v="1003"/>
    <x v="530"/>
    <x v="1"/>
    <x v="1240"/>
    <x v="2"/>
    <x v="2"/>
    <x v="1"/>
    <x v="1857"/>
    <x v="1873"/>
  </r>
  <r>
    <x v="6"/>
    <x v="1004"/>
    <x v="453"/>
    <x v="1"/>
    <x v="1241"/>
    <x v="2"/>
    <x v="2"/>
    <x v="1"/>
    <x v="1858"/>
    <x v="1874"/>
  </r>
  <r>
    <x v="9"/>
    <x v="1005"/>
    <x v="56"/>
    <x v="1"/>
    <x v="1"/>
    <x v="2"/>
    <x v="668"/>
    <x v="21"/>
    <x v="1509"/>
    <x v="1519"/>
  </r>
  <r>
    <x v="9"/>
    <x v="1006"/>
    <x v="57"/>
    <x v="1"/>
    <x v="1001"/>
    <x v="663"/>
    <x v="648"/>
    <x v="320"/>
    <x v="1476"/>
    <x v="1486"/>
  </r>
  <r>
    <x v="9"/>
    <x v="1007"/>
    <x v="58"/>
    <x v="1"/>
    <x v="1019"/>
    <x v="676"/>
    <x v="669"/>
    <x v="23"/>
    <x v="1511"/>
    <x v="1521"/>
  </r>
  <r>
    <x v="9"/>
    <x v="1007"/>
    <x v="58"/>
    <x v="1"/>
    <x v="1018"/>
    <x v="472"/>
    <x v="2"/>
    <x v="1"/>
    <x v="1510"/>
    <x v="1520"/>
  </r>
  <r>
    <x v="9"/>
    <x v="1008"/>
    <x v="59"/>
    <x v="1"/>
    <x v="1020"/>
    <x v="677"/>
    <x v="2"/>
    <x v="1"/>
    <x v="1512"/>
    <x v="1522"/>
  </r>
  <r>
    <x v="9"/>
    <x v="1009"/>
    <x v="60"/>
    <x v="1"/>
    <x v="1021"/>
    <x v="678"/>
    <x v="670"/>
    <x v="102"/>
    <x v="1513"/>
    <x v="1523"/>
  </r>
  <r>
    <x v="10"/>
    <x v="61"/>
    <x v="61"/>
    <x v="1"/>
    <x v="1024"/>
    <x v="680"/>
    <x v="671"/>
    <x v="518"/>
    <x v="1516"/>
    <x v="1526"/>
  </r>
  <r>
    <x v="10"/>
    <x v="61"/>
    <x v="61"/>
    <x v="1"/>
    <x v="1023"/>
    <x v="679"/>
    <x v="2"/>
    <x v="322"/>
    <x v="1515"/>
    <x v="1525"/>
  </r>
  <r>
    <x v="10"/>
    <x v="62"/>
    <x v="62"/>
    <x v="1"/>
    <x v="1"/>
    <x v="681"/>
    <x v="672"/>
    <x v="1"/>
    <x v="1517"/>
    <x v="1527"/>
  </r>
  <r>
    <x v="10"/>
    <x v="62"/>
    <x v="62"/>
    <x v="1"/>
    <x v="1"/>
    <x v="682"/>
    <x v="673"/>
    <x v="1"/>
    <x v="1518"/>
    <x v="1528"/>
  </r>
  <r>
    <x v="10"/>
    <x v="62"/>
    <x v="62"/>
    <x v="1"/>
    <x v="1"/>
    <x v="403"/>
    <x v="2"/>
    <x v="1"/>
    <x v="790"/>
    <x v="794"/>
  </r>
  <r>
    <x v="10"/>
    <x v="63"/>
    <x v="63"/>
    <x v="1"/>
    <x v="1025"/>
    <x v="2"/>
    <x v="674"/>
    <x v="1"/>
    <x v="1519"/>
    <x v="1529"/>
  </r>
  <r>
    <x v="9"/>
    <x v="1010"/>
    <x v="694"/>
    <x v="1"/>
    <x v="1242"/>
    <x v="2"/>
    <x v="2"/>
    <x v="1"/>
    <x v="1859"/>
    <x v="1875"/>
  </r>
  <r>
    <x v="9"/>
    <x v="1011"/>
    <x v="636"/>
    <x v="1"/>
    <x v="697"/>
    <x v="2"/>
    <x v="2"/>
    <x v="1"/>
    <x v="984"/>
    <x v="989"/>
  </r>
  <r>
    <x v="9"/>
    <x v="1012"/>
    <x v="739"/>
    <x v="1"/>
    <x v="1243"/>
    <x v="2"/>
    <x v="2"/>
    <x v="1"/>
    <x v="1860"/>
    <x v="1876"/>
  </r>
  <r>
    <x v="9"/>
    <x v="1013"/>
    <x v="739"/>
    <x v="1"/>
    <x v="324"/>
    <x v="2"/>
    <x v="2"/>
    <x v="1"/>
    <x v="219"/>
    <x v="220"/>
  </r>
  <r>
    <x v="9"/>
    <x v="1014"/>
    <x v="739"/>
    <x v="1"/>
    <x v="324"/>
    <x v="2"/>
    <x v="2"/>
    <x v="1"/>
    <x v="219"/>
    <x v="220"/>
  </r>
  <r>
    <x v="9"/>
    <x v="1015"/>
    <x v="700"/>
    <x v="1"/>
    <x v="358"/>
    <x v="2"/>
    <x v="2"/>
    <x v="1"/>
    <x v="519"/>
    <x v="520"/>
  </r>
  <r>
    <x v="9"/>
    <x v="1016"/>
    <x v="739"/>
    <x v="1"/>
    <x v="324"/>
    <x v="2"/>
    <x v="2"/>
    <x v="1"/>
    <x v="219"/>
    <x v="220"/>
  </r>
  <r>
    <x v="9"/>
    <x v="1017"/>
    <x v="740"/>
    <x v="1"/>
    <x v="1022"/>
    <x v="2"/>
    <x v="2"/>
    <x v="1"/>
    <x v="1514"/>
    <x v="1524"/>
  </r>
  <r>
    <x v="9"/>
    <x v="1018"/>
    <x v="509"/>
    <x v="1"/>
    <x v="498"/>
    <x v="2"/>
    <x v="2"/>
    <x v="1"/>
    <x v="740"/>
    <x v="451"/>
  </r>
  <r>
    <x v="9"/>
    <x v="1019"/>
    <x v="739"/>
    <x v="1"/>
    <x v="311"/>
    <x v="2"/>
    <x v="2"/>
    <x v="1"/>
    <x v="456"/>
    <x v="456"/>
  </r>
  <r>
    <x v="11"/>
    <x v="64"/>
    <x v="64"/>
    <x v="1"/>
    <x v="1244"/>
    <x v="478"/>
    <x v="425"/>
    <x v="324"/>
    <x v="1861"/>
    <x v="1877"/>
  </r>
  <r>
    <x v="11"/>
    <x v="754"/>
    <x v="649"/>
    <x v="1"/>
    <x v="1245"/>
    <x v="2"/>
    <x v="2"/>
    <x v="1"/>
    <x v="1862"/>
    <x v="1878"/>
  </r>
  <r>
    <x v="11"/>
    <x v="420"/>
    <x v="406"/>
    <x v="1"/>
    <x v="314"/>
    <x v="2"/>
    <x v="2"/>
    <x v="1"/>
    <x v="461"/>
    <x v="461"/>
  </r>
  <r>
    <x v="11"/>
    <x v="65"/>
    <x v="65"/>
    <x v="1"/>
    <x v="1246"/>
    <x v="2"/>
    <x v="2"/>
    <x v="1"/>
    <x v="1863"/>
    <x v="1879"/>
  </r>
  <r>
    <x v="12"/>
    <x v="68"/>
    <x v="68"/>
    <x v="1"/>
    <x v="1027"/>
    <x v="2"/>
    <x v="2"/>
    <x v="1"/>
    <x v="1521"/>
    <x v="1531"/>
  </r>
  <r>
    <x v="12"/>
    <x v="68"/>
    <x v="68"/>
    <x v="1"/>
    <x v="801"/>
    <x v="2"/>
    <x v="2"/>
    <x v="1"/>
    <x v="1122"/>
    <x v="1127"/>
  </r>
  <r>
    <x v="12"/>
    <x v="69"/>
    <x v="69"/>
    <x v="1"/>
    <x v="1029"/>
    <x v="684"/>
    <x v="676"/>
    <x v="519"/>
    <x v="1523"/>
    <x v="1533"/>
  </r>
  <r>
    <x v="12"/>
    <x v="69"/>
    <x v="69"/>
    <x v="1"/>
    <x v="1028"/>
    <x v="683"/>
    <x v="675"/>
    <x v="1"/>
    <x v="1522"/>
    <x v="1532"/>
  </r>
  <r>
    <x v="12"/>
    <x v="70"/>
    <x v="70"/>
    <x v="1"/>
    <x v="440"/>
    <x v="685"/>
    <x v="677"/>
    <x v="520"/>
    <x v="1524"/>
    <x v="1534"/>
  </r>
  <r>
    <x v="12"/>
    <x v="71"/>
    <x v="71"/>
    <x v="1"/>
    <x v="1"/>
    <x v="686"/>
    <x v="2"/>
    <x v="1"/>
    <x v="1525"/>
    <x v="1535"/>
  </r>
  <r>
    <x v="12"/>
    <x v="72"/>
    <x v="72"/>
    <x v="1"/>
    <x v="1030"/>
    <x v="687"/>
    <x v="678"/>
    <x v="1"/>
    <x v="1526"/>
    <x v="1536"/>
  </r>
  <r>
    <x v="12"/>
    <x v="73"/>
    <x v="73"/>
    <x v="1"/>
    <x v="1"/>
    <x v="483"/>
    <x v="2"/>
    <x v="101"/>
    <x v="1126"/>
    <x v="1131"/>
  </r>
  <r>
    <x v="12"/>
    <x v="848"/>
    <x v="702"/>
    <x v="1"/>
    <x v="1031"/>
    <x v="2"/>
    <x v="2"/>
    <x v="1"/>
    <x v="1527"/>
    <x v="1537"/>
  </r>
  <r>
    <x v="12"/>
    <x v="74"/>
    <x v="74"/>
    <x v="1"/>
    <x v="1032"/>
    <x v="688"/>
    <x v="2"/>
    <x v="1"/>
    <x v="1528"/>
    <x v="1538"/>
  </r>
  <r>
    <x v="12"/>
    <x v="484"/>
    <x v="464"/>
    <x v="1"/>
    <x v="1033"/>
    <x v="2"/>
    <x v="2"/>
    <x v="1"/>
    <x v="1529"/>
    <x v="1539"/>
  </r>
  <r>
    <x v="12"/>
    <x v="484"/>
    <x v="464"/>
    <x v="1"/>
    <x v="227"/>
    <x v="2"/>
    <x v="2"/>
    <x v="1"/>
    <x v="316"/>
    <x v="317"/>
  </r>
  <r>
    <x v="12"/>
    <x v="75"/>
    <x v="75"/>
    <x v="1"/>
    <x v="1034"/>
    <x v="2"/>
    <x v="2"/>
    <x v="1"/>
    <x v="1530"/>
    <x v="1540"/>
  </r>
  <r>
    <x v="12"/>
    <x v="75"/>
    <x v="75"/>
    <x v="1"/>
    <x v="809"/>
    <x v="2"/>
    <x v="2"/>
    <x v="1"/>
    <x v="1131"/>
    <x v="1136"/>
  </r>
  <r>
    <x v="12"/>
    <x v="76"/>
    <x v="76"/>
    <x v="1"/>
    <x v="1"/>
    <x v="689"/>
    <x v="679"/>
    <x v="521"/>
    <x v="1532"/>
    <x v="1542"/>
  </r>
  <r>
    <x v="12"/>
    <x v="76"/>
    <x v="76"/>
    <x v="1"/>
    <x v="1035"/>
    <x v="2"/>
    <x v="2"/>
    <x v="1"/>
    <x v="1531"/>
    <x v="1541"/>
  </r>
  <r>
    <x v="12"/>
    <x v="77"/>
    <x v="77"/>
    <x v="1"/>
    <x v="1036"/>
    <x v="486"/>
    <x v="429"/>
    <x v="328"/>
    <x v="1533"/>
    <x v="1543"/>
  </r>
  <r>
    <x v="12"/>
    <x v="79"/>
    <x v="79"/>
    <x v="1"/>
    <x v="1"/>
    <x v="2"/>
    <x v="680"/>
    <x v="34"/>
    <x v="1535"/>
    <x v="1545"/>
  </r>
  <r>
    <x v="12"/>
    <x v="79"/>
    <x v="79"/>
    <x v="1"/>
    <x v="1037"/>
    <x v="2"/>
    <x v="2"/>
    <x v="1"/>
    <x v="1534"/>
    <x v="1544"/>
  </r>
  <r>
    <x v="12"/>
    <x v="80"/>
    <x v="80"/>
    <x v="1"/>
    <x v="1"/>
    <x v="690"/>
    <x v="2"/>
    <x v="1"/>
    <x v="1536"/>
    <x v="1546"/>
  </r>
  <r>
    <x v="12"/>
    <x v="849"/>
    <x v="703"/>
    <x v="1"/>
    <x v="263"/>
    <x v="2"/>
    <x v="2"/>
    <x v="1"/>
    <x v="385"/>
    <x v="386"/>
  </r>
  <r>
    <x v="12"/>
    <x v="82"/>
    <x v="82"/>
    <x v="1"/>
    <x v="1038"/>
    <x v="691"/>
    <x v="681"/>
    <x v="522"/>
    <x v="1537"/>
    <x v="1547"/>
  </r>
  <r>
    <x v="12"/>
    <x v="850"/>
    <x v="704"/>
    <x v="1"/>
    <x v="1039"/>
    <x v="2"/>
    <x v="2"/>
    <x v="1"/>
    <x v="1538"/>
    <x v="1548"/>
  </r>
  <r>
    <x v="12"/>
    <x v="83"/>
    <x v="83"/>
    <x v="1"/>
    <x v="1"/>
    <x v="2"/>
    <x v="2"/>
    <x v="523"/>
    <x v="1539"/>
    <x v="1549"/>
  </r>
  <r>
    <x v="12"/>
    <x v="84"/>
    <x v="84"/>
    <x v="1"/>
    <x v="1040"/>
    <x v="488"/>
    <x v="2"/>
    <x v="1"/>
    <x v="1540"/>
    <x v="1550"/>
  </r>
  <r>
    <x v="12"/>
    <x v="85"/>
    <x v="85"/>
    <x v="1"/>
    <x v="1"/>
    <x v="2"/>
    <x v="2"/>
    <x v="331"/>
    <x v="1141"/>
    <x v="1146"/>
  </r>
  <r>
    <x v="12"/>
    <x v="86"/>
    <x v="86"/>
    <x v="1"/>
    <x v="1"/>
    <x v="2"/>
    <x v="2"/>
    <x v="524"/>
    <x v="1541"/>
    <x v="1551"/>
  </r>
  <r>
    <x v="12"/>
    <x v="87"/>
    <x v="87"/>
    <x v="1"/>
    <x v="1"/>
    <x v="2"/>
    <x v="2"/>
    <x v="525"/>
    <x v="1542"/>
    <x v="1552"/>
  </r>
  <r>
    <x v="12"/>
    <x v="88"/>
    <x v="88"/>
    <x v="1"/>
    <x v="1"/>
    <x v="2"/>
    <x v="433"/>
    <x v="335"/>
    <x v="1145"/>
    <x v="1150"/>
  </r>
  <r>
    <x v="12"/>
    <x v="89"/>
    <x v="89"/>
    <x v="1"/>
    <x v="1"/>
    <x v="692"/>
    <x v="2"/>
    <x v="1"/>
    <x v="1544"/>
    <x v="1554"/>
  </r>
  <r>
    <x v="12"/>
    <x v="89"/>
    <x v="89"/>
    <x v="1"/>
    <x v="1"/>
    <x v="693"/>
    <x v="2"/>
    <x v="1"/>
    <x v="1545"/>
    <x v="1555"/>
  </r>
  <r>
    <x v="12"/>
    <x v="89"/>
    <x v="89"/>
    <x v="1"/>
    <x v="1"/>
    <x v="158"/>
    <x v="2"/>
    <x v="1"/>
    <x v="958"/>
    <x v="963"/>
  </r>
  <r>
    <x v="12"/>
    <x v="91"/>
    <x v="91"/>
    <x v="1"/>
    <x v="1"/>
    <x v="405"/>
    <x v="50"/>
    <x v="1"/>
    <x v="794"/>
    <x v="798"/>
  </r>
  <r>
    <x v="12"/>
    <x v="94"/>
    <x v="94"/>
    <x v="1"/>
    <x v="1"/>
    <x v="2"/>
    <x v="682"/>
    <x v="336"/>
    <x v="1546"/>
    <x v="1556"/>
  </r>
  <r>
    <x v="12"/>
    <x v="95"/>
    <x v="95"/>
    <x v="1"/>
    <x v="1043"/>
    <x v="489"/>
    <x v="435"/>
    <x v="1"/>
    <x v="1548"/>
    <x v="1558"/>
  </r>
  <r>
    <x v="12"/>
    <x v="95"/>
    <x v="95"/>
    <x v="1"/>
    <x v="1042"/>
    <x v="2"/>
    <x v="2"/>
    <x v="1"/>
    <x v="1547"/>
    <x v="1557"/>
  </r>
  <r>
    <x v="12"/>
    <x v="97"/>
    <x v="97"/>
    <x v="1"/>
    <x v="1"/>
    <x v="2"/>
    <x v="683"/>
    <x v="527"/>
    <x v="1550"/>
    <x v="1560"/>
  </r>
  <r>
    <x v="12"/>
    <x v="97"/>
    <x v="97"/>
    <x v="1"/>
    <x v="1"/>
    <x v="2"/>
    <x v="2"/>
    <x v="526"/>
    <x v="1549"/>
    <x v="1559"/>
  </r>
  <r>
    <x v="12"/>
    <x v="98"/>
    <x v="98"/>
    <x v="1"/>
    <x v="1044"/>
    <x v="2"/>
    <x v="2"/>
    <x v="1"/>
    <x v="1551"/>
    <x v="1561"/>
  </r>
  <r>
    <x v="12"/>
    <x v="100"/>
    <x v="100"/>
    <x v="1"/>
    <x v="1"/>
    <x v="490"/>
    <x v="437"/>
    <x v="1"/>
    <x v="1153"/>
    <x v="1158"/>
  </r>
  <r>
    <x v="12"/>
    <x v="101"/>
    <x v="101"/>
    <x v="1"/>
    <x v="1045"/>
    <x v="694"/>
    <x v="2"/>
    <x v="1"/>
    <x v="1552"/>
    <x v="1562"/>
  </r>
  <r>
    <x v="12"/>
    <x v="102"/>
    <x v="102"/>
    <x v="1"/>
    <x v="1046"/>
    <x v="2"/>
    <x v="2"/>
    <x v="1"/>
    <x v="1553"/>
    <x v="1563"/>
  </r>
  <r>
    <x v="12"/>
    <x v="899"/>
    <x v="741"/>
    <x v="1"/>
    <x v="734"/>
    <x v="2"/>
    <x v="2"/>
    <x v="1"/>
    <x v="1022"/>
    <x v="1027"/>
  </r>
  <r>
    <x v="12"/>
    <x v="900"/>
    <x v="742"/>
    <x v="1"/>
    <x v="1047"/>
    <x v="2"/>
    <x v="2"/>
    <x v="1"/>
    <x v="1554"/>
    <x v="1564"/>
  </r>
  <r>
    <x v="12"/>
    <x v="851"/>
    <x v="705"/>
    <x v="1"/>
    <x v="1048"/>
    <x v="2"/>
    <x v="2"/>
    <x v="1"/>
    <x v="1555"/>
    <x v="1565"/>
  </r>
  <r>
    <x v="12"/>
    <x v="103"/>
    <x v="103"/>
    <x v="1"/>
    <x v="1"/>
    <x v="2"/>
    <x v="684"/>
    <x v="1"/>
    <x v="122"/>
    <x v="123"/>
  </r>
  <r>
    <x v="12"/>
    <x v="104"/>
    <x v="104"/>
    <x v="1"/>
    <x v="1"/>
    <x v="2"/>
    <x v="685"/>
    <x v="1"/>
    <x v="1157"/>
    <x v="1566"/>
  </r>
  <r>
    <x v="12"/>
    <x v="105"/>
    <x v="105"/>
    <x v="1"/>
    <x v="1049"/>
    <x v="2"/>
    <x v="439"/>
    <x v="1"/>
    <x v="1556"/>
    <x v="1567"/>
  </r>
  <r>
    <x v="12"/>
    <x v="106"/>
    <x v="106"/>
    <x v="1"/>
    <x v="823"/>
    <x v="2"/>
    <x v="2"/>
    <x v="1"/>
    <x v="1158"/>
    <x v="1163"/>
  </r>
  <r>
    <x v="12"/>
    <x v="107"/>
    <x v="107"/>
    <x v="1"/>
    <x v="1"/>
    <x v="2"/>
    <x v="686"/>
    <x v="339"/>
    <x v="1557"/>
    <x v="1568"/>
  </r>
  <r>
    <x v="12"/>
    <x v="108"/>
    <x v="108"/>
    <x v="1"/>
    <x v="1050"/>
    <x v="695"/>
    <x v="2"/>
    <x v="1"/>
    <x v="1558"/>
    <x v="1569"/>
  </r>
  <r>
    <x v="12"/>
    <x v="109"/>
    <x v="109"/>
    <x v="1"/>
    <x v="1051"/>
    <x v="696"/>
    <x v="2"/>
    <x v="1"/>
    <x v="1559"/>
    <x v="1570"/>
  </r>
  <r>
    <x v="12"/>
    <x v="109"/>
    <x v="109"/>
    <x v="1"/>
    <x v="624"/>
    <x v="2"/>
    <x v="2"/>
    <x v="1"/>
    <x v="906"/>
    <x v="910"/>
  </r>
  <r>
    <x v="12"/>
    <x v="110"/>
    <x v="110"/>
    <x v="1"/>
    <x v="1"/>
    <x v="2"/>
    <x v="2"/>
    <x v="16"/>
    <x v="227"/>
    <x v="228"/>
  </r>
  <r>
    <x v="12"/>
    <x v="112"/>
    <x v="112"/>
    <x v="1"/>
    <x v="827"/>
    <x v="494"/>
    <x v="2"/>
    <x v="1"/>
    <x v="131"/>
    <x v="1168"/>
  </r>
  <r>
    <x v="12"/>
    <x v="113"/>
    <x v="113"/>
    <x v="1"/>
    <x v="1052"/>
    <x v="232"/>
    <x v="442"/>
    <x v="1"/>
    <x v="1560"/>
    <x v="1571"/>
  </r>
  <r>
    <x v="12"/>
    <x v="114"/>
    <x v="114"/>
    <x v="1"/>
    <x v="1"/>
    <x v="697"/>
    <x v="2"/>
    <x v="1"/>
    <x v="1561"/>
    <x v="1572"/>
  </r>
  <r>
    <x v="12"/>
    <x v="115"/>
    <x v="115"/>
    <x v="1"/>
    <x v="1"/>
    <x v="2"/>
    <x v="2"/>
    <x v="528"/>
    <x v="1562"/>
    <x v="1573"/>
  </r>
  <r>
    <x v="12"/>
    <x v="116"/>
    <x v="116"/>
    <x v="1"/>
    <x v="1"/>
    <x v="2"/>
    <x v="2"/>
    <x v="529"/>
    <x v="1563"/>
    <x v="1574"/>
  </r>
  <r>
    <x v="15"/>
    <x v="118"/>
    <x v="118"/>
    <x v="1"/>
    <x v="1053"/>
    <x v="497"/>
    <x v="443"/>
    <x v="530"/>
    <x v="1564"/>
    <x v="1575"/>
  </r>
  <r>
    <x v="15"/>
    <x v="120"/>
    <x v="523"/>
    <x v="1"/>
    <x v="1247"/>
    <x v="698"/>
    <x v="444"/>
    <x v="342"/>
    <x v="1864"/>
    <x v="1880"/>
  </r>
  <r>
    <x v="15"/>
    <x v="121"/>
    <x v="121"/>
    <x v="1"/>
    <x v="1"/>
    <x v="2"/>
    <x v="687"/>
    <x v="343"/>
    <x v="1566"/>
    <x v="1577"/>
  </r>
  <r>
    <x v="15"/>
    <x v="540"/>
    <x v="513"/>
    <x v="1"/>
    <x v="1055"/>
    <x v="379"/>
    <x v="2"/>
    <x v="1"/>
    <x v="1567"/>
    <x v="1578"/>
  </r>
  <r>
    <x v="15"/>
    <x v="122"/>
    <x v="122"/>
    <x v="1"/>
    <x v="1"/>
    <x v="2"/>
    <x v="2"/>
    <x v="531"/>
    <x v="1568"/>
    <x v="1579"/>
  </r>
  <r>
    <x v="15"/>
    <x v="123"/>
    <x v="123"/>
    <x v="1"/>
    <x v="1"/>
    <x v="699"/>
    <x v="447"/>
    <x v="345"/>
    <x v="1569"/>
    <x v="1580"/>
  </r>
  <r>
    <x v="15"/>
    <x v="901"/>
    <x v="743"/>
    <x v="1"/>
    <x v="1056"/>
    <x v="700"/>
    <x v="2"/>
    <x v="1"/>
    <x v="1570"/>
    <x v="1581"/>
  </r>
  <r>
    <x v="15"/>
    <x v="124"/>
    <x v="124"/>
    <x v="1"/>
    <x v="1"/>
    <x v="2"/>
    <x v="688"/>
    <x v="346"/>
    <x v="1571"/>
    <x v="1582"/>
  </r>
  <r>
    <x v="15"/>
    <x v="125"/>
    <x v="125"/>
    <x v="1"/>
    <x v="1"/>
    <x v="2"/>
    <x v="689"/>
    <x v="347"/>
    <x v="1572"/>
    <x v="1583"/>
  </r>
  <r>
    <x v="15"/>
    <x v="127"/>
    <x v="127"/>
    <x v="1"/>
    <x v="1"/>
    <x v="701"/>
    <x v="410"/>
    <x v="312"/>
    <x v="1573"/>
    <x v="1584"/>
  </r>
  <r>
    <x v="15"/>
    <x v="128"/>
    <x v="128"/>
    <x v="1"/>
    <x v="1057"/>
    <x v="502"/>
    <x v="2"/>
    <x v="1"/>
    <x v="1574"/>
    <x v="1585"/>
  </r>
  <r>
    <x v="15"/>
    <x v="129"/>
    <x v="129"/>
    <x v="1"/>
    <x v="1058"/>
    <x v="702"/>
    <x v="450"/>
    <x v="348"/>
    <x v="1575"/>
    <x v="1586"/>
  </r>
  <r>
    <x v="15"/>
    <x v="535"/>
    <x v="508"/>
    <x v="1"/>
    <x v="1059"/>
    <x v="703"/>
    <x v="690"/>
    <x v="1"/>
    <x v="1576"/>
    <x v="1587"/>
  </r>
  <r>
    <x v="15"/>
    <x v="131"/>
    <x v="131"/>
    <x v="1"/>
    <x v="1"/>
    <x v="2"/>
    <x v="2"/>
    <x v="532"/>
    <x v="1577"/>
    <x v="1588"/>
  </r>
  <r>
    <x v="15"/>
    <x v="903"/>
    <x v="745"/>
    <x v="1"/>
    <x v="470"/>
    <x v="2"/>
    <x v="2"/>
    <x v="1"/>
    <x v="683"/>
    <x v="688"/>
  </r>
  <r>
    <x v="15"/>
    <x v="133"/>
    <x v="133"/>
    <x v="1"/>
    <x v="1"/>
    <x v="704"/>
    <x v="452"/>
    <x v="350"/>
    <x v="1578"/>
    <x v="1589"/>
  </r>
  <r>
    <x v="14"/>
    <x v="1020"/>
    <x v="807"/>
    <x v="1"/>
    <x v="1248"/>
    <x v="2"/>
    <x v="2"/>
    <x v="1"/>
    <x v="1865"/>
    <x v="1881"/>
  </r>
  <r>
    <x v="15"/>
    <x v="134"/>
    <x v="134"/>
    <x v="1"/>
    <x v="1249"/>
    <x v="811"/>
    <x v="833"/>
    <x v="508"/>
    <x v="1866"/>
    <x v="1882"/>
  </r>
  <r>
    <x v="15"/>
    <x v="134"/>
    <x v="134"/>
    <x v="1"/>
    <x v="63"/>
    <x v="812"/>
    <x v="834"/>
    <x v="23"/>
    <x v="1867"/>
    <x v="1883"/>
  </r>
  <r>
    <x v="15"/>
    <x v="1021"/>
    <x v="808"/>
    <x v="1"/>
    <x v="1250"/>
    <x v="2"/>
    <x v="2"/>
    <x v="1"/>
    <x v="1868"/>
    <x v="1884"/>
  </r>
  <r>
    <x v="15"/>
    <x v="135"/>
    <x v="135"/>
    <x v="1"/>
    <x v="1"/>
    <x v="2"/>
    <x v="2"/>
    <x v="533"/>
    <x v="1580"/>
    <x v="1591"/>
  </r>
  <r>
    <x v="15"/>
    <x v="136"/>
    <x v="136"/>
    <x v="1"/>
    <x v="1061"/>
    <x v="706"/>
    <x v="691"/>
    <x v="352"/>
    <x v="1581"/>
    <x v="1592"/>
  </r>
  <r>
    <x v="15"/>
    <x v="137"/>
    <x v="137"/>
    <x v="1"/>
    <x v="1062"/>
    <x v="707"/>
    <x v="692"/>
    <x v="353"/>
    <x v="1582"/>
    <x v="1593"/>
  </r>
  <r>
    <x v="15"/>
    <x v="852"/>
    <x v="706"/>
    <x v="1"/>
    <x v="1063"/>
    <x v="510"/>
    <x v="2"/>
    <x v="1"/>
    <x v="1583"/>
    <x v="1594"/>
  </r>
  <r>
    <x v="15"/>
    <x v="141"/>
    <x v="141"/>
    <x v="1"/>
    <x v="1064"/>
    <x v="709"/>
    <x v="458"/>
    <x v="354"/>
    <x v="1585"/>
    <x v="1596"/>
  </r>
  <r>
    <x v="15"/>
    <x v="141"/>
    <x v="141"/>
    <x v="1"/>
    <x v="1"/>
    <x v="708"/>
    <x v="82"/>
    <x v="63"/>
    <x v="1584"/>
    <x v="1595"/>
  </r>
  <r>
    <x v="15"/>
    <x v="593"/>
    <x v="557"/>
    <x v="1"/>
    <x v="347"/>
    <x v="2"/>
    <x v="2"/>
    <x v="1"/>
    <x v="502"/>
    <x v="503"/>
  </r>
  <r>
    <x v="15"/>
    <x v="782"/>
    <x v="663"/>
    <x v="1"/>
    <x v="1251"/>
    <x v="2"/>
    <x v="2"/>
    <x v="1"/>
    <x v="1869"/>
    <x v="1885"/>
  </r>
  <r>
    <x v="15"/>
    <x v="636"/>
    <x v="582"/>
    <x v="1"/>
    <x v="1252"/>
    <x v="2"/>
    <x v="2"/>
    <x v="1"/>
    <x v="1870"/>
    <x v="1886"/>
  </r>
  <r>
    <x v="15"/>
    <x v="606"/>
    <x v="566"/>
    <x v="1"/>
    <x v="1253"/>
    <x v="2"/>
    <x v="2"/>
    <x v="1"/>
    <x v="1871"/>
    <x v="1887"/>
  </r>
  <r>
    <x v="15"/>
    <x v="698"/>
    <x v="617"/>
    <x v="1"/>
    <x v="1254"/>
    <x v="2"/>
    <x v="2"/>
    <x v="1"/>
    <x v="1872"/>
    <x v="1888"/>
  </r>
  <r>
    <x v="15"/>
    <x v="904"/>
    <x v="745"/>
    <x v="1"/>
    <x v="470"/>
    <x v="2"/>
    <x v="2"/>
    <x v="1"/>
    <x v="683"/>
    <x v="688"/>
  </r>
  <r>
    <x v="15"/>
    <x v="457"/>
    <x v="442"/>
    <x v="1"/>
    <x v="1255"/>
    <x v="2"/>
    <x v="2"/>
    <x v="1"/>
    <x v="1873"/>
    <x v="1889"/>
  </r>
  <r>
    <x v="15"/>
    <x v="905"/>
    <x v="746"/>
    <x v="1"/>
    <x v="1065"/>
    <x v="2"/>
    <x v="2"/>
    <x v="1"/>
    <x v="1586"/>
    <x v="1597"/>
  </r>
  <r>
    <x v="15"/>
    <x v="553"/>
    <x v="525"/>
    <x v="1"/>
    <x v="676"/>
    <x v="2"/>
    <x v="2"/>
    <x v="1"/>
    <x v="962"/>
    <x v="967"/>
  </r>
  <r>
    <x v="15"/>
    <x v="490"/>
    <x v="470"/>
    <x v="1"/>
    <x v="1066"/>
    <x v="2"/>
    <x v="2"/>
    <x v="1"/>
    <x v="1587"/>
    <x v="1598"/>
  </r>
  <r>
    <x v="15"/>
    <x v="565"/>
    <x v="536"/>
    <x v="1"/>
    <x v="347"/>
    <x v="2"/>
    <x v="2"/>
    <x v="1"/>
    <x v="502"/>
    <x v="503"/>
  </r>
  <r>
    <x v="15"/>
    <x v="511"/>
    <x v="490"/>
    <x v="1"/>
    <x v="604"/>
    <x v="2"/>
    <x v="2"/>
    <x v="1"/>
    <x v="1588"/>
    <x v="1599"/>
  </r>
  <r>
    <x v="16"/>
    <x v="145"/>
    <x v="145"/>
    <x v="1"/>
    <x v="1067"/>
    <x v="710"/>
    <x v="693"/>
    <x v="534"/>
    <x v="1589"/>
    <x v="1600"/>
  </r>
  <r>
    <x v="16"/>
    <x v="146"/>
    <x v="146"/>
    <x v="1"/>
    <x v="1"/>
    <x v="711"/>
    <x v="694"/>
    <x v="535"/>
    <x v="1591"/>
    <x v="1602"/>
  </r>
  <r>
    <x v="16"/>
    <x v="146"/>
    <x v="146"/>
    <x v="1"/>
    <x v="1068"/>
    <x v="2"/>
    <x v="2"/>
    <x v="1"/>
    <x v="1590"/>
    <x v="1601"/>
  </r>
  <r>
    <x v="16"/>
    <x v="147"/>
    <x v="147"/>
    <x v="1"/>
    <x v="1"/>
    <x v="712"/>
    <x v="695"/>
    <x v="536"/>
    <x v="1592"/>
    <x v="1603"/>
  </r>
  <r>
    <x v="16"/>
    <x v="1022"/>
    <x v="809"/>
    <x v="1"/>
    <x v="1256"/>
    <x v="2"/>
    <x v="2"/>
    <x v="1"/>
    <x v="1874"/>
    <x v="1890"/>
  </r>
  <r>
    <x v="16"/>
    <x v="906"/>
    <x v="167"/>
    <x v="1"/>
    <x v="1069"/>
    <x v="2"/>
    <x v="2"/>
    <x v="1"/>
    <x v="1593"/>
    <x v="1604"/>
  </r>
  <r>
    <x v="16"/>
    <x v="1023"/>
    <x v="809"/>
    <x v="1"/>
    <x v="75"/>
    <x v="2"/>
    <x v="2"/>
    <x v="1"/>
    <x v="459"/>
    <x v="459"/>
  </r>
  <r>
    <x v="16"/>
    <x v="907"/>
    <x v="580"/>
    <x v="1"/>
    <x v="78"/>
    <x v="2"/>
    <x v="2"/>
    <x v="1"/>
    <x v="241"/>
    <x v="242"/>
  </r>
  <r>
    <x v="14"/>
    <x v="149"/>
    <x v="149"/>
    <x v="1"/>
    <x v="1"/>
    <x v="713"/>
    <x v="697"/>
    <x v="538"/>
    <x v="1595"/>
    <x v="1606"/>
  </r>
  <r>
    <x v="14"/>
    <x v="149"/>
    <x v="149"/>
    <x v="1"/>
    <x v="1"/>
    <x v="2"/>
    <x v="696"/>
    <x v="537"/>
    <x v="1594"/>
    <x v="1605"/>
  </r>
  <r>
    <x v="14"/>
    <x v="150"/>
    <x v="150"/>
    <x v="1"/>
    <x v="1"/>
    <x v="2"/>
    <x v="698"/>
    <x v="539"/>
    <x v="1596"/>
    <x v="1607"/>
  </r>
  <r>
    <x v="14"/>
    <x v="150"/>
    <x v="150"/>
    <x v="1"/>
    <x v="841"/>
    <x v="2"/>
    <x v="2"/>
    <x v="1"/>
    <x v="1193"/>
    <x v="1199"/>
  </r>
  <r>
    <x v="14"/>
    <x v="1024"/>
    <x v="587"/>
    <x v="1"/>
    <x v="644"/>
    <x v="2"/>
    <x v="2"/>
    <x v="1"/>
    <x v="928"/>
    <x v="932"/>
  </r>
  <r>
    <x v="14"/>
    <x v="1025"/>
    <x v="810"/>
    <x v="1"/>
    <x v="1257"/>
    <x v="2"/>
    <x v="2"/>
    <x v="1"/>
    <x v="1875"/>
    <x v="1891"/>
  </r>
  <r>
    <x v="14"/>
    <x v="1026"/>
    <x v="811"/>
    <x v="1"/>
    <x v="1182"/>
    <x v="2"/>
    <x v="2"/>
    <x v="1"/>
    <x v="1786"/>
    <x v="1802"/>
  </r>
  <r>
    <x v="14"/>
    <x v="1027"/>
    <x v="812"/>
    <x v="1"/>
    <x v="1258"/>
    <x v="2"/>
    <x v="2"/>
    <x v="1"/>
    <x v="1876"/>
    <x v="1892"/>
  </r>
  <r>
    <x v="14"/>
    <x v="1028"/>
    <x v="813"/>
    <x v="1"/>
    <x v="1259"/>
    <x v="2"/>
    <x v="2"/>
    <x v="1"/>
    <x v="1877"/>
    <x v="1893"/>
  </r>
  <r>
    <x v="14"/>
    <x v="713"/>
    <x v="626"/>
    <x v="1"/>
    <x v="1260"/>
    <x v="2"/>
    <x v="2"/>
    <x v="1"/>
    <x v="1878"/>
    <x v="1894"/>
  </r>
  <r>
    <x v="14"/>
    <x v="1029"/>
    <x v="814"/>
    <x v="1"/>
    <x v="1261"/>
    <x v="2"/>
    <x v="2"/>
    <x v="1"/>
    <x v="1879"/>
    <x v="1895"/>
  </r>
  <r>
    <x v="14"/>
    <x v="682"/>
    <x v="607"/>
    <x v="1"/>
    <x v="1262"/>
    <x v="2"/>
    <x v="2"/>
    <x v="1"/>
    <x v="1880"/>
    <x v="1896"/>
  </r>
  <r>
    <x v="14"/>
    <x v="818"/>
    <x v="685"/>
    <x v="1"/>
    <x v="1263"/>
    <x v="2"/>
    <x v="2"/>
    <x v="1"/>
    <x v="1881"/>
    <x v="1897"/>
  </r>
  <r>
    <x v="14"/>
    <x v="798"/>
    <x v="151"/>
    <x v="1"/>
    <x v="1264"/>
    <x v="2"/>
    <x v="2"/>
    <x v="1"/>
    <x v="1882"/>
    <x v="1898"/>
  </r>
  <r>
    <x v="14"/>
    <x v="633"/>
    <x v="580"/>
    <x v="1"/>
    <x v="1265"/>
    <x v="2"/>
    <x v="2"/>
    <x v="1"/>
    <x v="1883"/>
    <x v="1899"/>
  </r>
  <r>
    <x v="14"/>
    <x v="813"/>
    <x v="681"/>
    <x v="1"/>
    <x v="1266"/>
    <x v="2"/>
    <x v="2"/>
    <x v="1"/>
    <x v="1884"/>
    <x v="1900"/>
  </r>
  <r>
    <x v="14"/>
    <x v="1030"/>
    <x v="815"/>
    <x v="1"/>
    <x v="1267"/>
    <x v="2"/>
    <x v="2"/>
    <x v="1"/>
    <x v="1885"/>
    <x v="1901"/>
  </r>
  <r>
    <x v="14"/>
    <x v="599"/>
    <x v="560"/>
    <x v="1"/>
    <x v="1268"/>
    <x v="2"/>
    <x v="2"/>
    <x v="1"/>
    <x v="1886"/>
    <x v="1902"/>
  </r>
  <r>
    <x v="14"/>
    <x v="637"/>
    <x v="583"/>
    <x v="1"/>
    <x v="358"/>
    <x v="2"/>
    <x v="2"/>
    <x v="1"/>
    <x v="519"/>
    <x v="520"/>
  </r>
  <r>
    <x v="14"/>
    <x v="603"/>
    <x v="564"/>
    <x v="1"/>
    <x v="555"/>
    <x v="2"/>
    <x v="2"/>
    <x v="1"/>
    <x v="823"/>
    <x v="826"/>
  </r>
  <r>
    <x v="14"/>
    <x v="1031"/>
    <x v="816"/>
    <x v="1"/>
    <x v="1269"/>
    <x v="2"/>
    <x v="2"/>
    <x v="1"/>
    <x v="1887"/>
    <x v="1903"/>
  </r>
  <r>
    <x v="14"/>
    <x v="642"/>
    <x v="585"/>
    <x v="1"/>
    <x v="1270"/>
    <x v="2"/>
    <x v="2"/>
    <x v="1"/>
    <x v="1888"/>
    <x v="1904"/>
  </r>
  <r>
    <x v="14"/>
    <x v="733"/>
    <x v="452"/>
    <x v="1"/>
    <x v="362"/>
    <x v="2"/>
    <x v="2"/>
    <x v="1"/>
    <x v="527"/>
    <x v="528"/>
  </r>
  <r>
    <x v="14"/>
    <x v="908"/>
    <x v="607"/>
    <x v="1"/>
    <x v="1070"/>
    <x v="2"/>
    <x v="2"/>
    <x v="1"/>
    <x v="1597"/>
    <x v="1608"/>
  </r>
  <r>
    <x v="14"/>
    <x v="472"/>
    <x v="454"/>
    <x v="1"/>
    <x v="1071"/>
    <x v="2"/>
    <x v="2"/>
    <x v="1"/>
    <x v="1598"/>
    <x v="1609"/>
  </r>
  <r>
    <x v="14"/>
    <x v="1032"/>
    <x v="583"/>
    <x v="1"/>
    <x v="311"/>
    <x v="2"/>
    <x v="2"/>
    <x v="1"/>
    <x v="456"/>
    <x v="456"/>
  </r>
  <r>
    <x v="14"/>
    <x v="909"/>
    <x v="657"/>
    <x v="1"/>
    <x v="324"/>
    <x v="2"/>
    <x v="2"/>
    <x v="1"/>
    <x v="219"/>
    <x v="220"/>
  </r>
  <r>
    <x v="14"/>
    <x v="1033"/>
    <x v="817"/>
    <x v="1"/>
    <x v="402"/>
    <x v="2"/>
    <x v="2"/>
    <x v="1"/>
    <x v="583"/>
    <x v="586"/>
  </r>
  <r>
    <x v="14"/>
    <x v="1034"/>
    <x v="583"/>
    <x v="1"/>
    <x v="311"/>
    <x v="2"/>
    <x v="2"/>
    <x v="1"/>
    <x v="456"/>
    <x v="456"/>
  </r>
  <r>
    <x v="14"/>
    <x v="910"/>
    <x v="747"/>
    <x v="1"/>
    <x v="1072"/>
    <x v="2"/>
    <x v="2"/>
    <x v="1"/>
    <x v="1599"/>
    <x v="1610"/>
  </r>
  <r>
    <x v="14"/>
    <x v="549"/>
    <x v="454"/>
    <x v="1"/>
    <x v="1073"/>
    <x v="2"/>
    <x v="2"/>
    <x v="1"/>
    <x v="1600"/>
    <x v="1611"/>
  </r>
  <r>
    <x v="14"/>
    <x v="750"/>
    <x v="644"/>
    <x v="1"/>
    <x v="1074"/>
    <x v="2"/>
    <x v="2"/>
    <x v="1"/>
    <x v="1601"/>
    <x v="1612"/>
  </r>
  <r>
    <x v="14"/>
    <x v="911"/>
    <x v="748"/>
    <x v="1"/>
    <x v="879"/>
    <x v="2"/>
    <x v="2"/>
    <x v="1"/>
    <x v="155"/>
    <x v="1268"/>
  </r>
  <r>
    <x v="14"/>
    <x v="1035"/>
    <x v="818"/>
    <x v="1"/>
    <x v="1271"/>
    <x v="2"/>
    <x v="2"/>
    <x v="1"/>
    <x v="1889"/>
    <x v="1905"/>
  </r>
  <r>
    <x v="14"/>
    <x v="470"/>
    <x v="452"/>
    <x v="1"/>
    <x v="965"/>
    <x v="2"/>
    <x v="2"/>
    <x v="1"/>
    <x v="1417"/>
    <x v="1428"/>
  </r>
  <r>
    <x v="14"/>
    <x v="1036"/>
    <x v="681"/>
    <x v="1"/>
    <x v="1272"/>
    <x v="2"/>
    <x v="2"/>
    <x v="1"/>
    <x v="1890"/>
    <x v="1906"/>
  </r>
  <r>
    <x v="14"/>
    <x v="1037"/>
    <x v="819"/>
    <x v="1"/>
    <x v="754"/>
    <x v="2"/>
    <x v="2"/>
    <x v="1"/>
    <x v="1042"/>
    <x v="1047"/>
  </r>
  <r>
    <x v="14"/>
    <x v="488"/>
    <x v="468"/>
    <x v="1"/>
    <x v="56"/>
    <x v="2"/>
    <x v="2"/>
    <x v="1"/>
    <x v="79"/>
    <x v="80"/>
  </r>
  <r>
    <x v="17"/>
    <x v="154"/>
    <x v="153"/>
    <x v="1"/>
    <x v="1075"/>
    <x v="714"/>
    <x v="699"/>
    <x v="540"/>
    <x v="1602"/>
    <x v="1613"/>
  </r>
  <r>
    <x v="17"/>
    <x v="154"/>
    <x v="153"/>
    <x v="1"/>
    <x v="843"/>
    <x v="2"/>
    <x v="2"/>
    <x v="1"/>
    <x v="1196"/>
    <x v="1202"/>
  </r>
  <r>
    <x v="17"/>
    <x v="681"/>
    <x v="153"/>
    <x v="1"/>
    <x v="1273"/>
    <x v="2"/>
    <x v="2"/>
    <x v="1"/>
    <x v="1891"/>
    <x v="1907"/>
  </r>
  <r>
    <x v="17"/>
    <x v="729"/>
    <x v="638"/>
    <x v="1"/>
    <x v="1274"/>
    <x v="2"/>
    <x v="2"/>
    <x v="1"/>
    <x v="1892"/>
    <x v="1908"/>
  </r>
  <r>
    <x v="17"/>
    <x v="156"/>
    <x v="155"/>
    <x v="1"/>
    <x v="201"/>
    <x v="2"/>
    <x v="2"/>
    <x v="1"/>
    <x v="308"/>
    <x v="309"/>
  </r>
  <r>
    <x v="17"/>
    <x v="539"/>
    <x v="512"/>
    <x v="1"/>
    <x v="324"/>
    <x v="2"/>
    <x v="2"/>
    <x v="1"/>
    <x v="219"/>
    <x v="220"/>
  </r>
  <r>
    <x v="17"/>
    <x v="157"/>
    <x v="156"/>
    <x v="1"/>
    <x v="1076"/>
    <x v="2"/>
    <x v="2"/>
    <x v="1"/>
    <x v="1603"/>
    <x v="1614"/>
  </r>
  <r>
    <x v="17"/>
    <x v="158"/>
    <x v="157"/>
    <x v="1"/>
    <x v="201"/>
    <x v="2"/>
    <x v="2"/>
    <x v="1"/>
    <x v="308"/>
    <x v="309"/>
  </r>
  <r>
    <x v="17"/>
    <x v="159"/>
    <x v="158"/>
    <x v="1"/>
    <x v="631"/>
    <x v="2"/>
    <x v="2"/>
    <x v="1"/>
    <x v="913"/>
    <x v="917"/>
  </r>
  <r>
    <x v="17"/>
    <x v="160"/>
    <x v="159"/>
    <x v="1"/>
    <x v="358"/>
    <x v="2"/>
    <x v="2"/>
    <x v="1"/>
    <x v="519"/>
    <x v="520"/>
  </r>
  <r>
    <x v="17"/>
    <x v="502"/>
    <x v="481"/>
    <x v="1"/>
    <x v="329"/>
    <x v="2"/>
    <x v="2"/>
    <x v="1"/>
    <x v="451"/>
    <x v="481"/>
  </r>
  <r>
    <x v="17"/>
    <x v="161"/>
    <x v="160"/>
    <x v="1"/>
    <x v="1077"/>
    <x v="2"/>
    <x v="2"/>
    <x v="1"/>
    <x v="1604"/>
    <x v="1615"/>
  </r>
  <r>
    <x v="13"/>
    <x v="78"/>
    <x v="78"/>
    <x v="1"/>
    <x v="1275"/>
    <x v="715"/>
    <x v="700"/>
    <x v="541"/>
    <x v="1893"/>
    <x v="1909"/>
  </r>
  <r>
    <x v="13"/>
    <x v="78"/>
    <x v="78"/>
    <x v="1"/>
    <x v="1"/>
    <x v="716"/>
    <x v="701"/>
    <x v="542"/>
    <x v="1606"/>
    <x v="1617"/>
  </r>
  <r>
    <x v="13"/>
    <x v="163"/>
    <x v="162"/>
    <x v="1"/>
    <x v="1080"/>
    <x v="717"/>
    <x v="702"/>
    <x v="543"/>
    <x v="1608"/>
    <x v="1619"/>
  </r>
  <r>
    <x v="13"/>
    <x v="163"/>
    <x v="162"/>
    <x v="1"/>
    <x v="1079"/>
    <x v="526"/>
    <x v="2"/>
    <x v="1"/>
    <x v="1607"/>
    <x v="1618"/>
  </r>
  <r>
    <x v="13"/>
    <x v="717"/>
    <x v="630"/>
    <x v="1"/>
    <x v="1276"/>
    <x v="2"/>
    <x v="2"/>
    <x v="1"/>
    <x v="1894"/>
    <x v="1910"/>
  </r>
  <r>
    <x v="13"/>
    <x v="853"/>
    <x v="707"/>
    <x v="1"/>
    <x v="1277"/>
    <x v="2"/>
    <x v="2"/>
    <x v="1"/>
    <x v="1895"/>
    <x v="1911"/>
  </r>
  <r>
    <x v="13"/>
    <x v="913"/>
    <x v="750"/>
    <x v="1"/>
    <x v="1082"/>
    <x v="2"/>
    <x v="2"/>
    <x v="1"/>
    <x v="1610"/>
    <x v="1621"/>
  </r>
  <r>
    <x v="13"/>
    <x v="465"/>
    <x v="448"/>
    <x v="1"/>
    <x v="1083"/>
    <x v="2"/>
    <x v="2"/>
    <x v="1"/>
    <x v="1611"/>
    <x v="1622"/>
  </r>
  <r>
    <x v="13"/>
    <x v="493"/>
    <x v="473"/>
    <x v="1"/>
    <x v="675"/>
    <x v="2"/>
    <x v="2"/>
    <x v="1"/>
    <x v="961"/>
    <x v="966"/>
  </r>
  <r>
    <x v="13"/>
    <x v="492"/>
    <x v="472"/>
    <x v="1"/>
    <x v="1084"/>
    <x v="2"/>
    <x v="2"/>
    <x v="1"/>
    <x v="1612"/>
    <x v="1426"/>
  </r>
  <r>
    <x v="18"/>
    <x v="557"/>
    <x v="529"/>
    <x v="1"/>
    <x v="1087"/>
    <x v="720"/>
    <x v="703"/>
    <x v="1"/>
    <x v="1615"/>
    <x v="1625"/>
  </r>
  <r>
    <x v="18"/>
    <x v="557"/>
    <x v="529"/>
    <x v="1"/>
    <x v="1086"/>
    <x v="719"/>
    <x v="2"/>
    <x v="1"/>
    <x v="1614"/>
    <x v="1624"/>
  </r>
  <r>
    <x v="18"/>
    <x v="557"/>
    <x v="529"/>
    <x v="1"/>
    <x v="1085"/>
    <x v="718"/>
    <x v="2"/>
    <x v="1"/>
    <x v="1613"/>
    <x v="1623"/>
  </r>
  <r>
    <x v="18"/>
    <x v="165"/>
    <x v="164"/>
    <x v="1"/>
    <x v="1"/>
    <x v="2"/>
    <x v="704"/>
    <x v="370"/>
    <x v="1617"/>
    <x v="1627"/>
  </r>
  <r>
    <x v="18"/>
    <x v="165"/>
    <x v="164"/>
    <x v="1"/>
    <x v="1"/>
    <x v="2"/>
    <x v="2"/>
    <x v="544"/>
    <x v="1616"/>
    <x v="1626"/>
  </r>
  <r>
    <x v="18"/>
    <x v="166"/>
    <x v="751"/>
    <x v="1"/>
    <x v="1090"/>
    <x v="723"/>
    <x v="707"/>
    <x v="371"/>
    <x v="1620"/>
    <x v="1630"/>
  </r>
  <r>
    <x v="18"/>
    <x v="166"/>
    <x v="751"/>
    <x v="1"/>
    <x v="1089"/>
    <x v="722"/>
    <x v="706"/>
    <x v="372"/>
    <x v="1619"/>
    <x v="1629"/>
  </r>
  <r>
    <x v="18"/>
    <x v="166"/>
    <x v="751"/>
    <x v="1"/>
    <x v="1088"/>
    <x v="721"/>
    <x v="705"/>
    <x v="373"/>
    <x v="1618"/>
    <x v="1628"/>
  </r>
  <r>
    <x v="18"/>
    <x v="167"/>
    <x v="166"/>
    <x v="1"/>
    <x v="1092"/>
    <x v="725"/>
    <x v="710"/>
    <x v="1"/>
    <x v="1623"/>
    <x v="1633"/>
  </r>
  <r>
    <x v="18"/>
    <x v="167"/>
    <x v="166"/>
    <x v="1"/>
    <x v="1"/>
    <x v="2"/>
    <x v="708"/>
    <x v="1"/>
    <x v="1621"/>
    <x v="1631"/>
  </r>
  <r>
    <x v="18"/>
    <x v="167"/>
    <x v="166"/>
    <x v="1"/>
    <x v="1091"/>
    <x v="724"/>
    <x v="709"/>
    <x v="1"/>
    <x v="1622"/>
    <x v="1632"/>
  </r>
  <r>
    <x v="18"/>
    <x v="694"/>
    <x v="613"/>
    <x v="1"/>
    <x v="1278"/>
    <x v="2"/>
    <x v="2"/>
    <x v="1"/>
    <x v="1896"/>
    <x v="1912"/>
  </r>
  <r>
    <x v="18"/>
    <x v="1038"/>
    <x v="820"/>
    <x v="1"/>
    <x v="483"/>
    <x v="2"/>
    <x v="2"/>
    <x v="1"/>
    <x v="704"/>
    <x v="709"/>
  </r>
  <r>
    <x v="18"/>
    <x v="1039"/>
    <x v="821"/>
    <x v="1"/>
    <x v="1279"/>
    <x v="2"/>
    <x v="2"/>
    <x v="1"/>
    <x v="1897"/>
    <x v="1913"/>
  </r>
  <r>
    <x v="18"/>
    <x v="652"/>
    <x v="592"/>
    <x v="1"/>
    <x v="1280"/>
    <x v="2"/>
    <x v="2"/>
    <x v="1"/>
    <x v="1898"/>
    <x v="1914"/>
  </r>
  <r>
    <x v="18"/>
    <x v="1040"/>
    <x v="753"/>
    <x v="1"/>
    <x v="1281"/>
    <x v="2"/>
    <x v="2"/>
    <x v="1"/>
    <x v="76"/>
    <x v="76"/>
  </r>
  <r>
    <x v="18"/>
    <x v="914"/>
    <x v="613"/>
    <x v="1"/>
    <x v="202"/>
    <x v="2"/>
    <x v="2"/>
    <x v="1"/>
    <x v="309"/>
    <x v="310"/>
  </r>
  <r>
    <x v="18"/>
    <x v="915"/>
    <x v="752"/>
    <x v="1"/>
    <x v="207"/>
    <x v="2"/>
    <x v="2"/>
    <x v="1"/>
    <x v="318"/>
    <x v="319"/>
  </r>
  <r>
    <x v="18"/>
    <x v="1041"/>
    <x v="592"/>
    <x v="1"/>
    <x v="542"/>
    <x v="2"/>
    <x v="2"/>
    <x v="1"/>
    <x v="802"/>
    <x v="806"/>
  </r>
  <r>
    <x v="18"/>
    <x v="916"/>
    <x v="708"/>
    <x v="1"/>
    <x v="346"/>
    <x v="2"/>
    <x v="2"/>
    <x v="1"/>
    <x v="501"/>
    <x v="502"/>
  </r>
  <r>
    <x v="18"/>
    <x v="917"/>
    <x v="753"/>
    <x v="1"/>
    <x v="202"/>
    <x v="2"/>
    <x v="2"/>
    <x v="1"/>
    <x v="309"/>
    <x v="310"/>
  </r>
  <r>
    <x v="19"/>
    <x v="171"/>
    <x v="170"/>
    <x v="1"/>
    <x v="1093"/>
    <x v="726"/>
    <x v="711"/>
    <x v="545"/>
    <x v="1624"/>
    <x v="1634"/>
  </r>
  <r>
    <x v="19"/>
    <x v="171"/>
    <x v="170"/>
    <x v="1"/>
    <x v="1"/>
    <x v="529"/>
    <x v="2"/>
    <x v="199"/>
    <x v="194"/>
    <x v="195"/>
  </r>
  <r>
    <x v="19"/>
    <x v="172"/>
    <x v="171"/>
    <x v="1"/>
    <x v="1095"/>
    <x v="729"/>
    <x v="712"/>
    <x v="547"/>
    <x v="1628"/>
    <x v="1638"/>
  </r>
  <r>
    <x v="19"/>
    <x v="172"/>
    <x v="171"/>
    <x v="1"/>
    <x v="1094"/>
    <x v="728"/>
    <x v="486"/>
    <x v="1"/>
    <x v="1627"/>
    <x v="1637"/>
  </r>
  <r>
    <x v="19"/>
    <x v="172"/>
    <x v="171"/>
    <x v="1"/>
    <x v="1"/>
    <x v="2"/>
    <x v="2"/>
    <x v="546"/>
    <x v="1626"/>
    <x v="1636"/>
  </r>
  <r>
    <x v="19"/>
    <x v="172"/>
    <x v="171"/>
    <x v="1"/>
    <x v="1"/>
    <x v="727"/>
    <x v="2"/>
    <x v="1"/>
    <x v="1625"/>
    <x v="1635"/>
  </r>
  <r>
    <x v="19"/>
    <x v="173"/>
    <x v="172"/>
    <x v="1"/>
    <x v="1097"/>
    <x v="731"/>
    <x v="714"/>
    <x v="549"/>
    <x v="1630"/>
    <x v="1640"/>
  </r>
  <r>
    <x v="19"/>
    <x v="173"/>
    <x v="172"/>
    <x v="1"/>
    <x v="1096"/>
    <x v="730"/>
    <x v="713"/>
    <x v="548"/>
    <x v="1629"/>
    <x v="1639"/>
  </r>
  <r>
    <x v="19"/>
    <x v="174"/>
    <x v="173"/>
    <x v="1"/>
    <x v="1098"/>
    <x v="733"/>
    <x v="716"/>
    <x v="551"/>
    <x v="1633"/>
    <x v="1643"/>
  </r>
  <r>
    <x v="19"/>
    <x v="174"/>
    <x v="173"/>
    <x v="1"/>
    <x v="1"/>
    <x v="2"/>
    <x v="2"/>
    <x v="550"/>
    <x v="1631"/>
    <x v="1641"/>
  </r>
  <r>
    <x v="19"/>
    <x v="174"/>
    <x v="173"/>
    <x v="1"/>
    <x v="1"/>
    <x v="732"/>
    <x v="715"/>
    <x v="170"/>
    <x v="1632"/>
    <x v="1642"/>
  </r>
  <r>
    <x v="19"/>
    <x v="175"/>
    <x v="174"/>
    <x v="1"/>
    <x v="1"/>
    <x v="2"/>
    <x v="717"/>
    <x v="382"/>
    <x v="1635"/>
    <x v="1645"/>
  </r>
  <r>
    <x v="19"/>
    <x v="175"/>
    <x v="174"/>
    <x v="1"/>
    <x v="1"/>
    <x v="2"/>
    <x v="2"/>
    <x v="552"/>
    <x v="1634"/>
    <x v="1644"/>
  </r>
  <r>
    <x v="19"/>
    <x v="176"/>
    <x v="175"/>
    <x v="1"/>
    <x v="1100"/>
    <x v="734"/>
    <x v="718"/>
    <x v="554"/>
    <x v="1637"/>
    <x v="1647"/>
  </r>
  <r>
    <x v="19"/>
    <x v="176"/>
    <x v="175"/>
    <x v="1"/>
    <x v="1099"/>
    <x v="2"/>
    <x v="493"/>
    <x v="553"/>
    <x v="1636"/>
    <x v="1646"/>
  </r>
  <r>
    <x v="19"/>
    <x v="436"/>
    <x v="422"/>
    <x v="1"/>
    <x v="1101"/>
    <x v="538"/>
    <x v="2"/>
    <x v="1"/>
    <x v="1638"/>
    <x v="1648"/>
  </r>
  <r>
    <x v="19"/>
    <x v="177"/>
    <x v="176"/>
    <x v="1"/>
    <x v="1"/>
    <x v="736"/>
    <x v="494"/>
    <x v="386"/>
    <x v="1640"/>
    <x v="1650"/>
  </r>
  <r>
    <x v="19"/>
    <x v="177"/>
    <x v="176"/>
    <x v="1"/>
    <x v="1"/>
    <x v="735"/>
    <x v="2"/>
    <x v="1"/>
    <x v="1639"/>
    <x v="1649"/>
  </r>
  <r>
    <x v="19"/>
    <x v="178"/>
    <x v="177"/>
    <x v="1"/>
    <x v="1102"/>
    <x v="2"/>
    <x v="2"/>
    <x v="1"/>
    <x v="1641"/>
    <x v="1651"/>
  </r>
  <r>
    <x v="19"/>
    <x v="179"/>
    <x v="178"/>
    <x v="1"/>
    <x v="1103"/>
    <x v="2"/>
    <x v="495"/>
    <x v="1"/>
    <x v="1642"/>
    <x v="1652"/>
  </r>
  <r>
    <x v="19"/>
    <x v="918"/>
    <x v="754"/>
    <x v="1"/>
    <x v="1104"/>
    <x v="2"/>
    <x v="2"/>
    <x v="1"/>
    <x v="1643"/>
    <x v="1653"/>
  </r>
  <r>
    <x v="19"/>
    <x v="180"/>
    <x v="179"/>
    <x v="1"/>
    <x v="1"/>
    <x v="737"/>
    <x v="720"/>
    <x v="387"/>
    <x v="1645"/>
    <x v="1655"/>
  </r>
  <r>
    <x v="19"/>
    <x v="180"/>
    <x v="179"/>
    <x v="1"/>
    <x v="1"/>
    <x v="2"/>
    <x v="719"/>
    <x v="1"/>
    <x v="1644"/>
    <x v="1654"/>
  </r>
  <r>
    <x v="19"/>
    <x v="181"/>
    <x v="180"/>
    <x v="1"/>
    <x v="1105"/>
    <x v="541"/>
    <x v="2"/>
    <x v="555"/>
    <x v="1646"/>
    <x v="1656"/>
  </r>
  <r>
    <x v="19"/>
    <x v="856"/>
    <x v="709"/>
    <x v="1"/>
    <x v="864"/>
    <x v="2"/>
    <x v="2"/>
    <x v="1"/>
    <x v="1240"/>
    <x v="1247"/>
  </r>
  <r>
    <x v="19"/>
    <x v="182"/>
    <x v="181"/>
    <x v="1"/>
    <x v="1107"/>
    <x v="738"/>
    <x v="721"/>
    <x v="556"/>
    <x v="1648"/>
    <x v="1658"/>
  </r>
  <r>
    <x v="19"/>
    <x v="182"/>
    <x v="181"/>
    <x v="1"/>
    <x v="442"/>
    <x v="2"/>
    <x v="2"/>
    <x v="1"/>
    <x v="638"/>
    <x v="640"/>
  </r>
  <r>
    <x v="19"/>
    <x v="182"/>
    <x v="181"/>
    <x v="1"/>
    <x v="1106"/>
    <x v="118"/>
    <x v="115"/>
    <x v="85"/>
    <x v="1647"/>
    <x v="1657"/>
  </r>
  <r>
    <x v="19"/>
    <x v="183"/>
    <x v="182"/>
    <x v="1"/>
    <x v="1"/>
    <x v="739"/>
    <x v="722"/>
    <x v="557"/>
    <x v="1649"/>
    <x v="1659"/>
  </r>
  <r>
    <x v="19"/>
    <x v="184"/>
    <x v="183"/>
    <x v="1"/>
    <x v="743"/>
    <x v="544"/>
    <x v="2"/>
    <x v="1"/>
    <x v="1650"/>
    <x v="1660"/>
  </r>
  <r>
    <x v="19"/>
    <x v="186"/>
    <x v="185"/>
    <x v="1"/>
    <x v="1"/>
    <x v="2"/>
    <x v="723"/>
    <x v="101"/>
    <x v="1651"/>
    <x v="1661"/>
  </r>
  <r>
    <x v="19"/>
    <x v="187"/>
    <x v="186"/>
    <x v="1"/>
    <x v="1110"/>
    <x v="545"/>
    <x v="500"/>
    <x v="390"/>
    <x v="1654"/>
    <x v="1664"/>
  </r>
  <r>
    <x v="19"/>
    <x v="187"/>
    <x v="186"/>
    <x v="1"/>
    <x v="1109"/>
    <x v="2"/>
    <x v="2"/>
    <x v="1"/>
    <x v="1653"/>
    <x v="1663"/>
  </r>
  <r>
    <x v="19"/>
    <x v="187"/>
    <x v="186"/>
    <x v="1"/>
    <x v="1108"/>
    <x v="2"/>
    <x v="2"/>
    <x v="1"/>
    <x v="1652"/>
    <x v="1662"/>
  </r>
  <r>
    <x v="19"/>
    <x v="857"/>
    <x v="710"/>
    <x v="1"/>
    <x v="1"/>
    <x v="740"/>
    <x v="2"/>
    <x v="1"/>
    <x v="1655"/>
    <x v="1665"/>
  </r>
  <r>
    <x v="19"/>
    <x v="561"/>
    <x v="533"/>
    <x v="1"/>
    <x v="1111"/>
    <x v="2"/>
    <x v="2"/>
    <x v="558"/>
    <x v="1656"/>
    <x v="1666"/>
  </r>
  <r>
    <x v="19"/>
    <x v="191"/>
    <x v="190"/>
    <x v="1"/>
    <x v="1112"/>
    <x v="741"/>
    <x v="501"/>
    <x v="1"/>
    <x v="1657"/>
    <x v="1667"/>
  </r>
  <r>
    <x v="19"/>
    <x v="192"/>
    <x v="191"/>
    <x v="1"/>
    <x v="1"/>
    <x v="2"/>
    <x v="724"/>
    <x v="1"/>
    <x v="1658"/>
    <x v="1668"/>
  </r>
  <r>
    <x v="19"/>
    <x v="193"/>
    <x v="192"/>
    <x v="1"/>
    <x v="59"/>
    <x v="2"/>
    <x v="2"/>
    <x v="1"/>
    <x v="82"/>
    <x v="83"/>
  </r>
  <r>
    <x v="19"/>
    <x v="194"/>
    <x v="193"/>
    <x v="1"/>
    <x v="1113"/>
    <x v="2"/>
    <x v="2"/>
    <x v="1"/>
    <x v="1659"/>
    <x v="1669"/>
  </r>
  <r>
    <x v="19"/>
    <x v="195"/>
    <x v="194"/>
    <x v="1"/>
    <x v="1114"/>
    <x v="2"/>
    <x v="2"/>
    <x v="1"/>
    <x v="1660"/>
    <x v="1670"/>
  </r>
  <r>
    <x v="19"/>
    <x v="196"/>
    <x v="195"/>
    <x v="1"/>
    <x v="1"/>
    <x v="2"/>
    <x v="2"/>
    <x v="559"/>
    <x v="1252"/>
    <x v="1671"/>
  </r>
  <r>
    <x v="19"/>
    <x v="197"/>
    <x v="196"/>
    <x v="1"/>
    <x v="1"/>
    <x v="2"/>
    <x v="503"/>
    <x v="1"/>
    <x v="1253"/>
    <x v="1261"/>
  </r>
  <r>
    <x v="19"/>
    <x v="438"/>
    <x v="374"/>
    <x v="1"/>
    <x v="873"/>
    <x v="2"/>
    <x v="2"/>
    <x v="1"/>
    <x v="1254"/>
    <x v="1262"/>
  </r>
  <r>
    <x v="19"/>
    <x v="438"/>
    <x v="374"/>
    <x v="1"/>
    <x v="1115"/>
    <x v="2"/>
    <x v="2"/>
    <x v="394"/>
    <x v="1661"/>
    <x v="1672"/>
  </r>
  <r>
    <x v="19"/>
    <x v="198"/>
    <x v="197"/>
    <x v="1"/>
    <x v="875"/>
    <x v="2"/>
    <x v="2"/>
    <x v="1"/>
    <x v="231"/>
    <x v="232"/>
  </r>
  <r>
    <x v="19"/>
    <x v="199"/>
    <x v="198"/>
    <x v="1"/>
    <x v="1"/>
    <x v="743"/>
    <x v="725"/>
    <x v="561"/>
    <x v="1663"/>
    <x v="1674"/>
  </r>
  <r>
    <x v="19"/>
    <x v="199"/>
    <x v="198"/>
    <x v="1"/>
    <x v="1"/>
    <x v="742"/>
    <x v="2"/>
    <x v="560"/>
    <x v="1662"/>
    <x v="1673"/>
  </r>
  <r>
    <x v="19"/>
    <x v="919"/>
    <x v="173"/>
    <x v="1"/>
    <x v="214"/>
    <x v="2"/>
    <x v="2"/>
    <x v="1"/>
    <x v="330"/>
    <x v="331"/>
  </r>
  <r>
    <x v="19"/>
    <x v="919"/>
    <x v="173"/>
    <x v="1"/>
    <x v="1116"/>
    <x v="2"/>
    <x v="2"/>
    <x v="1"/>
    <x v="1664"/>
    <x v="1675"/>
  </r>
  <r>
    <x v="19"/>
    <x v="200"/>
    <x v="199"/>
    <x v="1"/>
    <x v="1117"/>
    <x v="2"/>
    <x v="2"/>
    <x v="1"/>
    <x v="1665"/>
    <x v="1676"/>
  </r>
  <r>
    <x v="19"/>
    <x v="201"/>
    <x v="200"/>
    <x v="1"/>
    <x v="1118"/>
    <x v="2"/>
    <x v="2"/>
    <x v="1"/>
    <x v="1666"/>
    <x v="1677"/>
  </r>
  <r>
    <x v="19"/>
    <x v="202"/>
    <x v="201"/>
    <x v="1"/>
    <x v="1"/>
    <x v="2"/>
    <x v="726"/>
    <x v="1"/>
    <x v="1667"/>
    <x v="1678"/>
  </r>
  <r>
    <x v="19"/>
    <x v="205"/>
    <x v="204"/>
    <x v="1"/>
    <x v="1119"/>
    <x v="2"/>
    <x v="2"/>
    <x v="1"/>
    <x v="1668"/>
    <x v="1679"/>
  </r>
  <r>
    <x v="19"/>
    <x v="206"/>
    <x v="205"/>
    <x v="1"/>
    <x v="1120"/>
    <x v="2"/>
    <x v="2"/>
    <x v="1"/>
    <x v="1669"/>
    <x v="1680"/>
  </r>
  <r>
    <x v="19"/>
    <x v="523"/>
    <x v="499"/>
    <x v="1"/>
    <x v="1121"/>
    <x v="2"/>
    <x v="505"/>
    <x v="1"/>
    <x v="1670"/>
    <x v="1681"/>
  </r>
  <r>
    <x v="19"/>
    <x v="858"/>
    <x v="711"/>
    <x v="1"/>
    <x v="879"/>
    <x v="2"/>
    <x v="2"/>
    <x v="1"/>
    <x v="155"/>
    <x v="1268"/>
  </r>
  <r>
    <x v="19"/>
    <x v="858"/>
    <x v="711"/>
    <x v="1"/>
    <x v="880"/>
    <x v="2"/>
    <x v="2"/>
    <x v="1"/>
    <x v="691"/>
    <x v="696"/>
  </r>
  <r>
    <x v="19"/>
    <x v="859"/>
    <x v="712"/>
    <x v="1"/>
    <x v="1122"/>
    <x v="2"/>
    <x v="2"/>
    <x v="1"/>
    <x v="1671"/>
    <x v="1682"/>
  </r>
  <r>
    <x v="19"/>
    <x v="210"/>
    <x v="209"/>
    <x v="1"/>
    <x v="1"/>
    <x v="2"/>
    <x v="728"/>
    <x v="562"/>
    <x v="1673"/>
    <x v="1684"/>
  </r>
  <r>
    <x v="19"/>
    <x v="210"/>
    <x v="209"/>
    <x v="1"/>
    <x v="1123"/>
    <x v="2"/>
    <x v="727"/>
    <x v="397"/>
    <x v="1672"/>
    <x v="1683"/>
  </r>
  <r>
    <x v="19"/>
    <x v="814"/>
    <x v="682"/>
    <x v="1"/>
    <x v="589"/>
    <x v="2"/>
    <x v="2"/>
    <x v="1"/>
    <x v="869"/>
    <x v="873"/>
  </r>
  <r>
    <x v="19"/>
    <x v="619"/>
    <x v="571"/>
    <x v="1"/>
    <x v="893"/>
    <x v="2"/>
    <x v="2"/>
    <x v="1"/>
    <x v="1294"/>
    <x v="1304"/>
  </r>
  <r>
    <x v="19"/>
    <x v="670"/>
    <x v="600"/>
    <x v="1"/>
    <x v="893"/>
    <x v="2"/>
    <x v="2"/>
    <x v="1"/>
    <x v="1294"/>
    <x v="1304"/>
  </r>
  <r>
    <x v="19"/>
    <x v="631"/>
    <x v="579"/>
    <x v="1"/>
    <x v="1282"/>
    <x v="2"/>
    <x v="2"/>
    <x v="1"/>
    <x v="1899"/>
    <x v="1915"/>
  </r>
  <r>
    <x v="19"/>
    <x v="779"/>
    <x v="660"/>
    <x v="1"/>
    <x v="676"/>
    <x v="2"/>
    <x v="2"/>
    <x v="1"/>
    <x v="962"/>
    <x v="967"/>
  </r>
  <r>
    <x v="19"/>
    <x v="513"/>
    <x v="492"/>
    <x v="1"/>
    <x v="1283"/>
    <x v="2"/>
    <x v="2"/>
    <x v="1"/>
    <x v="1900"/>
    <x v="1916"/>
  </r>
  <r>
    <x v="22"/>
    <x v="862"/>
    <x v="714"/>
    <x v="1"/>
    <x v="1"/>
    <x v="2"/>
    <x v="510"/>
    <x v="1"/>
    <x v="1265"/>
    <x v="1274"/>
  </r>
  <r>
    <x v="22"/>
    <x v="215"/>
    <x v="214"/>
    <x v="1"/>
    <x v="74"/>
    <x v="2"/>
    <x v="729"/>
    <x v="563"/>
    <x v="1901"/>
    <x v="1917"/>
  </r>
  <r>
    <x v="22"/>
    <x v="863"/>
    <x v="214"/>
    <x v="1"/>
    <x v="1"/>
    <x v="2"/>
    <x v="512"/>
    <x v="1"/>
    <x v="1267"/>
    <x v="1276"/>
  </r>
  <r>
    <x v="22"/>
    <x v="579"/>
    <x v="215"/>
    <x v="1"/>
    <x v="1284"/>
    <x v="2"/>
    <x v="2"/>
    <x v="1"/>
    <x v="1902"/>
    <x v="1918"/>
  </r>
  <r>
    <x v="22"/>
    <x v="216"/>
    <x v="215"/>
    <x v="1"/>
    <x v="1125"/>
    <x v="2"/>
    <x v="2"/>
    <x v="1"/>
    <x v="1676"/>
    <x v="1687"/>
  </r>
  <r>
    <x v="23"/>
    <x v="217"/>
    <x v="216"/>
    <x v="1"/>
    <x v="74"/>
    <x v="744"/>
    <x v="730"/>
    <x v="564"/>
    <x v="1903"/>
    <x v="1919"/>
  </r>
  <r>
    <x v="23"/>
    <x v="218"/>
    <x v="217"/>
    <x v="1"/>
    <x v="1126"/>
    <x v="2"/>
    <x v="731"/>
    <x v="565"/>
    <x v="1678"/>
    <x v="1689"/>
  </r>
  <r>
    <x v="23"/>
    <x v="864"/>
    <x v="715"/>
    <x v="1"/>
    <x v="1"/>
    <x v="2"/>
    <x v="2"/>
    <x v="566"/>
    <x v="1679"/>
    <x v="1690"/>
  </r>
  <r>
    <x v="23"/>
    <x v="1042"/>
    <x v="822"/>
    <x v="1"/>
    <x v="501"/>
    <x v="2"/>
    <x v="2"/>
    <x v="1"/>
    <x v="744"/>
    <x v="748"/>
  </r>
  <r>
    <x v="23"/>
    <x v="644"/>
    <x v="586"/>
    <x v="1"/>
    <x v="1285"/>
    <x v="2"/>
    <x v="2"/>
    <x v="1"/>
    <x v="1904"/>
    <x v="1920"/>
  </r>
  <r>
    <x v="23"/>
    <x v="469"/>
    <x v="451"/>
    <x v="1"/>
    <x v="1127"/>
    <x v="2"/>
    <x v="2"/>
    <x v="1"/>
    <x v="1680"/>
    <x v="1691"/>
  </r>
  <r>
    <x v="23"/>
    <x v="219"/>
    <x v="218"/>
    <x v="1"/>
    <x v="78"/>
    <x v="2"/>
    <x v="2"/>
    <x v="1"/>
    <x v="241"/>
    <x v="242"/>
  </r>
  <r>
    <x v="23"/>
    <x v="220"/>
    <x v="219"/>
    <x v="1"/>
    <x v="1128"/>
    <x v="2"/>
    <x v="2"/>
    <x v="1"/>
    <x v="1681"/>
    <x v="1692"/>
  </r>
  <r>
    <x v="24"/>
    <x v="221"/>
    <x v="220"/>
    <x v="1"/>
    <x v="1286"/>
    <x v="2"/>
    <x v="732"/>
    <x v="567"/>
    <x v="1905"/>
    <x v="1921"/>
  </r>
  <r>
    <x v="24"/>
    <x v="738"/>
    <x v="460"/>
    <x v="1"/>
    <x v="1287"/>
    <x v="2"/>
    <x v="2"/>
    <x v="1"/>
    <x v="1906"/>
    <x v="1922"/>
  </r>
  <r>
    <x v="24"/>
    <x v="479"/>
    <x v="460"/>
    <x v="1"/>
    <x v="329"/>
    <x v="2"/>
    <x v="2"/>
    <x v="1"/>
    <x v="451"/>
    <x v="481"/>
  </r>
  <r>
    <x v="46"/>
    <x v="865"/>
    <x v="716"/>
    <x v="1"/>
    <x v="887"/>
    <x v="555"/>
    <x v="2"/>
    <x v="1"/>
    <x v="1277"/>
    <x v="1286"/>
  </r>
  <r>
    <x v="20"/>
    <x v="1043"/>
    <x v="665"/>
    <x v="1"/>
    <x v="1"/>
    <x v="2"/>
    <x v="733"/>
    <x v="568"/>
    <x v="1683"/>
    <x v="1694"/>
  </r>
  <r>
    <x v="20"/>
    <x v="1044"/>
    <x v="221"/>
    <x v="1"/>
    <x v="1"/>
    <x v="2"/>
    <x v="734"/>
    <x v="407"/>
    <x v="1684"/>
    <x v="928"/>
  </r>
  <r>
    <x v="20"/>
    <x v="1045"/>
    <x v="412"/>
    <x v="1"/>
    <x v="1"/>
    <x v="2"/>
    <x v="517"/>
    <x v="1"/>
    <x v="310"/>
    <x v="311"/>
  </r>
  <r>
    <x v="20"/>
    <x v="1046"/>
    <x v="222"/>
    <x v="1"/>
    <x v="1288"/>
    <x v="745"/>
    <x v="735"/>
    <x v="569"/>
    <x v="1907"/>
    <x v="1923"/>
  </r>
  <r>
    <x v="20"/>
    <x v="1047"/>
    <x v="241"/>
    <x v="1"/>
    <x v="673"/>
    <x v="746"/>
    <x v="736"/>
    <x v="204"/>
    <x v="1908"/>
    <x v="1924"/>
  </r>
  <r>
    <x v="20"/>
    <x v="1048"/>
    <x v="223"/>
    <x v="1"/>
    <x v="347"/>
    <x v="747"/>
    <x v="737"/>
    <x v="570"/>
    <x v="1909"/>
    <x v="1925"/>
  </r>
  <r>
    <x v="20"/>
    <x v="1048"/>
    <x v="223"/>
    <x v="1"/>
    <x v="231"/>
    <x v="2"/>
    <x v="2"/>
    <x v="1"/>
    <x v="351"/>
    <x v="352"/>
  </r>
  <r>
    <x v="20"/>
    <x v="1049"/>
    <x v="484"/>
    <x v="1"/>
    <x v="1"/>
    <x v="434"/>
    <x v="2"/>
    <x v="1"/>
    <x v="854"/>
    <x v="858"/>
  </r>
  <r>
    <x v="20"/>
    <x v="1049"/>
    <x v="484"/>
    <x v="1"/>
    <x v="1"/>
    <x v="559"/>
    <x v="2"/>
    <x v="410"/>
    <x v="309"/>
    <x v="242"/>
  </r>
  <r>
    <x v="20"/>
    <x v="1050"/>
    <x v="224"/>
    <x v="1"/>
    <x v="1289"/>
    <x v="2"/>
    <x v="739"/>
    <x v="571"/>
    <x v="1910"/>
    <x v="1926"/>
  </r>
  <r>
    <x v="20"/>
    <x v="1050"/>
    <x v="224"/>
    <x v="1"/>
    <x v="1130"/>
    <x v="2"/>
    <x v="738"/>
    <x v="412"/>
    <x v="1688"/>
    <x v="1698"/>
  </r>
  <r>
    <x v="20"/>
    <x v="1051"/>
    <x v="717"/>
    <x v="1"/>
    <x v="1"/>
    <x v="2"/>
    <x v="522"/>
    <x v="1"/>
    <x v="1284"/>
    <x v="1294"/>
  </r>
  <r>
    <x v="20"/>
    <x v="1052"/>
    <x v="541"/>
    <x v="1"/>
    <x v="1"/>
    <x v="2"/>
    <x v="740"/>
    <x v="413"/>
    <x v="1690"/>
    <x v="1700"/>
  </r>
  <r>
    <x v="20"/>
    <x v="1053"/>
    <x v="225"/>
    <x v="1"/>
    <x v="1"/>
    <x v="748"/>
    <x v="524"/>
    <x v="1"/>
    <x v="1691"/>
    <x v="1701"/>
  </r>
  <r>
    <x v="20"/>
    <x v="1054"/>
    <x v="561"/>
    <x v="1"/>
    <x v="1131"/>
    <x v="2"/>
    <x v="741"/>
    <x v="1"/>
    <x v="1692"/>
    <x v="1702"/>
  </r>
  <r>
    <x v="20"/>
    <x v="1055"/>
    <x v="553"/>
    <x v="1"/>
    <x v="1"/>
    <x v="749"/>
    <x v="742"/>
    <x v="572"/>
    <x v="1288"/>
    <x v="1298"/>
  </r>
  <r>
    <x v="20"/>
    <x v="1056"/>
    <x v="569"/>
    <x v="1"/>
    <x v="1"/>
    <x v="750"/>
    <x v="743"/>
    <x v="573"/>
    <x v="1693"/>
    <x v="1703"/>
  </r>
  <r>
    <x v="20"/>
    <x v="1056"/>
    <x v="569"/>
    <x v="1"/>
    <x v="1"/>
    <x v="2"/>
    <x v="2"/>
    <x v="136"/>
    <x v="309"/>
    <x v="310"/>
  </r>
  <r>
    <x v="20"/>
    <x v="1057"/>
    <x v="667"/>
    <x v="1"/>
    <x v="1"/>
    <x v="751"/>
    <x v="744"/>
    <x v="574"/>
    <x v="1290"/>
    <x v="1704"/>
  </r>
  <r>
    <x v="20"/>
    <x v="1058"/>
    <x v="456"/>
    <x v="1"/>
    <x v="1132"/>
    <x v="752"/>
    <x v="2"/>
    <x v="1"/>
    <x v="1694"/>
    <x v="1705"/>
  </r>
  <r>
    <x v="20"/>
    <x v="1059"/>
    <x v="612"/>
    <x v="1"/>
    <x v="1133"/>
    <x v="753"/>
    <x v="745"/>
    <x v="575"/>
    <x v="1695"/>
    <x v="1706"/>
  </r>
  <r>
    <x v="20"/>
    <x v="1060"/>
    <x v="679"/>
    <x v="1"/>
    <x v="1"/>
    <x v="754"/>
    <x v="746"/>
    <x v="576"/>
    <x v="1696"/>
    <x v="1707"/>
  </r>
  <r>
    <x v="20"/>
    <x v="1061"/>
    <x v="573"/>
    <x v="1"/>
    <x v="1"/>
    <x v="2"/>
    <x v="747"/>
    <x v="1"/>
    <x v="1697"/>
    <x v="1708"/>
  </r>
  <r>
    <x v="20"/>
    <x v="1062"/>
    <x v="655"/>
    <x v="1"/>
    <x v="1"/>
    <x v="569"/>
    <x v="2"/>
    <x v="1"/>
    <x v="1296"/>
    <x v="1306"/>
  </r>
  <r>
    <x v="20"/>
    <x v="1063"/>
    <x v="435"/>
    <x v="1"/>
    <x v="1"/>
    <x v="2"/>
    <x v="748"/>
    <x v="1"/>
    <x v="512"/>
    <x v="513"/>
  </r>
  <r>
    <x v="20"/>
    <x v="1064"/>
    <x v="410"/>
    <x v="1"/>
    <x v="1"/>
    <x v="2"/>
    <x v="530"/>
    <x v="418"/>
    <x v="1297"/>
    <x v="1307"/>
  </r>
  <r>
    <x v="20"/>
    <x v="1065"/>
    <x v="227"/>
    <x v="1"/>
    <x v="894"/>
    <x v="570"/>
    <x v="531"/>
    <x v="1"/>
    <x v="998"/>
    <x v="1308"/>
  </r>
  <r>
    <x v="20"/>
    <x v="1066"/>
    <x v="228"/>
    <x v="1"/>
    <x v="1"/>
    <x v="755"/>
    <x v="532"/>
    <x v="1"/>
    <x v="1698"/>
    <x v="1709"/>
  </r>
  <r>
    <x v="20"/>
    <x v="1067"/>
    <x v="229"/>
    <x v="1"/>
    <x v="1135"/>
    <x v="757"/>
    <x v="749"/>
    <x v="577"/>
    <x v="1700"/>
    <x v="1711"/>
  </r>
  <r>
    <x v="20"/>
    <x v="1067"/>
    <x v="229"/>
    <x v="1"/>
    <x v="1134"/>
    <x v="756"/>
    <x v="2"/>
    <x v="1"/>
    <x v="1699"/>
    <x v="1710"/>
  </r>
  <r>
    <x v="20"/>
    <x v="1068"/>
    <x v="621"/>
    <x v="1"/>
    <x v="1"/>
    <x v="2"/>
    <x v="750"/>
    <x v="1"/>
    <x v="1701"/>
    <x v="1712"/>
  </r>
  <r>
    <x v="20"/>
    <x v="1069"/>
    <x v="230"/>
    <x v="1"/>
    <x v="1"/>
    <x v="758"/>
    <x v="751"/>
    <x v="578"/>
    <x v="1702"/>
    <x v="1713"/>
  </r>
  <r>
    <x v="20"/>
    <x v="1070"/>
    <x v="231"/>
    <x v="1"/>
    <x v="1"/>
    <x v="2"/>
    <x v="2"/>
    <x v="422"/>
    <x v="1303"/>
    <x v="1314"/>
  </r>
  <r>
    <x v="20"/>
    <x v="1071"/>
    <x v="559"/>
    <x v="1"/>
    <x v="1"/>
    <x v="759"/>
    <x v="752"/>
    <x v="1"/>
    <x v="1703"/>
    <x v="1714"/>
  </r>
  <r>
    <x v="20"/>
    <x v="1072"/>
    <x v="415"/>
    <x v="1"/>
    <x v="1"/>
    <x v="2"/>
    <x v="753"/>
    <x v="1"/>
    <x v="1305"/>
    <x v="1715"/>
  </r>
  <r>
    <x v="20"/>
    <x v="1073"/>
    <x v="232"/>
    <x v="1"/>
    <x v="1136"/>
    <x v="576"/>
    <x v="754"/>
    <x v="423"/>
    <x v="1306"/>
    <x v="1317"/>
  </r>
  <r>
    <x v="20"/>
    <x v="1074"/>
    <x v="233"/>
    <x v="1"/>
    <x v="1"/>
    <x v="2"/>
    <x v="755"/>
    <x v="424"/>
    <x v="1704"/>
    <x v="1716"/>
  </r>
  <r>
    <x v="20"/>
    <x v="1075"/>
    <x v="615"/>
    <x v="1"/>
    <x v="1"/>
    <x v="2"/>
    <x v="540"/>
    <x v="1"/>
    <x v="1308"/>
    <x v="1319"/>
  </r>
  <r>
    <x v="20"/>
    <x v="1076"/>
    <x v="445"/>
    <x v="1"/>
    <x v="1"/>
    <x v="2"/>
    <x v="541"/>
    <x v="1"/>
    <x v="1309"/>
    <x v="1320"/>
  </r>
  <r>
    <x v="20"/>
    <x v="1077"/>
    <x v="166"/>
    <x v="1"/>
    <x v="1137"/>
    <x v="578"/>
    <x v="542"/>
    <x v="425"/>
    <x v="1705"/>
    <x v="1717"/>
  </r>
  <r>
    <x v="20"/>
    <x v="1078"/>
    <x v="418"/>
    <x v="1"/>
    <x v="1138"/>
    <x v="2"/>
    <x v="2"/>
    <x v="1"/>
    <x v="1706"/>
    <x v="1718"/>
  </r>
  <r>
    <x v="20"/>
    <x v="1079"/>
    <x v="602"/>
    <x v="1"/>
    <x v="1139"/>
    <x v="2"/>
    <x v="756"/>
    <x v="1"/>
    <x v="1707"/>
    <x v="1719"/>
  </r>
  <r>
    <x v="20"/>
    <x v="1080"/>
    <x v="556"/>
    <x v="1"/>
    <x v="1"/>
    <x v="2"/>
    <x v="757"/>
    <x v="1"/>
    <x v="1314"/>
    <x v="1325"/>
  </r>
  <r>
    <x v="20"/>
    <x v="1081"/>
    <x v="516"/>
    <x v="1"/>
    <x v="1"/>
    <x v="2"/>
    <x v="544"/>
    <x v="1"/>
    <x v="1315"/>
    <x v="1326"/>
  </r>
  <r>
    <x v="20"/>
    <x v="1082"/>
    <x v="234"/>
    <x v="1"/>
    <x v="1"/>
    <x v="2"/>
    <x v="758"/>
    <x v="426"/>
    <x v="1708"/>
    <x v="1720"/>
  </r>
  <r>
    <x v="20"/>
    <x v="1083"/>
    <x v="718"/>
    <x v="1"/>
    <x v="1"/>
    <x v="133"/>
    <x v="2"/>
    <x v="1"/>
    <x v="241"/>
    <x v="242"/>
  </r>
  <r>
    <x v="20"/>
    <x v="1084"/>
    <x v="235"/>
    <x v="1"/>
    <x v="1140"/>
    <x v="760"/>
    <x v="760"/>
    <x v="579"/>
    <x v="1710"/>
    <x v="1722"/>
  </r>
  <r>
    <x v="20"/>
    <x v="1084"/>
    <x v="235"/>
    <x v="1"/>
    <x v="1"/>
    <x v="2"/>
    <x v="759"/>
    <x v="1"/>
    <x v="1709"/>
    <x v="1721"/>
  </r>
  <r>
    <x v="20"/>
    <x v="1085"/>
    <x v="518"/>
    <x v="1"/>
    <x v="1"/>
    <x v="2"/>
    <x v="342"/>
    <x v="1"/>
    <x v="1319"/>
    <x v="1330"/>
  </r>
  <r>
    <x v="20"/>
    <x v="1086"/>
    <x v="474"/>
    <x v="1"/>
    <x v="1"/>
    <x v="2"/>
    <x v="761"/>
    <x v="1"/>
    <x v="1320"/>
    <x v="1723"/>
  </r>
  <r>
    <x v="20"/>
    <x v="1087"/>
    <x v="719"/>
    <x v="1"/>
    <x v="1"/>
    <x v="584"/>
    <x v="2"/>
    <x v="1"/>
    <x v="974"/>
    <x v="979"/>
  </r>
  <r>
    <x v="20"/>
    <x v="1088"/>
    <x v="555"/>
    <x v="1"/>
    <x v="1"/>
    <x v="2"/>
    <x v="763"/>
    <x v="580"/>
    <x v="1321"/>
    <x v="1332"/>
  </r>
  <r>
    <x v="20"/>
    <x v="1088"/>
    <x v="555"/>
    <x v="1"/>
    <x v="905"/>
    <x v="2"/>
    <x v="762"/>
    <x v="1"/>
    <x v="1711"/>
    <x v="1724"/>
  </r>
  <r>
    <x v="20"/>
    <x v="1089"/>
    <x v="237"/>
    <x v="1"/>
    <x v="1"/>
    <x v="2"/>
    <x v="764"/>
    <x v="429"/>
    <x v="1712"/>
    <x v="1725"/>
  </r>
  <r>
    <x v="20"/>
    <x v="1090"/>
    <x v="647"/>
    <x v="1"/>
    <x v="1"/>
    <x v="761"/>
    <x v="765"/>
    <x v="581"/>
    <x v="1713"/>
    <x v="1726"/>
  </r>
  <r>
    <x v="20"/>
    <x v="1091"/>
    <x v="239"/>
    <x v="1"/>
    <x v="1"/>
    <x v="762"/>
    <x v="766"/>
    <x v="582"/>
    <x v="1714"/>
    <x v="1727"/>
  </r>
  <r>
    <x v="20"/>
    <x v="1092"/>
    <x v="601"/>
    <x v="1"/>
    <x v="1"/>
    <x v="2"/>
    <x v="767"/>
    <x v="1"/>
    <x v="1327"/>
    <x v="1728"/>
  </r>
  <r>
    <x v="20"/>
    <x v="1092"/>
    <x v="601"/>
    <x v="1"/>
    <x v="1"/>
    <x v="2"/>
    <x v="553"/>
    <x v="1"/>
    <x v="1328"/>
    <x v="1339"/>
  </r>
  <r>
    <x v="20"/>
    <x v="1093"/>
    <x v="588"/>
    <x v="1"/>
    <x v="1"/>
    <x v="2"/>
    <x v="768"/>
    <x v="431"/>
    <x v="1715"/>
    <x v="1729"/>
  </r>
  <r>
    <x v="20"/>
    <x v="1094"/>
    <x v="755"/>
    <x v="1"/>
    <x v="1141"/>
    <x v="2"/>
    <x v="769"/>
    <x v="1"/>
    <x v="1716"/>
    <x v="1730"/>
  </r>
  <r>
    <x v="20"/>
    <x v="1095"/>
    <x v="233"/>
    <x v="1"/>
    <x v="1041"/>
    <x v="2"/>
    <x v="2"/>
    <x v="1"/>
    <x v="1543"/>
    <x v="1553"/>
  </r>
  <r>
    <x v="20"/>
    <x v="1096"/>
    <x v="551"/>
    <x v="1"/>
    <x v="1290"/>
    <x v="2"/>
    <x v="2"/>
    <x v="1"/>
    <x v="1911"/>
    <x v="1927"/>
  </r>
  <r>
    <x v="20"/>
    <x v="1097"/>
    <x v="651"/>
    <x v="1"/>
    <x v="1291"/>
    <x v="2"/>
    <x v="2"/>
    <x v="1"/>
    <x v="1912"/>
    <x v="1928"/>
  </r>
  <r>
    <x v="20"/>
    <x v="1098"/>
    <x v="687"/>
    <x v="1"/>
    <x v="1292"/>
    <x v="2"/>
    <x v="2"/>
    <x v="1"/>
    <x v="1913"/>
    <x v="1929"/>
  </r>
  <r>
    <x v="20"/>
    <x v="1099"/>
    <x v="695"/>
    <x v="1"/>
    <x v="1293"/>
    <x v="2"/>
    <x v="2"/>
    <x v="1"/>
    <x v="1914"/>
    <x v="1930"/>
  </r>
  <r>
    <x v="20"/>
    <x v="1100"/>
    <x v="593"/>
    <x v="1"/>
    <x v="1294"/>
    <x v="271"/>
    <x v="2"/>
    <x v="1"/>
    <x v="1915"/>
    <x v="1931"/>
  </r>
  <r>
    <x v="20"/>
    <x v="1101"/>
    <x v="677"/>
    <x v="1"/>
    <x v="470"/>
    <x v="2"/>
    <x v="2"/>
    <x v="1"/>
    <x v="683"/>
    <x v="688"/>
  </r>
  <r>
    <x v="20"/>
    <x v="1102"/>
    <x v="229"/>
    <x v="1"/>
    <x v="1295"/>
    <x v="2"/>
    <x v="2"/>
    <x v="1"/>
    <x v="1916"/>
    <x v="1932"/>
  </r>
  <r>
    <x v="20"/>
    <x v="1103"/>
    <x v="233"/>
    <x v="1"/>
    <x v="1296"/>
    <x v="2"/>
    <x v="2"/>
    <x v="1"/>
    <x v="1917"/>
    <x v="1933"/>
  </r>
  <r>
    <x v="20"/>
    <x v="1104"/>
    <x v="532"/>
    <x v="1"/>
    <x v="311"/>
    <x v="2"/>
    <x v="2"/>
    <x v="1"/>
    <x v="456"/>
    <x v="456"/>
  </r>
  <r>
    <x v="20"/>
    <x v="1105"/>
    <x v="823"/>
    <x v="1"/>
    <x v="311"/>
    <x v="2"/>
    <x v="2"/>
    <x v="1"/>
    <x v="456"/>
    <x v="456"/>
  </r>
  <r>
    <x v="20"/>
    <x v="1106"/>
    <x v="824"/>
    <x v="1"/>
    <x v="1297"/>
    <x v="2"/>
    <x v="2"/>
    <x v="1"/>
    <x v="1918"/>
    <x v="1934"/>
  </r>
  <r>
    <x v="20"/>
    <x v="1107"/>
    <x v="745"/>
    <x v="1"/>
    <x v="59"/>
    <x v="2"/>
    <x v="2"/>
    <x v="1"/>
    <x v="82"/>
    <x v="83"/>
  </r>
  <r>
    <x v="20"/>
    <x v="1108"/>
    <x v="240"/>
    <x v="1"/>
    <x v="1142"/>
    <x v="2"/>
    <x v="2"/>
    <x v="1"/>
    <x v="1717"/>
    <x v="1731"/>
  </r>
  <r>
    <x v="20"/>
    <x v="1109"/>
    <x v="222"/>
    <x v="1"/>
    <x v="1298"/>
    <x v="2"/>
    <x v="2"/>
    <x v="1"/>
    <x v="1919"/>
    <x v="1935"/>
  </r>
  <r>
    <x v="20"/>
    <x v="1110"/>
    <x v="825"/>
    <x v="1"/>
    <x v="56"/>
    <x v="2"/>
    <x v="2"/>
    <x v="1"/>
    <x v="79"/>
    <x v="80"/>
  </r>
  <r>
    <x v="20"/>
    <x v="1111"/>
    <x v="756"/>
    <x v="1"/>
    <x v="407"/>
    <x v="2"/>
    <x v="2"/>
    <x v="1"/>
    <x v="588"/>
    <x v="592"/>
  </r>
  <r>
    <x v="20"/>
    <x v="1112"/>
    <x v="241"/>
    <x v="1"/>
    <x v="1299"/>
    <x v="763"/>
    <x v="2"/>
    <x v="1"/>
    <x v="1920"/>
    <x v="1936"/>
  </r>
  <r>
    <x v="25"/>
    <x v="251"/>
    <x v="247"/>
    <x v="1"/>
    <x v="1145"/>
    <x v="2"/>
    <x v="2"/>
    <x v="1"/>
    <x v="1722"/>
    <x v="1735"/>
  </r>
  <r>
    <x v="25"/>
    <x v="252"/>
    <x v="248"/>
    <x v="1"/>
    <x v="1"/>
    <x v="2"/>
    <x v="770"/>
    <x v="583"/>
    <x v="1334"/>
    <x v="1345"/>
  </r>
  <r>
    <x v="25"/>
    <x v="253"/>
    <x v="249"/>
    <x v="1"/>
    <x v="1146"/>
    <x v="592"/>
    <x v="559"/>
    <x v="102"/>
    <x v="1723"/>
    <x v="1736"/>
  </r>
  <r>
    <x v="25"/>
    <x v="254"/>
    <x v="250"/>
    <x v="1"/>
    <x v="1147"/>
    <x v="764"/>
    <x v="771"/>
    <x v="24"/>
    <x v="1724"/>
    <x v="1737"/>
  </r>
  <r>
    <x v="25"/>
    <x v="255"/>
    <x v="251"/>
    <x v="1"/>
    <x v="912"/>
    <x v="2"/>
    <x v="561"/>
    <x v="201"/>
    <x v="1337"/>
    <x v="1348"/>
  </r>
  <r>
    <x v="25"/>
    <x v="256"/>
    <x v="252"/>
    <x v="1"/>
    <x v="913"/>
    <x v="2"/>
    <x v="2"/>
    <x v="1"/>
    <x v="293"/>
    <x v="294"/>
  </r>
  <r>
    <x v="25"/>
    <x v="257"/>
    <x v="253"/>
    <x v="1"/>
    <x v="1148"/>
    <x v="594"/>
    <x v="562"/>
    <x v="435"/>
    <x v="1725"/>
    <x v="1738"/>
  </r>
  <r>
    <x v="25"/>
    <x v="258"/>
    <x v="254"/>
    <x v="1"/>
    <x v="1149"/>
    <x v="765"/>
    <x v="563"/>
    <x v="436"/>
    <x v="1726"/>
    <x v="1739"/>
  </r>
  <r>
    <x v="25"/>
    <x v="259"/>
    <x v="255"/>
    <x v="1"/>
    <x v="1150"/>
    <x v="596"/>
    <x v="564"/>
    <x v="437"/>
    <x v="1727"/>
    <x v="1740"/>
  </r>
  <r>
    <x v="25"/>
    <x v="775"/>
    <x v="250"/>
    <x v="1"/>
    <x v="1300"/>
    <x v="2"/>
    <x v="2"/>
    <x v="1"/>
    <x v="1921"/>
    <x v="1937"/>
  </r>
  <r>
    <x v="25"/>
    <x v="828"/>
    <x v="692"/>
    <x v="1"/>
    <x v="1301"/>
    <x v="2"/>
    <x v="2"/>
    <x v="1"/>
    <x v="1922"/>
    <x v="1938"/>
  </r>
  <r>
    <x v="25"/>
    <x v="925"/>
    <x v="759"/>
    <x v="1"/>
    <x v="430"/>
    <x v="2"/>
    <x v="2"/>
    <x v="1"/>
    <x v="619"/>
    <x v="623"/>
  </r>
  <r>
    <x v="20"/>
    <x v="1113"/>
    <x v="223"/>
    <x v="1"/>
    <x v="1302"/>
    <x v="2"/>
    <x v="835"/>
    <x v="1"/>
    <x v="1923"/>
    <x v="1939"/>
  </r>
  <r>
    <x v="20"/>
    <x v="1114"/>
    <x v="757"/>
    <x v="1"/>
    <x v="201"/>
    <x v="2"/>
    <x v="178"/>
    <x v="1"/>
    <x v="502"/>
    <x v="481"/>
  </r>
  <r>
    <x v="20"/>
    <x v="1115"/>
    <x v="758"/>
    <x v="1"/>
    <x v="347"/>
    <x v="2"/>
    <x v="276"/>
    <x v="1"/>
    <x v="1720"/>
    <x v="1043"/>
  </r>
  <r>
    <x v="26"/>
    <x v="262"/>
    <x v="258"/>
    <x v="1"/>
    <x v="1"/>
    <x v="766"/>
    <x v="772"/>
    <x v="584"/>
    <x v="1728"/>
    <x v="1741"/>
  </r>
  <r>
    <x v="26"/>
    <x v="573"/>
    <x v="543"/>
    <x v="1"/>
    <x v="1151"/>
    <x v="2"/>
    <x v="2"/>
    <x v="1"/>
    <x v="1729"/>
    <x v="1742"/>
  </r>
  <r>
    <x v="26"/>
    <x v="264"/>
    <x v="260"/>
    <x v="1"/>
    <x v="1152"/>
    <x v="598"/>
    <x v="773"/>
    <x v="439"/>
    <x v="1730"/>
    <x v="1743"/>
  </r>
  <r>
    <x v="26"/>
    <x v="265"/>
    <x v="261"/>
    <x v="1"/>
    <x v="1153"/>
    <x v="767"/>
    <x v="775"/>
    <x v="1"/>
    <x v="1732"/>
    <x v="1745"/>
  </r>
  <r>
    <x v="26"/>
    <x v="265"/>
    <x v="261"/>
    <x v="1"/>
    <x v="1"/>
    <x v="2"/>
    <x v="774"/>
    <x v="1"/>
    <x v="1731"/>
    <x v="1744"/>
  </r>
  <r>
    <x v="26"/>
    <x v="266"/>
    <x v="262"/>
    <x v="1"/>
    <x v="1154"/>
    <x v="768"/>
    <x v="2"/>
    <x v="585"/>
    <x v="1733"/>
    <x v="1746"/>
  </r>
  <r>
    <x v="26"/>
    <x v="1116"/>
    <x v="826"/>
    <x v="1"/>
    <x v="1303"/>
    <x v="2"/>
    <x v="2"/>
    <x v="1"/>
    <x v="1924"/>
    <x v="1940"/>
  </r>
  <r>
    <x v="27"/>
    <x v="455"/>
    <x v="440"/>
    <x v="1"/>
    <x v="1"/>
    <x v="769"/>
    <x v="2"/>
    <x v="1"/>
    <x v="1734"/>
    <x v="1747"/>
  </r>
  <r>
    <x v="27"/>
    <x v="582"/>
    <x v="457"/>
    <x v="1"/>
    <x v="202"/>
    <x v="2"/>
    <x v="2"/>
    <x v="1"/>
    <x v="309"/>
    <x v="310"/>
  </r>
  <r>
    <x v="27"/>
    <x v="634"/>
    <x v="403"/>
    <x v="1"/>
    <x v="202"/>
    <x v="2"/>
    <x v="2"/>
    <x v="1"/>
    <x v="309"/>
    <x v="310"/>
  </r>
  <r>
    <x v="27"/>
    <x v="797"/>
    <x v="674"/>
    <x v="1"/>
    <x v="202"/>
    <x v="2"/>
    <x v="2"/>
    <x v="1"/>
    <x v="309"/>
    <x v="310"/>
  </r>
  <r>
    <x v="27"/>
    <x v="267"/>
    <x v="263"/>
    <x v="1"/>
    <x v="358"/>
    <x v="2"/>
    <x v="776"/>
    <x v="1"/>
    <x v="1925"/>
    <x v="1941"/>
  </r>
  <r>
    <x v="27"/>
    <x v="268"/>
    <x v="264"/>
    <x v="1"/>
    <x v="1"/>
    <x v="2"/>
    <x v="2"/>
    <x v="441"/>
    <x v="252"/>
    <x v="253"/>
  </r>
  <r>
    <x v="27"/>
    <x v="270"/>
    <x v="266"/>
    <x v="1"/>
    <x v="324"/>
    <x v="2"/>
    <x v="2"/>
    <x v="586"/>
    <x v="1926"/>
    <x v="1942"/>
  </r>
  <r>
    <x v="27"/>
    <x v="271"/>
    <x v="267"/>
    <x v="1"/>
    <x v="1"/>
    <x v="2"/>
    <x v="2"/>
    <x v="587"/>
    <x v="1736"/>
    <x v="1750"/>
  </r>
  <r>
    <x v="27"/>
    <x v="273"/>
    <x v="269"/>
    <x v="1"/>
    <x v="347"/>
    <x v="2"/>
    <x v="2"/>
    <x v="1"/>
    <x v="502"/>
    <x v="503"/>
  </r>
  <r>
    <x v="27"/>
    <x v="273"/>
    <x v="269"/>
    <x v="1"/>
    <x v="1"/>
    <x v="2"/>
    <x v="570"/>
    <x v="1"/>
    <x v="1350"/>
    <x v="1361"/>
  </r>
  <r>
    <x v="27"/>
    <x v="687"/>
    <x v="545"/>
    <x v="1"/>
    <x v="1304"/>
    <x v="2"/>
    <x v="2"/>
    <x v="1"/>
    <x v="1927"/>
    <x v="1943"/>
  </r>
  <r>
    <x v="27"/>
    <x v="1117"/>
    <x v="414"/>
    <x v="1"/>
    <x v="324"/>
    <x v="2"/>
    <x v="2"/>
    <x v="1"/>
    <x v="219"/>
    <x v="220"/>
  </r>
  <r>
    <x v="27"/>
    <x v="653"/>
    <x v="487"/>
    <x v="1"/>
    <x v="78"/>
    <x v="2"/>
    <x v="2"/>
    <x v="1"/>
    <x v="241"/>
    <x v="242"/>
  </r>
  <r>
    <x v="27"/>
    <x v="675"/>
    <x v="294"/>
    <x v="1"/>
    <x v="470"/>
    <x v="2"/>
    <x v="2"/>
    <x v="1"/>
    <x v="683"/>
    <x v="688"/>
  </r>
  <r>
    <x v="27"/>
    <x v="275"/>
    <x v="271"/>
    <x v="1"/>
    <x v="1"/>
    <x v="2"/>
    <x v="777"/>
    <x v="1"/>
    <x v="1737"/>
    <x v="1751"/>
  </r>
  <r>
    <x v="27"/>
    <x v="276"/>
    <x v="272"/>
    <x v="1"/>
    <x v="1305"/>
    <x v="2"/>
    <x v="572"/>
    <x v="1"/>
    <x v="1928"/>
    <x v="1944"/>
  </r>
  <r>
    <x v="27"/>
    <x v="727"/>
    <x v="416"/>
    <x v="1"/>
    <x v="59"/>
    <x v="2"/>
    <x v="2"/>
    <x v="1"/>
    <x v="82"/>
    <x v="83"/>
  </r>
  <r>
    <x v="27"/>
    <x v="869"/>
    <x v="720"/>
    <x v="1"/>
    <x v="1"/>
    <x v="2"/>
    <x v="2"/>
    <x v="588"/>
    <x v="1353"/>
    <x v="1364"/>
  </r>
  <r>
    <x v="27"/>
    <x v="277"/>
    <x v="273"/>
    <x v="1"/>
    <x v="443"/>
    <x v="2"/>
    <x v="778"/>
    <x v="1"/>
    <x v="1929"/>
    <x v="1945"/>
  </r>
  <r>
    <x v="27"/>
    <x v="278"/>
    <x v="274"/>
    <x v="1"/>
    <x v="1306"/>
    <x v="2"/>
    <x v="2"/>
    <x v="1"/>
    <x v="1930"/>
    <x v="1946"/>
  </r>
  <r>
    <x v="27"/>
    <x v="419"/>
    <x v="405"/>
    <x v="1"/>
    <x v="652"/>
    <x v="2"/>
    <x v="2"/>
    <x v="589"/>
    <x v="1931"/>
    <x v="1947"/>
  </r>
  <r>
    <x v="27"/>
    <x v="926"/>
    <x v="760"/>
    <x v="1"/>
    <x v="1"/>
    <x v="2"/>
    <x v="2"/>
    <x v="590"/>
    <x v="1739"/>
    <x v="1753"/>
  </r>
  <r>
    <x v="27"/>
    <x v="279"/>
    <x v="275"/>
    <x v="1"/>
    <x v="1307"/>
    <x v="2"/>
    <x v="779"/>
    <x v="591"/>
    <x v="1932"/>
    <x v="1948"/>
  </r>
  <r>
    <x v="27"/>
    <x v="280"/>
    <x v="276"/>
    <x v="1"/>
    <x v="329"/>
    <x v="2"/>
    <x v="2"/>
    <x v="1"/>
    <x v="451"/>
    <x v="481"/>
  </r>
  <r>
    <x v="27"/>
    <x v="716"/>
    <x v="629"/>
    <x v="1"/>
    <x v="1"/>
    <x v="2"/>
    <x v="2"/>
    <x v="592"/>
    <x v="1741"/>
    <x v="1755"/>
  </r>
  <r>
    <x v="27"/>
    <x v="624"/>
    <x v="576"/>
    <x v="1"/>
    <x v="1"/>
    <x v="2"/>
    <x v="780"/>
    <x v="1"/>
    <x v="1357"/>
    <x v="1368"/>
  </r>
  <r>
    <x v="27"/>
    <x v="777"/>
    <x v="491"/>
    <x v="1"/>
    <x v="750"/>
    <x v="2"/>
    <x v="2"/>
    <x v="593"/>
    <x v="1933"/>
    <x v="1949"/>
  </r>
  <r>
    <x v="27"/>
    <x v="777"/>
    <x v="491"/>
    <x v="1"/>
    <x v="324"/>
    <x v="2"/>
    <x v="276"/>
    <x v="1"/>
    <x v="309"/>
    <x v="242"/>
  </r>
  <r>
    <x v="27"/>
    <x v="464"/>
    <x v="310"/>
    <x v="1"/>
    <x v="311"/>
    <x v="2"/>
    <x v="2"/>
    <x v="1"/>
    <x v="456"/>
    <x v="456"/>
  </r>
  <r>
    <x v="27"/>
    <x v="281"/>
    <x v="277"/>
    <x v="1"/>
    <x v="1308"/>
    <x v="2"/>
    <x v="2"/>
    <x v="594"/>
    <x v="1934"/>
    <x v="1950"/>
  </r>
  <r>
    <x v="27"/>
    <x v="707"/>
    <x v="524"/>
    <x v="1"/>
    <x v="369"/>
    <x v="2"/>
    <x v="2"/>
    <x v="1"/>
    <x v="538"/>
    <x v="539"/>
  </r>
  <r>
    <x v="27"/>
    <x v="685"/>
    <x v="609"/>
    <x v="1"/>
    <x v="1155"/>
    <x v="2"/>
    <x v="2"/>
    <x v="1"/>
    <x v="1743"/>
    <x v="1758"/>
  </r>
  <r>
    <x v="27"/>
    <x v="870"/>
    <x v="298"/>
    <x v="1"/>
    <x v="1309"/>
    <x v="2"/>
    <x v="370"/>
    <x v="1"/>
    <x v="1935"/>
    <x v="1951"/>
  </r>
  <r>
    <x v="27"/>
    <x v="749"/>
    <x v="608"/>
    <x v="1"/>
    <x v="1"/>
    <x v="126"/>
    <x v="2"/>
    <x v="1"/>
    <x v="227"/>
    <x v="228"/>
  </r>
  <r>
    <x v="27"/>
    <x v="1118"/>
    <x v="769"/>
    <x v="1"/>
    <x v="1310"/>
    <x v="2"/>
    <x v="2"/>
    <x v="1"/>
    <x v="1936"/>
    <x v="1952"/>
  </r>
  <r>
    <x v="27"/>
    <x v="1119"/>
    <x v="772"/>
    <x v="1"/>
    <x v="634"/>
    <x v="2"/>
    <x v="2"/>
    <x v="1"/>
    <x v="916"/>
    <x v="920"/>
  </r>
  <r>
    <x v="27"/>
    <x v="1120"/>
    <x v="827"/>
    <x v="1"/>
    <x v="1311"/>
    <x v="2"/>
    <x v="2"/>
    <x v="1"/>
    <x v="1937"/>
    <x v="1953"/>
  </r>
  <r>
    <x v="27"/>
    <x v="927"/>
    <x v="828"/>
    <x v="1"/>
    <x v="324"/>
    <x v="2"/>
    <x v="781"/>
    <x v="1"/>
    <x v="1938"/>
    <x v="1954"/>
  </r>
  <r>
    <x v="27"/>
    <x v="1121"/>
    <x v="829"/>
    <x v="1"/>
    <x v="477"/>
    <x v="2"/>
    <x v="2"/>
    <x v="1"/>
    <x v="1939"/>
    <x v="1955"/>
  </r>
  <r>
    <x v="27"/>
    <x v="283"/>
    <x v="279"/>
    <x v="1"/>
    <x v="1"/>
    <x v="2"/>
    <x v="782"/>
    <x v="1"/>
    <x v="319"/>
    <x v="320"/>
  </r>
  <r>
    <x v="27"/>
    <x v="588"/>
    <x v="531"/>
    <x v="1"/>
    <x v="347"/>
    <x v="2"/>
    <x v="2"/>
    <x v="1"/>
    <x v="502"/>
    <x v="503"/>
  </r>
  <r>
    <x v="27"/>
    <x v="1122"/>
    <x v="478"/>
    <x v="1"/>
    <x v="1312"/>
    <x v="2"/>
    <x v="2"/>
    <x v="1"/>
    <x v="1940"/>
    <x v="1956"/>
  </r>
  <r>
    <x v="27"/>
    <x v="871"/>
    <x v="693"/>
    <x v="1"/>
    <x v="1157"/>
    <x v="2"/>
    <x v="783"/>
    <x v="1"/>
    <x v="1746"/>
    <x v="1761"/>
  </r>
  <r>
    <x v="27"/>
    <x v="928"/>
    <x v="762"/>
    <x v="1"/>
    <x v="1"/>
    <x v="2"/>
    <x v="784"/>
    <x v="1"/>
    <x v="1747"/>
    <x v="1762"/>
  </r>
  <r>
    <x v="27"/>
    <x v="872"/>
    <x v="721"/>
    <x v="1"/>
    <x v="1"/>
    <x v="2"/>
    <x v="785"/>
    <x v="1"/>
    <x v="1748"/>
    <x v="1763"/>
  </r>
  <r>
    <x v="27"/>
    <x v="929"/>
    <x v="763"/>
    <x v="1"/>
    <x v="1158"/>
    <x v="2"/>
    <x v="2"/>
    <x v="1"/>
    <x v="1749"/>
    <x v="1764"/>
  </r>
  <r>
    <x v="27"/>
    <x v="873"/>
    <x v="722"/>
    <x v="1"/>
    <x v="1"/>
    <x v="770"/>
    <x v="2"/>
    <x v="1"/>
    <x v="1363"/>
    <x v="1374"/>
  </r>
  <r>
    <x v="27"/>
    <x v="1123"/>
    <x v="461"/>
    <x v="1"/>
    <x v="430"/>
    <x v="2"/>
    <x v="2"/>
    <x v="1"/>
    <x v="619"/>
    <x v="623"/>
  </r>
  <r>
    <x v="27"/>
    <x v="286"/>
    <x v="282"/>
    <x v="1"/>
    <x v="1159"/>
    <x v="2"/>
    <x v="2"/>
    <x v="1"/>
    <x v="1750"/>
    <x v="1765"/>
  </r>
  <r>
    <x v="27"/>
    <x v="1124"/>
    <x v="449"/>
    <x v="1"/>
    <x v="1313"/>
    <x v="2"/>
    <x v="2"/>
    <x v="1"/>
    <x v="1941"/>
    <x v="1957"/>
  </r>
  <r>
    <x v="27"/>
    <x v="1125"/>
    <x v="675"/>
    <x v="1"/>
    <x v="78"/>
    <x v="2"/>
    <x v="2"/>
    <x v="1"/>
    <x v="241"/>
    <x v="242"/>
  </r>
  <r>
    <x v="27"/>
    <x v="1126"/>
    <x v="466"/>
    <x v="1"/>
    <x v="59"/>
    <x v="2"/>
    <x v="2"/>
    <x v="1"/>
    <x v="82"/>
    <x v="83"/>
  </r>
  <r>
    <x v="27"/>
    <x v="638"/>
    <x v="471"/>
    <x v="1"/>
    <x v="311"/>
    <x v="2"/>
    <x v="2"/>
    <x v="1"/>
    <x v="456"/>
    <x v="456"/>
  </r>
  <r>
    <x v="27"/>
    <x v="1127"/>
    <x v="459"/>
    <x v="1"/>
    <x v="201"/>
    <x v="2"/>
    <x v="2"/>
    <x v="1"/>
    <x v="308"/>
    <x v="309"/>
  </r>
  <r>
    <x v="27"/>
    <x v="1128"/>
    <x v="670"/>
    <x v="1"/>
    <x v="201"/>
    <x v="2"/>
    <x v="2"/>
    <x v="1"/>
    <x v="308"/>
    <x v="309"/>
  </r>
  <r>
    <x v="27"/>
    <x v="1129"/>
    <x v="777"/>
    <x v="1"/>
    <x v="329"/>
    <x v="2"/>
    <x v="2"/>
    <x v="1"/>
    <x v="451"/>
    <x v="481"/>
  </r>
  <r>
    <x v="27"/>
    <x v="743"/>
    <x v="642"/>
    <x v="1"/>
    <x v="202"/>
    <x v="2"/>
    <x v="2"/>
    <x v="1"/>
    <x v="309"/>
    <x v="310"/>
  </r>
  <r>
    <x v="27"/>
    <x v="618"/>
    <x v="540"/>
    <x v="1"/>
    <x v="78"/>
    <x v="2"/>
    <x v="2"/>
    <x v="1"/>
    <x v="241"/>
    <x v="242"/>
  </r>
  <r>
    <x v="27"/>
    <x v="288"/>
    <x v="284"/>
    <x v="1"/>
    <x v="454"/>
    <x v="2"/>
    <x v="2"/>
    <x v="1"/>
    <x v="655"/>
    <x v="659"/>
  </r>
  <r>
    <x v="27"/>
    <x v="1130"/>
    <x v="778"/>
    <x v="1"/>
    <x v="202"/>
    <x v="2"/>
    <x v="2"/>
    <x v="1"/>
    <x v="309"/>
    <x v="310"/>
  </r>
  <r>
    <x v="27"/>
    <x v="1131"/>
    <x v="316"/>
    <x v="1"/>
    <x v="56"/>
    <x v="2"/>
    <x v="2"/>
    <x v="1"/>
    <x v="79"/>
    <x v="80"/>
  </r>
  <r>
    <x v="27"/>
    <x v="875"/>
    <x v="724"/>
    <x v="1"/>
    <x v="1160"/>
    <x v="2"/>
    <x v="2"/>
    <x v="1"/>
    <x v="1751"/>
    <x v="1766"/>
  </r>
  <r>
    <x v="27"/>
    <x v="875"/>
    <x v="724"/>
    <x v="1"/>
    <x v="929"/>
    <x v="2"/>
    <x v="2"/>
    <x v="1"/>
    <x v="1367"/>
    <x v="1378"/>
  </r>
  <r>
    <x v="27"/>
    <x v="827"/>
    <x v="305"/>
    <x v="1"/>
    <x v="1314"/>
    <x v="2"/>
    <x v="2"/>
    <x v="1"/>
    <x v="1942"/>
    <x v="1958"/>
  </r>
  <r>
    <x v="27"/>
    <x v="289"/>
    <x v="285"/>
    <x v="1"/>
    <x v="202"/>
    <x v="2"/>
    <x v="2"/>
    <x v="1"/>
    <x v="309"/>
    <x v="310"/>
  </r>
  <r>
    <x v="27"/>
    <x v="705"/>
    <x v="622"/>
    <x v="1"/>
    <x v="1315"/>
    <x v="2"/>
    <x v="2"/>
    <x v="1"/>
    <x v="1943"/>
    <x v="1959"/>
  </r>
  <r>
    <x v="27"/>
    <x v="742"/>
    <x v="643"/>
    <x v="1"/>
    <x v="78"/>
    <x v="2"/>
    <x v="2"/>
    <x v="1"/>
    <x v="241"/>
    <x v="242"/>
  </r>
  <r>
    <x v="27"/>
    <x v="930"/>
    <x v="624"/>
    <x v="1"/>
    <x v="1"/>
    <x v="2"/>
    <x v="786"/>
    <x v="1"/>
    <x v="1752"/>
    <x v="1767"/>
  </r>
  <r>
    <x v="27"/>
    <x v="725"/>
    <x v="635"/>
    <x v="1"/>
    <x v="202"/>
    <x v="2"/>
    <x v="2"/>
    <x v="1"/>
    <x v="309"/>
    <x v="310"/>
  </r>
  <r>
    <x v="27"/>
    <x v="295"/>
    <x v="291"/>
    <x v="1"/>
    <x v="75"/>
    <x v="2"/>
    <x v="787"/>
    <x v="1"/>
    <x v="1944"/>
    <x v="1960"/>
  </r>
  <r>
    <x v="27"/>
    <x v="296"/>
    <x v="292"/>
    <x v="1"/>
    <x v="1316"/>
    <x v="2"/>
    <x v="788"/>
    <x v="1"/>
    <x v="1945"/>
    <x v="1956"/>
  </r>
  <r>
    <x v="27"/>
    <x v="1132"/>
    <x v="830"/>
    <x v="1"/>
    <x v="324"/>
    <x v="2"/>
    <x v="2"/>
    <x v="1"/>
    <x v="219"/>
    <x v="220"/>
  </r>
  <r>
    <x v="27"/>
    <x v="1133"/>
    <x v="766"/>
    <x v="1"/>
    <x v="347"/>
    <x v="2"/>
    <x v="2"/>
    <x v="1"/>
    <x v="502"/>
    <x v="503"/>
  </r>
  <r>
    <x v="27"/>
    <x v="841"/>
    <x v="457"/>
    <x v="1"/>
    <x v="1317"/>
    <x v="2"/>
    <x v="2"/>
    <x v="1"/>
    <x v="1946"/>
    <x v="1961"/>
  </r>
  <r>
    <x v="27"/>
    <x v="1134"/>
    <x v="831"/>
    <x v="1"/>
    <x v="1318"/>
    <x v="2"/>
    <x v="2"/>
    <x v="1"/>
    <x v="1947"/>
    <x v="1962"/>
  </r>
  <r>
    <x v="27"/>
    <x v="1135"/>
    <x v="263"/>
    <x v="1"/>
    <x v="1319"/>
    <x v="2"/>
    <x v="2"/>
    <x v="1"/>
    <x v="1948"/>
    <x v="1963"/>
  </r>
  <r>
    <x v="27"/>
    <x v="1136"/>
    <x v="308"/>
    <x v="1"/>
    <x v="1320"/>
    <x v="2"/>
    <x v="2"/>
    <x v="1"/>
    <x v="1949"/>
    <x v="1964"/>
  </r>
  <r>
    <x v="27"/>
    <x v="832"/>
    <x v="455"/>
    <x v="1"/>
    <x v="202"/>
    <x v="2"/>
    <x v="2"/>
    <x v="1"/>
    <x v="309"/>
    <x v="310"/>
  </r>
  <r>
    <x v="27"/>
    <x v="805"/>
    <x v="266"/>
    <x v="1"/>
    <x v="1321"/>
    <x v="2"/>
    <x v="2"/>
    <x v="1"/>
    <x v="1950"/>
    <x v="1965"/>
  </r>
  <r>
    <x v="27"/>
    <x v="1137"/>
    <x v="832"/>
    <x v="1"/>
    <x v="1322"/>
    <x v="2"/>
    <x v="2"/>
    <x v="1"/>
    <x v="1951"/>
    <x v="1966"/>
  </r>
  <r>
    <x v="27"/>
    <x v="780"/>
    <x v="661"/>
    <x v="1"/>
    <x v="1323"/>
    <x v="2"/>
    <x v="2"/>
    <x v="1"/>
    <x v="1952"/>
    <x v="1967"/>
  </r>
  <r>
    <x v="27"/>
    <x v="1138"/>
    <x v="269"/>
    <x v="1"/>
    <x v="1324"/>
    <x v="2"/>
    <x v="2"/>
    <x v="1"/>
    <x v="1953"/>
    <x v="1968"/>
  </r>
  <r>
    <x v="27"/>
    <x v="595"/>
    <x v="545"/>
    <x v="1"/>
    <x v="600"/>
    <x v="2"/>
    <x v="2"/>
    <x v="1"/>
    <x v="882"/>
    <x v="885"/>
  </r>
  <r>
    <x v="27"/>
    <x v="819"/>
    <x v="293"/>
    <x v="1"/>
    <x v="201"/>
    <x v="2"/>
    <x v="2"/>
    <x v="1"/>
    <x v="308"/>
    <x v="309"/>
  </r>
  <r>
    <x v="27"/>
    <x v="1139"/>
    <x v="414"/>
    <x v="1"/>
    <x v="1163"/>
    <x v="2"/>
    <x v="2"/>
    <x v="1"/>
    <x v="1755"/>
    <x v="1770"/>
  </r>
  <r>
    <x v="27"/>
    <x v="676"/>
    <x v="487"/>
    <x v="1"/>
    <x v="369"/>
    <x v="2"/>
    <x v="2"/>
    <x v="1"/>
    <x v="538"/>
    <x v="539"/>
  </r>
  <r>
    <x v="27"/>
    <x v="739"/>
    <x v="294"/>
    <x v="1"/>
    <x v="631"/>
    <x v="2"/>
    <x v="2"/>
    <x v="1"/>
    <x v="913"/>
    <x v="917"/>
  </r>
  <r>
    <x v="27"/>
    <x v="737"/>
    <x v="641"/>
    <x v="1"/>
    <x v="1325"/>
    <x v="2"/>
    <x v="2"/>
    <x v="1"/>
    <x v="1954"/>
    <x v="1969"/>
  </r>
  <r>
    <x v="27"/>
    <x v="1140"/>
    <x v="833"/>
    <x v="1"/>
    <x v="687"/>
    <x v="2"/>
    <x v="2"/>
    <x v="1"/>
    <x v="974"/>
    <x v="979"/>
  </r>
  <r>
    <x v="27"/>
    <x v="587"/>
    <x v="416"/>
    <x v="1"/>
    <x v="1326"/>
    <x v="2"/>
    <x v="2"/>
    <x v="1"/>
    <x v="1955"/>
    <x v="1970"/>
  </r>
  <r>
    <x v="27"/>
    <x v="1141"/>
    <x v="274"/>
    <x v="1"/>
    <x v="687"/>
    <x v="2"/>
    <x v="2"/>
    <x v="1"/>
    <x v="974"/>
    <x v="979"/>
  </r>
  <r>
    <x v="27"/>
    <x v="758"/>
    <x v="653"/>
    <x v="1"/>
    <x v="202"/>
    <x v="2"/>
    <x v="2"/>
    <x v="1"/>
    <x v="309"/>
    <x v="310"/>
  </r>
  <r>
    <x v="27"/>
    <x v="669"/>
    <x v="275"/>
    <x v="1"/>
    <x v="1327"/>
    <x v="2"/>
    <x v="2"/>
    <x v="1"/>
    <x v="1956"/>
    <x v="1971"/>
  </r>
  <r>
    <x v="27"/>
    <x v="664"/>
    <x v="597"/>
    <x v="1"/>
    <x v="1328"/>
    <x v="2"/>
    <x v="2"/>
    <x v="1"/>
    <x v="1957"/>
    <x v="1972"/>
  </r>
  <r>
    <x v="27"/>
    <x v="822"/>
    <x v="491"/>
    <x v="1"/>
    <x v="202"/>
    <x v="2"/>
    <x v="2"/>
    <x v="1"/>
    <x v="309"/>
    <x v="310"/>
  </r>
  <r>
    <x v="27"/>
    <x v="701"/>
    <x v="619"/>
    <x v="1"/>
    <x v="78"/>
    <x v="2"/>
    <x v="2"/>
    <x v="1"/>
    <x v="241"/>
    <x v="242"/>
  </r>
  <r>
    <x v="27"/>
    <x v="746"/>
    <x v="277"/>
    <x v="1"/>
    <x v="652"/>
    <x v="2"/>
    <x v="2"/>
    <x v="1"/>
    <x v="937"/>
    <x v="941"/>
  </r>
  <r>
    <x v="27"/>
    <x v="650"/>
    <x v="591"/>
    <x v="1"/>
    <x v="1329"/>
    <x v="2"/>
    <x v="2"/>
    <x v="1"/>
    <x v="1958"/>
    <x v="1973"/>
  </r>
  <r>
    <x v="27"/>
    <x v="1142"/>
    <x v="834"/>
    <x v="1"/>
    <x v="1166"/>
    <x v="2"/>
    <x v="2"/>
    <x v="1"/>
    <x v="1758"/>
    <x v="1773"/>
  </r>
  <r>
    <x v="27"/>
    <x v="825"/>
    <x v="690"/>
    <x v="1"/>
    <x v="631"/>
    <x v="2"/>
    <x v="2"/>
    <x v="1"/>
    <x v="913"/>
    <x v="917"/>
  </r>
  <r>
    <x v="27"/>
    <x v="1143"/>
    <x v="298"/>
    <x v="1"/>
    <x v="1330"/>
    <x v="2"/>
    <x v="2"/>
    <x v="1"/>
    <x v="1959"/>
    <x v="1974"/>
  </r>
  <r>
    <x v="27"/>
    <x v="684"/>
    <x v="608"/>
    <x v="1"/>
    <x v="201"/>
    <x v="2"/>
    <x v="2"/>
    <x v="1"/>
    <x v="308"/>
    <x v="309"/>
  </r>
  <r>
    <x v="27"/>
    <x v="1144"/>
    <x v="769"/>
    <x v="1"/>
    <x v="1331"/>
    <x v="2"/>
    <x v="2"/>
    <x v="1"/>
    <x v="1960"/>
    <x v="1975"/>
  </r>
  <r>
    <x v="27"/>
    <x v="1145"/>
    <x v="765"/>
    <x v="1"/>
    <x v="360"/>
    <x v="2"/>
    <x v="2"/>
    <x v="1"/>
    <x v="522"/>
    <x v="523"/>
  </r>
  <r>
    <x v="27"/>
    <x v="1146"/>
    <x v="835"/>
    <x v="1"/>
    <x v="1124"/>
    <x v="2"/>
    <x v="2"/>
    <x v="1"/>
    <x v="1674"/>
    <x v="1685"/>
  </r>
  <r>
    <x v="27"/>
    <x v="1147"/>
    <x v="772"/>
    <x v="1"/>
    <x v="1332"/>
    <x v="2"/>
    <x v="2"/>
    <x v="1"/>
    <x v="1961"/>
    <x v="1976"/>
  </r>
  <r>
    <x v="27"/>
    <x v="1148"/>
    <x v="836"/>
    <x v="1"/>
    <x v="381"/>
    <x v="2"/>
    <x v="2"/>
    <x v="1"/>
    <x v="555"/>
    <x v="558"/>
  </r>
  <r>
    <x v="27"/>
    <x v="1149"/>
    <x v="837"/>
    <x v="1"/>
    <x v="381"/>
    <x v="2"/>
    <x v="2"/>
    <x v="1"/>
    <x v="555"/>
    <x v="558"/>
  </r>
  <r>
    <x v="27"/>
    <x v="1150"/>
    <x v="838"/>
    <x v="1"/>
    <x v="593"/>
    <x v="2"/>
    <x v="2"/>
    <x v="1"/>
    <x v="874"/>
    <x v="877"/>
  </r>
  <r>
    <x v="27"/>
    <x v="1151"/>
    <x v="828"/>
    <x v="1"/>
    <x v="591"/>
    <x v="2"/>
    <x v="2"/>
    <x v="1"/>
    <x v="871"/>
    <x v="156"/>
  </r>
  <r>
    <x v="27"/>
    <x v="703"/>
    <x v="433"/>
    <x v="1"/>
    <x v="569"/>
    <x v="2"/>
    <x v="2"/>
    <x v="1"/>
    <x v="844"/>
    <x v="848"/>
  </r>
  <r>
    <x v="27"/>
    <x v="1152"/>
    <x v="829"/>
    <x v="1"/>
    <x v="430"/>
    <x v="2"/>
    <x v="2"/>
    <x v="1"/>
    <x v="619"/>
    <x v="623"/>
  </r>
  <r>
    <x v="27"/>
    <x v="768"/>
    <x v="659"/>
    <x v="1"/>
    <x v="1333"/>
    <x v="2"/>
    <x v="2"/>
    <x v="1"/>
    <x v="1962"/>
    <x v="1977"/>
  </r>
  <r>
    <x v="27"/>
    <x v="816"/>
    <x v="531"/>
    <x v="1"/>
    <x v="1334"/>
    <x v="2"/>
    <x v="2"/>
    <x v="1"/>
    <x v="1963"/>
    <x v="1978"/>
  </r>
  <r>
    <x v="27"/>
    <x v="617"/>
    <x v="478"/>
    <x v="1"/>
    <x v="1335"/>
    <x v="2"/>
    <x v="2"/>
    <x v="1"/>
    <x v="1964"/>
    <x v="1979"/>
  </r>
  <r>
    <x v="27"/>
    <x v="629"/>
    <x v="479"/>
    <x v="1"/>
    <x v="483"/>
    <x v="2"/>
    <x v="2"/>
    <x v="1"/>
    <x v="704"/>
    <x v="709"/>
  </r>
  <r>
    <x v="27"/>
    <x v="627"/>
    <x v="411"/>
    <x v="1"/>
    <x v="202"/>
    <x v="2"/>
    <x v="2"/>
    <x v="1"/>
    <x v="309"/>
    <x v="310"/>
  </r>
  <r>
    <x v="27"/>
    <x v="1153"/>
    <x v="839"/>
    <x v="1"/>
    <x v="1336"/>
    <x v="2"/>
    <x v="2"/>
    <x v="1"/>
    <x v="1965"/>
    <x v="1980"/>
  </r>
  <r>
    <x v="27"/>
    <x v="721"/>
    <x v="631"/>
    <x v="1"/>
    <x v="357"/>
    <x v="2"/>
    <x v="2"/>
    <x v="1"/>
    <x v="518"/>
    <x v="519"/>
  </r>
  <r>
    <x v="27"/>
    <x v="1154"/>
    <x v="840"/>
    <x v="1"/>
    <x v="1337"/>
    <x v="2"/>
    <x v="2"/>
    <x v="1"/>
    <x v="1966"/>
    <x v="1981"/>
  </r>
  <r>
    <x v="27"/>
    <x v="686"/>
    <x v="461"/>
    <x v="1"/>
    <x v="1315"/>
    <x v="2"/>
    <x v="2"/>
    <x v="1"/>
    <x v="1943"/>
    <x v="1959"/>
  </r>
  <r>
    <x v="27"/>
    <x v="767"/>
    <x v="449"/>
    <x v="1"/>
    <x v="1065"/>
    <x v="2"/>
    <x v="2"/>
    <x v="1"/>
    <x v="1586"/>
    <x v="1597"/>
  </r>
  <r>
    <x v="27"/>
    <x v="799"/>
    <x v="675"/>
    <x v="1"/>
    <x v="75"/>
    <x v="2"/>
    <x v="2"/>
    <x v="1"/>
    <x v="459"/>
    <x v="459"/>
  </r>
  <r>
    <x v="27"/>
    <x v="657"/>
    <x v="466"/>
    <x v="1"/>
    <x v="532"/>
    <x v="2"/>
    <x v="2"/>
    <x v="1"/>
    <x v="1967"/>
    <x v="1982"/>
  </r>
  <r>
    <x v="27"/>
    <x v="794"/>
    <x v="403"/>
    <x v="1"/>
    <x v="201"/>
    <x v="2"/>
    <x v="2"/>
    <x v="1"/>
    <x v="308"/>
    <x v="309"/>
  </r>
  <r>
    <x v="27"/>
    <x v="1155"/>
    <x v="841"/>
    <x v="1"/>
    <x v="56"/>
    <x v="2"/>
    <x v="2"/>
    <x v="1"/>
    <x v="79"/>
    <x v="80"/>
  </r>
  <r>
    <x v="27"/>
    <x v="735"/>
    <x v="471"/>
    <x v="1"/>
    <x v="78"/>
    <x v="2"/>
    <x v="2"/>
    <x v="1"/>
    <x v="241"/>
    <x v="242"/>
  </r>
  <r>
    <x v="27"/>
    <x v="613"/>
    <x v="459"/>
    <x v="1"/>
    <x v="202"/>
    <x v="2"/>
    <x v="2"/>
    <x v="1"/>
    <x v="309"/>
    <x v="310"/>
  </r>
  <r>
    <x v="27"/>
    <x v="790"/>
    <x v="670"/>
    <x v="1"/>
    <x v="1338"/>
    <x v="2"/>
    <x v="2"/>
    <x v="1"/>
    <x v="1968"/>
    <x v="1983"/>
  </r>
  <r>
    <x v="27"/>
    <x v="1156"/>
    <x v="301"/>
    <x v="1"/>
    <x v="1339"/>
    <x v="2"/>
    <x v="2"/>
    <x v="1"/>
    <x v="1969"/>
    <x v="1984"/>
  </r>
  <r>
    <x v="27"/>
    <x v="1157"/>
    <x v="515"/>
    <x v="1"/>
    <x v="1340"/>
    <x v="2"/>
    <x v="2"/>
    <x v="1"/>
    <x v="1970"/>
    <x v="1985"/>
  </r>
  <r>
    <x v="27"/>
    <x v="1158"/>
    <x v="775"/>
    <x v="1"/>
    <x v="1341"/>
    <x v="2"/>
    <x v="2"/>
    <x v="1"/>
    <x v="1971"/>
    <x v="1986"/>
  </r>
  <r>
    <x v="27"/>
    <x v="1159"/>
    <x v="777"/>
    <x v="1"/>
    <x v="1342"/>
    <x v="2"/>
    <x v="2"/>
    <x v="1"/>
    <x v="1038"/>
    <x v="1043"/>
  </r>
  <r>
    <x v="27"/>
    <x v="740"/>
    <x v="642"/>
    <x v="1"/>
    <x v="324"/>
    <x v="2"/>
    <x v="2"/>
    <x v="1"/>
    <x v="219"/>
    <x v="220"/>
  </r>
  <r>
    <x v="27"/>
    <x v="753"/>
    <x v="443"/>
    <x v="1"/>
    <x v="1343"/>
    <x v="2"/>
    <x v="2"/>
    <x v="1"/>
    <x v="1972"/>
    <x v="1987"/>
  </r>
  <r>
    <x v="27"/>
    <x v="719"/>
    <x v="540"/>
    <x v="1"/>
    <x v="731"/>
    <x v="2"/>
    <x v="2"/>
    <x v="1"/>
    <x v="1019"/>
    <x v="1024"/>
  </r>
  <r>
    <x v="27"/>
    <x v="692"/>
    <x v="283"/>
    <x v="1"/>
    <x v="449"/>
    <x v="2"/>
    <x v="2"/>
    <x v="1"/>
    <x v="649"/>
    <x v="652"/>
  </r>
  <r>
    <x v="27"/>
    <x v="649"/>
    <x v="284"/>
    <x v="1"/>
    <x v="1233"/>
    <x v="2"/>
    <x v="2"/>
    <x v="1"/>
    <x v="1850"/>
    <x v="1866"/>
  </r>
  <r>
    <x v="27"/>
    <x v="1160"/>
    <x v="302"/>
    <x v="1"/>
    <x v="1344"/>
    <x v="2"/>
    <x v="2"/>
    <x v="1"/>
    <x v="1973"/>
    <x v="1988"/>
  </r>
  <r>
    <x v="27"/>
    <x v="1161"/>
    <x v="778"/>
    <x v="1"/>
    <x v="470"/>
    <x v="2"/>
    <x v="2"/>
    <x v="1"/>
    <x v="683"/>
    <x v="688"/>
  </r>
  <r>
    <x v="27"/>
    <x v="1162"/>
    <x v="316"/>
    <x v="1"/>
    <x v="1345"/>
    <x v="2"/>
    <x v="2"/>
    <x v="1"/>
    <x v="1974"/>
    <x v="1989"/>
  </r>
  <r>
    <x v="27"/>
    <x v="1163"/>
    <x v="737"/>
    <x v="1"/>
    <x v="202"/>
    <x v="2"/>
    <x v="2"/>
    <x v="1"/>
    <x v="309"/>
    <x v="310"/>
  </r>
  <r>
    <x v="27"/>
    <x v="667"/>
    <x v="285"/>
    <x v="1"/>
    <x v="1289"/>
    <x v="2"/>
    <x v="2"/>
    <x v="1"/>
    <x v="1975"/>
    <x v="1990"/>
  </r>
  <r>
    <x v="27"/>
    <x v="677"/>
    <x v="426"/>
    <x v="1"/>
    <x v="1346"/>
    <x v="2"/>
    <x v="2"/>
    <x v="1"/>
    <x v="1976"/>
    <x v="1991"/>
  </r>
  <r>
    <x v="27"/>
    <x v="773"/>
    <x v="622"/>
    <x v="1"/>
    <x v="202"/>
    <x v="2"/>
    <x v="2"/>
    <x v="1"/>
    <x v="309"/>
    <x v="310"/>
  </r>
  <r>
    <x v="27"/>
    <x v="830"/>
    <x v="614"/>
    <x v="1"/>
    <x v="449"/>
    <x v="2"/>
    <x v="2"/>
    <x v="1"/>
    <x v="649"/>
    <x v="652"/>
  </r>
  <r>
    <x v="27"/>
    <x v="829"/>
    <x v="429"/>
    <x v="1"/>
    <x v="591"/>
    <x v="2"/>
    <x v="2"/>
    <x v="1"/>
    <x v="871"/>
    <x v="156"/>
  </r>
  <r>
    <x v="27"/>
    <x v="1164"/>
    <x v="635"/>
    <x v="1"/>
    <x v="202"/>
    <x v="2"/>
    <x v="2"/>
    <x v="1"/>
    <x v="309"/>
    <x v="310"/>
  </r>
  <r>
    <x v="27"/>
    <x v="1165"/>
    <x v="288"/>
    <x v="1"/>
    <x v="572"/>
    <x v="2"/>
    <x v="2"/>
    <x v="1"/>
    <x v="848"/>
    <x v="852"/>
  </r>
  <r>
    <x v="27"/>
    <x v="1166"/>
    <x v="779"/>
    <x v="1"/>
    <x v="1347"/>
    <x v="2"/>
    <x v="2"/>
    <x v="1"/>
    <x v="1977"/>
    <x v="1992"/>
  </r>
  <r>
    <x v="27"/>
    <x v="1167"/>
    <x v="780"/>
    <x v="1"/>
    <x v="419"/>
    <x v="2"/>
    <x v="2"/>
    <x v="1"/>
    <x v="602"/>
    <x v="606"/>
  </r>
  <r>
    <x v="27"/>
    <x v="752"/>
    <x v="290"/>
    <x v="1"/>
    <x v="555"/>
    <x v="2"/>
    <x v="2"/>
    <x v="1"/>
    <x v="823"/>
    <x v="826"/>
  </r>
  <r>
    <x v="27"/>
    <x v="1168"/>
    <x v="842"/>
    <x v="1"/>
    <x v="698"/>
    <x v="2"/>
    <x v="2"/>
    <x v="1"/>
    <x v="985"/>
    <x v="990"/>
  </r>
  <r>
    <x v="27"/>
    <x v="772"/>
    <x v="291"/>
    <x v="1"/>
    <x v="75"/>
    <x v="2"/>
    <x v="2"/>
    <x v="1"/>
    <x v="459"/>
    <x v="459"/>
  </r>
  <r>
    <x v="27"/>
    <x v="1169"/>
    <x v="781"/>
    <x v="1"/>
    <x v="1348"/>
    <x v="2"/>
    <x v="2"/>
    <x v="1"/>
    <x v="1267"/>
    <x v="1276"/>
  </r>
  <r>
    <x v="27"/>
    <x v="1170"/>
    <x v="766"/>
    <x v="1"/>
    <x v="470"/>
    <x v="2"/>
    <x v="2"/>
    <x v="1"/>
    <x v="683"/>
    <x v="688"/>
  </r>
  <r>
    <x v="27"/>
    <x v="840"/>
    <x v="696"/>
    <x v="1"/>
    <x v="1182"/>
    <x v="2"/>
    <x v="2"/>
    <x v="1"/>
    <x v="1786"/>
    <x v="1802"/>
  </r>
  <r>
    <x v="27"/>
    <x v="931"/>
    <x v="269"/>
    <x v="1"/>
    <x v="78"/>
    <x v="2"/>
    <x v="2"/>
    <x v="1"/>
    <x v="241"/>
    <x v="242"/>
  </r>
  <r>
    <x v="27"/>
    <x v="575"/>
    <x v="545"/>
    <x v="1"/>
    <x v="1161"/>
    <x v="2"/>
    <x v="2"/>
    <x v="1"/>
    <x v="1753"/>
    <x v="1768"/>
  </r>
  <r>
    <x v="27"/>
    <x v="508"/>
    <x v="487"/>
    <x v="1"/>
    <x v="78"/>
    <x v="2"/>
    <x v="2"/>
    <x v="1"/>
    <x v="241"/>
    <x v="242"/>
  </r>
  <r>
    <x v="27"/>
    <x v="298"/>
    <x v="294"/>
    <x v="1"/>
    <x v="202"/>
    <x v="2"/>
    <x v="2"/>
    <x v="1"/>
    <x v="309"/>
    <x v="310"/>
  </r>
  <r>
    <x v="27"/>
    <x v="933"/>
    <x v="765"/>
    <x v="1"/>
    <x v="558"/>
    <x v="2"/>
    <x v="2"/>
    <x v="1"/>
    <x v="830"/>
    <x v="833"/>
  </r>
  <r>
    <x v="27"/>
    <x v="934"/>
    <x v="766"/>
    <x v="1"/>
    <x v="202"/>
    <x v="2"/>
    <x v="2"/>
    <x v="1"/>
    <x v="309"/>
    <x v="310"/>
  </r>
  <r>
    <x v="27"/>
    <x v="935"/>
    <x v="767"/>
    <x v="1"/>
    <x v="56"/>
    <x v="2"/>
    <x v="2"/>
    <x v="1"/>
    <x v="79"/>
    <x v="80"/>
  </r>
  <r>
    <x v="27"/>
    <x v="473"/>
    <x v="455"/>
    <x v="1"/>
    <x v="430"/>
    <x v="2"/>
    <x v="2"/>
    <x v="1"/>
    <x v="619"/>
    <x v="623"/>
  </r>
  <r>
    <x v="27"/>
    <x v="428"/>
    <x v="414"/>
    <x v="1"/>
    <x v="1163"/>
    <x v="2"/>
    <x v="2"/>
    <x v="1"/>
    <x v="1755"/>
    <x v="1770"/>
  </r>
  <r>
    <x v="27"/>
    <x v="936"/>
    <x v="768"/>
    <x v="1"/>
    <x v="324"/>
    <x v="2"/>
    <x v="2"/>
    <x v="1"/>
    <x v="219"/>
    <x v="220"/>
  </r>
  <r>
    <x v="27"/>
    <x v="430"/>
    <x v="416"/>
    <x v="1"/>
    <x v="56"/>
    <x v="2"/>
    <x v="2"/>
    <x v="1"/>
    <x v="79"/>
    <x v="80"/>
  </r>
  <r>
    <x v="27"/>
    <x v="552"/>
    <x v="524"/>
    <x v="1"/>
    <x v="56"/>
    <x v="2"/>
    <x v="2"/>
    <x v="1"/>
    <x v="79"/>
    <x v="80"/>
  </r>
  <r>
    <x v="27"/>
    <x v="937"/>
    <x v="769"/>
    <x v="1"/>
    <x v="324"/>
    <x v="2"/>
    <x v="2"/>
    <x v="1"/>
    <x v="219"/>
    <x v="220"/>
  </r>
  <r>
    <x v="27"/>
    <x v="938"/>
    <x v="770"/>
    <x v="1"/>
    <x v="357"/>
    <x v="2"/>
    <x v="2"/>
    <x v="1"/>
    <x v="518"/>
    <x v="519"/>
  </r>
  <r>
    <x v="27"/>
    <x v="939"/>
    <x v="771"/>
    <x v="1"/>
    <x v="227"/>
    <x v="2"/>
    <x v="2"/>
    <x v="1"/>
    <x v="316"/>
    <x v="317"/>
  </r>
  <r>
    <x v="27"/>
    <x v="1171"/>
    <x v="835"/>
    <x v="1"/>
    <x v="1124"/>
    <x v="2"/>
    <x v="2"/>
    <x v="1"/>
    <x v="1674"/>
    <x v="1685"/>
  </r>
  <r>
    <x v="27"/>
    <x v="940"/>
    <x v="772"/>
    <x v="1"/>
    <x v="324"/>
    <x v="2"/>
    <x v="2"/>
    <x v="1"/>
    <x v="219"/>
    <x v="220"/>
  </r>
  <r>
    <x v="27"/>
    <x v="448"/>
    <x v="433"/>
    <x v="1"/>
    <x v="569"/>
    <x v="2"/>
    <x v="2"/>
    <x v="1"/>
    <x v="844"/>
    <x v="848"/>
  </r>
  <r>
    <x v="27"/>
    <x v="559"/>
    <x v="531"/>
    <x v="1"/>
    <x v="324"/>
    <x v="2"/>
    <x v="2"/>
    <x v="1"/>
    <x v="219"/>
    <x v="220"/>
  </r>
  <r>
    <x v="27"/>
    <x v="498"/>
    <x v="478"/>
    <x v="1"/>
    <x v="2"/>
    <x v="2"/>
    <x v="2"/>
    <x v="1"/>
    <x v="2"/>
    <x v="2"/>
  </r>
  <r>
    <x v="27"/>
    <x v="499"/>
    <x v="479"/>
    <x v="1"/>
    <x v="483"/>
    <x v="2"/>
    <x v="2"/>
    <x v="1"/>
    <x v="704"/>
    <x v="709"/>
  </r>
  <r>
    <x v="27"/>
    <x v="425"/>
    <x v="411"/>
    <x v="1"/>
    <x v="311"/>
    <x v="2"/>
    <x v="2"/>
    <x v="1"/>
    <x v="456"/>
    <x v="456"/>
  </r>
  <r>
    <x v="27"/>
    <x v="480"/>
    <x v="461"/>
    <x v="1"/>
    <x v="1164"/>
    <x v="2"/>
    <x v="2"/>
    <x v="1"/>
    <x v="1756"/>
    <x v="1771"/>
  </r>
  <r>
    <x v="27"/>
    <x v="941"/>
    <x v="773"/>
    <x v="1"/>
    <x v="2"/>
    <x v="2"/>
    <x v="2"/>
    <x v="1"/>
    <x v="2"/>
    <x v="2"/>
  </r>
  <r>
    <x v="27"/>
    <x v="306"/>
    <x v="300"/>
    <x v="1"/>
    <x v="56"/>
    <x v="2"/>
    <x v="2"/>
    <x v="1"/>
    <x v="79"/>
    <x v="80"/>
  </r>
  <r>
    <x v="27"/>
    <x v="486"/>
    <x v="466"/>
    <x v="1"/>
    <x v="430"/>
    <x v="2"/>
    <x v="2"/>
    <x v="1"/>
    <x v="619"/>
    <x v="623"/>
  </r>
  <r>
    <x v="27"/>
    <x v="491"/>
    <x v="471"/>
    <x v="1"/>
    <x v="56"/>
    <x v="2"/>
    <x v="2"/>
    <x v="1"/>
    <x v="79"/>
    <x v="80"/>
  </r>
  <r>
    <x v="27"/>
    <x v="478"/>
    <x v="459"/>
    <x v="1"/>
    <x v="56"/>
    <x v="2"/>
    <x v="2"/>
    <x v="1"/>
    <x v="79"/>
    <x v="80"/>
  </r>
  <r>
    <x v="27"/>
    <x v="942"/>
    <x v="670"/>
    <x v="1"/>
    <x v="324"/>
    <x v="2"/>
    <x v="2"/>
    <x v="1"/>
    <x v="219"/>
    <x v="220"/>
  </r>
  <r>
    <x v="27"/>
    <x v="943"/>
    <x v="774"/>
    <x v="1"/>
    <x v="56"/>
    <x v="2"/>
    <x v="2"/>
    <x v="1"/>
    <x v="79"/>
    <x v="80"/>
  </r>
  <r>
    <x v="27"/>
    <x v="944"/>
    <x v="775"/>
    <x v="1"/>
    <x v="360"/>
    <x v="2"/>
    <x v="2"/>
    <x v="1"/>
    <x v="522"/>
    <x v="523"/>
  </r>
  <r>
    <x v="27"/>
    <x v="945"/>
    <x v="776"/>
    <x v="1"/>
    <x v="1165"/>
    <x v="2"/>
    <x v="2"/>
    <x v="1"/>
    <x v="1757"/>
    <x v="1772"/>
  </r>
  <r>
    <x v="27"/>
    <x v="946"/>
    <x v="777"/>
    <x v="1"/>
    <x v="56"/>
    <x v="2"/>
    <x v="2"/>
    <x v="1"/>
    <x v="79"/>
    <x v="80"/>
  </r>
  <r>
    <x v="27"/>
    <x v="482"/>
    <x v="283"/>
    <x v="1"/>
    <x v="324"/>
    <x v="2"/>
    <x v="2"/>
    <x v="1"/>
    <x v="219"/>
    <x v="220"/>
  </r>
  <r>
    <x v="27"/>
    <x v="308"/>
    <x v="284"/>
    <x v="1"/>
    <x v="56"/>
    <x v="2"/>
    <x v="2"/>
    <x v="1"/>
    <x v="79"/>
    <x v="80"/>
  </r>
  <r>
    <x v="27"/>
    <x v="947"/>
    <x v="778"/>
    <x v="1"/>
    <x v="56"/>
    <x v="2"/>
    <x v="2"/>
    <x v="1"/>
    <x v="79"/>
    <x v="80"/>
  </r>
  <r>
    <x v="27"/>
    <x v="312"/>
    <x v="305"/>
    <x v="1"/>
    <x v="56"/>
    <x v="2"/>
    <x v="2"/>
    <x v="1"/>
    <x v="79"/>
    <x v="80"/>
  </r>
  <r>
    <x v="27"/>
    <x v="948"/>
    <x v="622"/>
    <x v="1"/>
    <x v="56"/>
    <x v="2"/>
    <x v="2"/>
    <x v="1"/>
    <x v="79"/>
    <x v="80"/>
  </r>
  <r>
    <x v="27"/>
    <x v="314"/>
    <x v="288"/>
    <x v="1"/>
    <x v="1166"/>
    <x v="2"/>
    <x v="2"/>
    <x v="1"/>
    <x v="1758"/>
    <x v="1773"/>
  </r>
  <r>
    <x v="27"/>
    <x v="315"/>
    <x v="289"/>
    <x v="1"/>
    <x v="56"/>
    <x v="2"/>
    <x v="2"/>
    <x v="1"/>
    <x v="79"/>
    <x v="80"/>
  </r>
  <r>
    <x v="27"/>
    <x v="949"/>
    <x v="779"/>
    <x v="1"/>
    <x v="56"/>
    <x v="2"/>
    <x v="2"/>
    <x v="1"/>
    <x v="79"/>
    <x v="80"/>
  </r>
  <r>
    <x v="27"/>
    <x v="950"/>
    <x v="780"/>
    <x v="1"/>
    <x v="56"/>
    <x v="2"/>
    <x v="2"/>
    <x v="1"/>
    <x v="79"/>
    <x v="80"/>
  </r>
  <r>
    <x v="27"/>
    <x v="951"/>
    <x v="781"/>
    <x v="1"/>
    <x v="624"/>
    <x v="2"/>
    <x v="2"/>
    <x v="1"/>
    <x v="906"/>
    <x v="910"/>
  </r>
  <r>
    <x v="27"/>
    <x v="952"/>
    <x v="782"/>
    <x v="1"/>
    <x v="558"/>
    <x v="2"/>
    <x v="2"/>
    <x v="1"/>
    <x v="830"/>
    <x v="833"/>
  </r>
  <r>
    <x v="27"/>
    <x v="318"/>
    <x v="263"/>
    <x v="1"/>
    <x v="454"/>
    <x v="2"/>
    <x v="2"/>
    <x v="1"/>
    <x v="655"/>
    <x v="659"/>
  </r>
  <r>
    <x v="27"/>
    <x v="811"/>
    <x v="271"/>
    <x v="1"/>
    <x v="358"/>
    <x v="2"/>
    <x v="2"/>
    <x v="1"/>
    <x v="519"/>
    <x v="520"/>
  </r>
  <r>
    <x v="27"/>
    <x v="876"/>
    <x v="272"/>
    <x v="1"/>
    <x v="358"/>
    <x v="2"/>
    <x v="2"/>
    <x v="1"/>
    <x v="519"/>
    <x v="520"/>
  </r>
  <r>
    <x v="27"/>
    <x v="320"/>
    <x v="309"/>
    <x v="1"/>
    <x v="1167"/>
    <x v="2"/>
    <x v="2"/>
    <x v="1"/>
    <x v="1759"/>
    <x v="1774"/>
  </r>
  <r>
    <x v="27"/>
    <x v="322"/>
    <x v="277"/>
    <x v="1"/>
    <x v="78"/>
    <x v="2"/>
    <x v="2"/>
    <x v="1"/>
    <x v="241"/>
    <x v="242"/>
  </r>
  <r>
    <x v="27"/>
    <x v="542"/>
    <x v="515"/>
    <x v="1"/>
    <x v="879"/>
    <x v="2"/>
    <x v="2"/>
    <x v="1"/>
    <x v="155"/>
    <x v="1268"/>
  </r>
  <r>
    <x v="27"/>
    <x v="441"/>
    <x v="426"/>
    <x v="1"/>
    <x v="311"/>
    <x v="2"/>
    <x v="2"/>
    <x v="1"/>
    <x v="456"/>
    <x v="456"/>
  </r>
  <r>
    <x v="27"/>
    <x v="953"/>
    <x v="696"/>
    <x v="1"/>
    <x v="207"/>
    <x v="2"/>
    <x v="2"/>
    <x v="1"/>
    <x v="318"/>
    <x v="319"/>
  </r>
  <r>
    <x v="27"/>
    <x v="877"/>
    <x v="725"/>
    <x v="1"/>
    <x v="78"/>
    <x v="2"/>
    <x v="2"/>
    <x v="1"/>
    <x v="241"/>
    <x v="242"/>
  </r>
  <r>
    <x v="27"/>
    <x v="501"/>
    <x v="273"/>
    <x v="1"/>
    <x v="572"/>
    <x v="2"/>
    <x v="2"/>
    <x v="1"/>
    <x v="848"/>
    <x v="852"/>
  </r>
  <r>
    <x v="27"/>
    <x v="512"/>
    <x v="491"/>
    <x v="1"/>
    <x v="683"/>
    <x v="2"/>
    <x v="2"/>
    <x v="1"/>
    <x v="969"/>
    <x v="974"/>
  </r>
  <r>
    <x v="27"/>
    <x v="954"/>
    <x v="642"/>
    <x v="1"/>
    <x v="1168"/>
    <x v="2"/>
    <x v="2"/>
    <x v="1"/>
    <x v="1760"/>
    <x v="1775"/>
  </r>
  <r>
    <x v="27"/>
    <x v="1172"/>
    <x v="291"/>
    <x v="1"/>
    <x v="56"/>
    <x v="2"/>
    <x v="2"/>
    <x v="1"/>
    <x v="79"/>
    <x v="80"/>
  </r>
  <r>
    <x v="27"/>
    <x v="555"/>
    <x v="527"/>
    <x v="1"/>
    <x v="78"/>
    <x v="2"/>
    <x v="2"/>
    <x v="1"/>
    <x v="241"/>
    <x v="242"/>
  </r>
  <r>
    <x v="27"/>
    <x v="328"/>
    <x v="315"/>
    <x v="1"/>
    <x v="2"/>
    <x v="2"/>
    <x v="2"/>
    <x v="1"/>
    <x v="2"/>
    <x v="2"/>
  </r>
  <r>
    <x v="27"/>
    <x v="955"/>
    <x v="775"/>
    <x v="1"/>
    <x v="586"/>
    <x v="2"/>
    <x v="2"/>
    <x v="1"/>
    <x v="866"/>
    <x v="870"/>
  </r>
  <r>
    <x v="29"/>
    <x v="333"/>
    <x v="320"/>
    <x v="1"/>
    <x v="470"/>
    <x v="771"/>
    <x v="789"/>
    <x v="595"/>
    <x v="1978"/>
    <x v="1993"/>
  </r>
  <r>
    <x v="29"/>
    <x v="334"/>
    <x v="321"/>
    <x v="1"/>
    <x v="1"/>
    <x v="772"/>
    <x v="790"/>
    <x v="20"/>
    <x v="1762"/>
    <x v="1777"/>
  </r>
  <r>
    <x v="29"/>
    <x v="956"/>
    <x v="783"/>
    <x v="1"/>
    <x v="1169"/>
    <x v="773"/>
    <x v="2"/>
    <x v="1"/>
    <x v="1763"/>
    <x v="1778"/>
  </r>
  <r>
    <x v="29"/>
    <x v="335"/>
    <x v="322"/>
    <x v="1"/>
    <x v="1"/>
    <x v="2"/>
    <x v="2"/>
    <x v="596"/>
    <x v="1764"/>
    <x v="1779"/>
  </r>
  <r>
    <x v="29"/>
    <x v="336"/>
    <x v="323"/>
    <x v="1"/>
    <x v="1"/>
    <x v="2"/>
    <x v="2"/>
    <x v="459"/>
    <x v="367"/>
    <x v="368"/>
  </r>
  <r>
    <x v="29"/>
    <x v="337"/>
    <x v="324"/>
    <x v="1"/>
    <x v="1"/>
    <x v="2"/>
    <x v="587"/>
    <x v="597"/>
    <x v="1765"/>
    <x v="1780"/>
  </r>
  <r>
    <x v="29"/>
    <x v="338"/>
    <x v="325"/>
    <x v="1"/>
    <x v="1"/>
    <x v="2"/>
    <x v="791"/>
    <x v="598"/>
    <x v="1766"/>
    <x v="1781"/>
  </r>
  <r>
    <x v="29"/>
    <x v="339"/>
    <x v="326"/>
    <x v="1"/>
    <x v="1170"/>
    <x v="774"/>
    <x v="589"/>
    <x v="462"/>
    <x v="1767"/>
    <x v="1782"/>
  </r>
  <r>
    <x v="29"/>
    <x v="340"/>
    <x v="327"/>
    <x v="1"/>
    <x v="1"/>
    <x v="775"/>
    <x v="2"/>
    <x v="463"/>
    <x v="1768"/>
    <x v="1783"/>
  </r>
  <r>
    <x v="29"/>
    <x v="341"/>
    <x v="328"/>
    <x v="1"/>
    <x v="1"/>
    <x v="2"/>
    <x v="792"/>
    <x v="599"/>
    <x v="1386"/>
    <x v="1397"/>
  </r>
  <r>
    <x v="29"/>
    <x v="343"/>
    <x v="330"/>
    <x v="1"/>
    <x v="1"/>
    <x v="776"/>
    <x v="591"/>
    <x v="465"/>
    <x v="1769"/>
    <x v="1784"/>
  </r>
  <r>
    <x v="29"/>
    <x v="345"/>
    <x v="332"/>
    <x v="1"/>
    <x v="1"/>
    <x v="777"/>
    <x v="793"/>
    <x v="466"/>
    <x v="1770"/>
    <x v="1785"/>
  </r>
  <r>
    <x v="29"/>
    <x v="957"/>
    <x v="784"/>
    <x v="1"/>
    <x v="1171"/>
    <x v="2"/>
    <x v="794"/>
    <x v="1"/>
    <x v="1771"/>
    <x v="1786"/>
  </r>
  <r>
    <x v="29"/>
    <x v="346"/>
    <x v="333"/>
    <x v="1"/>
    <x v="1"/>
    <x v="778"/>
    <x v="795"/>
    <x v="1"/>
    <x v="1389"/>
    <x v="1787"/>
  </r>
  <r>
    <x v="29"/>
    <x v="347"/>
    <x v="334"/>
    <x v="1"/>
    <x v="1172"/>
    <x v="779"/>
    <x v="796"/>
    <x v="1"/>
    <x v="1772"/>
    <x v="1788"/>
  </r>
  <r>
    <x v="29"/>
    <x v="348"/>
    <x v="335"/>
    <x v="1"/>
    <x v="1173"/>
    <x v="780"/>
    <x v="797"/>
    <x v="600"/>
    <x v="1773"/>
    <x v="1789"/>
  </r>
  <r>
    <x v="29"/>
    <x v="802"/>
    <x v="320"/>
    <x v="1"/>
    <x v="324"/>
    <x v="2"/>
    <x v="2"/>
    <x v="1"/>
    <x v="219"/>
    <x v="220"/>
  </r>
  <r>
    <x v="29"/>
    <x v="683"/>
    <x v="598"/>
    <x v="1"/>
    <x v="589"/>
    <x v="2"/>
    <x v="2"/>
    <x v="1"/>
    <x v="869"/>
    <x v="873"/>
  </r>
  <r>
    <x v="29"/>
    <x v="1173"/>
    <x v="843"/>
    <x v="1"/>
    <x v="1168"/>
    <x v="2"/>
    <x v="2"/>
    <x v="1"/>
    <x v="1760"/>
    <x v="1775"/>
  </r>
  <r>
    <x v="29"/>
    <x v="1174"/>
    <x v="844"/>
    <x v="1"/>
    <x v="1349"/>
    <x v="2"/>
    <x v="2"/>
    <x v="1"/>
    <x v="1979"/>
    <x v="1994"/>
  </r>
  <r>
    <x v="29"/>
    <x v="1175"/>
    <x v="845"/>
    <x v="1"/>
    <x v="694"/>
    <x v="2"/>
    <x v="2"/>
    <x v="1"/>
    <x v="981"/>
    <x v="986"/>
  </r>
  <r>
    <x v="29"/>
    <x v="1176"/>
    <x v="846"/>
    <x v="1"/>
    <x v="634"/>
    <x v="2"/>
    <x v="2"/>
    <x v="1"/>
    <x v="916"/>
    <x v="920"/>
  </r>
  <r>
    <x v="29"/>
    <x v="1177"/>
    <x v="847"/>
    <x v="1"/>
    <x v="1162"/>
    <x v="2"/>
    <x v="2"/>
    <x v="1"/>
    <x v="1754"/>
    <x v="1769"/>
  </r>
  <r>
    <x v="29"/>
    <x v="1178"/>
    <x v="848"/>
    <x v="1"/>
    <x v="1350"/>
    <x v="2"/>
    <x v="2"/>
    <x v="1"/>
    <x v="1980"/>
    <x v="1995"/>
  </r>
  <r>
    <x v="29"/>
    <x v="1179"/>
    <x v="849"/>
    <x v="1"/>
    <x v="358"/>
    <x v="2"/>
    <x v="2"/>
    <x v="1"/>
    <x v="519"/>
    <x v="520"/>
  </r>
  <r>
    <x v="29"/>
    <x v="1180"/>
    <x v="850"/>
    <x v="1"/>
    <x v="1351"/>
    <x v="2"/>
    <x v="2"/>
    <x v="1"/>
    <x v="1981"/>
    <x v="1996"/>
  </r>
  <r>
    <x v="29"/>
    <x v="1181"/>
    <x v="851"/>
    <x v="1"/>
    <x v="731"/>
    <x v="2"/>
    <x v="2"/>
    <x v="1"/>
    <x v="1019"/>
    <x v="1024"/>
  </r>
  <r>
    <x v="29"/>
    <x v="589"/>
    <x v="554"/>
    <x v="1"/>
    <x v="1352"/>
    <x v="2"/>
    <x v="2"/>
    <x v="1"/>
    <x v="1982"/>
    <x v="1997"/>
  </r>
  <r>
    <x v="29"/>
    <x v="760"/>
    <x v="654"/>
    <x v="1"/>
    <x v="643"/>
    <x v="2"/>
    <x v="2"/>
    <x v="1"/>
    <x v="927"/>
    <x v="931"/>
  </r>
  <r>
    <x v="29"/>
    <x v="730"/>
    <x v="610"/>
    <x v="1"/>
    <x v="449"/>
    <x v="2"/>
    <x v="2"/>
    <x v="1"/>
    <x v="649"/>
    <x v="652"/>
  </r>
  <r>
    <x v="29"/>
    <x v="612"/>
    <x v="568"/>
    <x v="1"/>
    <x v="1353"/>
    <x v="2"/>
    <x v="2"/>
    <x v="1"/>
    <x v="1983"/>
    <x v="1998"/>
  </r>
  <r>
    <x v="29"/>
    <x v="1182"/>
    <x v="852"/>
    <x v="1"/>
    <x v="666"/>
    <x v="2"/>
    <x v="2"/>
    <x v="1"/>
    <x v="951"/>
    <x v="956"/>
  </r>
  <r>
    <x v="29"/>
    <x v="1183"/>
    <x v="340"/>
    <x v="1"/>
    <x v="1354"/>
    <x v="2"/>
    <x v="2"/>
    <x v="1"/>
    <x v="1984"/>
    <x v="1999"/>
  </r>
  <r>
    <x v="29"/>
    <x v="1184"/>
    <x v="853"/>
    <x v="1"/>
    <x v="1355"/>
    <x v="2"/>
    <x v="2"/>
    <x v="1"/>
    <x v="1985"/>
    <x v="2000"/>
  </r>
  <r>
    <x v="29"/>
    <x v="1185"/>
    <x v="854"/>
    <x v="1"/>
    <x v="1356"/>
    <x v="2"/>
    <x v="2"/>
    <x v="1"/>
    <x v="1986"/>
    <x v="2001"/>
  </r>
  <r>
    <x v="29"/>
    <x v="654"/>
    <x v="342"/>
    <x v="1"/>
    <x v="1357"/>
    <x v="2"/>
    <x v="2"/>
    <x v="1"/>
    <x v="1987"/>
    <x v="2002"/>
  </r>
  <r>
    <x v="29"/>
    <x v="1186"/>
    <x v="855"/>
    <x v="1"/>
    <x v="1358"/>
    <x v="2"/>
    <x v="2"/>
    <x v="1"/>
    <x v="1988"/>
    <x v="2003"/>
  </r>
  <r>
    <x v="29"/>
    <x v="583"/>
    <x v="550"/>
    <x v="1"/>
    <x v="1117"/>
    <x v="2"/>
    <x v="2"/>
    <x v="1"/>
    <x v="1665"/>
    <x v="1676"/>
  </r>
  <r>
    <x v="29"/>
    <x v="1187"/>
    <x v="856"/>
    <x v="1"/>
    <x v="347"/>
    <x v="2"/>
    <x v="2"/>
    <x v="1"/>
    <x v="502"/>
    <x v="503"/>
  </r>
  <r>
    <x v="29"/>
    <x v="1188"/>
    <x v="857"/>
    <x v="1"/>
    <x v="1359"/>
    <x v="2"/>
    <x v="2"/>
    <x v="1"/>
    <x v="1989"/>
    <x v="2004"/>
  </r>
  <r>
    <x v="29"/>
    <x v="1189"/>
    <x v="858"/>
    <x v="1"/>
    <x v="1174"/>
    <x v="2"/>
    <x v="2"/>
    <x v="1"/>
    <x v="1774"/>
    <x v="1790"/>
  </r>
  <r>
    <x v="29"/>
    <x v="518"/>
    <x v="430"/>
    <x v="1"/>
    <x v="59"/>
    <x v="2"/>
    <x v="2"/>
    <x v="1"/>
    <x v="82"/>
    <x v="83"/>
  </r>
  <r>
    <x v="29"/>
    <x v="958"/>
    <x v="785"/>
    <x v="1"/>
    <x v="1174"/>
    <x v="2"/>
    <x v="2"/>
    <x v="1"/>
    <x v="1774"/>
    <x v="1790"/>
  </r>
  <r>
    <x v="29"/>
    <x v="959"/>
    <x v="554"/>
    <x v="1"/>
    <x v="402"/>
    <x v="2"/>
    <x v="2"/>
    <x v="1"/>
    <x v="583"/>
    <x v="586"/>
  </r>
  <r>
    <x v="29"/>
    <x v="960"/>
    <x v="804"/>
    <x v="1"/>
    <x v="78"/>
    <x v="2"/>
    <x v="2"/>
    <x v="1"/>
    <x v="241"/>
    <x v="242"/>
  </r>
  <r>
    <x v="29"/>
    <x v="961"/>
    <x v="635"/>
    <x v="1"/>
    <x v="78"/>
    <x v="2"/>
    <x v="2"/>
    <x v="1"/>
    <x v="241"/>
    <x v="242"/>
  </r>
  <r>
    <x v="29"/>
    <x v="529"/>
    <x v="503"/>
    <x v="1"/>
    <x v="1360"/>
    <x v="2"/>
    <x v="2"/>
    <x v="1"/>
    <x v="1990"/>
    <x v="2005"/>
  </r>
  <r>
    <x v="29"/>
    <x v="962"/>
    <x v="787"/>
    <x v="1"/>
    <x v="56"/>
    <x v="2"/>
    <x v="2"/>
    <x v="1"/>
    <x v="79"/>
    <x v="80"/>
  </r>
  <r>
    <x v="29"/>
    <x v="963"/>
    <x v="788"/>
    <x v="1"/>
    <x v="314"/>
    <x v="2"/>
    <x v="2"/>
    <x v="1"/>
    <x v="461"/>
    <x v="461"/>
  </r>
  <r>
    <x v="29"/>
    <x v="1190"/>
    <x v="843"/>
    <x v="1"/>
    <x v="753"/>
    <x v="2"/>
    <x v="2"/>
    <x v="1"/>
    <x v="1041"/>
    <x v="1046"/>
  </r>
  <r>
    <x v="29"/>
    <x v="1191"/>
    <x v="844"/>
    <x v="1"/>
    <x v="1349"/>
    <x v="2"/>
    <x v="2"/>
    <x v="1"/>
    <x v="1979"/>
    <x v="1994"/>
  </r>
  <r>
    <x v="29"/>
    <x v="1192"/>
    <x v="845"/>
    <x v="1"/>
    <x v="56"/>
    <x v="2"/>
    <x v="2"/>
    <x v="1"/>
    <x v="79"/>
    <x v="80"/>
  </r>
  <r>
    <x v="29"/>
    <x v="1193"/>
    <x v="848"/>
    <x v="1"/>
    <x v="311"/>
    <x v="2"/>
    <x v="2"/>
    <x v="1"/>
    <x v="456"/>
    <x v="456"/>
  </r>
  <r>
    <x v="29"/>
    <x v="964"/>
    <x v="789"/>
    <x v="1"/>
    <x v="1175"/>
    <x v="2"/>
    <x v="2"/>
    <x v="1"/>
    <x v="1775"/>
    <x v="1791"/>
  </r>
  <r>
    <x v="29"/>
    <x v="463"/>
    <x v="447"/>
    <x v="1"/>
    <x v="1176"/>
    <x v="2"/>
    <x v="2"/>
    <x v="1"/>
    <x v="1776"/>
    <x v="1792"/>
  </r>
  <r>
    <x v="29"/>
    <x v="1194"/>
    <x v="859"/>
    <x v="1"/>
    <x v="1361"/>
    <x v="2"/>
    <x v="2"/>
    <x v="1"/>
    <x v="1991"/>
    <x v="2006"/>
  </r>
  <r>
    <x v="29"/>
    <x v="689"/>
    <x v="610"/>
    <x v="1"/>
    <x v="1362"/>
    <x v="2"/>
    <x v="2"/>
    <x v="1"/>
    <x v="1992"/>
    <x v="2007"/>
  </r>
  <r>
    <x v="29"/>
    <x v="1195"/>
    <x v="854"/>
    <x v="1"/>
    <x v="1363"/>
    <x v="2"/>
    <x v="2"/>
    <x v="1"/>
    <x v="1993"/>
    <x v="2008"/>
  </r>
  <r>
    <x v="29"/>
    <x v="965"/>
    <x v="790"/>
    <x v="1"/>
    <x v="78"/>
    <x v="2"/>
    <x v="2"/>
    <x v="1"/>
    <x v="241"/>
    <x v="242"/>
  </r>
  <r>
    <x v="29"/>
    <x v="898"/>
    <x v="594"/>
    <x v="1"/>
    <x v="1041"/>
    <x v="2"/>
    <x v="2"/>
    <x v="1"/>
    <x v="1543"/>
    <x v="1553"/>
  </r>
  <r>
    <x v="29"/>
    <x v="902"/>
    <x v="855"/>
    <x v="1"/>
    <x v="591"/>
    <x v="2"/>
    <x v="2"/>
    <x v="1"/>
    <x v="871"/>
    <x v="156"/>
  </r>
  <r>
    <x v="20"/>
    <x v="1196"/>
    <x v="514"/>
    <x v="1"/>
    <x v="1364"/>
    <x v="2"/>
    <x v="2"/>
    <x v="1"/>
    <x v="1994"/>
    <x v="2009"/>
  </r>
  <r>
    <x v="30"/>
    <x v="1197"/>
    <x v="860"/>
    <x v="1"/>
    <x v="1365"/>
    <x v="2"/>
    <x v="2"/>
    <x v="1"/>
    <x v="415"/>
    <x v="416"/>
  </r>
  <r>
    <x v="31"/>
    <x v="1198"/>
    <x v="344"/>
    <x v="1"/>
    <x v="1177"/>
    <x v="781"/>
    <x v="798"/>
    <x v="601"/>
    <x v="1777"/>
    <x v="1793"/>
  </r>
  <r>
    <x v="31"/>
    <x v="1198"/>
    <x v="344"/>
    <x v="1"/>
    <x v="947"/>
    <x v="2"/>
    <x v="2"/>
    <x v="1"/>
    <x v="1395"/>
    <x v="1406"/>
  </r>
  <r>
    <x v="31"/>
    <x v="1199"/>
    <x v="345"/>
    <x v="1"/>
    <x v="1178"/>
    <x v="782"/>
    <x v="799"/>
    <x v="602"/>
    <x v="1778"/>
    <x v="1794"/>
  </r>
  <r>
    <x v="31"/>
    <x v="1200"/>
    <x v="791"/>
    <x v="1"/>
    <x v="59"/>
    <x v="2"/>
    <x v="2"/>
    <x v="1"/>
    <x v="82"/>
    <x v="83"/>
  </r>
  <r>
    <x v="31"/>
    <x v="1201"/>
    <x v="346"/>
    <x v="1"/>
    <x v="1"/>
    <x v="2"/>
    <x v="800"/>
    <x v="1"/>
    <x v="1779"/>
    <x v="1795"/>
  </r>
  <r>
    <x v="31"/>
    <x v="1202"/>
    <x v="348"/>
    <x v="1"/>
    <x v="1179"/>
    <x v="621"/>
    <x v="2"/>
    <x v="470"/>
    <x v="1780"/>
    <x v="1796"/>
  </r>
  <r>
    <x v="31"/>
    <x v="1203"/>
    <x v="413"/>
    <x v="1"/>
    <x v="1180"/>
    <x v="2"/>
    <x v="2"/>
    <x v="1"/>
    <x v="1781"/>
    <x v="1797"/>
  </r>
  <r>
    <x v="31"/>
    <x v="1204"/>
    <x v="349"/>
    <x v="1"/>
    <x v="1"/>
    <x v="783"/>
    <x v="597"/>
    <x v="9"/>
    <x v="1782"/>
    <x v="1798"/>
  </r>
  <r>
    <x v="31"/>
    <x v="1205"/>
    <x v="351"/>
    <x v="1"/>
    <x v="1"/>
    <x v="784"/>
    <x v="2"/>
    <x v="471"/>
    <x v="1783"/>
    <x v="1799"/>
  </r>
  <r>
    <x v="32"/>
    <x v="366"/>
    <x v="352"/>
    <x v="1"/>
    <x v="1"/>
    <x v="2"/>
    <x v="801"/>
    <x v="603"/>
    <x v="1784"/>
    <x v="1800"/>
  </r>
  <r>
    <x v="32"/>
    <x v="368"/>
    <x v="354"/>
    <x v="1"/>
    <x v="953"/>
    <x v="2"/>
    <x v="2"/>
    <x v="1"/>
    <x v="1403"/>
    <x v="1414"/>
  </r>
  <r>
    <x v="32"/>
    <x v="368"/>
    <x v="354"/>
    <x v="1"/>
    <x v="1181"/>
    <x v="785"/>
    <x v="802"/>
    <x v="1"/>
    <x v="1785"/>
    <x v="1801"/>
  </r>
  <r>
    <x v="32"/>
    <x v="369"/>
    <x v="355"/>
    <x v="1"/>
    <x v="1183"/>
    <x v="786"/>
    <x v="803"/>
    <x v="1"/>
    <x v="1787"/>
    <x v="1803"/>
  </r>
  <r>
    <x v="32"/>
    <x v="369"/>
    <x v="355"/>
    <x v="1"/>
    <x v="1182"/>
    <x v="2"/>
    <x v="2"/>
    <x v="1"/>
    <x v="1786"/>
    <x v="1802"/>
  </r>
  <r>
    <x v="32"/>
    <x v="370"/>
    <x v="356"/>
    <x v="1"/>
    <x v="956"/>
    <x v="2"/>
    <x v="2"/>
    <x v="1"/>
    <x v="1406"/>
    <x v="1417"/>
  </r>
  <r>
    <x v="32"/>
    <x v="370"/>
    <x v="356"/>
    <x v="1"/>
    <x v="1184"/>
    <x v="787"/>
    <x v="804"/>
    <x v="604"/>
    <x v="1788"/>
    <x v="1804"/>
  </r>
  <r>
    <x v="32"/>
    <x v="371"/>
    <x v="357"/>
    <x v="1"/>
    <x v="1186"/>
    <x v="788"/>
    <x v="805"/>
    <x v="1"/>
    <x v="1790"/>
    <x v="1806"/>
  </r>
  <r>
    <x v="32"/>
    <x v="371"/>
    <x v="357"/>
    <x v="1"/>
    <x v="1185"/>
    <x v="2"/>
    <x v="2"/>
    <x v="1"/>
    <x v="1789"/>
    <x v="1805"/>
  </r>
  <r>
    <x v="32"/>
    <x v="449"/>
    <x v="434"/>
    <x v="1"/>
    <x v="1187"/>
    <x v="789"/>
    <x v="806"/>
    <x v="1"/>
    <x v="1791"/>
    <x v="1807"/>
  </r>
  <r>
    <x v="32"/>
    <x v="372"/>
    <x v="358"/>
    <x v="1"/>
    <x v="1189"/>
    <x v="790"/>
    <x v="604"/>
    <x v="87"/>
    <x v="1793"/>
    <x v="1809"/>
  </r>
  <r>
    <x v="32"/>
    <x v="372"/>
    <x v="358"/>
    <x v="1"/>
    <x v="1188"/>
    <x v="2"/>
    <x v="2"/>
    <x v="1"/>
    <x v="1792"/>
    <x v="1808"/>
  </r>
  <r>
    <x v="32"/>
    <x v="373"/>
    <x v="359"/>
    <x v="1"/>
    <x v="1192"/>
    <x v="791"/>
    <x v="808"/>
    <x v="605"/>
    <x v="1796"/>
    <x v="1812"/>
  </r>
  <r>
    <x v="32"/>
    <x v="373"/>
    <x v="359"/>
    <x v="1"/>
    <x v="1190"/>
    <x v="2"/>
    <x v="2"/>
    <x v="1"/>
    <x v="1794"/>
    <x v="1810"/>
  </r>
  <r>
    <x v="32"/>
    <x v="373"/>
    <x v="359"/>
    <x v="1"/>
    <x v="1191"/>
    <x v="2"/>
    <x v="807"/>
    <x v="1"/>
    <x v="1795"/>
    <x v="1811"/>
  </r>
  <r>
    <x v="32"/>
    <x v="374"/>
    <x v="360"/>
    <x v="1"/>
    <x v="1193"/>
    <x v="2"/>
    <x v="809"/>
    <x v="1"/>
    <x v="1797"/>
    <x v="1813"/>
  </r>
  <r>
    <x v="32"/>
    <x v="374"/>
    <x v="360"/>
    <x v="1"/>
    <x v="202"/>
    <x v="2"/>
    <x v="2"/>
    <x v="1"/>
    <x v="309"/>
    <x v="310"/>
  </r>
  <r>
    <x v="32"/>
    <x v="376"/>
    <x v="362"/>
    <x v="1"/>
    <x v="1194"/>
    <x v="792"/>
    <x v="810"/>
    <x v="606"/>
    <x v="1798"/>
    <x v="1814"/>
  </r>
  <r>
    <x v="32"/>
    <x v="377"/>
    <x v="363"/>
    <x v="1"/>
    <x v="1196"/>
    <x v="793"/>
    <x v="811"/>
    <x v="1"/>
    <x v="1801"/>
    <x v="1817"/>
  </r>
  <r>
    <x v="32"/>
    <x v="377"/>
    <x v="363"/>
    <x v="1"/>
    <x v="61"/>
    <x v="2"/>
    <x v="2"/>
    <x v="1"/>
    <x v="1800"/>
    <x v="1816"/>
  </r>
  <r>
    <x v="32"/>
    <x v="377"/>
    <x v="363"/>
    <x v="1"/>
    <x v="1195"/>
    <x v="2"/>
    <x v="2"/>
    <x v="1"/>
    <x v="1799"/>
    <x v="1815"/>
  </r>
  <r>
    <x v="32"/>
    <x v="378"/>
    <x v="364"/>
    <x v="1"/>
    <x v="1197"/>
    <x v="2"/>
    <x v="2"/>
    <x v="1"/>
    <x v="1802"/>
    <x v="1818"/>
  </r>
  <r>
    <x v="32"/>
    <x v="379"/>
    <x v="365"/>
    <x v="1"/>
    <x v="1"/>
    <x v="2"/>
    <x v="609"/>
    <x v="1"/>
    <x v="412"/>
    <x v="413"/>
  </r>
  <r>
    <x v="32"/>
    <x v="967"/>
    <x v="792"/>
    <x v="1"/>
    <x v="1198"/>
    <x v="2"/>
    <x v="2"/>
    <x v="1"/>
    <x v="1803"/>
    <x v="1819"/>
  </r>
  <r>
    <x v="32"/>
    <x v="380"/>
    <x v="366"/>
    <x v="1"/>
    <x v="1"/>
    <x v="2"/>
    <x v="610"/>
    <x v="1"/>
    <x v="413"/>
    <x v="414"/>
  </r>
  <r>
    <x v="32"/>
    <x v="381"/>
    <x v="367"/>
    <x v="1"/>
    <x v="1"/>
    <x v="2"/>
    <x v="611"/>
    <x v="476"/>
    <x v="1419"/>
    <x v="1430"/>
  </r>
  <r>
    <x v="32"/>
    <x v="382"/>
    <x v="368"/>
    <x v="1"/>
    <x v="1199"/>
    <x v="2"/>
    <x v="812"/>
    <x v="607"/>
    <x v="1804"/>
    <x v="1820"/>
  </r>
  <r>
    <x v="32"/>
    <x v="383"/>
    <x v="369"/>
    <x v="1"/>
    <x v="1"/>
    <x v="2"/>
    <x v="612"/>
    <x v="1"/>
    <x v="510"/>
    <x v="511"/>
  </r>
  <r>
    <x v="32"/>
    <x v="385"/>
    <x v="371"/>
    <x v="1"/>
    <x v="1200"/>
    <x v="635"/>
    <x v="2"/>
    <x v="1"/>
    <x v="1805"/>
    <x v="1821"/>
  </r>
  <r>
    <x v="32"/>
    <x v="386"/>
    <x v="372"/>
    <x v="1"/>
    <x v="1"/>
    <x v="2"/>
    <x v="613"/>
    <x v="1"/>
    <x v="701"/>
    <x v="706"/>
  </r>
  <r>
    <x v="32"/>
    <x v="388"/>
    <x v="374"/>
    <x v="1"/>
    <x v="1201"/>
    <x v="2"/>
    <x v="614"/>
    <x v="1"/>
    <x v="1806"/>
    <x v="1822"/>
  </r>
  <r>
    <x v="32"/>
    <x v="389"/>
    <x v="375"/>
    <x v="1"/>
    <x v="1202"/>
    <x v="2"/>
    <x v="615"/>
    <x v="394"/>
    <x v="1807"/>
    <x v="1823"/>
  </r>
  <r>
    <x v="32"/>
    <x v="389"/>
    <x v="375"/>
    <x v="1"/>
    <x v="1"/>
    <x v="181"/>
    <x v="2"/>
    <x v="1"/>
    <x v="316"/>
    <x v="317"/>
  </r>
  <r>
    <x v="32"/>
    <x v="390"/>
    <x v="376"/>
    <x v="1"/>
    <x v="1"/>
    <x v="636"/>
    <x v="2"/>
    <x v="1"/>
    <x v="422"/>
    <x v="423"/>
  </r>
  <r>
    <x v="32"/>
    <x v="1206"/>
    <x v="362"/>
    <x v="1"/>
    <x v="329"/>
    <x v="2"/>
    <x v="2"/>
    <x v="1"/>
    <x v="451"/>
    <x v="481"/>
  </r>
  <r>
    <x v="33"/>
    <x v="1207"/>
    <x v="377"/>
    <x v="1"/>
    <x v="1"/>
    <x v="126"/>
    <x v="7"/>
    <x v="16"/>
    <x v="1423"/>
    <x v="228"/>
  </r>
  <r>
    <x v="33"/>
    <x v="1208"/>
    <x v="378"/>
    <x v="1"/>
    <x v="1"/>
    <x v="164"/>
    <x v="178"/>
    <x v="136"/>
    <x v="502"/>
    <x v="310"/>
  </r>
  <r>
    <x v="33"/>
    <x v="1209"/>
    <x v="379"/>
    <x v="1"/>
    <x v="1203"/>
    <x v="220"/>
    <x v="179"/>
    <x v="33"/>
    <x v="1808"/>
    <x v="1824"/>
  </r>
  <r>
    <x v="33"/>
    <x v="1210"/>
    <x v="404"/>
    <x v="1"/>
    <x v="1204"/>
    <x v="2"/>
    <x v="2"/>
    <x v="1"/>
    <x v="1809"/>
    <x v="1825"/>
  </r>
  <r>
    <x v="34"/>
    <x v="394"/>
    <x v="380"/>
    <x v="1"/>
    <x v="1366"/>
    <x v="794"/>
    <x v="813"/>
    <x v="1"/>
    <x v="1995"/>
    <x v="2010"/>
  </r>
  <r>
    <x v="34"/>
    <x v="394"/>
    <x v="380"/>
    <x v="1"/>
    <x v="1205"/>
    <x v="2"/>
    <x v="2"/>
    <x v="1"/>
    <x v="1810"/>
    <x v="1826"/>
  </r>
  <r>
    <x v="34"/>
    <x v="395"/>
    <x v="381"/>
    <x v="1"/>
    <x v="1206"/>
    <x v="637"/>
    <x v="616"/>
    <x v="477"/>
    <x v="1812"/>
    <x v="1828"/>
  </r>
  <r>
    <x v="33"/>
    <x v="1211"/>
    <x v="691"/>
    <x v="1"/>
    <x v="369"/>
    <x v="2"/>
    <x v="2"/>
    <x v="1"/>
    <x v="538"/>
    <x v="539"/>
  </r>
  <r>
    <x v="35"/>
    <x v="396"/>
    <x v="382"/>
    <x v="1"/>
    <x v="1367"/>
    <x v="813"/>
    <x v="836"/>
    <x v="624"/>
    <x v="1996"/>
    <x v="2011"/>
  </r>
  <r>
    <x v="35"/>
    <x v="396"/>
    <x v="382"/>
    <x v="1"/>
    <x v="1"/>
    <x v="2"/>
    <x v="618"/>
    <x v="1"/>
    <x v="1428"/>
    <x v="1438"/>
  </r>
  <r>
    <x v="35"/>
    <x v="396"/>
    <x v="382"/>
    <x v="1"/>
    <x v="1207"/>
    <x v="639"/>
    <x v="619"/>
    <x v="479"/>
    <x v="1813"/>
    <x v="1829"/>
  </r>
  <r>
    <x v="35"/>
    <x v="397"/>
    <x v="383"/>
    <x v="1"/>
    <x v="1211"/>
    <x v="796"/>
    <x v="816"/>
    <x v="609"/>
    <x v="1817"/>
    <x v="1833"/>
  </r>
  <r>
    <x v="35"/>
    <x v="397"/>
    <x v="383"/>
    <x v="1"/>
    <x v="1210"/>
    <x v="2"/>
    <x v="815"/>
    <x v="1"/>
    <x v="1816"/>
    <x v="1832"/>
  </r>
  <r>
    <x v="35"/>
    <x v="397"/>
    <x v="383"/>
    <x v="1"/>
    <x v="1209"/>
    <x v="2"/>
    <x v="2"/>
    <x v="1"/>
    <x v="1815"/>
    <x v="1831"/>
  </r>
  <r>
    <x v="35"/>
    <x v="398"/>
    <x v="384"/>
    <x v="1"/>
    <x v="1212"/>
    <x v="2"/>
    <x v="817"/>
    <x v="610"/>
    <x v="1818"/>
    <x v="1834"/>
  </r>
  <r>
    <x v="35"/>
    <x v="968"/>
    <x v="793"/>
    <x v="1"/>
    <x v="59"/>
    <x v="2"/>
    <x v="2"/>
    <x v="1"/>
    <x v="82"/>
    <x v="83"/>
  </r>
  <r>
    <x v="35"/>
    <x v="399"/>
    <x v="385"/>
    <x v="1"/>
    <x v="1368"/>
    <x v="797"/>
    <x v="819"/>
    <x v="611"/>
    <x v="1997"/>
    <x v="2012"/>
  </r>
  <r>
    <x v="35"/>
    <x v="399"/>
    <x v="385"/>
    <x v="1"/>
    <x v="1213"/>
    <x v="2"/>
    <x v="818"/>
    <x v="1"/>
    <x v="1819"/>
    <x v="1835"/>
  </r>
  <r>
    <x v="35"/>
    <x v="400"/>
    <x v="386"/>
    <x v="1"/>
    <x v="1215"/>
    <x v="798"/>
    <x v="820"/>
    <x v="612"/>
    <x v="1821"/>
    <x v="1837"/>
  </r>
  <r>
    <x v="35"/>
    <x v="400"/>
    <x v="386"/>
    <x v="1"/>
    <x v="1216"/>
    <x v="799"/>
    <x v="622"/>
    <x v="482"/>
    <x v="1822"/>
    <x v="1838"/>
  </r>
  <r>
    <x v="35"/>
    <x v="585"/>
    <x v="552"/>
    <x v="1"/>
    <x v="1369"/>
    <x v="2"/>
    <x v="2"/>
    <x v="1"/>
    <x v="1998"/>
    <x v="2013"/>
  </r>
  <r>
    <x v="35"/>
    <x v="1212"/>
    <x v="386"/>
    <x v="1"/>
    <x v="1370"/>
    <x v="2"/>
    <x v="2"/>
    <x v="1"/>
    <x v="1999"/>
    <x v="2014"/>
  </r>
  <r>
    <x v="35"/>
    <x v="1213"/>
    <x v="861"/>
    <x v="1"/>
    <x v="324"/>
    <x v="2"/>
    <x v="2"/>
    <x v="1"/>
    <x v="219"/>
    <x v="220"/>
  </r>
  <r>
    <x v="35"/>
    <x v="403"/>
    <x v="389"/>
    <x v="1"/>
    <x v="78"/>
    <x v="2"/>
    <x v="2"/>
    <x v="1"/>
    <x v="241"/>
    <x v="242"/>
  </r>
  <r>
    <x v="35"/>
    <x v="969"/>
    <x v="794"/>
    <x v="1"/>
    <x v="214"/>
    <x v="2"/>
    <x v="2"/>
    <x v="1"/>
    <x v="330"/>
    <x v="331"/>
  </r>
  <r>
    <x v="28"/>
    <x v="1214"/>
    <x v="728"/>
    <x v="1"/>
    <x v="1"/>
    <x v="2"/>
    <x v="2"/>
    <x v="613"/>
    <x v="1823"/>
    <x v="1839"/>
  </r>
  <r>
    <x v="28"/>
    <x v="1215"/>
    <x v="390"/>
    <x v="1"/>
    <x v="1"/>
    <x v="2"/>
    <x v="821"/>
    <x v="484"/>
    <x v="1824"/>
    <x v="1840"/>
  </r>
  <r>
    <x v="28"/>
    <x v="1216"/>
    <x v="391"/>
    <x v="1"/>
    <x v="1217"/>
    <x v="643"/>
    <x v="822"/>
    <x v="614"/>
    <x v="1825"/>
    <x v="1841"/>
  </r>
  <r>
    <x v="28"/>
    <x v="1217"/>
    <x v="319"/>
    <x v="1"/>
    <x v="1218"/>
    <x v="800"/>
    <x v="823"/>
    <x v="486"/>
    <x v="1826"/>
    <x v="1842"/>
  </r>
  <r>
    <x v="28"/>
    <x v="1218"/>
    <x v="729"/>
    <x v="1"/>
    <x v="1"/>
    <x v="2"/>
    <x v="824"/>
    <x v="1"/>
    <x v="1827"/>
    <x v="1843"/>
  </r>
  <r>
    <x v="36"/>
    <x v="406"/>
    <x v="392"/>
    <x v="1"/>
    <x v="330"/>
    <x v="2"/>
    <x v="2"/>
    <x v="1"/>
    <x v="482"/>
    <x v="483"/>
  </r>
  <r>
    <x v="36"/>
    <x v="406"/>
    <x v="392"/>
    <x v="1"/>
    <x v="1219"/>
    <x v="801"/>
    <x v="825"/>
    <x v="615"/>
    <x v="1828"/>
    <x v="1844"/>
  </r>
  <r>
    <x v="36"/>
    <x v="407"/>
    <x v="393"/>
    <x v="1"/>
    <x v="1220"/>
    <x v="802"/>
    <x v="826"/>
    <x v="616"/>
    <x v="1829"/>
    <x v="1845"/>
  </r>
  <r>
    <x v="36"/>
    <x v="408"/>
    <x v="394"/>
    <x v="1"/>
    <x v="1221"/>
    <x v="803"/>
    <x v="7"/>
    <x v="489"/>
    <x v="1830"/>
    <x v="1846"/>
  </r>
  <r>
    <x v="36"/>
    <x v="409"/>
    <x v="395"/>
    <x v="1"/>
    <x v="1222"/>
    <x v="804"/>
    <x v="827"/>
    <x v="617"/>
    <x v="1831"/>
    <x v="1847"/>
  </r>
  <r>
    <x v="36"/>
    <x v="410"/>
    <x v="396"/>
    <x v="1"/>
    <x v="1"/>
    <x v="805"/>
    <x v="828"/>
    <x v="618"/>
    <x v="1832"/>
    <x v="1848"/>
  </r>
  <r>
    <x v="37"/>
    <x v="411"/>
    <x v="397"/>
    <x v="1"/>
    <x v="986"/>
    <x v="2"/>
    <x v="2"/>
    <x v="1"/>
    <x v="1446"/>
    <x v="1456"/>
  </r>
  <r>
    <x v="37"/>
    <x v="411"/>
    <x v="397"/>
    <x v="1"/>
    <x v="1224"/>
    <x v="806"/>
    <x v="829"/>
    <x v="619"/>
    <x v="1834"/>
    <x v="1850"/>
  </r>
  <r>
    <x v="37"/>
    <x v="411"/>
    <x v="397"/>
    <x v="1"/>
    <x v="1223"/>
    <x v="2"/>
    <x v="2"/>
    <x v="1"/>
    <x v="1833"/>
    <x v="1849"/>
  </r>
  <r>
    <x v="37"/>
    <x v="412"/>
    <x v="398"/>
    <x v="1"/>
    <x v="1225"/>
    <x v="807"/>
    <x v="830"/>
    <x v="620"/>
    <x v="1835"/>
    <x v="1851"/>
  </r>
  <r>
    <x v="37"/>
    <x v="413"/>
    <x v="399"/>
    <x v="1"/>
    <x v="1226"/>
    <x v="808"/>
    <x v="635"/>
    <x v="293"/>
    <x v="1836"/>
    <x v="1852"/>
  </r>
  <r>
    <x v="37"/>
    <x v="970"/>
    <x v="795"/>
    <x v="1"/>
    <x v="1"/>
    <x v="809"/>
    <x v="831"/>
    <x v="136"/>
    <x v="1837"/>
    <x v="1853"/>
  </r>
  <r>
    <x v="37"/>
    <x v="414"/>
    <x v="400"/>
    <x v="1"/>
    <x v="1"/>
    <x v="2"/>
    <x v="2"/>
    <x v="621"/>
    <x v="1838"/>
    <x v="1854"/>
  </r>
  <r>
    <x v="37"/>
    <x v="414"/>
    <x v="400"/>
    <x v="1"/>
    <x v="990"/>
    <x v="2"/>
    <x v="2"/>
    <x v="1"/>
    <x v="1452"/>
    <x v="1462"/>
  </r>
  <r>
    <x v="37"/>
    <x v="415"/>
    <x v="401"/>
    <x v="1"/>
    <x v="1"/>
    <x v="810"/>
    <x v="832"/>
    <x v="622"/>
    <x v="1839"/>
    <x v="1855"/>
  </r>
  <r>
    <x v="37"/>
    <x v="416"/>
    <x v="402"/>
    <x v="1"/>
    <x v="1"/>
    <x v="2"/>
    <x v="2"/>
    <x v="623"/>
    <x v="1840"/>
    <x v="1856"/>
  </r>
  <r>
    <x v="0"/>
    <x v="1219"/>
    <x v="862"/>
    <x v="2"/>
    <x v="1371"/>
    <x v="2"/>
    <x v="2"/>
    <x v="1"/>
    <x v="2000"/>
    <x v="2015"/>
  </r>
  <r>
    <x v="0"/>
    <x v="0"/>
    <x v="0"/>
    <x v="2"/>
    <x v="1"/>
    <x v="814"/>
    <x v="837"/>
    <x v="625"/>
    <x v="2001"/>
    <x v="2016"/>
  </r>
  <r>
    <x v="1"/>
    <x v="1220"/>
    <x v="863"/>
    <x v="2"/>
    <x v="1372"/>
    <x v="2"/>
    <x v="2"/>
    <x v="1"/>
    <x v="2002"/>
    <x v="2017"/>
  </r>
  <r>
    <x v="1"/>
    <x v="4"/>
    <x v="4"/>
    <x v="2"/>
    <x v="1"/>
    <x v="815"/>
    <x v="2"/>
    <x v="1"/>
    <x v="2003"/>
    <x v="2018"/>
  </r>
  <r>
    <x v="2"/>
    <x v="7"/>
    <x v="7"/>
    <x v="2"/>
    <x v="1373"/>
    <x v="816"/>
    <x v="838"/>
    <x v="626"/>
    <x v="2004"/>
    <x v="2019"/>
  </r>
  <r>
    <x v="2"/>
    <x v="8"/>
    <x v="8"/>
    <x v="2"/>
    <x v="1374"/>
    <x v="2"/>
    <x v="2"/>
    <x v="1"/>
    <x v="1059"/>
    <x v="1064"/>
  </r>
  <r>
    <x v="2"/>
    <x v="9"/>
    <x v="9"/>
    <x v="2"/>
    <x v="1375"/>
    <x v="817"/>
    <x v="839"/>
    <x v="627"/>
    <x v="2005"/>
    <x v="2020"/>
  </r>
  <r>
    <x v="2"/>
    <x v="10"/>
    <x v="10"/>
    <x v="2"/>
    <x v="1376"/>
    <x v="818"/>
    <x v="840"/>
    <x v="628"/>
    <x v="2006"/>
    <x v="2021"/>
  </r>
  <r>
    <x v="2"/>
    <x v="11"/>
    <x v="11"/>
    <x v="2"/>
    <x v="1377"/>
    <x v="819"/>
    <x v="841"/>
    <x v="629"/>
    <x v="2007"/>
    <x v="2022"/>
  </r>
  <r>
    <x v="2"/>
    <x v="544"/>
    <x v="517"/>
    <x v="2"/>
    <x v="1378"/>
    <x v="820"/>
    <x v="2"/>
    <x v="1"/>
    <x v="2008"/>
    <x v="2023"/>
  </r>
  <r>
    <x v="3"/>
    <x v="14"/>
    <x v="14"/>
    <x v="2"/>
    <x v="1"/>
    <x v="2"/>
    <x v="2"/>
    <x v="630"/>
    <x v="2009"/>
    <x v="2024"/>
  </r>
  <r>
    <x v="3"/>
    <x v="15"/>
    <x v="15"/>
    <x v="2"/>
    <x v="1379"/>
    <x v="821"/>
    <x v="842"/>
    <x v="631"/>
    <x v="2010"/>
    <x v="2025"/>
  </r>
  <r>
    <x v="3"/>
    <x v="550"/>
    <x v="522"/>
    <x v="2"/>
    <x v="1380"/>
    <x v="2"/>
    <x v="2"/>
    <x v="1"/>
    <x v="2011"/>
    <x v="2026"/>
  </r>
  <r>
    <x v="3"/>
    <x v="886"/>
    <x v="733"/>
    <x v="2"/>
    <x v="1381"/>
    <x v="822"/>
    <x v="2"/>
    <x v="632"/>
    <x v="2012"/>
    <x v="2027"/>
  </r>
  <r>
    <x v="3"/>
    <x v="17"/>
    <x v="17"/>
    <x v="2"/>
    <x v="1382"/>
    <x v="823"/>
    <x v="2"/>
    <x v="633"/>
    <x v="2013"/>
    <x v="2028"/>
  </r>
  <r>
    <x v="3"/>
    <x v="1221"/>
    <x v="864"/>
    <x v="2"/>
    <x v="1"/>
    <x v="2"/>
    <x v="843"/>
    <x v="634"/>
    <x v="2014"/>
    <x v="2029"/>
  </r>
  <r>
    <x v="3"/>
    <x v="18"/>
    <x v="18"/>
    <x v="2"/>
    <x v="1"/>
    <x v="2"/>
    <x v="844"/>
    <x v="635"/>
    <x v="2015"/>
    <x v="2030"/>
  </r>
  <r>
    <x v="3"/>
    <x v="19"/>
    <x v="19"/>
    <x v="2"/>
    <x v="1383"/>
    <x v="824"/>
    <x v="88"/>
    <x v="636"/>
    <x v="2016"/>
    <x v="2031"/>
  </r>
  <r>
    <x v="3"/>
    <x v="20"/>
    <x v="20"/>
    <x v="2"/>
    <x v="1"/>
    <x v="2"/>
    <x v="2"/>
    <x v="637"/>
    <x v="2017"/>
    <x v="2032"/>
  </r>
  <r>
    <x v="3"/>
    <x v="21"/>
    <x v="21"/>
    <x v="2"/>
    <x v="1"/>
    <x v="825"/>
    <x v="2"/>
    <x v="638"/>
    <x v="2018"/>
    <x v="2033"/>
  </r>
  <r>
    <x v="3"/>
    <x v="22"/>
    <x v="22"/>
    <x v="2"/>
    <x v="1384"/>
    <x v="826"/>
    <x v="2"/>
    <x v="639"/>
    <x v="2019"/>
    <x v="2034"/>
  </r>
  <r>
    <x v="3"/>
    <x v="1222"/>
    <x v="865"/>
    <x v="2"/>
    <x v="1"/>
    <x v="2"/>
    <x v="2"/>
    <x v="640"/>
    <x v="2020"/>
    <x v="2035"/>
  </r>
  <r>
    <x v="3"/>
    <x v="23"/>
    <x v="23"/>
    <x v="2"/>
    <x v="1"/>
    <x v="2"/>
    <x v="845"/>
    <x v="641"/>
    <x v="2021"/>
    <x v="2036"/>
  </r>
  <r>
    <x v="3"/>
    <x v="24"/>
    <x v="24"/>
    <x v="2"/>
    <x v="1"/>
    <x v="2"/>
    <x v="846"/>
    <x v="1"/>
    <x v="2022"/>
    <x v="2037"/>
  </r>
  <r>
    <x v="3"/>
    <x v="25"/>
    <x v="25"/>
    <x v="2"/>
    <x v="1"/>
    <x v="827"/>
    <x v="2"/>
    <x v="642"/>
    <x v="2023"/>
    <x v="2038"/>
  </r>
  <r>
    <x v="3"/>
    <x v="26"/>
    <x v="26"/>
    <x v="2"/>
    <x v="1385"/>
    <x v="2"/>
    <x v="2"/>
    <x v="1"/>
    <x v="2024"/>
    <x v="2039"/>
  </r>
  <r>
    <x v="3"/>
    <x v="27"/>
    <x v="27"/>
    <x v="2"/>
    <x v="1"/>
    <x v="2"/>
    <x v="847"/>
    <x v="643"/>
    <x v="2025"/>
    <x v="2040"/>
  </r>
  <r>
    <x v="3"/>
    <x v="29"/>
    <x v="29"/>
    <x v="2"/>
    <x v="1386"/>
    <x v="828"/>
    <x v="848"/>
    <x v="644"/>
    <x v="2026"/>
    <x v="2041"/>
  </r>
  <r>
    <x v="4"/>
    <x v="673"/>
    <x v="603"/>
    <x v="2"/>
    <x v="1387"/>
    <x v="2"/>
    <x v="2"/>
    <x v="1"/>
    <x v="2027"/>
    <x v="2042"/>
  </r>
  <r>
    <x v="4"/>
    <x v="30"/>
    <x v="30"/>
    <x v="2"/>
    <x v="1"/>
    <x v="2"/>
    <x v="849"/>
    <x v="7"/>
    <x v="2028"/>
    <x v="2043"/>
  </r>
  <r>
    <x v="4"/>
    <x v="31"/>
    <x v="31"/>
    <x v="2"/>
    <x v="1388"/>
    <x v="829"/>
    <x v="850"/>
    <x v="645"/>
    <x v="2029"/>
    <x v="2044"/>
  </r>
  <r>
    <x v="4"/>
    <x v="32"/>
    <x v="32"/>
    <x v="2"/>
    <x v="1"/>
    <x v="2"/>
    <x v="2"/>
    <x v="646"/>
    <x v="2030"/>
    <x v="2045"/>
  </r>
  <r>
    <x v="4"/>
    <x v="33"/>
    <x v="33"/>
    <x v="2"/>
    <x v="1"/>
    <x v="2"/>
    <x v="2"/>
    <x v="647"/>
    <x v="2031"/>
    <x v="2046"/>
  </r>
  <r>
    <x v="5"/>
    <x v="34"/>
    <x v="34"/>
    <x v="2"/>
    <x v="1389"/>
    <x v="830"/>
    <x v="851"/>
    <x v="648"/>
    <x v="2032"/>
    <x v="2047"/>
  </r>
  <r>
    <x v="5"/>
    <x v="1223"/>
    <x v="866"/>
    <x v="2"/>
    <x v="1"/>
    <x v="2"/>
    <x v="2"/>
    <x v="649"/>
    <x v="2033"/>
    <x v="2048"/>
  </r>
  <r>
    <x v="6"/>
    <x v="36"/>
    <x v="36"/>
    <x v="2"/>
    <x v="1"/>
    <x v="831"/>
    <x v="833"/>
    <x v="1"/>
    <x v="2034"/>
    <x v="2049"/>
  </r>
  <r>
    <x v="6"/>
    <x v="842"/>
    <x v="734"/>
    <x v="2"/>
    <x v="1390"/>
    <x v="832"/>
    <x v="852"/>
    <x v="650"/>
    <x v="2035"/>
    <x v="2050"/>
  </r>
  <r>
    <x v="7"/>
    <x v="49"/>
    <x v="49"/>
    <x v="2"/>
    <x v="1391"/>
    <x v="2"/>
    <x v="2"/>
    <x v="1"/>
    <x v="2036"/>
    <x v="2051"/>
  </r>
  <r>
    <x v="7"/>
    <x v="50"/>
    <x v="50"/>
    <x v="2"/>
    <x v="1392"/>
    <x v="2"/>
    <x v="853"/>
    <x v="1"/>
    <x v="2037"/>
    <x v="2052"/>
  </r>
  <r>
    <x v="7"/>
    <x v="1224"/>
    <x v="867"/>
    <x v="2"/>
    <x v="1393"/>
    <x v="201"/>
    <x v="178"/>
    <x v="1"/>
    <x v="2038"/>
    <x v="2053"/>
  </r>
  <r>
    <x v="7"/>
    <x v="51"/>
    <x v="51"/>
    <x v="2"/>
    <x v="1"/>
    <x v="2"/>
    <x v="2"/>
    <x v="651"/>
    <x v="58"/>
    <x v="58"/>
  </r>
  <r>
    <x v="7"/>
    <x v="1225"/>
    <x v="868"/>
    <x v="2"/>
    <x v="1394"/>
    <x v="2"/>
    <x v="2"/>
    <x v="1"/>
    <x v="2039"/>
    <x v="2054"/>
  </r>
  <r>
    <x v="7"/>
    <x v="38"/>
    <x v="38"/>
    <x v="2"/>
    <x v="1"/>
    <x v="833"/>
    <x v="854"/>
    <x v="652"/>
    <x v="2040"/>
    <x v="2055"/>
  </r>
  <r>
    <x v="7"/>
    <x v="39"/>
    <x v="39"/>
    <x v="2"/>
    <x v="1395"/>
    <x v="834"/>
    <x v="855"/>
    <x v="653"/>
    <x v="2041"/>
    <x v="2056"/>
  </r>
  <r>
    <x v="7"/>
    <x v="40"/>
    <x v="40"/>
    <x v="2"/>
    <x v="1"/>
    <x v="2"/>
    <x v="2"/>
    <x v="654"/>
    <x v="2042"/>
    <x v="2057"/>
  </r>
  <r>
    <x v="7"/>
    <x v="41"/>
    <x v="41"/>
    <x v="2"/>
    <x v="1"/>
    <x v="2"/>
    <x v="2"/>
    <x v="655"/>
    <x v="2043"/>
    <x v="2058"/>
  </r>
  <r>
    <x v="7"/>
    <x v="42"/>
    <x v="42"/>
    <x v="2"/>
    <x v="1396"/>
    <x v="835"/>
    <x v="856"/>
    <x v="656"/>
    <x v="2044"/>
    <x v="2059"/>
  </r>
  <r>
    <x v="7"/>
    <x v="44"/>
    <x v="44"/>
    <x v="2"/>
    <x v="1"/>
    <x v="836"/>
    <x v="857"/>
    <x v="657"/>
    <x v="2045"/>
    <x v="2060"/>
  </r>
  <r>
    <x v="7"/>
    <x v="46"/>
    <x v="46"/>
    <x v="2"/>
    <x v="1397"/>
    <x v="837"/>
    <x v="597"/>
    <x v="658"/>
    <x v="2046"/>
    <x v="2061"/>
  </r>
  <r>
    <x v="7"/>
    <x v="47"/>
    <x v="47"/>
    <x v="2"/>
    <x v="1398"/>
    <x v="838"/>
    <x v="858"/>
    <x v="1"/>
    <x v="2047"/>
    <x v="2062"/>
  </r>
  <r>
    <x v="7"/>
    <x v="48"/>
    <x v="48"/>
    <x v="2"/>
    <x v="1399"/>
    <x v="839"/>
    <x v="859"/>
    <x v="16"/>
    <x v="2048"/>
    <x v="2063"/>
  </r>
  <r>
    <x v="8"/>
    <x v="52"/>
    <x v="52"/>
    <x v="2"/>
    <x v="1400"/>
    <x v="840"/>
    <x v="860"/>
    <x v="659"/>
    <x v="2049"/>
    <x v="2064"/>
  </r>
  <r>
    <x v="8"/>
    <x v="53"/>
    <x v="53"/>
    <x v="2"/>
    <x v="1"/>
    <x v="2"/>
    <x v="2"/>
    <x v="660"/>
    <x v="2050"/>
    <x v="2065"/>
  </r>
  <r>
    <x v="8"/>
    <x v="54"/>
    <x v="54"/>
    <x v="2"/>
    <x v="1"/>
    <x v="2"/>
    <x v="861"/>
    <x v="661"/>
    <x v="2051"/>
    <x v="2066"/>
  </r>
  <r>
    <x v="9"/>
    <x v="1226"/>
    <x v="869"/>
    <x v="2"/>
    <x v="1401"/>
    <x v="2"/>
    <x v="2"/>
    <x v="1"/>
    <x v="2052"/>
    <x v="2067"/>
  </r>
  <r>
    <x v="9"/>
    <x v="56"/>
    <x v="56"/>
    <x v="2"/>
    <x v="1"/>
    <x v="841"/>
    <x v="862"/>
    <x v="21"/>
    <x v="2053"/>
    <x v="2068"/>
  </r>
  <r>
    <x v="9"/>
    <x v="57"/>
    <x v="57"/>
    <x v="2"/>
    <x v="1402"/>
    <x v="842"/>
    <x v="863"/>
    <x v="662"/>
    <x v="2054"/>
    <x v="2069"/>
  </r>
  <r>
    <x v="9"/>
    <x v="58"/>
    <x v="58"/>
    <x v="2"/>
    <x v="1403"/>
    <x v="843"/>
    <x v="36"/>
    <x v="23"/>
    <x v="2055"/>
    <x v="2070"/>
  </r>
  <r>
    <x v="9"/>
    <x v="59"/>
    <x v="59"/>
    <x v="2"/>
    <x v="1404"/>
    <x v="844"/>
    <x v="2"/>
    <x v="1"/>
    <x v="2056"/>
    <x v="2071"/>
  </r>
  <r>
    <x v="9"/>
    <x v="60"/>
    <x v="60"/>
    <x v="2"/>
    <x v="1405"/>
    <x v="845"/>
    <x v="25"/>
    <x v="102"/>
    <x v="2057"/>
    <x v="2072"/>
  </r>
  <r>
    <x v="10"/>
    <x v="61"/>
    <x v="61"/>
    <x v="2"/>
    <x v="1406"/>
    <x v="846"/>
    <x v="864"/>
    <x v="663"/>
    <x v="2058"/>
    <x v="2073"/>
  </r>
  <r>
    <x v="10"/>
    <x v="62"/>
    <x v="62"/>
    <x v="2"/>
    <x v="1407"/>
    <x v="847"/>
    <x v="2"/>
    <x v="1"/>
    <x v="2059"/>
    <x v="2074"/>
  </r>
  <r>
    <x v="10"/>
    <x v="63"/>
    <x v="63"/>
    <x v="2"/>
    <x v="1"/>
    <x v="2"/>
    <x v="865"/>
    <x v="664"/>
    <x v="2060"/>
    <x v="2075"/>
  </r>
  <r>
    <x v="11"/>
    <x v="65"/>
    <x v="65"/>
    <x v="2"/>
    <x v="1408"/>
    <x v="2"/>
    <x v="2"/>
    <x v="1"/>
    <x v="2061"/>
    <x v="2076"/>
  </r>
  <r>
    <x v="11"/>
    <x v="527"/>
    <x v="501"/>
    <x v="2"/>
    <x v="1409"/>
    <x v="2"/>
    <x v="2"/>
    <x v="1"/>
    <x v="2062"/>
    <x v="2077"/>
  </r>
  <r>
    <x v="11"/>
    <x v="64"/>
    <x v="64"/>
    <x v="2"/>
    <x v="1410"/>
    <x v="848"/>
    <x v="379"/>
    <x v="324"/>
    <x v="2063"/>
    <x v="2078"/>
  </r>
  <r>
    <x v="12"/>
    <x v="520"/>
    <x v="497"/>
    <x v="2"/>
    <x v="1411"/>
    <x v="2"/>
    <x v="2"/>
    <x v="1"/>
    <x v="2064"/>
    <x v="2079"/>
  </r>
  <r>
    <x v="12"/>
    <x v="847"/>
    <x v="701"/>
    <x v="2"/>
    <x v="1"/>
    <x v="2"/>
    <x v="866"/>
    <x v="665"/>
    <x v="2065"/>
    <x v="2080"/>
  </r>
  <r>
    <x v="12"/>
    <x v="69"/>
    <x v="69"/>
    <x v="2"/>
    <x v="1"/>
    <x v="849"/>
    <x v="867"/>
    <x v="666"/>
    <x v="2066"/>
    <x v="2081"/>
  </r>
  <r>
    <x v="12"/>
    <x v="70"/>
    <x v="70"/>
    <x v="2"/>
    <x v="1"/>
    <x v="850"/>
    <x v="868"/>
    <x v="667"/>
    <x v="2067"/>
    <x v="2082"/>
  </r>
  <r>
    <x v="12"/>
    <x v="71"/>
    <x v="71"/>
    <x v="2"/>
    <x v="1"/>
    <x v="851"/>
    <x v="2"/>
    <x v="668"/>
    <x v="2068"/>
    <x v="2083"/>
  </r>
  <r>
    <x v="12"/>
    <x v="72"/>
    <x v="72"/>
    <x v="2"/>
    <x v="1412"/>
    <x v="2"/>
    <x v="869"/>
    <x v="669"/>
    <x v="2069"/>
    <x v="2084"/>
  </r>
  <r>
    <x v="12"/>
    <x v="73"/>
    <x v="73"/>
    <x v="2"/>
    <x v="1413"/>
    <x v="2"/>
    <x v="141"/>
    <x v="670"/>
    <x v="2070"/>
    <x v="2085"/>
  </r>
  <r>
    <x v="12"/>
    <x v="848"/>
    <x v="702"/>
    <x v="2"/>
    <x v="1414"/>
    <x v="2"/>
    <x v="2"/>
    <x v="1"/>
    <x v="2071"/>
    <x v="2086"/>
  </r>
  <r>
    <x v="12"/>
    <x v="74"/>
    <x v="74"/>
    <x v="2"/>
    <x v="1415"/>
    <x v="2"/>
    <x v="2"/>
    <x v="1"/>
    <x v="2072"/>
    <x v="2087"/>
  </r>
  <r>
    <x v="12"/>
    <x v="484"/>
    <x v="464"/>
    <x v="2"/>
    <x v="1416"/>
    <x v="2"/>
    <x v="2"/>
    <x v="1"/>
    <x v="2073"/>
    <x v="2088"/>
  </r>
  <r>
    <x v="12"/>
    <x v="76"/>
    <x v="76"/>
    <x v="2"/>
    <x v="1"/>
    <x v="2"/>
    <x v="870"/>
    <x v="671"/>
    <x v="2074"/>
    <x v="2089"/>
  </r>
  <r>
    <x v="12"/>
    <x v="77"/>
    <x v="77"/>
    <x v="2"/>
    <x v="1417"/>
    <x v="852"/>
    <x v="871"/>
    <x v="672"/>
    <x v="2075"/>
    <x v="2090"/>
  </r>
  <r>
    <x v="12"/>
    <x v="79"/>
    <x v="79"/>
    <x v="2"/>
    <x v="1"/>
    <x v="853"/>
    <x v="872"/>
    <x v="673"/>
    <x v="2076"/>
    <x v="2091"/>
  </r>
  <r>
    <x v="12"/>
    <x v="81"/>
    <x v="81"/>
    <x v="2"/>
    <x v="1"/>
    <x v="2"/>
    <x v="873"/>
    <x v="674"/>
    <x v="2077"/>
    <x v="2092"/>
  </r>
  <r>
    <x v="12"/>
    <x v="82"/>
    <x v="82"/>
    <x v="2"/>
    <x v="1418"/>
    <x v="854"/>
    <x v="874"/>
    <x v="675"/>
    <x v="2078"/>
    <x v="2093"/>
  </r>
  <r>
    <x v="12"/>
    <x v="850"/>
    <x v="704"/>
    <x v="2"/>
    <x v="1419"/>
    <x v="2"/>
    <x v="2"/>
    <x v="1"/>
    <x v="2079"/>
    <x v="2094"/>
  </r>
  <r>
    <x v="12"/>
    <x v="83"/>
    <x v="83"/>
    <x v="2"/>
    <x v="1"/>
    <x v="2"/>
    <x v="875"/>
    <x v="676"/>
    <x v="2080"/>
    <x v="2095"/>
  </r>
  <r>
    <x v="12"/>
    <x v="85"/>
    <x v="85"/>
    <x v="2"/>
    <x v="1"/>
    <x v="2"/>
    <x v="876"/>
    <x v="1"/>
    <x v="2081"/>
    <x v="2096"/>
  </r>
  <r>
    <x v="12"/>
    <x v="86"/>
    <x v="86"/>
    <x v="2"/>
    <x v="1"/>
    <x v="2"/>
    <x v="877"/>
    <x v="677"/>
    <x v="2082"/>
    <x v="2097"/>
  </r>
  <r>
    <x v="12"/>
    <x v="87"/>
    <x v="87"/>
    <x v="2"/>
    <x v="1"/>
    <x v="2"/>
    <x v="878"/>
    <x v="333"/>
    <x v="2083"/>
    <x v="2098"/>
  </r>
  <r>
    <x v="12"/>
    <x v="88"/>
    <x v="88"/>
    <x v="2"/>
    <x v="1"/>
    <x v="855"/>
    <x v="879"/>
    <x v="1"/>
    <x v="1145"/>
    <x v="1150"/>
  </r>
  <r>
    <x v="12"/>
    <x v="89"/>
    <x v="89"/>
    <x v="2"/>
    <x v="1420"/>
    <x v="2"/>
    <x v="2"/>
    <x v="1"/>
    <x v="2084"/>
    <x v="2099"/>
  </r>
  <r>
    <x v="12"/>
    <x v="91"/>
    <x v="91"/>
    <x v="2"/>
    <x v="615"/>
    <x v="856"/>
    <x v="2"/>
    <x v="1"/>
    <x v="107"/>
    <x v="108"/>
  </r>
  <r>
    <x v="12"/>
    <x v="92"/>
    <x v="92"/>
    <x v="2"/>
    <x v="1421"/>
    <x v="2"/>
    <x v="119"/>
    <x v="1"/>
    <x v="2085"/>
    <x v="2100"/>
  </r>
  <r>
    <x v="12"/>
    <x v="94"/>
    <x v="94"/>
    <x v="2"/>
    <x v="1"/>
    <x v="857"/>
    <x v="880"/>
    <x v="1"/>
    <x v="2086"/>
    <x v="2101"/>
  </r>
  <r>
    <x v="12"/>
    <x v="95"/>
    <x v="95"/>
    <x v="2"/>
    <x v="1422"/>
    <x v="858"/>
    <x v="881"/>
    <x v="1"/>
    <x v="2087"/>
    <x v="2102"/>
  </r>
  <r>
    <x v="12"/>
    <x v="97"/>
    <x v="97"/>
    <x v="2"/>
    <x v="1423"/>
    <x v="2"/>
    <x v="2"/>
    <x v="1"/>
    <x v="2088"/>
    <x v="2103"/>
  </r>
  <r>
    <x v="12"/>
    <x v="100"/>
    <x v="100"/>
    <x v="2"/>
    <x v="1424"/>
    <x v="812"/>
    <x v="2"/>
    <x v="1"/>
    <x v="2089"/>
    <x v="2104"/>
  </r>
  <r>
    <x v="12"/>
    <x v="101"/>
    <x v="101"/>
    <x v="2"/>
    <x v="1"/>
    <x v="859"/>
    <x v="2"/>
    <x v="678"/>
    <x v="2090"/>
    <x v="2105"/>
  </r>
  <r>
    <x v="12"/>
    <x v="899"/>
    <x v="741"/>
    <x v="2"/>
    <x v="1425"/>
    <x v="2"/>
    <x v="2"/>
    <x v="1"/>
    <x v="2091"/>
    <x v="2106"/>
  </r>
  <r>
    <x v="12"/>
    <x v="851"/>
    <x v="705"/>
    <x v="2"/>
    <x v="1426"/>
    <x v="860"/>
    <x v="2"/>
    <x v="1"/>
    <x v="2092"/>
    <x v="2107"/>
  </r>
  <r>
    <x v="12"/>
    <x v="103"/>
    <x v="103"/>
    <x v="2"/>
    <x v="1427"/>
    <x v="861"/>
    <x v="2"/>
    <x v="1"/>
    <x v="2093"/>
    <x v="2108"/>
  </r>
  <r>
    <x v="12"/>
    <x v="105"/>
    <x v="105"/>
    <x v="2"/>
    <x v="1"/>
    <x v="862"/>
    <x v="2"/>
    <x v="1"/>
    <x v="2094"/>
    <x v="2109"/>
  </r>
  <r>
    <x v="12"/>
    <x v="106"/>
    <x v="106"/>
    <x v="2"/>
    <x v="1"/>
    <x v="2"/>
    <x v="2"/>
    <x v="679"/>
    <x v="2095"/>
    <x v="2110"/>
  </r>
  <r>
    <x v="12"/>
    <x v="107"/>
    <x v="107"/>
    <x v="2"/>
    <x v="1"/>
    <x v="2"/>
    <x v="882"/>
    <x v="339"/>
    <x v="2096"/>
    <x v="2111"/>
  </r>
  <r>
    <x v="12"/>
    <x v="108"/>
    <x v="108"/>
    <x v="2"/>
    <x v="1428"/>
    <x v="863"/>
    <x v="2"/>
    <x v="1"/>
    <x v="2097"/>
    <x v="2112"/>
  </r>
  <r>
    <x v="12"/>
    <x v="110"/>
    <x v="110"/>
    <x v="2"/>
    <x v="1"/>
    <x v="2"/>
    <x v="883"/>
    <x v="680"/>
    <x v="2098"/>
    <x v="2113"/>
  </r>
  <r>
    <x v="12"/>
    <x v="113"/>
    <x v="113"/>
    <x v="2"/>
    <x v="1"/>
    <x v="864"/>
    <x v="442"/>
    <x v="1"/>
    <x v="2099"/>
    <x v="2114"/>
  </r>
  <r>
    <x v="12"/>
    <x v="114"/>
    <x v="114"/>
    <x v="2"/>
    <x v="1"/>
    <x v="865"/>
    <x v="2"/>
    <x v="1"/>
    <x v="2100"/>
    <x v="2115"/>
  </r>
  <r>
    <x v="12"/>
    <x v="115"/>
    <x v="115"/>
    <x v="2"/>
    <x v="1"/>
    <x v="2"/>
    <x v="884"/>
    <x v="1"/>
    <x v="2101"/>
    <x v="2116"/>
  </r>
  <r>
    <x v="12"/>
    <x v="116"/>
    <x v="116"/>
    <x v="2"/>
    <x v="1"/>
    <x v="2"/>
    <x v="885"/>
    <x v="681"/>
    <x v="2102"/>
    <x v="2117"/>
  </r>
  <r>
    <x v="15"/>
    <x v="1227"/>
    <x v="870"/>
    <x v="2"/>
    <x v="78"/>
    <x v="2"/>
    <x v="2"/>
    <x v="1"/>
    <x v="241"/>
    <x v="242"/>
  </r>
  <r>
    <x v="15"/>
    <x v="457"/>
    <x v="442"/>
    <x v="2"/>
    <x v="1"/>
    <x v="133"/>
    <x v="2"/>
    <x v="1"/>
    <x v="241"/>
    <x v="242"/>
  </r>
  <r>
    <x v="15"/>
    <x v="143"/>
    <x v="143"/>
    <x v="2"/>
    <x v="1"/>
    <x v="866"/>
    <x v="2"/>
    <x v="1"/>
    <x v="2103"/>
    <x v="2118"/>
  </r>
  <r>
    <x v="15"/>
    <x v="553"/>
    <x v="525"/>
    <x v="2"/>
    <x v="75"/>
    <x v="2"/>
    <x v="2"/>
    <x v="1"/>
    <x v="459"/>
    <x v="459"/>
  </r>
  <r>
    <x v="15"/>
    <x v="565"/>
    <x v="536"/>
    <x v="2"/>
    <x v="202"/>
    <x v="2"/>
    <x v="2"/>
    <x v="1"/>
    <x v="309"/>
    <x v="310"/>
  </r>
  <r>
    <x v="15"/>
    <x v="118"/>
    <x v="118"/>
    <x v="2"/>
    <x v="1429"/>
    <x v="867"/>
    <x v="886"/>
    <x v="682"/>
    <x v="2104"/>
    <x v="2119"/>
  </r>
  <r>
    <x v="15"/>
    <x v="120"/>
    <x v="523"/>
    <x v="2"/>
    <x v="1430"/>
    <x v="868"/>
    <x v="887"/>
    <x v="683"/>
    <x v="2105"/>
    <x v="2120"/>
  </r>
  <r>
    <x v="15"/>
    <x v="121"/>
    <x v="121"/>
    <x v="2"/>
    <x v="1"/>
    <x v="869"/>
    <x v="888"/>
    <x v="684"/>
    <x v="2106"/>
    <x v="2121"/>
  </r>
  <r>
    <x v="15"/>
    <x v="540"/>
    <x v="513"/>
    <x v="2"/>
    <x v="1431"/>
    <x v="2"/>
    <x v="2"/>
    <x v="1"/>
    <x v="2107"/>
    <x v="2122"/>
  </r>
  <r>
    <x v="15"/>
    <x v="122"/>
    <x v="122"/>
    <x v="2"/>
    <x v="1432"/>
    <x v="870"/>
    <x v="889"/>
    <x v="685"/>
    <x v="2108"/>
    <x v="2123"/>
  </r>
  <r>
    <x v="15"/>
    <x v="123"/>
    <x v="123"/>
    <x v="2"/>
    <x v="1433"/>
    <x v="871"/>
    <x v="890"/>
    <x v="686"/>
    <x v="2109"/>
    <x v="2124"/>
  </r>
  <r>
    <x v="15"/>
    <x v="901"/>
    <x v="743"/>
    <x v="2"/>
    <x v="1434"/>
    <x v="2"/>
    <x v="2"/>
    <x v="1"/>
    <x v="2110"/>
    <x v="2125"/>
  </r>
  <r>
    <x v="15"/>
    <x v="423"/>
    <x v="409"/>
    <x v="2"/>
    <x v="1"/>
    <x v="872"/>
    <x v="891"/>
    <x v="687"/>
    <x v="2111"/>
    <x v="2126"/>
  </r>
  <r>
    <x v="15"/>
    <x v="124"/>
    <x v="124"/>
    <x v="2"/>
    <x v="1"/>
    <x v="873"/>
    <x v="892"/>
    <x v="688"/>
    <x v="2112"/>
    <x v="2127"/>
  </r>
  <r>
    <x v="15"/>
    <x v="125"/>
    <x v="125"/>
    <x v="2"/>
    <x v="1"/>
    <x v="874"/>
    <x v="893"/>
    <x v="689"/>
    <x v="2113"/>
    <x v="2128"/>
  </r>
  <r>
    <x v="15"/>
    <x v="127"/>
    <x v="127"/>
    <x v="2"/>
    <x v="1"/>
    <x v="875"/>
    <x v="894"/>
    <x v="690"/>
    <x v="2114"/>
    <x v="2129"/>
  </r>
  <r>
    <x v="15"/>
    <x v="128"/>
    <x v="128"/>
    <x v="2"/>
    <x v="1435"/>
    <x v="2"/>
    <x v="2"/>
    <x v="1"/>
    <x v="2115"/>
    <x v="2130"/>
  </r>
  <r>
    <x v="15"/>
    <x v="129"/>
    <x v="129"/>
    <x v="2"/>
    <x v="1"/>
    <x v="876"/>
    <x v="895"/>
    <x v="691"/>
    <x v="2116"/>
    <x v="2131"/>
  </r>
  <r>
    <x v="15"/>
    <x v="131"/>
    <x v="131"/>
    <x v="2"/>
    <x v="1"/>
    <x v="2"/>
    <x v="896"/>
    <x v="692"/>
    <x v="2117"/>
    <x v="2132"/>
  </r>
  <r>
    <x v="15"/>
    <x v="133"/>
    <x v="133"/>
    <x v="2"/>
    <x v="1436"/>
    <x v="877"/>
    <x v="897"/>
    <x v="693"/>
    <x v="2118"/>
    <x v="2133"/>
  </r>
  <r>
    <x v="15"/>
    <x v="134"/>
    <x v="134"/>
    <x v="2"/>
    <x v="1437"/>
    <x v="811"/>
    <x v="833"/>
    <x v="23"/>
    <x v="2119"/>
    <x v="2134"/>
  </r>
  <r>
    <x v="15"/>
    <x v="135"/>
    <x v="135"/>
    <x v="2"/>
    <x v="1"/>
    <x v="2"/>
    <x v="2"/>
    <x v="694"/>
    <x v="2120"/>
    <x v="2135"/>
  </r>
  <r>
    <x v="15"/>
    <x v="1228"/>
    <x v="871"/>
    <x v="2"/>
    <x v="1"/>
    <x v="2"/>
    <x v="2"/>
    <x v="695"/>
    <x v="2121"/>
    <x v="2136"/>
  </r>
  <r>
    <x v="15"/>
    <x v="136"/>
    <x v="136"/>
    <x v="2"/>
    <x v="1438"/>
    <x v="878"/>
    <x v="898"/>
    <x v="696"/>
    <x v="2122"/>
    <x v="2137"/>
  </r>
  <r>
    <x v="15"/>
    <x v="137"/>
    <x v="137"/>
    <x v="2"/>
    <x v="1439"/>
    <x v="879"/>
    <x v="899"/>
    <x v="697"/>
    <x v="2123"/>
    <x v="2138"/>
  </r>
  <r>
    <x v="15"/>
    <x v="852"/>
    <x v="706"/>
    <x v="2"/>
    <x v="1440"/>
    <x v="2"/>
    <x v="2"/>
    <x v="1"/>
    <x v="2124"/>
    <x v="2139"/>
  </r>
  <r>
    <x v="15"/>
    <x v="141"/>
    <x v="141"/>
    <x v="2"/>
    <x v="1441"/>
    <x v="880"/>
    <x v="900"/>
    <x v="698"/>
    <x v="2125"/>
    <x v="2140"/>
  </r>
  <r>
    <x v="15"/>
    <x v="142"/>
    <x v="142"/>
    <x v="2"/>
    <x v="1442"/>
    <x v="881"/>
    <x v="901"/>
    <x v="699"/>
    <x v="2126"/>
    <x v="2141"/>
  </r>
  <r>
    <x v="16"/>
    <x v="1229"/>
    <x v="872"/>
    <x v="2"/>
    <x v="1443"/>
    <x v="2"/>
    <x v="2"/>
    <x v="1"/>
    <x v="2127"/>
    <x v="2142"/>
  </r>
  <r>
    <x v="16"/>
    <x v="145"/>
    <x v="145"/>
    <x v="2"/>
    <x v="1"/>
    <x v="2"/>
    <x v="902"/>
    <x v="700"/>
    <x v="2128"/>
    <x v="2143"/>
  </r>
  <r>
    <x v="16"/>
    <x v="146"/>
    <x v="146"/>
    <x v="2"/>
    <x v="1"/>
    <x v="882"/>
    <x v="903"/>
    <x v="701"/>
    <x v="2129"/>
    <x v="2144"/>
  </r>
  <r>
    <x v="16"/>
    <x v="147"/>
    <x v="147"/>
    <x v="2"/>
    <x v="1"/>
    <x v="883"/>
    <x v="904"/>
    <x v="702"/>
    <x v="2130"/>
    <x v="2145"/>
  </r>
  <r>
    <x v="14"/>
    <x v="1230"/>
    <x v="873"/>
    <x v="2"/>
    <x v="1"/>
    <x v="884"/>
    <x v="2"/>
    <x v="1"/>
    <x v="2131"/>
    <x v="2146"/>
  </r>
  <r>
    <x v="14"/>
    <x v="549"/>
    <x v="454"/>
    <x v="2"/>
    <x v="1"/>
    <x v="2"/>
    <x v="905"/>
    <x v="1"/>
    <x v="2132"/>
    <x v="2147"/>
  </r>
  <r>
    <x v="14"/>
    <x v="119"/>
    <x v="119"/>
    <x v="2"/>
    <x v="82"/>
    <x v="2"/>
    <x v="2"/>
    <x v="1"/>
    <x v="138"/>
    <x v="139"/>
  </r>
  <r>
    <x v="14"/>
    <x v="90"/>
    <x v="90"/>
    <x v="2"/>
    <x v="1"/>
    <x v="2"/>
    <x v="906"/>
    <x v="1"/>
    <x v="105"/>
    <x v="106"/>
  </r>
  <r>
    <x v="14"/>
    <x v="149"/>
    <x v="149"/>
    <x v="2"/>
    <x v="1444"/>
    <x v="885"/>
    <x v="907"/>
    <x v="703"/>
    <x v="2133"/>
    <x v="2148"/>
  </r>
  <r>
    <x v="14"/>
    <x v="150"/>
    <x v="150"/>
    <x v="2"/>
    <x v="1445"/>
    <x v="886"/>
    <x v="908"/>
    <x v="704"/>
    <x v="2134"/>
    <x v="2149"/>
  </r>
  <r>
    <x v="17"/>
    <x v="1231"/>
    <x v="874"/>
    <x v="2"/>
    <x v="1"/>
    <x v="2"/>
    <x v="2"/>
    <x v="705"/>
    <x v="2135"/>
    <x v="2150"/>
  </r>
  <r>
    <x v="17"/>
    <x v="157"/>
    <x v="156"/>
    <x v="2"/>
    <x v="1"/>
    <x v="2"/>
    <x v="2"/>
    <x v="706"/>
    <x v="2136"/>
    <x v="2151"/>
  </r>
  <r>
    <x v="17"/>
    <x v="422"/>
    <x v="408"/>
    <x v="2"/>
    <x v="1446"/>
    <x v="2"/>
    <x v="909"/>
    <x v="1"/>
    <x v="2137"/>
    <x v="2152"/>
  </r>
  <r>
    <x v="17"/>
    <x v="158"/>
    <x v="157"/>
    <x v="2"/>
    <x v="1447"/>
    <x v="2"/>
    <x v="2"/>
    <x v="707"/>
    <x v="2138"/>
    <x v="2153"/>
  </r>
  <r>
    <x v="17"/>
    <x v="159"/>
    <x v="158"/>
    <x v="2"/>
    <x v="1"/>
    <x v="2"/>
    <x v="2"/>
    <x v="708"/>
    <x v="2139"/>
    <x v="2154"/>
  </r>
  <r>
    <x v="17"/>
    <x v="1232"/>
    <x v="875"/>
    <x v="2"/>
    <x v="591"/>
    <x v="2"/>
    <x v="2"/>
    <x v="1"/>
    <x v="871"/>
    <x v="156"/>
  </r>
  <r>
    <x v="17"/>
    <x v="502"/>
    <x v="481"/>
    <x v="2"/>
    <x v="1"/>
    <x v="2"/>
    <x v="2"/>
    <x v="709"/>
    <x v="2140"/>
    <x v="2155"/>
  </r>
  <r>
    <x v="17"/>
    <x v="161"/>
    <x v="160"/>
    <x v="2"/>
    <x v="1"/>
    <x v="887"/>
    <x v="2"/>
    <x v="1"/>
    <x v="2141"/>
    <x v="2156"/>
  </r>
  <r>
    <x v="17"/>
    <x v="154"/>
    <x v="153"/>
    <x v="2"/>
    <x v="1448"/>
    <x v="888"/>
    <x v="910"/>
    <x v="710"/>
    <x v="2142"/>
    <x v="2157"/>
  </r>
  <r>
    <x v="17"/>
    <x v="1233"/>
    <x v="638"/>
    <x v="2"/>
    <x v="1"/>
    <x v="2"/>
    <x v="2"/>
    <x v="711"/>
    <x v="2143"/>
    <x v="2158"/>
  </r>
  <r>
    <x v="13"/>
    <x v="912"/>
    <x v="749"/>
    <x v="2"/>
    <x v="1"/>
    <x v="2"/>
    <x v="86"/>
    <x v="1"/>
    <x v="165"/>
    <x v="166"/>
  </r>
  <r>
    <x v="13"/>
    <x v="465"/>
    <x v="448"/>
    <x v="2"/>
    <x v="1449"/>
    <x v="2"/>
    <x v="2"/>
    <x v="1"/>
    <x v="2144"/>
    <x v="2159"/>
  </r>
  <r>
    <x v="13"/>
    <x v="493"/>
    <x v="473"/>
    <x v="2"/>
    <x v="1450"/>
    <x v="2"/>
    <x v="2"/>
    <x v="1"/>
    <x v="2145"/>
    <x v="2160"/>
  </r>
  <r>
    <x v="13"/>
    <x v="492"/>
    <x v="472"/>
    <x v="2"/>
    <x v="1451"/>
    <x v="2"/>
    <x v="2"/>
    <x v="1"/>
    <x v="2146"/>
    <x v="2161"/>
  </r>
  <r>
    <x v="13"/>
    <x v="78"/>
    <x v="78"/>
    <x v="2"/>
    <x v="1452"/>
    <x v="889"/>
    <x v="911"/>
    <x v="23"/>
    <x v="2147"/>
    <x v="2162"/>
  </r>
  <r>
    <x v="13"/>
    <x v="163"/>
    <x v="162"/>
    <x v="2"/>
    <x v="1453"/>
    <x v="890"/>
    <x v="912"/>
    <x v="712"/>
    <x v="2148"/>
    <x v="2163"/>
  </r>
  <r>
    <x v="18"/>
    <x v="1234"/>
    <x v="876"/>
    <x v="2"/>
    <x v="1"/>
    <x v="2"/>
    <x v="913"/>
    <x v="1"/>
    <x v="638"/>
    <x v="640"/>
  </r>
  <r>
    <x v="18"/>
    <x v="169"/>
    <x v="168"/>
    <x v="2"/>
    <x v="1"/>
    <x v="2"/>
    <x v="98"/>
    <x v="1"/>
    <x v="191"/>
    <x v="192"/>
  </r>
  <r>
    <x v="18"/>
    <x v="854"/>
    <x v="664"/>
    <x v="2"/>
    <x v="1"/>
    <x v="891"/>
    <x v="2"/>
    <x v="1"/>
    <x v="1218"/>
    <x v="1225"/>
  </r>
  <r>
    <x v="18"/>
    <x v="855"/>
    <x v="708"/>
    <x v="2"/>
    <x v="1"/>
    <x v="892"/>
    <x v="2"/>
    <x v="1"/>
    <x v="1219"/>
    <x v="1226"/>
  </r>
  <r>
    <x v="18"/>
    <x v="557"/>
    <x v="529"/>
    <x v="2"/>
    <x v="1454"/>
    <x v="893"/>
    <x v="914"/>
    <x v="713"/>
    <x v="2149"/>
    <x v="2164"/>
  </r>
  <r>
    <x v="18"/>
    <x v="165"/>
    <x v="164"/>
    <x v="2"/>
    <x v="1"/>
    <x v="894"/>
    <x v="915"/>
    <x v="714"/>
    <x v="2150"/>
    <x v="2165"/>
  </r>
  <r>
    <x v="18"/>
    <x v="166"/>
    <x v="751"/>
    <x v="2"/>
    <x v="1455"/>
    <x v="895"/>
    <x v="916"/>
    <x v="715"/>
    <x v="2151"/>
    <x v="2166"/>
  </r>
  <r>
    <x v="18"/>
    <x v="167"/>
    <x v="166"/>
    <x v="2"/>
    <x v="1456"/>
    <x v="896"/>
    <x v="917"/>
    <x v="1"/>
    <x v="2152"/>
    <x v="2167"/>
  </r>
  <r>
    <x v="19"/>
    <x v="1235"/>
    <x v="877"/>
    <x v="2"/>
    <x v="1457"/>
    <x v="2"/>
    <x v="2"/>
    <x v="1"/>
    <x v="2153"/>
    <x v="2168"/>
  </r>
  <r>
    <x v="19"/>
    <x v="171"/>
    <x v="170"/>
    <x v="2"/>
    <x v="1"/>
    <x v="897"/>
    <x v="918"/>
    <x v="716"/>
    <x v="2154"/>
    <x v="2169"/>
  </r>
  <r>
    <x v="19"/>
    <x v="172"/>
    <x v="171"/>
    <x v="2"/>
    <x v="1458"/>
    <x v="898"/>
    <x v="919"/>
    <x v="717"/>
    <x v="2155"/>
    <x v="2170"/>
  </r>
  <r>
    <x v="19"/>
    <x v="173"/>
    <x v="172"/>
    <x v="2"/>
    <x v="1459"/>
    <x v="899"/>
    <x v="920"/>
    <x v="718"/>
    <x v="2156"/>
    <x v="2171"/>
  </r>
  <r>
    <x v="19"/>
    <x v="174"/>
    <x v="173"/>
    <x v="2"/>
    <x v="1460"/>
    <x v="900"/>
    <x v="921"/>
    <x v="719"/>
    <x v="2157"/>
    <x v="2172"/>
  </r>
  <r>
    <x v="19"/>
    <x v="175"/>
    <x v="174"/>
    <x v="2"/>
    <x v="1"/>
    <x v="901"/>
    <x v="922"/>
    <x v="720"/>
    <x v="2158"/>
    <x v="2173"/>
  </r>
  <r>
    <x v="19"/>
    <x v="176"/>
    <x v="175"/>
    <x v="2"/>
    <x v="1461"/>
    <x v="902"/>
    <x v="923"/>
    <x v="721"/>
    <x v="2159"/>
    <x v="2174"/>
  </r>
  <r>
    <x v="19"/>
    <x v="436"/>
    <x v="422"/>
    <x v="2"/>
    <x v="1462"/>
    <x v="2"/>
    <x v="2"/>
    <x v="1"/>
    <x v="2160"/>
    <x v="2175"/>
  </r>
  <r>
    <x v="19"/>
    <x v="177"/>
    <x v="176"/>
    <x v="2"/>
    <x v="1463"/>
    <x v="903"/>
    <x v="924"/>
    <x v="722"/>
    <x v="2161"/>
    <x v="2176"/>
  </r>
  <r>
    <x v="19"/>
    <x v="179"/>
    <x v="178"/>
    <x v="2"/>
    <x v="1464"/>
    <x v="2"/>
    <x v="2"/>
    <x v="1"/>
    <x v="2162"/>
    <x v="2177"/>
  </r>
  <r>
    <x v="19"/>
    <x v="180"/>
    <x v="179"/>
    <x v="2"/>
    <x v="1465"/>
    <x v="904"/>
    <x v="925"/>
    <x v="723"/>
    <x v="2163"/>
    <x v="2178"/>
  </r>
  <r>
    <x v="19"/>
    <x v="181"/>
    <x v="180"/>
    <x v="2"/>
    <x v="1"/>
    <x v="2"/>
    <x v="926"/>
    <x v="724"/>
    <x v="2164"/>
    <x v="2179"/>
  </r>
  <r>
    <x v="19"/>
    <x v="182"/>
    <x v="181"/>
    <x v="2"/>
    <x v="1466"/>
    <x v="905"/>
    <x v="927"/>
    <x v="725"/>
    <x v="2165"/>
    <x v="2180"/>
  </r>
  <r>
    <x v="19"/>
    <x v="183"/>
    <x v="182"/>
    <x v="2"/>
    <x v="1"/>
    <x v="906"/>
    <x v="928"/>
    <x v="1"/>
    <x v="2166"/>
    <x v="2181"/>
  </r>
  <r>
    <x v="19"/>
    <x v="184"/>
    <x v="183"/>
    <x v="2"/>
    <x v="1467"/>
    <x v="907"/>
    <x v="2"/>
    <x v="1"/>
    <x v="2167"/>
    <x v="2182"/>
  </r>
  <r>
    <x v="19"/>
    <x v="186"/>
    <x v="185"/>
    <x v="2"/>
    <x v="1"/>
    <x v="908"/>
    <x v="929"/>
    <x v="19"/>
    <x v="2168"/>
    <x v="2183"/>
  </r>
  <r>
    <x v="19"/>
    <x v="187"/>
    <x v="186"/>
    <x v="2"/>
    <x v="1468"/>
    <x v="909"/>
    <x v="930"/>
    <x v="726"/>
    <x v="2169"/>
    <x v="2184"/>
  </r>
  <r>
    <x v="19"/>
    <x v="190"/>
    <x v="189"/>
    <x v="2"/>
    <x v="1469"/>
    <x v="2"/>
    <x v="931"/>
    <x v="1"/>
    <x v="2170"/>
    <x v="2185"/>
  </r>
  <r>
    <x v="19"/>
    <x v="857"/>
    <x v="710"/>
    <x v="2"/>
    <x v="1"/>
    <x v="910"/>
    <x v="2"/>
    <x v="727"/>
    <x v="1655"/>
    <x v="2186"/>
  </r>
  <r>
    <x v="19"/>
    <x v="191"/>
    <x v="190"/>
    <x v="2"/>
    <x v="1"/>
    <x v="2"/>
    <x v="762"/>
    <x v="1"/>
    <x v="2171"/>
    <x v="2187"/>
  </r>
  <r>
    <x v="19"/>
    <x v="192"/>
    <x v="191"/>
    <x v="2"/>
    <x v="1"/>
    <x v="2"/>
    <x v="932"/>
    <x v="1"/>
    <x v="2172"/>
    <x v="2188"/>
  </r>
  <r>
    <x v="19"/>
    <x v="1236"/>
    <x v="878"/>
    <x v="2"/>
    <x v="1"/>
    <x v="911"/>
    <x v="2"/>
    <x v="1"/>
    <x v="2173"/>
    <x v="2189"/>
  </r>
  <r>
    <x v="19"/>
    <x v="194"/>
    <x v="193"/>
    <x v="2"/>
    <x v="1470"/>
    <x v="2"/>
    <x v="2"/>
    <x v="1"/>
    <x v="2174"/>
    <x v="2190"/>
  </r>
  <r>
    <x v="19"/>
    <x v="195"/>
    <x v="194"/>
    <x v="2"/>
    <x v="1"/>
    <x v="2"/>
    <x v="933"/>
    <x v="1"/>
    <x v="2175"/>
    <x v="2191"/>
  </r>
  <r>
    <x v="19"/>
    <x v="196"/>
    <x v="195"/>
    <x v="2"/>
    <x v="1"/>
    <x v="2"/>
    <x v="934"/>
    <x v="1"/>
    <x v="2176"/>
    <x v="2192"/>
  </r>
  <r>
    <x v="19"/>
    <x v="197"/>
    <x v="196"/>
    <x v="2"/>
    <x v="1"/>
    <x v="912"/>
    <x v="2"/>
    <x v="1"/>
    <x v="2177"/>
    <x v="2193"/>
  </r>
  <r>
    <x v="19"/>
    <x v="438"/>
    <x v="374"/>
    <x v="2"/>
    <x v="229"/>
    <x v="2"/>
    <x v="2"/>
    <x v="1"/>
    <x v="349"/>
    <x v="350"/>
  </r>
  <r>
    <x v="19"/>
    <x v="199"/>
    <x v="198"/>
    <x v="2"/>
    <x v="1471"/>
    <x v="913"/>
    <x v="935"/>
    <x v="728"/>
    <x v="2178"/>
    <x v="2194"/>
  </r>
  <r>
    <x v="19"/>
    <x v="201"/>
    <x v="200"/>
    <x v="2"/>
    <x v="1472"/>
    <x v="2"/>
    <x v="2"/>
    <x v="1"/>
    <x v="2179"/>
    <x v="2195"/>
  </r>
  <r>
    <x v="19"/>
    <x v="202"/>
    <x v="201"/>
    <x v="2"/>
    <x v="1"/>
    <x v="914"/>
    <x v="2"/>
    <x v="1"/>
    <x v="2180"/>
    <x v="2196"/>
  </r>
  <r>
    <x v="19"/>
    <x v="203"/>
    <x v="202"/>
    <x v="2"/>
    <x v="118"/>
    <x v="2"/>
    <x v="2"/>
    <x v="729"/>
    <x v="2181"/>
    <x v="2197"/>
  </r>
  <r>
    <x v="19"/>
    <x v="205"/>
    <x v="204"/>
    <x v="2"/>
    <x v="1"/>
    <x v="915"/>
    <x v="2"/>
    <x v="1"/>
    <x v="2182"/>
    <x v="2198"/>
  </r>
  <r>
    <x v="19"/>
    <x v="206"/>
    <x v="205"/>
    <x v="2"/>
    <x v="1473"/>
    <x v="2"/>
    <x v="2"/>
    <x v="1"/>
    <x v="2183"/>
    <x v="2199"/>
  </r>
  <r>
    <x v="19"/>
    <x v="207"/>
    <x v="206"/>
    <x v="2"/>
    <x v="1474"/>
    <x v="322"/>
    <x v="2"/>
    <x v="1"/>
    <x v="2184"/>
    <x v="2200"/>
  </r>
  <r>
    <x v="19"/>
    <x v="210"/>
    <x v="209"/>
    <x v="2"/>
    <x v="1"/>
    <x v="916"/>
    <x v="936"/>
    <x v="730"/>
    <x v="2185"/>
    <x v="2201"/>
  </r>
  <r>
    <x v="22"/>
    <x v="215"/>
    <x v="214"/>
    <x v="2"/>
    <x v="1"/>
    <x v="2"/>
    <x v="937"/>
    <x v="731"/>
    <x v="2186"/>
    <x v="2202"/>
  </r>
  <r>
    <x v="22"/>
    <x v="601"/>
    <x v="562"/>
    <x v="2"/>
    <x v="1475"/>
    <x v="2"/>
    <x v="2"/>
    <x v="1"/>
    <x v="2187"/>
    <x v="2203"/>
  </r>
  <r>
    <x v="22"/>
    <x v="863"/>
    <x v="214"/>
    <x v="2"/>
    <x v="1"/>
    <x v="917"/>
    <x v="2"/>
    <x v="1"/>
    <x v="1267"/>
    <x v="1276"/>
  </r>
  <r>
    <x v="23"/>
    <x v="217"/>
    <x v="216"/>
    <x v="2"/>
    <x v="1476"/>
    <x v="918"/>
    <x v="938"/>
    <x v="732"/>
    <x v="2188"/>
    <x v="2204"/>
  </r>
  <r>
    <x v="23"/>
    <x v="218"/>
    <x v="217"/>
    <x v="2"/>
    <x v="1"/>
    <x v="2"/>
    <x v="939"/>
    <x v="1"/>
    <x v="2189"/>
    <x v="2205"/>
  </r>
  <r>
    <x v="23"/>
    <x v="864"/>
    <x v="715"/>
    <x v="2"/>
    <x v="1"/>
    <x v="2"/>
    <x v="940"/>
    <x v="1"/>
    <x v="2190"/>
    <x v="2206"/>
  </r>
  <r>
    <x v="24"/>
    <x v="479"/>
    <x v="460"/>
    <x v="2"/>
    <x v="1"/>
    <x v="2"/>
    <x v="941"/>
    <x v="733"/>
    <x v="2191"/>
    <x v="2207"/>
  </r>
  <r>
    <x v="46"/>
    <x v="865"/>
    <x v="716"/>
    <x v="2"/>
    <x v="1477"/>
    <x v="2"/>
    <x v="2"/>
    <x v="1"/>
    <x v="2192"/>
    <x v="2208"/>
  </r>
  <r>
    <x v="20"/>
    <x v="243"/>
    <x v="222"/>
    <x v="2"/>
    <x v="1"/>
    <x v="919"/>
    <x v="2"/>
    <x v="734"/>
    <x v="2193"/>
    <x v="2209"/>
  </r>
  <r>
    <x v="20"/>
    <x v="548"/>
    <x v="521"/>
    <x v="2"/>
    <x v="1478"/>
    <x v="2"/>
    <x v="2"/>
    <x v="1"/>
    <x v="2194"/>
    <x v="2210"/>
  </r>
  <r>
    <x v="20"/>
    <x v="244"/>
    <x v="241"/>
    <x v="2"/>
    <x v="1"/>
    <x v="2"/>
    <x v="2"/>
    <x v="735"/>
    <x v="2195"/>
    <x v="2211"/>
  </r>
  <r>
    <x v="20"/>
    <x v="245"/>
    <x v="242"/>
    <x v="2"/>
    <x v="1"/>
    <x v="2"/>
    <x v="942"/>
    <x v="1"/>
    <x v="2196"/>
    <x v="2212"/>
  </r>
  <r>
    <x v="20"/>
    <x v="1237"/>
    <x v="879"/>
    <x v="2"/>
    <x v="1479"/>
    <x v="2"/>
    <x v="2"/>
    <x v="1"/>
    <x v="2197"/>
    <x v="2213"/>
  </r>
  <r>
    <x v="20"/>
    <x v="1238"/>
    <x v="880"/>
    <x v="2"/>
    <x v="1480"/>
    <x v="2"/>
    <x v="2"/>
    <x v="1"/>
    <x v="2198"/>
    <x v="2214"/>
  </r>
  <r>
    <x v="20"/>
    <x v="246"/>
    <x v="223"/>
    <x v="2"/>
    <x v="1"/>
    <x v="2"/>
    <x v="943"/>
    <x v="736"/>
    <x v="2199"/>
    <x v="2215"/>
  </r>
  <r>
    <x v="20"/>
    <x v="247"/>
    <x v="243"/>
    <x v="2"/>
    <x v="1"/>
    <x v="920"/>
    <x v="2"/>
    <x v="1"/>
    <x v="284"/>
    <x v="285"/>
  </r>
  <r>
    <x v="20"/>
    <x v="923"/>
    <x v="757"/>
    <x v="2"/>
    <x v="1"/>
    <x v="164"/>
    <x v="2"/>
    <x v="1"/>
    <x v="309"/>
    <x v="310"/>
  </r>
  <r>
    <x v="20"/>
    <x v="924"/>
    <x v="758"/>
    <x v="2"/>
    <x v="1"/>
    <x v="921"/>
    <x v="2"/>
    <x v="1"/>
    <x v="655"/>
    <x v="659"/>
  </r>
  <r>
    <x v="20"/>
    <x v="800"/>
    <x v="484"/>
    <x v="2"/>
    <x v="1481"/>
    <x v="2"/>
    <x v="2"/>
    <x v="1"/>
    <x v="2200"/>
    <x v="2216"/>
  </r>
  <r>
    <x v="20"/>
    <x v="250"/>
    <x v="246"/>
    <x v="2"/>
    <x v="1"/>
    <x v="922"/>
    <x v="2"/>
    <x v="1"/>
    <x v="287"/>
    <x v="288"/>
  </r>
  <r>
    <x v="20"/>
    <x v="820"/>
    <x v="686"/>
    <x v="2"/>
    <x v="1"/>
    <x v="2"/>
    <x v="2"/>
    <x v="737"/>
    <x v="2201"/>
    <x v="2217"/>
  </r>
  <r>
    <x v="20"/>
    <x v="785"/>
    <x v="665"/>
    <x v="2"/>
    <x v="1"/>
    <x v="923"/>
    <x v="944"/>
    <x v="738"/>
    <x v="2202"/>
    <x v="2218"/>
  </r>
  <r>
    <x v="20"/>
    <x v="222"/>
    <x v="221"/>
    <x v="2"/>
    <x v="1"/>
    <x v="2"/>
    <x v="2"/>
    <x v="739"/>
    <x v="2203"/>
    <x v="2219"/>
  </r>
  <r>
    <x v="20"/>
    <x v="489"/>
    <x v="469"/>
    <x v="2"/>
    <x v="1482"/>
    <x v="2"/>
    <x v="2"/>
    <x v="1"/>
    <x v="2204"/>
    <x v="2220"/>
  </r>
  <r>
    <x v="20"/>
    <x v="426"/>
    <x v="412"/>
    <x v="2"/>
    <x v="1"/>
    <x v="924"/>
    <x v="2"/>
    <x v="1"/>
    <x v="2205"/>
    <x v="2221"/>
  </r>
  <r>
    <x v="20"/>
    <x v="223"/>
    <x v="222"/>
    <x v="2"/>
    <x v="1"/>
    <x v="925"/>
    <x v="945"/>
    <x v="740"/>
    <x v="2206"/>
    <x v="2222"/>
  </r>
  <r>
    <x v="20"/>
    <x v="521"/>
    <x v="241"/>
    <x v="2"/>
    <x v="1"/>
    <x v="926"/>
    <x v="946"/>
    <x v="1"/>
    <x v="2207"/>
    <x v="2223"/>
  </r>
  <r>
    <x v="20"/>
    <x v="224"/>
    <x v="223"/>
    <x v="2"/>
    <x v="1483"/>
    <x v="927"/>
    <x v="947"/>
    <x v="136"/>
    <x v="2208"/>
    <x v="2224"/>
  </r>
  <r>
    <x v="20"/>
    <x v="505"/>
    <x v="484"/>
    <x v="2"/>
    <x v="1"/>
    <x v="928"/>
    <x v="2"/>
    <x v="1"/>
    <x v="2209"/>
    <x v="2225"/>
  </r>
  <r>
    <x v="20"/>
    <x v="225"/>
    <x v="224"/>
    <x v="2"/>
    <x v="1"/>
    <x v="929"/>
    <x v="948"/>
    <x v="201"/>
    <x v="2210"/>
    <x v="2226"/>
  </r>
  <r>
    <x v="20"/>
    <x v="866"/>
    <x v="717"/>
    <x v="2"/>
    <x v="1"/>
    <x v="930"/>
    <x v="2"/>
    <x v="1"/>
    <x v="1284"/>
    <x v="1294"/>
  </r>
  <r>
    <x v="20"/>
    <x v="580"/>
    <x v="541"/>
    <x v="2"/>
    <x v="1"/>
    <x v="931"/>
    <x v="949"/>
    <x v="1"/>
    <x v="2211"/>
    <x v="2227"/>
  </r>
  <r>
    <x v="20"/>
    <x v="226"/>
    <x v="225"/>
    <x v="2"/>
    <x v="1"/>
    <x v="932"/>
    <x v="2"/>
    <x v="1"/>
    <x v="2212"/>
    <x v="2228"/>
  </r>
  <r>
    <x v="20"/>
    <x v="586"/>
    <x v="553"/>
    <x v="2"/>
    <x v="1"/>
    <x v="933"/>
    <x v="950"/>
    <x v="741"/>
    <x v="2213"/>
    <x v="2229"/>
  </r>
  <r>
    <x v="20"/>
    <x v="614"/>
    <x v="569"/>
    <x v="2"/>
    <x v="1484"/>
    <x v="934"/>
    <x v="951"/>
    <x v="742"/>
    <x v="2214"/>
    <x v="2230"/>
  </r>
  <r>
    <x v="20"/>
    <x v="787"/>
    <x v="667"/>
    <x v="2"/>
    <x v="1485"/>
    <x v="935"/>
    <x v="952"/>
    <x v="416"/>
    <x v="2215"/>
    <x v="2231"/>
  </r>
  <r>
    <x v="20"/>
    <x v="474"/>
    <x v="456"/>
    <x v="2"/>
    <x v="1486"/>
    <x v="2"/>
    <x v="2"/>
    <x v="1"/>
    <x v="2216"/>
    <x v="2232"/>
  </r>
  <r>
    <x v="20"/>
    <x v="693"/>
    <x v="612"/>
    <x v="2"/>
    <x v="1487"/>
    <x v="936"/>
    <x v="953"/>
    <x v="743"/>
    <x v="2217"/>
    <x v="2233"/>
  </r>
  <r>
    <x v="20"/>
    <x v="809"/>
    <x v="679"/>
    <x v="2"/>
    <x v="1488"/>
    <x v="937"/>
    <x v="954"/>
    <x v="1"/>
    <x v="2218"/>
    <x v="2234"/>
  </r>
  <r>
    <x v="20"/>
    <x v="621"/>
    <x v="573"/>
    <x v="2"/>
    <x v="1489"/>
    <x v="938"/>
    <x v="2"/>
    <x v="1"/>
    <x v="2219"/>
    <x v="2235"/>
  </r>
  <r>
    <x v="20"/>
    <x v="424"/>
    <x v="410"/>
    <x v="2"/>
    <x v="1"/>
    <x v="939"/>
    <x v="955"/>
    <x v="744"/>
    <x v="2220"/>
    <x v="2236"/>
  </r>
  <r>
    <x v="20"/>
    <x v="1239"/>
    <x v="881"/>
    <x v="2"/>
    <x v="1"/>
    <x v="2"/>
    <x v="956"/>
    <x v="745"/>
    <x v="2221"/>
    <x v="2237"/>
  </r>
  <r>
    <x v="20"/>
    <x v="228"/>
    <x v="227"/>
    <x v="2"/>
    <x v="1"/>
    <x v="2"/>
    <x v="957"/>
    <x v="746"/>
    <x v="2222"/>
    <x v="2238"/>
  </r>
  <r>
    <x v="20"/>
    <x v="531"/>
    <x v="505"/>
    <x v="2"/>
    <x v="1490"/>
    <x v="2"/>
    <x v="2"/>
    <x v="1"/>
    <x v="2223"/>
    <x v="2239"/>
  </r>
  <r>
    <x v="20"/>
    <x v="806"/>
    <x v="676"/>
    <x v="2"/>
    <x v="1"/>
    <x v="2"/>
    <x v="2"/>
    <x v="747"/>
    <x v="2224"/>
    <x v="2240"/>
  </r>
  <r>
    <x v="20"/>
    <x v="229"/>
    <x v="228"/>
    <x v="2"/>
    <x v="1"/>
    <x v="940"/>
    <x v="2"/>
    <x v="1"/>
    <x v="2225"/>
    <x v="2241"/>
  </r>
  <r>
    <x v="20"/>
    <x v="230"/>
    <x v="229"/>
    <x v="2"/>
    <x v="1491"/>
    <x v="941"/>
    <x v="958"/>
    <x v="748"/>
    <x v="2226"/>
    <x v="2242"/>
  </r>
  <r>
    <x v="20"/>
    <x v="704"/>
    <x v="621"/>
    <x v="2"/>
    <x v="1492"/>
    <x v="942"/>
    <x v="2"/>
    <x v="1"/>
    <x v="2227"/>
    <x v="2243"/>
  </r>
  <r>
    <x v="20"/>
    <x v="232"/>
    <x v="231"/>
    <x v="2"/>
    <x v="1"/>
    <x v="943"/>
    <x v="959"/>
    <x v="97"/>
    <x v="2228"/>
    <x v="2244"/>
  </r>
  <r>
    <x v="20"/>
    <x v="596"/>
    <x v="559"/>
    <x v="2"/>
    <x v="1"/>
    <x v="944"/>
    <x v="960"/>
    <x v="749"/>
    <x v="2229"/>
    <x v="2245"/>
  </r>
  <r>
    <x v="20"/>
    <x v="429"/>
    <x v="415"/>
    <x v="2"/>
    <x v="1"/>
    <x v="945"/>
    <x v="2"/>
    <x v="136"/>
    <x v="475"/>
    <x v="2246"/>
  </r>
  <r>
    <x v="20"/>
    <x v="234"/>
    <x v="233"/>
    <x v="2"/>
    <x v="1493"/>
    <x v="2"/>
    <x v="961"/>
    <x v="424"/>
    <x v="2230"/>
    <x v="2247"/>
  </r>
  <r>
    <x v="20"/>
    <x v="696"/>
    <x v="615"/>
    <x v="2"/>
    <x v="1494"/>
    <x v="946"/>
    <x v="250"/>
    <x v="1"/>
    <x v="2231"/>
    <x v="2248"/>
  </r>
  <r>
    <x v="20"/>
    <x v="461"/>
    <x v="445"/>
    <x v="2"/>
    <x v="1495"/>
    <x v="947"/>
    <x v="2"/>
    <x v="1"/>
    <x v="2232"/>
    <x v="2249"/>
  </r>
  <r>
    <x v="20"/>
    <x v="462"/>
    <x v="446"/>
    <x v="2"/>
    <x v="1"/>
    <x v="2"/>
    <x v="2"/>
    <x v="750"/>
    <x v="2233"/>
    <x v="2250"/>
  </r>
  <r>
    <x v="20"/>
    <x v="235"/>
    <x v="166"/>
    <x v="2"/>
    <x v="1"/>
    <x v="948"/>
    <x v="962"/>
    <x v="101"/>
    <x v="2234"/>
    <x v="2251"/>
  </r>
  <r>
    <x v="20"/>
    <x v="432"/>
    <x v="418"/>
    <x v="2"/>
    <x v="1496"/>
    <x v="2"/>
    <x v="2"/>
    <x v="1"/>
    <x v="2235"/>
    <x v="2252"/>
  </r>
  <r>
    <x v="20"/>
    <x v="672"/>
    <x v="602"/>
    <x v="2"/>
    <x v="1"/>
    <x v="949"/>
    <x v="2"/>
    <x v="1"/>
    <x v="2236"/>
    <x v="2253"/>
  </r>
  <r>
    <x v="20"/>
    <x v="591"/>
    <x v="556"/>
    <x v="2"/>
    <x v="1"/>
    <x v="950"/>
    <x v="2"/>
    <x v="1"/>
    <x v="2237"/>
    <x v="2254"/>
  </r>
  <r>
    <x v="20"/>
    <x v="543"/>
    <x v="516"/>
    <x v="2"/>
    <x v="1"/>
    <x v="2"/>
    <x v="963"/>
    <x v="1"/>
    <x v="2238"/>
    <x v="2255"/>
  </r>
  <r>
    <x v="20"/>
    <x v="1240"/>
    <x v="882"/>
    <x v="2"/>
    <x v="1497"/>
    <x v="2"/>
    <x v="2"/>
    <x v="1"/>
    <x v="1358"/>
    <x v="1369"/>
  </r>
  <r>
    <x v="20"/>
    <x v="236"/>
    <x v="234"/>
    <x v="2"/>
    <x v="1"/>
    <x v="951"/>
    <x v="964"/>
    <x v="751"/>
    <x v="2239"/>
    <x v="2256"/>
  </r>
  <r>
    <x v="20"/>
    <x v="237"/>
    <x v="235"/>
    <x v="2"/>
    <x v="1498"/>
    <x v="952"/>
    <x v="965"/>
    <x v="752"/>
    <x v="2240"/>
    <x v="2257"/>
  </r>
  <r>
    <x v="20"/>
    <x v="1241"/>
    <x v="883"/>
    <x v="2"/>
    <x v="1"/>
    <x v="2"/>
    <x v="2"/>
    <x v="753"/>
    <x v="2241"/>
    <x v="2258"/>
  </r>
  <r>
    <x v="20"/>
    <x v="545"/>
    <x v="518"/>
    <x v="2"/>
    <x v="1"/>
    <x v="953"/>
    <x v="2"/>
    <x v="1"/>
    <x v="2242"/>
    <x v="2259"/>
  </r>
  <r>
    <x v="20"/>
    <x v="724"/>
    <x v="634"/>
    <x v="2"/>
    <x v="1"/>
    <x v="954"/>
    <x v="2"/>
    <x v="1"/>
    <x v="2243"/>
    <x v="2260"/>
  </r>
  <r>
    <x v="20"/>
    <x v="494"/>
    <x v="474"/>
    <x v="2"/>
    <x v="1"/>
    <x v="955"/>
    <x v="966"/>
    <x v="1"/>
    <x v="2244"/>
    <x v="2261"/>
  </r>
  <r>
    <x v="20"/>
    <x v="590"/>
    <x v="555"/>
    <x v="2"/>
    <x v="1"/>
    <x v="956"/>
    <x v="967"/>
    <x v="754"/>
    <x v="2245"/>
    <x v="2262"/>
  </r>
  <r>
    <x v="20"/>
    <x v="209"/>
    <x v="208"/>
    <x v="2"/>
    <x v="1"/>
    <x v="957"/>
    <x v="33"/>
    <x v="1"/>
    <x v="689"/>
    <x v="694"/>
  </r>
  <r>
    <x v="20"/>
    <x v="239"/>
    <x v="237"/>
    <x v="2"/>
    <x v="1499"/>
    <x v="958"/>
    <x v="968"/>
    <x v="371"/>
    <x v="2246"/>
    <x v="2263"/>
  </r>
  <r>
    <x v="20"/>
    <x v="240"/>
    <x v="647"/>
    <x v="2"/>
    <x v="1"/>
    <x v="959"/>
    <x v="969"/>
    <x v="755"/>
    <x v="2247"/>
    <x v="2264"/>
  </r>
  <r>
    <x v="20"/>
    <x v="241"/>
    <x v="239"/>
    <x v="2"/>
    <x v="1"/>
    <x v="960"/>
    <x v="970"/>
    <x v="756"/>
    <x v="2248"/>
    <x v="2265"/>
  </r>
  <r>
    <x v="20"/>
    <x v="671"/>
    <x v="601"/>
    <x v="2"/>
    <x v="1"/>
    <x v="961"/>
    <x v="971"/>
    <x v="1"/>
    <x v="2249"/>
    <x v="2266"/>
  </r>
  <r>
    <x v="20"/>
    <x v="1242"/>
    <x v="884"/>
    <x v="2"/>
    <x v="1"/>
    <x v="962"/>
    <x v="2"/>
    <x v="1"/>
    <x v="2250"/>
    <x v="2267"/>
  </r>
  <r>
    <x v="20"/>
    <x v="646"/>
    <x v="588"/>
    <x v="2"/>
    <x v="1500"/>
    <x v="963"/>
    <x v="2"/>
    <x v="757"/>
    <x v="2251"/>
    <x v="2268"/>
  </r>
  <r>
    <x v="20"/>
    <x v="920"/>
    <x v="755"/>
    <x v="2"/>
    <x v="1501"/>
    <x v="2"/>
    <x v="2"/>
    <x v="1"/>
    <x v="2252"/>
    <x v="2269"/>
  </r>
  <r>
    <x v="25"/>
    <x v="562"/>
    <x v="534"/>
    <x v="2"/>
    <x v="1502"/>
    <x v="2"/>
    <x v="2"/>
    <x v="1"/>
    <x v="2253"/>
    <x v="2270"/>
  </r>
  <r>
    <x v="25"/>
    <x v="260"/>
    <x v="256"/>
    <x v="2"/>
    <x v="1503"/>
    <x v="2"/>
    <x v="2"/>
    <x v="1"/>
    <x v="2254"/>
    <x v="2271"/>
  </r>
  <r>
    <x v="25"/>
    <x v="251"/>
    <x v="247"/>
    <x v="2"/>
    <x v="1504"/>
    <x v="2"/>
    <x v="2"/>
    <x v="1"/>
    <x v="2255"/>
    <x v="2272"/>
  </r>
  <r>
    <x v="25"/>
    <x v="252"/>
    <x v="248"/>
    <x v="2"/>
    <x v="1"/>
    <x v="591"/>
    <x v="558"/>
    <x v="1"/>
    <x v="1334"/>
    <x v="1345"/>
  </r>
  <r>
    <x v="25"/>
    <x v="253"/>
    <x v="249"/>
    <x v="2"/>
    <x v="1505"/>
    <x v="964"/>
    <x v="2"/>
    <x v="206"/>
    <x v="2256"/>
    <x v="2273"/>
  </r>
  <r>
    <x v="25"/>
    <x v="254"/>
    <x v="250"/>
    <x v="2"/>
    <x v="1506"/>
    <x v="965"/>
    <x v="972"/>
    <x v="758"/>
    <x v="2257"/>
    <x v="2274"/>
  </r>
  <r>
    <x v="25"/>
    <x v="255"/>
    <x v="251"/>
    <x v="2"/>
    <x v="1"/>
    <x v="966"/>
    <x v="93"/>
    <x v="1"/>
    <x v="2258"/>
    <x v="2275"/>
  </r>
  <r>
    <x v="25"/>
    <x v="1243"/>
    <x v="885"/>
    <x v="2"/>
    <x v="1507"/>
    <x v="2"/>
    <x v="2"/>
    <x v="1"/>
    <x v="2259"/>
    <x v="2276"/>
  </r>
  <r>
    <x v="25"/>
    <x v="257"/>
    <x v="253"/>
    <x v="2"/>
    <x v="1508"/>
    <x v="967"/>
    <x v="973"/>
    <x v="101"/>
    <x v="2260"/>
    <x v="2277"/>
  </r>
  <r>
    <x v="25"/>
    <x v="258"/>
    <x v="254"/>
    <x v="2"/>
    <x v="1509"/>
    <x v="968"/>
    <x v="974"/>
    <x v="759"/>
    <x v="2261"/>
    <x v="2278"/>
  </r>
  <r>
    <x v="25"/>
    <x v="259"/>
    <x v="255"/>
    <x v="2"/>
    <x v="1510"/>
    <x v="365"/>
    <x v="975"/>
    <x v="760"/>
    <x v="2262"/>
    <x v="2279"/>
  </r>
  <r>
    <x v="26"/>
    <x v="262"/>
    <x v="258"/>
    <x v="2"/>
    <x v="1511"/>
    <x v="969"/>
    <x v="976"/>
    <x v="761"/>
    <x v="2263"/>
    <x v="2280"/>
  </r>
  <r>
    <x v="26"/>
    <x v="263"/>
    <x v="259"/>
    <x v="2"/>
    <x v="1"/>
    <x v="970"/>
    <x v="977"/>
    <x v="762"/>
    <x v="2264"/>
    <x v="2281"/>
  </r>
  <r>
    <x v="26"/>
    <x v="264"/>
    <x v="260"/>
    <x v="2"/>
    <x v="1512"/>
    <x v="971"/>
    <x v="978"/>
    <x v="763"/>
    <x v="2265"/>
    <x v="2282"/>
  </r>
  <r>
    <x v="26"/>
    <x v="265"/>
    <x v="261"/>
    <x v="2"/>
    <x v="1513"/>
    <x v="972"/>
    <x v="979"/>
    <x v="764"/>
    <x v="2266"/>
    <x v="2283"/>
  </r>
  <r>
    <x v="26"/>
    <x v="266"/>
    <x v="262"/>
    <x v="2"/>
    <x v="1"/>
    <x v="2"/>
    <x v="2"/>
    <x v="765"/>
    <x v="2267"/>
    <x v="2284"/>
  </r>
  <r>
    <x v="27"/>
    <x v="504"/>
    <x v="483"/>
    <x v="2"/>
    <x v="1514"/>
    <x v="2"/>
    <x v="2"/>
    <x v="1"/>
    <x v="2268"/>
    <x v="2285"/>
  </r>
  <r>
    <x v="27"/>
    <x v="299"/>
    <x v="295"/>
    <x v="2"/>
    <x v="1"/>
    <x v="2"/>
    <x v="980"/>
    <x v="1"/>
    <x v="335"/>
    <x v="336"/>
  </r>
  <r>
    <x v="27"/>
    <x v="300"/>
    <x v="279"/>
    <x v="2"/>
    <x v="1"/>
    <x v="973"/>
    <x v="2"/>
    <x v="1"/>
    <x v="340"/>
    <x v="341"/>
  </r>
  <r>
    <x v="27"/>
    <x v="302"/>
    <x v="297"/>
    <x v="2"/>
    <x v="220"/>
    <x v="2"/>
    <x v="2"/>
    <x v="1"/>
    <x v="338"/>
    <x v="339"/>
  </r>
  <r>
    <x v="27"/>
    <x v="1244"/>
    <x v="886"/>
    <x v="2"/>
    <x v="1515"/>
    <x v="2"/>
    <x v="2"/>
    <x v="1"/>
    <x v="2269"/>
    <x v="2286"/>
  </r>
  <r>
    <x v="27"/>
    <x v="575"/>
    <x v="545"/>
    <x v="2"/>
    <x v="1"/>
    <x v="2"/>
    <x v="2"/>
    <x v="766"/>
    <x v="2270"/>
    <x v="2287"/>
  </r>
  <r>
    <x v="27"/>
    <x v="508"/>
    <x v="487"/>
    <x v="2"/>
    <x v="1"/>
    <x v="2"/>
    <x v="981"/>
    <x v="1"/>
    <x v="2271"/>
    <x v="2288"/>
  </r>
  <r>
    <x v="27"/>
    <x v="1245"/>
    <x v="887"/>
    <x v="2"/>
    <x v="1"/>
    <x v="2"/>
    <x v="2"/>
    <x v="767"/>
    <x v="2272"/>
    <x v="2289"/>
  </r>
  <r>
    <x v="27"/>
    <x v="307"/>
    <x v="301"/>
    <x v="2"/>
    <x v="1"/>
    <x v="2"/>
    <x v="2"/>
    <x v="768"/>
    <x v="343"/>
    <x v="344"/>
  </r>
  <r>
    <x v="27"/>
    <x v="946"/>
    <x v="777"/>
    <x v="2"/>
    <x v="1516"/>
    <x v="2"/>
    <x v="2"/>
    <x v="1"/>
    <x v="2273"/>
    <x v="2290"/>
  </r>
  <r>
    <x v="27"/>
    <x v="308"/>
    <x v="284"/>
    <x v="2"/>
    <x v="1"/>
    <x v="188"/>
    <x v="2"/>
    <x v="1"/>
    <x v="344"/>
    <x v="345"/>
  </r>
  <r>
    <x v="27"/>
    <x v="309"/>
    <x v="302"/>
    <x v="2"/>
    <x v="1"/>
    <x v="2"/>
    <x v="982"/>
    <x v="1"/>
    <x v="345"/>
    <x v="346"/>
  </r>
  <r>
    <x v="27"/>
    <x v="316"/>
    <x v="290"/>
    <x v="2"/>
    <x v="1"/>
    <x v="2"/>
    <x v="983"/>
    <x v="1"/>
    <x v="350"/>
    <x v="351"/>
  </r>
  <r>
    <x v="27"/>
    <x v="951"/>
    <x v="781"/>
    <x v="2"/>
    <x v="1"/>
    <x v="974"/>
    <x v="2"/>
    <x v="1"/>
    <x v="2274"/>
    <x v="2291"/>
  </r>
  <r>
    <x v="27"/>
    <x v="542"/>
    <x v="515"/>
    <x v="2"/>
    <x v="1"/>
    <x v="2"/>
    <x v="2"/>
    <x v="769"/>
    <x v="2275"/>
    <x v="2292"/>
  </r>
  <r>
    <x v="27"/>
    <x v="326"/>
    <x v="314"/>
    <x v="2"/>
    <x v="1"/>
    <x v="2"/>
    <x v="2"/>
    <x v="456"/>
    <x v="358"/>
    <x v="359"/>
  </r>
  <r>
    <x v="27"/>
    <x v="318"/>
    <x v="263"/>
    <x v="2"/>
    <x v="1"/>
    <x v="2"/>
    <x v="2"/>
    <x v="453"/>
    <x v="138"/>
    <x v="139"/>
  </r>
  <r>
    <x v="27"/>
    <x v="319"/>
    <x v="308"/>
    <x v="2"/>
    <x v="1"/>
    <x v="2"/>
    <x v="2"/>
    <x v="454"/>
    <x v="352"/>
    <x v="353"/>
  </r>
  <r>
    <x v="27"/>
    <x v="322"/>
    <x v="277"/>
    <x v="2"/>
    <x v="1"/>
    <x v="2"/>
    <x v="984"/>
    <x v="1"/>
    <x v="2276"/>
    <x v="2293"/>
  </r>
  <r>
    <x v="27"/>
    <x v="878"/>
    <x v="672"/>
    <x v="2"/>
    <x v="1517"/>
    <x v="2"/>
    <x v="2"/>
    <x v="1"/>
    <x v="2277"/>
    <x v="2294"/>
  </r>
  <r>
    <x v="27"/>
    <x v="501"/>
    <x v="273"/>
    <x v="2"/>
    <x v="1518"/>
    <x v="2"/>
    <x v="2"/>
    <x v="1"/>
    <x v="2278"/>
    <x v="2295"/>
  </r>
  <r>
    <x v="27"/>
    <x v="327"/>
    <x v="274"/>
    <x v="2"/>
    <x v="1"/>
    <x v="975"/>
    <x v="2"/>
    <x v="1"/>
    <x v="1377"/>
    <x v="1388"/>
  </r>
  <r>
    <x v="27"/>
    <x v="329"/>
    <x v="316"/>
    <x v="2"/>
    <x v="1"/>
    <x v="976"/>
    <x v="2"/>
    <x v="1"/>
    <x v="2279"/>
    <x v="2296"/>
  </r>
  <r>
    <x v="27"/>
    <x v="330"/>
    <x v="317"/>
    <x v="2"/>
    <x v="1519"/>
    <x v="2"/>
    <x v="2"/>
    <x v="1"/>
    <x v="1331"/>
    <x v="1342"/>
  </r>
  <r>
    <x v="27"/>
    <x v="1246"/>
    <x v="275"/>
    <x v="2"/>
    <x v="1520"/>
    <x v="2"/>
    <x v="2"/>
    <x v="1"/>
    <x v="2280"/>
    <x v="2297"/>
  </r>
  <r>
    <x v="27"/>
    <x v="749"/>
    <x v="608"/>
    <x v="2"/>
    <x v="549"/>
    <x v="2"/>
    <x v="2"/>
    <x v="1"/>
    <x v="227"/>
    <x v="228"/>
  </r>
  <r>
    <x v="27"/>
    <x v="927"/>
    <x v="828"/>
    <x v="2"/>
    <x v="1"/>
    <x v="977"/>
    <x v="2"/>
    <x v="1"/>
    <x v="1745"/>
    <x v="1760"/>
  </r>
  <r>
    <x v="27"/>
    <x v="1121"/>
    <x v="829"/>
    <x v="2"/>
    <x v="1"/>
    <x v="978"/>
    <x v="2"/>
    <x v="1"/>
    <x v="2281"/>
    <x v="2298"/>
  </r>
  <r>
    <x v="27"/>
    <x v="283"/>
    <x v="279"/>
    <x v="2"/>
    <x v="1"/>
    <x v="183"/>
    <x v="2"/>
    <x v="1"/>
    <x v="319"/>
    <x v="320"/>
  </r>
  <r>
    <x v="27"/>
    <x v="872"/>
    <x v="721"/>
    <x v="2"/>
    <x v="1521"/>
    <x v="2"/>
    <x v="2"/>
    <x v="1"/>
    <x v="2282"/>
    <x v="2299"/>
  </r>
  <r>
    <x v="27"/>
    <x v="1247"/>
    <x v="839"/>
    <x v="2"/>
    <x v="1"/>
    <x v="979"/>
    <x v="2"/>
    <x v="1"/>
    <x v="349"/>
    <x v="350"/>
  </r>
  <r>
    <x v="27"/>
    <x v="873"/>
    <x v="722"/>
    <x v="2"/>
    <x v="1522"/>
    <x v="2"/>
    <x v="2"/>
    <x v="1"/>
    <x v="2283"/>
    <x v="2300"/>
  </r>
  <r>
    <x v="27"/>
    <x v="1124"/>
    <x v="449"/>
    <x v="2"/>
    <x v="1"/>
    <x v="2"/>
    <x v="985"/>
    <x v="1"/>
    <x v="2284"/>
    <x v="2301"/>
  </r>
  <r>
    <x v="27"/>
    <x v="1248"/>
    <x v="888"/>
    <x v="2"/>
    <x v="1"/>
    <x v="322"/>
    <x v="2"/>
    <x v="1"/>
    <x v="628"/>
    <x v="631"/>
  </r>
  <r>
    <x v="27"/>
    <x v="1129"/>
    <x v="777"/>
    <x v="2"/>
    <x v="736"/>
    <x v="2"/>
    <x v="2"/>
    <x v="1"/>
    <x v="2285"/>
    <x v="2302"/>
  </r>
  <r>
    <x v="27"/>
    <x v="287"/>
    <x v="283"/>
    <x v="2"/>
    <x v="1"/>
    <x v="2"/>
    <x v="2"/>
    <x v="770"/>
    <x v="2286"/>
    <x v="2303"/>
  </r>
  <r>
    <x v="27"/>
    <x v="1249"/>
    <x v="889"/>
    <x v="2"/>
    <x v="1523"/>
    <x v="2"/>
    <x v="2"/>
    <x v="1"/>
    <x v="2287"/>
    <x v="2304"/>
  </r>
  <r>
    <x v="27"/>
    <x v="1250"/>
    <x v="890"/>
    <x v="2"/>
    <x v="1"/>
    <x v="980"/>
    <x v="2"/>
    <x v="1"/>
    <x v="2288"/>
    <x v="2305"/>
  </r>
  <r>
    <x v="27"/>
    <x v="930"/>
    <x v="624"/>
    <x v="2"/>
    <x v="1"/>
    <x v="981"/>
    <x v="2"/>
    <x v="1"/>
    <x v="1752"/>
    <x v="1767"/>
  </r>
  <r>
    <x v="27"/>
    <x v="1251"/>
    <x v="779"/>
    <x v="2"/>
    <x v="1"/>
    <x v="982"/>
    <x v="2"/>
    <x v="1"/>
    <x v="2289"/>
    <x v="2306"/>
  </r>
  <r>
    <x v="27"/>
    <x v="295"/>
    <x v="291"/>
    <x v="2"/>
    <x v="1"/>
    <x v="983"/>
    <x v="2"/>
    <x v="1"/>
    <x v="2290"/>
    <x v="2307"/>
  </r>
  <r>
    <x v="27"/>
    <x v="1252"/>
    <x v="891"/>
    <x v="2"/>
    <x v="1"/>
    <x v="984"/>
    <x v="2"/>
    <x v="771"/>
    <x v="2291"/>
    <x v="2308"/>
  </r>
  <r>
    <x v="27"/>
    <x v="296"/>
    <x v="292"/>
    <x v="2"/>
    <x v="1"/>
    <x v="2"/>
    <x v="986"/>
    <x v="1"/>
    <x v="2292"/>
    <x v="2309"/>
  </r>
  <r>
    <x v="27"/>
    <x v="626"/>
    <x v="577"/>
    <x v="2"/>
    <x v="1524"/>
    <x v="2"/>
    <x v="2"/>
    <x v="1"/>
    <x v="2293"/>
    <x v="2310"/>
  </r>
  <r>
    <x v="27"/>
    <x v="455"/>
    <x v="440"/>
    <x v="2"/>
    <x v="1525"/>
    <x v="2"/>
    <x v="2"/>
    <x v="772"/>
    <x v="2294"/>
    <x v="2311"/>
  </r>
  <r>
    <x v="27"/>
    <x v="582"/>
    <x v="457"/>
    <x v="2"/>
    <x v="1"/>
    <x v="985"/>
    <x v="2"/>
    <x v="1"/>
    <x v="2295"/>
    <x v="2312"/>
  </r>
  <r>
    <x v="27"/>
    <x v="267"/>
    <x v="263"/>
    <x v="2"/>
    <x v="1"/>
    <x v="986"/>
    <x v="2"/>
    <x v="773"/>
    <x v="2296"/>
    <x v="2313"/>
  </r>
  <r>
    <x v="27"/>
    <x v="268"/>
    <x v="264"/>
    <x v="2"/>
    <x v="1"/>
    <x v="2"/>
    <x v="2"/>
    <x v="441"/>
    <x v="252"/>
    <x v="253"/>
  </r>
  <r>
    <x v="27"/>
    <x v="270"/>
    <x v="266"/>
    <x v="2"/>
    <x v="1"/>
    <x v="2"/>
    <x v="2"/>
    <x v="774"/>
    <x v="2297"/>
    <x v="2314"/>
  </r>
  <r>
    <x v="27"/>
    <x v="273"/>
    <x v="269"/>
    <x v="2"/>
    <x v="1"/>
    <x v="987"/>
    <x v="2"/>
    <x v="775"/>
    <x v="2298"/>
    <x v="2315"/>
  </r>
  <r>
    <x v="27"/>
    <x v="274"/>
    <x v="270"/>
    <x v="2"/>
    <x v="1"/>
    <x v="988"/>
    <x v="2"/>
    <x v="1"/>
    <x v="2299"/>
    <x v="2316"/>
  </r>
  <r>
    <x v="27"/>
    <x v="687"/>
    <x v="545"/>
    <x v="2"/>
    <x v="1"/>
    <x v="2"/>
    <x v="987"/>
    <x v="776"/>
    <x v="2300"/>
    <x v="2317"/>
  </r>
  <r>
    <x v="27"/>
    <x v="275"/>
    <x v="271"/>
    <x v="2"/>
    <x v="1"/>
    <x v="989"/>
    <x v="2"/>
    <x v="1"/>
    <x v="2301"/>
    <x v="2318"/>
  </r>
  <r>
    <x v="27"/>
    <x v="276"/>
    <x v="272"/>
    <x v="2"/>
    <x v="1"/>
    <x v="2"/>
    <x v="2"/>
    <x v="777"/>
    <x v="2302"/>
    <x v="2319"/>
  </r>
  <r>
    <x v="27"/>
    <x v="277"/>
    <x v="273"/>
    <x v="2"/>
    <x v="1"/>
    <x v="990"/>
    <x v="2"/>
    <x v="1"/>
    <x v="2303"/>
    <x v="2320"/>
  </r>
  <r>
    <x v="27"/>
    <x v="278"/>
    <x v="274"/>
    <x v="2"/>
    <x v="1"/>
    <x v="991"/>
    <x v="614"/>
    <x v="745"/>
    <x v="2304"/>
    <x v="2321"/>
  </r>
  <r>
    <x v="27"/>
    <x v="419"/>
    <x v="405"/>
    <x v="2"/>
    <x v="1"/>
    <x v="2"/>
    <x v="2"/>
    <x v="778"/>
    <x v="2305"/>
    <x v="2322"/>
  </r>
  <r>
    <x v="27"/>
    <x v="279"/>
    <x v="275"/>
    <x v="2"/>
    <x v="1"/>
    <x v="992"/>
    <x v="7"/>
    <x v="779"/>
    <x v="2306"/>
    <x v="2323"/>
  </r>
  <r>
    <x v="27"/>
    <x v="280"/>
    <x v="276"/>
    <x v="2"/>
    <x v="1"/>
    <x v="2"/>
    <x v="988"/>
    <x v="1"/>
    <x v="2307"/>
    <x v="2324"/>
  </r>
  <r>
    <x v="27"/>
    <x v="716"/>
    <x v="629"/>
    <x v="2"/>
    <x v="1"/>
    <x v="2"/>
    <x v="989"/>
    <x v="1"/>
    <x v="2308"/>
    <x v="2325"/>
  </r>
  <r>
    <x v="27"/>
    <x v="624"/>
    <x v="576"/>
    <x v="2"/>
    <x v="1"/>
    <x v="993"/>
    <x v="2"/>
    <x v="1"/>
    <x v="2309"/>
    <x v="2326"/>
  </r>
  <r>
    <x v="27"/>
    <x v="777"/>
    <x v="491"/>
    <x v="2"/>
    <x v="1"/>
    <x v="994"/>
    <x v="197"/>
    <x v="1"/>
    <x v="2310"/>
    <x v="2327"/>
  </r>
  <r>
    <x v="27"/>
    <x v="464"/>
    <x v="310"/>
    <x v="2"/>
    <x v="1"/>
    <x v="2"/>
    <x v="2"/>
    <x v="780"/>
    <x v="2311"/>
    <x v="2328"/>
  </r>
  <r>
    <x v="27"/>
    <x v="281"/>
    <x v="277"/>
    <x v="2"/>
    <x v="1"/>
    <x v="2"/>
    <x v="990"/>
    <x v="781"/>
    <x v="2312"/>
    <x v="2329"/>
  </r>
  <r>
    <x v="27"/>
    <x v="870"/>
    <x v="298"/>
    <x v="2"/>
    <x v="1526"/>
    <x v="484"/>
    <x v="2"/>
    <x v="1"/>
    <x v="2313"/>
    <x v="2330"/>
  </r>
  <r>
    <x v="29"/>
    <x v="1253"/>
    <x v="594"/>
    <x v="2"/>
    <x v="1527"/>
    <x v="2"/>
    <x v="2"/>
    <x v="1"/>
    <x v="2314"/>
    <x v="2331"/>
  </r>
  <r>
    <x v="29"/>
    <x v="879"/>
    <x v="726"/>
    <x v="2"/>
    <x v="852"/>
    <x v="2"/>
    <x v="2"/>
    <x v="1"/>
    <x v="1218"/>
    <x v="1225"/>
  </r>
  <r>
    <x v="29"/>
    <x v="1254"/>
    <x v="554"/>
    <x v="2"/>
    <x v="1528"/>
    <x v="2"/>
    <x v="2"/>
    <x v="1"/>
    <x v="2315"/>
    <x v="2332"/>
  </r>
  <r>
    <x v="29"/>
    <x v="880"/>
    <x v="727"/>
    <x v="2"/>
    <x v="575"/>
    <x v="2"/>
    <x v="2"/>
    <x v="1"/>
    <x v="851"/>
    <x v="855"/>
  </r>
  <r>
    <x v="29"/>
    <x v="353"/>
    <x v="339"/>
    <x v="2"/>
    <x v="1529"/>
    <x v="2"/>
    <x v="2"/>
    <x v="1"/>
    <x v="2316"/>
    <x v="2333"/>
  </r>
  <r>
    <x v="29"/>
    <x v="1255"/>
    <x v="554"/>
    <x v="2"/>
    <x v="1344"/>
    <x v="2"/>
    <x v="2"/>
    <x v="1"/>
    <x v="1973"/>
    <x v="1988"/>
  </r>
  <r>
    <x v="29"/>
    <x v="354"/>
    <x v="340"/>
    <x v="2"/>
    <x v="1"/>
    <x v="2"/>
    <x v="991"/>
    <x v="1"/>
    <x v="383"/>
    <x v="384"/>
  </r>
  <r>
    <x v="29"/>
    <x v="1256"/>
    <x v="892"/>
    <x v="2"/>
    <x v="1"/>
    <x v="2"/>
    <x v="992"/>
    <x v="1"/>
    <x v="602"/>
    <x v="606"/>
  </r>
  <r>
    <x v="29"/>
    <x v="333"/>
    <x v="320"/>
    <x v="2"/>
    <x v="1530"/>
    <x v="995"/>
    <x v="993"/>
    <x v="782"/>
    <x v="2317"/>
    <x v="2334"/>
  </r>
  <r>
    <x v="29"/>
    <x v="334"/>
    <x v="321"/>
    <x v="2"/>
    <x v="1"/>
    <x v="996"/>
    <x v="2"/>
    <x v="783"/>
    <x v="2318"/>
    <x v="2335"/>
  </r>
  <r>
    <x v="29"/>
    <x v="956"/>
    <x v="783"/>
    <x v="2"/>
    <x v="1531"/>
    <x v="997"/>
    <x v="2"/>
    <x v="1"/>
    <x v="2319"/>
    <x v="2336"/>
  </r>
  <r>
    <x v="29"/>
    <x v="335"/>
    <x v="322"/>
    <x v="2"/>
    <x v="1"/>
    <x v="998"/>
    <x v="994"/>
    <x v="784"/>
    <x v="2320"/>
    <x v="2337"/>
  </r>
  <r>
    <x v="29"/>
    <x v="336"/>
    <x v="323"/>
    <x v="2"/>
    <x v="1"/>
    <x v="2"/>
    <x v="995"/>
    <x v="1"/>
    <x v="2321"/>
    <x v="2338"/>
  </r>
  <r>
    <x v="29"/>
    <x v="337"/>
    <x v="324"/>
    <x v="2"/>
    <x v="1"/>
    <x v="999"/>
    <x v="996"/>
    <x v="785"/>
    <x v="2322"/>
    <x v="2339"/>
  </r>
  <r>
    <x v="29"/>
    <x v="1257"/>
    <x v="893"/>
    <x v="2"/>
    <x v="1532"/>
    <x v="1000"/>
    <x v="2"/>
    <x v="1"/>
    <x v="2323"/>
    <x v="2340"/>
  </r>
  <r>
    <x v="29"/>
    <x v="338"/>
    <x v="325"/>
    <x v="2"/>
    <x v="1"/>
    <x v="1001"/>
    <x v="997"/>
    <x v="786"/>
    <x v="2324"/>
    <x v="2341"/>
  </r>
  <r>
    <x v="29"/>
    <x v="339"/>
    <x v="326"/>
    <x v="2"/>
    <x v="1533"/>
    <x v="1002"/>
    <x v="998"/>
    <x v="787"/>
    <x v="2325"/>
    <x v="2342"/>
  </r>
  <r>
    <x v="29"/>
    <x v="1258"/>
    <x v="894"/>
    <x v="2"/>
    <x v="1"/>
    <x v="1003"/>
    <x v="2"/>
    <x v="1"/>
    <x v="2326"/>
    <x v="2343"/>
  </r>
  <r>
    <x v="29"/>
    <x v="340"/>
    <x v="327"/>
    <x v="2"/>
    <x v="1"/>
    <x v="2"/>
    <x v="999"/>
    <x v="1"/>
    <x v="2327"/>
    <x v="2344"/>
  </r>
  <r>
    <x v="29"/>
    <x v="341"/>
    <x v="328"/>
    <x v="2"/>
    <x v="1"/>
    <x v="1004"/>
    <x v="1000"/>
    <x v="1"/>
    <x v="2328"/>
    <x v="2345"/>
  </r>
  <r>
    <x v="29"/>
    <x v="342"/>
    <x v="329"/>
    <x v="2"/>
    <x v="1534"/>
    <x v="2"/>
    <x v="1001"/>
    <x v="1"/>
    <x v="2329"/>
    <x v="2346"/>
  </r>
  <r>
    <x v="29"/>
    <x v="343"/>
    <x v="330"/>
    <x v="2"/>
    <x v="1535"/>
    <x v="1005"/>
    <x v="1002"/>
    <x v="788"/>
    <x v="2330"/>
    <x v="2347"/>
  </r>
  <r>
    <x v="29"/>
    <x v="345"/>
    <x v="332"/>
    <x v="2"/>
    <x v="1"/>
    <x v="1006"/>
    <x v="1003"/>
    <x v="789"/>
    <x v="2331"/>
    <x v="2348"/>
  </r>
  <r>
    <x v="29"/>
    <x v="346"/>
    <x v="333"/>
    <x v="2"/>
    <x v="1"/>
    <x v="1007"/>
    <x v="2"/>
    <x v="226"/>
    <x v="2332"/>
    <x v="2349"/>
  </r>
  <r>
    <x v="29"/>
    <x v="347"/>
    <x v="334"/>
    <x v="2"/>
    <x v="1536"/>
    <x v="1008"/>
    <x v="2"/>
    <x v="1"/>
    <x v="2333"/>
    <x v="2350"/>
  </r>
  <r>
    <x v="29"/>
    <x v="348"/>
    <x v="335"/>
    <x v="2"/>
    <x v="1537"/>
    <x v="1009"/>
    <x v="1004"/>
    <x v="1"/>
    <x v="2334"/>
    <x v="2351"/>
  </r>
  <r>
    <x v="30"/>
    <x v="357"/>
    <x v="343"/>
    <x v="2"/>
    <x v="1"/>
    <x v="2"/>
    <x v="2"/>
    <x v="790"/>
    <x v="2335"/>
    <x v="2352"/>
  </r>
  <r>
    <x v="31"/>
    <x v="358"/>
    <x v="344"/>
    <x v="2"/>
    <x v="1538"/>
    <x v="1010"/>
    <x v="1005"/>
    <x v="791"/>
    <x v="2336"/>
    <x v="2353"/>
  </r>
  <r>
    <x v="31"/>
    <x v="359"/>
    <x v="345"/>
    <x v="2"/>
    <x v="1539"/>
    <x v="1011"/>
    <x v="1006"/>
    <x v="792"/>
    <x v="2337"/>
    <x v="2354"/>
  </r>
  <r>
    <x v="31"/>
    <x v="360"/>
    <x v="346"/>
    <x v="2"/>
    <x v="1"/>
    <x v="1012"/>
    <x v="2"/>
    <x v="1"/>
    <x v="2338"/>
    <x v="2355"/>
  </r>
  <r>
    <x v="31"/>
    <x v="362"/>
    <x v="348"/>
    <x v="2"/>
    <x v="1"/>
    <x v="1013"/>
    <x v="1007"/>
    <x v="793"/>
    <x v="2339"/>
    <x v="2356"/>
  </r>
  <r>
    <x v="31"/>
    <x v="427"/>
    <x v="413"/>
    <x v="2"/>
    <x v="1540"/>
    <x v="2"/>
    <x v="2"/>
    <x v="1"/>
    <x v="2340"/>
    <x v="2357"/>
  </r>
  <r>
    <x v="31"/>
    <x v="363"/>
    <x v="349"/>
    <x v="2"/>
    <x v="1541"/>
    <x v="1014"/>
    <x v="597"/>
    <x v="794"/>
    <x v="2341"/>
    <x v="2358"/>
  </r>
  <r>
    <x v="31"/>
    <x v="1259"/>
    <x v="895"/>
    <x v="2"/>
    <x v="1"/>
    <x v="2"/>
    <x v="1008"/>
    <x v="1"/>
    <x v="2342"/>
    <x v="2359"/>
  </r>
  <r>
    <x v="31"/>
    <x v="365"/>
    <x v="351"/>
    <x v="2"/>
    <x v="1542"/>
    <x v="2"/>
    <x v="1009"/>
    <x v="1"/>
    <x v="2343"/>
    <x v="2360"/>
  </r>
  <r>
    <x v="32"/>
    <x v="368"/>
    <x v="354"/>
    <x v="2"/>
    <x v="1543"/>
    <x v="2"/>
    <x v="2"/>
    <x v="1"/>
    <x v="2344"/>
    <x v="2361"/>
  </r>
  <r>
    <x v="32"/>
    <x v="369"/>
    <x v="355"/>
    <x v="2"/>
    <x v="1544"/>
    <x v="2"/>
    <x v="2"/>
    <x v="1"/>
    <x v="2345"/>
    <x v="2362"/>
  </r>
  <r>
    <x v="32"/>
    <x v="371"/>
    <x v="357"/>
    <x v="2"/>
    <x v="1545"/>
    <x v="2"/>
    <x v="2"/>
    <x v="1"/>
    <x v="2346"/>
    <x v="2363"/>
  </r>
  <r>
    <x v="32"/>
    <x v="372"/>
    <x v="358"/>
    <x v="2"/>
    <x v="1546"/>
    <x v="1015"/>
    <x v="1010"/>
    <x v="795"/>
    <x v="2347"/>
    <x v="2364"/>
  </r>
  <r>
    <x v="32"/>
    <x v="373"/>
    <x v="359"/>
    <x v="2"/>
    <x v="1547"/>
    <x v="1016"/>
    <x v="1011"/>
    <x v="796"/>
    <x v="2348"/>
    <x v="2365"/>
  </r>
  <r>
    <x v="32"/>
    <x v="374"/>
    <x v="360"/>
    <x v="2"/>
    <x v="1"/>
    <x v="1017"/>
    <x v="1012"/>
    <x v="797"/>
    <x v="2349"/>
    <x v="2366"/>
  </r>
  <r>
    <x v="32"/>
    <x v="376"/>
    <x v="362"/>
    <x v="2"/>
    <x v="1"/>
    <x v="1018"/>
    <x v="1013"/>
    <x v="798"/>
    <x v="2350"/>
    <x v="2367"/>
  </r>
  <r>
    <x v="32"/>
    <x v="377"/>
    <x v="363"/>
    <x v="2"/>
    <x v="1548"/>
    <x v="1019"/>
    <x v="1014"/>
    <x v="799"/>
    <x v="2351"/>
    <x v="2368"/>
  </r>
  <r>
    <x v="32"/>
    <x v="378"/>
    <x v="364"/>
    <x v="2"/>
    <x v="1549"/>
    <x v="1020"/>
    <x v="1015"/>
    <x v="1"/>
    <x v="2352"/>
    <x v="2369"/>
  </r>
  <r>
    <x v="32"/>
    <x v="382"/>
    <x v="368"/>
    <x v="2"/>
    <x v="1"/>
    <x v="2"/>
    <x v="1016"/>
    <x v="102"/>
    <x v="2353"/>
    <x v="2370"/>
  </r>
  <r>
    <x v="32"/>
    <x v="386"/>
    <x v="372"/>
    <x v="2"/>
    <x v="1"/>
    <x v="1021"/>
    <x v="2"/>
    <x v="1"/>
    <x v="2354"/>
    <x v="2371"/>
  </r>
  <r>
    <x v="32"/>
    <x v="388"/>
    <x v="374"/>
    <x v="2"/>
    <x v="1550"/>
    <x v="2"/>
    <x v="2"/>
    <x v="1"/>
    <x v="2355"/>
    <x v="2372"/>
  </r>
  <r>
    <x v="33"/>
    <x v="391"/>
    <x v="377"/>
    <x v="2"/>
    <x v="549"/>
    <x v="126"/>
    <x v="7"/>
    <x v="16"/>
    <x v="2356"/>
    <x v="228"/>
  </r>
  <r>
    <x v="33"/>
    <x v="392"/>
    <x v="378"/>
    <x v="2"/>
    <x v="202"/>
    <x v="164"/>
    <x v="178"/>
    <x v="136"/>
    <x v="227"/>
    <x v="310"/>
  </r>
  <r>
    <x v="33"/>
    <x v="393"/>
    <x v="379"/>
    <x v="2"/>
    <x v="1551"/>
    <x v="220"/>
    <x v="179"/>
    <x v="33"/>
    <x v="2357"/>
    <x v="2373"/>
  </r>
  <r>
    <x v="33"/>
    <x v="418"/>
    <x v="404"/>
    <x v="2"/>
    <x v="1552"/>
    <x v="2"/>
    <x v="2"/>
    <x v="1"/>
    <x v="2358"/>
    <x v="2374"/>
  </r>
  <r>
    <x v="34"/>
    <x v="395"/>
    <x v="381"/>
    <x v="2"/>
    <x v="1"/>
    <x v="1022"/>
    <x v="1017"/>
    <x v="800"/>
    <x v="2359"/>
    <x v="2375"/>
  </r>
  <r>
    <x v="35"/>
    <x v="402"/>
    <x v="388"/>
    <x v="2"/>
    <x v="1"/>
    <x v="1023"/>
    <x v="2"/>
    <x v="1"/>
    <x v="2360"/>
    <x v="2376"/>
  </r>
  <r>
    <x v="35"/>
    <x v="530"/>
    <x v="504"/>
    <x v="2"/>
    <x v="233"/>
    <x v="2"/>
    <x v="2"/>
    <x v="1"/>
    <x v="353"/>
    <x v="354"/>
  </r>
  <r>
    <x v="35"/>
    <x v="396"/>
    <x v="382"/>
    <x v="2"/>
    <x v="1"/>
    <x v="1024"/>
    <x v="1018"/>
    <x v="801"/>
    <x v="2361"/>
    <x v="2377"/>
  </r>
  <r>
    <x v="35"/>
    <x v="398"/>
    <x v="384"/>
    <x v="2"/>
    <x v="1553"/>
    <x v="1025"/>
    <x v="1019"/>
    <x v="802"/>
    <x v="2362"/>
    <x v="2378"/>
  </r>
  <r>
    <x v="35"/>
    <x v="399"/>
    <x v="385"/>
    <x v="2"/>
    <x v="1554"/>
    <x v="9"/>
    <x v="1020"/>
    <x v="803"/>
    <x v="2363"/>
    <x v="2379"/>
  </r>
  <r>
    <x v="35"/>
    <x v="400"/>
    <x v="386"/>
    <x v="2"/>
    <x v="1"/>
    <x v="1026"/>
    <x v="1021"/>
    <x v="139"/>
    <x v="2364"/>
    <x v="2380"/>
  </r>
  <r>
    <x v="36"/>
    <x v="407"/>
    <x v="393"/>
    <x v="2"/>
    <x v="1555"/>
    <x v="2"/>
    <x v="2"/>
    <x v="1"/>
    <x v="2365"/>
    <x v="2381"/>
  </r>
  <r>
    <x v="8"/>
    <x v="54"/>
    <x v="54"/>
    <x v="2"/>
    <x v="1"/>
    <x v="2"/>
    <x v="2"/>
    <x v="804"/>
    <x v="2366"/>
    <x v="2382"/>
  </r>
  <r>
    <x v="8"/>
    <x v="55"/>
    <x v="55"/>
    <x v="2"/>
    <x v="1556"/>
    <x v="1027"/>
    <x v="1022"/>
    <x v="805"/>
    <x v="2367"/>
    <x v="2383"/>
  </r>
  <r>
    <x v="8"/>
    <x v="845"/>
    <x v="699"/>
    <x v="2"/>
    <x v="1557"/>
    <x v="2"/>
    <x v="2"/>
    <x v="1"/>
    <x v="2368"/>
    <x v="2384"/>
  </r>
  <r>
    <x v="32"/>
    <x v="366"/>
    <x v="352"/>
    <x v="2"/>
    <x v="1558"/>
    <x v="201"/>
    <x v="1023"/>
    <x v="806"/>
    <x v="2369"/>
    <x v="2385"/>
  </r>
  <r>
    <x v="32"/>
    <x v="368"/>
    <x v="354"/>
    <x v="2"/>
    <x v="1559"/>
    <x v="1028"/>
    <x v="1024"/>
    <x v="807"/>
    <x v="2370"/>
    <x v="2386"/>
  </r>
  <r>
    <x v="32"/>
    <x v="369"/>
    <x v="355"/>
    <x v="2"/>
    <x v="1"/>
    <x v="1029"/>
    <x v="1025"/>
    <x v="808"/>
    <x v="2371"/>
    <x v="2387"/>
  </r>
  <r>
    <x v="32"/>
    <x v="370"/>
    <x v="356"/>
    <x v="2"/>
    <x v="1"/>
    <x v="1030"/>
    <x v="1026"/>
    <x v="809"/>
    <x v="2372"/>
    <x v="2388"/>
  </r>
  <r>
    <x v="32"/>
    <x v="371"/>
    <x v="357"/>
    <x v="2"/>
    <x v="1560"/>
    <x v="1031"/>
    <x v="1027"/>
    <x v="810"/>
    <x v="2373"/>
    <x v="2389"/>
  </r>
  <r>
    <x v="32"/>
    <x v="449"/>
    <x v="434"/>
    <x v="2"/>
    <x v="1"/>
    <x v="1032"/>
    <x v="1028"/>
    <x v="16"/>
    <x v="2374"/>
    <x v="2390"/>
  </r>
  <r>
    <x v="32"/>
    <x v="373"/>
    <x v="359"/>
    <x v="2"/>
    <x v="1"/>
    <x v="1033"/>
    <x v="2"/>
    <x v="1"/>
    <x v="2375"/>
    <x v="2391"/>
  </r>
  <r>
    <x v="32"/>
    <x v="376"/>
    <x v="362"/>
    <x v="2"/>
    <x v="311"/>
    <x v="2"/>
    <x v="2"/>
    <x v="1"/>
    <x v="456"/>
    <x v="456"/>
  </r>
  <r>
    <x v="32"/>
    <x v="381"/>
    <x v="367"/>
    <x v="2"/>
    <x v="1"/>
    <x v="1034"/>
    <x v="1029"/>
    <x v="811"/>
    <x v="2376"/>
    <x v="2392"/>
  </r>
  <r>
    <x v="32"/>
    <x v="383"/>
    <x v="369"/>
    <x v="2"/>
    <x v="1"/>
    <x v="2"/>
    <x v="1030"/>
    <x v="1"/>
    <x v="2377"/>
    <x v="2393"/>
  </r>
  <r>
    <x v="32"/>
    <x v="384"/>
    <x v="370"/>
    <x v="2"/>
    <x v="1"/>
    <x v="2"/>
    <x v="1031"/>
    <x v="1"/>
    <x v="2378"/>
    <x v="2394"/>
  </r>
  <r>
    <x v="32"/>
    <x v="385"/>
    <x v="371"/>
    <x v="2"/>
    <x v="1561"/>
    <x v="2"/>
    <x v="2"/>
    <x v="1"/>
    <x v="2379"/>
    <x v="2395"/>
  </r>
  <r>
    <x v="32"/>
    <x v="387"/>
    <x v="373"/>
    <x v="2"/>
    <x v="1562"/>
    <x v="1035"/>
    <x v="2"/>
    <x v="1"/>
    <x v="2380"/>
    <x v="2396"/>
  </r>
  <r>
    <x v="28"/>
    <x v="881"/>
    <x v="728"/>
    <x v="2"/>
    <x v="1"/>
    <x v="2"/>
    <x v="1032"/>
    <x v="812"/>
    <x v="2381"/>
    <x v="2397"/>
  </r>
  <r>
    <x v="28"/>
    <x v="404"/>
    <x v="390"/>
    <x v="2"/>
    <x v="1"/>
    <x v="1036"/>
    <x v="167"/>
    <x v="813"/>
    <x v="2382"/>
    <x v="2398"/>
  </r>
  <r>
    <x v="28"/>
    <x v="405"/>
    <x v="391"/>
    <x v="2"/>
    <x v="1563"/>
    <x v="1037"/>
    <x v="1033"/>
    <x v="814"/>
    <x v="2383"/>
    <x v="2399"/>
  </r>
  <r>
    <x v="28"/>
    <x v="332"/>
    <x v="319"/>
    <x v="2"/>
    <x v="1564"/>
    <x v="465"/>
    <x v="1034"/>
    <x v="174"/>
    <x v="2384"/>
    <x v="2400"/>
  </r>
  <r>
    <x v="28"/>
    <x v="882"/>
    <x v="729"/>
    <x v="2"/>
    <x v="1"/>
    <x v="1038"/>
    <x v="2"/>
    <x v="1"/>
    <x v="1439"/>
    <x v="1449"/>
  </r>
  <r>
    <x v="36"/>
    <x v="406"/>
    <x v="392"/>
    <x v="2"/>
    <x v="1"/>
    <x v="1039"/>
    <x v="1035"/>
    <x v="815"/>
    <x v="2385"/>
    <x v="2401"/>
  </r>
  <r>
    <x v="36"/>
    <x v="407"/>
    <x v="393"/>
    <x v="2"/>
    <x v="1"/>
    <x v="1040"/>
    <x v="1036"/>
    <x v="816"/>
    <x v="2386"/>
    <x v="2402"/>
  </r>
  <r>
    <x v="36"/>
    <x v="409"/>
    <x v="395"/>
    <x v="2"/>
    <x v="1565"/>
    <x v="1041"/>
    <x v="1037"/>
    <x v="817"/>
    <x v="2387"/>
    <x v="2403"/>
  </r>
  <r>
    <x v="36"/>
    <x v="410"/>
    <x v="396"/>
    <x v="2"/>
    <x v="1"/>
    <x v="1042"/>
    <x v="1038"/>
    <x v="818"/>
    <x v="2388"/>
    <x v="2404"/>
  </r>
  <r>
    <x v="37"/>
    <x v="411"/>
    <x v="397"/>
    <x v="2"/>
    <x v="1566"/>
    <x v="1043"/>
    <x v="1039"/>
    <x v="819"/>
    <x v="2389"/>
    <x v="2405"/>
  </r>
  <r>
    <x v="37"/>
    <x v="1260"/>
    <x v="896"/>
    <x v="2"/>
    <x v="1"/>
    <x v="1044"/>
    <x v="145"/>
    <x v="154"/>
    <x v="2390"/>
    <x v="2406"/>
  </r>
  <r>
    <x v="37"/>
    <x v="412"/>
    <x v="398"/>
    <x v="2"/>
    <x v="1567"/>
    <x v="1045"/>
    <x v="1040"/>
    <x v="820"/>
    <x v="2391"/>
    <x v="2407"/>
  </r>
  <r>
    <x v="37"/>
    <x v="413"/>
    <x v="399"/>
    <x v="2"/>
    <x v="1568"/>
    <x v="1046"/>
    <x v="1041"/>
    <x v="821"/>
    <x v="2392"/>
    <x v="2408"/>
  </r>
  <r>
    <x v="37"/>
    <x v="1261"/>
    <x v="897"/>
    <x v="2"/>
    <x v="1569"/>
    <x v="164"/>
    <x v="2"/>
    <x v="1"/>
    <x v="2393"/>
    <x v="2409"/>
  </r>
  <r>
    <x v="37"/>
    <x v="414"/>
    <x v="400"/>
    <x v="2"/>
    <x v="1570"/>
    <x v="1047"/>
    <x v="1042"/>
    <x v="822"/>
    <x v="2394"/>
    <x v="2410"/>
  </r>
  <r>
    <x v="37"/>
    <x v="415"/>
    <x v="401"/>
    <x v="2"/>
    <x v="1"/>
    <x v="1048"/>
    <x v="1043"/>
    <x v="823"/>
    <x v="2395"/>
    <x v="2411"/>
  </r>
  <r>
    <x v="37"/>
    <x v="416"/>
    <x v="402"/>
    <x v="2"/>
    <x v="1"/>
    <x v="1049"/>
    <x v="1044"/>
    <x v="16"/>
    <x v="2396"/>
    <x v="2412"/>
  </r>
  <r>
    <x v="1"/>
    <x v="4"/>
    <x v="4"/>
    <x v="2"/>
    <x v="1"/>
    <x v="1050"/>
    <x v="2"/>
    <x v="1"/>
    <x v="2397"/>
    <x v="2413"/>
  </r>
  <r>
    <x v="4"/>
    <x v="31"/>
    <x v="31"/>
    <x v="2"/>
    <x v="1571"/>
    <x v="1051"/>
    <x v="1045"/>
    <x v="1"/>
    <x v="2398"/>
    <x v="2414"/>
  </r>
  <r>
    <x v="4"/>
    <x v="32"/>
    <x v="32"/>
    <x v="2"/>
    <x v="1"/>
    <x v="1052"/>
    <x v="1046"/>
    <x v="1"/>
    <x v="2399"/>
    <x v="2415"/>
  </r>
  <r>
    <x v="7"/>
    <x v="38"/>
    <x v="38"/>
    <x v="2"/>
    <x v="1"/>
    <x v="1053"/>
    <x v="1047"/>
    <x v="824"/>
    <x v="2400"/>
    <x v="2416"/>
  </r>
  <r>
    <x v="7"/>
    <x v="39"/>
    <x v="39"/>
    <x v="2"/>
    <x v="1572"/>
    <x v="2"/>
    <x v="2"/>
    <x v="1"/>
    <x v="2401"/>
    <x v="2417"/>
  </r>
  <r>
    <x v="8"/>
    <x v="54"/>
    <x v="54"/>
    <x v="2"/>
    <x v="475"/>
    <x v="2"/>
    <x v="2"/>
    <x v="1"/>
    <x v="688"/>
    <x v="693"/>
  </r>
  <r>
    <x v="9"/>
    <x v="58"/>
    <x v="58"/>
    <x v="2"/>
    <x v="1"/>
    <x v="2"/>
    <x v="2"/>
    <x v="825"/>
    <x v="2402"/>
    <x v="2418"/>
  </r>
  <r>
    <x v="10"/>
    <x v="61"/>
    <x v="61"/>
    <x v="2"/>
    <x v="1"/>
    <x v="1054"/>
    <x v="1048"/>
    <x v="826"/>
    <x v="2403"/>
    <x v="2419"/>
  </r>
  <r>
    <x v="10"/>
    <x v="62"/>
    <x v="62"/>
    <x v="2"/>
    <x v="1573"/>
    <x v="1055"/>
    <x v="2"/>
    <x v="1"/>
    <x v="2404"/>
    <x v="2420"/>
  </r>
  <r>
    <x v="10"/>
    <x v="63"/>
    <x v="63"/>
    <x v="2"/>
    <x v="1"/>
    <x v="1056"/>
    <x v="2"/>
    <x v="827"/>
    <x v="2405"/>
    <x v="2421"/>
  </r>
  <r>
    <x v="12"/>
    <x v="69"/>
    <x v="69"/>
    <x v="2"/>
    <x v="1"/>
    <x v="1057"/>
    <x v="2"/>
    <x v="1"/>
    <x v="2406"/>
    <x v="2422"/>
  </r>
  <r>
    <x v="12"/>
    <x v="87"/>
    <x v="87"/>
    <x v="2"/>
    <x v="1"/>
    <x v="2"/>
    <x v="2"/>
    <x v="334"/>
    <x v="1144"/>
    <x v="1149"/>
  </r>
  <r>
    <x v="12"/>
    <x v="89"/>
    <x v="89"/>
    <x v="2"/>
    <x v="1574"/>
    <x v="2"/>
    <x v="2"/>
    <x v="1"/>
    <x v="1545"/>
    <x v="1555"/>
  </r>
  <r>
    <x v="12"/>
    <x v="102"/>
    <x v="102"/>
    <x v="2"/>
    <x v="1"/>
    <x v="1058"/>
    <x v="2"/>
    <x v="1"/>
    <x v="2407"/>
    <x v="2423"/>
  </r>
  <r>
    <x v="15"/>
    <x v="134"/>
    <x v="134"/>
    <x v="2"/>
    <x v="1575"/>
    <x v="1059"/>
    <x v="36"/>
    <x v="174"/>
    <x v="2408"/>
    <x v="2424"/>
  </r>
  <r>
    <x v="15"/>
    <x v="141"/>
    <x v="141"/>
    <x v="2"/>
    <x v="1"/>
    <x v="2"/>
    <x v="2"/>
    <x v="828"/>
    <x v="2409"/>
    <x v="2425"/>
  </r>
  <r>
    <x v="14"/>
    <x v="150"/>
    <x v="150"/>
    <x v="2"/>
    <x v="1576"/>
    <x v="2"/>
    <x v="2"/>
    <x v="1"/>
    <x v="2410"/>
    <x v="2426"/>
  </r>
  <r>
    <x v="13"/>
    <x v="78"/>
    <x v="78"/>
    <x v="2"/>
    <x v="1577"/>
    <x v="1060"/>
    <x v="1049"/>
    <x v="829"/>
    <x v="2411"/>
    <x v="2427"/>
  </r>
  <r>
    <x v="13"/>
    <x v="163"/>
    <x v="162"/>
    <x v="2"/>
    <x v="1578"/>
    <x v="2"/>
    <x v="2"/>
    <x v="1"/>
    <x v="2412"/>
    <x v="2428"/>
  </r>
  <r>
    <x v="18"/>
    <x v="557"/>
    <x v="529"/>
    <x v="2"/>
    <x v="1"/>
    <x v="1061"/>
    <x v="1050"/>
    <x v="830"/>
    <x v="2413"/>
    <x v="2429"/>
  </r>
  <r>
    <x v="18"/>
    <x v="165"/>
    <x v="164"/>
    <x v="2"/>
    <x v="1"/>
    <x v="1062"/>
    <x v="1051"/>
    <x v="831"/>
    <x v="2414"/>
    <x v="2430"/>
  </r>
  <r>
    <x v="18"/>
    <x v="166"/>
    <x v="751"/>
    <x v="2"/>
    <x v="1579"/>
    <x v="1063"/>
    <x v="1052"/>
    <x v="426"/>
    <x v="2415"/>
    <x v="2431"/>
  </r>
  <r>
    <x v="18"/>
    <x v="167"/>
    <x v="166"/>
    <x v="2"/>
    <x v="1"/>
    <x v="1064"/>
    <x v="1053"/>
    <x v="1"/>
    <x v="2416"/>
    <x v="2432"/>
  </r>
  <r>
    <x v="19"/>
    <x v="171"/>
    <x v="170"/>
    <x v="2"/>
    <x v="1"/>
    <x v="1065"/>
    <x v="2"/>
    <x v="1"/>
    <x v="2417"/>
    <x v="2433"/>
  </r>
  <r>
    <x v="19"/>
    <x v="172"/>
    <x v="171"/>
    <x v="2"/>
    <x v="1580"/>
    <x v="1066"/>
    <x v="1054"/>
    <x v="832"/>
    <x v="2418"/>
    <x v="2434"/>
  </r>
  <r>
    <x v="19"/>
    <x v="173"/>
    <x v="172"/>
    <x v="2"/>
    <x v="1581"/>
    <x v="1067"/>
    <x v="1055"/>
    <x v="833"/>
    <x v="2419"/>
    <x v="2435"/>
  </r>
  <r>
    <x v="19"/>
    <x v="174"/>
    <x v="173"/>
    <x v="2"/>
    <x v="1"/>
    <x v="2"/>
    <x v="1056"/>
    <x v="834"/>
    <x v="2420"/>
    <x v="2436"/>
  </r>
  <r>
    <x v="19"/>
    <x v="175"/>
    <x v="174"/>
    <x v="2"/>
    <x v="1"/>
    <x v="2"/>
    <x v="1057"/>
    <x v="1"/>
    <x v="2421"/>
    <x v="2437"/>
  </r>
  <r>
    <x v="19"/>
    <x v="436"/>
    <x v="422"/>
    <x v="2"/>
    <x v="1"/>
    <x v="1068"/>
    <x v="2"/>
    <x v="1"/>
    <x v="2422"/>
    <x v="2438"/>
  </r>
  <r>
    <x v="19"/>
    <x v="178"/>
    <x v="177"/>
    <x v="2"/>
    <x v="1"/>
    <x v="1069"/>
    <x v="2"/>
    <x v="1"/>
    <x v="2423"/>
    <x v="2439"/>
  </r>
  <r>
    <x v="19"/>
    <x v="918"/>
    <x v="754"/>
    <x v="2"/>
    <x v="1582"/>
    <x v="2"/>
    <x v="2"/>
    <x v="1"/>
    <x v="2424"/>
    <x v="2440"/>
  </r>
  <r>
    <x v="19"/>
    <x v="180"/>
    <x v="179"/>
    <x v="2"/>
    <x v="1"/>
    <x v="1070"/>
    <x v="2"/>
    <x v="1"/>
    <x v="1644"/>
    <x v="1654"/>
  </r>
  <r>
    <x v="19"/>
    <x v="182"/>
    <x v="181"/>
    <x v="2"/>
    <x v="1"/>
    <x v="1071"/>
    <x v="2"/>
    <x v="835"/>
    <x v="2425"/>
    <x v="2441"/>
  </r>
  <r>
    <x v="19"/>
    <x v="194"/>
    <x v="193"/>
    <x v="2"/>
    <x v="1583"/>
    <x v="2"/>
    <x v="2"/>
    <x v="1"/>
    <x v="2426"/>
    <x v="2442"/>
  </r>
  <r>
    <x v="19"/>
    <x v="199"/>
    <x v="198"/>
    <x v="2"/>
    <x v="1"/>
    <x v="1072"/>
    <x v="222"/>
    <x v="1"/>
    <x v="2427"/>
    <x v="2443"/>
  </r>
  <r>
    <x v="19"/>
    <x v="206"/>
    <x v="205"/>
    <x v="2"/>
    <x v="1"/>
    <x v="1073"/>
    <x v="1058"/>
    <x v="836"/>
    <x v="2428"/>
    <x v="2444"/>
  </r>
  <r>
    <x v="19"/>
    <x v="210"/>
    <x v="209"/>
    <x v="2"/>
    <x v="1"/>
    <x v="1074"/>
    <x v="2"/>
    <x v="1"/>
    <x v="2429"/>
    <x v="2445"/>
  </r>
  <r>
    <x v="20"/>
    <x v="223"/>
    <x v="222"/>
    <x v="2"/>
    <x v="1"/>
    <x v="2"/>
    <x v="1059"/>
    <x v="1"/>
    <x v="2430"/>
    <x v="2446"/>
  </r>
  <r>
    <x v="20"/>
    <x v="521"/>
    <x v="241"/>
    <x v="2"/>
    <x v="1"/>
    <x v="2"/>
    <x v="1060"/>
    <x v="1"/>
    <x v="2431"/>
    <x v="2447"/>
  </r>
  <r>
    <x v="20"/>
    <x v="505"/>
    <x v="484"/>
    <x v="2"/>
    <x v="1584"/>
    <x v="2"/>
    <x v="2"/>
    <x v="1"/>
    <x v="854"/>
    <x v="858"/>
  </r>
  <r>
    <x v="20"/>
    <x v="761"/>
    <x v="655"/>
    <x v="2"/>
    <x v="1"/>
    <x v="569"/>
    <x v="2"/>
    <x v="1"/>
    <x v="1296"/>
    <x v="1306"/>
  </r>
  <r>
    <x v="20"/>
    <x v="1262"/>
    <x v="898"/>
    <x v="2"/>
    <x v="1"/>
    <x v="2"/>
    <x v="1061"/>
    <x v="1"/>
    <x v="2432"/>
    <x v="2448"/>
  </r>
  <r>
    <x v="20"/>
    <x v="230"/>
    <x v="229"/>
    <x v="2"/>
    <x v="1585"/>
    <x v="2"/>
    <x v="2"/>
    <x v="1"/>
    <x v="2433"/>
    <x v="2449"/>
  </r>
  <r>
    <x v="20"/>
    <x v="704"/>
    <x v="621"/>
    <x v="2"/>
    <x v="1586"/>
    <x v="2"/>
    <x v="2"/>
    <x v="1"/>
    <x v="2434"/>
    <x v="2450"/>
  </r>
  <r>
    <x v="20"/>
    <x v="237"/>
    <x v="235"/>
    <x v="2"/>
    <x v="1"/>
    <x v="2"/>
    <x v="1062"/>
    <x v="837"/>
    <x v="2435"/>
    <x v="2451"/>
  </r>
  <r>
    <x v="20"/>
    <x v="590"/>
    <x v="555"/>
    <x v="2"/>
    <x v="1"/>
    <x v="1075"/>
    <x v="2"/>
    <x v="1"/>
    <x v="2171"/>
    <x v="2187"/>
  </r>
  <r>
    <x v="20"/>
    <x v="1263"/>
    <x v="899"/>
    <x v="2"/>
    <x v="1"/>
    <x v="2"/>
    <x v="2"/>
    <x v="433"/>
    <x v="1331"/>
    <x v="1342"/>
  </r>
  <r>
    <x v="27"/>
    <x v="273"/>
    <x v="269"/>
    <x v="2"/>
    <x v="1"/>
    <x v="1076"/>
    <x v="2"/>
    <x v="1"/>
    <x v="1350"/>
    <x v="1361"/>
  </r>
  <r>
    <x v="29"/>
    <x v="1264"/>
    <x v="900"/>
    <x v="2"/>
    <x v="1587"/>
    <x v="2"/>
    <x v="2"/>
    <x v="1"/>
    <x v="2436"/>
    <x v="2452"/>
  </r>
  <r>
    <x v="31"/>
    <x v="362"/>
    <x v="348"/>
    <x v="2"/>
    <x v="1588"/>
    <x v="2"/>
    <x v="2"/>
    <x v="1"/>
    <x v="2437"/>
    <x v="2453"/>
  </r>
  <r>
    <x v="35"/>
    <x v="396"/>
    <x v="382"/>
    <x v="2"/>
    <x v="1"/>
    <x v="1077"/>
    <x v="2"/>
    <x v="1"/>
    <x v="2438"/>
    <x v="2454"/>
  </r>
  <r>
    <x v="35"/>
    <x v="399"/>
    <x v="385"/>
    <x v="2"/>
    <x v="1589"/>
    <x v="1078"/>
    <x v="2"/>
    <x v="838"/>
    <x v="2439"/>
    <x v="2455"/>
  </r>
  <r>
    <x v="35"/>
    <x v="400"/>
    <x v="386"/>
    <x v="2"/>
    <x v="1"/>
    <x v="1079"/>
    <x v="2"/>
    <x v="1"/>
    <x v="2440"/>
    <x v="2456"/>
  </r>
  <r>
    <x v="3"/>
    <x v="550"/>
    <x v="522"/>
    <x v="2"/>
    <x v="1590"/>
    <x v="2"/>
    <x v="2"/>
    <x v="839"/>
    <x v="2441"/>
    <x v="2457"/>
  </r>
  <r>
    <x v="4"/>
    <x v="31"/>
    <x v="31"/>
    <x v="2"/>
    <x v="1591"/>
    <x v="1080"/>
    <x v="1063"/>
    <x v="1"/>
    <x v="2442"/>
    <x v="2458"/>
  </r>
  <r>
    <x v="4"/>
    <x v="32"/>
    <x v="32"/>
    <x v="2"/>
    <x v="1"/>
    <x v="1081"/>
    <x v="1055"/>
    <x v="1"/>
    <x v="2443"/>
    <x v="2459"/>
  </r>
  <r>
    <x v="6"/>
    <x v="842"/>
    <x v="734"/>
    <x v="2"/>
    <x v="1592"/>
    <x v="1082"/>
    <x v="1064"/>
    <x v="840"/>
    <x v="2444"/>
    <x v="2460"/>
  </r>
  <r>
    <x v="7"/>
    <x v="46"/>
    <x v="46"/>
    <x v="2"/>
    <x v="1"/>
    <x v="2"/>
    <x v="2"/>
    <x v="841"/>
    <x v="1099"/>
    <x v="1104"/>
  </r>
  <r>
    <x v="10"/>
    <x v="62"/>
    <x v="62"/>
    <x v="2"/>
    <x v="1593"/>
    <x v="2"/>
    <x v="2"/>
    <x v="1"/>
    <x v="2445"/>
    <x v="2461"/>
  </r>
  <r>
    <x v="10"/>
    <x v="1265"/>
    <x v="901"/>
    <x v="2"/>
    <x v="1"/>
    <x v="1083"/>
    <x v="2"/>
    <x v="842"/>
    <x v="2446"/>
    <x v="2462"/>
  </r>
  <r>
    <x v="12"/>
    <x v="89"/>
    <x v="89"/>
    <x v="2"/>
    <x v="673"/>
    <x v="2"/>
    <x v="2"/>
    <x v="1"/>
    <x v="958"/>
    <x v="963"/>
  </r>
  <r>
    <x v="14"/>
    <x v="149"/>
    <x v="149"/>
    <x v="2"/>
    <x v="1594"/>
    <x v="1084"/>
    <x v="1065"/>
    <x v="843"/>
    <x v="2447"/>
    <x v="2463"/>
  </r>
  <r>
    <x v="18"/>
    <x v="557"/>
    <x v="529"/>
    <x v="2"/>
    <x v="1595"/>
    <x v="1085"/>
    <x v="1066"/>
    <x v="844"/>
    <x v="2448"/>
    <x v="2464"/>
  </r>
  <r>
    <x v="18"/>
    <x v="165"/>
    <x v="164"/>
    <x v="2"/>
    <x v="1"/>
    <x v="2"/>
    <x v="2"/>
    <x v="845"/>
    <x v="527"/>
    <x v="528"/>
  </r>
  <r>
    <x v="18"/>
    <x v="166"/>
    <x v="751"/>
    <x v="2"/>
    <x v="1"/>
    <x v="1086"/>
    <x v="517"/>
    <x v="846"/>
    <x v="2449"/>
    <x v="2465"/>
  </r>
  <r>
    <x v="18"/>
    <x v="167"/>
    <x v="166"/>
    <x v="2"/>
    <x v="1"/>
    <x v="1087"/>
    <x v="1067"/>
    <x v="1"/>
    <x v="2450"/>
    <x v="2466"/>
  </r>
  <r>
    <x v="19"/>
    <x v="171"/>
    <x v="170"/>
    <x v="2"/>
    <x v="1"/>
    <x v="529"/>
    <x v="2"/>
    <x v="1"/>
    <x v="1019"/>
    <x v="1024"/>
  </r>
  <r>
    <x v="19"/>
    <x v="172"/>
    <x v="171"/>
    <x v="2"/>
    <x v="1"/>
    <x v="2"/>
    <x v="1068"/>
    <x v="256"/>
    <x v="2451"/>
    <x v="2467"/>
  </r>
  <r>
    <x v="19"/>
    <x v="174"/>
    <x v="173"/>
    <x v="2"/>
    <x v="1"/>
    <x v="2"/>
    <x v="1069"/>
    <x v="847"/>
    <x v="2452"/>
    <x v="2468"/>
  </r>
  <r>
    <x v="19"/>
    <x v="175"/>
    <x v="174"/>
    <x v="2"/>
    <x v="1"/>
    <x v="2"/>
    <x v="1070"/>
    <x v="1"/>
    <x v="2453"/>
    <x v="2469"/>
  </r>
  <r>
    <x v="19"/>
    <x v="176"/>
    <x v="175"/>
    <x v="2"/>
    <x v="1"/>
    <x v="2"/>
    <x v="1071"/>
    <x v="1"/>
    <x v="2454"/>
    <x v="2470"/>
  </r>
  <r>
    <x v="19"/>
    <x v="182"/>
    <x v="181"/>
    <x v="2"/>
    <x v="1596"/>
    <x v="1088"/>
    <x v="2"/>
    <x v="1"/>
    <x v="2455"/>
    <x v="2471"/>
  </r>
  <r>
    <x v="19"/>
    <x v="199"/>
    <x v="198"/>
    <x v="2"/>
    <x v="1"/>
    <x v="1089"/>
    <x v="1072"/>
    <x v="1"/>
    <x v="2456"/>
    <x v="2472"/>
  </r>
  <r>
    <x v="19"/>
    <x v="210"/>
    <x v="209"/>
    <x v="2"/>
    <x v="1597"/>
    <x v="1090"/>
    <x v="2"/>
    <x v="821"/>
    <x v="2457"/>
    <x v="2473"/>
  </r>
  <r>
    <x v="20"/>
    <x v="820"/>
    <x v="686"/>
    <x v="2"/>
    <x v="1"/>
    <x v="2"/>
    <x v="2"/>
    <x v="848"/>
    <x v="1998"/>
    <x v="2013"/>
  </r>
  <r>
    <x v="20"/>
    <x v="1266"/>
    <x v="902"/>
    <x v="2"/>
    <x v="1"/>
    <x v="2"/>
    <x v="2"/>
    <x v="849"/>
    <x v="2458"/>
    <x v="2474"/>
  </r>
  <r>
    <x v="20"/>
    <x v="223"/>
    <x v="222"/>
    <x v="2"/>
    <x v="1598"/>
    <x v="2"/>
    <x v="1073"/>
    <x v="1"/>
    <x v="2459"/>
    <x v="2475"/>
  </r>
  <r>
    <x v="20"/>
    <x v="521"/>
    <x v="241"/>
    <x v="2"/>
    <x v="1599"/>
    <x v="1091"/>
    <x v="325"/>
    <x v="1"/>
    <x v="2460"/>
    <x v="2476"/>
  </r>
  <r>
    <x v="20"/>
    <x v="224"/>
    <x v="223"/>
    <x v="2"/>
    <x v="1"/>
    <x v="2"/>
    <x v="1074"/>
    <x v="1"/>
    <x v="2461"/>
    <x v="2477"/>
  </r>
  <r>
    <x v="20"/>
    <x v="505"/>
    <x v="484"/>
    <x v="2"/>
    <x v="1600"/>
    <x v="2"/>
    <x v="325"/>
    <x v="1"/>
    <x v="2462"/>
    <x v="2478"/>
  </r>
  <r>
    <x v="20"/>
    <x v="225"/>
    <x v="224"/>
    <x v="2"/>
    <x v="78"/>
    <x v="1092"/>
    <x v="1075"/>
    <x v="1"/>
    <x v="1852"/>
    <x v="2479"/>
  </r>
  <r>
    <x v="20"/>
    <x v="226"/>
    <x v="225"/>
    <x v="2"/>
    <x v="1"/>
    <x v="2"/>
    <x v="1076"/>
    <x v="1"/>
    <x v="1331"/>
    <x v="1342"/>
  </r>
  <r>
    <x v="20"/>
    <x v="231"/>
    <x v="230"/>
    <x v="2"/>
    <x v="1"/>
    <x v="2"/>
    <x v="2"/>
    <x v="850"/>
    <x v="1065"/>
    <x v="1070"/>
  </r>
  <r>
    <x v="20"/>
    <x v="615"/>
    <x v="570"/>
    <x v="2"/>
    <x v="1"/>
    <x v="2"/>
    <x v="2"/>
    <x v="851"/>
    <x v="2463"/>
    <x v="2480"/>
  </r>
  <r>
    <x v="20"/>
    <x v="236"/>
    <x v="234"/>
    <x v="2"/>
    <x v="1"/>
    <x v="2"/>
    <x v="569"/>
    <x v="1"/>
    <x v="2464"/>
    <x v="2481"/>
  </r>
  <r>
    <x v="20"/>
    <x v="237"/>
    <x v="235"/>
    <x v="2"/>
    <x v="1601"/>
    <x v="2"/>
    <x v="1077"/>
    <x v="256"/>
    <x v="2465"/>
    <x v="2482"/>
  </r>
  <r>
    <x v="20"/>
    <x v="868"/>
    <x v="719"/>
    <x v="2"/>
    <x v="1"/>
    <x v="584"/>
    <x v="2"/>
    <x v="1"/>
    <x v="974"/>
    <x v="979"/>
  </r>
  <r>
    <x v="20"/>
    <x v="671"/>
    <x v="601"/>
    <x v="2"/>
    <x v="1"/>
    <x v="1093"/>
    <x v="2"/>
    <x v="1"/>
    <x v="1328"/>
    <x v="1339"/>
  </r>
  <r>
    <x v="27"/>
    <x v="777"/>
    <x v="491"/>
    <x v="2"/>
    <x v="1"/>
    <x v="921"/>
    <x v="2"/>
    <x v="1"/>
    <x v="655"/>
    <x v="659"/>
  </r>
  <r>
    <x v="27"/>
    <x v="1267"/>
    <x v="903"/>
    <x v="2"/>
    <x v="1602"/>
    <x v="2"/>
    <x v="2"/>
    <x v="1"/>
    <x v="2466"/>
    <x v="2483"/>
  </r>
  <r>
    <x v="35"/>
    <x v="396"/>
    <x v="382"/>
    <x v="2"/>
    <x v="1"/>
    <x v="1094"/>
    <x v="1078"/>
    <x v="1"/>
    <x v="2467"/>
    <x v="2484"/>
  </r>
  <r>
    <x v="35"/>
    <x v="400"/>
    <x v="386"/>
    <x v="2"/>
    <x v="1603"/>
    <x v="1095"/>
    <x v="1079"/>
    <x v="140"/>
    <x v="2468"/>
    <x v="2485"/>
  </r>
  <r>
    <x v="12"/>
    <x v="92"/>
    <x v="92"/>
    <x v="2"/>
    <x v="1604"/>
    <x v="2"/>
    <x v="2"/>
    <x v="1"/>
    <x v="2469"/>
    <x v="2486"/>
  </r>
  <r>
    <x v="12"/>
    <x v="899"/>
    <x v="741"/>
    <x v="2"/>
    <x v="1605"/>
    <x v="2"/>
    <x v="2"/>
    <x v="1"/>
    <x v="2470"/>
    <x v="2487"/>
  </r>
  <r>
    <x v="19"/>
    <x v="182"/>
    <x v="181"/>
    <x v="2"/>
    <x v="1"/>
    <x v="2"/>
    <x v="1080"/>
    <x v="852"/>
    <x v="2471"/>
    <x v="2488"/>
  </r>
  <r>
    <x v="19"/>
    <x v="438"/>
    <x v="374"/>
    <x v="2"/>
    <x v="1606"/>
    <x v="2"/>
    <x v="1081"/>
    <x v="1"/>
    <x v="2472"/>
    <x v="2489"/>
  </r>
  <r>
    <x v="20"/>
    <x v="223"/>
    <x v="222"/>
    <x v="2"/>
    <x v="1"/>
    <x v="2"/>
    <x v="1082"/>
    <x v="1"/>
    <x v="807"/>
    <x v="811"/>
  </r>
  <r>
    <x v="20"/>
    <x v="230"/>
    <x v="229"/>
    <x v="2"/>
    <x v="1607"/>
    <x v="2"/>
    <x v="2"/>
    <x v="1"/>
    <x v="2473"/>
    <x v="2490"/>
  </r>
  <r>
    <x v="20"/>
    <x v="704"/>
    <x v="621"/>
    <x v="2"/>
    <x v="1608"/>
    <x v="1096"/>
    <x v="2"/>
    <x v="1"/>
    <x v="2474"/>
    <x v="2491"/>
  </r>
  <r>
    <x v="20"/>
    <x v="867"/>
    <x v="718"/>
    <x v="2"/>
    <x v="78"/>
    <x v="2"/>
    <x v="2"/>
    <x v="1"/>
    <x v="241"/>
    <x v="242"/>
  </r>
  <r>
    <x v="20"/>
    <x v="237"/>
    <x v="235"/>
    <x v="2"/>
    <x v="1609"/>
    <x v="1097"/>
    <x v="1083"/>
    <x v="1"/>
    <x v="2475"/>
    <x v="2492"/>
  </r>
  <r>
    <x v="20"/>
    <x v="1263"/>
    <x v="899"/>
    <x v="2"/>
    <x v="1"/>
    <x v="2"/>
    <x v="2"/>
    <x v="853"/>
    <x v="2476"/>
    <x v="2493"/>
  </r>
  <r>
    <x v="26"/>
    <x v="265"/>
    <x v="261"/>
    <x v="2"/>
    <x v="1610"/>
    <x v="2"/>
    <x v="2"/>
    <x v="1"/>
    <x v="2477"/>
    <x v="2494"/>
  </r>
  <r>
    <x v="36"/>
    <x v="406"/>
    <x v="392"/>
    <x v="2"/>
    <x v="1611"/>
    <x v="2"/>
    <x v="2"/>
    <x v="1"/>
    <x v="2478"/>
    <x v="2495"/>
  </r>
  <r>
    <x v="0"/>
    <x v="0"/>
    <x v="0"/>
    <x v="2"/>
    <x v="1"/>
    <x v="1098"/>
    <x v="837"/>
    <x v="625"/>
    <x v="2479"/>
    <x v="2496"/>
  </r>
  <r>
    <x v="1"/>
    <x v="4"/>
    <x v="4"/>
    <x v="2"/>
    <x v="1"/>
    <x v="1099"/>
    <x v="2"/>
    <x v="1"/>
    <x v="2480"/>
    <x v="2497"/>
  </r>
  <r>
    <x v="1"/>
    <x v="4"/>
    <x v="4"/>
    <x v="2"/>
    <x v="1"/>
    <x v="1100"/>
    <x v="2"/>
    <x v="1"/>
    <x v="2481"/>
    <x v="2498"/>
  </r>
  <r>
    <x v="1"/>
    <x v="5"/>
    <x v="5"/>
    <x v="2"/>
    <x v="1612"/>
    <x v="2"/>
    <x v="2"/>
    <x v="1"/>
    <x v="2482"/>
    <x v="2499"/>
  </r>
  <r>
    <x v="1"/>
    <x v="6"/>
    <x v="6"/>
    <x v="2"/>
    <x v="1613"/>
    <x v="2"/>
    <x v="2"/>
    <x v="1"/>
    <x v="2483"/>
    <x v="2500"/>
  </r>
  <r>
    <x v="2"/>
    <x v="7"/>
    <x v="7"/>
    <x v="2"/>
    <x v="1614"/>
    <x v="816"/>
    <x v="838"/>
    <x v="626"/>
    <x v="2484"/>
    <x v="2501"/>
  </r>
  <r>
    <x v="2"/>
    <x v="8"/>
    <x v="8"/>
    <x v="2"/>
    <x v="1374"/>
    <x v="2"/>
    <x v="2"/>
    <x v="1"/>
    <x v="1059"/>
    <x v="1064"/>
  </r>
  <r>
    <x v="2"/>
    <x v="9"/>
    <x v="9"/>
    <x v="2"/>
    <x v="1615"/>
    <x v="817"/>
    <x v="839"/>
    <x v="627"/>
    <x v="2485"/>
    <x v="2502"/>
  </r>
  <r>
    <x v="2"/>
    <x v="10"/>
    <x v="10"/>
    <x v="2"/>
    <x v="1"/>
    <x v="1101"/>
    <x v="1084"/>
    <x v="854"/>
    <x v="2486"/>
    <x v="2503"/>
  </r>
  <r>
    <x v="2"/>
    <x v="11"/>
    <x v="11"/>
    <x v="2"/>
    <x v="1616"/>
    <x v="819"/>
    <x v="841"/>
    <x v="629"/>
    <x v="2487"/>
    <x v="2504"/>
  </r>
  <r>
    <x v="2"/>
    <x v="544"/>
    <x v="517"/>
    <x v="2"/>
    <x v="1617"/>
    <x v="820"/>
    <x v="2"/>
    <x v="1"/>
    <x v="2488"/>
    <x v="2505"/>
  </r>
  <r>
    <x v="3"/>
    <x v="14"/>
    <x v="14"/>
    <x v="2"/>
    <x v="1"/>
    <x v="2"/>
    <x v="2"/>
    <x v="855"/>
    <x v="2489"/>
    <x v="2506"/>
  </r>
  <r>
    <x v="3"/>
    <x v="15"/>
    <x v="15"/>
    <x v="2"/>
    <x v="1"/>
    <x v="1102"/>
    <x v="1085"/>
    <x v="856"/>
    <x v="2490"/>
    <x v="2507"/>
  </r>
  <r>
    <x v="3"/>
    <x v="550"/>
    <x v="522"/>
    <x v="2"/>
    <x v="1618"/>
    <x v="2"/>
    <x v="2"/>
    <x v="1"/>
    <x v="2491"/>
    <x v="2508"/>
  </r>
  <r>
    <x v="3"/>
    <x v="550"/>
    <x v="522"/>
    <x v="2"/>
    <x v="1"/>
    <x v="1103"/>
    <x v="2"/>
    <x v="839"/>
    <x v="2441"/>
    <x v="2457"/>
  </r>
  <r>
    <x v="3"/>
    <x v="886"/>
    <x v="733"/>
    <x v="2"/>
    <x v="1619"/>
    <x v="1104"/>
    <x v="2"/>
    <x v="1"/>
    <x v="2492"/>
    <x v="2509"/>
  </r>
  <r>
    <x v="3"/>
    <x v="17"/>
    <x v="17"/>
    <x v="2"/>
    <x v="1620"/>
    <x v="1105"/>
    <x v="2"/>
    <x v="633"/>
    <x v="2493"/>
    <x v="2510"/>
  </r>
  <r>
    <x v="3"/>
    <x v="1221"/>
    <x v="864"/>
    <x v="2"/>
    <x v="1"/>
    <x v="2"/>
    <x v="2"/>
    <x v="857"/>
    <x v="2494"/>
    <x v="2511"/>
  </r>
  <r>
    <x v="3"/>
    <x v="1268"/>
    <x v="904"/>
    <x v="2"/>
    <x v="1621"/>
    <x v="2"/>
    <x v="1086"/>
    <x v="1"/>
    <x v="2495"/>
    <x v="2512"/>
  </r>
  <r>
    <x v="3"/>
    <x v="18"/>
    <x v="18"/>
    <x v="2"/>
    <x v="1"/>
    <x v="2"/>
    <x v="2"/>
    <x v="858"/>
    <x v="2015"/>
    <x v="2513"/>
  </r>
  <r>
    <x v="3"/>
    <x v="19"/>
    <x v="19"/>
    <x v="2"/>
    <x v="1622"/>
    <x v="1106"/>
    <x v="2"/>
    <x v="636"/>
    <x v="2496"/>
    <x v="2514"/>
  </r>
  <r>
    <x v="3"/>
    <x v="20"/>
    <x v="20"/>
    <x v="2"/>
    <x v="1"/>
    <x v="2"/>
    <x v="2"/>
    <x v="859"/>
    <x v="2497"/>
    <x v="2515"/>
  </r>
  <r>
    <x v="3"/>
    <x v="21"/>
    <x v="21"/>
    <x v="2"/>
    <x v="1"/>
    <x v="825"/>
    <x v="2"/>
    <x v="638"/>
    <x v="2018"/>
    <x v="2033"/>
  </r>
  <r>
    <x v="3"/>
    <x v="22"/>
    <x v="22"/>
    <x v="2"/>
    <x v="1"/>
    <x v="1107"/>
    <x v="2"/>
    <x v="639"/>
    <x v="2498"/>
    <x v="2516"/>
  </r>
  <r>
    <x v="3"/>
    <x v="1222"/>
    <x v="865"/>
    <x v="2"/>
    <x v="1"/>
    <x v="2"/>
    <x v="2"/>
    <x v="640"/>
    <x v="2020"/>
    <x v="2035"/>
  </r>
  <r>
    <x v="3"/>
    <x v="23"/>
    <x v="23"/>
    <x v="2"/>
    <x v="1"/>
    <x v="2"/>
    <x v="1087"/>
    <x v="641"/>
    <x v="2499"/>
    <x v="2517"/>
  </r>
  <r>
    <x v="3"/>
    <x v="25"/>
    <x v="25"/>
    <x v="2"/>
    <x v="1623"/>
    <x v="1108"/>
    <x v="2"/>
    <x v="642"/>
    <x v="2500"/>
    <x v="2518"/>
  </r>
  <r>
    <x v="3"/>
    <x v="26"/>
    <x v="26"/>
    <x v="2"/>
    <x v="1624"/>
    <x v="2"/>
    <x v="2"/>
    <x v="1"/>
    <x v="2501"/>
    <x v="2519"/>
  </r>
  <r>
    <x v="3"/>
    <x v="27"/>
    <x v="27"/>
    <x v="2"/>
    <x v="1"/>
    <x v="2"/>
    <x v="2"/>
    <x v="860"/>
    <x v="2502"/>
    <x v="2520"/>
  </r>
  <r>
    <x v="3"/>
    <x v="29"/>
    <x v="29"/>
    <x v="2"/>
    <x v="1625"/>
    <x v="828"/>
    <x v="1088"/>
    <x v="861"/>
    <x v="2503"/>
    <x v="2521"/>
  </r>
  <r>
    <x v="4"/>
    <x v="31"/>
    <x v="31"/>
    <x v="2"/>
    <x v="1626"/>
    <x v="829"/>
    <x v="850"/>
    <x v="645"/>
    <x v="2504"/>
    <x v="2522"/>
  </r>
  <r>
    <x v="4"/>
    <x v="31"/>
    <x v="31"/>
    <x v="2"/>
    <x v="1627"/>
    <x v="1051"/>
    <x v="1045"/>
    <x v="1"/>
    <x v="2505"/>
    <x v="2523"/>
  </r>
  <r>
    <x v="4"/>
    <x v="31"/>
    <x v="31"/>
    <x v="2"/>
    <x v="1628"/>
    <x v="1080"/>
    <x v="1063"/>
    <x v="1"/>
    <x v="2506"/>
    <x v="2524"/>
  </r>
  <r>
    <x v="4"/>
    <x v="32"/>
    <x v="32"/>
    <x v="2"/>
    <x v="1"/>
    <x v="2"/>
    <x v="2"/>
    <x v="862"/>
    <x v="2507"/>
    <x v="2525"/>
  </r>
  <r>
    <x v="4"/>
    <x v="32"/>
    <x v="32"/>
    <x v="2"/>
    <x v="1629"/>
    <x v="1109"/>
    <x v="1046"/>
    <x v="1"/>
    <x v="2508"/>
    <x v="2526"/>
  </r>
  <r>
    <x v="4"/>
    <x v="32"/>
    <x v="32"/>
    <x v="2"/>
    <x v="1630"/>
    <x v="1110"/>
    <x v="1055"/>
    <x v="1"/>
    <x v="2509"/>
    <x v="2527"/>
  </r>
  <r>
    <x v="4"/>
    <x v="33"/>
    <x v="33"/>
    <x v="2"/>
    <x v="1"/>
    <x v="2"/>
    <x v="2"/>
    <x v="863"/>
    <x v="2510"/>
    <x v="2528"/>
  </r>
  <r>
    <x v="5"/>
    <x v="34"/>
    <x v="34"/>
    <x v="2"/>
    <x v="1631"/>
    <x v="830"/>
    <x v="851"/>
    <x v="648"/>
    <x v="2511"/>
    <x v="2529"/>
  </r>
  <r>
    <x v="5"/>
    <x v="1223"/>
    <x v="866"/>
    <x v="2"/>
    <x v="1"/>
    <x v="2"/>
    <x v="2"/>
    <x v="864"/>
    <x v="2512"/>
    <x v="2530"/>
  </r>
  <r>
    <x v="6"/>
    <x v="36"/>
    <x v="36"/>
    <x v="2"/>
    <x v="1"/>
    <x v="1111"/>
    <x v="833"/>
    <x v="1"/>
    <x v="2513"/>
    <x v="2531"/>
  </r>
  <r>
    <x v="6"/>
    <x v="842"/>
    <x v="734"/>
    <x v="2"/>
    <x v="1632"/>
    <x v="1112"/>
    <x v="1089"/>
    <x v="650"/>
    <x v="2514"/>
    <x v="2532"/>
  </r>
  <r>
    <x v="6"/>
    <x v="842"/>
    <x v="734"/>
    <x v="2"/>
    <x v="1592"/>
    <x v="1082"/>
    <x v="1064"/>
    <x v="840"/>
    <x v="2444"/>
    <x v="2460"/>
  </r>
  <r>
    <x v="6"/>
    <x v="1269"/>
    <x v="905"/>
    <x v="2"/>
    <x v="1633"/>
    <x v="2"/>
    <x v="2"/>
    <x v="1"/>
    <x v="2515"/>
    <x v="2533"/>
  </r>
  <r>
    <x v="6"/>
    <x v="1270"/>
    <x v="906"/>
    <x v="2"/>
    <x v="1634"/>
    <x v="2"/>
    <x v="2"/>
    <x v="1"/>
    <x v="2516"/>
    <x v="2534"/>
  </r>
  <r>
    <x v="6"/>
    <x v="554"/>
    <x v="526"/>
    <x v="2"/>
    <x v="1635"/>
    <x v="2"/>
    <x v="2"/>
    <x v="1"/>
    <x v="2517"/>
    <x v="2535"/>
  </r>
  <r>
    <x v="6"/>
    <x v="547"/>
    <x v="520"/>
    <x v="2"/>
    <x v="1636"/>
    <x v="2"/>
    <x v="2"/>
    <x v="1"/>
    <x v="2518"/>
    <x v="2536"/>
  </r>
  <r>
    <x v="6"/>
    <x v="572"/>
    <x v="542"/>
    <x v="2"/>
    <x v="56"/>
    <x v="2"/>
    <x v="2"/>
    <x v="1"/>
    <x v="79"/>
    <x v="80"/>
  </r>
  <r>
    <x v="6"/>
    <x v="433"/>
    <x v="419"/>
    <x v="2"/>
    <x v="1637"/>
    <x v="2"/>
    <x v="2"/>
    <x v="1"/>
    <x v="2519"/>
    <x v="2537"/>
  </r>
  <r>
    <x v="6"/>
    <x v="558"/>
    <x v="530"/>
    <x v="2"/>
    <x v="1638"/>
    <x v="2"/>
    <x v="2"/>
    <x v="1"/>
    <x v="2520"/>
    <x v="2538"/>
  </r>
  <r>
    <x v="6"/>
    <x v="471"/>
    <x v="453"/>
    <x v="2"/>
    <x v="1639"/>
    <x v="2"/>
    <x v="2"/>
    <x v="1"/>
    <x v="2521"/>
    <x v="2539"/>
  </r>
  <r>
    <x v="7"/>
    <x v="38"/>
    <x v="38"/>
    <x v="2"/>
    <x v="1640"/>
    <x v="1113"/>
    <x v="1090"/>
    <x v="865"/>
    <x v="2522"/>
    <x v="2540"/>
  </r>
  <r>
    <x v="7"/>
    <x v="38"/>
    <x v="38"/>
    <x v="2"/>
    <x v="1"/>
    <x v="1114"/>
    <x v="1091"/>
    <x v="866"/>
    <x v="2523"/>
    <x v="2541"/>
  </r>
  <r>
    <x v="7"/>
    <x v="39"/>
    <x v="39"/>
    <x v="2"/>
    <x v="1641"/>
    <x v="834"/>
    <x v="855"/>
    <x v="653"/>
    <x v="2524"/>
    <x v="2542"/>
  </r>
  <r>
    <x v="7"/>
    <x v="39"/>
    <x v="39"/>
    <x v="2"/>
    <x v="1642"/>
    <x v="2"/>
    <x v="2"/>
    <x v="1"/>
    <x v="2525"/>
    <x v="2543"/>
  </r>
  <r>
    <x v="7"/>
    <x v="42"/>
    <x v="42"/>
    <x v="2"/>
    <x v="1643"/>
    <x v="1115"/>
    <x v="1092"/>
    <x v="867"/>
    <x v="2526"/>
    <x v="2544"/>
  </r>
  <r>
    <x v="7"/>
    <x v="44"/>
    <x v="44"/>
    <x v="2"/>
    <x v="1"/>
    <x v="2"/>
    <x v="1093"/>
    <x v="249"/>
    <x v="2527"/>
    <x v="2545"/>
  </r>
  <r>
    <x v="7"/>
    <x v="46"/>
    <x v="46"/>
    <x v="2"/>
    <x v="1"/>
    <x v="1116"/>
    <x v="1094"/>
    <x v="868"/>
    <x v="2528"/>
    <x v="2546"/>
  </r>
  <r>
    <x v="7"/>
    <x v="47"/>
    <x v="47"/>
    <x v="2"/>
    <x v="1644"/>
    <x v="1117"/>
    <x v="1095"/>
    <x v="1"/>
    <x v="2529"/>
    <x v="2547"/>
  </r>
  <r>
    <x v="7"/>
    <x v="48"/>
    <x v="48"/>
    <x v="2"/>
    <x v="1645"/>
    <x v="1118"/>
    <x v="1096"/>
    <x v="16"/>
    <x v="2530"/>
    <x v="2548"/>
  </r>
  <r>
    <x v="7"/>
    <x v="1271"/>
    <x v="907"/>
    <x v="2"/>
    <x v="78"/>
    <x v="2"/>
    <x v="2"/>
    <x v="1"/>
    <x v="241"/>
    <x v="242"/>
  </r>
  <r>
    <x v="7"/>
    <x v="1272"/>
    <x v="908"/>
    <x v="2"/>
    <x v="329"/>
    <x v="2"/>
    <x v="2"/>
    <x v="1"/>
    <x v="451"/>
    <x v="481"/>
  </r>
  <r>
    <x v="7"/>
    <x v="1273"/>
    <x v="806"/>
    <x v="2"/>
    <x v="675"/>
    <x v="2"/>
    <x v="2"/>
    <x v="1"/>
    <x v="961"/>
    <x v="966"/>
  </r>
  <r>
    <x v="8"/>
    <x v="52"/>
    <x v="52"/>
    <x v="2"/>
    <x v="1646"/>
    <x v="840"/>
    <x v="860"/>
    <x v="659"/>
    <x v="2531"/>
    <x v="2549"/>
  </r>
  <r>
    <x v="8"/>
    <x v="53"/>
    <x v="53"/>
    <x v="2"/>
    <x v="1"/>
    <x v="2"/>
    <x v="2"/>
    <x v="660"/>
    <x v="2050"/>
    <x v="2065"/>
  </r>
  <r>
    <x v="8"/>
    <x v="54"/>
    <x v="54"/>
    <x v="2"/>
    <x v="1"/>
    <x v="2"/>
    <x v="2"/>
    <x v="869"/>
    <x v="2532"/>
    <x v="2550"/>
  </r>
  <r>
    <x v="8"/>
    <x v="54"/>
    <x v="54"/>
    <x v="2"/>
    <x v="1"/>
    <x v="2"/>
    <x v="2"/>
    <x v="804"/>
    <x v="2366"/>
    <x v="2382"/>
  </r>
  <r>
    <x v="8"/>
    <x v="54"/>
    <x v="54"/>
    <x v="2"/>
    <x v="475"/>
    <x v="2"/>
    <x v="2"/>
    <x v="1"/>
    <x v="688"/>
    <x v="693"/>
  </r>
  <r>
    <x v="8"/>
    <x v="55"/>
    <x v="55"/>
    <x v="2"/>
    <x v="1647"/>
    <x v="1119"/>
    <x v="1097"/>
    <x v="805"/>
    <x v="2533"/>
    <x v="2551"/>
  </r>
  <r>
    <x v="8"/>
    <x v="845"/>
    <x v="699"/>
    <x v="2"/>
    <x v="1648"/>
    <x v="1120"/>
    <x v="2"/>
    <x v="1"/>
    <x v="2368"/>
    <x v="2552"/>
  </r>
  <r>
    <x v="9"/>
    <x v="56"/>
    <x v="56"/>
    <x v="2"/>
    <x v="1"/>
    <x v="1121"/>
    <x v="1098"/>
    <x v="21"/>
    <x v="2534"/>
    <x v="2553"/>
  </r>
  <r>
    <x v="9"/>
    <x v="57"/>
    <x v="57"/>
    <x v="2"/>
    <x v="1649"/>
    <x v="1122"/>
    <x v="1099"/>
    <x v="662"/>
    <x v="2535"/>
    <x v="2554"/>
  </r>
  <r>
    <x v="9"/>
    <x v="57"/>
    <x v="57"/>
    <x v="2"/>
    <x v="1650"/>
    <x v="2"/>
    <x v="2"/>
    <x v="1"/>
    <x v="2536"/>
    <x v="2555"/>
  </r>
  <r>
    <x v="9"/>
    <x v="58"/>
    <x v="58"/>
    <x v="2"/>
    <x v="1651"/>
    <x v="843"/>
    <x v="36"/>
    <x v="23"/>
    <x v="2537"/>
    <x v="2556"/>
  </r>
  <r>
    <x v="9"/>
    <x v="59"/>
    <x v="59"/>
    <x v="2"/>
    <x v="1652"/>
    <x v="1123"/>
    <x v="2"/>
    <x v="1"/>
    <x v="2538"/>
    <x v="2557"/>
  </r>
  <r>
    <x v="9"/>
    <x v="60"/>
    <x v="60"/>
    <x v="2"/>
    <x v="1653"/>
    <x v="1124"/>
    <x v="25"/>
    <x v="102"/>
    <x v="2539"/>
    <x v="2558"/>
  </r>
  <r>
    <x v="9"/>
    <x v="1274"/>
    <x v="909"/>
    <x v="2"/>
    <x v="687"/>
    <x v="2"/>
    <x v="2"/>
    <x v="1"/>
    <x v="974"/>
    <x v="979"/>
  </r>
  <r>
    <x v="9"/>
    <x v="846"/>
    <x v="700"/>
    <x v="2"/>
    <x v="202"/>
    <x v="2"/>
    <x v="2"/>
    <x v="1"/>
    <x v="309"/>
    <x v="310"/>
  </r>
  <r>
    <x v="10"/>
    <x v="61"/>
    <x v="61"/>
    <x v="2"/>
    <x v="1654"/>
    <x v="1125"/>
    <x v="864"/>
    <x v="870"/>
    <x v="2540"/>
    <x v="2559"/>
  </r>
  <r>
    <x v="10"/>
    <x v="61"/>
    <x v="61"/>
    <x v="2"/>
    <x v="1"/>
    <x v="1126"/>
    <x v="1048"/>
    <x v="826"/>
    <x v="2541"/>
    <x v="2560"/>
  </r>
  <r>
    <x v="10"/>
    <x v="62"/>
    <x v="62"/>
    <x v="2"/>
    <x v="1655"/>
    <x v="847"/>
    <x v="2"/>
    <x v="1"/>
    <x v="2542"/>
    <x v="2561"/>
  </r>
  <r>
    <x v="10"/>
    <x v="62"/>
    <x v="62"/>
    <x v="2"/>
    <x v="1656"/>
    <x v="1055"/>
    <x v="2"/>
    <x v="1"/>
    <x v="2543"/>
    <x v="2562"/>
  </r>
  <r>
    <x v="10"/>
    <x v="62"/>
    <x v="62"/>
    <x v="2"/>
    <x v="1593"/>
    <x v="2"/>
    <x v="2"/>
    <x v="1"/>
    <x v="2445"/>
    <x v="2461"/>
  </r>
  <r>
    <x v="10"/>
    <x v="1265"/>
    <x v="901"/>
    <x v="2"/>
    <x v="1"/>
    <x v="1083"/>
    <x v="2"/>
    <x v="842"/>
    <x v="2446"/>
    <x v="2462"/>
  </r>
  <r>
    <x v="10"/>
    <x v="63"/>
    <x v="63"/>
    <x v="2"/>
    <x v="1"/>
    <x v="2"/>
    <x v="1100"/>
    <x v="871"/>
    <x v="2544"/>
    <x v="2563"/>
  </r>
  <r>
    <x v="10"/>
    <x v="63"/>
    <x v="63"/>
    <x v="2"/>
    <x v="1657"/>
    <x v="1127"/>
    <x v="2"/>
    <x v="1"/>
    <x v="2545"/>
    <x v="2564"/>
  </r>
  <r>
    <x v="11"/>
    <x v="64"/>
    <x v="64"/>
    <x v="2"/>
    <x v="1658"/>
    <x v="848"/>
    <x v="1101"/>
    <x v="324"/>
    <x v="2546"/>
    <x v="2565"/>
  </r>
  <r>
    <x v="11"/>
    <x v="527"/>
    <x v="501"/>
    <x v="2"/>
    <x v="78"/>
    <x v="2"/>
    <x v="2"/>
    <x v="1"/>
    <x v="241"/>
    <x v="242"/>
  </r>
  <r>
    <x v="12"/>
    <x v="520"/>
    <x v="497"/>
    <x v="2"/>
    <x v="1659"/>
    <x v="2"/>
    <x v="2"/>
    <x v="1"/>
    <x v="2547"/>
    <x v="2566"/>
  </r>
  <r>
    <x v="12"/>
    <x v="68"/>
    <x v="68"/>
    <x v="2"/>
    <x v="1660"/>
    <x v="2"/>
    <x v="2"/>
    <x v="1"/>
    <x v="2548"/>
    <x v="2567"/>
  </r>
  <r>
    <x v="12"/>
    <x v="69"/>
    <x v="69"/>
    <x v="2"/>
    <x v="1"/>
    <x v="1128"/>
    <x v="1102"/>
    <x v="872"/>
    <x v="2549"/>
    <x v="2568"/>
  </r>
  <r>
    <x v="12"/>
    <x v="69"/>
    <x v="69"/>
    <x v="2"/>
    <x v="1"/>
    <x v="1057"/>
    <x v="2"/>
    <x v="1"/>
    <x v="2406"/>
    <x v="2422"/>
  </r>
  <r>
    <x v="12"/>
    <x v="70"/>
    <x v="70"/>
    <x v="2"/>
    <x v="631"/>
    <x v="1129"/>
    <x v="1103"/>
    <x v="873"/>
    <x v="2550"/>
    <x v="2569"/>
  </r>
  <r>
    <x v="12"/>
    <x v="71"/>
    <x v="71"/>
    <x v="2"/>
    <x v="1"/>
    <x v="851"/>
    <x v="2"/>
    <x v="668"/>
    <x v="2068"/>
    <x v="2083"/>
  </r>
  <r>
    <x v="12"/>
    <x v="72"/>
    <x v="72"/>
    <x v="2"/>
    <x v="1661"/>
    <x v="2"/>
    <x v="869"/>
    <x v="669"/>
    <x v="2551"/>
    <x v="2570"/>
  </r>
  <r>
    <x v="12"/>
    <x v="73"/>
    <x v="73"/>
    <x v="2"/>
    <x v="1"/>
    <x v="1130"/>
    <x v="2"/>
    <x v="101"/>
    <x v="2552"/>
    <x v="2571"/>
  </r>
  <r>
    <x v="12"/>
    <x v="848"/>
    <x v="702"/>
    <x v="2"/>
    <x v="1662"/>
    <x v="2"/>
    <x v="2"/>
    <x v="1"/>
    <x v="2553"/>
    <x v="2572"/>
  </r>
  <r>
    <x v="12"/>
    <x v="74"/>
    <x v="74"/>
    <x v="2"/>
    <x v="1663"/>
    <x v="2"/>
    <x v="2"/>
    <x v="1"/>
    <x v="2554"/>
    <x v="2573"/>
  </r>
  <r>
    <x v="12"/>
    <x v="76"/>
    <x v="76"/>
    <x v="2"/>
    <x v="1"/>
    <x v="2"/>
    <x v="1104"/>
    <x v="874"/>
    <x v="2555"/>
    <x v="2574"/>
  </r>
  <r>
    <x v="12"/>
    <x v="77"/>
    <x v="77"/>
    <x v="2"/>
    <x v="1664"/>
    <x v="852"/>
    <x v="871"/>
    <x v="672"/>
    <x v="2556"/>
    <x v="2575"/>
  </r>
  <r>
    <x v="12"/>
    <x v="79"/>
    <x v="79"/>
    <x v="2"/>
    <x v="1665"/>
    <x v="1131"/>
    <x v="872"/>
    <x v="673"/>
    <x v="2557"/>
    <x v="2576"/>
  </r>
  <r>
    <x v="12"/>
    <x v="80"/>
    <x v="80"/>
    <x v="2"/>
    <x v="1666"/>
    <x v="2"/>
    <x v="2"/>
    <x v="1"/>
    <x v="2558"/>
    <x v="2577"/>
  </r>
  <r>
    <x v="12"/>
    <x v="80"/>
    <x v="80"/>
    <x v="2"/>
    <x v="1667"/>
    <x v="2"/>
    <x v="2"/>
    <x v="1"/>
    <x v="2559"/>
    <x v="2578"/>
  </r>
  <r>
    <x v="12"/>
    <x v="81"/>
    <x v="81"/>
    <x v="2"/>
    <x v="1"/>
    <x v="2"/>
    <x v="873"/>
    <x v="674"/>
    <x v="2077"/>
    <x v="2092"/>
  </r>
  <r>
    <x v="12"/>
    <x v="82"/>
    <x v="82"/>
    <x v="2"/>
    <x v="1668"/>
    <x v="1132"/>
    <x v="1105"/>
    <x v="875"/>
    <x v="2560"/>
    <x v="2579"/>
  </r>
  <r>
    <x v="12"/>
    <x v="850"/>
    <x v="704"/>
    <x v="2"/>
    <x v="1669"/>
    <x v="2"/>
    <x v="2"/>
    <x v="1"/>
    <x v="2561"/>
    <x v="2580"/>
  </r>
  <r>
    <x v="12"/>
    <x v="83"/>
    <x v="83"/>
    <x v="2"/>
    <x v="1"/>
    <x v="2"/>
    <x v="1106"/>
    <x v="876"/>
    <x v="2562"/>
    <x v="2581"/>
  </r>
  <r>
    <x v="12"/>
    <x v="83"/>
    <x v="83"/>
    <x v="2"/>
    <x v="1670"/>
    <x v="2"/>
    <x v="2"/>
    <x v="190"/>
    <x v="2563"/>
    <x v="2582"/>
  </r>
  <r>
    <x v="12"/>
    <x v="85"/>
    <x v="85"/>
    <x v="2"/>
    <x v="1"/>
    <x v="2"/>
    <x v="1107"/>
    <x v="1"/>
    <x v="2564"/>
    <x v="2583"/>
  </r>
  <r>
    <x v="12"/>
    <x v="86"/>
    <x v="86"/>
    <x v="2"/>
    <x v="1"/>
    <x v="2"/>
    <x v="1108"/>
    <x v="677"/>
    <x v="2565"/>
    <x v="2584"/>
  </r>
  <r>
    <x v="12"/>
    <x v="87"/>
    <x v="87"/>
    <x v="2"/>
    <x v="1"/>
    <x v="2"/>
    <x v="2"/>
    <x v="877"/>
    <x v="2566"/>
    <x v="2585"/>
  </r>
  <r>
    <x v="12"/>
    <x v="88"/>
    <x v="88"/>
    <x v="2"/>
    <x v="1"/>
    <x v="2"/>
    <x v="433"/>
    <x v="335"/>
    <x v="1145"/>
    <x v="1150"/>
  </r>
  <r>
    <x v="12"/>
    <x v="89"/>
    <x v="89"/>
    <x v="2"/>
    <x v="1671"/>
    <x v="2"/>
    <x v="2"/>
    <x v="1"/>
    <x v="2567"/>
    <x v="2586"/>
  </r>
  <r>
    <x v="12"/>
    <x v="89"/>
    <x v="89"/>
    <x v="2"/>
    <x v="1574"/>
    <x v="2"/>
    <x v="2"/>
    <x v="1"/>
    <x v="1545"/>
    <x v="1555"/>
  </r>
  <r>
    <x v="12"/>
    <x v="89"/>
    <x v="89"/>
    <x v="2"/>
    <x v="673"/>
    <x v="2"/>
    <x v="2"/>
    <x v="1"/>
    <x v="958"/>
    <x v="963"/>
  </r>
  <r>
    <x v="12"/>
    <x v="91"/>
    <x v="91"/>
    <x v="2"/>
    <x v="1672"/>
    <x v="856"/>
    <x v="2"/>
    <x v="1"/>
    <x v="2568"/>
    <x v="2587"/>
  </r>
  <r>
    <x v="12"/>
    <x v="92"/>
    <x v="92"/>
    <x v="2"/>
    <x v="1673"/>
    <x v="2"/>
    <x v="119"/>
    <x v="1"/>
    <x v="2569"/>
    <x v="2588"/>
  </r>
  <r>
    <x v="12"/>
    <x v="92"/>
    <x v="92"/>
    <x v="2"/>
    <x v="1674"/>
    <x v="2"/>
    <x v="2"/>
    <x v="1"/>
    <x v="2570"/>
    <x v="2589"/>
  </r>
  <r>
    <x v="12"/>
    <x v="94"/>
    <x v="94"/>
    <x v="2"/>
    <x v="1"/>
    <x v="1133"/>
    <x v="880"/>
    <x v="1"/>
    <x v="2571"/>
    <x v="2590"/>
  </r>
  <r>
    <x v="12"/>
    <x v="95"/>
    <x v="95"/>
    <x v="2"/>
    <x v="1422"/>
    <x v="858"/>
    <x v="881"/>
    <x v="1"/>
    <x v="2087"/>
    <x v="2102"/>
  </r>
  <r>
    <x v="12"/>
    <x v="97"/>
    <x v="97"/>
    <x v="2"/>
    <x v="1675"/>
    <x v="2"/>
    <x v="2"/>
    <x v="1"/>
    <x v="2572"/>
    <x v="2591"/>
  </r>
  <r>
    <x v="12"/>
    <x v="100"/>
    <x v="100"/>
    <x v="2"/>
    <x v="1424"/>
    <x v="812"/>
    <x v="2"/>
    <x v="1"/>
    <x v="2089"/>
    <x v="2104"/>
  </r>
  <r>
    <x v="12"/>
    <x v="101"/>
    <x v="101"/>
    <x v="2"/>
    <x v="56"/>
    <x v="859"/>
    <x v="2"/>
    <x v="678"/>
    <x v="2573"/>
    <x v="2592"/>
  </r>
  <r>
    <x v="12"/>
    <x v="102"/>
    <x v="102"/>
    <x v="2"/>
    <x v="1"/>
    <x v="1058"/>
    <x v="2"/>
    <x v="1"/>
    <x v="2407"/>
    <x v="2423"/>
  </r>
  <r>
    <x v="12"/>
    <x v="899"/>
    <x v="741"/>
    <x v="2"/>
    <x v="1676"/>
    <x v="2"/>
    <x v="2"/>
    <x v="1"/>
    <x v="2574"/>
    <x v="2593"/>
  </r>
  <r>
    <x v="12"/>
    <x v="851"/>
    <x v="705"/>
    <x v="2"/>
    <x v="1677"/>
    <x v="860"/>
    <x v="2"/>
    <x v="1"/>
    <x v="2575"/>
    <x v="2594"/>
  </r>
  <r>
    <x v="12"/>
    <x v="103"/>
    <x v="103"/>
    <x v="2"/>
    <x v="1427"/>
    <x v="1134"/>
    <x v="2"/>
    <x v="1"/>
    <x v="2576"/>
    <x v="2595"/>
  </r>
  <r>
    <x v="12"/>
    <x v="103"/>
    <x v="103"/>
    <x v="2"/>
    <x v="1"/>
    <x v="1135"/>
    <x v="2"/>
    <x v="1"/>
    <x v="2577"/>
    <x v="2596"/>
  </r>
  <r>
    <x v="12"/>
    <x v="105"/>
    <x v="105"/>
    <x v="2"/>
    <x v="1"/>
    <x v="862"/>
    <x v="2"/>
    <x v="1"/>
    <x v="2094"/>
    <x v="2109"/>
  </r>
  <r>
    <x v="12"/>
    <x v="106"/>
    <x v="106"/>
    <x v="2"/>
    <x v="1"/>
    <x v="2"/>
    <x v="2"/>
    <x v="878"/>
    <x v="2578"/>
    <x v="2597"/>
  </r>
  <r>
    <x v="12"/>
    <x v="107"/>
    <x v="107"/>
    <x v="2"/>
    <x v="1678"/>
    <x v="2"/>
    <x v="1109"/>
    <x v="339"/>
    <x v="2579"/>
    <x v="2598"/>
  </r>
  <r>
    <x v="12"/>
    <x v="108"/>
    <x v="108"/>
    <x v="2"/>
    <x v="1428"/>
    <x v="1136"/>
    <x v="2"/>
    <x v="1"/>
    <x v="2580"/>
    <x v="2599"/>
  </r>
  <r>
    <x v="12"/>
    <x v="108"/>
    <x v="108"/>
    <x v="2"/>
    <x v="1679"/>
    <x v="1137"/>
    <x v="2"/>
    <x v="1"/>
    <x v="2581"/>
    <x v="2600"/>
  </r>
  <r>
    <x v="12"/>
    <x v="109"/>
    <x v="109"/>
    <x v="2"/>
    <x v="1680"/>
    <x v="2"/>
    <x v="2"/>
    <x v="1"/>
    <x v="2582"/>
    <x v="2601"/>
  </r>
  <r>
    <x v="12"/>
    <x v="110"/>
    <x v="110"/>
    <x v="2"/>
    <x v="1"/>
    <x v="2"/>
    <x v="1110"/>
    <x v="680"/>
    <x v="2583"/>
    <x v="2602"/>
  </r>
  <r>
    <x v="12"/>
    <x v="113"/>
    <x v="113"/>
    <x v="2"/>
    <x v="1"/>
    <x v="864"/>
    <x v="442"/>
    <x v="1"/>
    <x v="2099"/>
    <x v="2114"/>
  </r>
  <r>
    <x v="12"/>
    <x v="115"/>
    <x v="115"/>
    <x v="2"/>
    <x v="1"/>
    <x v="2"/>
    <x v="884"/>
    <x v="1"/>
    <x v="2101"/>
    <x v="2116"/>
  </r>
  <r>
    <x v="12"/>
    <x v="116"/>
    <x v="116"/>
    <x v="2"/>
    <x v="1"/>
    <x v="2"/>
    <x v="1111"/>
    <x v="681"/>
    <x v="2584"/>
    <x v="2603"/>
  </r>
  <r>
    <x v="15"/>
    <x v="118"/>
    <x v="118"/>
    <x v="2"/>
    <x v="1681"/>
    <x v="867"/>
    <x v="886"/>
    <x v="682"/>
    <x v="2585"/>
    <x v="2604"/>
  </r>
  <r>
    <x v="15"/>
    <x v="120"/>
    <x v="523"/>
    <x v="2"/>
    <x v="1"/>
    <x v="1138"/>
    <x v="887"/>
    <x v="683"/>
    <x v="2586"/>
    <x v="2605"/>
  </r>
  <r>
    <x v="15"/>
    <x v="121"/>
    <x v="121"/>
    <x v="2"/>
    <x v="1"/>
    <x v="2"/>
    <x v="2"/>
    <x v="879"/>
    <x v="2587"/>
    <x v="2606"/>
  </r>
  <r>
    <x v="15"/>
    <x v="540"/>
    <x v="513"/>
    <x v="2"/>
    <x v="1682"/>
    <x v="2"/>
    <x v="2"/>
    <x v="1"/>
    <x v="2588"/>
    <x v="2607"/>
  </r>
  <r>
    <x v="15"/>
    <x v="122"/>
    <x v="122"/>
    <x v="2"/>
    <x v="1683"/>
    <x v="870"/>
    <x v="889"/>
    <x v="685"/>
    <x v="2589"/>
    <x v="2608"/>
  </r>
  <r>
    <x v="15"/>
    <x v="123"/>
    <x v="123"/>
    <x v="2"/>
    <x v="1"/>
    <x v="1139"/>
    <x v="1112"/>
    <x v="880"/>
    <x v="2590"/>
    <x v="2609"/>
  </r>
  <r>
    <x v="15"/>
    <x v="423"/>
    <x v="409"/>
    <x v="2"/>
    <x v="1"/>
    <x v="2"/>
    <x v="1113"/>
    <x v="687"/>
    <x v="2591"/>
    <x v="2610"/>
  </r>
  <r>
    <x v="15"/>
    <x v="124"/>
    <x v="124"/>
    <x v="2"/>
    <x v="1"/>
    <x v="1140"/>
    <x v="892"/>
    <x v="688"/>
    <x v="2592"/>
    <x v="2611"/>
  </r>
  <r>
    <x v="15"/>
    <x v="127"/>
    <x v="127"/>
    <x v="2"/>
    <x v="1"/>
    <x v="1141"/>
    <x v="894"/>
    <x v="690"/>
    <x v="2593"/>
    <x v="2612"/>
  </r>
  <r>
    <x v="15"/>
    <x v="129"/>
    <x v="129"/>
    <x v="2"/>
    <x v="1"/>
    <x v="2"/>
    <x v="1114"/>
    <x v="881"/>
    <x v="2594"/>
    <x v="2613"/>
  </r>
  <r>
    <x v="15"/>
    <x v="131"/>
    <x v="131"/>
    <x v="2"/>
    <x v="1"/>
    <x v="2"/>
    <x v="1115"/>
    <x v="692"/>
    <x v="2595"/>
    <x v="2614"/>
  </r>
  <r>
    <x v="15"/>
    <x v="133"/>
    <x v="133"/>
    <x v="2"/>
    <x v="1"/>
    <x v="2"/>
    <x v="1116"/>
    <x v="693"/>
    <x v="2596"/>
    <x v="2615"/>
  </r>
  <r>
    <x v="15"/>
    <x v="134"/>
    <x v="134"/>
    <x v="2"/>
    <x v="1"/>
    <x v="1142"/>
    <x v="1117"/>
    <x v="882"/>
    <x v="2597"/>
    <x v="2616"/>
  </r>
  <r>
    <x v="15"/>
    <x v="134"/>
    <x v="134"/>
    <x v="2"/>
    <x v="1684"/>
    <x v="1059"/>
    <x v="36"/>
    <x v="174"/>
    <x v="2598"/>
    <x v="2617"/>
  </r>
  <r>
    <x v="15"/>
    <x v="135"/>
    <x v="135"/>
    <x v="2"/>
    <x v="1"/>
    <x v="2"/>
    <x v="2"/>
    <x v="883"/>
    <x v="2599"/>
    <x v="2618"/>
  </r>
  <r>
    <x v="15"/>
    <x v="1228"/>
    <x v="871"/>
    <x v="2"/>
    <x v="1"/>
    <x v="2"/>
    <x v="2"/>
    <x v="884"/>
    <x v="2600"/>
    <x v="2619"/>
  </r>
  <r>
    <x v="15"/>
    <x v="136"/>
    <x v="136"/>
    <x v="2"/>
    <x v="1"/>
    <x v="1143"/>
    <x v="1118"/>
    <x v="885"/>
    <x v="2601"/>
    <x v="2620"/>
  </r>
  <r>
    <x v="15"/>
    <x v="137"/>
    <x v="137"/>
    <x v="2"/>
    <x v="1685"/>
    <x v="1144"/>
    <x v="1119"/>
    <x v="886"/>
    <x v="2602"/>
    <x v="2621"/>
  </r>
  <r>
    <x v="15"/>
    <x v="852"/>
    <x v="706"/>
    <x v="2"/>
    <x v="1686"/>
    <x v="2"/>
    <x v="2"/>
    <x v="1"/>
    <x v="2603"/>
    <x v="2622"/>
  </r>
  <r>
    <x v="15"/>
    <x v="141"/>
    <x v="141"/>
    <x v="2"/>
    <x v="1"/>
    <x v="1145"/>
    <x v="1120"/>
    <x v="698"/>
    <x v="2604"/>
    <x v="2623"/>
  </r>
  <r>
    <x v="15"/>
    <x v="142"/>
    <x v="142"/>
    <x v="2"/>
    <x v="668"/>
    <x v="881"/>
    <x v="901"/>
    <x v="887"/>
    <x v="2605"/>
    <x v="2624"/>
  </r>
  <r>
    <x v="15"/>
    <x v="457"/>
    <x v="442"/>
    <x v="2"/>
    <x v="699"/>
    <x v="2"/>
    <x v="2"/>
    <x v="1"/>
    <x v="986"/>
    <x v="991"/>
  </r>
  <r>
    <x v="15"/>
    <x v="905"/>
    <x v="746"/>
    <x v="2"/>
    <x v="201"/>
    <x v="2"/>
    <x v="2"/>
    <x v="1"/>
    <x v="308"/>
    <x v="309"/>
  </r>
  <r>
    <x v="15"/>
    <x v="553"/>
    <x v="525"/>
    <x v="2"/>
    <x v="75"/>
    <x v="2"/>
    <x v="2"/>
    <x v="1"/>
    <x v="459"/>
    <x v="459"/>
  </r>
  <r>
    <x v="15"/>
    <x v="490"/>
    <x v="470"/>
    <x v="2"/>
    <x v="324"/>
    <x v="2"/>
    <x v="2"/>
    <x v="1"/>
    <x v="219"/>
    <x v="220"/>
  </r>
  <r>
    <x v="15"/>
    <x v="511"/>
    <x v="490"/>
    <x v="2"/>
    <x v="347"/>
    <x v="2"/>
    <x v="2"/>
    <x v="1"/>
    <x v="502"/>
    <x v="503"/>
  </r>
  <r>
    <x v="16"/>
    <x v="145"/>
    <x v="145"/>
    <x v="2"/>
    <x v="1687"/>
    <x v="1146"/>
    <x v="1121"/>
    <x v="1"/>
    <x v="2606"/>
    <x v="2625"/>
  </r>
  <r>
    <x v="16"/>
    <x v="146"/>
    <x v="146"/>
    <x v="2"/>
    <x v="1"/>
    <x v="1147"/>
    <x v="903"/>
    <x v="888"/>
    <x v="2607"/>
    <x v="2626"/>
  </r>
  <r>
    <x v="16"/>
    <x v="147"/>
    <x v="147"/>
    <x v="2"/>
    <x v="1"/>
    <x v="1148"/>
    <x v="1122"/>
    <x v="702"/>
    <x v="2608"/>
    <x v="2627"/>
  </r>
  <r>
    <x v="14"/>
    <x v="149"/>
    <x v="149"/>
    <x v="2"/>
    <x v="1688"/>
    <x v="1149"/>
    <x v="1123"/>
    <x v="703"/>
    <x v="2609"/>
    <x v="2628"/>
  </r>
  <r>
    <x v="14"/>
    <x v="149"/>
    <x v="149"/>
    <x v="2"/>
    <x v="1689"/>
    <x v="1150"/>
    <x v="1124"/>
    <x v="843"/>
    <x v="2610"/>
    <x v="2629"/>
  </r>
  <r>
    <x v="14"/>
    <x v="150"/>
    <x v="150"/>
    <x v="2"/>
    <x v="1690"/>
    <x v="886"/>
    <x v="908"/>
    <x v="704"/>
    <x v="2611"/>
    <x v="2630"/>
  </r>
  <r>
    <x v="14"/>
    <x v="150"/>
    <x v="150"/>
    <x v="2"/>
    <x v="1576"/>
    <x v="2"/>
    <x v="2"/>
    <x v="1"/>
    <x v="2410"/>
    <x v="2426"/>
  </r>
  <r>
    <x v="14"/>
    <x v="1275"/>
    <x v="910"/>
    <x v="2"/>
    <x v="324"/>
    <x v="2"/>
    <x v="2"/>
    <x v="1"/>
    <x v="219"/>
    <x v="220"/>
  </r>
  <r>
    <x v="14"/>
    <x v="1276"/>
    <x v="911"/>
    <x v="2"/>
    <x v="78"/>
    <x v="2"/>
    <x v="2"/>
    <x v="1"/>
    <x v="241"/>
    <x v="242"/>
  </r>
  <r>
    <x v="14"/>
    <x v="1277"/>
    <x v="815"/>
    <x v="2"/>
    <x v="1691"/>
    <x v="2"/>
    <x v="2"/>
    <x v="1"/>
    <x v="2612"/>
    <x v="2631"/>
  </r>
  <r>
    <x v="17"/>
    <x v="154"/>
    <x v="153"/>
    <x v="2"/>
    <x v="1"/>
    <x v="1151"/>
    <x v="1125"/>
    <x v="889"/>
    <x v="2613"/>
    <x v="2632"/>
  </r>
  <r>
    <x v="17"/>
    <x v="156"/>
    <x v="155"/>
    <x v="2"/>
    <x v="78"/>
    <x v="2"/>
    <x v="2"/>
    <x v="1"/>
    <x v="241"/>
    <x v="242"/>
  </r>
  <r>
    <x v="17"/>
    <x v="159"/>
    <x v="158"/>
    <x v="2"/>
    <x v="1692"/>
    <x v="2"/>
    <x v="2"/>
    <x v="1"/>
    <x v="2614"/>
    <x v="2633"/>
  </r>
  <r>
    <x v="17"/>
    <x v="502"/>
    <x v="481"/>
    <x v="2"/>
    <x v="358"/>
    <x v="2"/>
    <x v="2"/>
    <x v="1"/>
    <x v="519"/>
    <x v="520"/>
  </r>
  <r>
    <x v="17"/>
    <x v="161"/>
    <x v="160"/>
    <x v="2"/>
    <x v="1693"/>
    <x v="2"/>
    <x v="2"/>
    <x v="1"/>
    <x v="2615"/>
    <x v="2634"/>
  </r>
  <r>
    <x v="13"/>
    <x v="78"/>
    <x v="78"/>
    <x v="2"/>
    <x v="1694"/>
    <x v="1152"/>
    <x v="1126"/>
    <x v="23"/>
    <x v="2616"/>
    <x v="2635"/>
  </r>
  <r>
    <x v="13"/>
    <x v="78"/>
    <x v="78"/>
    <x v="2"/>
    <x v="1695"/>
    <x v="1153"/>
    <x v="1127"/>
    <x v="890"/>
    <x v="2617"/>
    <x v="2636"/>
  </r>
  <r>
    <x v="13"/>
    <x v="1278"/>
    <x v="912"/>
    <x v="2"/>
    <x v="1696"/>
    <x v="2"/>
    <x v="2"/>
    <x v="1"/>
    <x v="2618"/>
    <x v="2637"/>
  </r>
  <r>
    <x v="13"/>
    <x v="163"/>
    <x v="162"/>
    <x v="2"/>
    <x v="1697"/>
    <x v="1154"/>
    <x v="912"/>
    <x v="712"/>
    <x v="2619"/>
    <x v="2638"/>
  </r>
  <r>
    <x v="13"/>
    <x v="163"/>
    <x v="162"/>
    <x v="2"/>
    <x v="1578"/>
    <x v="2"/>
    <x v="2"/>
    <x v="1"/>
    <x v="2412"/>
    <x v="2428"/>
  </r>
  <r>
    <x v="13"/>
    <x v="853"/>
    <x v="707"/>
    <x v="2"/>
    <x v="1065"/>
    <x v="2"/>
    <x v="2"/>
    <x v="1"/>
    <x v="1586"/>
    <x v="1597"/>
  </r>
  <r>
    <x v="13"/>
    <x v="465"/>
    <x v="448"/>
    <x v="2"/>
    <x v="1698"/>
    <x v="2"/>
    <x v="2"/>
    <x v="1"/>
    <x v="2620"/>
    <x v="2639"/>
  </r>
  <r>
    <x v="13"/>
    <x v="493"/>
    <x v="473"/>
    <x v="2"/>
    <x v="1699"/>
    <x v="2"/>
    <x v="2"/>
    <x v="1"/>
    <x v="2621"/>
    <x v="2640"/>
  </r>
  <r>
    <x v="13"/>
    <x v="492"/>
    <x v="472"/>
    <x v="2"/>
    <x v="1700"/>
    <x v="2"/>
    <x v="2"/>
    <x v="1"/>
    <x v="2622"/>
    <x v="2641"/>
  </r>
  <r>
    <x v="18"/>
    <x v="557"/>
    <x v="529"/>
    <x v="2"/>
    <x v="1"/>
    <x v="1155"/>
    <x v="914"/>
    <x v="713"/>
    <x v="2623"/>
    <x v="2642"/>
  </r>
  <r>
    <x v="18"/>
    <x v="557"/>
    <x v="529"/>
    <x v="2"/>
    <x v="1"/>
    <x v="1156"/>
    <x v="1050"/>
    <x v="830"/>
    <x v="2624"/>
    <x v="2643"/>
  </r>
  <r>
    <x v="18"/>
    <x v="557"/>
    <x v="529"/>
    <x v="2"/>
    <x v="1701"/>
    <x v="1157"/>
    <x v="1066"/>
    <x v="844"/>
    <x v="2625"/>
    <x v="2644"/>
  </r>
  <r>
    <x v="18"/>
    <x v="165"/>
    <x v="164"/>
    <x v="2"/>
    <x v="1702"/>
    <x v="1158"/>
    <x v="915"/>
    <x v="714"/>
    <x v="2626"/>
    <x v="2645"/>
  </r>
  <r>
    <x v="18"/>
    <x v="165"/>
    <x v="164"/>
    <x v="2"/>
    <x v="1"/>
    <x v="1159"/>
    <x v="1051"/>
    <x v="831"/>
    <x v="2627"/>
    <x v="2646"/>
  </r>
  <r>
    <x v="18"/>
    <x v="165"/>
    <x v="164"/>
    <x v="2"/>
    <x v="1"/>
    <x v="2"/>
    <x v="2"/>
    <x v="891"/>
    <x v="2628"/>
    <x v="2647"/>
  </r>
  <r>
    <x v="18"/>
    <x v="166"/>
    <x v="751"/>
    <x v="2"/>
    <x v="1703"/>
    <x v="1160"/>
    <x v="1128"/>
    <x v="715"/>
    <x v="2629"/>
    <x v="2648"/>
  </r>
  <r>
    <x v="18"/>
    <x v="166"/>
    <x v="751"/>
    <x v="2"/>
    <x v="1704"/>
    <x v="1161"/>
    <x v="1129"/>
    <x v="426"/>
    <x v="2630"/>
    <x v="2649"/>
  </r>
  <r>
    <x v="18"/>
    <x v="166"/>
    <x v="751"/>
    <x v="2"/>
    <x v="1705"/>
    <x v="1162"/>
    <x v="1130"/>
    <x v="846"/>
    <x v="2631"/>
    <x v="2650"/>
  </r>
  <r>
    <x v="18"/>
    <x v="167"/>
    <x v="166"/>
    <x v="2"/>
    <x v="1706"/>
    <x v="1163"/>
    <x v="1131"/>
    <x v="1"/>
    <x v="2632"/>
    <x v="2651"/>
  </r>
  <r>
    <x v="18"/>
    <x v="167"/>
    <x v="166"/>
    <x v="2"/>
    <x v="1"/>
    <x v="1164"/>
    <x v="1132"/>
    <x v="1"/>
    <x v="2633"/>
    <x v="2652"/>
  </r>
  <r>
    <x v="18"/>
    <x v="167"/>
    <x v="166"/>
    <x v="2"/>
    <x v="1"/>
    <x v="1165"/>
    <x v="1133"/>
    <x v="1"/>
    <x v="2634"/>
    <x v="2653"/>
  </r>
  <r>
    <x v="18"/>
    <x v="914"/>
    <x v="613"/>
    <x v="2"/>
    <x v="2"/>
    <x v="2"/>
    <x v="2"/>
    <x v="1"/>
    <x v="2"/>
    <x v="2"/>
  </r>
  <r>
    <x v="18"/>
    <x v="1279"/>
    <x v="913"/>
    <x v="2"/>
    <x v="1707"/>
    <x v="2"/>
    <x v="2"/>
    <x v="1"/>
    <x v="2635"/>
    <x v="2654"/>
  </r>
  <r>
    <x v="18"/>
    <x v="1280"/>
    <x v="914"/>
    <x v="2"/>
    <x v="381"/>
    <x v="2"/>
    <x v="2"/>
    <x v="1"/>
    <x v="555"/>
    <x v="558"/>
  </r>
  <r>
    <x v="19"/>
    <x v="171"/>
    <x v="170"/>
    <x v="2"/>
    <x v="1"/>
    <x v="1166"/>
    <x v="1134"/>
    <x v="892"/>
    <x v="2636"/>
    <x v="2655"/>
  </r>
  <r>
    <x v="19"/>
    <x v="171"/>
    <x v="170"/>
    <x v="2"/>
    <x v="1"/>
    <x v="1065"/>
    <x v="2"/>
    <x v="1"/>
    <x v="2417"/>
    <x v="2433"/>
  </r>
  <r>
    <x v="19"/>
    <x v="171"/>
    <x v="170"/>
    <x v="2"/>
    <x v="1"/>
    <x v="529"/>
    <x v="2"/>
    <x v="1"/>
    <x v="1019"/>
    <x v="1024"/>
  </r>
  <r>
    <x v="19"/>
    <x v="172"/>
    <x v="171"/>
    <x v="2"/>
    <x v="1708"/>
    <x v="1167"/>
    <x v="1135"/>
    <x v="893"/>
    <x v="2637"/>
    <x v="2656"/>
  </r>
  <r>
    <x v="19"/>
    <x v="172"/>
    <x v="171"/>
    <x v="2"/>
    <x v="1709"/>
    <x v="2"/>
    <x v="2"/>
    <x v="1"/>
    <x v="2638"/>
    <x v="2657"/>
  </r>
  <r>
    <x v="19"/>
    <x v="172"/>
    <x v="171"/>
    <x v="2"/>
    <x v="1"/>
    <x v="2"/>
    <x v="1136"/>
    <x v="1"/>
    <x v="2639"/>
    <x v="2658"/>
  </r>
  <r>
    <x v="19"/>
    <x v="173"/>
    <x v="172"/>
    <x v="2"/>
    <x v="1710"/>
    <x v="1168"/>
    <x v="1137"/>
    <x v="894"/>
    <x v="2640"/>
    <x v="2659"/>
  </r>
  <r>
    <x v="19"/>
    <x v="173"/>
    <x v="172"/>
    <x v="2"/>
    <x v="1711"/>
    <x v="1169"/>
    <x v="1138"/>
    <x v="895"/>
    <x v="2641"/>
    <x v="2660"/>
  </r>
  <r>
    <x v="19"/>
    <x v="173"/>
    <x v="172"/>
    <x v="2"/>
    <x v="1712"/>
    <x v="2"/>
    <x v="2"/>
    <x v="1"/>
    <x v="2642"/>
    <x v="2661"/>
  </r>
  <r>
    <x v="19"/>
    <x v="174"/>
    <x v="173"/>
    <x v="2"/>
    <x v="1"/>
    <x v="1170"/>
    <x v="1139"/>
    <x v="896"/>
    <x v="2643"/>
    <x v="2662"/>
  </r>
  <r>
    <x v="19"/>
    <x v="174"/>
    <x v="173"/>
    <x v="2"/>
    <x v="1"/>
    <x v="2"/>
    <x v="1140"/>
    <x v="1"/>
    <x v="2644"/>
    <x v="2663"/>
  </r>
  <r>
    <x v="19"/>
    <x v="174"/>
    <x v="173"/>
    <x v="2"/>
    <x v="1"/>
    <x v="2"/>
    <x v="1069"/>
    <x v="1"/>
    <x v="2645"/>
    <x v="2664"/>
  </r>
  <r>
    <x v="19"/>
    <x v="175"/>
    <x v="174"/>
    <x v="2"/>
    <x v="1"/>
    <x v="1171"/>
    <x v="1141"/>
    <x v="181"/>
    <x v="2646"/>
    <x v="2665"/>
  </r>
  <r>
    <x v="19"/>
    <x v="175"/>
    <x v="174"/>
    <x v="2"/>
    <x v="1"/>
    <x v="2"/>
    <x v="1142"/>
    <x v="1"/>
    <x v="2647"/>
    <x v="2666"/>
  </r>
  <r>
    <x v="19"/>
    <x v="175"/>
    <x v="174"/>
    <x v="2"/>
    <x v="1"/>
    <x v="2"/>
    <x v="1143"/>
    <x v="385"/>
    <x v="2453"/>
    <x v="2667"/>
  </r>
  <r>
    <x v="19"/>
    <x v="176"/>
    <x v="175"/>
    <x v="2"/>
    <x v="1"/>
    <x v="1172"/>
    <x v="923"/>
    <x v="721"/>
    <x v="2648"/>
    <x v="2668"/>
  </r>
  <r>
    <x v="19"/>
    <x v="176"/>
    <x v="175"/>
    <x v="2"/>
    <x v="1"/>
    <x v="2"/>
    <x v="1071"/>
    <x v="1"/>
    <x v="2454"/>
    <x v="2470"/>
  </r>
  <r>
    <x v="19"/>
    <x v="436"/>
    <x v="422"/>
    <x v="2"/>
    <x v="1713"/>
    <x v="2"/>
    <x v="2"/>
    <x v="1"/>
    <x v="2649"/>
    <x v="2669"/>
  </r>
  <r>
    <x v="19"/>
    <x v="436"/>
    <x v="422"/>
    <x v="2"/>
    <x v="1"/>
    <x v="1173"/>
    <x v="2"/>
    <x v="1"/>
    <x v="2650"/>
    <x v="2670"/>
  </r>
  <r>
    <x v="19"/>
    <x v="177"/>
    <x v="176"/>
    <x v="2"/>
    <x v="1714"/>
    <x v="903"/>
    <x v="924"/>
    <x v="722"/>
    <x v="2651"/>
    <x v="2671"/>
  </r>
  <r>
    <x v="19"/>
    <x v="178"/>
    <x v="177"/>
    <x v="2"/>
    <x v="1715"/>
    <x v="2"/>
    <x v="2"/>
    <x v="1"/>
    <x v="2652"/>
    <x v="2672"/>
  </r>
  <r>
    <x v="19"/>
    <x v="179"/>
    <x v="178"/>
    <x v="2"/>
    <x v="1716"/>
    <x v="2"/>
    <x v="2"/>
    <x v="1"/>
    <x v="2653"/>
    <x v="2673"/>
  </r>
  <r>
    <x v="19"/>
    <x v="918"/>
    <x v="754"/>
    <x v="2"/>
    <x v="1717"/>
    <x v="2"/>
    <x v="2"/>
    <x v="1"/>
    <x v="2654"/>
    <x v="2674"/>
  </r>
  <r>
    <x v="19"/>
    <x v="180"/>
    <x v="179"/>
    <x v="2"/>
    <x v="1718"/>
    <x v="1174"/>
    <x v="1144"/>
    <x v="897"/>
    <x v="2655"/>
    <x v="2675"/>
  </r>
  <r>
    <x v="19"/>
    <x v="180"/>
    <x v="179"/>
    <x v="2"/>
    <x v="1"/>
    <x v="1070"/>
    <x v="2"/>
    <x v="1"/>
    <x v="1644"/>
    <x v="1654"/>
  </r>
  <r>
    <x v="19"/>
    <x v="181"/>
    <x v="180"/>
    <x v="2"/>
    <x v="1"/>
    <x v="2"/>
    <x v="1145"/>
    <x v="724"/>
    <x v="2656"/>
    <x v="2676"/>
  </r>
  <r>
    <x v="19"/>
    <x v="856"/>
    <x v="709"/>
    <x v="2"/>
    <x v="1"/>
    <x v="1175"/>
    <x v="2"/>
    <x v="1"/>
    <x v="2657"/>
    <x v="2677"/>
  </r>
  <r>
    <x v="19"/>
    <x v="182"/>
    <x v="181"/>
    <x v="2"/>
    <x v="1719"/>
    <x v="1176"/>
    <x v="1146"/>
    <x v="898"/>
    <x v="2658"/>
    <x v="2678"/>
  </r>
  <r>
    <x v="19"/>
    <x v="182"/>
    <x v="181"/>
    <x v="2"/>
    <x v="1"/>
    <x v="1177"/>
    <x v="2"/>
    <x v="835"/>
    <x v="2659"/>
    <x v="2679"/>
  </r>
  <r>
    <x v="19"/>
    <x v="182"/>
    <x v="181"/>
    <x v="2"/>
    <x v="1596"/>
    <x v="1088"/>
    <x v="2"/>
    <x v="1"/>
    <x v="2455"/>
    <x v="2471"/>
  </r>
  <r>
    <x v="19"/>
    <x v="182"/>
    <x v="181"/>
    <x v="2"/>
    <x v="1"/>
    <x v="2"/>
    <x v="1147"/>
    <x v="852"/>
    <x v="2660"/>
    <x v="2680"/>
  </r>
  <r>
    <x v="19"/>
    <x v="183"/>
    <x v="182"/>
    <x v="2"/>
    <x v="1"/>
    <x v="1178"/>
    <x v="1148"/>
    <x v="899"/>
    <x v="2661"/>
    <x v="2681"/>
  </r>
  <r>
    <x v="19"/>
    <x v="184"/>
    <x v="183"/>
    <x v="2"/>
    <x v="1467"/>
    <x v="907"/>
    <x v="2"/>
    <x v="1"/>
    <x v="2167"/>
    <x v="2182"/>
  </r>
  <r>
    <x v="19"/>
    <x v="186"/>
    <x v="185"/>
    <x v="2"/>
    <x v="74"/>
    <x v="2"/>
    <x v="1149"/>
    <x v="19"/>
    <x v="2662"/>
    <x v="2682"/>
  </r>
  <r>
    <x v="19"/>
    <x v="187"/>
    <x v="186"/>
    <x v="2"/>
    <x v="1720"/>
    <x v="909"/>
    <x v="930"/>
    <x v="726"/>
    <x v="2663"/>
    <x v="2683"/>
  </r>
  <r>
    <x v="19"/>
    <x v="187"/>
    <x v="186"/>
    <x v="2"/>
    <x v="1721"/>
    <x v="2"/>
    <x v="2"/>
    <x v="1"/>
    <x v="2664"/>
    <x v="2684"/>
  </r>
  <r>
    <x v="19"/>
    <x v="190"/>
    <x v="189"/>
    <x v="2"/>
    <x v="1722"/>
    <x v="2"/>
    <x v="2"/>
    <x v="1"/>
    <x v="2665"/>
    <x v="2685"/>
  </r>
  <r>
    <x v="19"/>
    <x v="857"/>
    <x v="710"/>
    <x v="2"/>
    <x v="1"/>
    <x v="910"/>
    <x v="2"/>
    <x v="1"/>
    <x v="2666"/>
    <x v="2686"/>
  </r>
  <r>
    <x v="19"/>
    <x v="1281"/>
    <x v="915"/>
    <x v="2"/>
    <x v="1"/>
    <x v="1179"/>
    <x v="2"/>
    <x v="1"/>
    <x v="2667"/>
    <x v="2687"/>
  </r>
  <r>
    <x v="19"/>
    <x v="191"/>
    <x v="190"/>
    <x v="2"/>
    <x v="1"/>
    <x v="2"/>
    <x v="762"/>
    <x v="1"/>
    <x v="2171"/>
    <x v="2187"/>
  </r>
  <r>
    <x v="19"/>
    <x v="192"/>
    <x v="191"/>
    <x v="2"/>
    <x v="1"/>
    <x v="2"/>
    <x v="1150"/>
    <x v="1"/>
    <x v="2668"/>
    <x v="2688"/>
  </r>
  <r>
    <x v="19"/>
    <x v="1236"/>
    <x v="878"/>
    <x v="2"/>
    <x v="1"/>
    <x v="911"/>
    <x v="2"/>
    <x v="1"/>
    <x v="2173"/>
    <x v="2189"/>
  </r>
  <r>
    <x v="19"/>
    <x v="194"/>
    <x v="193"/>
    <x v="2"/>
    <x v="1723"/>
    <x v="2"/>
    <x v="2"/>
    <x v="1"/>
    <x v="2669"/>
    <x v="2689"/>
  </r>
  <r>
    <x v="19"/>
    <x v="195"/>
    <x v="194"/>
    <x v="2"/>
    <x v="1"/>
    <x v="2"/>
    <x v="933"/>
    <x v="1"/>
    <x v="2175"/>
    <x v="2191"/>
  </r>
  <r>
    <x v="19"/>
    <x v="196"/>
    <x v="195"/>
    <x v="2"/>
    <x v="1"/>
    <x v="2"/>
    <x v="934"/>
    <x v="1"/>
    <x v="2176"/>
    <x v="2192"/>
  </r>
  <r>
    <x v="19"/>
    <x v="197"/>
    <x v="196"/>
    <x v="2"/>
    <x v="1"/>
    <x v="912"/>
    <x v="2"/>
    <x v="1"/>
    <x v="2177"/>
    <x v="2193"/>
  </r>
  <r>
    <x v="19"/>
    <x v="438"/>
    <x v="374"/>
    <x v="2"/>
    <x v="1724"/>
    <x v="1180"/>
    <x v="1081"/>
    <x v="1"/>
    <x v="2670"/>
    <x v="2690"/>
  </r>
  <r>
    <x v="19"/>
    <x v="199"/>
    <x v="198"/>
    <x v="2"/>
    <x v="1725"/>
    <x v="913"/>
    <x v="1151"/>
    <x v="900"/>
    <x v="2671"/>
    <x v="2691"/>
  </r>
  <r>
    <x v="19"/>
    <x v="199"/>
    <x v="198"/>
    <x v="2"/>
    <x v="1"/>
    <x v="1181"/>
    <x v="222"/>
    <x v="1"/>
    <x v="2672"/>
    <x v="2692"/>
  </r>
  <r>
    <x v="19"/>
    <x v="199"/>
    <x v="198"/>
    <x v="2"/>
    <x v="1"/>
    <x v="1089"/>
    <x v="1072"/>
    <x v="1"/>
    <x v="2456"/>
    <x v="2472"/>
  </r>
  <r>
    <x v="19"/>
    <x v="199"/>
    <x v="198"/>
    <x v="2"/>
    <x v="353"/>
    <x v="2"/>
    <x v="2"/>
    <x v="1"/>
    <x v="509"/>
    <x v="510"/>
  </r>
  <r>
    <x v="19"/>
    <x v="201"/>
    <x v="200"/>
    <x v="2"/>
    <x v="1726"/>
    <x v="2"/>
    <x v="2"/>
    <x v="1"/>
    <x v="2673"/>
    <x v="2693"/>
  </r>
  <r>
    <x v="19"/>
    <x v="202"/>
    <x v="201"/>
    <x v="2"/>
    <x v="1"/>
    <x v="1182"/>
    <x v="2"/>
    <x v="1"/>
    <x v="2674"/>
    <x v="2694"/>
  </r>
  <r>
    <x v="19"/>
    <x v="203"/>
    <x v="202"/>
    <x v="2"/>
    <x v="118"/>
    <x v="2"/>
    <x v="2"/>
    <x v="1"/>
    <x v="165"/>
    <x v="166"/>
  </r>
  <r>
    <x v="19"/>
    <x v="205"/>
    <x v="204"/>
    <x v="2"/>
    <x v="1"/>
    <x v="1183"/>
    <x v="2"/>
    <x v="1"/>
    <x v="2675"/>
    <x v="2695"/>
  </r>
  <r>
    <x v="19"/>
    <x v="206"/>
    <x v="205"/>
    <x v="2"/>
    <x v="1727"/>
    <x v="2"/>
    <x v="2"/>
    <x v="1"/>
    <x v="2676"/>
    <x v="2696"/>
  </r>
  <r>
    <x v="19"/>
    <x v="206"/>
    <x v="205"/>
    <x v="2"/>
    <x v="1"/>
    <x v="1184"/>
    <x v="1058"/>
    <x v="836"/>
    <x v="2677"/>
    <x v="2697"/>
  </r>
  <r>
    <x v="19"/>
    <x v="207"/>
    <x v="206"/>
    <x v="2"/>
    <x v="1474"/>
    <x v="322"/>
    <x v="2"/>
    <x v="1"/>
    <x v="2184"/>
    <x v="2200"/>
  </r>
  <r>
    <x v="19"/>
    <x v="210"/>
    <x v="209"/>
    <x v="2"/>
    <x v="1"/>
    <x v="1185"/>
    <x v="936"/>
    <x v="901"/>
    <x v="2678"/>
    <x v="2698"/>
  </r>
  <r>
    <x v="19"/>
    <x v="210"/>
    <x v="209"/>
    <x v="2"/>
    <x v="1"/>
    <x v="1074"/>
    <x v="2"/>
    <x v="1"/>
    <x v="2429"/>
    <x v="2445"/>
  </r>
  <r>
    <x v="19"/>
    <x v="513"/>
    <x v="492"/>
    <x v="2"/>
    <x v="56"/>
    <x v="2"/>
    <x v="2"/>
    <x v="1"/>
    <x v="79"/>
    <x v="80"/>
  </r>
  <r>
    <x v="22"/>
    <x v="215"/>
    <x v="214"/>
    <x v="2"/>
    <x v="1"/>
    <x v="2"/>
    <x v="1152"/>
    <x v="731"/>
    <x v="2679"/>
    <x v="2699"/>
  </r>
  <r>
    <x v="22"/>
    <x v="601"/>
    <x v="562"/>
    <x v="2"/>
    <x v="1"/>
    <x v="1186"/>
    <x v="2"/>
    <x v="1"/>
    <x v="2680"/>
    <x v="2700"/>
  </r>
  <r>
    <x v="22"/>
    <x v="863"/>
    <x v="214"/>
    <x v="2"/>
    <x v="1"/>
    <x v="917"/>
    <x v="2"/>
    <x v="1"/>
    <x v="1267"/>
    <x v="1276"/>
  </r>
  <r>
    <x v="22"/>
    <x v="445"/>
    <x v="430"/>
    <x v="2"/>
    <x v="1728"/>
    <x v="2"/>
    <x v="2"/>
    <x v="1"/>
    <x v="2681"/>
    <x v="2701"/>
  </r>
  <r>
    <x v="22"/>
    <x v="216"/>
    <x v="215"/>
    <x v="2"/>
    <x v="202"/>
    <x v="2"/>
    <x v="2"/>
    <x v="1"/>
    <x v="309"/>
    <x v="310"/>
  </r>
  <r>
    <x v="23"/>
    <x v="217"/>
    <x v="216"/>
    <x v="2"/>
    <x v="1"/>
    <x v="1187"/>
    <x v="1153"/>
    <x v="902"/>
    <x v="2682"/>
    <x v="2702"/>
  </r>
  <r>
    <x v="23"/>
    <x v="218"/>
    <x v="217"/>
    <x v="2"/>
    <x v="1729"/>
    <x v="1188"/>
    <x v="1154"/>
    <x v="1"/>
    <x v="2683"/>
    <x v="2703"/>
  </r>
  <r>
    <x v="23"/>
    <x v="864"/>
    <x v="715"/>
    <x v="2"/>
    <x v="1"/>
    <x v="2"/>
    <x v="940"/>
    <x v="1"/>
    <x v="2190"/>
    <x v="2206"/>
  </r>
  <r>
    <x v="23"/>
    <x v="469"/>
    <x v="451"/>
    <x v="2"/>
    <x v="1124"/>
    <x v="2"/>
    <x v="2"/>
    <x v="1"/>
    <x v="1674"/>
    <x v="1685"/>
  </r>
  <r>
    <x v="24"/>
    <x v="221"/>
    <x v="220"/>
    <x v="2"/>
    <x v="1730"/>
    <x v="2"/>
    <x v="2"/>
    <x v="1"/>
    <x v="2684"/>
    <x v="2704"/>
  </r>
  <r>
    <x v="24"/>
    <x v="467"/>
    <x v="430"/>
    <x v="2"/>
    <x v="1731"/>
    <x v="2"/>
    <x v="2"/>
    <x v="1"/>
    <x v="2685"/>
    <x v="2705"/>
  </r>
  <r>
    <x v="24"/>
    <x v="479"/>
    <x v="460"/>
    <x v="2"/>
    <x v="1732"/>
    <x v="2"/>
    <x v="2"/>
    <x v="1"/>
    <x v="2686"/>
    <x v="2706"/>
  </r>
  <r>
    <x v="46"/>
    <x v="865"/>
    <x v="716"/>
    <x v="2"/>
    <x v="1477"/>
    <x v="2"/>
    <x v="2"/>
    <x v="1"/>
    <x v="2192"/>
    <x v="2208"/>
  </r>
  <r>
    <x v="20"/>
    <x v="820"/>
    <x v="686"/>
    <x v="2"/>
    <x v="1"/>
    <x v="2"/>
    <x v="2"/>
    <x v="737"/>
    <x v="2201"/>
    <x v="2217"/>
  </r>
  <r>
    <x v="20"/>
    <x v="820"/>
    <x v="686"/>
    <x v="2"/>
    <x v="1"/>
    <x v="2"/>
    <x v="2"/>
    <x v="848"/>
    <x v="1998"/>
    <x v="2013"/>
  </r>
  <r>
    <x v="20"/>
    <x v="785"/>
    <x v="665"/>
    <x v="2"/>
    <x v="1"/>
    <x v="1189"/>
    <x v="944"/>
    <x v="738"/>
    <x v="2687"/>
    <x v="2707"/>
  </r>
  <r>
    <x v="20"/>
    <x v="222"/>
    <x v="221"/>
    <x v="2"/>
    <x v="1"/>
    <x v="2"/>
    <x v="2"/>
    <x v="739"/>
    <x v="2203"/>
    <x v="2219"/>
  </r>
  <r>
    <x v="20"/>
    <x v="489"/>
    <x v="469"/>
    <x v="2"/>
    <x v="1482"/>
    <x v="2"/>
    <x v="2"/>
    <x v="1"/>
    <x v="2204"/>
    <x v="2220"/>
  </r>
  <r>
    <x v="20"/>
    <x v="426"/>
    <x v="412"/>
    <x v="2"/>
    <x v="1"/>
    <x v="1190"/>
    <x v="2"/>
    <x v="1"/>
    <x v="2688"/>
    <x v="2708"/>
  </r>
  <r>
    <x v="20"/>
    <x v="1266"/>
    <x v="902"/>
    <x v="2"/>
    <x v="1"/>
    <x v="2"/>
    <x v="2"/>
    <x v="849"/>
    <x v="2458"/>
    <x v="2474"/>
  </r>
  <r>
    <x v="20"/>
    <x v="223"/>
    <x v="222"/>
    <x v="2"/>
    <x v="1733"/>
    <x v="1191"/>
    <x v="1155"/>
    <x v="903"/>
    <x v="2689"/>
    <x v="2709"/>
  </r>
  <r>
    <x v="20"/>
    <x v="223"/>
    <x v="222"/>
    <x v="2"/>
    <x v="1"/>
    <x v="2"/>
    <x v="1059"/>
    <x v="1"/>
    <x v="2430"/>
    <x v="2446"/>
  </r>
  <r>
    <x v="20"/>
    <x v="223"/>
    <x v="222"/>
    <x v="2"/>
    <x v="1734"/>
    <x v="2"/>
    <x v="1073"/>
    <x v="1"/>
    <x v="2690"/>
    <x v="2710"/>
  </r>
  <r>
    <x v="20"/>
    <x v="223"/>
    <x v="222"/>
    <x v="2"/>
    <x v="1"/>
    <x v="2"/>
    <x v="1082"/>
    <x v="1"/>
    <x v="807"/>
    <x v="811"/>
  </r>
  <r>
    <x v="20"/>
    <x v="521"/>
    <x v="241"/>
    <x v="2"/>
    <x v="1"/>
    <x v="1192"/>
    <x v="946"/>
    <x v="1"/>
    <x v="2691"/>
    <x v="2711"/>
  </r>
  <r>
    <x v="20"/>
    <x v="521"/>
    <x v="241"/>
    <x v="2"/>
    <x v="1"/>
    <x v="2"/>
    <x v="1156"/>
    <x v="1"/>
    <x v="2692"/>
    <x v="2712"/>
  </r>
  <r>
    <x v="20"/>
    <x v="521"/>
    <x v="241"/>
    <x v="2"/>
    <x v="1735"/>
    <x v="1193"/>
    <x v="325"/>
    <x v="1"/>
    <x v="2693"/>
    <x v="2713"/>
  </r>
  <r>
    <x v="20"/>
    <x v="224"/>
    <x v="223"/>
    <x v="2"/>
    <x v="1"/>
    <x v="1194"/>
    <x v="1157"/>
    <x v="904"/>
    <x v="2694"/>
    <x v="2714"/>
  </r>
  <r>
    <x v="20"/>
    <x v="224"/>
    <x v="223"/>
    <x v="2"/>
    <x v="1"/>
    <x v="2"/>
    <x v="1074"/>
    <x v="1"/>
    <x v="2461"/>
    <x v="2477"/>
  </r>
  <r>
    <x v="20"/>
    <x v="505"/>
    <x v="484"/>
    <x v="2"/>
    <x v="1"/>
    <x v="1195"/>
    <x v="2"/>
    <x v="1"/>
    <x v="2695"/>
    <x v="2715"/>
  </r>
  <r>
    <x v="20"/>
    <x v="505"/>
    <x v="484"/>
    <x v="2"/>
    <x v="1584"/>
    <x v="2"/>
    <x v="2"/>
    <x v="1"/>
    <x v="854"/>
    <x v="858"/>
  </r>
  <r>
    <x v="20"/>
    <x v="505"/>
    <x v="484"/>
    <x v="2"/>
    <x v="1736"/>
    <x v="2"/>
    <x v="325"/>
    <x v="1"/>
    <x v="2696"/>
    <x v="2716"/>
  </r>
  <r>
    <x v="20"/>
    <x v="225"/>
    <x v="224"/>
    <x v="2"/>
    <x v="1737"/>
    <x v="1196"/>
    <x v="1158"/>
    <x v="201"/>
    <x v="2697"/>
    <x v="2717"/>
  </r>
  <r>
    <x v="20"/>
    <x v="225"/>
    <x v="224"/>
    <x v="2"/>
    <x v="78"/>
    <x v="1092"/>
    <x v="1075"/>
    <x v="1"/>
    <x v="1852"/>
    <x v="2479"/>
  </r>
  <r>
    <x v="20"/>
    <x v="866"/>
    <x v="717"/>
    <x v="2"/>
    <x v="1"/>
    <x v="930"/>
    <x v="2"/>
    <x v="1"/>
    <x v="1284"/>
    <x v="1294"/>
  </r>
  <r>
    <x v="20"/>
    <x v="580"/>
    <x v="541"/>
    <x v="2"/>
    <x v="1738"/>
    <x v="1197"/>
    <x v="949"/>
    <x v="1"/>
    <x v="2698"/>
    <x v="2718"/>
  </r>
  <r>
    <x v="20"/>
    <x v="226"/>
    <x v="225"/>
    <x v="2"/>
    <x v="1739"/>
    <x v="1198"/>
    <x v="2"/>
    <x v="1"/>
    <x v="2699"/>
    <x v="2719"/>
  </r>
  <r>
    <x v="20"/>
    <x v="226"/>
    <x v="225"/>
    <x v="2"/>
    <x v="1"/>
    <x v="2"/>
    <x v="1076"/>
    <x v="1"/>
    <x v="1331"/>
    <x v="1342"/>
  </r>
  <r>
    <x v="20"/>
    <x v="586"/>
    <x v="553"/>
    <x v="2"/>
    <x v="1"/>
    <x v="2"/>
    <x v="1159"/>
    <x v="905"/>
    <x v="2213"/>
    <x v="2720"/>
  </r>
  <r>
    <x v="20"/>
    <x v="614"/>
    <x v="569"/>
    <x v="2"/>
    <x v="1740"/>
    <x v="1199"/>
    <x v="1160"/>
    <x v="742"/>
    <x v="2700"/>
    <x v="2721"/>
  </r>
  <r>
    <x v="20"/>
    <x v="787"/>
    <x v="667"/>
    <x v="2"/>
    <x v="1741"/>
    <x v="1200"/>
    <x v="1161"/>
    <x v="416"/>
    <x v="2701"/>
    <x v="2722"/>
  </r>
  <r>
    <x v="20"/>
    <x v="474"/>
    <x v="456"/>
    <x v="2"/>
    <x v="1742"/>
    <x v="2"/>
    <x v="2"/>
    <x v="1"/>
    <x v="2702"/>
    <x v="2723"/>
  </r>
  <r>
    <x v="20"/>
    <x v="693"/>
    <x v="612"/>
    <x v="2"/>
    <x v="1743"/>
    <x v="1201"/>
    <x v="1162"/>
    <x v="906"/>
    <x v="2703"/>
    <x v="2724"/>
  </r>
  <r>
    <x v="20"/>
    <x v="809"/>
    <x v="679"/>
    <x v="2"/>
    <x v="1744"/>
    <x v="1202"/>
    <x v="1163"/>
    <x v="1"/>
    <x v="2704"/>
    <x v="2725"/>
  </r>
  <r>
    <x v="20"/>
    <x v="621"/>
    <x v="573"/>
    <x v="2"/>
    <x v="1745"/>
    <x v="1203"/>
    <x v="2"/>
    <x v="1"/>
    <x v="2705"/>
    <x v="2726"/>
  </r>
  <r>
    <x v="20"/>
    <x v="761"/>
    <x v="655"/>
    <x v="2"/>
    <x v="1"/>
    <x v="569"/>
    <x v="2"/>
    <x v="1"/>
    <x v="1296"/>
    <x v="1306"/>
  </r>
  <r>
    <x v="20"/>
    <x v="1262"/>
    <x v="898"/>
    <x v="2"/>
    <x v="1"/>
    <x v="2"/>
    <x v="1061"/>
    <x v="1"/>
    <x v="2432"/>
    <x v="2448"/>
  </r>
  <r>
    <x v="20"/>
    <x v="424"/>
    <x v="410"/>
    <x v="2"/>
    <x v="1"/>
    <x v="939"/>
    <x v="955"/>
    <x v="744"/>
    <x v="2220"/>
    <x v="2236"/>
  </r>
  <r>
    <x v="20"/>
    <x v="1239"/>
    <x v="881"/>
    <x v="2"/>
    <x v="1"/>
    <x v="2"/>
    <x v="1164"/>
    <x v="1"/>
    <x v="2706"/>
    <x v="2727"/>
  </r>
  <r>
    <x v="20"/>
    <x v="228"/>
    <x v="227"/>
    <x v="2"/>
    <x v="1"/>
    <x v="2"/>
    <x v="2"/>
    <x v="907"/>
    <x v="2707"/>
    <x v="2728"/>
  </r>
  <r>
    <x v="20"/>
    <x v="531"/>
    <x v="505"/>
    <x v="2"/>
    <x v="1490"/>
    <x v="2"/>
    <x v="2"/>
    <x v="1"/>
    <x v="2223"/>
    <x v="2239"/>
  </r>
  <r>
    <x v="20"/>
    <x v="806"/>
    <x v="676"/>
    <x v="2"/>
    <x v="1746"/>
    <x v="2"/>
    <x v="2"/>
    <x v="908"/>
    <x v="2224"/>
    <x v="2729"/>
  </r>
  <r>
    <x v="20"/>
    <x v="229"/>
    <x v="228"/>
    <x v="2"/>
    <x v="1747"/>
    <x v="1204"/>
    <x v="2"/>
    <x v="1"/>
    <x v="2708"/>
    <x v="2730"/>
  </r>
  <r>
    <x v="20"/>
    <x v="230"/>
    <x v="229"/>
    <x v="2"/>
    <x v="1748"/>
    <x v="1205"/>
    <x v="958"/>
    <x v="748"/>
    <x v="2709"/>
    <x v="2731"/>
  </r>
  <r>
    <x v="20"/>
    <x v="230"/>
    <x v="229"/>
    <x v="2"/>
    <x v="1749"/>
    <x v="2"/>
    <x v="2"/>
    <x v="1"/>
    <x v="2710"/>
    <x v="2732"/>
  </r>
  <r>
    <x v="20"/>
    <x v="1282"/>
    <x v="916"/>
    <x v="2"/>
    <x v="74"/>
    <x v="2"/>
    <x v="2"/>
    <x v="1"/>
    <x v="117"/>
    <x v="118"/>
  </r>
  <r>
    <x v="20"/>
    <x v="704"/>
    <x v="621"/>
    <x v="2"/>
    <x v="1492"/>
    <x v="942"/>
    <x v="2"/>
    <x v="1"/>
    <x v="2227"/>
    <x v="2243"/>
  </r>
  <r>
    <x v="20"/>
    <x v="231"/>
    <x v="230"/>
    <x v="2"/>
    <x v="1"/>
    <x v="2"/>
    <x v="2"/>
    <x v="850"/>
    <x v="1065"/>
    <x v="1070"/>
  </r>
  <r>
    <x v="20"/>
    <x v="232"/>
    <x v="231"/>
    <x v="2"/>
    <x v="1"/>
    <x v="943"/>
    <x v="959"/>
    <x v="97"/>
    <x v="2228"/>
    <x v="2244"/>
  </r>
  <r>
    <x v="20"/>
    <x v="596"/>
    <x v="559"/>
    <x v="2"/>
    <x v="1"/>
    <x v="944"/>
    <x v="960"/>
    <x v="749"/>
    <x v="2229"/>
    <x v="2245"/>
  </r>
  <r>
    <x v="20"/>
    <x v="429"/>
    <x v="415"/>
    <x v="2"/>
    <x v="1750"/>
    <x v="2"/>
    <x v="1165"/>
    <x v="136"/>
    <x v="475"/>
    <x v="475"/>
  </r>
  <r>
    <x v="20"/>
    <x v="234"/>
    <x v="233"/>
    <x v="2"/>
    <x v="1"/>
    <x v="2"/>
    <x v="2"/>
    <x v="909"/>
    <x v="2711"/>
    <x v="2733"/>
  </r>
  <r>
    <x v="20"/>
    <x v="696"/>
    <x v="615"/>
    <x v="2"/>
    <x v="1751"/>
    <x v="2"/>
    <x v="1166"/>
    <x v="1"/>
    <x v="2712"/>
    <x v="2734"/>
  </r>
  <r>
    <x v="20"/>
    <x v="461"/>
    <x v="445"/>
    <x v="2"/>
    <x v="1752"/>
    <x v="2"/>
    <x v="1167"/>
    <x v="1"/>
    <x v="2232"/>
    <x v="2249"/>
  </r>
  <r>
    <x v="20"/>
    <x v="462"/>
    <x v="446"/>
    <x v="2"/>
    <x v="1"/>
    <x v="2"/>
    <x v="2"/>
    <x v="750"/>
    <x v="2233"/>
    <x v="2250"/>
  </r>
  <r>
    <x v="20"/>
    <x v="235"/>
    <x v="166"/>
    <x v="2"/>
    <x v="1"/>
    <x v="2"/>
    <x v="1168"/>
    <x v="101"/>
    <x v="2713"/>
    <x v="2735"/>
  </r>
  <r>
    <x v="20"/>
    <x v="432"/>
    <x v="418"/>
    <x v="2"/>
    <x v="1753"/>
    <x v="2"/>
    <x v="2"/>
    <x v="1"/>
    <x v="2714"/>
    <x v="2736"/>
  </r>
  <r>
    <x v="20"/>
    <x v="672"/>
    <x v="602"/>
    <x v="2"/>
    <x v="1"/>
    <x v="949"/>
    <x v="2"/>
    <x v="1"/>
    <x v="2236"/>
    <x v="2253"/>
  </r>
  <r>
    <x v="20"/>
    <x v="591"/>
    <x v="556"/>
    <x v="2"/>
    <x v="1754"/>
    <x v="950"/>
    <x v="2"/>
    <x v="1"/>
    <x v="2715"/>
    <x v="2254"/>
  </r>
  <r>
    <x v="20"/>
    <x v="543"/>
    <x v="516"/>
    <x v="2"/>
    <x v="1"/>
    <x v="2"/>
    <x v="963"/>
    <x v="1"/>
    <x v="2238"/>
    <x v="2255"/>
  </r>
  <r>
    <x v="20"/>
    <x v="1240"/>
    <x v="882"/>
    <x v="2"/>
    <x v="1497"/>
    <x v="2"/>
    <x v="2"/>
    <x v="1"/>
    <x v="1358"/>
    <x v="1369"/>
  </r>
  <r>
    <x v="20"/>
    <x v="236"/>
    <x v="234"/>
    <x v="2"/>
    <x v="1"/>
    <x v="1206"/>
    <x v="964"/>
    <x v="751"/>
    <x v="2716"/>
    <x v="2737"/>
  </r>
  <r>
    <x v="20"/>
    <x v="236"/>
    <x v="234"/>
    <x v="2"/>
    <x v="1"/>
    <x v="2"/>
    <x v="569"/>
    <x v="1"/>
    <x v="2464"/>
    <x v="2481"/>
  </r>
  <r>
    <x v="20"/>
    <x v="867"/>
    <x v="718"/>
    <x v="2"/>
    <x v="78"/>
    <x v="2"/>
    <x v="2"/>
    <x v="1"/>
    <x v="241"/>
    <x v="242"/>
  </r>
  <r>
    <x v="20"/>
    <x v="237"/>
    <x v="235"/>
    <x v="2"/>
    <x v="1755"/>
    <x v="1207"/>
    <x v="1169"/>
    <x v="910"/>
    <x v="2717"/>
    <x v="2738"/>
  </r>
  <r>
    <x v="20"/>
    <x v="237"/>
    <x v="235"/>
    <x v="2"/>
    <x v="1"/>
    <x v="2"/>
    <x v="1170"/>
    <x v="911"/>
    <x v="2718"/>
    <x v="2739"/>
  </r>
  <r>
    <x v="20"/>
    <x v="237"/>
    <x v="235"/>
    <x v="2"/>
    <x v="1756"/>
    <x v="2"/>
    <x v="1077"/>
    <x v="256"/>
    <x v="2719"/>
    <x v="2740"/>
  </r>
  <r>
    <x v="20"/>
    <x v="237"/>
    <x v="235"/>
    <x v="2"/>
    <x v="1757"/>
    <x v="1208"/>
    <x v="2"/>
    <x v="1"/>
    <x v="2720"/>
    <x v="2741"/>
  </r>
  <r>
    <x v="20"/>
    <x v="1241"/>
    <x v="883"/>
    <x v="2"/>
    <x v="1"/>
    <x v="1209"/>
    <x v="2"/>
    <x v="1"/>
    <x v="2241"/>
    <x v="2258"/>
  </r>
  <r>
    <x v="20"/>
    <x v="545"/>
    <x v="518"/>
    <x v="2"/>
    <x v="1"/>
    <x v="1210"/>
    <x v="1171"/>
    <x v="1"/>
    <x v="2721"/>
    <x v="2742"/>
  </r>
  <r>
    <x v="20"/>
    <x v="724"/>
    <x v="634"/>
    <x v="2"/>
    <x v="1"/>
    <x v="954"/>
    <x v="2"/>
    <x v="1"/>
    <x v="2243"/>
    <x v="2260"/>
  </r>
  <r>
    <x v="20"/>
    <x v="494"/>
    <x v="474"/>
    <x v="2"/>
    <x v="1758"/>
    <x v="1211"/>
    <x v="2"/>
    <x v="1"/>
    <x v="2722"/>
    <x v="2743"/>
  </r>
  <r>
    <x v="20"/>
    <x v="868"/>
    <x v="719"/>
    <x v="2"/>
    <x v="1"/>
    <x v="584"/>
    <x v="2"/>
    <x v="1"/>
    <x v="974"/>
    <x v="979"/>
  </r>
  <r>
    <x v="20"/>
    <x v="590"/>
    <x v="555"/>
    <x v="2"/>
    <x v="1"/>
    <x v="1212"/>
    <x v="1172"/>
    <x v="754"/>
    <x v="2245"/>
    <x v="2262"/>
  </r>
  <r>
    <x v="20"/>
    <x v="590"/>
    <x v="555"/>
    <x v="2"/>
    <x v="1"/>
    <x v="1075"/>
    <x v="2"/>
    <x v="1"/>
    <x v="2171"/>
    <x v="2187"/>
  </r>
  <r>
    <x v="20"/>
    <x v="209"/>
    <x v="208"/>
    <x v="2"/>
    <x v="1"/>
    <x v="2"/>
    <x v="1173"/>
    <x v="233"/>
    <x v="689"/>
    <x v="694"/>
  </r>
  <r>
    <x v="20"/>
    <x v="239"/>
    <x v="237"/>
    <x v="2"/>
    <x v="1"/>
    <x v="1213"/>
    <x v="968"/>
    <x v="371"/>
    <x v="2723"/>
    <x v="2744"/>
  </r>
  <r>
    <x v="20"/>
    <x v="240"/>
    <x v="647"/>
    <x v="2"/>
    <x v="1759"/>
    <x v="1214"/>
    <x v="1174"/>
    <x v="912"/>
    <x v="2724"/>
    <x v="2745"/>
  </r>
  <r>
    <x v="20"/>
    <x v="241"/>
    <x v="239"/>
    <x v="2"/>
    <x v="1"/>
    <x v="2"/>
    <x v="1175"/>
    <x v="913"/>
    <x v="2248"/>
    <x v="2746"/>
  </r>
  <r>
    <x v="20"/>
    <x v="671"/>
    <x v="601"/>
    <x v="2"/>
    <x v="1760"/>
    <x v="1215"/>
    <x v="971"/>
    <x v="1"/>
    <x v="2725"/>
    <x v="2747"/>
  </r>
  <r>
    <x v="20"/>
    <x v="671"/>
    <x v="601"/>
    <x v="2"/>
    <x v="1"/>
    <x v="1093"/>
    <x v="2"/>
    <x v="1"/>
    <x v="1328"/>
    <x v="1339"/>
  </r>
  <r>
    <x v="20"/>
    <x v="1263"/>
    <x v="899"/>
    <x v="2"/>
    <x v="1"/>
    <x v="2"/>
    <x v="2"/>
    <x v="433"/>
    <x v="1331"/>
    <x v="1342"/>
  </r>
  <r>
    <x v="20"/>
    <x v="1263"/>
    <x v="899"/>
    <x v="2"/>
    <x v="1"/>
    <x v="2"/>
    <x v="2"/>
    <x v="853"/>
    <x v="2476"/>
    <x v="2493"/>
  </r>
  <r>
    <x v="20"/>
    <x v="646"/>
    <x v="588"/>
    <x v="2"/>
    <x v="1761"/>
    <x v="1216"/>
    <x v="1176"/>
    <x v="914"/>
    <x v="2726"/>
    <x v="2748"/>
  </r>
  <r>
    <x v="20"/>
    <x v="920"/>
    <x v="755"/>
    <x v="2"/>
    <x v="1762"/>
    <x v="2"/>
    <x v="2"/>
    <x v="1"/>
    <x v="2727"/>
    <x v="2749"/>
  </r>
  <r>
    <x v="20"/>
    <x v="921"/>
    <x v="745"/>
    <x v="2"/>
    <x v="1763"/>
    <x v="2"/>
    <x v="2"/>
    <x v="1"/>
    <x v="2728"/>
    <x v="2750"/>
  </r>
  <r>
    <x v="20"/>
    <x v="242"/>
    <x v="240"/>
    <x v="2"/>
    <x v="202"/>
    <x v="2"/>
    <x v="2"/>
    <x v="1"/>
    <x v="309"/>
    <x v="310"/>
  </r>
  <r>
    <x v="20"/>
    <x v="243"/>
    <x v="222"/>
    <x v="2"/>
    <x v="347"/>
    <x v="2"/>
    <x v="2"/>
    <x v="1"/>
    <x v="502"/>
    <x v="503"/>
  </r>
  <r>
    <x v="20"/>
    <x v="244"/>
    <x v="241"/>
    <x v="2"/>
    <x v="1764"/>
    <x v="2"/>
    <x v="2"/>
    <x v="1"/>
    <x v="2729"/>
    <x v="2751"/>
  </r>
  <r>
    <x v="20"/>
    <x v="246"/>
    <x v="223"/>
    <x v="2"/>
    <x v="1765"/>
    <x v="2"/>
    <x v="1177"/>
    <x v="1"/>
    <x v="2730"/>
    <x v="2752"/>
  </r>
  <r>
    <x v="20"/>
    <x v="1283"/>
    <x v="917"/>
    <x v="2"/>
    <x v="78"/>
    <x v="2"/>
    <x v="2"/>
    <x v="1"/>
    <x v="241"/>
    <x v="242"/>
  </r>
  <r>
    <x v="20"/>
    <x v="541"/>
    <x v="514"/>
    <x v="2"/>
    <x v="1766"/>
    <x v="2"/>
    <x v="2"/>
    <x v="1"/>
    <x v="2731"/>
    <x v="2753"/>
  </r>
  <r>
    <x v="25"/>
    <x v="251"/>
    <x v="247"/>
    <x v="2"/>
    <x v="1504"/>
    <x v="2"/>
    <x v="2"/>
    <x v="1"/>
    <x v="2255"/>
    <x v="2272"/>
  </r>
  <r>
    <x v="25"/>
    <x v="253"/>
    <x v="249"/>
    <x v="2"/>
    <x v="1"/>
    <x v="1217"/>
    <x v="1178"/>
    <x v="101"/>
    <x v="2732"/>
    <x v="2754"/>
  </r>
  <r>
    <x v="25"/>
    <x v="254"/>
    <x v="250"/>
    <x v="2"/>
    <x v="1767"/>
    <x v="1218"/>
    <x v="1179"/>
    <x v="915"/>
    <x v="2733"/>
    <x v="2755"/>
  </r>
  <r>
    <x v="25"/>
    <x v="255"/>
    <x v="251"/>
    <x v="2"/>
    <x v="1"/>
    <x v="1219"/>
    <x v="2"/>
    <x v="1"/>
    <x v="2734"/>
    <x v="2756"/>
  </r>
  <r>
    <x v="25"/>
    <x v="1243"/>
    <x v="885"/>
    <x v="2"/>
    <x v="1768"/>
    <x v="2"/>
    <x v="2"/>
    <x v="1"/>
    <x v="2735"/>
    <x v="2757"/>
  </r>
  <r>
    <x v="25"/>
    <x v="257"/>
    <x v="253"/>
    <x v="2"/>
    <x v="1769"/>
    <x v="1220"/>
    <x v="221"/>
    <x v="136"/>
    <x v="2736"/>
    <x v="2758"/>
  </r>
  <r>
    <x v="25"/>
    <x v="258"/>
    <x v="254"/>
    <x v="2"/>
    <x v="1"/>
    <x v="1221"/>
    <x v="974"/>
    <x v="916"/>
    <x v="2737"/>
    <x v="2759"/>
  </r>
  <r>
    <x v="25"/>
    <x v="259"/>
    <x v="255"/>
    <x v="2"/>
    <x v="1770"/>
    <x v="365"/>
    <x v="975"/>
    <x v="917"/>
    <x v="2738"/>
    <x v="2760"/>
  </r>
  <r>
    <x v="26"/>
    <x v="262"/>
    <x v="258"/>
    <x v="2"/>
    <x v="1771"/>
    <x v="969"/>
    <x v="976"/>
    <x v="761"/>
    <x v="2739"/>
    <x v="2761"/>
  </r>
  <r>
    <x v="26"/>
    <x v="263"/>
    <x v="259"/>
    <x v="2"/>
    <x v="1"/>
    <x v="1222"/>
    <x v="977"/>
    <x v="762"/>
    <x v="2740"/>
    <x v="2762"/>
  </r>
  <r>
    <x v="26"/>
    <x v="573"/>
    <x v="543"/>
    <x v="2"/>
    <x v="1763"/>
    <x v="2"/>
    <x v="2"/>
    <x v="1"/>
    <x v="2728"/>
    <x v="2750"/>
  </r>
  <r>
    <x v="26"/>
    <x v="264"/>
    <x v="260"/>
    <x v="2"/>
    <x v="1"/>
    <x v="1223"/>
    <x v="1180"/>
    <x v="918"/>
    <x v="2741"/>
    <x v="2763"/>
  </r>
  <r>
    <x v="26"/>
    <x v="265"/>
    <x v="261"/>
    <x v="2"/>
    <x v="1"/>
    <x v="1224"/>
    <x v="1181"/>
    <x v="919"/>
    <x v="2742"/>
    <x v="2764"/>
  </r>
  <r>
    <x v="26"/>
    <x v="265"/>
    <x v="261"/>
    <x v="2"/>
    <x v="1772"/>
    <x v="2"/>
    <x v="2"/>
    <x v="1"/>
    <x v="2743"/>
    <x v="2765"/>
  </r>
  <r>
    <x v="26"/>
    <x v="266"/>
    <x v="262"/>
    <x v="2"/>
    <x v="1"/>
    <x v="1225"/>
    <x v="1182"/>
    <x v="920"/>
    <x v="2744"/>
    <x v="2766"/>
  </r>
  <r>
    <x v="27"/>
    <x v="455"/>
    <x v="440"/>
    <x v="2"/>
    <x v="1773"/>
    <x v="2"/>
    <x v="2"/>
    <x v="772"/>
    <x v="2745"/>
    <x v="2767"/>
  </r>
  <r>
    <x v="27"/>
    <x v="582"/>
    <x v="457"/>
    <x v="2"/>
    <x v="1"/>
    <x v="2"/>
    <x v="1183"/>
    <x v="1"/>
    <x v="2746"/>
    <x v="2768"/>
  </r>
  <r>
    <x v="27"/>
    <x v="267"/>
    <x v="263"/>
    <x v="2"/>
    <x v="1"/>
    <x v="986"/>
    <x v="2"/>
    <x v="773"/>
    <x v="2296"/>
    <x v="2313"/>
  </r>
  <r>
    <x v="27"/>
    <x v="268"/>
    <x v="264"/>
    <x v="2"/>
    <x v="1"/>
    <x v="2"/>
    <x v="2"/>
    <x v="441"/>
    <x v="252"/>
    <x v="253"/>
  </r>
  <r>
    <x v="27"/>
    <x v="273"/>
    <x v="269"/>
    <x v="2"/>
    <x v="1774"/>
    <x v="2"/>
    <x v="2"/>
    <x v="775"/>
    <x v="2747"/>
    <x v="2769"/>
  </r>
  <r>
    <x v="27"/>
    <x v="273"/>
    <x v="269"/>
    <x v="2"/>
    <x v="1775"/>
    <x v="2"/>
    <x v="2"/>
    <x v="1"/>
    <x v="1350"/>
    <x v="1361"/>
  </r>
  <r>
    <x v="27"/>
    <x v="274"/>
    <x v="270"/>
    <x v="2"/>
    <x v="1"/>
    <x v="988"/>
    <x v="2"/>
    <x v="1"/>
    <x v="2299"/>
    <x v="2316"/>
  </r>
  <r>
    <x v="27"/>
    <x v="687"/>
    <x v="545"/>
    <x v="2"/>
    <x v="1"/>
    <x v="1226"/>
    <x v="2"/>
    <x v="776"/>
    <x v="2748"/>
    <x v="2770"/>
  </r>
  <r>
    <x v="27"/>
    <x v="275"/>
    <x v="271"/>
    <x v="2"/>
    <x v="1"/>
    <x v="1227"/>
    <x v="2"/>
    <x v="1"/>
    <x v="2749"/>
    <x v="2771"/>
  </r>
  <r>
    <x v="27"/>
    <x v="276"/>
    <x v="272"/>
    <x v="2"/>
    <x v="1"/>
    <x v="2"/>
    <x v="2"/>
    <x v="921"/>
    <x v="2750"/>
    <x v="2772"/>
  </r>
  <r>
    <x v="27"/>
    <x v="277"/>
    <x v="273"/>
    <x v="2"/>
    <x v="1"/>
    <x v="1228"/>
    <x v="2"/>
    <x v="1"/>
    <x v="2751"/>
    <x v="2773"/>
  </r>
  <r>
    <x v="27"/>
    <x v="278"/>
    <x v="274"/>
    <x v="2"/>
    <x v="1"/>
    <x v="991"/>
    <x v="614"/>
    <x v="745"/>
    <x v="2304"/>
    <x v="2321"/>
  </r>
  <r>
    <x v="27"/>
    <x v="419"/>
    <x v="405"/>
    <x v="2"/>
    <x v="1"/>
    <x v="2"/>
    <x v="2"/>
    <x v="922"/>
    <x v="2752"/>
    <x v="2774"/>
  </r>
  <r>
    <x v="27"/>
    <x v="279"/>
    <x v="275"/>
    <x v="2"/>
    <x v="1"/>
    <x v="1229"/>
    <x v="141"/>
    <x v="923"/>
    <x v="2753"/>
    <x v="2775"/>
  </r>
  <r>
    <x v="27"/>
    <x v="280"/>
    <x v="276"/>
    <x v="2"/>
    <x v="1"/>
    <x v="2"/>
    <x v="1184"/>
    <x v="1"/>
    <x v="2754"/>
    <x v="2776"/>
  </r>
  <r>
    <x v="27"/>
    <x v="716"/>
    <x v="629"/>
    <x v="2"/>
    <x v="1"/>
    <x v="2"/>
    <x v="989"/>
    <x v="1"/>
    <x v="2308"/>
    <x v="2325"/>
  </r>
  <r>
    <x v="27"/>
    <x v="624"/>
    <x v="576"/>
    <x v="2"/>
    <x v="1"/>
    <x v="993"/>
    <x v="2"/>
    <x v="1"/>
    <x v="2309"/>
    <x v="2326"/>
  </r>
  <r>
    <x v="27"/>
    <x v="777"/>
    <x v="491"/>
    <x v="2"/>
    <x v="1"/>
    <x v="1230"/>
    <x v="197"/>
    <x v="1"/>
    <x v="2755"/>
    <x v="2777"/>
  </r>
  <r>
    <x v="27"/>
    <x v="777"/>
    <x v="491"/>
    <x v="2"/>
    <x v="1"/>
    <x v="921"/>
    <x v="2"/>
    <x v="1"/>
    <x v="655"/>
    <x v="659"/>
  </r>
  <r>
    <x v="27"/>
    <x v="464"/>
    <x v="310"/>
    <x v="2"/>
    <x v="1"/>
    <x v="2"/>
    <x v="2"/>
    <x v="780"/>
    <x v="2311"/>
    <x v="2328"/>
  </r>
  <r>
    <x v="27"/>
    <x v="281"/>
    <x v="277"/>
    <x v="2"/>
    <x v="1"/>
    <x v="2"/>
    <x v="990"/>
    <x v="781"/>
    <x v="2312"/>
    <x v="2329"/>
  </r>
  <r>
    <x v="27"/>
    <x v="1284"/>
    <x v="834"/>
    <x v="2"/>
    <x v="1776"/>
    <x v="2"/>
    <x v="2"/>
    <x v="1"/>
    <x v="2756"/>
    <x v="2778"/>
  </r>
  <r>
    <x v="27"/>
    <x v="1267"/>
    <x v="903"/>
    <x v="2"/>
    <x v="1602"/>
    <x v="2"/>
    <x v="2"/>
    <x v="1"/>
    <x v="2466"/>
    <x v="2483"/>
  </r>
  <r>
    <x v="27"/>
    <x v="870"/>
    <x v="298"/>
    <x v="2"/>
    <x v="1"/>
    <x v="2"/>
    <x v="1185"/>
    <x v="1"/>
    <x v="2313"/>
    <x v="2779"/>
  </r>
  <r>
    <x v="27"/>
    <x v="749"/>
    <x v="608"/>
    <x v="2"/>
    <x v="1"/>
    <x v="126"/>
    <x v="2"/>
    <x v="1"/>
    <x v="227"/>
    <x v="228"/>
  </r>
  <r>
    <x v="27"/>
    <x v="927"/>
    <x v="828"/>
    <x v="2"/>
    <x v="1"/>
    <x v="977"/>
    <x v="2"/>
    <x v="1"/>
    <x v="1745"/>
    <x v="1760"/>
  </r>
  <r>
    <x v="27"/>
    <x v="1121"/>
    <x v="829"/>
    <x v="2"/>
    <x v="1"/>
    <x v="978"/>
    <x v="2"/>
    <x v="1"/>
    <x v="2281"/>
    <x v="2298"/>
  </r>
  <r>
    <x v="27"/>
    <x v="283"/>
    <x v="279"/>
    <x v="2"/>
    <x v="1"/>
    <x v="1231"/>
    <x v="2"/>
    <x v="1"/>
    <x v="2757"/>
    <x v="2780"/>
  </r>
  <r>
    <x v="27"/>
    <x v="1122"/>
    <x v="478"/>
    <x v="2"/>
    <x v="1"/>
    <x v="2"/>
    <x v="2"/>
    <x v="924"/>
    <x v="2758"/>
    <x v="2781"/>
  </r>
  <r>
    <x v="27"/>
    <x v="872"/>
    <x v="721"/>
    <x v="2"/>
    <x v="1777"/>
    <x v="2"/>
    <x v="2"/>
    <x v="1"/>
    <x v="2759"/>
    <x v="2782"/>
  </r>
  <r>
    <x v="27"/>
    <x v="1247"/>
    <x v="839"/>
    <x v="2"/>
    <x v="1"/>
    <x v="979"/>
    <x v="2"/>
    <x v="1"/>
    <x v="349"/>
    <x v="350"/>
  </r>
  <r>
    <x v="27"/>
    <x v="873"/>
    <x v="722"/>
    <x v="2"/>
    <x v="1522"/>
    <x v="2"/>
    <x v="2"/>
    <x v="1"/>
    <x v="2283"/>
    <x v="2300"/>
  </r>
  <r>
    <x v="27"/>
    <x v="1124"/>
    <x v="449"/>
    <x v="2"/>
    <x v="1"/>
    <x v="2"/>
    <x v="985"/>
    <x v="1"/>
    <x v="2284"/>
    <x v="2301"/>
  </r>
  <r>
    <x v="27"/>
    <x v="1248"/>
    <x v="888"/>
    <x v="2"/>
    <x v="1"/>
    <x v="322"/>
    <x v="2"/>
    <x v="1"/>
    <x v="628"/>
    <x v="631"/>
  </r>
  <r>
    <x v="27"/>
    <x v="1285"/>
    <x v="841"/>
    <x v="2"/>
    <x v="1"/>
    <x v="2"/>
    <x v="1186"/>
    <x v="1"/>
    <x v="2760"/>
    <x v="2783"/>
  </r>
  <r>
    <x v="27"/>
    <x v="1129"/>
    <x v="777"/>
    <x v="2"/>
    <x v="736"/>
    <x v="2"/>
    <x v="2"/>
    <x v="1"/>
    <x v="2285"/>
    <x v="2302"/>
  </r>
  <r>
    <x v="27"/>
    <x v="743"/>
    <x v="642"/>
    <x v="2"/>
    <x v="1"/>
    <x v="2"/>
    <x v="1187"/>
    <x v="1"/>
    <x v="2761"/>
    <x v="2784"/>
  </r>
  <r>
    <x v="27"/>
    <x v="287"/>
    <x v="283"/>
    <x v="2"/>
    <x v="1"/>
    <x v="2"/>
    <x v="2"/>
    <x v="770"/>
    <x v="2286"/>
    <x v="2303"/>
  </r>
  <r>
    <x v="27"/>
    <x v="1249"/>
    <x v="889"/>
    <x v="2"/>
    <x v="1778"/>
    <x v="2"/>
    <x v="2"/>
    <x v="1"/>
    <x v="2762"/>
    <x v="2785"/>
  </r>
  <r>
    <x v="27"/>
    <x v="1250"/>
    <x v="890"/>
    <x v="2"/>
    <x v="1"/>
    <x v="980"/>
    <x v="2"/>
    <x v="1"/>
    <x v="2288"/>
    <x v="2305"/>
  </r>
  <r>
    <x v="27"/>
    <x v="930"/>
    <x v="624"/>
    <x v="2"/>
    <x v="1"/>
    <x v="981"/>
    <x v="2"/>
    <x v="1"/>
    <x v="1752"/>
    <x v="1767"/>
  </r>
  <r>
    <x v="27"/>
    <x v="1251"/>
    <x v="779"/>
    <x v="2"/>
    <x v="1"/>
    <x v="982"/>
    <x v="2"/>
    <x v="1"/>
    <x v="2289"/>
    <x v="2306"/>
  </r>
  <r>
    <x v="27"/>
    <x v="295"/>
    <x v="291"/>
    <x v="2"/>
    <x v="1"/>
    <x v="983"/>
    <x v="2"/>
    <x v="1"/>
    <x v="2290"/>
    <x v="2307"/>
  </r>
  <r>
    <x v="27"/>
    <x v="1252"/>
    <x v="891"/>
    <x v="2"/>
    <x v="1"/>
    <x v="984"/>
    <x v="2"/>
    <x v="1"/>
    <x v="2763"/>
    <x v="2786"/>
  </r>
  <r>
    <x v="27"/>
    <x v="296"/>
    <x v="292"/>
    <x v="2"/>
    <x v="1"/>
    <x v="2"/>
    <x v="986"/>
    <x v="1"/>
    <x v="2292"/>
    <x v="2309"/>
  </r>
  <r>
    <x v="27"/>
    <x v="626"/>
    <x v="577"/>
    <x v="2"/>
    <x v="1524"/>
    <x v="2"/>
    <x v="2"/>
    <x v="1"/>
    <x v="2293"/>
    <x v="2310"/>
  </r>
  <r>
    <x v="27"/>
    <x v="1286"/>
    <x v="430"/>
    <x v="2"/>
    <x v="1779"/>
    <x v="2"/>
    <x v="2"/>
    <x v="1"/>
    <x v="2764"/>
    <x v="2787"/>
  </r>
  <r>
    <x v="27"/>
    <x v="575"/>
    <x v="545"/>
    <x v="2"/>
    <x v="78"/>
    <x v="2"/>
    <x v="2"/>
    <x v="1"/>
    <x v="241"/>
    <x v="242"/>
  </r>
  <r>
    <x v="27"/>
    <x v="508"/>
    <x v="487"/>
    <x v="2"/>
    <x v="202"/>
    <x v="2"/>
    <x v="2"/>
    <x v="1"/>
    <x v="309"/>
    <x v="310"/>
  </r>
  <r>
    <x v="27"/>
    <x v="1287"/>
    <x v="918"/>
    <x v="2"/>
    <x v="1780"/>
    <x v="2"/>
    <x v="2"/>
    <x v="1"/>
    <x v="2765"/>
    <x v="2788"/>
  </r>
  <r>
    <x v="27"/>
    <x v="475"/>
    <x v="457"/>
    <x v="2"/>
    <x v="483"/>
    <x v="2"/>
    <x v="2"/>
    <x v="1"/>
    <x v="704"/>
    <x v="709"/>
  </r>
  <r>
    <x v="27"/>
    <x v="935"/>
    <x v="767"/>
    <x v="2"/>
    <x v="56"/>
    <x v="2"/>
    <x v="2"/>
    <x v="1"/>
    <x v="79"/>
    <x v="80"/>
  </r>
  <r>
    <x v="27"/>
    <x v="1288"/>
    <x v="919"/>
    <x v="2"/>
    <x v="324"/>
    <x v="2"/>
    <x v="2"/>
    <x v="1"/>
    <x v="219"/>
    <x v="220"/>
  </r>
  <r>
    <x v="27"/>
    <x v="428"/>
    <x v="414"/>
    <x v="2"/>
    <x v="56"/>
    <x v="2"/>
    <x v="2"/>
    <x v="1"/>
    <x v="79"/>
    <x v="80"/>
  </r>
  <r>
    <x v="27"/>
    <x v="936"/>
    <x v="768"/>
    <x v="2"/>
    <x v="357"/>
    <x v="2"/>
    <x v="2"/>
    <x v="1"/>
    <x v="518"/>
    <x v="519"/>
  </r>
  <r>
    <x v="27"/>
    <x v="430"/>
    <x v="416"/>
    <x v="2"/>
    <x v="56"/>
    <x v="2"/>
    <x v="2"/>
    <x v="1"/>
    <x v="79"/>
    <x v="80"/>
  </r>
  <r>
    <x v="27"/>
    <x v="525"/>
    <x v="275"/>
    <x v="2"/>
    <x v="1781"/>
    <x v="2"/>
    <x v="2"/>
    <x v="1"/>
    <x v="2766"/>
    <x v="2789"/>
  </r>
  <r>
    <x v="27"/>
    <x v="1289"/>
    <x v="920"/>
    <x v="2"/>
    <x v="56"/>
    <x v="2"/>
    <x v="2"/>
    <x v="1"/>
    <x v="79"/>
    <x v="80"/>
  </r>
  <r>
    <x v="27"/>
    <x v="937"/>
    <x v="769"/>
    <x v="2"/>
    <x v="311"/>
    <x v="2"/>
    <x v="2"/>
    <x v="1"/>
    <x v="456"/>
    <x v="456"/>
  </r>
  <r>
    <x v="27"/>
    <x v="939"/>
    <x v="771"/>
    <x v="2"/>
    <x v="227"/>
    <x v="2"/>
    <x v="2"/>
    <x v="1"/>
    <x v="316"/>
    <x v="317"/>
  </r>
  <r>
    <x v="27"/>
    <x v="1171"/>
    <x v="835"/>
    <x v="2"/>
    <x v="56"/>
    <x v="2"/>
    <x v="2"/>
    <x v="1"/>
    <x v="79"/>
    <x v="80"/>
  </r>
  <r>
    <x v="27"/>
    <x v="940"/>
    <x v="772"/>
    <x v="2"/>
    <x v="56"/>
    <x v="2"/>
    <x v="2"/>
    <x v="1"/>
    <x v="79"/>
    <x v="80"/>
  </r>
  <r>
    <x v="27"/>
    <x v="1290"/>
    <x v="838"/>
    <x v="2"/>
    <x v="1782"/>
    <x v="2"/>
    <x v="2"/>
    <x v="1"/>
    <x v="2767"/>
    <x v="2790"/>
  </r>
  <r>
    <x v="27"/>
    <x v="1291"/>
    <x v="921"/>
    <x v="2"/>
    <x v="753"/>
    <x v="2"/>
    <x v="2"/>
    <x v="1"/>
    <x v="1041"/>
    <x v="1046"/>
  </r>
  <r>
    <x v="27"/>
    <x v="1292"/>
    <x v="828"/>
    <x v="2"/>
    <x v="56"/>
    <x v="2"/>
    <x v="2"/>
    <x v="1"/>
    <x v="79"/>
    <x v="80"/>
  </r>
  <r>
    <x v="27"/>
    <x v="1293"/>
    <x v="922"/>
    <x v="2"/>
    <x v="56"/>
    <x v="2"/>
    <x v="2"/>
    <x v="1"/>
    <x v="79"/>
    <x v="80"/>
  </r>
  <r>
    <x v="27"/>
    <x v="304"/>
    <x v="280"/>
    <x v="2"/>
    <x v="430"/>
    <x v="2"/>
    <x v="2"/>
    <x v="1"/>
    <x v="619"/>
    <x v="623"/>
  </r>
  <r>
    <x v="27"/>
    <x v="498"/>
    <x v="478"/>
    <x v="2"/>
    <x v="1783"/>
    <x v="2"/>
    <x v="2"/>
    <x v="1"/>
    <x v="2768"/>
    <x v="2791"/>
  </r>
  <r>
    <x v="27"/>
    <x v="1294"/>
    <x v="923"/>
    <x v="2"/>
    <x v="311"/>
    <x v="2"/>
    <x v="2"/>
    <x v="1"/>
    <x v="456"/>
    <x v="456"/>
  </r>
  <r>
    <x v="27"/>
    <x v="480"/>
    <x v="461"/>
    <x v="2"/>
    <x v="56"/>
    <x v="2"/>
    <x v="2"/>
    <x v="1"/>
    <x v="79"/>
    <x v="80"/>
  </r>
  <r>
    <x v="27"/>
    <x v="1295"/>
    <x v="924"/>
    <x v="2"/>
    <x v="324"/>
    <x v="2"/>
    <x v="2"/>
    <x v="1"/>
    <x v="219"/>
    <x v="220"/>
  </r>
  <r>
    <x v="27"/>
    <x v="306"/>
    <x v="300"/>
    <x v="2"/>
    <x v="1784"/>
    <x v="2"/>
    <x v="2"/>
    <x v="1"/>
    <x v="2769"/>
    <x v="2792"/>
  </r>
  <r>
    <x v="27"/>
    <x v="486"/>
    <x v="466"/>
    <x v="2"/>
    <x v="56"/>
    <x v="2"/>
    <x v="2"/>
    <x v="1"/>
    <x v="79"/>
    <x v="80"/>
  </r>
  <r>
    <x v="27"/>
    <x v="417"/>
    <x v="403"/>
    <x v="2"/>
    <x v="314"/>
    <x v="2"/>
    <x v="2"/>
    <x v="1"/>
    <x v="461"/>
    <x v="461"/>
  </r>
  <r>
    <x v="27"/>
    <x v="1296"/>
    <x v="841"/>
    <x v="2"/>
    <x v="56"/>
    <x v="2"/>
    <x v="2"/>
    <x v="1"/>
    <x v="79"/>
    <x v="80"/>
  </r>
  <r>
    <x v="27"/>
    <x v="491"/>
    <x v="471"/>
    <x v="2"/>
    <x v="1166"/>
    <x v="2"/>
    <x v="2"/>
    <x v="1"/>
    <x v="1758"/>
    <x v="1773"/>
  </r>
  <r>
    <x v="27"/>
    <x v="478"/>
    <x v="459"/>
    <x v="2"/>
    <x v="56"/>
    <x v="2"/>
    <x v="2"/>
    <x v="1"/>
    <x v="79"/>
    <x v="80"/>
  </r>
  <r>
    <x v="27"/>
    <x v="942"/>
    <x v="670"/>
    <x v="2"/>
    <x v="483"/>
    <x v="2"/>
    <x v="2"/>
    <x v="1"/>
    <x v="704"/>
    <x v="709"/>
  </r>
  <r>
    <x v="27"/>
    <x v="943"/>
    <x v="774"/>
    <x v="2"/>
    <x v="56"/>
    <x v="2"/>
    <x v="2"/>
    <x v="1"/>
    <x v="79"/>
    <x v="80"/>
  </r>
  <r>
    <x v="27"/>
    <x v="944"/>
    <x v="775"/>
    <x v="2"/>
    <x v="1785"/>
    <x v="2"/>
    <x v="2"/>
    <x v="1"/>
    <x v="2770"/>
    <x v="2793"/>
  </r>
  <r>
    <x v="27"/>
    <x v="946"/>
    <x v="777"/>
    <x v="2"/>
    <x v="56"/>
    <x v="2"/>
    <x v="2"/>
    <x v="1"/>
    <x v="79"/>
    <x v="80"/>
  </r>
  <r>
    <x v="27"/>
    <x v="458"/>
    <x v="443"/>
    <x v="2"/>
    <x v="56"/>
    <x v="2"/>
    <x v="2"/>
    <x v="1"/>
    <x v="79"/>
    <x v="80"/>
  </r>
  <r>
    <x v="27"/>
    <x v="482"/>
    <x v="283"/>
    <x v="2"/>
    <x v="311"/>
    <x v="2"/>
    <x v="2"/>
    <x v="1"/>
    <x v="456"/>
    <x v="456"/>
  </r>
  <r>
    <x v="27"/>
    <x v="308"/>
    <x v="284"/>
    <x v="2"/>
    <x v="56"/>
    <x v="2"/>
    <x v="2"/>
    <x v="1"/>
    <x v="79"/>
    <x v="80"/>
  </r>
  <r>
    <x v="27"/>
    <x v="516"/>
    <x v="495"/>
    <x v="2"/>
    <x v="56"/>
    <x v="2"/>
    <x v="2"/>
    <x v="1"/>
    <x v="79"/>
    <x v="80"/>
  </r>
  <r>
    <x v="27"/>
    <x v="309"/>
    <x v="302"/>
    <x v="2"/>
    <x v="1786"/>
    <x v="2"/>
    <x v="2"/>
    <x v="1"/>
    <x v="2771"/>
    <x v="2794"/>
  </r>
  <r>
    <x v="27"/>
    <x v="947"/>
    <x v="778"/>
    <x v="2"/>
    <x v="98"/>
    <x v="2"/>
    <x v="2"/>
    <x v="1"/>
    <x v="161"/>
    <x v="162"/>
  </r>
  <r>
    <x v="27"/>
    <x v="1297"/>
    <x v="925"/>
    <x v="2"/>
    <x v="56"/>
    <x v="2"/>
    <x v="2"/>
    <x v="1"/>
    <x v="79"/>
    <x v="80"/>
  </r>
  <r>
    <x v="27"/>
    <x v="1298"/>
    <x v="614"/>
    <x v="2"/>
    <x v="430"/>
    <x v="2"/>
    <x v="2"/>
    <x v="1"/>
    <x v="619"/>
    <x v="623"/>
  </r>
  <r>
    <x v="27"/>
    <x v="1299"/>
    <x v="643"/>
    <x v="2"/>
    <x v="311"/>
    <x v="2"/>
    <x v="2"/>
    <x v="1"/>
    <x v="456"/>
    <x v="456"/>
  </r>
  <r>
    <x v="27"/>
    <x v="313"/>
    <x v="306"/>
    <x v="2"/>
    <x v="357"/>
    <x v="2"/>
    <x v="2"/>
    <x v="1"/>
    <x v="518"/>
    <x v="519"/>
  </r>
  <r>
    <x v="27"/>
    <x v="314"/>
    <x v="288"/>
    <x v="2"/>
    <x v="430"/>
    <x v="2"/>
    <x v="2"/>
    <x v="1"/>
    <x v="619"/>
    <x v="623"/>
  </r>
  <r>
    <x v="27"/>
    <x v="315"/>
    <x v="289"/>
    <x v="2"/>
    <x v="56"/>
    <x v="2"/>
    <x v="2"/>
    <x v="1"/>
    <x v="79"/>
    <x v="80"/>
  </r>
  <r>
    <x v="27"/>
    <x v="949"/>
    <x v="779"/>
    <x v="2"/>
    <x v="56"/>
    <x v="2"/>
    <x v="2"/>
    <x v="1"/>
    <x v="79"/>
    <x v="80"/>
  </r>
  <r>
    <x v="27"/>
    <x v="1300"/>
    <x v="926"/>
    <x v="2"/>
    <x v="314"/>
    <x v="2"/>
    <x v="2"/>
    <x v="1"/>
    <x v="461"/>
    <x v="461"/>
  </r>
  <r>
    <x v="27"/>
    <x v="316"/>
    <x v="290"/>
    <x v="2"/>
    <x v="357"/>
    <x v="2"/>
    <x v="2"/>
    <x v="1"/>
    <x v="518"/>
    <x v="519"/>
  </r>
  <r>
    <x v="27"/>
    <x v="1301"/>
    <x v="567"/>
    <x v="2"/>
    <x v="56"/>
    <x v="2"/>
    <x v="2"/>
    <x v="1"/>
    <x v="79"/>
    <x v="80"/>
  </r>
  <r>
    <x v="27"/>
    <x v="318"/>
    <x v="263"/>
    <x v="2"/>
    <x v="311"/>
    <x v="2"/>
    <x v="2"/>
    <x v="1"/>
    <x v="456"/>
    <x v="456"/>
  </r>
  <r>
    <x v="27"/>
    <x v="811"/>
    <x v="271"/>
    <x v="2"/>
    <x v="358"/>
    <x v="2"/>
    <x v="2"/>
    <x v="1"/>
    <x v="519"/>
    <x v="520"/>
  </r>
  <r>
    <x v="27"/>
    <x v="542"/>
    <x v="515"/>
    <x v="2"/>
    <x v="358"/>
    <x v="2"/>
    <x v="2"/>
    <x v="1"/>
    <x v="519"/>
    <x v="520"/>
  </r>
  <r>
    <x v="27"/>
    <x v="326"/>
    <x v="314"/>
    <x v="2"/>
    <x v="78"/>
    <x v="2"/>
    <x v="2"/>
    <x v="1"/>
    <x v="241"/>
    <x v="242"/>
  </r>
  <r>
    <x v="27"/>
    <x v="1302"/>
    <x v="285"/>
    <x v="2"/>
    <x v="358"/>
    <x v="2"/>
    <x v="2"/>
    <x v="1"/>
    <x v="519"/>
    <x v="520"/>
  </r>
  <r>
    <x v="27"/>
    <x v="526"/>
    <x v="500"/>
    <x v="2"/>
    <x v="569"/>
    <x v="2"/>
    <x v="2"/>
    <x v="1"/>
    <x v="844"/>
    <x v="848"/>
  </r>
  <r>
    <x v="27"/>
    <x v="1303"/>
    <x v="608"/>
    <x v="2"/>
    <x v="202"/>
    <x v="2"/>
    <x v="2"/>
    <x v="1"/>
    <x v="309"/>
    <x v="310"/>
  </r>
  <r>
    <x v="29"/>
    <x v="333"/>
    <x v="320"/>
    <x v="2"/>
    <x v="1787"/>
    <x v="1232"/>
    <x v="1188"/>
    <x v="925"/>
    <x v="2772"/>
    <x v="2795"/>
  </r>
  <r>
    <x v="29"/>
    <x v="334"/>
    <x v="321"/>
    <x v="2"/>
    <x v="1"/>
    <x v="1233"/>
    <x v="2"/>
    <x v="783"/>
    <x v="2773"/>
    <x v="2796"/>
  </r>
  <r>
    <x v="29"/>
    <x v="956"/>
    <x v="783"/>
    <x v="2"/>
    <x v="1788"/>
    <x v="1234"/>
    <x v="2"/>
    <x v="1"/>
    <x v="2774"/>
    <x v="2797"/>
  </r>
  <r>
    <x v="29"/>
    <x v="335"/>
    <x v="322"/>
    <x v="2"/>
    <x v="1"/>
    <x v="1235"/>
    <x v="994"/>
    <x v="784"/>
    <x v="2775"/>
    <x v="2798"/>
  </r>
  <r>
    <x v="29"/>
    <x v="336"/>
    <x v="323"/>
    <x v="2"/>
    <x v="1"/>
    <x v="2"/>
    <x v="995"/>
    <x v="1"/>
    <x v="2321"/>
    <x v="2338"/>
  </r>
  <r>
    <x v="29"/>
    <x v="337"/>
    <x v="324"/>
    <x v="2"/>
    <x v="1789"/>
    <x v="1236"/>
    <x v="996"/>
    <x v="785"/>
    <x v="2322"/>
    <x v="2799"/>
  </r>
  <r>
    <x v="29"/>
    <x v="1257"/>
    <x v="893"/>
    <x v="2"/>
    <x v="1790"/>
    <x v="1000"/>
    <x v="2"/>
    <x v="1"/>
    <x v="2776"/>
    <x v="2800"/>
  </r>
  <r>
    <x v="29"/>
    <x v="338"/>
    <x v="325"/>
    <x v="2"/>
    <x v="1"/>
    <x v="1237"/>
    <x v="1189"/>
    <x v="786"/>
    <x v="2777"/>
    <x v="2801"/>
  </r>
  <r>
    <x v="29"/>
    <x v="339"/>
    <x v="326"/>
    <x v="2"/>
    <x v="1791"/>
    <x v="1238"/>
    <x v="998"/>
    <x v="787"/>
    <x v="2778"/>
    <x v="2802"/>
  </r>
  <r>
    <x v="29"/>
    <x v="340"/>
    <x v="327"/>
    <x v="2"/>
    <x v="1"/>
    <x v="2"/>
    <x v="1190"/>
    <x v="1"/>
    <x v="2779"/>
    <x v="2803"/>
  </r>
  <r>
    <x v="29"/>
    <x v="341"/>
    <x v="328"/>
    <x v="2"/>
    <x v="1"/>
    <x v="1004"/>
    <x v="1000"/>
    <x v="1"/>
    <x v="2328"/>
    <x v="2345"/>
  </r>
  <r>
    <x v="29"/>
    <x v="1264"/>
    <x v="900"/>
    <x v="2"/>
    <x v="369"/>
    <x v="2"/>
    <x v="2"/>
    <x v="1"/>
    <x v="538"/>
    <x v="539"/>
  </r>
  <r>
    <x v="29"/>
    <x v="342"/>
    <x v="329"/>
    <x v="2"/>
    <x v="1792"/>
    <x v="1239"/>
    <x v="1001"/>
    <x v="1"/>
    <x v="2780"/>
    <x v="2804"/>
  </r>
  <r>
    <x v="29"/>
    <x v="343"/>
    <x v="330"/>
    <x v="2"/>
    <x v="1793"/>
    <x v="1240"/>
    <x v="1002"/>
    <x v="788"/>
    <x v="2781"/>
    <x v="2805"/>
  </r>
  <r>
    <x v="29"/>
    <x v="345"/>
    <x v="332"/>
    <x v="2"/>
    <x v="1"/>
    <x v="1241"/>
    <x v="1191"/>
    <x v="926"/>
    <x v="2782"/>
    <x v="2806"/>
  </r>
  <r>
    <x v="29"/>
    <x v="346"/>
    <x v="333"/>
    <x v="2"/>
    <x v="1"/>
    <x v="2"/>
    <x v="2"/>
    <x v="927"/>
    <x v="2783"/>
    <x v="2807"/>
  </r>
  <r>
    <x v="29"/>
    <x v="347"/>
    <x v="334"/>
    <x v="2"/>
    <x v="1794"/>
    <x v="1242"/>
    <x v="2"/>
    <x v="1"/>
    <x v="2784"/>
    <x v="2808"/>
  </r>
  <r>
    <x v="29"/>
    <x v="348"/>
    <x v="335"/>
    <x v="2"/>
    <x v="1795"/>
    <x v="1009"/>
    <x v="1004"/>
    <x v="1"/>
    <x v="2785"/>
    <x v="2809"/>
  </r>
  <r>
    <x v="29"/>
    <x v="1256"/>
    <x v="892"/>
    <x v="2"/>
    <x v="1"/>
    <x v="2"/>
    <x v="992"/>
    <x v="1"/>
    <x v="602"/>
    <x v="606"/>
  </r>
  <r>
    <x v="29"/>
    <x v="518"/>
    <x v="430"/>
    <x v="2"/>
    <x v="74"/>
    <x v="2"/>
    <x v="2"/>
    <x v="1"/>
    <x v="117"/>
    <x v="118"/>
  </r>
  <r>
    <x v="29"/>
    <x v="666"/>
    <x v="598"/>
    <x v="2"/>
    <x v="311"/>
    <x v="2"/>
    <x v="2"/>
    <x v="1"/>
    <x v="456"/>
    <x v="456"/>
  </r>
  <r>
    <x v="29"/>
    <x v="1304"/>
    <x v="927"/>
    <x v="2"/>
    <x v="324"/>
    <x v="2"/>
    <x v="2"/>
    <x v="1"/>
    <x v="219"/>
    <x v="220"/>
  </r>
  <r>
    <x v="29"/>
    <x v="1305"/>
    <x v="928"/>
    <x v="2"/>
    <x v="324"/>
    <x v="2"/>
    <x v="2"/>
    <x v="1"/>
    <x v="219"/>
    <x v="220"/>
  </r>
  <r>
    <x v="29"/>
    <x v="1306"/>
    <x v="929"/>
    <x v="2"/>
    <x v="1166"/>
    <x v="2"/>
    <x v="2"/>
    <x v="1"/>
    <x v="1758"/>
    <x v="1773"/>
  </r>
  <r>
    <x v="29"/>
    <x v="1195"/>
    <x v="854"/>
    <x v="2"/>
    <x v="1796"/>
    <x v="2"/>
    <x v="2"/>
    <x v="1"/>
    <x v="2786"/>
    <x v="2810"/>
  </r>
  <r>
    <x v="30"/>
    <x v="357"/>
    <x v="343"/>
    <x v="2"/>
    <x v="1797"/>
    <x v="1243"/>
    <x v="1192"/>
    <x v="928"/>
    <x v="2787"/>
    <x v="2811"/>
  </r>
  <r>
    <x v="31"/>
    <x v="358"/>
    <x v="344"/>
    <x v="2"/>
    <x v="1798"/>
    <x v="1010"/>
    <x v="1005"/>
    <x v="791"/>
    <x v="2788"/>
    <x v="2812"/>
  </r>
  <r>
    <x v="31"/>
    <x v="359"/>
    <x v="345"/>
    <x v="2"/>
    <x v="1799"/>
    <x v="1244"/>
    <x v="1193"/>
    <x v="792"/>
    <x v="2789"/>
    <x v="2813"/>
  </r>
  <r>
    <x v="31"/>
    <x v="360"/>
    <x v="346"/>
    <x v="2"/>
    <x v="1"/>
    <x v="1245"/>
    <x v="2"/>
    <x v="1"/>
    <x v="2790"/>
    <x v="2814"/>
  </r>
  <r>
    <x v="31"/>
    <x v="362"/>
    <x v="348"/>
    <x v="2"/>
    <x v="1"/>
    <x v="1246"/>
    <x v="1007"/>
    <x v="793"/>
    <x v="2791"/>
    <x v="2815"/>
  </r>
  <r>
    <x v="31"/>
    <x v="362"/>
    <x v="348"/>
    <x v="2"/>
    <x v="1588"/>
    <x v="2"/>
    <x v="2"/>
    <x v="1"/>
    <x v="2437"/>
    <x v="2453"/>
  </r>
  <r>
    <x v="31"/>
    <x v="427"/>
    <x v="413"/>
    <x v="2"/>
    <x v="1800"/>
    <x v="2"/>
    <x v="2"/>
    <x v="1"/>
    <x v="2792"/>
    <x v="2816"/>
  </r>
  <r>
    <x v="31"/>
    <x v="363"/>
    <x v="349"/>
    <x v="2"/>
    <x v="1801"/>
    <x v="1014"/>
    <x v="597"/>
    <x v="794"/>
    <x v="2793"/>
    <x v="2817"/>
  </r>
  <r>
    <x v="31"/>
    <x v="365"/>
    <x v="351"/>
    <x v="2"/>
    <x v="1802"/>
    <x v="2"/>
    <x v="1009"/>
    <x v="1"/>
    <x v="2794"/>
    <x v="2818"/>
  </r>
  <r>
    <x v="32"/>
    <x v="366"/>
    <x v="352"/>
    <x v="2"/>
    <x v="1803"/>
    <x v="1247"/>
    <x v="1194"/>
    <x v="929"/>
    <x v="2795"/>
    <x v="2819"/>
  </r>
  <r>
    <x v="32"/>
    <x v="368"/>
    <x v="354"/>
    <x v="2"/>
    <x v="1804"/>
    <x v="2"/>
    <x v="2"/>
    <x v="1"/>
    <x v="2796"/>
    <x v="2820"/>
  </r>
  <r>
    <x v="32"/>
    <x v="368"/>
    <x v="354"/>
    <x v="2"/>
    <x v="1805"/>
    <x v="1248"/>
    <x v="1195"/>
    <x v="930"/>
    <x v="2797"/>
    <x v="2821"/>
  </r>
  <r>
    <x v="32"/>
    <x v="369"/>
    <x v="355"/>
    <x v="2"/>
    <x v="1806"/>
    <x v="1249"/>
    <x v="1196"/>
    <x v="808"/>
    <x v="2798"/>
    <x v="2822"/>
  </r>
  <r>
    <x v="32"/>
    <x v="369"/>
    <x v="355"/>
    <x v="2"/>
    <x v="1807"/>
    <x v="2"/>
    <x v="2"/>
    <x v="1"/>
    <x v="2799"/>
    <x v="2823"/>
  </r>
  <r>
    <x v="32"/>
    <x v="370"/>
    <x v="356"/>
    <x v="2"/>
    <x v="1"/>
    <x v="1250"/>
    <x v="1197"/>
    <x v="931"/>
    <x v="2800"/>
    <x v="2824"/>
  </r>
  <r>
    <x v="32"/>
    <x v="371"/>
    <x v="357"/>
    <x v="2"/>
    <x v="1808"/>
    <x v="1251"/>
    <x v="1198"/>
    <x v="810"/>
    <x v="2801"/>
    <x v="2825"/>
  </r>
  <r>
    <x v="32"/>
    <x v="449"/>
    <x v="434"/>
    <x v="2"/>
    <x v="1"/>
    <x v="1252"/>
    <x v="1028"/>
    <x v="16"/>
    <x v="2802"/>
    <x v="2826"/>
  </r>
  <r>
    <x v="32"/>
    <x v="372"/>
    <x v="358"/>
    <x v="2"/>
    <x v="1809"/>
    <x v="1253"/>
    <x v="1199"/>
    <x v="795"/>
    <x v="2803"/>
    <x v="2827"/>
  </r>
  <r>
    <x v="32"/>
    <x v="373"/>
    <x v="359"/>
    <x v="2"/>
    <x v="1810"/>
    <x v="1254"/>
    <x v="1200"/>
    <x v="932"/>
    <x v="2804"/>
    <x v="2828"/>
  </r>
  <r>
    <x v="32"/>
    <x v="373"/>
    <x v="359"/>
    <x v="2"/>
    <x v="1811"/>
    <x v="1255"/>
    <x v="2"/>
    <x v="1"/>
    <x v="2805"/>
    <x v="2829"/>
  </r>
  <r>
    <x v="32"/>
    <x v="373"/>
    <x v="359"/>
    <x v="2"/>
    <x v="1812"/>
    <x v="2"/>
    <x v="2"/>
    <x v="1"/>
    <x v="2806"/>
    <x v="2830"/>
  </r>
  <r>
    <x v="32"/>
    <x v="374"/>
    <x v="360"/>
    <x v="2"/>
    <x v="1"/>
    <x v="1256"/>
    <x v="1201"/>
    <x v="797"/>
    <x v="2807"/>
    <x v="2831"/>
  </r>
  <r>
    <x v="32"/>
    <x v="376"/>
    <x v="362"/>
    <x v="2"/>
    <x v="1"/>
    <x v="1257"/>
    <x v="1202"/>
    <x v="933"/>
    <x v="2808"/>
    <x v="2832"/>
  </r>
  <r>
    <x v="32"/>
    <x v="376"/>
    <x v="362"/>
    <x v="2"/>
    <x v="311"/>
    <x v="2"/>
    <x v="2"/>
    <x v="1"/>
    <x v="456"/>
    <x v="456"/>
  </r>
  <r>
    <x v="32"/>
    <x v="377"/>
    <x v="363"/>
    <x v="2"/>
    <x v="1813"/>
    <x v="1258"/>
    <x v="1203"/>
    <x v="799"/>
    <x v="2809"/>
    <x v="2833"/>
  </r>
  <r>
    <x v="32"/>
    <x v="377"/>
    <x v="363"/>
    <x v="2"/>
    <x v="1814"/>
    <x v="2"/>
    <x v="2"/>
    <x v="1"/>
    <x v="2810"/>
    <x v="2834"/>
  </r>
  <r>
    <x v="32"/>
    <x v="381"/>
    <x v="367"/>
    <x v="2"/>
    <x v="573"/>
    <x v="2"/>
    <x v="2"/>
    <x v="1"/>
    <x v="849"/>
    <x v="853"/>
  </r>
  <r>
    <x v="32"/>
    <x v="381"/>
    <x v="367"/>
    <x v="2"/>
    <x v="1"/>
    <x v="1259"/>
    <x v="1029"/>
    <x v="934"/>
    <x v="2811"/>
    <x v="2835"/>
  </r>
  <r>
    <x v="32"/>
    <x v="382"/>
    <x v="368"/>
    <x v="2"/>
    <x v="1"/>
    <x v="2"/>
    <x v="1204"/>
    <x v="102"/>
    <x v="2812"/>
    <x v="2836"/>
  </r>
  <r>
    <x v="32"/>
    <x v="383"/>
    <x v="369"/>
    <x v="2"/>
    <x v="1"/>
    <x v="2"/>
    <x v="1030"/>
    <x v="1"/>
    <x v="2377"/>
    <x v="2393"/>
  </r>
  <r>
    <x v="32"/>
    <x v="385"/>
    <x v="371"/>
    <x v="2"/>
    <x v="1815"/>
    <x v="2"/>
    <x v="2"/>
    <x v="1"/>
    <x v="2813"/>
    <x v="2837"/>
  </r>
  <r>
    <x v="32"/>
    <x v="386"/>
    <x v="372"/>
    <x v="2"/>
    <x v="1"/>
    <x v="1021"/>
    <x v="2"/>
    <x v="1"/>
    <x v="2354"/>
    <x v="2371"/>
  </r>
  <r>
    <x v="32"/>
    <x v="387"/>
    <x v="373"/>
    <x v="2"/>
    <x v="1816"/>
    <x v="1035"/>
    <x v="2"/>
    <x v="1"/>
    <x v="2814"/>
    <x v="2838"/>
  </r>
  <r>
    <x v="32"/>
    <x v="388"/>
    <x v="374"/>
    <x v="2"/>
    <x v="754"/>
    <x v="2"/>
    <x v="2"/>
    <x v="1"/>
    <x v="1042"/>
    <x v="1047"/>
  </r>
  <r>
    <x v="32"/>
    <x v="388"/>
    <x v="374"/>
    <x v="2"/>
    <x v="1817"/>
    <x v="2"/>
    <x v="1205"/>
    <x v="1"/>
    <x v="2815"/>
    <x v="2839"/>
  </r>
  <r>
    <x v="33"/>
    <x v="391"/>
    <x v="377"/>
    <x v="2"/>
    <x v="549"/>
    <x v="126"/>
    <x v="7"/>
    <x v="16"/>
    <x v="2356"/>
    <x v="228"/>
  </r>
  <r>
    <x v="33"/>
    <x v="392"/>
    <x v="378"/>
    <x v="2"/>
    <x v="202"/>
    <x v="164"/>
    <x v="178"/>
    <x v="136"/>
    <x v="227"/>
    <x v="310"/>
  </r>
  <r>
    <x v="33"/>
    <x v="393"/>
    <x v="379"/>
    <x v="2"/>
    <x v="1551"/>
    <x v="220"/>
    <x v="179"/>
    <x v="33"/>
    <x v="2357"/>
    <x v="2373"/>
  </r>
  <r>
    <x v="33"/>
    <x v="418"/>
    <x v="404"/>
    <x v="2"/>
    <x v="209"/>
    <x v="2"/>
    <x v="2"/>
    <x v="1"/>
    <x v="321"/>
    <x v="322"/>
  </r>
  <r>
    <x v="34"/>
    <x v="395"/>
    <x v="381"/>
    <x v="2"/>
    <x v="1818"/>
    <x v="1260"/>
    <x v="1017"/>
    <x v="800"/>
    <x v="2816"/>
    <x v="2840"/>
  </r>
  <r>
    <x v="35"/>
    <x v="396"/>
    <x v="382"/>
    <x v="2"/>
    <x v="1819"/>
    <x v="1261"/>
    <x v="1206"/>
    <x v="935"/>
    <x v="2817"/>
    <x v="2841"/>
  </r>
  <r>
    <x v="35"/>
    <x v="396"/>
    <x v="382"/>
    <x v="2"/>
    <x v="1"/>
    <x v="1262"/>
    <x v="2"/>
    <x v="1"/>
    <x v="2818"/>
    <x v="2842"/>
  </r>
  <r>
    <x v="35"/>
    <x v="396"/>
    <x v="382"/>
    <x v="2"/>
    <x v="1"/>
    <x v="1263"/>
    <x v="1078"/>
    <x v="1"/>
    <x v="2819"/>
    <x v="2843"/>
  </r>
  <r>
    <x v="35"/>
    <x v="398"/>
    <x v="384"/>
    <x v="2"/>
    <x v="1820"/>
    <x v="1025"/>
    <x v="1019"/>
    <x v="802"/>
    <x v="2820"/>
    <x v="2844"/>
  </r>
  <r>
    <x v="35"/>
    <x v="968"/>
    <x v="793"/>
    <x v="2"/>
    <x v="74"/>
    <x v="2"/>
    <x v="2"/>
    <x v="1"/>
    <x v="117"/>
    <x v="118"/>
  </r>
  <r>
    <x v="35"/>
    <x v="399"/>
    <x v="385"/>
    <x v="2"/>
    <x v="1821"/>
    <x v="1002"/>
    <x v="1020"/>
    <x v="936"/>
    <x v="2821"/>
    <x v="2845"/>
  </r>
  <r>
    <x v="35"/>
    <x v="399"/>
    <x v="385"/>
    <x v="2"/>
    <x v="1822"/>
    <x v="1078"/>
    <x v="2"/>
    <x v="838"/>
    <x v="2822"/>
    <x v="2846"/>
  </r>
  <r>
    <x v="35"/>
    <x v="399"/>
    <x v="385"/>
    <x v="2"/>
    <x v="1823"/>
    <x v="2"/>
    <x v="2"/>
    <x v="1"/>
    <x v="2823"/>
    <x v="2847"/>
  </r>
  <r>
    <x v="35"/>
    <x v="400"/>
    <x v="386"/>
    <x v="2"/>
    <x v="1"/>
    <x v="1264"/>
    <x v="1021"/>
    <x v="139"/>
    <x v="2824"/>
    <x v="2848"/>
  </r>
  <r>
    <x v="35"/>
    <x v="400"/>
    <x v="386"/>
    <x v="2"/>
    <x v="1"/>
    <x v="1079"/>
    <x v="2"/>
    <x v="1"/>
    <x v="2440"/>
    <x v="2456"/>
  </r>
  <r>
    <x v="35"/>
    <x v="400"/>
    <x v="386"/>
    <x v="2"/>
    <x v="1824"/>
    <x v="1095"/>
    <x v="1079"/>
    <x v="140"/>
    <x v="2825"/>
    <x v="2849"/>
  </r>
  <r>
    <x v="28"/>
    <x v="881"/>
    <x v="728"/>
    <x v="2"/>
    <x v="1"/>
    <x v="1265"/>
    <x v="62"/>
    <x v="812"/>
    <x v="2826"/>
    <x v="2850"/>
  </r>
  <r>
    <x v="28"/>
    <x v="404"/>
    <x v="390"/>
    <x v="2"/>
    <x v="1"/>
    <x v="2"/>
    <x v="1207"/>
    <x v="813"/>
    <x v="2382"/>
    <x v="2851"/>
  </r>
  <r>
    <x v="28"/>
    <x v="405"/>
    <x v="391"/>
    <x v="2"/>
    <x v="1"/>
    <x v="1266"/>
    <x v="199"/>
    <x v="814"/>
    <x v="2827"/>
    <x v="2852"/>
  </r>
  <r>
    <x v="28"/>
    <x v="332"/>
    <x v="319"/>
    <x v="2"/>
    <x v="1825"/>
    <x v="1267"/>
    <x v="1034"/>
    <x v="174"/>
    <x v="2828"/>
    <x v="2853"/>
  </r>
  <r>
    <x v="28"/>
    <x v="882"/>
    <x v="729"/>
    <x v="2"/>
    <x v="1"/>
    <x v="1038"/>
    <x v="2"/>
    <x v="1"/>
    <x v="1439"/>
    <x v="1449"/>
  </r>
  <r>
    <x v="36"/>
    <x v="406"/>
    <x v="392"/>
    <x v="2"/>
    <x v="731"/>
    <x v="2"/>
    <x v="2"/>
    <x v="1"/>
    <x v="1019"/>
    <x v="1024"/>
  </r>
  <r>
    <x v="36"/>
    <x v="406"/>
    <x v="392"/>
    <x v="2"/>
    <x v="1826"/>
    <x v="1268"/>
    <x v="1208"/>
    <x v="937"/>
    <x v="2829"/>
    <x v="2854"/>
  </r>
  <r>
    <x v="36"/>
    <x v="406"/>
    <x v="392"/>
    <x v="2"/>
    <x v="1611"/>
    <x v="2"/>
    <x v="2"/>
    <x v="1"/>
    <x v="2478"/>
    <x v="2495"/>
  </r>
  <r>
    <x v="36"/>
    <x v="407"/>
    <x v="393"/>
    <x v="2"/>
    <x v="1827"/>
    <x v="1269"/>
    <x v="1209"/>
    <x v="938"/>
    <x v="2830"/>
    <x v="2855"/>
  </r>
  <r>
    <x v="36"/>
    <x v="409"/>
    <x v="395"/>
    <x v="2"/>
    <x v="1"/>
    <x v="1270"/>
    <x v="1210"/>
    <x v="939"/>
    <x v="2831"/>
    <x v="2856"/>
  </r>
  <r>
    <x v="36"/>
    <x v="410"/>
    <x v="396"/>
    <x v="2"/>
    <x v="1828"/>
    <x v="1271"/>
    <x v="1211"/>
    <x v="940"/>
    <x v="2832"/>
    <x v="2857"/>
  </r>
  <r>
    <x v="37"/>
    <x v="411"/>
    <x v="397"/>
    <x v="2"/>
    <x v="1829"/>
    <x v="1272"/>
    <x v="1212"/>
    <x v="941"/>
    <x v="2833"/>
    <x v="2858"/>
  </r>
  <r>
    <x v="37"/>
    <x v="411"/>
    <x v="397"/>
    <x v="2"/>
    <x v="1"/>
    <x v="2"/>
    <x v="1213"/>
    <x v="942"/>
    <x v="2834"/>
    <x v="2859"/>
  </r>
  <r>
    <x v="37"/>
    <x v="1260"/>
    <x v="896"/>
    <x v="2"/>
    <x v="1830"/>
    <x v="1014"/>
    <x v="145"/>
    <x v="154"/>
    <x v="2835"/>
    <x v="2860"/>
  </r>
  <r>
    <x v="37"/>
    <x v="412"/>
    <x v="398"/>
    <x v="2"/>
    <x v="1296"/>
    <x v="2"/>
    <x v="2"/>
    <x v="1"/>
    <x v="1917"/>
    <x v="1933"/>
  </r>
  <r>
    <x v="37"/>
    <x v="412"/>
    <x v="398"/>
    <x v="2"/>
    <x v="1831"/>
    <x v="1273"/>
    <x v="1214"/>
    <x v="943"/>
    <x v="2836"/>
    <x v="2861"/>
  </r>
  <r>
    <x v="37"/>
    <x v="413"/>
    <x v="399"/>
    <x v="2"/>
    <x v="1832"/>
    <x v="1046"/>
    <x v="1041"/>
    <x v="821"/>
    <x v="2837"/>
    <x v="2862"/>
  </r>
  <r>
    <x v="37"/>
    <x v="1261"/>
    <x v="897"/>
    <x v="2"/>
    <x v="1833"/>
    <x v="164"/>
    <x v="2"/>
    <x v="1"/>
    <x v="2838"/>
    <x v="2863"/>
  </r>
  <r>
    <x v="37"/>
    <x v="414"/>
    <x v="400"/>
    <x v="2"/>
    <x v="1834"/>
    <x v="1274"/>
    <x v="1215"/>
    <x v="822"/>
    <x v="2839"/>
    <x v="2864"/>
  </r>
  <r>
    <x v="37"/>
    <x v="415"/>
    <x v="401"/>
    <x v="2"/>
    <x v="1835"/>
    <x v="1275"/>
    <x v="1043"/>
    <x v="944"/>
    <x v="2840"/>
    <x v="2865"/>
  </r>
  <r>
    <x v="37"/>
    <x v="416"/>
    <x v="402"/>
    <x v="2"/>
    <x v="1"/>
    <x v="1276"/>
    <x v="1216"/>
    <x v="16"/>
    <x v="2841"/>
    <x v="2866"/>
  </r>
  <r>
    <x v="0"/>
    <x v="0"/>
    <x v="0"/>
    <x v="2"/>
    <x v="1"/>
    <x v="1098"/>
    <x v="837"/>
    <x v="625"/>
    <x v="2479"/>
    <x v="2496"/>
  </r>
  <r>
    <x v="0"/>
    <x v="971"/>
    <x v="796"/>
    <x v="2"/>
    <x v="1836"/>
    <x v="2"/>
    <x v="2"/>
    <x v="1"/>
    <x v="2842"/>
    <x v="2867"/>
  </r>
  <r>
    <x v="0"/>
    <x v="973"/>
    <x v="798"/>
    <x v="2"/>
    <x v="586"/>
    <x v="2"/>
    <x v="2"/>
    <x v="1"/>
    <x v="866"/>
    <x v="870"/>
  </r>
  <r>
    <x v="0"/>
    <x v="1307"/>
    <x v="930"/>
    <x v="2"/>
    <x v="1165"/>
    <x v="2"/>
    <x v="2"/>
    <x v="1"/>
    <x v="1757"/>
    <x v="1772"/>
  </r>
  <r>
    <x v="0"/>
    <x v="1308"/>
    <x v="931"/>
    <x v="2"/>
    <x v="1837"/>
    <x v="2"/>
    <x v="2"/>
    <x v="1"/>
    <x v="2843"/>
    <x v="2868"/>
  </r>
  <r>
    <x v="0"/>
    <x v="1309"/>
    <x v="930"/>
    <x v="2"/>
    <x v="1838"/>
    <x v="2"/>
    <x v="2"/>
    <x v="1"/>
    <x v="2844"/>
    <x v="2869"/>
  </r>
  <r>
    <x v="1"/>
    <x v="4"/>
    <x v="4"/>
    <x v="2"/>
    <x v="1"/>
    <x v="1099"/>
    <x v="2"/>
    <x v="1"/>
    <x v="2480"/>
    <x v="2497"/>
  </r>
  <r>
    <x v="1"/>
    <x v="4"/>
    <x v="4"/>
    <x v="2"/>
    <x v="1"/>
    <x v="1100"/>
    <x v="2"/>
    <x v="1"/>
    <x v="2481"/>
    <x v="2498"/>
  </r>
  <r>
    <x v="1"/>
    <x v="5"/>
    <x v="5"/>
    <x v="2"/>
    <x v="1612"/>
    <x v="2"/>
    <x v="2"/>
    <x v="1"/>
    <x v="2482"/>
    <x v="2499"/>
  </r>
  <r>
    <x v="1"/>
    <x v="6"/>
    <x v="6"/>
    <x v="2"/>
    <x v="1613"/>
    <x v="2"/>
    <x v="2"/>
    <x v="1"/>
    <x v="2483"/>
    <x v="2500"/>
  </r>
  <r>
    <x v="2"/>
    <x v="976"/>
    <x v="7"/>
    <x v="2"/>
    <x v="1614"/>
    <x v="816"/>
    <x v="838"/>
    <x v="626"/>
    <x v="2484"/>
    <x v="2501"/>
  </r>
  <r>
    <x v="2"/>
    <x v="977"/>
    <x v="8"/>
    <x v="2"/>
    <x v="1374"/>
    <x v="2"/>
    <x v="2"/>
    <x v="1"/>
    <x v="1059"/>
    <x v="1064"/>
  </r>
  <r>
    <x v="2"/>
    <x v="979"/>
    <x v="9"/>
    <x v="2"/>
    <x v="1615"/>
    <x v="817"/>
    <x v="839"/>
    <x v="627"/>
    <x v="2485"/>
    <x v="2502"/>
  </r>
  <r>
    <x v="2"/>
    <x v="980"/>
    <x v="10"/>
    <x v="2"/>
    <x v="1"/>
    <x v="1101"/>
    <x v="1084"/>
    <x v="854"/>
    <x v="2486"/>
    <x v="2503"/>
  </r>
  <r>
    <x v="2"/>
    <x v="1310"/>
    <x v="11"/>
    <x v="2"/>
    <x v="1616"/>
    <x v="819"/>
    <x v="841"/>
    <x v="629"/>
    <x v="2487"/>
    <x v="2504"/>
  </r>
  <r>
    <x v="2"/>
    <x v="981"/>
    <x v="517"/>
    <x v="2"/>
    <x v="1617"/>
    <x v="820"/>
    <x v="2"/>
    <x v="1"/>
    <x v="2488"/>
    <x v="2505"/>
  </r>
  <r>
    <x v="3"/>
    <x v="14"/>
    <x v="14"/>
    <x v="2"/>
    <x v="1"/>
    <x v="2"/>
    <x v="2"/>
    <x v="855"/>
    <x v="2489"/>
    <x v="2506"/>
  </r>
  <r>
    <x v="3"/>
    <x v="15"/>
    <x v="15"/>
    <x v="2"/>
    <x v="1"/>
    <x v="1102"/>
    <x v="1085"/>
    <x v="856"/>
    <x v="2490"/>
    <x v="2507"/>
  </r>
  <r>
    <x v="3"/>
    <x v="550"/>
    <x v="522"/>
    <x v="2"/>
    <x v="1618"/>
    <x v="2"/>
    <x v="2"/>
    <x v="1"/>
    <x v="2491"/>
    <x v="2508"/>
  </r>
  <r>
    <x v="3"/>
    <x v="550"/>
    <x v="522"/>
    <x v="2"/>
    <x v="1"/>
    <x v="1103"/>
    <x v="2"/>
    <x v="839"/>
    <x v="2441"/>
    <x v="2457"/>
  </r>
  <r>
    <x v="3"/>
    <x v="886"/>
    <x v="733"/>
    <x v="2"/>
    <x v="1619"/>
    <x v="1104"/>
    <x v="2"/>
    <x v="1"/>
    <x v="2492"/>
    <x v="2509"/>
  </r>
  <r>
    <x v="3"/>
    <x v="17"/>
    <x v="17"/>
    <x v="2"/>
    <x v="1620"/>
    <x v="1105"/>
    <x v="2"/>
    <x v="633"/>
    <x v="2493"/>
    <x v="2510"/>
  </r>
  <r>
    <x v="3"/>
    <x v="1221"/>
    <x v="864"/>
    <x v="2"/>
    <x v="1"/>
    <x v="2"/>
    <x v="2"/>
    <x v="857"/>
    <x v="2494"/>
    <x v="2511"/>
  </r>
  <r>
    <x v="3"/>
    <x v="1268"/>
    <x v="904"/>
    <x v="2"/>
    <x v="1621"/>
    <x v="2"/>
    <x v="1086"/>
    <x v="1"/>
    <x v="2495"/>
    <x v="2512"/>
  </r>
  <r>
    <x v="3"/>
    <x v="18"/>
    <x v="18"/>
    <x v="2"/>
    <x v="1"/>
    <x v="2"/>
    <x v="2"/>
    <x v="858"/>
    <x v="2015"/>
    <x v="2513"/>
  </r>
  <r>
    <x v="3"/>
    <x v="19"/>
    <x v="19"/>
    <x v="2"/>
    <x v="1622"/>
    <x v="1106"/>
    <x v="2"/>
    <x v="636"/>
    <x v="2496"/>
    <x v="2514"/>
  </r>
  <r>
    <x v="3"/>
    <x v="20"/>
    <x v="20"/>
    <x v="2"/>
    <x v="1"/>
    <x v="2"/>
    <x v="2"/>
    <x v="859"/>
    <x v="2497"/>
    <x v="2515"/>
  </r>
  <r>
    <x v="3"/>
    <x v="21"/>
    <x v="21"/>
    <x v="2"/>
    <x v="1"/>
    <x v="825"/>
    <x v="2"/>
    <x v="638"/>
    <x v="2018"/>
    <x v="2033"/>
  </r>
  <r>
    <x v="3"/>
    <x v="22"/>
    <x v="22"/>
    <x v="2"/>
    <x v="1"/>
    <x v="1107"/>
    <x v="2"/>
    <x v="639"/>
    <x v="2498"/>
    <x v="2516"/>
  </r>
  <r>
    <x v="3"/>
    <x v="1222"/>
    <x v="865"/>
    <x v="2"/>
    <x v="1"/>
    <x v="2"/>
    <x v="2"/>
    <x v="640"/>
    <x v="2020"/>
    <x v="2035"/>
  </r>
  <r>
    <x v="3"/>
    <x v="23"/>
    <x v="23"/>
    <x v="2"/>
    <x v="1"/>
    <x v="2"/>
    <x v="1087"/>
    <x v="641"/>
    <x v="2499"/>
    <x v="2517"/>
  </r>
  <r>
    <x v="3"/>
    <x v="25"/>
    <x v="25"/>
    <x v="2"/>
    <x v="1623"/>
    <x v="1108"/>
    <x v="2"/>
    <x v="642"/>
    <x v="2500"/>
    <x v="2518"/>
  </r>
  <r>
    <x v="3"/>
    <x v="26"/>
    <x v="26"/>
    <x v="2"/>
    <x v="1624"/>
    <x v="2"/>
    <x v="2"/>
    <x v="1"/>
    <x v="2501"/>
    <x v="2519"/>
  </r>
  <r>
    <x v="3"/>
    <x v="27"/>
    <x v="27"/>
    <x v="2"/>
    <x v="1"/>
    <x v="2"/>
    <x v="2"/>
    <x v="860"/>
    <x v="2502"/>
    <x v="2520"/>
  </r>
  <r>
    <x v="3"/>
    <x v="29"/>
    <x v="29"/>
    <x v="2"/>
    <x v="1625"/>
    <x v="828"/>
    <x v="1088"/>
    <x v="861"/>
    <x v="2503"/>
    <x v="2521"/>
  </r>
  <r>
    <x v="3"/>
    <x v="1311"/>
    <x v="20"/>
    <x v="2"/>
    <x v="2"/>
    <x v="2"/>
    <x v="2"/>
    <x v="1"/>
    <x v="2"/>
    <x v="2"/>
  </r>
  <r>
    <x v="4"/>
    <x v="31"/>
    <x v="31"/>
    <x v="2"/>
    <x v="1626"/>
    <x v="829"/>
    <x v="850"/>
    <x v="645"/>
    <x v="2504"/>
    <x v="2522"/>
  </r>
  <r>
    <x v="4"/>
    <x v="31"/>
    <x v="31"/>
    <x v="2"/>
    <x v="1627"/>
    <x v="1051"/>
    <x v="1045"/>
    <x v="1"/>
    <x v="2505"/>
    <x v="2523"/>
  </r>
  <r>
    <x v="4"/>
    <x v="31"/>
    <x v="31"/>
    <x v="2"/>
    <x v="1628"/>
    <x v="1080"/>
    <x v="1063"/>
    <x v="1"/>
    <x v="2506"/>
    <x v="2524"/>
  </r>
  <r>
    <x v="4"/>
    <x v="32"/>
    <x v="32"/>
    <x v="2"/>
    <x v="1"/>
    <x v="2"/>
    <x v="2"/>
    <x v="862"/>
    <x v="2507"/>
    <x v="2525"/>
  </r>
  <r>
    <x v="4"/>
    <x v="32"/>
    <x v="32"/>
    <x v="2"/>
    <x v="1629"/>
    <x v="1109"/>
    <x v="1046"/>
    <x v="1"/>
    <x v="2508"/>
    <x v="2526"/>
  </r>
  <r>
    <x v="4"/>
    <x v="32"/>
    <x v="32"/>
    <x v="2"/>
    <x v="1630"/>
    <x v="1110"/>
    <x v="1055"/>
    <x v="1"/>
    <x v="2509"/>
    <x v="2527"/>
  </r>
  <r>
    <x v="4"/>
    <x v="33"/>
    <x v="33"/>
    <x v="2"/>
    <x v="1"/>
    <x v="2"/>
    <x v="2"/>
    <x v="863"/>
    <x v="2510"/>
    <x v="2528"/>
  </r>
  <r>
    <x v="4"/>
    <x v="1312"/>
    <x v="932"/>
    <x v="2"/>
    <x v="1346"/>
    <x v="2"/>
    <x v="2"/>
    <x v="1"/>
    <x v="1976"/>
    <x v="1991"/>
  </r>
  <r>
    <x v="4"/>
    <x v="722"/>
    <x v="632"/>
    <x v="2"/>
    <x v="1839"/>
    <x v="2"/>
    <x v="2"/>
    <x v="1"/>
    <x v="2845"/>
    <x v="2870"/>
  </r>
  <r>
    <x v="4"/>
    <x v="1313"/>
    <x v="632"/>
    <x v="2"/>
    <x v="1175"/>
    <x v="2"/>
    <x v="2"/>
    <x v="1"/>
    <x v="1775"/>
    <x v="1791"/>
  </r>
  <r>
    <x v="5"/>
    <x v="34"/>
    <x v="34"/>
    <x v="2"/>
    <x v="1840"/>
    <x v="830"/>
    <x v="851"/>
    <x v="648"/>
    <x v="2846"/>
    <x v="2871"/>
  </r>
  <r>
    <x v="5"/>
    <x v="1223"/>
    <x v="866"/>
    <x v="2"/>
    <x v="1"/>
    <x v="2"/>
    <x v="2"/>
    <x v="864"/>
    <x v="2512"/>
    <x v="2530"/>
  </r>
  <r>
    <x v="6"/>
    <x v="984"/>
    <x v="36"/>
    <x v="2"/>
    <x v="1"/>
    <x v="1111"/>
    <x v="833"/>
    <x v="1"/>
    <x v="2513"/>
    <x v="2531"/>
  </r>
  <r>
    <x v="6"/>
    <x v="985"/>
    <x v="734"/>
    <x v="2"/>
    <x v="1841"/>
    <x v="1112"/>
    <x v="1089"/>
    <x v="650"/>
    <x v="2847"/>
    <x v="2872"/>
  </r>
  <r>
    <x v="6"/>
    <x v="985"/>
    <x v="734"/>
    <x v="2"/>
    <x v="1592"/>
    <x v="1082"/>
    <x v="1064"/>
    <x v="840"/>
    <x v="2444"/>
    <x v="2460"/>
  </r>
  <r>
    <x v="6"/>
    <x v="1314"/>
    <x v="905"/>
    <x v="2"/>
    <x v="1633"/>
    <x v="2"/>
    <x v="2"/>
    <x v="1"/>
    <x v="2515"/>
    <x v="2533"/>
  </r>
  <r>
    <x v="6"/>
    <x v="1315"/>
    <x v="906"/>
    <x v="2"/>
    <x v="1634"/>
    <x v="2"/>
    <x v="2"/>
    <x v="1"/>
    <x v="2516"/>
    <x v="2534"/>
  </r>
  <r>
    <x v="6"/>
    <x v="989"/>
    <x v="645"/>
    <x v="2"/>
    <x v="1842"/>
    <x v="2"/>
    <x v="2"/>
    <x v="1"/>
    <x v="2848"/>
    <x v="2873"/>
  </r>
  <r>
    <x v="6"/>
    <x v="999"/>
    <x v="526"/>
    <x v="2"/>
    <x v="1843"/>
    <x v="2"/>
    <x v="2"/>
    <x v="1"/>
    <x v="2849"/>
    <x v="2874"/>
  </r>
  <r>
    <x v="6"/>
    <x v="1000"/>
    <x v="520"/>
    <x v="2"/>
    <x v="1844"/>
    <x v="2"/>
    <x v="2"/>
    <x v="1"/>
    <x v="2850"/>
    <x v="2875"/>
  </r>
  <r>
    <x v="6"/>
    <x v="1002"/>
    <x v="419"/>
    <x v="2"/>
    <x v="1845"/>
    <x v="1277"/>
    <x v="2"/>
    <x v="1"/>
    <x v="2851"/>
    <x v="2876"/>
  </r>
  <r>
    <x v="6"/>
    <x v="1003"/>
    <x v="530"/>
    <x v="2"/>
    <x v="1846"/>
    <x v="2"/>
    <x v="2"/>
    <x v="1"/>
    <x v="2852"/>
    <x v="2877"/>
  </r>
  <r>
    <x v="6"/>
    <x v="1004"/>
    <x v="453"/>
    <x v="2"/>
    <x v="1847"/>
    <x v="2"/>
    <x v="2"/>
    <x v="1"/>
    <x v="2853"/>
    <x v="2878"/>
  </r>
  <r>
    <x v="7"/>
    <x v="38"/>
    <x v="38"/>
    <x v="2"/>
    <x v="1640"/>
    <x v="1113"/>
    <x v="1090"/>
    <x v="865"/>
    <x v="2522"/>
    <x v="2540"/>
  </r>
  <r>
    <x v="7"/>
    <x v="38"/>
    <x v="38"/>
    <x v="2"/>
    <x v="1"/>
    <x v="1114"/>
    <x v="1091"/>
    <x v="866"/>
    <x v="2523"/>
    <x v="2541"/>
  </r>
  <r>
    <x v="7"/>
    <x v="39"/>
    <x v="39"/>
    <x v="2"/>
    <x v="1641"/>
    <x v="834"/>
    <x v="855"/>
    <x v="653"/>
    <x v="2524"/>
    <x v="2542"/>
  </r>
  <r>
    <x v="7"/>
    <x v="39"/>
    <x v="39"/>
    <x v="2"/>
    <x v="1642"/>
    <x v="2"/>
    <x v="2"/>
    <x v="1"/>
    <x v="2525"/>
    <x v="2543"/>
  </r>
  <r>
    <x v="7"/>
    <x v="42"/>
    <x v="42"/>
    <x v="2"/>
    <x v="1643"/>
    <x v="1115"/>
    <x v="1092"/>
    <x v="867"/>
    <x v="2526"/>
    <x v="2544"/>
  </r>
  <r>
    <x v="7"/>
    <x v="44"/>
    <x v="44"/>
    <x v="2"/>
    <x v="1"/>
    <x v="2"/>
    <x v="1093"/>
    <x v="249"/>
    <x v="2527"/>
    <x v="2545"/>
  </r>
  <r>
    <x v="7"/>
    <x v="46"/>
    <x v="46"/>
    <x v="2"/>
    <x v="1"/>
    <x v="1116"/>
    <x v="1094"/>
    <x v="868"/>
    <x v="2528"/>
    <x v="2546"/>
  </r>
  <r>
    <x v="7"/>
    <x v="47"/>
    <x v="47"/>
    <x v="2"/>
    <x v="1644"/>
    <x v="1117"/>
    <x v="1095"/>
    <x v="1"/>
    <x v="2529"/>
    <x v="2547"/>
  </r>
  <r>
    <x v="7"/>
    <x v="48"/>
    <x v="48"/>
    <x v="2"/>
    <x v="1645"/>
    <x v="1118"/>
    <x v="1096"/>
    <x v="16"/>
    <x v="2530"/>
    <x v="2548"/>
  </r>
  <r>
    <x v="7"/>
    <x v="660"/>
    <x v="595"/>
    <x v="2"/>
    <x v="1848"/>
    <x v="2"/>
    <x v="2"/>
    <x v="1"/>
    <x v="2854"/>
    <x v="2879"/>
  </r>
  <r>
    <x v="7"/>
    <x v="763"/>
    <x v="39"/>
    <x v="2"/>
    <x v="1849"/>
    <x v="2"/>
    <x v="2"/>
    <x v="1"/>
    <x v="2855"/>
    <x v="2880"/>
  </r>
  <r>
    <x v="7"/>
    <x v="1316"/>
    <x v="908"/>
    <x v="2"/>
    <x v="1850"/>
    <x v="2"/>
    <x v="2"/>
    <x v="1"/>
    <x v="2856"/>
    <x v="2881"/>
  </r>
  <r>
    <x v="7"/>
    <x v="1317"/>
    <x v="933"/>
    <x v="2"/>
    <x v="341"/>
    <x v="2"/>
    <x v="2"/>
    <x v="1"/>
    <x v="495"/>
    <x v="496"/>
  </r>
  <r>
    <x v="7"/>
    <x v="997"/>
    <x v="806"/>
    <x v="2"/>
    <x v="1851"/>
    <x v="2"/>
    <x v="2"/>
    <x v="1"/>
    <x v="2857"/>
    <x v="2882"/>
  </r>
  <r>
    <x v="7"/>
    <x v="546"/>
    <x v="519"/>
    <x v="2"/>
    <x v="687"/>
    <x v="2"/>
    <x v="2"/>
    <x v="1"/>
    <x v="974"/>
    <x v="979"/>
  </r>
  <r>
    <x v="7"/>
    <x v="49"/>
    <x v="49"/>
    <x v="2"/>
    <x v="78"/>
    <x v="2"/>
    <x v="2"/>
    <x v="1"/>
    <x v="241"/>
    <x v="242"/>
  </r>
  <r>
    <x v="7"/>
    <x v="50"/>
    <x v="50"/>
    <x v="2"/>
    <x v="78"/>
    <x v="2"/>
    <x v="2"/>
    <x v="1"/>
    <x v="241"/>
    <x v="242"/>
  </r>
  <r>
    <x v="7"/>
    <x v="891"/>
    <x v="738"/>
    <x v="2"/>
    <x v="56"/>
    <x v="2"/>
    <x v="2"/>
    <x v="1"/>
    <x v="79"/>
    <x v="80"/>
  </r>
  <r>
    <x v="7"/>
    <x v="1271"/>
    <x v="907"/>
    <x v="2"/>
    <x v="78"/>
    <x v="2"/>
    <x v="2"/>
    <x v="1"/>
    <x v="241"/>
    <x v="242"/>
  </r>
  <r>
    <x v="7"/>
    <x v="1272"/>
    <x v="908"/>
    <x v="2"/>
    <x v="329"/>
    <x v="2"/>
    <x v="2"/>
    <x v="1"/>
    <x v="451"/>
    <x v="481"/>
  </r>
  <r>
    <x v="7"/>
    <x v="1273"/>
    <x v="806"/>
    <x v="2"/>
    <x v="675"/>
    <x v="2"/>
    <x v="2"/>
    <x v="1"/>
    <x v="961"/>
    <x v="966"/>
  </r>
  <r>
    <x v="8"/>
    <x v="52"/>
    <x v="52"/>
    <x v="2"/>
    <x v="1646"/>
    <x v="840"/>
    <x v="860"/>
    <x v="659"/>
    <x v="2531"/>
    <x v="2549"/>
  </r>
  <r>
    <x v="8"/>
    <x v="53"/>
    <x v="53"/>
    <x v="2"/>
    <x v="1"/>
    <x v="2"/>
    <x v="2"/>
    <x v="660"/>
    <x v="2050"/>
    <x v="2065"/>
  </r>
  <r>
    <x v="8"/>
    <x v="54"/>
    <x v="54"/>
    <x v="2"/>
    <x v="1"/>
    <x v="2"/>
    <x v="2"/>
    <x v="869"/>
    <x v="2532"/>
    <x v="2550"/>
  </r>
  <r>
    <x v="8"/>
    <x v="54"/>
    <x v="54"/>
    <x v="2"/>
    <x v="1"/>
    <x v="2"/>
    <x v="2"/>
    <x v="804"/>
    <x v="2366"/>
    <x v="2382"/>
  </r>
  <r>
    <x v="8"/>
    <x v="54"/>
    <x v="54"/>
    <x v="2"/>
    <x v="475"/>
    <x v="2"/>
    <x v="2"/>
    <x v="1"/>
    <x v="688"/>
    <x v="693"/>
  </r>
  <r>
    <x v="8"/>
    <x v="55"/>
    <x v="55"/>
    <x v="2"/>
    <x v="1647"/>
    <x v="1119"/>
    <x v="1097"/>
    <x v="805"/>
    <x v="2533"/>
    <x v="2551"/>
  </r>
  <r>
    <x v="8"/>
    <x v="845"/>
    <x v="699"/>
    <x v="2"/>
    <x v="1648"/>
    <x v="1120"/>
    <x v="2"/>
    <x v="1"/>
    <x v="2368"/>
    <x v="2552"/>
  </r>
  <r>
    <x v="9"/>
    <x v="1005"/>
    <x v="56"/>
    <x v="2"/>
    <x v="1"/>
    <x v="1121"/>
    <x v="1098"/>
    <x v="21"/>
    <x v="2534"/>
    <x v="2553"/>
  </r>
  <r>
    <x v="9"/>
    <x v="1006"/>
    <x v="57"/>
    <x v="2"/>
    <x v="1649"/>
    <x v="1122"/>
    <x v="1099"/>
    <x v="662"/>
    <x v="2535"/>
    <x v="2554"/>
  </r>
  <r>
    <x v="9"/>
    <x v="1006"/>
    <x v="57"/>
    <x v="2"/>
    <x v="1650"/>
    <x v="2"/>
    <x v="2"/>
    <x v="1"/>
    <x v="2536"/>
    <x v="2555"/>
  </r>
  <r>
    <x v="9"/>
    <x v="1007"/>
    <x v="58"/>
    <x v="2"/>
    <x v="1651"/>
    <x v="843"/>
    <x v="36"/>
    <x v="23"/>
    <x v="2537"/>
    <x v="2556"/>
  </r>
  <r>
    <x v="9"/>
    <x v="1008"/>
    <x v="59"/>
    <x v="2"/>
    <x v="1652"/>
    <x v="1123"/>
    <x v="2"/>
    <x v="1"/>
    <x v="2538"/>
    <x v="2557"/>
  </r>
  <r>
    <x v="9"/>
    <x v="1009"/>
    <x v="60"/>
    <x v="2"/>
    <x v="1653"/>
    <x v="1124"/>
    <x v="25"/>
    <x v="102"/>
    <x v="2539"/>
    <x v="2558"/>
  </r>
  <r>
    <x v="9"/>
    <x v="1010"/>
    <x v="694"/>
    <x v="2"/>
    <x v="1852"/>
    <x v="2"/>
    <x v="2"/>
    <x v="1"/>
    <x v="2858"/>
    <x v="2883"/>
  </r>
  <r>
    <x v="9"/>
    <x v="1011"/>
    <x v="636"/>
    <x v="2"/>
    <x v="483"/>
    <x v="2"/>
    <x v="2"/>
    <x v="1"/>
    <x v="704"/>
    <x v="709"/>
  </r>
  <r>
    <x v="9"/>
    <x v="1318"/>
    <x v="909"/>
    <x v="2"/>
    <x v="687"/>
    <x v="2"/>
    <x v="2"/>
    <x v="1"/>
    <x v="974"/>
    <x v="979"/>
  </r>
  <r>
    <x v="9"/>
    <x v="1015"/>
    <x v="700"/>
    <x v="2"/>
    <x v="202"/>
    <x v="2"/>
    <x v="2"/>
    <x v="1"/>
    <x v="309"/>
    <x v="310"/>
  </r>
  <r>
    <x v="10"/>
    <x v="61"/>
    <x v="61"/>
    <x v="2"/>
    <x v="1654"/>
    <x v="1125"/>
    <x v="864"/>
    <x v="870"/>
    <x v="2540"/>
    <x v="2559"/>
  </r>
  <r>
    <x v="10"/>
    <x v="61"/>
    <x v="61"/>
    <x v="2"/>
    <x v="1"/>
    <x v="1126"/>
    <x v="1048"/>
    <x v="826"/>
    <x v="2541"/>
    <x v="2560"/>
  </r>
  <r>
    <x v="10"/>
    <x v="62"/>
    <x v="62"/>
    <x v="2"/>
    <x v="1655"/>
    <x v="847"/>
    <x v="2"/>
    <x v="1"/>
    <x v="2542"/>
    <x v="2561"/>
  </r>
  <r>
    <x v="10"/>
    <x v="62"/>
    <x v="62"/>
    <x v="2"/>
    <x v="1656"/>
    <x v="1055"/>
    <x v="2"/>
    <x v="1"/>
    <x v="2543"/>
    <x v="2562"/>
  </r>
  <r>
    <x v="10"/>
    <x v="62"/>
    <x v="62"/>
    <x v="2"/>
    <x v="1593"/>
    <x v="2"/>
    <x v="2"/>
    <x v="1"/>
    <x v="2445"/>
    <x v="2461"/>
  </r>
  <r>
    <x v="10"/>
    <x v="1265"/>
    <x v="901"/>
    <x v="2"/>
    <x v="1"/>
    <x v="1083"/>
    <x v="2"/>
    <x v="842"/>
    <x v="2446"/>
    <x v="2462"/>
  </r>
  <r>
    <x v="10"/>
    <x v="63"/>
    <x v="63"/>
    <x v="2"/>
    <x v="1"/>
    <x v="2"/>
    <x v="1100"/>
    <x v="871"/>
    <x v="2544"/>
    <x v="2563"/>
  </r>
  <r>
    <x v="10"/>
    <x v="63"/>
    <x v="63"/>
    <x v="2"/>
    <x v="1657"/>
    <x v="1127"/>
    <x v="2"/>
    <x v="1"/>
    <x v="2545"/>
    <x v="2564"/>
  </r>
  <r>
    <x v="11"/>
    <x v="64"/>
    <x v="64"/>
    <x v="2"/>
    <x v="1853"/>
    <x v="848"/>
    <x v="1101"/>
    <x v="324"/>
    <x v="2859"/>
    <x v="2884"/>
  </r>
  <r>
    <x v="11"/>
    <x v="754"/>
    <x v="649"/>
    <x v="2"/>
    <x v="1854"/>
    <x v="2"/>
    <x v="2"/>
    <x v="1"/>
    <x v="2860"/>
    <x v="2885"/>
  </r>
  <r>
    <x v="11"/>
    <x v="65"/>
    <x v="65"/>
    <x v="2"/>
    <x v="1168"/>
    <x v="2"/>
    <x v="2"/>
    <x v="1"/>
    <x v="1760"/>
    <x v="1775"/>
  </r>
  <r>
    <x v="11"/>
    <x v="66"/>
    <x v="66"/>
    <x v="2"/>
    <x v="419"/>
    <x v="2"/>
    <x v="2"/>
    <x v="1"/>
    <x v="602"/>
    <x v="606"/>
  </r>
  <r>
    <x v="12"/>
    <x v="520"/>
    <x v="497"/>
    <x v="2"/>
    <x v="1659"/>
    <x v="2"/>
    <x v="2"/>
    <x v="1"/>
    <x v="2547"/>
    <x v="2566"/>
  </r>
  <r>
    <x v="12"/>
    <x v="68"/>
    <x v="68"/>
    <x v="2"/>
    <x v="1660"/>
    <x v="2"/>
    <x v="2"/>
    <x v="1"/>
    <x v="2548"/>
    <x v="2567"/>
  </r>
  <r>
    <x v="12"/>
    <x v="69"/>
    <x v="69"/>
    <x v="2"/>
    <x v="1"/>
    <x v="1128"/>
    <x v="1102"/>
    <x v="872"/>
    <x v="2549"/>
    <x v="2568"/>
  </r>
  <r>
    <x v="12"/>
    <x v="69"/>
    <x v="69"/>
    <x v="2"/>
    <x v="1"/>
    <x v="1057"/>
    <x v="2"/>
    <x v="1"/>
    <x v="2406"/>
    <x v="2422"/>
  </r>
  <r>
    <x v="12"/>
    <x v="70"/>
    <x v="70"/>
    <x v="2"/>
    <x v="631"/>
    <x v="1129"/>
    <x v="1103"/>
    <x v="873"/>
    <x v="2550"/>
    <x v="2569"/>
  </r>
  <r>
    <x v="12"/>
    <x v="71"/>
    <x v="71"/>
    <x v="2"/>
    <x v="1"/>
    <x v="851"/>
    <x v="2"/>
    <x v="668"/>
    <x v="2068"/>
    <x v="2083"/>
  </r>
  <r>
    <x v="12"/>
    <x v="72"/>
    <x v="72"/>
    <x v="2"/>
    <x v="1661"/>
    <x v="2"/>
    <x v="869"/>
    <x v="669"/>
    <x v="2551"/>
    <x v="2570"/>
  </r>
  <r>
    <x v="12"/>
    <x v="73"/>
    <x v="73"/>
    <x v="2"/>
    <x v="1"/>
    <x v="1130"/>
    <x v="2"/>
    <x v="101"/>
    <x v="2552"/>
    <x v="2571"/>
  </r>
  <r>
    <x v="12"/>
    <x v="848"/>
    <x v="702"/>
    <x v="2"/>
    <x v="1662"/>
    <x v="2"/>
    <x v="2"/>
    <x v="1"/>
    <x v="2553"/>
    <x v="2572"/>
  </r>
  <r>
    <x v="12"/>
    <x v="74"/>
    <x v="74"/>
    <x v="2"/>
    <x v="1663"/>
    <x v="2"/>
    <x v="2"/>
    <x v="1"/>
    <x v="2554"/>
    <x v="2573"/>
  </r>
  <r>
    <x v="12"/>
    <x v="76"/>
    <x v="76"/>
    <x v="2"/>
    <x v="1"/>
    <x v="2"/>
    <x v="1104"/>
    <x v="874"/>
    <x v="2555"/>
    <x v="2574"/>
  </r>
  <r>
    <x v="12"/>
    <x v="77"/>
    <x v="77"/>
    <x v="2"/>
    <x v="1664"/>
    <x v="852"/>
    <x v="871"/>
    <x v="672"/>
    <x v="2556"/>
    <x v="2575"/>
  </r>
  <r>
    <x v="12"/>
    <x v="79"/>
    <x v="79"/>
    <x v="2"/>
    <x v="1665"/>
    <x v="1131"/>
    <x v="872"/>
    <x v="673"/>
    <x v="2557"/>
    <x v="2576"/>
  </r>
  <r>
    <x v="12"/>
    <x v="80"/>
    <x v="80"/>
    <x v="2"/>
    <x v="1666"/>
    <x v="2"/>
    <x v="2"/>
    <x v="1"/>
    <x v="2558"/>
    <x v="2577"/>
  </r>
  <r>
    <x v="12"/>
    <x v="80"/>
    <x v="80"/>
    <x v="2"/>
    <x v="1667"/>
    <x v="2"/>
    <x v="2"/>
    <x v="1"/>
    <x v="2559"/>
    <x v="2578"/>
  </r>
  <r>
    <x v="12"/>
    <x v="81"/>
    <x v="81"/>
    <x v="2"/>
    <x v="1"/>
    <x v="2"/>
    <x v="873"/>
    <x v="674"/>
    <x v="2077"/>
    <x v="2092"/>
  </r>
  <r>
    <x v="12"/>
    <x v="82"/>
    <x v="82"/>
    <x v="2"/>
    <x v="1668"/>
    <x v="1132"/>
    <x v="1105"/>
    <x v="875"/>
    <x v="2560"/>
    <x v="2579"/>
  </r>
  <r>
    <x v="12"/>
    <x v="850"/>
    <x v="704"/>
    <x v="2"/>
    <x v="1669"/>
    <x v="2"/>
    <x v="2"/>
    <x v="1"/>
    <x v="2561"/>
    <x v="2580"/>
  </r>
  <r>
    <x v="12"/>
    <x v="83"/>
    <x v="83"/>
    <x v="2"/>
    <x v="1"/>
    <x v="2"/>
    <x v="1106"/>
    <x v="876"/>
    <x v="2562"/>
    <x v="2581"/>
  </r>
  <r>
    <x v="12"/>
    <x v="83"/>
    <x v="83"/>
    <x v="2"/>
    <x v="1670"/>
    <x v="2"/>
    <x v="2"/>
    <x v="190"/>
    <x v="2563"/>
    <x v="2582"/>
  </r>
  <r>
    <x v="12"/>
    <x v="85"/>
    <x v="85"/>
    <x v="2"/>
    <x v="1"/>
    <x v="2"/>
    <x v="1107"/>
    <x v="1"/>
    <x v="2564"/>
    <x v="2583"/>
  </r>
  <r>
    <x v="12"/>
    <x v="86"/>
    <x v="86"/>
    <x v="2"/>
    <x v="1"/>
    <x v="2"/>
    <x v="1108"/>
    <x v="677"/>
    <x v="2565"/>
    <x v="2584"/>
  </r>
  <r>
    <x v="12"/>
    <x v="87"/>
    <x v="87"/>
    <x v="2"/>
    <x v="1"/>
    <x v="2"/>
    <x v="2"/>
    <x v="877"/>
    <x v="2566"/>
    <x v="2585"/>
  </r>
  <r>
    <x v="12"/>
    <x v="88"/>
    <x v="88"/>
    <x v="2"/>
    <x v="1"/>
    <x v="2"/>
    <x v="433"/>
    <x v="335"/>
    <x v="1145"/>
    <x v="1150"/>
  </r>
  <r>
    <x v="12"/>
    <x v="89"/>
    <x v="89"/>
    <x v="2"/>
    <x v="1671"/>
    <x v="2"/>
    <x v="2"/>
    <x v="1"/>
    <x v="2567"/>
    <x v="2586"/>
  </r>
  <r>
    <x v="12"/>
    <x v="89"/>
    <x v="89"/>
    <x v="2"/>
    <x v="1574"/>
    <x v="2"/>
    <x v="2"/>
    <x v="1"/>
    <x v="1545"/>
    <x v="1555"/>
  </r>
  <r>
    <x v="12"/>
    <x v="89"/>
    <x v="89"/>
    <x v="2"/>
    <x v="673"/>
    <x v="2"/>
    <x v="2"/>
    <x v="1"/>
    <x v="958"/>
    <x v="963"/>
  </r>
  <r>
    <x v="12"/>
    <x v="91"/>
    <x v="91"/>
    <x v="2"/>
    <x v="1672"/>
    <x v="856"/>
    <x v="2"/>
    <x v="1"/>
    <x v="2568"/>
    <x v="2587"/>
  </r>
  <r>
    <x v="12"/>
    <x v="92"/>
    <x v="92"/>
    <x v="2"/>
    <x v="1673"/>
    <x v="2"/>
    <x v="119"/>
    <x v="1"/>
    <x v="2569"/>
    <x v="2588"/>
  </r>
  <r>
    <x v="12"/>
    <x v="92"/>
    <x v="92"/>
    <x v="2"/>
    <x v="1674"/>
    <x v="2"/>
    <x v="2"/>
    <x v="1"/>
    <x v="2570"/>
    <x v="2589"/>
  </r>
  <r>
    <x v="12"/>
    <x v="94"/>
    <x v="94"/>
    <x v="2"/>
    <x v="1"/>
    <x v="1133"/>
    <x v="880"/>
    <x v="1"/>
    <x v="2571"/>
    <x v="2590"/>
  </r>
  <r>
    <x v="12"/>
    <x v="95"/>
    <x v="95"/>
    <x v="2"/>
    <x v="1422"/>
    <x v="858"/>
    <x v="881"/>
    <x v="1"/>
    <x v="2087"/>
    <x v="2102"/>
  </r>
  <r>
    <x v="12"/>
    <x v="97"/>
    <x v="97"/>
    <x v="2"/>
    <x v="1675"/>
    <x v="2"/>
    <x v="2"/>
    <x v="1"/>
    <x v="2572"/>
    <x v="2591"/>
  </r>
  <r>
    <x v="12"/>
    <x v="100"/>
    <x v="100"/>
    <x v="2"/>
    <x v="1424"/>
    <x v="812"/>
    <x v="2"/>
    <x v="1"/>
    <x v="2089"/>
    <x v="2104"/>
  </r>
  <r>
    <x v="12"/>
    <x v="101"/>
    <x v="101"/>
    <x v="2"/>
    <x v="56"/>
    <x v="859"/>
    <x v="2"/>
    <x v="678"/>
    <x v="2573"/>
    <x v="2592"/>
  </r>
  <r>
    <x v="12"/>
    <x v="102"/>
    <x v="102"/>
    <x v="2"/>
    <x v="1"/>
    <x v="1058"/>
    <x v="2"/>
    <x v="1"/>
    <x v="2407"/>
    <x v="2423"/>
  </r>
  <r>
    <x v="12"/>
    <x v="899"/>
    <x v="741"/>
    <x v="2"/>
    <x v="1676"/>
    <x v="2"/>
    <x v="2"/>
    <x v="1"/>
    <x v="2574"/>
    <x v="2593"/>
  </r>
  <r>
    <x v="12"/>
    <x v="851"/>
    <x v="705"/>
    <x v="2"/>
    <x v="1677"/>
    <x v="860"/>
    <x v="2"/>
    <x v="1"/>
    <x v="2575"/>
    <x v="2594"/>
  </r>
  <r>
    <x v="12"/>
    <x v="103"/>
    <x v="103"/>
    <x v="2"/>
    <x v="1427"/>
    <x v="1134"/>
    <x v="2"/>
    <x v="1"/>
    <x v="2576"/>
    <x v="2595"/>
  </r>
  <r>
    <x v="12"/>
    <x v="103"/>
    <x v="103"/>
    <x v="2"/>
    <x v="1"/>
    <x v="1135"/>
    <x v="2"/>
    <x v="1"/>
    <x v="2577"/>
    <x v="2596"/>
  </r>
  <r>
    <x v="12"/>
    <x v="105"/>
    <x v="105"/>
    <x v="2"/>
    <x v="1"/>
    <x v="862"/>
    <x v="2"/>
    <x v="1"/>
    <x v="2094"/>
    <x v="2109"/>
  </r>
  <r>
    <x v="12"/>
    <x v="106"/>
    <x v="106"/>
    <x v="2"/>
    <x v="1"/>
    <x v="2"/>
    <x v="2"/>
    <x v="878"/>
    <x v="2578"/>
    <x v="2597"/>
  </r>
  <r>
    <x v="12"/>
    <x v="107"/>
    <x v="107"/>
    <x v="2"/>
    <x v="1678"/>
    <x v="2"/>
    <x v="1109"/>
    <x v="339"/>
    <x v="2579"/>
    <x v="2598"/>
  </r>
  <r>
    <x v="12"/>
    <x v="108"/>
    <x v="108"/>
    <x v="2"/>
    <x v="1428"/>
    <x v="1136"/>
    <x v="2"/>
    <x v="1"/>
    <x v="2580"/>
    <x v="2599"/>
  </r>
  <r>
    <x v="12"/>
    <x v="108"/>
    <x v="108"/>
    <x v="2"/>
    <x v="1679"/>
    <x v="1137"/>
    <x v="2"/>
    <x v="1"/>
    <x v="2581"/>
    <x v="2600"/>
  </r>
  <r>
    <x v="12"/>
    <x v="109"/>
    <x v="109"/>
    <x v="2"/>
    <x v="1680"/>
    <x v="2"/>
    <x v="2"/>
    <x v="1"/>
    <x v="2582"/>
    <x v="2601"/>
  </r>
  <r>
    <x v="12"/>
    <x v="110"/>
    <x v="110"/>
    <x v="2"/>
    <x v="1"/>
    <x v="2"/>
    <x v="1110"/>
    <x v="680"/>
    <x v="2583"/>
    <x v="2602"/>
  </r>
  <r>
    <x v="12"/>
    <x v="113"/>
    <x v="113"/>
    <x v="2"/>
    <x v="1"/>
    <x v="864"/>
    <x v="442"/>
    <x v="1"/>
    <x v="2099"/>
    <x v="2114"/>
  </r>
  <r>
    <x v="12"/>
    <x v="115"/>
    <x v="115"/>
    <x v="2"/>
    <x v="1"/>
    <x v="2"/>
    <x v="884"/>
    <x v="1"/>
    <x v="2101"/>
    <x v="2116"/>
  </r>
  <r>
    <x v="12"/>
    <x v="116"/>
    <x v="116"/>
    <x v="2"/>
    <x v="1"/>
    <x v="2"/>
    <x v="1111"/>
    <x v="681"/>
    <x v="2584"/>
    <x v="2603"/>
  </r>
  <r>
    <x v="15"/>
    <x v="118"/>
    <x v="118"/>
    <x v="2"/>
    <x v="1855"/>
    <x v="867"/>
    <x v="886"/>
    <x v="682"/>
    <x v="2861"/>
    <x v="2886"/>
  </r>
  <r>
    <x v="15"/>
    <x v="120"/>
    <x v="523"/>
    <x v="2"/>
    <x v="1"/>
    <x v="1138"/>
    <x v="887"/>
    <x v="683"/>
    <x v="2586"/>
    <x v="2605"/>
  </r>
  <r>
    <x v="15"/>
    <x v="121"/>
    <x v="121"/>
    <x v="2"/>
    <x v="1"/>
    <x v="2"/>
    <x v="2"/>
    <x v="879"/>
    <x v="2587"/>
    <x v="2606"/>
  </r>
  <r>
    <x v="15"/>
    <x v="540"/>
    <x v="513"/>
    <x v="2"/>
    <x v="1682"/>
    <x v="2"/>
    <x v="2"/>
    <x v="1"/>
    <x v="2588"/>
    <x v="2607"/>
  </r>
  <r>
    <x v="15"/>
    <x v="122"/>
    <x v="122"/>
    <x v="2"/>
    <x v="1683"/>
    <x v="870"/>
    <x v="889"/>
    <x v="685"/>
    <x v="2589"/>
    <x v="2608"/>
  </r>
  <r>
    <x v="15"/>
    <x v="123"/>
    <x v="123"/>
    <x v="2"/>
    <x v="74"/>
    <x v="1139"/>
    <x v="1112"/>
    <x v="880"/>
    <x v="2862"/>
    <x v="2887"/>
  </r>
  <r>
    <x v="15"/>
    <x v="423"/>
    <x v="409"/>
    <x v="2"/>
    <x v="59"/>
    <x v="2"/>
    <x v="1113"/>
    <x v="687"/>
    <x v="2863"/>
    <x v="2888"/>
  </r>
  <r>
    <x v="15"/>
    <x v="124"/>
    <x v="124"/>
    <x v="2"/>
    <x v="1"/>
    <x v="1140"/>
    <x v="892"/>
    <x v="688"/>
    <x v="2592"/>
    <x v="2611"/>
  </r>
  <r>
    <x v="15"/>
    <x v="127"/>
    <x v="127"/>
    <x v="2"/>
    <x v="1"/>
    <x v="1141"/>
    <x v="894"/>
    <x v="690"/>
    <x v="2593"/>
    <x v="2612"/>
  </r>
  <r>
    <x v="15"/>
    <x v="128"/>
    <x v="128"/>
    <x v="2"/>
    <x v="1856"/>
    <x v="2"/>
    <x v="2"/>
    <x v="1"/>
    <x v="2864"/>
    <x v="2889"/>
  </r>
  <r>
    <x v="15"/>
    <x v="129"/>
    <x v="129"/>
    <x v="2"/>
    <x v="1"/>
    <x v="2"/>
    <x v="1114"/>
    <x v="881"/>
    <x v="2594"/>
    <x v="2613"/>
  </r>
  <r>
    <x v="15"/>
    <x v="131"/>
    <x v="131"/>
    <x v="2"/>
    <x v="1"/>
    <x v="2"/>
    <x v="1115"/>
    <x v="692"/>
    <x v="2595"/>
    <x v="2614"/>
  </r>
  <r>
    <x v="15"/>
    <x v="133"/>
    <x v="133"/>
    <x v="2"/>
    <x v="1"/>
    <x v="2"/>
    <x v="1116"/>
    <x v="693"/>
    <x v="2596"/>
    <x v="2615"/>
  </r>
  <r>
    <x v="15"/>
    <x v="134"/>
    <x v="134"/>
    <x v="2"/>
    <x v="1857"/>
    <x v="1142"/>
    <x v="1117"/>
    <x v="882"/>
    <x v="2865"/>
    <x v="2890"/>
  </r>
  <r>
    <x v="15"/>
    <x v="134"/>
    <x v="134"/>
    <x v="2"/>
    <x v="1684"/>
    <x v="1059"/>
    <x v="36"/>
    <x v="174"/>
    <x v="2598"/>
    <x v="2617"/>
  </r>
  <r>
    <x v="15"/>
    <x v="135"/>
    <x v="135"/>
    <x v="2"/>
    <x v="1"/>
    <x v="2"/>
    <x v="2"/>
    <x v="883"/>
    <x v="2599"/>
    <x v="2618"/>
  </r>
  <r>
    <x v="15"/>
    <x v="1228"/>
    <x v="871"/>
    <x v="2"/>
    <x v="1"/>
    <x v="2"/>
    <x v="2"/>
    <x v="884"/>
    <x v="2600"/>
    <x v="2619"/>
  </r>
  <r>
    <x v="15"/>
    <x v="136"/>
    <x v="136"/>
    <x v="2"/>
    <x v="74"/>
    <x v="1143"/>
    <x v="1118"/>
    <x v="885"/>
    <x v="2866"/>
    <x v="2891"/>
  </r>
  <r>
    <x v="15"/>
    <x v="137"/>
    <x v="137"/>
    <x v="2"/>
    <x v="1858"/>
    <x v="1144"/>
    <x v="1119"/>
    <x v="886"/>
    <x v="2867"/>
    <x v="2892"/>
  </r>
  <r>
    <x v="15"/>
    <x v="852"/>
    <x v="706"/>
    <x v="2"/>
    <x v="1686"/>
    <x v="2"/>
    <x v="2"/>
    <x v="1"/>
    <x v="2603"/>
    <x v="2622"/>
  </r>
  <r>
    <x v="15"/>
    <x v="141"/>
    <x v="141"/>
    <x v="2"/>
    <x v="1859"/>
    <x v="1145"/>
    <x v="1120"/>
    <x v="698"/>
    <x v="2868"/>
    <x v="2893"/>
  </r>
  <r>
    <x v="15"/>
    <x v="142"/>
    <x v="142"/>
    <x v="2"/>
    <x v="668"/>
    <x v="881"/>
    <x v="901"/>
    <x v="887"/>
    <x v="2605"/>
    <x v="2624"/>
  </r>
  <r>
    <x v="15"/>
    <x v="782"/>
    <x v="663"/>
    <x v="2"/>
    <x v="1860"/>
    <x v="2"/>
    <x v="2"/>
    <x v="1"/>
    <x v="2869"/>
    <x v="2894"/>
  </r>
  <r>
    <x v="15"/>
    <x v="636"/>
    <x v="582"/>
    <x v="2"/>
    <x v="1861"/>
    <x v="2"/>
    <x v="2"/>
    <x v="1"/>
    <x v="2870"/>
    <x v="2895"/>
  </r>
  <r>
    <x v="15"/>
    <x v="606"/>
    <x v="566"/>
    <x v="2"/>
    <x v="1862"/>
    <x v="2"/>
    <x v="2"/>
    <x v="1"/>
    <x v="2871"/>
    <x v="2896"/>
  </r>
  <r>
    <x v="15"/>
    <x v="698"/>
    <x v="617"/>
    <x v="2"/>
    <x v="1863"/>
    <x v="2"/>
    <x v="2"/>
    <x v="1"/>
    <x v="2872"/>
    <x v="2897"/>
  </r>
  <r>
    <x v="15"/>
    <x v="457"/>
    <x v="442"/>
    <x v="2"/>
    <x v="1864"/>
    <x v="2"/>
    <x v="2"/>
    <x v="1"/>
    <x v="2873"/>
    <x v="2898"/>
  </r>
  <r>
    <x v="15"/>
    <x v="905"/>
    <x v="746"/>
    <x v="2"/>
    <x v="358"/>
    <x v="2"/>
    <x v="2"/>
    <x v="1"/>
    <x v="519"/>
    <x v="520"/>
  </r>
  <r>
    <x v="15"/>
    <x v="1319"/>
    <x v="934"/>
    <x v="2"/>
    <x v="311"/>
    <x v="2"/>
    <x v="2"/>
    <x v="1"/>
    <x v="456"/>
    <x v="456"/>
  </r>
  <r>
    <x v="15"/>
    <x v="553"/>
    <x v="525"/>
    <x v="2"/>
    <x v="75"/>
    <x v="2"/>
    <x v="2"/>
    <x v="1"/>
    <x v="459"/>
    <x v="459"/>
  </r>
  <r>
    <x v="15"/>
    <x v="490"/>
    <x v="470"/>
    <x v="2"/>
    <x v="75"/>
    <x v="2"/>
    <x v="2"/>
    <x v="1"/>
    <x v="459"/>
    <x v="459"/>
  </r>
  <r>
    <x v="15"/>
    <x v="1320"/>
    <x v="935"/>
    <x v="2"/>
    <x v="419"/>
    <x v="2"/>
    <x v="2"/>
    <x v="1"/>
    <x v="602"/>
    <x v="606"/>
  </r>
  <r>
    <x v="15"/>
    <x v="565"/>
    <x v="536"/>
    <x v="2"/>
    <x v="652"/>
    <x v="2"/>
    <x v="2"/>
    <x v="1"/>
    <x v="937"/>
    <x v="941"/>
  </r>
  <r>
    <x v="16"/>
    <x v="145"/>
    <x v="145"/>
    <x v="2"/>
    <x v="1687"/>
    <x v="1146"/>
    <x v="1121"/>
    <x v="1"/>
    <x v="2606"/>
    <x v="2625"/>
  </r>
  <r>
    <x v="16"/>
    <x v="146"/>
    <x v="146"/>
    <x v="2"/>
    <x v="1"/>
    <x v="1147"/>
    <x v="903"/>
    <x v="888"/>
    <x v="2607"/>
    <x v="2626"/>
  </r>
  <r>
    <x v="16"/>
    <x v="147"/>
    <x v="147"/>
    <x v="2"/>
    <x v="1"/>
    <x v="1148"/>
    <x v="1122"/>
    <x v="702"/>
    <x v="2608"/>
    <x v="2627"/>
  </r>
  <r>
    <x v="16"/>
    <x v="1321"/>
    <x v="580"/>
    <x v="2"/>
    <x v="1865"/>
    <x v="2"/>
    <x v="2"/>
    <x v="1"/>
    <x v="2874"/>
    <x v="2899"/>
  </r>
  <r>
    <x v="16"/>
    <x v="1322"/>
    <x v="580"/>
    <x v="2"/>
    <x v="542"/>
    <x v="2"/>
    <x v="2"/>
    <x v="1"/>
    <x v="802"/>
    <x v="806"/>
  </r>
  <r>
    <x v="14"/>
    <x v="149"/>
    <x v="149"/>
    <x v="2"/>
    <x v="1688"/>
    <x v="1149"/>
    <x v="1123"/>
    <x v="703"/>
    <x v="2609"/>
    <x v="2628"/>
  </r>
  <r>
    <x v="14"/>
    <x v="149"/>
    <x v="149"/>
    <x v="2"/>
    <x v="1689"/>
    <x v="1150"/>
    <x v="1124"/>
    <x v="843"/>
    <x v="2610"/>
    <x v="2629"/>
  </r>
  <r>
    <x v="14"/>
    <x v="150"/>
    <x v="150"/>
    <x v="2"/>
    <x v="1690"/>
    <x v="886"/>
    <x v="908"/>
    <x v="704"/>
    <x v="2611"/>
    <x v="2630"/>
  </r>
  <r>
    <x v="14"/>
    <x v="150"/>
    <x v="150"/>
    <x v="2"/>
    <x v="1576"/>
    <x v="2"/>
    <x v="2"/>
    <x v="1"/>
    <x v="2410"/>
    <x v="2426"/>
  </r>
  <r>
    <x v="14"/>
    <x v="1026"/>
    <x v="811"/>
    <x v="2"/>
    <x v="311"/>
    <x v="2"/>
    <x v="2"/>
    <x v="1"/>
    <x v="456"/>
    <x v="456"/>
  </r>
  <r>
    <x v="14"/>
    <x v="1323"/>
    <x v="910"/>
    <x v="2"/>
    <x v="1866"/>
    <x v="2"/>
    <x v="2"/>
    <x v="1"/>
    <x v="2875"/>
    <x v="2900"/>
  </r>
  <r>
    <x v="14"/>
    <x v="1324"/>
    <x v="911"/>
    <x v="2"/>
    <x v="1867"/>
    <x v="2"/>
    <x v="2"/>
    <x v="1"/>
    <x v="2876"/>
    <x v="2901"/>
  </r>
  <r>
    <x v="14"/>
    <x v="714"/>
    <x v="627"/>
    <x v="2"/>
    <x v="1868"/>
    <x v="2"/>
    <x v="2"/>
    <x v="1"/>
    <x v="2877"/>
    <x v="2902"/>
  </r>
  <r>
    <x v="14"/>
    <x v="1325"/>
    <x v="936"/>
    <x v="2"/>
    <x v="1261"/>
    <x v="2"/>
    <x v="2"/>
    <x v="1"/>
    <x v="1879"/>
    <x v="1895"/>
  </r>
  <r>
    <x v="14"/>
    <x v="798"/>
    <x v="151"/>
    <x v="2"/>
    <x v="1869"/>
    <x v="2"/>
    <x v="2"/>
    <x v="1"/>
    <x v="2878"/>
    <x v="2903"/>
  </r>
  <r>
    <x v="14"/>
    <x v="744"/>
    <x v="644"/>
    <x v="2"/>
    <x v="347"/>
    <x v="2"/>
    <x v="2"/>
    <x v="1"/>
    <x v="502"/>
    <x v="503"/>
  </r>
  <r>
    <x v="14"/>
    <x v="1326"/>
    <x v="937"/>
    <x v="2"/>
    <x v="1870"/>
    <x v="2"/>
    <x v="2"/>
    <x v="1"/>
    <x v="2879"/>
    <x v="2904"/>
  </r>
  <r>
    <x v="14"/>
    <x v="813"/>
    <x v="681"/>
    <x v="2"/>
    <x v="634"/>
    <x v="2"/>
    <x v="2"/>
    <x v="1"/>
    <x v="916"/>
    <x v="920"/>
  </r>
  <r>
    <x v="14"/>
    <x v="1030"/>
    <x v="815"/>
    <x v="2"/>
    <x v="683"/>
    <x v="2"/>
    <x v="2"/>
    <x v="1"/>
    <x v="969"/>
    <x v="974"/>
  </r>
  <r>
    <x v="14"/>
    <x v="599"/>
    <x v="560"/>
    <x v="2"/>
    <x v="1871"/>
    <x v="2"/>
    <x v="2"/>
    <x v="1"/>
    <x v="2292"/>
    <x v="2309"/>
  </r>
  <r>
    <x v="14"/>
    <x v="1327"/>
    <x v="938"/>
    <x v="2"/>
    <x v="74"/>
    <x v="2"/>
    <x v="2"/>
    <x v="1"/>
    <x v="117"/>
    <x v="118"/>
  </r>
  <r>
    <x v="14"/>
    <x v="637"/>
    <x v="583"/>
    <x v="2"/>
    <x v="1329"/>
    <x v="2"/>
    <x v="2"/>
    <x v="1"/>
    <x v="1958"/>
    <x v="1973"/>
  </r>
  <r>
    <x v="14"/>
    <x v="1328"/>
    <x v="939"/>
    <x v="2"/>
    <x v="1872"/>
    <x v="2"/>
    <x v="2"/>
    <x v="1"/>
    <x v="2880"/>
    <x v="2905"/>
  </r>
  <r>
    <x v="14"/>
    <x v="1329"/>
    <x v="940"/>
    <x v="2"/>
    <x v="1873"/>
    <x v="2"/>
    <x v="2"/>
    <x v="1"/>
    <x v="2881"/>
    <x v="2906"/>
  </r>
  <r>
    <x v="14"/>
    <x v="764"/>
    <x v="657"/>
    <x v="2"/>
    <x v="771"/>
    <x v="2"/>
    <x v="2"/>
    <x v="1"/>
    <x v="1065"/>
    <x v="1070"/>
  </r>
  <r>
    <x v="14"/>
    <x v="1330"/>
    <x v="941"/>
    <x v="2"/>
    <x v="381"/>
    <x v="2"/>
    <x v="2"/>
    <x v="1"/>
    <x v="555"/>
    <x v="558"/>
  </r>
  <r>
    <x v="14"/>
    <x v="1331"/>
    <x v="818"/>
    <x v="2"/>
    <x v="311"/>
    <x v="2"/>
    <x v="2"/>
    <x v="1"/>
    <x v="456"/>
    <x v="456"/>
  </r>
  <r>
    <x v="14"/>
    <x v="1275"/>
    <x v="910"/>
    <x v="2"/>
    <x v="324"/>
    <x v="2"/>
    <x v="2"/>
    <x v="1"/>
    <x v="219"/>
    <x v="220"/>
  </r>
  <r>
    <x v="14"/>
    <x v="1276"/>
    <x v="911"/>
    <x v="2"/>
    <x v="78"/>
    <x v="2"/>
    <x v="2"/>
    <x v="1"/>
    <x v="241"/>
    <x v="242"/>
  </r>
  <r>
    <x v="14"/>
    <x v="151"/>
    <x v="151"/>
    <x v="2"/>
    <x v="1874"/>
    <x v="2"/>
    <x v="2"/>
    <x v="1"/>
    <x v="2882"/>
    <x v="2907"/>
  </r>
  <r>
    <x v="14"/>
    <x v="1332"/>
    <x v="941"/>
    <x v="2"/>
    <x v="1875"/>
    <x v="2"/>
    <x v="2"/>
    <x v="1"/>
    <x v="2883"/>
    <x v="2908"/>
  </r>
  <r>
    <x v="14"/>
    <x v="645"/>
    <x v="587"/>
    <x v="2"/>
    <x v="581"/>
    <x v="2"/>
    <x v="2"/>
    <x v="1"/>
    <x v="861"/>
    <x v="865"/>
  </r>
  <r>
    <x v="14"/>
    <x v="1034"/>
    <x v="583"/>
    <x v="2"/>
    <x v="311"/>
    <x v="2"/>
    <x v="2"/>
    <x v="1"/>
    <x v="456"/>
    <x v="456"/>
  </r>
  <r>
    <x v="14"/>
    <x v="1333"/>
    <x v="939"/>
    <x v="2"/>
    <x v="1783"/>
    <x v="2"/>
    <x v="2"/>
    <x v="1"/>
    <x v="2768"/>
    <x v="2791"/>
  </r>
  <r>
    <x v="14"/>
    <x v="1334"/>
    <x v="936"/>
    <x v="2"/>
    <x v="1876"/>
    <x v="2"/>
    <x v="2"/>
    <x v="1"/>
    <x v="2884"/>
    <x v="2909"/>
  </r>
  <r>
    <x v="14"/>
    <x v="750"/>
    <x v="644"/>
    <x v="2"/>
    <x v="419"/>
    <x v="2"/>
    <x v="2"/>
    <x v="1"/>
    <x v="602"/>
    <x v="606"/>
  </r>
  <r>
    <x v="14"/>
    <x v="119"/>
    <x v="119"/>
    <x v="2"/>
    <x v="419"/>
    <x v="2"/>
    <x v="2"/>
    <x v="1"/>
    <x v="602"/>
    <x v="606"/>
  </r>
  <r>
    <x v="14"/>
    <x v="734"/>
    <x v="560"/>
    <x v="2"/>
    <x v="1877"/>
    <x v="2"/>
    <x v="2"/>
    <x v="1"/>
    <x v="2885"/>
    <x v="2910"/>
  </r>
  <r>
    <x v="14"/>
    <x v="1335"/>
    <x v="940"/>
    <x v="2"/>
    <x v="1013"/>
    <x v="2"/>
    <x v="2"/>
    <x v="1"/>
    <x v="1500"/>
    <x v="1510"/>
  </r>
  <r>
    <x v="14"/>
    <x v="635"/>
    <x v="581"/>
    <x v="2"/>
    <x v="1878"/>
    <x v="2"/>
    <x v="2"/>
    <x v="1"/>
    <x v="2886"/>
    <x v="2911"/>
  </r>
  <r>
    <x v="14"/>
    <x v="1035"/>
    <x v="818"/>
    <x v="2"/>
    <x v="709"/>
    <x v="2"/>
    <x v="2"/>
    <x v="1"/>
    <x v="996"/>
    <x v="1001"/>
  </r>
  <r>
    <x v="14"/>
    <x v="470"/>
    <x v="452"/>
    <x v="2"/>
    <x v="1349"/>
    <x v="2"/>
    <x v="2"/>
    <x v="1"/>
    <x v="1979"/>
    <x v="1994"/>
  </r>
  <r>
    <x v="14"/>
    <x v="1036"/>
    <x v="681"/>
    <x v="2"/>
    <x v="78"/>
    <x v="2"/>
    <x v="2"/>
    <x v="1"/>
    <x v="241"/>
    <x v="242"/>
  </r>
  <r>
    <x v="14"/>
    <x v="1277"/>
    <x v="815"/>
    <x v="2"/>
    <x v="1691"/>
    <x v="2"/>
    <x v="2"/>
    <x v="1"/>
    <x v="2612"/>
    <x v="2631"/>
  </r>
  <r>
    <x v="17"/>
    <x v="154"/>
    <x v="153"/>
    <x v="2"/>
    <x v="1"/>
    <x v="1151"/>
    <x v="1125"/>
    <x v="889"/>
    <x v="2613"/>
    <x v="2632"/>
  </r>
  <r>
    <x v="17"/>
    <x v="1336"/>
    <x v="942"/>
    <x v="2"/>
    <x v="1879"/>
    <x v="2"/>
    <x v="2"/>
    <x v="1"/>
    <x v="2887"/>
    <x v="2912"/>
  </r>
  <r>
    <x v="17"/>
    <x v="836"/>
    <x v="153"/>
    <x v="2"/>
    <x v="1880"/>
    <x v="2"/>
    <x v="2"/>
    <x v="1"/>
    <x v="2888"/>
    <x v="2913"/>
  </r>
  <r>
    <x v="17"/>
    <x v="729"/>
    <x v="638"/>
    <x v="2"/>
    <x v="1881"/>
    <x v="2"/>
    <x v="2"/>
    <x v="1"/>
    <x v="2889"/>
    <x v="2914"/>
  </r>
  <r>
    <x v="17"/>
    <x v="156"/>
    <x v="155"/>
    <x v="2"/>
    <x v="78"/>
    <x v="2"/>
    <x v="2"/>
    <x v="1"/>
    <x v="241"/>
    <x v="242"/>
  </r>
  <r>
    <x v="17"/>
    <x v="539"/>
    <x v="512"/>
    <x v="2"/>
    <x v="56"/>
    <x v="2"/>
    <x v="2"/>
    <x v="1"/>
    <x v="79"/>
    <x v="80"/>
  </r>
  <r>
    <x v="17"/>
    <x v="157"/>
    <x v="156"/>
    <x v="2"/>
    <x v="1882"/>
    <x v="2"/>
    <x v="2"/>
    <x v="1"/>
    <x v="2890"/>
    <x v="2915"/>
  </r>
  <r>
    <x v="17"/>
    <x v="159"/>
    <x v="158"/>
    <x v="2"/>
    <x v="1692"/>
    <x v="2"/>
    <x v="2"/>
    <x v="1"/>
    <x v="2614"/>
    <x v="2633"/>
  </r>
  <r>
    <x v="17"/>
    <x v="502"/>
    <x v="481"/>
    <x v="2"/>
    <x v="358"/>
    <x v="2"/>
    <x v="2"/>
    <x v="1"/>
    <x v="519"/>
    <x v="520"/>
  </r>
  <r>
    <x v="17"/>
    <x v="161"/>
    <x v="160"/>
    <x v="2"/>
    <x v="1693"/>
    <x v="2"/>
    <x v="2"/>
    <x v="1"/>
    <x v="2615"/>
    <x v="2634"/>
  </r>
  <r>
    <x v="13"/>
    <x v="78"/>
    <x v="78"/>
    <x v="2"/>
    <x v="1694"/>
    <x v="1152"/>
    <x v="1126"/>
    <x v="23"/>
    <x v="2616"/>
    <x v="2635"/>
  </r>
  <r>
    <x v="13"/>
    <x v="78"/>
    <x v="78"/>
    <x v="2"/>
    <x v="1695"/>
    <x v="1153"/>
    <x v="1127"/>
    <x v="890"/>
    <x v="2617"/>
    <x v="2636"/>
  </r>
  <r>
    <x v="13"/>
    <x v="1278"/>
    <x v="912"/>
    <x v="2"/>
    <x v="1696"/>
    <x v="2"/>
    <x v="2"/>
    <x v="1"/>
    <x v="2618"/>
    <x v="2637"/>
  </r>
  <r>
    <x v="13"/>
    <x v="163"/>
    <x v="162"/>
    <x v="2"/>
    <x v="1697"/>
    <x v="1154"/>
    <x v="912"/>
    <x v="712"/>
    <x v="2619"/>
    <x v="2638"/>
  </r>
  <r>
    <x v="13"/>
    <x v="163"/>
    <x v="162"/>
    <x v="2"/>
    <x v="1578"/>
    <x v="2"/>
    <x v="2"/>
    <x v="1"/>
    <x v="2412"/>
    <x v="2428"/>
  </r>
  <r>
    <x v="13"/>
    <x v="717"/>
    <x v="630"/>
    <x v="2"/>
    <x v="1883"/>
    <x v="2"/>
    <x v="2"/>
    <x v="1"/>
    <x v="2891"/>
    <x v="2916"/>
  </r>
  <r>
    <x v="13"/>
    <x v="853"/>
    <x v="707"/>
    <x v="2"/>
    <x v="1065"/>
    <x v="2"/>
    <x v="2"/>
    <x v="1"/>
    <x v="1586"/>
    <x v="1597"/>
  </r>
  <r>
    <x v="13"/>
    <x v="465"/>
    <x v="448"/>
    <x v="2"/>
    <x v="1884"/>
    <x v="2"/>
    <x v="2"/>
    <x v="1"/>
    <x v="2892"/>
    <x v="2917"/>
  </r>
  <r>
    <x v="13"/>
    <x v="493"/>
    <x v="473"/>
    <x v="2"/>
    <x v="1699"/>
    <x v="2"/>
    <x v="2"/>
    <x v="1"/>
    <x v="2621"/>
    <x v="2640"/>
  </r>
  <r>
    <x v="13"/>
    <x v="1337"/>
    <x v="943"/>
    <x v="2"/>
    <x v="311"/>
    <x v="2"/>
    <x v="2"/>
    <x v="1"/>
    <x v="456"/>
    <x v="456"/>
  </r>
  <r>
    <x v="13"/>
    <x v="492"/>
    <x v="472"/>
    <x v="2"/>
    <x v="1700"/>
    <x v="2"/>
    <x v="2"/>
    <x v="1"/>
    <x v="2622"/>
    <x v="2641"/>
  </r>
  <r>
    <x v="18"/>
    <x v="557"/>
    <x v="529"/>
    <x v="2"/>
    <x v="1"/>
    <x v="1155"/>
    <x v="914"/>
    <x v="713"/>
    <x v="2623"/>
    <x v="2642"/>
  </r>
  <r>
    <x v="18"/>
    <x v="557"/>
    <x v="529"/>
    <x v="2"/>
    <x v="1"/>
    <x v="1156"/>
    <x v="1050"/>
    <x v="830"/>
    <x v="2624"/>
    <x v="2643"/>
  </r>
  <r>
    <x v="18"/>
    <x v="557"/>
    <x v="529"/>
    <x v="2"/>
    <x v="1701"/>
    <x v="1157"/>
    <x v="1066"/>
    <x v="844"/>
    <x v="2625"/>
    <x v="2644"/>
  </r>
  <r>
    <x v="18"/>
    <x v="165"/>
    <x v="164"/>
    <x v="2"/>
    <x v="1702"/>
    <x v="1158"/>
    <x v="915"/>
    <x v="714"/>
    <x v="2626"/>
    <x v="2645"/>
  </r>
  <r>
    <x v="18"/>
    <x v="165"/>
    <x v="164"/>
    <x v="2"/>
    <x v="1"/>
    <x v="1159"/>
    <x v="1051"/>
    <x v="831"/>
    <x v="2627"/>
    <x v="2646"/>
  </r>
  <r>
    <x v="18"/>
    <x v="165"/>
    <x v="164"/>
    <x v="2"/>
    <x v="1"/>
    <x v="2"/>
    <x v="2"/>
    <x v="891"/>
    <x v="2628"/>
    <x v="2647"/>
  </r>
  <r>
    <x v="18"/>
    <x v="166"/>
    <x v="751"/>
    <x v="2"/>
    <x v="1703"/>
    <x v="1160"/>
    <x v="1128"/>
    <x v="715"/>
    <x v="2629"/>
    <x v="2648"/>
  </r>
  <r>
    <x v="18"/>
    <x v="166"/>
    <x v="751"/>
    <x v="2"/>
    <x v="1704"/>
    <x v="1161"/>
    <x v="1129"/>
    <x v="426"/>
    <x v="2630"/>
    <x v="2649"/>
  </r>
  <r>
    <x v="18"/>
    <x v="166"/>
    <x v="751"/>
    <x v="2"/>
    <x v="1705"/>
    <x v="1162"/>
    <x v="1130"/>
    <x v="846"/>
    <x v="2631"/>
    <x v="2650"/>
  </r>
  <r>
    <x v="18"/>
    <x v="167"/>
    <x v="166"/>
    <x v="2"/>
    <x v="1706"/>
    <x v="1163"/>
    <x v="1131"/>
    <x v="1"/>
    <x v="2632"/>
    <x v="2651"/>
  </r>
  <r>
    <x v="18"/>
    <x v="167"/>
    <x v="166"/>
    <x v="2"/>
    <x v="1"/>
    <x v="1164"/>
    <x v="1132"/>
    <x v="1"/>
    <x v="2633"/>
    <x v="2652"/>
  </r>
  <r>
    <x v="18"/>
    <x v="167"/>
    <x v="166"/>
    <x v="2"/>
    <x v="1"/>
    <x v="1165"/>
    <x v="1133"/>
    <x v="1"/>
    <x v="2634"/>
    <x v="2653"/>
  </r>
  <r>
    <x v="18"/>
    <x v="694"/>
    <x v="613"/>
    <x v="2"/>
    <x v="1885"/>
    <x v="2"/>
    <x v="2"/>
    <x v="1"/>
    <x v="2893"/>
    <x v="2918"/>
  </r>
  <r>
    <x v="18"/>
    <x v="824"/>
    <x v="689"/>
    <x v="2"/>
    <x v="1886"/>
    <x v="2"/>
    <x v="2"/>
    <x v="1"/>
    <x v="2894"/>
    <x v="2919"/>
  </r>
  <r>
    <x v="18"/>
    <x v="783"/>
    <x v="664"/>
    <x v="2"/>
    <x v="1887"/>
    <x v="2"/>
    <x v="2"/>
    <x v="1"/>
    <x v="2895"/>
    <x v="2920"/>
  </r>
  <r>
    <x v="18"/>
    <x v="1338"/>
    <x v="944"/>
    <x v="2"/>
    <x v="1888"/>
    <x v="2"/>
    <x v="2"/>
    <x v="1"/>
    <x v="2896"/>
    <x v="2921"/>
  </r>
  <r>
    <x v="18"/>
    <x v="914"/>
    <x v="613"/>
    <x v="2"/>
    <x v="2"/>
    <x v="2"/>
    <x v="2"/>
    <x v="1"/>
    <x v="2"/>
    <x v="2"/>
  </r>
  <r>
    <x v="18"/>
    <x v="169"/>
    <x v="168"/>
    <x v="2"/>
    <x v="1889"/>
    <x v="2"/>
    <x v="2"/>
    <x v="1"/>
    <x v="2281"/>
    <x v="2298"/>
  </r>
  <r>
    <x v="18"/>
    <x v="916"/>
    <x v="708"/>
    <x v="2"/>
    <x v="56"/>
    <x v="2"/>
    <x v="2"/>
    <x v="1"/>
    <x v="79"/>
    <x v="80"/>
  </r>
  <r>
    <x v="18"/>
    <x v="1339"/>
    <x v="944"/>
    <x v="2"/>
    <x v="56"/>
    <x v="2"/>
    <x v="2"/>
    <x v="1"/>
    <x v="79"/>
    <x v="80"/>
  </r>
  <r>
    <x v="18"/>
    <x v="1279"/>
    <x v="913"/>
    <x v="2"/>
    <x v="1707"/>
    <x v="2"/>
    <x v="2"/>
    <x v="1"/>
    <x v="2635"/>
    <x v="2654"/>
  </r>
  <r>
    <x v="18"/>
    <x v="1280"/>
    <x v="914"/>
    <x v="2"/>
    <x v="381"/>
    <x v="2"/>
    <x v="2"/>
    <x v="1"/>
    <x v="555"/>
    <x v="558"/>
  </r>
  <r>
    <x v="19"/>
    <x v="171"/>
    <x v="170"/>
    <x v="2"/>
    <x v="1"/>
    <x v="1166"/>
    <x v="1134"/>
    <x v="892"/>
    <x v="2636"/>
    <x v="2655"/>
  </r>
  <r>
    <x v="19"/>
    <x v="171"/>
    <x v="170"/>
    <x v="2"/>
    <x v="1"/>
    <x v="1065"/>
    <x v="2"/>
    <x v="1"/>
    <x v="2417"/>
    <x v="2433"/>
  </r>
  <r>
    <x v="19"/>
    <x v="171"/>
    <x v="170"/>
    <x v="2"/>
    <x v="1"/>
    <x v="529"/>
    <x v="2"/>
    <x v="1"/>
    <x v="1019"/>
    <x v="1024"/>
  </r>
  <r>
    <x v="19"/>
    <x v="172"/>
    <x v="171"/>
    <x v="2"/>
    <x v="1708"/>
    <x v="1167"/>
    <x v="1135"/>
    <x v="893"/>
    <x v="2637"/>
    <x v="2656"/>
  </r>
  <r>
    <x v="19"/>
    <x v="172"/>
    <x v="171"/>
    <x v="2"/>
    <x v="1709"/>
    <x v="2"/>
    <x v="2"/>
    <x v="1"/>
    <x v="2638"/>
    <x v="2657"/>
  </r>
  <r>
    <x v="19"/>
    <x v="172"/>
    <x v="171"/>
    <x v="2"/>
    <x v="1"/>
    <x v="2"/>
    <x v="1136"/>
    <x v="1"/>
    <x v="2639"/>
    <x v="2658"/>
  </r>
  <r>
    <x v="19"/>
    <x v="173"/>
    <x v="172"/>
    <x v="2"/>
    <x v="1710"/>
    <x v="1168"/>
    <x v="1137"/>
    <x v="894"/>
    <x v="2640"/>
    <x v="2659"/>
  </r>
  <r>
    <x v="19"/>
    <x v="173"/>
    <x v="172"/>
    <x v="2"/>
    <x v="1711"/>
    <x v="1169"/>
    <x v="1138"/>
    <x v="895"/>
    <x v="2641"/>
    <x v="2660"/>
  </r>
  <r>
    <x v="19"/>
    <x v="173"/>
    <x v="172"/>
    <x v="2"/>
    <x v="1712"/>
    <x v="2"/>
    <x v="2"/>
    <x v="1"/>
    <x v="2642"/>
    <x v="2661"/>
  </r>
  <r>
    <x v="19"/>
    <x v="174"/>
    <x v="173"/>
    <x v="2"/>
    <x v="1"/>
    <x v="1170"/>
    <x v="1139"/>
    <x v="896"/>
    <x v="2643"/>
    <x v="2662"/>
  </r>
  <r>
    <x v="19"/>
    <x v="174"/>
    <x v="173"/>
    <x v="2"/>
    <x v="1"/>
    <x v="2"/>
    <x v="1140"/>
    <x v="1"/>
    <x v="2644"/>
    <x v="2663"/>
  </r>
  <r>
    <x v="19"/>
    <x v="174"/>
    <x v="173"/>
    <x v="2"/>
    <x v="1"/>
    <x v="2"/>
    <x v="1069"/>
    <x v="1"/>
    <x v="2645"/>
    <x v="2664"/>
  </r>
  <r>
    <x v="19"/>
    <x v="175"/>
    <x v="174"/>
    <x v="2"/>
    <x v="1"/>
    <x v="1171"/>
    <x v="1141"/>
    <x v="181"/>
    <x v="2646"/>
    <x v="2665"/>
  </r>
  <r>
    <x v="19"/>
    <x v="175"/>
    <x v="174"/>
    <x v="2"/>
    <x v="1"/>
    <x v="2"/>
    <x v="1142"/>
    <x v="1"/>
    <x v="2647"/>
    <x v="2666"/>
  </r>
  <r>
    <x v="19"/>
    <x v="175"/>
    <x v="174"/>
    <x v="2"/>
    <x v="1"/>
    <x v="2"/>
    <x v="1143"/>
    <x v="385"/>
    <x v="2453"/>
    <x v="2667"/>
  </r>
  <r>
    <x v="19"/>
    <x v="176"/>
    <x v="175"/>
    <x v="2"/>
    <x v="1"/>
    <x v="1172"/>
    <x v="923"/>
    <x v="721"/>
    <x v="2648"/>
    <x v="2668"/>
  </r>
  <r>
    <x v="19"/>
    <x v="176"/>
    <x v="175"/>
    <x v="2"/>
    <x v="1"/>
    <x v="2"/>
    <x v="1071"/>
    <x v="1"/>
    <x v="2454"/>
    <x v="2470"/>
  </r>
  <r>
    <x v="19"/>
    <x v="436"/>
    <x v="422"/>
    <x v="2"/>
    <x v="1713"/>
    <x v="2"/>
    <x v="2"/>
    <x v="1"/>
    <x v="2649"/>
    <x v="2669"/>
  </r>
  <r>
    <x v="19"/>
    <x v="436"/>
    <x v="422"/>
    <x v="2"/>
    <x v="1"/>
    <x v="1173"/>
    <x v="2"/>
    <x v="1"/>
    <x v="2650"/>
    <x v="2670"/>
  </r>
  <r>
    <x v="19"/>
    <x v="177"/>
    <x v="176"/>
    <x v="2"/>
    <x v="1714"/>
    <x v="903"/>
    <x v="924"/>
    <x v="722"/>
    <x v="2651"/>
    <x v="2671"/>
  </r>
  <r>
    <x v="19"/>
    <x v="178"/>
    <x v="177"/>
    <x v="2"/>
    <x v="1715"/>
    <x v="2"/>
    <x v="2"/>
    <x v="1"/>
    <x v="2652"/>
    <x v="2672"/>
  </r>
  <r>
    <x v="19"/>
    <x v="179"/>
    <x v="178"/>
    <x v="2"/>
    <x v="1716"/>
    <x v="2"/>
    <x v="2"/>
    <x v="1"/>
    <x v="2653"/>
    <x v="2673"/>
  </r>
  <r>
    <x v="19"/>
    <x v="918"/>
    <x v="754"/>
    <x v="2"/>
    <x v="1717"/>
    <x v="2"/>
    <x v="2"/>
    <x v="1"/>
    <x v="2654"/>
    <x v="2674"/>
  </r>
  <r>
    <x v="19"/>
    <x v="180"/>
    <x v="179"/>
    <x v="2"/>
    <x v="1718"/>
    <x v="1174"/>
    <x v="1144"/>
    <x v="897"/>
    <x v="2655"/>
    <x v="2675"/>
  </r>
  <r>
    <x v="19"/>
    <x v="180"/>
    <x v="179"/>
    <x v="2"/>
    <x v="1"/>
    <x v="1070"/>
    <x v="2"/>
    <x v="1"/>
    <x v="1644"/>
    <x v="1654"/>
  </r>
  <r>
    <x v="19"/>
    <x v="181"/>
    <x v="180"/>
    <x v="2"/>
    <x v="1"/>
    <x v="2"/>
    <x v="1145"/>
    <x v="724"/>
    <x v="2656"/>
    <x v="2676"/>
  </r>
  <r>
    <x v="19"/>
    <x v="856"/>
    <x v="709"/>
    <x v="2"/>
    <x v="1"/>
    <x v="1175"/>
    <x v="2"/>
    <x v="1"/>
    <x v="2657"/>
    <x v="2677"/>
  </r>
  <r>
    <x v="19"/>
    <x v="182"/>
    <x v="181"/>
    <x v="2"/>
    <x v="1719"/>
    <x v="1176"/>
    <x v="1146"/>
    <x v="898"/>
    <x v="2658"/>
    <x v="2678"/>
  </r>
  <r>
    <x v="19"/>
    <x v="182"/>
    <x v="181"/>
    <x v="2"/>
    <x v="1"/>
    <x v="1177"/>
    <x v="2"/>
    <x v="835"/>
    <x v="2659"/>
    <x v="2679"/>
  </r>
  <r>
    <x v="19"/>
    <x v="182"/>
    <x v="181"/>
    <x v="2"/>
    <x v="1596"/>
    <x v="1088"/>
    <x v="2"/>
    <x v="1"/>
    <x v="2455"/>
    <x v="2471"/>
  </r>
  <r>
    <x v="19"/>
    <x v="182"/>
    <x v="181"/>
    <x v="2"/>
    <x v="1"/>
    <x v="2"/>
    <x v="1147"/>
    <x v="852"/>
    <x v="2660"/>
    <x v="2680"/>
  </r>
  <r>
    <x v="19"/>
    <x v="183"/>
    <x v="182"/>
    <x v="2"/>
    <x v="1"/>
    <x v="1178"/>
    <x v="1148"/>
    <x v="899"/>
    <x v="2661"/>
    <x v="2681"/>
  </r>
  <r>
    <x v="19"/>
    <x v="184"/>
    <x v="183"/>
    <x v="2"/>
    <x v="1467"/>
    <x v="907"/>
    <x v="2"/>
    <x v="1"/>
    <x v="2167"/>
    <x v="2182"/>
  </r>
  <r>
    <x v="19"/>
    <x v="186"/>
    <x v="185"/>
    <x v="2"/>
    <x v="74"/>
    <x v="2"/>
    <x v="1149"/>
    <x v="19"/>
    <x v="2662"/>
    <x v="2682"/>
  </r>
  <r>
    <x v="19"/>
    <x v="187"/>
    <x v="186"/>
    <x v="2"/>
    <x v="1720"/>
    <x v="909"/>
    <x v="930"/>
    <x v="726"/>
    <x v="2663"/>
    <x v="2683"/>
  </r>
  <r>
    <x v="19"/>
    <x v="187"/>
    <x v="186"/>
    <x v="2"/>
    <x v="1890"/>
    <x v="2"/>
    <x v="2"/>
    <x v="1"/>
    <x v="2897"/>
    <x v="2922"/>
  </r>
  <r>
    <x v="19"/>
    <x v="190"/>
    <x v="189"/>
    <x v="2"/>
    <x v="1722"/>
    <x v="2"/>
    <x v="2"/>
    <x v="1"/>
    <x v="2665"/>
    <x v="2685"/>
  </r>
  <r>
    <x v="19"/>
    <x v="857"/>
    <x v="710"/>
    <x v="2"/>
    <x v="1"/>
    <x v="910"/>
    <x v="2"/>
    <x v="1"/>
    <x v="2666"/>
    <x v="2686"/>
  </r>
  <r>
    <x v="19"/>
    <x v="1281"/>
    <x v="915"/>
    <x v="2"/>
    <x v="1"/>
    <x v="1179"/>
    <x v="2"/>
    <x v="1"/>
    <x v="2667"/>
    <x v="2687"/>
  </r>
  <r>
    <x v="19"/>
    <x v="191"/>
    <x v="190"/>
    <x v="2"/>
    <x v="1"/>
    <x v="2"/>
    <x v="762"/>
    <x v="1"/>
    <x v="2171"/>
    <x v="2187"/>
  </r>
  <r>
    <x v="19"/>
    <x v="192"/>
    <x v="191"/>
    <x v="2"/>
    <x v="1"/>
    <x v="2"/>
    <x v="1150"/>
    <x v="1"/>
    <x v="2668"/>
    <x v="2688"/>
  </r>
  <r>
    <x v="19"/>
    <x v="1236"/>
    <x v="878"/>
    <x v="2"/>
    <x v="1"/>
    <x v="911"/>
    <x v="2"/>
    <x v="1"/>
    <x v="2173"/>
    <x v="2189"/>
  </r>
  <r>
    <x v="19"/>
    <x v="194"/>
    <x v="193"/>
    <x v="2"/>
    <x v="1723"/>
    <x v="2"/>
    <x v="2"/>
    <x v="1"/>
    <x v="2669"/>
    <x v="2689"/>
  </r>
  <r>
    <x v="19"/>
    <x v="195"/>
    <x v="194"/>
    <x v="2"/>
    <x v="1"/>
    <x v="2"/>
    <x v="933"/>
    <x v="1"/>
    <x v="2175"/>
    <x v="2191"/>
  </r>
  <r>
    <x v="19"/>
    <x v="196"/>
    <x v="195"/>
    <x v="2"/>
    <x v="1"/>
    <x v="2"/>
    <x v="934"/>
    <x v="1"/>
    <x v="2176"/>
    <x v="2192"/>
  </r>
  <r>
    <x v="19"/>
    <x v="197"/>
    <x v="196"/>
    <x v="2"/>
    <x v="1"/>
    <x v="912"/>
    <x v="2"/>
    <x v="1"/>
    <x v="2177"/>
    <x v="2193"/>
  </r>
  <r>
    <x v="19"/>
    <x v="438"/>
    <x v="374"/>
    <x v="2"/>
    <x v="1724"/>
    <x v="1180"/>
    <x v="1081"/>
    <x v="1"/>
    <x v="2670"/>
    <x v="2690"/>
  </r>
  <r>
    <x v="19"/>
    <x v="199"/>
    <x v="198"/>
    <x v="2"/>
    <x v="1725"/>
    <x v="913"/>
    <x v="1151"/>
    <x v="900"/>
    <x v="2671"/>
    <x v="2691"/>
  </r>
  <r>
    <x v="19"/>
    <x v="199"/>
    <x v="198"/>
    <x v="2"/>
    <x v="1"/>
    <x v="1181"/>
    <x v="222"/>
    <x v="1"/>
    <x v="2672"/>
    <x v="2692"/>
  </r>
  <r>
    <x v="19"/>
    <x v="199"/>
    <x v="198"/>
    <x v="2"/>
    <x v="1"/>
    <x v="1089"/>
    <x v="1072"/>
    <x v="1"/>
    <x v="2456"/>
    <x v="2472"/>
  </r>
  <r>
    <x v="19"/>
    <x v="199"/>
    <x v="198"/>
    <x v="2"/>
    <x v="353"/>
    <x v="2"/>
    <x v="2"/>
    <x v="1"/>
    <x v="509"/>
    <x v="510"/>
  </r>
  <r>
    <x v="19"/>
    <x v="201"/>
    <x v="200"/>
    <x v="2"/>
    <x v="1726"/>
    <x v="2"/>
    <x v="2"/>
    <x v="1"/>
    <x v="2673"/>
    <x v="2693"/>
  </r>
  <r>
    <x v="19"/>
    <x v="202"/>
    <x v="201"/>
    <x v="2"/>
    <x v="1"/>
    <x v="1182"/>
    <x v="2"/>
    <x v="1"/>
    <x v="2674"/>
    <x v="2694"/>
  </r>
  <r>
    <x v="19"/>
    <x v="203"/>
    <x v="202"/>
    <x v="2"/>
    <x v="118"/>
    <x v="2"/>
    <x v="2"/>
    <x v="1"/>
    <x v="165"/>
    <x v="166"/>
  </r>
  <r>
    <x v="19"/>
    <x v="205"/>
    <x v="204"/>
    <x v="2"/>
    <x v="1"/>
    <x v="1183"/>
    <x v="2"/>
    <x v="1"/>
    <x v="2675"/>
    <x v="2695"/>
  </r>
  <r>
    <x v="19"/>
    <x v="206"/>
    <x v="205"/>
    <x v="2"/>
    <x v="1727"/>
    <x v="2"/>
    <x v="2"/>
    <x v="1"/>
    <x v="2676"/>
    <x v="2696"/>
  </r>
  <r>
    <x v="19"/>
    <x v="206"/>
    <x v="205"/>
    <x v="2"/>
    <x v="1"/>
    <x v="1184"/>
    <x v="1058"/>
    <x v="836"/>
    <x v="2677"/>
    <x v="2697"/>
  </r>
  <r>
    <x v="19"/>
    <x v="207"/>
    <x v="206"/>
    <x v="2"/>
    <x v="1474"/>
    <x v="322"/>
    <x v="2"/>
    <x v="1"/>
    <x v="2184"/>
    <x v="2200"/>
  </r>
  <r>
    <x v="19"/>
    <x v="210"/>
    <x v="209"/>
    <x v="2"/>
    <x v="1"/>
    <x v="1185"/>
    <x v="936"/>
    <x v="901"/>
    <x v="2678"/>
    <x v="2698"/>
  </r>
  <r>
    <x v="19"/>
    <x v="210"/>
    <x v="209"/>
    <x v="2"/>
    <x v="1"/>
    <x v="1074"/>
    <x v="2"/>
    <x v="1"/>
    <x v="2429"/>
    <x v="2445"/>
  </r>
  <r>
    <x v="19"/>
    <x v="814"/>
    <x v="682"/>
    <x v="2"/>
    <x v="397"/>
    <x v="2"/>
    <x v="2"/>
    <x v="1"/>
    <x v="767"/>
    <x v="771"/>
  </r>
  <r>
    <x v="19"/>
    <x v="670"/>
    <x v="600"/>
    <x v="2"/>
    <x v="1342"/>
    <x v="2"/>
    <x v="2"/>
    <x v="1"/>
    <x v="1038"/>
    <x v="1043"/>
  </r>
  <r>
    <x v="19"/>
    <x v="779"/>
    <x v="660"/>
    <x v="2"/>
    <x v="311"/>
    <x v="2"/>
    <x v="2"/>
    <x v="1"/>
    <x v="456"/>
    <x v="456"/>
  </r>
  <r>
    <x v="19"/>
    <x v="757"/>
    <x v="652"/>
    <x v="2"/>
    <x v="75"/>
    <x v="2"/>
    <x v="2"/>
    <x v="1"/>
    <x v="459"/>
    <x v="459"/>
  </r>
  <r>
    <x v="19"/>
    <x v="513"/>
    <x v="492"/>
    <x v="2"/>
    <x v="56"/>
    <x v="2"/>
    <x v="2"/>
    <x v="1"/>
    <x v="79"/>
    <x v="80"/>
  </r>
  <r>
    <x v="19"/>
    <x v="860"/>
    <x v="176"/>
    <x v="2"/>
    <x v="56"/>
    <x v="2"/>
    <x v="2"/>
    <x v="1"/>
    <x v="79"/>
    <x v="80"/>
  </r>
  <r>
    <x v="21"/>
    <x v="1340"/>
    <x v="945"/>
    <x v="2"/>
    <x v="687"/>
    <x v="2"/>
    <x v="2"/>
    <x v="1"/>
    <x v="974"/>
    <x v="979"/>
  </r>
  <r>
    <x v="22"/>
    <x v="215"/>
    <x v="214"/>
    <x v="2"/>
    <x v="1"/>
    <x v="2"/>
    <x v="1152"/>
    <x v="731"/>
    <x v="2679"/>
    <x v="2699"/>
  </r>
  <r>
    <x v="22"/>
    <x v="601"/>
    <x v="562"/>
    <x v="2"/>
    <x v="1"/>
    <x v="1186"/>
    <x v="2"/>
    <x v="1"/>
    <x v="2680"/>
    <x v="2700"/>
  </r>
  <r>
    <x v="22"/>
    <x v="863"/>
    <x v="214"/>
    <x v="2"/>
    <x v="1"/>
    <x v="917"/>
    <x v="2"/>
    <x v="1"/>
    <x v="1267"/>
    <x v="1276"/>
  </r>
  <r>
    <x v="22"/>
    <x v="579"/>
    <x v="215"/>
    <x v="2"/>
    <x v="1891"/>
    <x v="2"/>
    <x v="2"/>
    <x v="1"/>
    <x v="2898"/>
    <x v="2923"/>
  </r>
  <r>
    <x v="22"/>
    <x v="445"/>
    <x v="430"/>
    <x v="2"/>
    <x v="1728"/>
    <x v="2"/>
    <x v="2"/>
    <x v="1"/>
    <x v="2681"/>
    <x v="2701"/>
  </r>
  <r>
    <x v="22"/>
    <x v="216"/>
    <x v="215"/>
    <x v="2"/>
    <x v="358"/>
    <x v="2"/>
    <x v="2"/>
    <x v="1"/>
    <x v="519"/>
    <x v="520"/>
  </r>
  <r>
    <x v="23"/>
    <x v="217"/>
    <x v="216"/>
    <x v="2"/>
    <x v="1"/>
    <x v="1187"/>
    <x v="1153"/>
    <x v="902"/>
    <x v="2682"/>
    <x v="2702"/>
  </r>
  <r>
    <x v="23"/>
    <x v="218"/>
    <x v="217"/>
    <x v="2"/>
    <x v="1729"/>
    <x v="1188"/>
    <x v="1154"/>
    <x v="1"/>
    <x v="2683"/>
    <x v="2703"/>
  </r>
  <r>
    <x v="23"/>
    <x v="864"/>
    <x v="715"/>
    <x v="2"/>
    <x v="1"/>
    <x v="2"/>
    <x v="940"/>
    <x v="1"/>
    <x v="2190"/>
    <x v="2206"/>
  </r>
  <r>
    <x v="23"/>
    <x v="644"/>
    <x v="586"/>
    <x v="2"/>
    <x v="1892"/>
    <x v="2"/>
    <x v="2"/>
    <x v="1"/>
    <x v="2899"/>
    <x v="2924"/>
  </r>
  <r>
    <x v="23"/>
    <x v="469"/>
    <x v="451"/>
    <x v="2"/>
    <x v="1124"/>
    <x v="2"/>
    <x v="2"/>
    <x v="1"/>
    <x v="1674"/>
    <x v="1685"/>
  </r>
  <r>
    <x v="24"/>
    <x v="221"/>
    <x v="220"/>
    <x v="2"/>
    <x v="1730"/>
    <x v="2"/>
    <x v="2"/>
    <x v="1"/>
    <x v="2684"/>
    <x v="2704"/>
  </r>
  <r>
    <x v="24"/>
    <x v="738"/>
    <x v="460"/>
    <x v="2"/>
    <x v="1893"/>
    <x v="2"/>
    <x v="2"/>
    <x v="1"/>
    <x v="2900"/>
    <x v="2925"/>
  </r>
  <r>
    <x v="24"/>
    <x v="467"/>
    <x v="430"/>
    <x v="2"/>
    <x v="1731"/>
    <x v="2"/>
    <x v="2"/>
    <x v="1"/>
    <x v="2685"/>
    <x v="2705"/>
  </r>
  <r>
    <x v="24"/>
    <x v="479"/>
    <x v="460"/>
    <x v="2"/>
    <x v="1894"/>
    <x v="2"/>
    <x v="2"/>
    <x v="1"/>
    <x v="2901"/>
    <x v="2926"/>
  </r>
  <r>
    <x v="46"/>
    <x v="865"/>
    <x v="716"/>
    <x v="2"/>
    <x v="1477"/>
    <x v="2"/>
    <x v="2"/>
    <x v="1"/>
    <x v="2192"/>
    <x v="2208"/>
  </r>
  <r>
    <x v="20"/>
    <x v="1341"/>
    <x v="686"/>
    <x v="2"/>
    <x v="1"/>
    <x v="2"/>
    <x v="2"/>
    <x v="737"/>
    <x v="2201"/>
    <x v="2217"/>
  </r>
  <r>
    <x v="20"/>
    <x v="1341"/>
    <x v="686"/>
    <x v="2"/>
    <x v="1"/>
    <x v="2"/>
    <x v="2"/>
    <x v="848"/>
    <x v="1998"/>
    <x v="2013"/>
  </r>
  <r>
    <x v="20"/>
    <x v="1043"/>
    <x v="665"/>
    <x v="2"/>
    <x v="1"/>
    <x v="1189"/>
    <x v="944"/>
    <x v="738"/>
    <x v="2687"/>
    <x v="2707"/>
  </r>
  <r>
    <x v="20"/>
    <x v="1044"/>
    <x v="221"/>
    <x v="2"/>
    <x v="1"/>
    <x v="2"/>
    <x v="2"/>
    <x v="739"/>
    <x v="2203"/>
    <x v="2219"/>
  </r>
  <r>
    <x v="20"/>
    <x v="1342"/>
    <x v="469"/>
    <x v="2"/>
    <x v="1482"/>
    <x v="2"/>
    <x v="2"/>
    <x v="1"/>
    <x v="2204"/>
    <x v="2220"/>
  </r>
  <r>
    <x v="20"/>
    <x v="1343"/>
    <x v="946"/>
    <x v="2"/>
    <x v="673"/>
    <x v="2"/>
    <x v="2"/>
    <x v="1"/>
    <x v="958"/>
    <x v="963"/>
  </r>
  <r>
    <x v="20"/>
    <x v="1045"/>
    <x v="412"/>
    <x v="2"/>
    <x v="1"/>
    <x v="1190"/>
    <x v="2"/>
    <x v="1"/>
    <x v="2688"/>
    <x v="2708"/>
  </r>
  <r>
    <x v="20"/>
    <x v="1344"/>
    <x v="902"/>
    <x v="2"/>
    <x v="1"/>
    <x v="2"/>
    <x v="2"/>
    <x v="849"/>
    <x v="2458"/>
    <x v="2474"/>
  </r>
  <r>
    <x v="20"/>
    <x v="1046"/>
    <x v="222"/>
    <x v="2"/>
    <x v="1733"/>
    <x v="1191"/>
    <x v="1155"/>
    <x v="903"/>
    <x v="2689"/>
    <x v="2709"/>
  </r>
  <r>
    <x v="20"/>
    <x v="1046"/>
    <x v="222"/>
    <x v="2"/>
    <x v="1"/>
    <x v="2"/>
    <x v="1059"/>
    <x v="1"/>
    <x v="2430"/>
    <x v="2446"/>
  </r>
  <r>
    <x v="20"/>
    <x v="1046"/>
    <x v="222"/>
    <x v="2"/>
    <x v="1734"/>
    <x v="2"/>
    <x v="1073"/>
    <x v="1"/>
    <x v="2690"/>
    <x v="2710"/>
  </r>
  <r>
    <x v="20"/>
    <x v="1046"/>
    <x v="222"/>
    <x v="2"/>
    <x v="1"/>
    <x v="2"/>
    <x v="1082"/>
    <x v="1"/>
    <x v="807"/>
    <x v="811"/>
  </r>
  <r>
    <x v="20"/>
    <x v="1047"/>
    <x v="241"/>
    <x v="2"/>
    <x v="1"/>
    <x v="1192"/>
    <x v="946"/>
    <x v="1"/>
    <x v="2691"/>
    <x v="2711"/>
  </r>
  <r>
    <x v="20"/>
    <x v="1047"/>
    <x v="241"/>
    <x v="2"/>
    <x v="1"/>
    <x v="2"/>
    <x v="1156"/>
    <x v="1"/>
    <x v="2692"/>
    <x v="2712"/>
  </r>
  <r>
    <x v="20"/>
    <x v="1047"/>
    <x v="241"/>
    <x v="2"/>
    <x v="1735"/>
    <x v="1193"/>
    <x v="325"/>
    <x v="1"/>
    <x v="2693"/>
    <x v="2713"/>
  </r>
  <r>
    <x v="20"/>
    <x v="1048"/>
    <x v="223"/>
    <x v="2"/>
    <x v="59"/>
    <x v="1194"/>
    <x v="1157"/>
    <x v="904"/>
    <x v="2902"/>
    <x v="2927"/>
  </r>
  <r>
    <x v="20"/>
    <x v="1048"/>
    <x v="223"/>
    <x v="2"/>
    <x v="1"/>
    <x v="2"/>
    <x v="1074"/>
    <x v="1"/>
    <x v="2461"/>
    <x v="2477"/>
  </r>
  <r>
    <x v="20"/>
    <x v="1049"/>
    <x v="484"/>
    <x v="2"/>
    <x v="1"/>
    <x v="1195"/>
    <x v="2"/>
    <x v="1"/>
    <x v="2695"/>
    <x v="2715"/>
  </r>
  <r>
    <x v="20"/>
    <x v="1049"/>
    <x v="484"/>
    <x v="2"/>
    <x v="1584"/>
    <x v="2"/>
    <x v="2"/>
    <x v="1"/>
    <x v="854"/>
    <x v="858"/>
  </r>
  <r>
    <x v="20"/>
    <x v="1049"/>
    <x v="484"/>
    <x v="2"/>
    <x v="1736"/>
    <x v="2"/>
    <x v="325"/>
    <x v="1"/>
    <x v="2696"/>
    <x v="2716"/>
  </r>
  <r>
    <x v="20"/>
    <x v="1050"/>
    <x v="224"/>
    <x v="2"/>
    <x v="1895"/>
    <x v="1196"/>
    <x v="1158"/>
    <x v="201"/>
    <x v="2903"/>
    <x v="2928"/>
  </r>
  <r>
    <x v="20"/>
    <x v="1050"/>
    <x v="224"/>
    <x v="2"/>
    <x v="78"/>
    <x v="1092"/>
    <x v="1075"/>
    <x v="1"/>
    <x v="1852"/>
    <x v="2479"/>
  </r>
  <r>
    <x v="20"/>
    <x v="1051"/>
    <x v="717"/>
    <x v="2"/>
    <x v="1"/>
    <x v="930"/>
    <x v="2"/>
    <x v="1"/>
    <x v="1284"/>
    <x v="1294"/>
  </r>
  <r>
    <x v="20"/>
    <x v="1052"/>
    <x v="541"/>
    <x v="2"/>
    <x v="1896"/>
    <x v="1197"/>
    <x v="949"/>
    <x v="1"/>
    <x v="2904"/>
    <x v="2929"/>
  </r>
  <r>
    <x v="20"/>
    <x v="1053"/>
    <x v="225"/>
    <x v="2"/>
    <x v="1739"/>
    <x v="1198"/>
    <x v="2"/>
    <x v="1"/>
    <x v="2699"/>
    <x v="2719"/>
  </r>
  <r>
    <x v="20"/>
    <x v="1053"/>
    <x v="225"/>
    <x v="2"/>
    <x v="1"/>
    <x v="2"/>
    <x v="1076"/>
    <x v="1"/>
    <x v="1331"/>
    <x v="1342"/>
  </r>
  <r>
    <x v="20"/>
    <x v="1055"/>
    <x v="553"/>
    <x v="2"/>
    <x v="1"/>
    <x v="2"/>
    <x v="1159"/>
    <x v="905"/>
    <x v="2213"/>
    <x v="2720"/>
  </r>
  <r>
    <x v="20"/>
    <x v="1056"/>
    <x v="569"/>
    <x v="2"/>
    <x v="1740"/>
    <x v="1199"/>
    <x v="1160"/>
    <x v="742"/>
    <x v="2700"/>
    <x v="2721"/>
  </r>
  <r>
    <x v="20"/>
    <x v="1057"/>
    <x v="667"/>
    <x v="2"/>
    <x v="1897"/>
    <x v="1278"/>
    <x v="1217"/>
    <x v="416"/>
    <x v="2905"/>
    <x v="2930"/>
  </r>
  <r>
    <x v="20"/>
    <x v="1058"/>
    <x v="456"/>
    <x v="2"/>
    <x v="1742"/>
    <x v="2"/>
    <x v="2"/>
    <x v="1"/>
    <x v="2702"/>
    <x v="2723"/>
  </r>
  <r>
    <x v="20"/>
    <x v="1059"/>
    <x v="612"/>
    <x v="2"/>
    <x v="1743"/>
    <x v="1201"/>
    <x v="1162"/>
    <x v="906"/>
    <x v="2703"/>
    <x v="2724"/>
  </r>
  <r>
    <x v="20"/>
    <x v="1060"/>
    <x v="679"/>
    <x v="2"/>
    <x v="1744"/>
    <x v="1202"/>
    <x v="1163"/>
    <x v="1"/>
    <x v="2704"/>
    <x v="2725"/>
  </r>
  <r>
    <x v="20"/>
    <x v="1061"/>
    <x v="573"/>
    <x v="2"/>
    <x v="1745"/>
    <x v="1203"/>
    <x v="2"/>
    <x v="1"/>
    <x v="2705"/>
    <x v="2726"/>
  </r>
  <r>
    <x v="20"/>
    <x v="1062"/>
    <x v="655"/>
    <x v="2"/>
    <x v="1"/>
    <x v="569"/>
    <x v="2"/>
    <x v="1"/>
    <x v="1296"/>
    <x v="1306"/>
  </r>
  <r>
    <x v="20"/>
    <x v="1345"/>
    <x v="898"/>
    <x v="2"/>
    <x v="1"/>
    <x v="2"/>
    <x v="1061"/>
    <x v="1"/>
    <x v="2432"/>
    <x v="2448"/>
  </r>
  <r>
    <x v="20"/>
    <x v="1064"/>
    <x v="410"/>
    <x v="2"/>
    <x v="1"/>
    <x v="939"/>
    <x v="955"/>
    <x v="744"/>
    <x v="2220"/>
    <x v="2236"/>
  </r>
  <r>
    <x v="20"/>
    <x v="1346"/>
    <x v="881"/>
    <x v="2"/>
    <x v="1"/>
    <x v="2"/>
    <x v="1164"/>
    <x v="1"/>
    <x v="2706"/>
    <x v="2727"/>
  </r>
  <r>
    <x v="20"/>
    <x v="1065"/>
    <x v="227"/>
    <x v="2"/>
    <x v="1"/>
    <x v="2"/>
    <x v="2"/>
    <x v="907"/>
    <x v="2707"/>
    <x v="2728"/>
  </r>
  <r>
    <x v="20"/>
    <x v="1347"/>
    <x v="505"/>
    <x v="2"/>
    <x v="1490"/>
    <x v="2"/>
    <x v="2"/>
    <x v="1"/>
    <x v="2223"/>
    <x v="2239"/>
  </r>
  <r>
    <x v="20"/>
    <x v="1348"/>
    <x v="676"/>
    <x v="2"/>
    <x v="1746"/>
    <x v="2"/>
    <x v="2"/>
    <x v="908"/>
    <x v="2224"/>
    <x v="2729"/>
  </r>
  <r>
    <x v="20"/>
    <x v="1066"/>
    <x v="228"/>
    <x v="2"/>
    <x v="1747"/>
    <x v="1204"/>
    <x v="2"/>
    <x v="1"/>
    <x v="2708"/>
    <x v="2730"/>
  </r>
  <r>
    <x v="20"/>
    <x v="1067"/>
    <x v="229"/>
    <x v="2"/>
    <x v="1748"/>
    <x v="1205"/>
    <x v="958"/>
    <x v="748"/>
    <x v="2709"/>
    <x v="2731"/>
  </r>
  <r>
    <x v="20"/>
    <x v="1067"/>
    <x v="229"/>
    <x v="2"/>
    <x v="1749"/>
    <x v="2"/>
    <x v="2"/>
    <x v="1"/>
    <x v="2710"/>
    <x v="2732"/>
  </r>
  <r>
    <x v="20"/>
    <x v="1349"/>
    <x v="916"/>
    <x v="2"/>
    <x v="74"/>
    <x v="2"/>
    <x v="2"/>
    <x v="1"/>
    <x v="117"/>
    <x v="118"/>
  </r>
  <r>
    <x v="20"/>
    <x v="1068"/>
    <x v="621"/>
    <x v="2"/>
    <x v="1492"/>
    <x v="942"/>
    <x v="2"/>
    <x v="1"/>
    <x v="2227"/>
    <x v="2243"/>
  </r>
  <r>
    <x v="20"/>
    <x v="1069"/>
    <x v="230"/>
    <x v="2"/>
    <x v="1"/>
    <x v="2"/>
    <x v="2"/>
    <x v="850"/>
    <x v="1065"/>
    <x v="1070"/>
  </r>
  <r>
    <x v="20"/>
    <x v="1070"/>
    <x v="231"/>
    <x v="2"/>
    <x v="1"/>
    <x v="943"/>
    <x v="959"/>
    <x v="97"/>
    <x v="2228"/>
    <x v="2244"/>
  </r>
  <r>
    <x v="20"/>
    <x v="1071"/>
    <x v="559"/>
    <x v="2"/>
    <x v="1"/>
    <x v="944"/>
    <x v="960"/>
    <x v="749"/>
    <x v="2229"/>
    <x v="2245"/>
  </r>
  <r>
    <x v="20"/>
    <x v="1072"/>
    <x v="415"/>
    <x v="2"/>
    <x v="1750"/>
    <x v="2"/>
    <x v="1165"/>
    <x v="136"/>
    <x v="475"/>
    <x v="475"/>
  </r>
  <r>
    <x v="20"/>
    <x v="1074"/>
    <x v="233"/>
    <x v="2"/>
    <x v="1"/>
    <x v="2"/>
    <x v="2"/>
    <x v="909"/>
    <x v="2711"/>
    <x v="2733"/>
  </r>
  <r>
    <x v="20"/>
    <x v="1075"/>
    <x v="615"/>
    <x v="2"/>
    <x v="1751"/>
    <x v="2"/>
    <x v="1166"/>
    <x v="1"/>
    <x v="2712"/>
    <x v="2734"/>
  </r>
  <r>
    <x v="20"/>
    <x v="1076"/>
    <x v="445"/>
    <x v="2"/>
    <x v="1752"/>
    <x v="2"/>
    <x v="1167"/>
    <x v="1"/>
    <x v="2232"/>
    <x v="2249"/>
  </r>
  <r>
    <x v="20"/>
    <x v="1350"/>
    <x v="446"/>
    <x v="2"/>
    <x v="1"/>
    <x v="2"/>
    <x v="2"/>
    <x v="750"/>
    <x v="2233"/>
    <x v="2250"/>
  </r>
  <r>
    <x v="20"/>
    <x v="1077"/>
    <x v="166"/>
    <x v="2"/>
    <x v="1"/>
    <x v="2"/>
    <x v="1168"/>
    <x v="101"/>
    <x v="2713"/>
    <x v="2735"/>
  </r>
  <r>
    <x v="20"/>
    <x v="1078"/>
    <x v="418"/>
    <x v="2"/>
    <x v="1753"/>
    <x v="2"/>
    <x v="2"/>
    <x v="1"/>
    <x v="2714"/>
    <x v="2736"/>
  </r>
  <r>
    <x v="20"/>
    <x v="1079"/>
    <x v="602"/>
    <x v="2"/>
    <x v="1"/>
    <x v="949"/>
    <x v="2"/>
    <x v="1"/>
    <x v="2236"/>
    <x v="2253"/>
  </r>
  <r>
    <x v="20"/>
    <x v="1080"/>
    <x v="556"/>
    <x v="2"/>
    <x v="1754"/>
    <x v="950"/>
    <x v="2"/>
    <x v="1"/>
    <x v="2715"/>
    <x v="2254"/>
  </r>
  <r>
    <x v="20"/>
    <x v="1081"/>
    <x v="516"/>
    <x v="2"/>
    <x v="1"/>
    <x v="2"/>
    <x v="963"/>
    <x v="1"/>
    <x v="2238"/>
    <x v="2255"/>
  </r>
  <r>
    <x v="20"/>
    <x v="1351"/>
    <x v="882"/>
    <x v="2"/>
    <x v="1497"/>
    <x v="2"/>
    <x v="2"/>
    <x v="1"/>
    <x v="1358"/>
    <x v="1369"/>
  </r>
  <r>
    <x v="20"/>
    <x v="1082"/>
    <x v="234"/>
    <x v="2"/>
    <x v="1"/>
    <x v="1206"/>
    <x v="964"/>
    <x v="751"/>
    <x v="2716"/>
    <x v="2737"/>
  </r>
  <r>
    <x v="20"/>
    <x v="1082"/>
    <x v="234"/>
    <x v="2"/>
    <x v="1"/>
    <x v="2"/>
    <x v="569"/>
    <x v="1"/>
    <x v="2464"/>
    <x v="2481"/>
  </r>
  <r>
    <x v="20"/>
    <x v="1083"/>
    <x v="718"/>
    <x v="2"/>
    <x v="78"/>
    <x v="2"/>
    <x v="2"/>
    <x v="1"/>
    <x v="241"/>
    <x v="242"/>
  </r>
  <r>
    <x v="20"/>
    <x v="1084"/>
    <x v="235"/>
    <x v="2"/>
    <x v="1898"/>
    <x v="1207"/>
    <x v="1169"/>
    <x v="910"/>
    <x v="2906"/>
    <x v="2931"/>
  </r>
  <r>
    <x v="20"/>
    <x v="1084"/>
    <x v="235"/>
    <x v="2"/>
    <x v="1"/>
    <x v="2"/>
    <x v="1170"/>
    <x v="911"/>
    <x v="2718"/>
    <x v="2739"/>
  </r>
  <r>
    <x v="20"/>
    <x v="1084"/>
    <x v="235"/>
    <x v="2"/>
    <x v="1756"/>
    <x v="2"/>
    <x v="1077"/>
    <x v="256"/>
    <x v="2719"/>
    <x v="2740"/>
  </r>
  <r>
    <x v="20"/>
    <x v="1084"/>
    <x v="235"/>
    <x v="2"/>
    <x v="1757"/>
    <x v="1208"/>
    <x v="2"/>
    <x v="1"/>
    <x v="2720"/>
    <x v="2741"/>
  </r>
  <r>
    <x v="20"/>
    <x v="1352"/>
    <x v="883"/>
    <x v="2"/>
    <x v="1"/>
    <x v="1209"/>
    <x v="2"/>
    <x v="1"/>
    <x v="2241"/>
    <x v="2258"/>
  </r>
  <r>
    <x v="20"/>
    <x v="1085"/>
    <x v="518"/>
    <x v="2"/>
    <x v="1"/>
    <x v="1210"/>
    <x v="1171"/>
    <x v="1"/>
    <x v="2721"/>
    <x v="2742"/>
  </r>
  <r>
    <x v="20"/>
    <x v="1353"/>
    <x v="634"/>
    <x v="2"/>
    <x v="1"/>
    <x v="954"/>
    <x v="2"/>
    <x v="1"/>
    <x v="2243"/>
    <x v="2260"/>
  </r>
  <r>
    <x v="20"/>
    <x v="1086"/>
    <x v="474"/>
    <x v="2"/>
    <x v="1758"/>
    <x v="1211"/>
    <x v="2"/>
    <x v="1"/>
    <x v="2722"/>
    <x v="2743"/>
  </r>
  <r>
    <x v="20"/>
    <x v="1087"/>
    <x v="719"/>
    <x v="2"/>
    <x v="1"/>
    <x v="584"/>
    <x v="2"/>
    <x v="1"/>
    <x v="974"/>
    <x v="979"/>
  </r>
  <r>
    <x v="20"/>
    <x v="1088"/>
    <x v="555"/>
    <x v="2"/>
    <x v="1"/>
    <x v="1212"/>
    <x v="1172"/>
    <x v="754"/>
    <x v="2245"/>
    <x v="2262"/>
  </r>
  <r>
    <x v="20"/>
    <x v="1088"/>
    <x v="555"/>
    <x v="2"/>
    <x v="1"/>
    <x v="1075"/>
    <x v="2"/>
    <x v="1"/>
    <x v="2171"/>
    <x v="2187"/>
  </r>
  <r>
    <x v="20"/>
    <x v="519"/>
    <x v="208"/>
    <x v="2"/>
    <x v="1"/>
    <x v="2"/>
    <x v="1173"/>
    <x v="233"/>
    <x v="689"/>
    <x v="694"/>
  </r>
  <r>
    <x v="20"/>
    <x v="1089"/>
    <x v="237"/>
    <x v="2"/>
    <x v="1"/>
    <x v="1213"/>
    <x v="968"/>
    <x v="371"/>
    <x v="2723"/>
    <x v="2744"/>
  </r>
  <r>
    <x v="20"/>
    <x v="1090"/>
    <x v="647"/>
    <x v="2"/>
    <x v="1759"/>
    <x v="1214"/>
    <x v="1174"/>
    <x v="912"/>
    <x v="2724"/>
    <x v="2745"/>
  </r>
  <r>
    <x v="20"/>
    <x v="1091"/>
    <x v="239"/>
    <x v="2"/>
    <x v="1"/>
    <x v="2"/>
    <x v="1175"/>
    <x v="913"/>
    <x v="2248"/>
    <x v="2746"/>
  </r>
  <r>
    <x v="20"/>
    <x v="1092"/>
    <x v="601"/>
    <x v="2"/>
    <x v="1760"/>
    <x v="1215"/>
    <x v="971"/>
    <x v="1"/>
    <x v="2725"/>
    <x v="2747"/>
  </r>
  <r>
    <x v="20"/>
    <x v="1092"/>
    <x v="601"/>
    <x v="2"/>
    <x v="1"/>
    <x v="1093"/>
    <x v="2"/>
    <x v="1"/>
    <x v="1328"/>
    <x v="1339"/>
  </r>
  <r>
    <x v="20"/>
    <x v="1354"/>
    <x v="899"/>
    <x v="2"/>
    <x v="1"/>
    <x v="2"/>
    <x v="2"/>
    <x v="433"/>
    <x v="1331"/>
    <x v="1342"/>
  </r>
  <r>
    <x v="20"/>
    <x v="1354"/>
    <x v="899"/>
    <x v="2"/>
    <x v="1"/>
    <x v="2"/>
    <x v="2"/>
    <x v="853"/>
    <x v="2476"/>
    <x v="2493"/>
  </r>
  <r>
    <x v="20"/>
    <x v="1093"/>
    <x v="588"/>
    <x v="2"/>
    <x v="1761"/>
    <x v="1216"/>
    <x v="1176"/>
    <x v="914"/>
    <x v="2726"/>
    <x v="2748"/>
  </r>
  <r>
    <x v="20"/>
    <x v="1094"/>
    <x v="755"/>
    <x v="2"/>
    <x v="1762"/>
    <x v="2"/>
    <x v="2"/>
    <x v="1"/>
    <x v="2727"/>
    <x v="2749"/>
  </r>
  <r>
    <x v="20"/>
    <x v="1096"/>
    <x v="551"/>
    <x v="2"/>
    <x v="1899"/>
    <x v="2"/>
    <x v="2"/>
    <x v="1"/>
    <x v="2907"/>
    <x v="2932"/>
  </r>
  <r>
    <x v="20"/>
    <x v="1097"/>
    <x v="651"/>
    <x v="2"/>
    <x v="1900"/>
    <x v="2"/>
    <x v="2"/>
    <x v="1"/>
    <x v="2908"/>
    <x v="2933"/>
  </r>
  <r>
    <x v="20"/>
    <x v="1098"/>
    <x v="687"/>
    <x v="2"/>
    <x v="1901"/>
    <x v="2"/>
    <x v="2"/>
    <x v="1"/>
    <x v="2909"/>
    <x v="2934"/>
  </r>
  <r>
    <x v="20"/>
    <x v="1099"/>
    <x v="695"/>
    <x v="2"/>
    <x v="1902"/>
    <x v="2"/>
    <x v="2"/>
    <x v="1"/>
    <x v="2910"/>
    <x v="2935"/>
  </r>
  <r>
    <x v="20"/>
    <x v="1100"/>
    <x v="593"/>
    <x v="2"/>
    <x v="1903"/>
    <x v="2"/>
    <x v="2"/>
    <x v="1"/>
    <x v="2911"/>
    <x v="2936"/>
  </r>
  <r>
    <x v="20"/>
    <x v="1102"/>
    <x v="229"/>
    <x v="2"/>
    <x v="1305"/>
    <x v="2"/>
    <x v="2"/>
    <x v="1"/>
    <x v="2912"/>
    <x v="2937"/>
  </r>
  <r>
    <x v="20"/>
    <x v="1103"/>
    <x v="233"/>
    <x v="2"/>
    <x v="356"/>
    <x v="2"/>
    <x v="2"/>
    <x v="1"/>
    <x v="2913"/>
    <x v="2938"/>
  </r>
  <r>
    <x v="20"/>
    <x v="1106"/>
    <x v="824"/>
    <x v="2"/>
    <x v="1904"/>
    <x v="2"/>
    <x v="2"/>
    <x v="1"/>
    <x v="2914"/>
    <x v="2939"/>
  </r>
  <r>
    <x v="20"/>
    <x v="1107"/>
    <x v="745"/>
    <x v="2"/>
    <x v="1763"/>
    <x v="2"/>
    <x v="2"/>
    <x v="1"/>
    <x v="2728"/>
    <x v="2750"/>
  </r>
  <r>
    <x v="20"/>
    <x v="1108"/>
    <x v="240"/>
    <x v="2"/>
    <x v="78"/>
    <x v="2"/>
    <x v="2"/>
    <x v="1"/>
    <x v="241"/>
    <x v="242"/>
  </r>
  <r>
    <x v="20"/>
    <x v="1109"/>
    <x v="222"/>
    <x v="2"/>
    <x v="631"/>
    <x v="2"/>
    <x v="2"/>
    <x v="1"/>
    <x v="913"/>
    <x v="917"/>
  </r>
  <r>
    <x v="20"/>
    <x v="1112"/>
    <x v="241"/>
    <x v="2"/>
    <x v="1905"/>
    <x v="2"/>
    <x v="2"/>
    <x v="1"/>
    <x v="2915"/>
    <x v="2940"/>
  </r>
  <r>
    <x v="20"/>
    <x v="1113"/>
    <x v="223"/>
    <x v="2"/>
    <x v="749"/>
    <x v="1279"/>
    <x v="1218"/>
    <x v="1"/>
    <x v="2916"/>
    <x v="2941"/>
  </r>
  <r>
    <x v="20"/>
    <x v="1196"/>
    <x v="514"/>
    <x v="2"/>
    <x v="1906"/>
    <x v="2"/>
    <x v="2"/>
    <x v="1"/>
    <x v="2917"/>
    <x v="2942"/>
  </r>
  <r>
    <x v="25"/>
    <x v="253"/>
    <x v="249"/>
    <x v="2"/>
    <x v="1"/>
    <x v="1217"/>
    <x v="1178"/>
    <x v="101"/>
    <x v="2732"/>
    <x v="2754"/>
  </r>
  <r>
    <x v="25"/>
    <x v="254"/>
    <x v="250"/>
    <x v="2"/>
    <x v="1907"/>
    <x v="1218"/>
    <x v="1179"/>
    <x v="915"/>
    <x v="2918"/>
    <x v="2943"/>
  </r>
  <r>
    <x v="25"/>
    <x v="255"/>
    <x v="251"/>
    <x v="2"/>
    <x v="1"/>
    <x v="1219"/>
    <x v="2"/>
    <x v="1"/>
    <x v="2734"/>
    <x v="2756"/>
  </r>
  <r>
    <x v="25"/>
    <x v="1243"/>
    <x v="885"/>
    <x v="2"/>
    <x v="1768"/>
    <x v="2"/>
    <x v="2"/>
    <x v="1"/>
    <x v="2735"/>
    <x v="2757"/>
  </r>
  <r>
    <x v="25"/>
    <x v="257"/>
    <x v="253"/>
    <x v="2"/>
    <x v="1769"/>
    <x v="1220"/>
    <x v="221"/>
    <x v="136"/>
    <x v="2736"/>
    <x v="2758"/>
  </r>
  <r>
    <x v="25"/>
    <x v="258"/>
    <x v="254"/>
    <x v="2"/>
    <x v="1"/>
    <x v="1221"/>
    <x v="974"/>
    <x v="916"/>
    <x v="2737"/>
    <x v="2759"/>
  </r>
  <r>
    <x v="25"/>
    <x v="259"/>
    <x v="255"/>
    <x v="2"/>
    <x v="1770"/>
    <x v="365"/>
    <x v="975"/>
    <x v="917"/>
    <x v="2738"/>
    <x v="2760"/>
  </r>
  <r>
    <x v="25"/>
    <x v="775"/>
    <x v="250"/>
    <x v="2"/>
    <x v="430"/>
    <x v="2"/>
    <x v="2"/>
    <x v="1"/>
    <x v="619"/>
    <x v="623"/>
  </r>
  <r>
    <x v="25"/>
    <x v="828"/>
    <x v="692"/>
    <x v="2"/>
    <x v="1908"/>
    <x v="2"/>
    <x v="2"/>
    <x v="1"/>
    <x v="2919"/>
    <x v="2944"/>
  </r>
  <r>
    <x v="26"/>
    <x v="262"/>
    <x v="258"/>
    <x v="2"/>
    <x v="1909"/>
    <x v="969"/>
    <x v="976"/>
    <x v="761"/>
    <x v="2920"/>
    <x v="2945"/>
  </r>
  <r>
    <x v="26"/>
    <x v="263"/>
    <x v="259"/>
    <x v="2"/>
    <x v="1"/>
    <x v="1222"/>
    <x v="977"/>
    <x v="762"/>
    <x v="2740"/>
    <x v="2762"/>
  </r>
  <r>
    <x v="26"/>
    <x v="573"/>
    <x v="543"/>
    <x v="2"/>
    <x v="1763"/>
    <x v="2"/>
    <x v="2"/>
    <x v="1"/>
    <x v="2728"/>
    <x v="2750"/>
  </r>
  <r>
    <x v="26"/>
    <x v="264"/>
    <x v="260"/>
    <x v="2"/>
    <x v="1"/>
    <x v="1223"/>
    <x v="1180"/>
    <x v="918"/>
    <x v="2741"/>
    <x v="2763"/>
  </r>
  <r>
    <x v="26"/>
    <x v="265"/>
    <x v="261"/>
    <x v="2"/>
    <x v="1"/>
    <x v="1224"/>
    <x v="1181"/>
    <x v="919"/>
    <x v="2742"/>
    <x v="2764"/>
  </r>
  <r>
    <x v="26"/>
    <x v="265"/>
    <x v="261"/>
    <x v="2"/>
    <x v="1772"/>
    <x v="2"/>
    <x v="2"/>
    <x v="1"/>
    <x v="2743"/>
    <x v="2765"/>
  </r>
  <r>
    <x v="26"/>
    <x v="266"/>
    <x v="262"/>
    <x v="2"/>
    <x v="1"/>
    <x v="1225"/>
    <x v="1182"/>
    <x v="920"/>
    <x v="2744"/>
    <x v="2766"/>
  </r>
  <r>
    <x v="27"/>
    <x v="455"/>
    <x v="440"/>
    <x v="2"/>
    <x v="1773"/>
    <x v="2"/>
    <x v="2"/>
    <x v="772"/>
    <x v="2745"/>
    <x v="2767"/>
  </r>
  <r>
    <x v="27"/>
    <x v="582"/>
    <x v="457"/>
    <x v="2"/>
    <x v="1"/>
    <x v="2"/>
    <x v="1183"/>
    <x v="1"/>
    <x v="2746"/>
    <x v="2768"/>
  </r>
  <r>
    <x v="27"/>
    <x v="267"/>
    <x v="263"/>
    <x v="2"/>
    <x v="1"/>
    <x v="986"/>
    <x v="2"/>
    <x v="773"/>
    <x v="2296"/>
    <x v="2313"/>
  </r>
  <r>
    <x v="27"/>
    <x v="268"/>
    <x v="264"/>
    <x v="2"/>
    <x v="1"/>
    <x v="2"/>
    <x v="2"/>
    <x v="441"/>
    <x v="252"/>
    <x v="253"/>
  </r>
  <r>
    <x v="27"/>
    <x v="273"/>
    <x v="269"/>
    <x v="2"/>
    <x v="1774"/>
    <x v="2"/>
    <x v="2"/>
    <x v="775"/>
    <x v="2747"/>
    <x v="2769"/>
  </r>
  <r>
    <x v="27"/>
    <x v="273"/>
    <x v="269"/>
    <x v="2"/>
    <x v="1775"/>
    <x v="2"/>
    <x v="2"/>
    <x v="1"/>
    <x v="1350"/>
    <x v="1361"/>
  </r>
  <r>
    <x v="27"/>
    <x v="274"/>
    <x v="270"/>
    <x v="2"/>
    <x v="1"/>
    <x v="988"/>
    <x v="2"/>
    <x v="1"/>
    <x v="2299"/>
    <x v="2316"/>
  </r>
  <r>
    <x v="27"/>
    <x v="687"/>
    <x v="545"/>
    <x v="2"/>
    <x v="1"/>
    <x v="1226"/>
    <x v="2"/>
    <x v="776"/>
    <x v="2748"/>
    <x v="2770"/>
  </r>
  <r>
    <x v="27"/>
    <x v="275"/>
    <x v="271"/>
    <x v="2"/>
    <x v="1"/>
    <x v="1227"/>
    <x v="2"/>
    <x v="1"/>
    <x v="2749"/>
    <x v="2771"/>
  </r>
  <r>
    <x v="27"/>
    <x v="276"/>
    <x v="272"/>
    <x v="2"/>
    <x v="1"/>
    <x v="2"/>
    <x v="2"/>
    <x v="921"/>
    <x v="2750"/>
    <x v="2772"/>
  </r>
  <r>
    <x v="27"/>
    <x v="277"/>
    <x v="273"/>
    <x v="2"/>
    <x v="1"/>
    <x v="1228"/>
    <x v="2"/>
    <x v="1"/>
    <x v="2751"/>
    <x v="2773"/>
  </r>
  <r>
    <x v="27"/>
    <x v="278"/>
    <x v="274"/>
    <x v="2"/>
    <x v="1"/>
    <x v="991"/>
    <x v="614"/>
    <x v="745"/>
    <x v="2304"/>
    <x v="2321"/>
  </r>
  <r>
    <x v="27"/>
    <x v="419"/>
    <x v="405"/>
    <x v="2"/>
    <x v="1"/>
    <x v="2"/>
    <x v="2"/>
    <x v="922"/>
    <x v="2752"/>
    <x v="2774"/>
  </r>
  <r>
    <x v="27"/>
    <x v="279"/>
    <x v="275"/>
    <x v="2"/>
    <x v="1"/>
    <x v="1229"/>
    <x v="141"/>
    <x v="923"/>
    <x v="2753"/>
    <x v="2775"/>
  </r>
  <r>
    <x v="27"/>
    <x v="280"/>
    <x v="276"/>
    <x v="2"/>
    <x v="1"/>
    <x v="2"/>
    <x v="1184"/>
    <x v="1"/>
    <x v="2754"/>
    <x v="2776"/>
  </r>
  <r>
    <x v="27"/>
    <x v="716"/>
    <x v="629"/>
    <x v="2"/>
    <x v="1"/>
    <x v="2"/>
    <x v="989"/>
    <x v="1"/>
    <x v="2308"/>
    <x v="2325"/>
  </r>
  <r>
    <x v="27"/>
    <x v="624"/>
    <x v="576"/>
    <x v="2"/>
    <x v="1"/>
    <x v="993"/>
    <x v="2"/>
    <x v="1"/>
    <x v="2309"/>
    <x v="2326"/>
  </r>
  <r>
    <x v="27"/>
    <x v="777"/>
    <x v="491"/>
    <x v="2"/>
    <x v="1"/>
    <x v="1230"/>
    <x v="197"/>
    <x v="1"/>
    <x v="2755"/>
    <x v="2777"/>
  </r>
  <r>
    <x v="27"/>
    <x v="777"/>
    <x v="491"/>
    <x v="2"/>
    <x v="1"/>
    <x v="921"/>
    <x v="2"/>
    <x v="1"/>
    <x v="655"/>
    <x v="659"/>
  </r>
  <r>
    <x v="27"/>
    <x v="464"/>
    <x v="310"/>
    <x v="2"/>
    <x v="1"/>
    <x v="2"/>
    <x v="2"/>
    <x v="780"/>
    <x v="2311"/>
    <x v="2328"/>
  </r>
  <r>
    <x v="27"/>
    <x v="281"/>
    <x v="277"/>
    <x v="2"/>
    <x v="1"/>
    <x v="2"/>
    <x v="990"/>
    <x v="781"/>
    <x v="2312"/>
    <x v="2329"/>
  </r>
  <r>
    <x v="27"/>
    <x v="1284"/>
    <x v="834"/>
    <x v="2"/>
    <x v="1776"/>
    <x v="2"/>
    <x v="2"/>
    <x v="1"/>
    <x v="2756"/>
    <x v="2778"/>
  </r>
  <r>
    <x v="27"/>
    <x v="1267"/>
    <x v="903"/>
    <x v="2"/>
    <x v="1602"/>
    <x v="2"/>
    <x v="2"/>
    <x v="1"/>
    <x v="2466"/>
    <x v="2483"/>
  </r>
  <r>
    <x v="27"/>
    <x v="870"/>
    <x v="298"/>
    <x v="2"/>
    <x v="1"/>
    <x v="2"/>
    <x v="1185"/>
    <x v="1"/>
    <x v="2313"/>
    <x v="2779"/>
  </r>
  <r>
    <x v="27"/>
    <x v="749"/>
    <x v="608"/>
    <x v="2"/>
    <x v="1"/>
    <x v="126"/>
    <x v="2"/>
    <x v="1"/>
    <x v="227"/>
    <x v="228"/>
  </r>
  <r>
    <x v="27"/>
    <x v="927"/>
    <x v="828"/>
    <x v="2"/>
    <x v="1"/>
    <x v="977"/>
    <x v="2"/>
    <x v="1"/>
    <x v="1745"/>
    <x v="1760"/>
  </r>
  <r>
    <x v="27"/>
    <x v="1121"/>
    <x v="829"/>
    <x v="2"/>
    <x v="1"/>
    <x v="978"/>
    <x v="2"/>
    <x v="1"/>
    <x v="2281"/>
    <x v="2298"/>
  </r>
  <r>
    <x v="27"/>
    <x v="283"/>
    <x v="279"/>
    <x v="2"/>
    <x v="1"/>
    <x v="1231"/>
    <x v="2"/>
    <x v="1"/>
    <x v="2757"/>
    <x v="2780"/>
  </r>
  <r>
    <x v="27"/>
    <x v="1122"/>
    <x v="478"/>
    <x v="2"/>
    <x v="1"/>
    <x v="2"/>
    <x v="2"/>
    <x v="924"/>
    <x v="2758"/>
    <x v="2781"/>
  </r>
  <r>
    <x v="27"/>
    <x v="872"/>
    <x v="721"/>
    <x v="2"/>
    <x v="1777"/>
    <x v="2"/>
    <x v="2"/>
    <x v="1"/>
    <x v="2759"/>
    <x v="2782"/>
  </r>
  <r>
    <x v="27"/>
    <x v="1247"/>
    <x v="839"/>
    <x v="2"/>
    <x v="1"/>
    <x v="979"/>
    <x v="2"/>
    <x v="1"/>
    <x v="349"/>
    <x v="350"/>
  </r>
  <r>
    <x v="27"/>
    <x v="873"/>
    <x v="722"/>
    <x v="2"/>
    <x v="1522"/>
    <x v="2"/>
    <x v="2"/>
    <x v="1"/>
    <x v="2283"/>
    <x v="2300"/>
  </r>
  <r>
    <x v="27"/>
    <x v="1124"/>
    <x v="449"/>
    <x v="2"/>
    <x v="1"/>
    <x v="2"/>
    <x v="985"/>
    <x v="1"/>
    <x v="2284"/>
    <x v="2301"/>
  </r>
  <r>
    <x v="27"/>
    <x v="1248"/>
    <x v="888"/>
    <x v="2"/>
    <x v="1"/>
    <x v="322"/>
    <x v="2"/>
    <x v="1"/>
    <x v="628"/>
    <x v="631"/>
  </r>
  <r>
    <x v="27"/>
    <x v="1285"/>
    <x v="841"/>
    <x v="2"/>
    <x v="1"/>
    <x v="2"/>
    <x v="1186"/>
    <x v="1"/>
    <x v="2760"/>
    <x v="2783"/>
  </r>
  <r>
    <x v="27"/>
    <x v="1129"/>
    <x v="777"/>
    <x v="2"/>
    <x v="736"/>
    <x v="2"/>
    <x v="2"/>
    <x v="1"/>
    <x v="2285"/>
    <x v="2302"/>
  </r>
  <r>
    <x v="27"/>
    <x v="743"/>
    <x v="642"/>
    <x v="2"/>
    <x v="1"/>
    <x v="2"/>
    <x v="1187"/>
    <x v="1"/>
    <x v="2761"/>
    <x v="2784"/>
  </r>
  <r>
    <x v="27"/>
    <x v="287"/>
    <x v="283"/>
    <x v="2"/>
    <x v="1"/>
    <x v="2"/>
    <x v="2"/>
    <x v="770"/>
    <x v="2286"/>
    <x v="2303"/>
  </r>
  <r>
    <x v="27"/>
    <x v="1249"/>
    <x v="889"/>
    <x v="2"/>
    <x v="1778"/>
    <x v="2"/>
    <x v="2"/>
    <x v="1"/>
    <x v="2762"/>
    <x v="2785"/>
  </r>
  <r>
    <x v="27"/>
    <x v="1250"/>
    <x v="890"/>
    <x v="2"/>
    <x v="1"/>
    <x v="980"/>
    <x v="2"/>
    <x v="1"/>
    <x v="2288"/>
    <x v="2305"/>
  </r>
  <r>
    <x v="27"/>
    <x v="930"/>
    <x v="624"/>
    <x v="2"/>
    <x v="1"/>
    <x v="981"/>
    <x v="2"/>
    <x v="1"/>
    <x v="1752"/>
    <x v="1767"/>
  </r>
  <r>
    <x v="27"/>
    <x v="1251"/>
    <x v="779"/>
    <x v="2"/>
    <x v="1"/>
    <x v="982"/>
    <x v="2"/>
    <x v="1"/>
    <x v="2289"/>
    <x v="2306"/>
  </r>
  <r>
    <x v="27"/>
    <x v="295"/>
    <x v="291"/>
    <x v="2"/>
    <x v="1"/>
    <x v="983"/>
    <x v="2"/>
    <x v="1"/>
    <x v="2290"/>
    <x v="2307"/>
  </r>
  <r>
    <x v="27"/>
    <x v="1252"/>
    <x v="891"/>
    <x v="2"/>
    <x v="1"/>
    <x v="984"/>
    <x v="2"/>
    <x v="1"/>
    <x v="2763"/>
    <x v="2786"/>
  </r>
  <r>
    <x v="27"/>
    <x v="296"/>
    <x v="292"/>
    <x v="2"/>
    <x v="1"/>
    <x v="2"/>
    <x v="986"/>
    <x v="1"/>
    <x v="2292"/>
    <x v="2309"/>
  </r>
  <r>
    <x v="27"/>
    <x v="626"/>
    <x v="577"/>
    <x v="2"/>
    <x v="1524"/>
    <x v="2"/>
    <x v="2"/>
    <x v="1"/>
    <x v="2293"/>
    <x v="2310"/>
  </r>
  <r>
    <x v="27"/>
    <x v="841"/>
    <x v="457"/>
    <x v="2"/>
    <x v="1910"/>
    <x v="2"/>
    <x v="2"/>
    <x v="1"/>
    <x v="2921"/>
    <x v="2946"/>
  </r>
  <r>
    <x v="27"/>
    <x v="1134"/>
    <x v="831"/>
    <x v="2"/>
    <x v="1911"/>
    <x v="2"/>
    <x v="2"/>
    <x v="1"/>
    <x v="2922"/>
    <x v="2947"/>
  </r>
  <r>
    <x v="27"/>
    <x v="1135"/>
    <x v="263"/>
    <x v="2"/>
    <x v="311"/>
    <x v="2"/>
    <x v="2"/>
    <x v="1"/>
    <x v="456"/>
    <x v="456"/>
  </r>
  <r>
    <x v="27"/>
    <x v="832"/>
    <x v="455"/>
    <x v="2"/>
    <x v="893"/>
    <x v="2"/>
    <x v="2"/>
    <x v="1"/>
    <x v="1294"/>
    <x v="1304"/>
  </r>
  <r>
    <x v="27"/>
    <x v="805"/>
    <x v="266"/>
    <x v="2"/>
    <x v="1887"/>
    <x v="2"/>
    <x v="2"/>
    <x v="1"/>
    <x v="2895"/>
    <x v="2920"/>
  </r>
  <r>
    <x v="27"/>
    <x v="1137"/>
    <x v="832"/>
    <x v="2"/>
    <x v="514"/>
    <x v="2"/>
    <x v="2"/>
    <x v="1"/>
    <x v="759"/>
    <x v="763"/>
  </r>
  <r>
    <x v="27"/>
    <x v="780"/>
    <x v="661"/>
    <x v="2"/>
    <x v="202"/>
    <x v="2"/>
    <x v="2"/>
    <x v="1"/>
    <x v="309"/>
    <x v="310"/>
  </r>
  <r>
    <x v="27"/>
    <x v="1355"/>
    <x v="919"/>
    <x v="2"/>
    <x v="1912"/>
    <x v="2"/>
    <x v="2"/>
    <x v="1"/>
    <x v="2923"/>
    <x v="2948"/>
  </r>
  <r>
    <x v="27"/>
    <x v="819"/>
    <x v="293"/>
    <x v="2"/>
    <x v="201"/>
    <x v="2"/>
    <x v="2"/>
    <x v="1"/>
    <x v="308"/>
    <x v="309"/>
  </r>
  <r>
    <x v="27"/>
    <x v="1139"/>
    <x v="414"/>
    <x v="2"/>
    <x v="1913"/>
    <x v="2"/>
    <x v="2"/>
    <x v="1"/>
    <x v="2924"/>
    <x v="2949"/>
  </r>
  <r>
    <x v="27"/>
    <x v="676"/>
    <x v="487"/>
    <x v="2"/>
    <x v="202"/>
    <x v="2"/>
    <x v="2"/>
    <x v="1"/>
    <x v="309"/>
    <x v="310"/>
  </r>
  <r>
    <x v="27"/>
    <x v="739"/>
    <x v="294"/>
    <x v="2"/>
    <x v="1693"/>
    <x v="2"/>
    <x v="2"/>
    <x v="1"/>
    <x v="2615"/>
    <x v="2634"/>
  </r>
  <r>
    <x v="27"/>
    <x v="737"/>
    <x v="641"/>
    <x v="2"/>
    <x v="56"/>
    <x v="2"/>
    <x v="2"/>
    <x v="1"/>
    <x v="79"/>
    <x v="80"/>
  </r>
  <r>
    <x v="27"/>
    <x v="1140"/>
    <x v="833"/>
    <x v="2"/>
    <x v="359"/>
    <x v="2"/>
    <x v="2"/>
    <x v="1"/>
    <x v="226"/>
    <x v="227"/>
  </r>
  <r>
    <x v="27"/>
    <x v="587"/>
    <x v="416"/>
    <x v="2"/>
    <x v="1914"/>
    <x v="2"/>
    <x v="2"/>
    <x v="1"/>
    <x v="2925"/>
    <x v="2950"/>
  </r>
  <r>
    <x v="27"/>
    <x v="1356"/>
    <x v="273"/>
    <x v="2"/>
    <x v="314"/>
    <x v="2"/>
    <x v="2"/>
    <x v="1"/>
    <x v="461"/>
    <x v="461"/>
  </r>
  <r>
    <x v="27"/>
    <x v="669"/>
    <x v="275"/>
    <x v="2"/>
    <x v="1915"/>
    <x v="2"/>
    <x v="2"/>
    <x v="1"/>
    <x v="2926"/>
    <x v="2951"/>
  </r>
  <r>
    <x v="27"/>
    <x v="664"/>
    <x v="597"/>
    <x v="2"/>
    <x v="324"/>
    <x v="2"/>
    <x v="2"/>
    <x v="1"/>
    <x v="219"/>
    <x v="220"/>
  </r>
  <r>
    <x v="27"/>
    <x v="784"/>
    <x v="576"/>
    <x v="2"/>
    <x v="314"/>
    <x v="2"/>
    <x v="2"/>
    <x v="1"/>
    <x v="461"/>
    <x v="461"/>
  </r>
  <r>
    <x v="27"/>
    <x v="822"/>
    <x v="491"/>
    <x v="2"/>
    <x v="1916"/>
    <x v="2"/>
    <x v="2"/>
    <x v="1"/>
    <x v="2927"/>
    <x v="2952"/>
  </r>
  <r>
    <x v="27"/>
    <x v="701"/>
    <x v="619"/>
    <x v="2"/>
    <x v="1917"/>
    <x v="2"/>
    <x v="2"/>
    <x v="1"/>
    <x v="2928"/>
    <x v="2953"/>
  </r>
  <r>
    <x v="27"/>
    <x v="650"/>
    <x v="591"/>
    <x v="2"/>
    <x v="1363"/>
    <x v="2"/>
    <x v="2"/>
    <x v="1"/>
    <x v="1993"/>
    <x v="2008"/>
  </r>
  <r>
    <x v="27"/>
    <x v="1144"/>
    <x v="769"/>
    <x v="2"/>
    <x v="1918"/>
    <x v="2"/>
    <x v="2"/>
    <x v="1"/>
    <x v="2929"/>
    <x v="2954"/>
  </r>
  <r>
    <x v="27"/>
    <x v="1357"/>
    <x v="771"/>
    <x v="2"/>
    <x v="346"/>
    <x v="2"/>
    <x v="2"/>
    <x v="1"/>
    <x v="501"/>
    <x v="502"/>
  </r>
  <r>
    <x v="27"/>
    <x v="1146"/>
    <x v="835"/>
    <x v="2"/>
    <x v="673"/>
    <x v="2"/>
    <x v="2"/>
    <x v="1"/>
    <x v="958"/>
    <x v="963"/>
  </r>
  <r>
    <x v="27"/>
    <x v="1147"/>
    <x v="772"/>
    <x v="2"/>
    <x v="1919"/>
    <x v="2"/>
    <x v="2"/>
    <x v="1"/>
    <x v="2930"/>
    <x v="2955"/>
  </r>
  <r>
    <x v="27"/>
    <x v="655"/>
    <x v="483"/>
    <x v="2"/>
    <x v="1920"/>
    <x v="2"/>
    <x v="2"/>
    <x v="1"/>
    <x v="2931"/>
    <x v="2956"/>
  </r>
  <r>
    <x v="27"/>
    <x v="1148"/>
    <x v="836"/>
    <x v="2"/>
    <x v="1921"/>
    <x v="2"/>
    <x v="2"/>
    <x v="1"/>
    <x v="2932"/>
    <x v="2957"/>
  </r>
  <r>
    <x v="27"/>
    <x v="1358"/>
    <x v="918"/>
    <x v="2"/>
    <x v="330"/>
    <x v="2"/>
    <x v="2"/>
    <x v="1"/>
    <x v="482"/>
    <x v="483"/>
  </r>
  <r>
    <x v="27"/>
    <x v="1151"/>
    <x v="828"/>
    <x v="2"/>
    <x v="1922"/>
    <x v="2"/>
    <x v="2"/>
    <x v="1"/>
    <x v="2933"/>
    <x v="2958"/>
  </r>
  <r>
    <x v="27"/>
    <x v="1359"/>
    <x v="947"/>
    <x v="2"/>
    <x v="1785"/>
    <x v="2"/>
    <x v="2"/>
    <x v="1"/>
    <x v="2770"/>
    <x v="2793"/>
  </r>
  <r>
    <x v="27"/>
    <x v="768"/>
    <x v="659"/>
    <x v="2"/>
    <x v="329"/>
    <x v="2"/>
    <x v="2"/>
    <x v="1"/>
    <x v="451"/>
    <x v="481"/>
  </r>
  <r>
    <x v="27"/>
    <x v="816"/>
    <x v="531"/>
    <x v="2"/>
    <x v="369"/>
    <x v="2"/>
    <x v="2"/>
    <x v="1"/>
    <x v="538"/>
    <x v="539"/>
  </r>
  <r>
    <x v="27"/>
    <x v="1360"/>
    <x v="280"/>
    <x v="2"/>
    <x v="358"/>
    <x v="2"/>
    <x v="2"/>
    <x v="1"/>
    <x v="519"/>
    <x v="520"/>
  </r>
  <r>
    <x v="27"/>
    <x v="627"/>
    <x v="411"/>
    <x v="2"/>
    <x v="329"/>
    <x v="2"/>
    <x v="2"/>
    <x v="1"/>
    <x v="451"/>
    <x v="481"/>
  </r>
  <r>
    <x v="27"/>
    <x v="1361"/>
    <x v="923"/>
    <x v="2"/>
    <x v="1918"/>
    <x v="2"/>
    <x v="2"/>
    <x v="1"/>
    <x v="2929"/>
    <x v="2954"/>
  </r>
  <r>
    <x v="27"/>
    <x v="665"/>
    <x v="281"/>
    <x v="2"/>
    <x v="202"/>
    <x v="2"/>
    <x v="2"/>
    <x v="1"/>
    <x v="309"/>
    <x v="310"/>
  </r>
  <r>
    <x v="27"/>
    <x v="686"/>
    <x v="461"/>
    <x v="2"/>
    <x v="1363"/>
    <x v="2"/>
    <x v="2"/>
    <x v="1"/>
    <x v="1993"/>
    <x v="2008"/>
  </r>
  <r>
    <x v="27"/>
    <x v="1362"/>
    <x v="948"/>
    <x v="2"/>
    <x v="202"/>
    <x v="2"/>
    <x v="2"/>
    <x v="1"/>
    <x v="309"/>
    <x v="310"/>
  </r>
  <r>
    <x v="27"/>
    <x v="1363"/>
    <x v="924"/>
    <x v="2"/>
    <x v="589"/>
    <x v="2"/>
    <x v="2"/>
    <x v="1"/>
    <x v="869"/>
    <x v="873"/>
  </r>
  <r>
    <x v="27"/>
    <x v="657"/>
    <x v="466"/>
    <x v="2"/>
    <x v="56"/>
    <x v="2"/>
    <x v="2"/>
    <x v="1"/>
    <x v="79"/>
    <x v="80"/>
  </r>
  <r>
    <x v="27"/>
    <x v="794"/>
    <x v="403"/>
    <x v="2"/>
    <x v="1919"/>
    <x v="2"/>
    <x v="2"/>
    <x v="1"/>
    <x v="2930"/>
    <x v="2955"/>
  </r>
  <r>
    <x v="27"/>
    <x v="1155"/>
    <x v="841"/>
    <x v="2"/>
    <x v="56"/>
    <x v="2"/>
    <x v="2"/>
    <x v="1"/>
    <x v="79"/>
    <x v="80"/>
  </r>
  <r>
    <x v="27"/>
    <x v="735"/>
    <x v="471"/>
    <x v="2"/>
    <x v="1923"/>
    <x v="2"/>
    <x v="2"/>
    <x v="1"/>
    <x v="2934"/>
    <x v="2959"/>
  </r>
  <r>
    <x v="27"/>
    <x v="790"/>
    <x v="670"/>
    <x v="2"/>
    <x v="1924"/>
    <x v="2"/>
    <x v="2"/>
    <x v="1"/>
    <x v="2935"/>
    <x v="2960"/>
  </r>
  <r>
    <x v="27"/>
    <x v="1156"/>
    <x v="301"/>
    <x v="2"/>
    <x v="1925"/>
    <x v="2"/>
    <x v="2"/>
    <x v="1"/>
    <x v="2936"/>
    <x v="2961"/>
  </r>
  <r>
    <x v="27"/>
    <x v="1157"/>
    <x v="515"/>
    <x v="2"/>
    <x v="311"/>
    <x v="2"/>
    <x v="2"/>
    <x v="1"/>
    <x v="456"/>
    <x v="456"/>
  </r>
  <r>
    <x v="27"/>
    <x v="1158"/>
    <x v="775"/>
    <x v="2"/>
    <x v="751"/>
    <x v="2"/>
    <x v="2"/>
    <x v="1"/>
    <x v="1039"/>
    <x v="1044"/>
  </r>
  <r>
    <x v="27"/>
    <x v="740"/>
    <x v="642"/>
    <x v="2"/>
    <x v="397"/>
    <x v="2"/>
    <x v="2"/>
    <x v="1"/>
    <x v="767"/>
    <x v="771"/>
  </r>
  <r>
    <x v="27"/>
    <x v="692"/>
    <x v="283"/>
    <x v="2"/>
    <x v="1077"/>
    <x v="2"/>
    <x v="2"/>
    <x v="1"/>
    <x v="1604"/>
    <x v="1615"/>
  </r>
  <r>
    <x v="27"/>
    <x v="804"/>
    <x v="314"/>
    <x v="2"/>
    <x v="78"/>
    <x v="2"/>
    <x v="2"/>
    <x v="1"/>
    <x v="241"/>
    <x v="242"/>
  </r>
  <r>
    <x v="27"/>
    <x v="1160"/>
    <x v="302"/>
    <x v="2"/>
    <x v="324"/>
    <x v="2"/>
    <x v="2"/>
    <x v="1"/>
    <x v="219"/>
    <x v="220"/>
  </r>
  <r>
    <x v="27"/>
    <x v="674"/>
    <x v="538"/>
    <x v="2"/>
    <x v="1070"/>
    <x v="2"/>
    <x v="2"/>
    <x v="1"/>
    <x v="1597"/>
    <x v="1608"/>
  </r>
  <r>
    <x v="27"/>
    <x v="616"/>
    <x v="305"/>
    <x v="2"/>
    <x v="1707"/>
    <x v="2"/>
    <x v="2"/>
    <x v="1"/>
    <x v="2635"/>
    <x v="2654"/>
  </r>
  <r>
    <x v="27"/>
    <x v="1364"/>
    <x v="475"/>
    <x v="2"/>
    <x v="1926"/>
    <x v="2"/>
    <x v="2"/>
    <x v="1"/>
    <x v="2937"/>
    <x v="2962"/>
  </r>
  <r>
    <x v="27"/>
    <x v="823"/>
    <x v="688"/>
    <x v="2"/>
    <x v="311"/>
    <x v="2"/>
    <x v="2"/>
    <x v="1"/>
    <x v="456"/>
    <x v="456"/>
  </r>
  <r>
    <x v="27"/>
    <x v="667"/>
    <x v="285"/>
    <x v="2"/>
    <x v="1927"/>
    <x v="2"/>
    <x v="2"/>
    <x v="1"/>
    <x v="2938"/>
    <x v="2963"/>
  </r>
  <r>
    <x v="27"/>
    <x v="773"/>
    <x v="622"/>
    <x v="2"/>
    <x v="1928"/>
    <x v="2"/>
    <x v="2"/>
    <x v="1"/>
    <x v="2939"/>
    <x v="2964"/>
  </r>
  <r>
    <x v="27"/>
    <x v="830"/>
    <x v="614"/>
    <x v="2"/>
    <x v="549"/>
    <x v="2"/>
    <x v="2"/>
    <x v="1"/>
    <x v="227"/>
    <x v="228"/>
  </r>
  <r>
    <x v="27"/>
    <x v="1365"/>
    <x v="949"/>
    <x v="2"/>
    <x v="1929"/>
    <x v="2"/>
    <x v="2"/>
    <x v="1"/>
    <x v="2940"/>
    <x v="2965"/>
  </r>
  <r>
    <x v="27"/>
    <x v="1366"/>
    <x v="643"/>
    <x v="2"/>
    <x v="2"/>
    <x v="2"/>
    <x v="2"/>
    <x v="1"/>
    <x v="2"/>
    <x v="2"/>
  </r>
  <r>
    <x v="27"/>
    <x v="710"/>
    <x v="624"/>
    <x v="2"/>
    <x v="483"/>
    <x v="2"/>
    <x v="2"/>
    <x v="1"/>
    <x v="704"/>
    <x v="709"/>
  </r>
  <r>
    <x v="27"/>
    <x v="1165"/>
    <x v="288"/>
    <x v="2"/>
    <x v="1930"/>
    <x v="2"/>
    <x v="2"/>
    <x v="1"/>
    <x v="2941"/>
    <x v="2966"/>
  </r>
  <r>
    <x v="27"/>
    <x v="1167"/>
    <x v="780"/>
    <x v="2"/>
    <x v="360"/>
    <x v="2"/>
    <x v="2"/>
    <x v="1"/>
    <x v="522"/>
    <x v="523"/>
  </r>
  <r>
    <x v="27"/>
    <x v="752"/>
    <x v="290"/>
    <x v="2"/>
    <x v="345"/>
    <x v="2"/>
    <x v="2"/>
    <x v="1"/>
    <x v="500"/>
    <x v="501"/>
  </r>
  <r>
    <x v="27"/>
    <x v="679"/>
    <x v="605"/>
    <x v="2"/>
    <x v="201"/>
    <x v="2"/>
    <x v="2"/>
    <x v="1"/>
    <x v="308"/>
    <x v="309"/>
  </r>
  <r>
    <x v="27"/>
    <x v="1367"/>
    <x v="886"/>
    <x v="2"/>
    <x v="78"/>
    <x v="2"/>
    <x v="2"/>
    <x v="1"/>
    <x v="241"/>
    <x v="242"/>
  </r>
  <r>
    <x v="27"/>
    <x v="1368"/>
    <x v="891"/>
    <x v="2"/>
    <x v="56"/>
    <x v="2"/>
    <x v="2"/>
    <x v="1"/>
    <x v="79"/>
    <x v="80"/>
  </r>
  <r>
    <x v="27"/>
    <x v="720"/>
    <x v="500"/>
    <x v="2"/>
    <x v="1931"/>
    <x v="2"/>
    <x v="2"/>
    <x v="1"/>
    <x v="2942"/>
    <x v="2967"/>
  </r>
  <r>
    <x v="27"/>
    <x v="1286"/>
    <x v="430"/>
    <x v="2"/>
    <x v="1779"/>
    <x v="2"/>
    <x v="2"/>
    <x v="1"/>
    <x v="2764"/>
    <x v="2787"/>
  </r>
  <r>
    <x v="27"/>
    <x v="575"/>
    <x v="545"/>
    <x v="2"/>
    <x v="1932"/>
    <x v="2"/>
    <x v="2"/>
    <x v="1"/>
    <x v="2943"/>
    <x v="2968"/>
  </r>
  <r>
    <x v="27"/>
    <x v="508"/>
    <x v="487"/>
    <x v="2"/>
    <x v="202"/>
    <x v="2"/>
    <x v="2"/>
    <x v="1"/>
    <x v="309"/>
    <x v="310"/>
  </r>
  <r>
    <x v="27"/>
    <x v="1287"/>
    <x v="918"/>
    <x v="2"/>
    <x v="1780"/>
    <x v="2"/>
    <x v="2"/>
    <x v="1"/>
    <x v="2765"/>
    <x v="2788"/>
  </r>
  <r>
    <x v="27"/>
    <x v="475"/>
    <x v="457"/>
    <x v="2"/>
    <x v="483"/>
    <x v="2"/>
    <x v="2"/>
    <x v="1"/>
    <x v="704"/>
    <x v="709"/>
  </r>
  <r>
    <x v="27"/>
    <x v="935"/>
    <x v="767"/>
    <x v="2"/>
    <x v="56"/>
    <x v="2"/>
    <x v="2"/>
    <x v="1"/>
    <x v="79"/>
    <x v="80"/>
  </r>
  <r>
    <x v="27"/>
    <x v="1288"/>
    <x v="919"/>
    <x v="2"/>
    <x v="324"/>
    <x v="2"/>
    <x v="2"/>
    <x v="1"/>
    <x v="219"/>
    <x v="220"/>
  </r>
  <r>
    <x v="27"/>
    <x v="428"/>
    <x v="414"/>
    <x v="2"/>
    <x v="56"/>
    <x v="2"/>
    <x v="2"/>
    <x v="1"/>
    <x v="79"/>
    <x v="80"/>
  </r>
  <r>
    <x v="27"/>
    <x v="936"/>
    <x v="768"/>
    <x v="2"/>
    <x v="346"/>
    <x v="2"/>
    <x v="2"/>
    <x v="1"/>
    <x v="501"/>
    <x v="502"/>
  </r>
  <r>
    <x v="27"/>
    <x v="430"/>
    <x v="416"/>
    <x v="2"/>
    <x v="2"/>
    <x v="2"/>
    <x v="2"/>
    <x v="1"/>
    <x v="2"/>
    <x v="2"/>
  </r>
  <r>
    <x v="27"/>
    <x v="525"/>
    <x v="275"/>
    <x v="2"/>
    <x v="1781"/>
    <x v="2"/>
    <x v="2"/>
    <x v="1"/>
    <x v="2766"/>
    <x v="2789"/>
  </r>
  <r>
    <x v="27"/>
    <x v="1289"/>
    <x v="920"/>
    <x v="2"/>
    <x v="2"/>
    <x v="2"/>
    <x v="2"/>
    <x v="1"/>
    <x v="2"/>
    <x v="2"/>
  </r>
  <r>
    <x v="27"/>
    <x v="937"/>
    <x v="769"/>
    <x v="2"/>
    <x v="2"/>
    <x v="2"/>
    <x v="2"/>
    <x v="1"/>
    <x v="2"/>
    <x v="2"/>
  </r>
  <r>
    <x v="27"/>
    <x v="939"/>
    <x v="771"/>
    <x v="2"/>
    <x v="227"/>
    <x v="2"/>
    <x v="2"/>
    <x v="1"/>
    <x v="316"/>
    <x v="317"/>
  </r>
  <r>
    <x v="27"/>
    <x v="940"/>
    <x v="772"/>
    <x v="2"/>
    <x v="56"/>
    <x v="2"/>
    <x v="2"/>
    <x v="1"/>
    <x v="79"/>
    <x v="80"/>
  </r>
  <r>
    <x v="27"/>
    <x v="1290"/>
    <x v="838"/>
    <x v="2"/>
    <x v="1782"/>
    <x v="2"/>
    <x v="2"/>
    <x v="1"/>
    <x v="2767"/>
    <x v="2790"/>
  </r>
  <r>
    <x v="27"/>
    <x v="1291"/>
    <x v="921"/>
    <x v="2"/>
    <x v="753"/>
    <x v="2"/>
    <x v="2"/>
    <x v="1"/>
    <x v="1041"/>
    <x v="1046"/>
  </r>
  <r>
    <x v="27"/>
    <x v="1292"/>
    <x v="828"/>
    <x v="2"/>
    <x v="56"/>
    <x v="2"/>
    <x v="2"/>
    <x v="1"/>
    <x v="79"/>
    <x v="80"/>
  </r>
  <r>
    <x v="27"/>
    <x v="1293"/>
    <x v="922"/>
    <x v="2"/>
    <x v="56"/>
    <x v="2"/>
    <x v="2"/>
    <x v="1"/>
    <x v="79"/>
    <x v="80"/>
  </r>
  <r>
    <x v="27"/>
    <x v="304"/>
    <x v="280"/>
    <x v="2"/>
    <x v="430"/>
    <x v="2"/>
    <x v="2"/>
    <x v="1"/>
    <x v="619"/>
    <x v="623"/>
  </r>
  <r>
    <x v="27"/>
    <x v="498"/>
    <x v="478"/>
    <x v="2"/>
    <x v="1783"/>
    <x v="2"/>
    <x v="2"/>
    <x v="1"/>
    <x v="2768"/>
    <x v="2791"/>
  </r>
  <r>
    <x v="27"/>
    <x v="1294"/>
    <x v="923"/>
    <x v="2"/>
    <x v="311"/>
    <x v="2"/>
    <x v="2"/>
    <x v="1"/>
    <x v="456"/>
    <x v="456"/>
  </r>
  <r>
    <x v="27"/>
    <x v="1369"/>
    <x v="281"/>
    <x v="2"/>
    <x v="2"/>
    <x v="2"/>
    <x v="2"/>
    <x v="1"/>
    <x v="2"/>
    <x v="2"/>
  </r>
  <r>
    <x v="27"/>
    <x v="480"/>
    <x v="461"/>
    <x v="2"/>
    <x v="56"/>
    <x v="2"/>
    <x v="2"/>
    <x v="1"/>
    <x v="79"/>
    <x v="80"/>
  </r>
  <r>
    <x v="27"/>
    <x v="1295"/>
    <x v="924"/>
    <x v="2"/>
    <x v="2"/>
    <x v="2"/>
    <x v="2"/>
    <x v="1"/>
    <x v="2"/>
    <x v="2"/>
  </r>
  <r>
    <x v="27"/>
    <x v="306"/>
    <x v="300"/>
    <x v="2"/>
    <x v="56"/>
    <x v="2"/>
    <x v="2"/>
    <x v="1"/>
    <x v="79"/>
    <x v="80"/>
  </r>
  <r>
    <x v="27"/>
    <x v="417"/>
    <x v="403"/>
    <x v="2"/>
    <x v="56"/>
    <x v="2"/>
    <x v="2"/>
    <x v="1"/>
    <x v="79"/>
    <x v="80"/>
  </r>
  <r>
    <x v="27"/>
    <x v="1296"/>
    <x v="841"/>
    <x v="2"/>
    <x v="56"/>
    <x v="2"/>
    <x v="2"/>
    <x v="1"/>
    <x v="79"/>
    <x v="80"/>
  </r>
  <r>
    <x v="27"/>
    <x v="491"/>
    <x v="471"/>
    <x v="2"/>
    <x v="1166"/>
    <x v="2"/>
    <x v="2"/>
    <x v="1"/>
    <x v="1758"/>
    <x v="1773"/>
  </r>
  <r>
    <x v="27"/>
    <x v="942"/>
    <x v="670"/>
    <x v="2"/>
    <x v="2"/>
    <x v="2"/>
    <x v="2"/>
    <x v="1"/>
    <x v="2"/>
    <x v="2"/>
  </r>
  <r>
    <x v="27"/>
    <x v="943"/>
    <x v="774"/>
    <x v="2"/>
    <x v="56"/>
    <x v="2"/>
    <x v="2"/>
    <x v="1"/>
    <x v="79"/>
    <x v="80"/>
  </r>
  <r>
    <x v="27"/>
    <x v="944"/>
    <x v="775"/>
    <x v="2"/>
    <x v="1785"/>
    <x v="2"/>
    <x v="2"/>
    <x v="1"/>
    <x v="2770"/>
    <x v="2793"/>
  </r>
  <r>
    <x v="27"/>
    <x v="946"/>
    <x v="777"/>
    <x v="2"/>
    <x v="56"/>
    <x v="2"/>
    <x v="2"/>
    <x v="1"/>
    <x v="79"/>
    <x v="80"/>
  </r>
  <r>
    <x v="27"/>
    <x v="458"/>
    <x v="443"/>
    <x v="2"/>
    <x v="56"/>
    <x v="2"/>
    <x v="2"/>
    <x v="1"/>
    <x v="79"/>
    <x v="80"/>
  </r>
  <r>
    <x v="27"/>
    <x v="482"/>
    <x v="283"/>
    <x v="2"/>
    <x v="430"/>
    <x v="2"/>
    <x v="2"/>
    <x v="1"/>
    <x v="619"/>
    <x v="623"/>
  </r>
  <r>
    <x v="27"/>
    <x v="308"/>
    <x v="284"/>
    <x v="2"/>
    <x v="56"/>
    <x v="2"/>
    <x v="2"/>
    <x v="1"/>
    <x v="79"/>
    <x v="80"/>
  </r>
  <r>
    <x v="27"/>
    <x v="516"/>
    <x v="495"/>
    <x v="2"/>
    <x v="56"/>
    <x v="2"/>
    <x v="2"/>
    <x v="1"/>
    <x v="79"/>
    <x v="80"/>
  </r>
  <r>
    <x v="27"/>
    <x v="309"/>
    <x v="302"/>
    <x v="2"/>
    <x v="357"/>
    <x v="2"/>
    <x v="2"/>
    <x v="1"/>
    <x v="518"/>
    <x v="519"/>
  </r>
  <r>
    <x v="27"/>
    <x v="312"/>
    <x v="305"/>
    <x v="2"/>
    <x v="1707"/>
    <x v="2"/>
    <x v="2"/>
    <x v="1"/>
    <x v="2635"/>
    <x v="2654"/>
  </r>
  <r>
    <x v="27"/>
    <x v="1297"/>
    <x v="925"/>
    <x v="2"/>
    <x v="56"/>
    <x v="2"/>
    <x v="2"/>
    <x v="1"/>
    <x v="79"/>
    <x v="80"/>
  </r>
  <r>
    <x v="27"/>
    <x v="1298"/>
    <x v="614"/>
    <x v="2"/>
    <x v="56"/>
    <x v="2"/>
    <x v="2"/>
    <x v="1"/>
    <x v="79"/>
    <x v="80"/>
  </r>
  <r>
    <x v="27"/>
    <x v="1299"/>
    <x v="643"/>
    <x v="2"/>
    <x v="311"/>
    <x v="2"/>
    <x v="2"/>
    <x v="1"/>
    <x v="456"/>
    <x v="456"/>
  </r>
  <r>
    <x v="27"/>
    <x v="314"/>
    <x v="288"/>
    <x v="2"/>
    <x v="56"/>
    <x v="2"/>
    <x v="2"/>
    <x v="1"/>
    <x v="79"/>
    <x v="80"/>
  </r>
  <r>
    <x v="27"/>
    <x v="315"/>
    <x v="289"/>
    <x v="2"/>
    <x v="56"/>
    <x v="2"/>
    <x v="2"/>
    <x v="1"/>
    <x v="79"/>
    <x v="80"/>
  </r>
  <r>
    <x v="27"/>
    <x v="949"/>
    <x v="779"/>
    <x v="2"/>
    <x v="56"/>
    <x v="2"/>
    <x v="2"/>
    <x v="1"/>
    <x v="79"/>
    <x v="80"/>
  </r>
  <r>
    <x v="27"/>
    <x v="1300"/>
    <x v="926"/>
    <x v="2"/>
    <x v="314"/>
    <x v="2"/>
    <x v="2"/>
    <x v="1"/>
    <x v="461"/>
    <x v="461"/>
  </r>
  <r>
    <x v="27"/>
    <x v="316"/>
    <x v="290"/>
    <x v="2"/>
    <x v="357"/>
    <x v="2"/>
    <x v="2"/>
    <x v="1"/>
    <x v="518"/>
    <x v="519"/>
  </r>
  <r>
    <x v="27"/>
    <x v="318"/>
    <x v="263"/>
    <x v="2"/>
    <x v="311"/>
    <x v="2"/>
    <x v="2"/>
    <x v="1"/>
    <x v="456"/>
    <x v="456"/>
  </r>
  <r>
    <x v="27"/>
    <x v="811"/>
    <x v="271"/>
    <x v="2"/>
    <x v="75"/>
    <x v="2"/>
    <x v="2"/>
    <x v="1"/>
    <x v="459"/>
    <x v="459"/>
  </r>
  <r>
    <x v="27"/>
    <x v="321"/>
    <x v="310"/>
    <x v="2"/>
    <x v="75"/>
    <x v="2"/>
    <x v="2"/>
    <x v="1"/>
    <x v="459"/>
    <x v="459"/>
  </r>
  <r>
    <x v="27"/>
    <x v="542"/>
    <x v="515"/>
    <x v="2"/>
    <x v="75"/>
    <x v="2"/>
    <x v="2"/>
    <x v="1"/>
    <x v="459"/>
    <x v="459"/>
  </r>
  <r>
    <x v="27"/>
    <x v="326"/>
    <x v="314"/>
    <x v="2"/>
    <x v="75"/>
    <x v="2"/>
    <x v="2"/>
    <x v="1"/>
    <x v="459"/>
    <x v="459"/>
  </r>
  <r>
    <x v="27"/>
    <x v="1302"/>
    <x v="285"/>
    <x v="2"/>
    <x v="75"/>
    <x v="2"/>
    <x v="2"/>
    <x v="1"/>
    <x v="459"/>
    <x v="459"/>
  </r>
  <r>
    <x v="27"/>
    <x v="526"/>
    <x v="500"/>
    <x v="2"/>
    <x v="569"/>
    <x v="2"/>
    <x v="2"/>
    <x v="1"/>
    <x v="844"/>
    <x v="848"/>
  </r>
  <r>
    <x v="27"/>
    <x v="1303"/>
    <x v="608"/>
    <x v="2"/>
    <x v="78"/>
    <x v="2"/>
    <x v="2"/>
    <x v="1"/>
    <x v="241"/>
    <x v="242"/>
  </r>
  <r>
    <x v="29"/>
    <x v="333"/>
    <x v="320"/>
    <x v="2"/>
    <x v="1787"/>
    <x v="1232"/>
    <x v="1188"/>
    <x v="925"/>
    <x v="2772"/>
    <x v="2795"/>
  </r>
  <r>
    <x v="29"/>
    <x v="334"/>
    <x v="321"/>
    <x v="2"/>
    <x v="1"/>
    <x v="1233"/>
    <x v="2"/>
    <x v="783"/>
    <x v="2773"/>
    <x v="2796"/>
  </r>
  <r>
    <x v="29"/>
    <x v="956"/>
    <x v="783"/>
    <x v="2"/>
    <x v="1788"/>
    <x v="1234"/>
    <x v="2"/>
    <x v="1"/>
    <x v="2774"/>
    <x v="2797"/>
  </r>
  <r>
    <x v="29"/>
    <x v="335"/>
    <x v="322"/>
    <x v="2"/>
    <x v="1"/>
    <x v="1235"/>
    <x v="994"/>
    <x v="784"/>
    <x v="2775"/>
    <x v="2798"/>
  </r>
  <r>
    <x v="29"/>
    <x v="336"/>
    <x v="323"/>
    <x v="2"/>
    <x v="1"/>
    <x v="2"/>
    <x v="995"/>
    <x v="1"/>
    <x v="2321"/>
    <x v="2338"/>
  </r>
  <r>
    <x v="29"/>
    <x v="337"/>
    <x v="324"/>
    <x v="2"/>
    <x v="1789"/>
    <x v="1236"/>
    <x v="996"/>
    <x v="785"/>
    <x v="2322"/>
    <x v="2799"/>
  </r>
  <r>
    <x v="29"/>
    <x v="1257"/>
    <x v="893"/>
    <x v="2"/>
    <x v="1790"/>
    <x v="1000"/>
    <x v="2"/>
    <x v="1"/>
    <x v="2776"/>
    <x v="2800"/>
  </r>
  <r>
    <x v="29"/>
    <x v="338"/>
    <x v="325"/>
    <x v="2"/>
    <x v="1"/>
    <x v="1237"/>
    <x v="1189"/>
    <x v="786"/>
    <x v="2777"/>
    <x v="2801"/>
  </r>
  <r>
    <x v="29"/>
    <x v="339"/>
    <x v="326"/>
    <x v="2"/>
    <x v="1791"/>
    <x v="1238"/>
    <x v="998"/>
    <x v="787"/>
    <x v="2778"/>
    <x v="2802"/>
  </r>
  <r>
    <x v="29"/>
    <x v="340"/>
    <x v="327"/>
    <x v="2"/>
    <x v="1"/>
    <x v="2"/>
    <x v="1190"/>
    <x v="1"/>
    <x v="2779"/>
    <x v="2803"/>
  </r>
  <r>
    <x v="29"/>
    <x v="341"/>
    <x v="328"/>
    <x v="2"/>
    <x v="1"/>
    <x v="1004"/>
    <x v="1000"/>
    <x v="1"/>
    <x v="2328"/>
    <x v="2345"/>
  </r>
  <r>
    <x v="29"/>
    <x v="1264"/>
    <x v="900"/>
    <x v="2"/>
    <x v="369"/>
    <x v="2"/>
    <x v="2"/>
    <x v="1"/>
    <x v="538"/>
    <x v="539"/>
  </r>
  <r>
    <x v="29"/>
    <x v="342"/>
    <x v="329"/>
    <x v="2"/>
    <x v="1792"/>
    <x v="1239"/>
    <x v="1001"/>
    <x v="1"/>
    <x v="2780"/>
    <x v="2804"/>
  </r>
  <r>
    <x v="29"/>
    <x v="343"/>
    <x v="330"/>
    <x v="2"/>
    <x v="1793"/>
    <x v="1240"/>
    <x v="1002"/>
    <x v="788"/>
    <x v="2781"/>
    <x v="2805"/>
  </r>
  <r>
    <x v="29"/>
    <x v="345"/>
    <x v="332"/>
    <x v="2"/>
    <x v="1"/>
    <x v="1241"/>
    <x v="1191"/>
    <x v="926"/>
    <x v="2782"/>
    <x v="2806"/>
  </r>
  <r>
    <x v="29"/>
    <x v="346"/>
    <x v="333"/>
    <x v="2"/>
    <x v="1"/>
    <x v="2"/>
    <x v="2"/>
    <x v="927"/>
    <x v="2783"/>
    <x v="2807"/>
  </r>
  <r>
    <x v="29"/>
    <x v="347"/>
    <x v="334"/>
    <x v="2"/>
    <x v="1794"/>
    <x v="1242"/>
    <x v="2"/>
    <x v="1"/>
    <x v="2784"/>
    <x v="2808"/>
  </r>
  <r>
    <x v="29"/>
    <x v="348"/>
    <x v="335"/>
    <x v="2"/>
    <x v="1795"/>
    <x v="1009"/>
    <x v="1004"/>
    <x v="1"/>
    <x v="2785"/>
    <x v="2809"/>
  </r>
  <r>
    <x v="29"/>
    <x v="1256"/>
    <x v="892"/>
    <x v="2"/>
    <x v="1"/>
    <x v="2"/>
    <x v="992"/>
    <x v="1"/>
    <x v="602"/>
    <x v="606"/>
  </r>
  <r>
    <x v="29"/>
    <x v="1370"/>
    <x v="787"/>
    <x v="2"/>
    <x v="1933"/>
    <x v="2"/>
    <x v="2"/>
    <x v="1"/>
    <x v="2944"/>
    <x v="2969"/>
  </r>
  <r>
    <x v="29"/>
    <x v="1371"/>
    <x v="950"/>
    <x v="2"/>
    <x v="346"/>
    <x v="2"/>
    <x v="2"/>
    <x v="1"/>
    <x v="501"/>
    <x v="502"/>
  </r>
  <r>
    <x v="29"/>
    <x v="1372"/>
    <x v="951"/>
    <x v="2"/>
    <x v="56"/>
    <x v="2"/>
    <x v="2"/>
    <x v="1"/>
    <x v="79"/>
    <x v="80"/>
  </r>
  <r>
    <x v="29"/>
    <x v="1373"/>
    <x v="952"/>
    <x v="2"/>
    <x v="1934"/>
    <x v="2"/>
    <x v="2"/>
    <x v="1"/>
    <x v="2945"/>
    <x v="2970"/>
  </r>
  <r>
    <x v="29"/>
    <x v="1374"/>
    <x v="953"/>
    <x v="2"/>
    <x v="2"/>
    <x v="2"/>
    <x v="2"/>
    <x v="1"/>
    <x v="2"/>
    <x v="2"/>
  </r>
  <r>
    <x v="29"/>
    <x v="1375"/>
    <x v="954"/>
    <x v="2"/>
    <x v="1188"/>
    <x v="2"/>
    <x v="2"/>
    <x v="1"/>
    <x v="1792"/>
    <x v="1808"/>
  </r>
  <r>
    <x v="29"/>
    <x v="1376"/>
    <x v="955"/>
    <x v="2"/>
    <x v="75"/>
    <x v="2"/>
    <x v="2"/>
    <x v="1"/>
    <x v="459"/>
    <x v="459"/>
  </r>
  <r>
    <x v="29"/>
    <x v="1377"/>
    <x v="956"/>
    <x v="2"/>
    <x v="430"/>
    <x v="2"/>
    <x v="2"/>
    <x v="1"/>
    <x v="619"/>
    <x v="623"/>
  </r>
  <r>
    <x v="29"/>
    <x v="1378"/>
    <x v="957"/>
    <x v="2"/>
    <x v="1935"/>
    <x v="2"/>
    <x v="2"/>
    <x v="1"/>
    <x v="2946"/>
    <x v="2971"/>
  </r>
  <r>
    <x v="29"/>
    <x v="1178"/>
    <x v="848"/>
    <x v="2"/>
    <x v="1936"/>
    <x v="2"/>
    <x v="2"/>
    <x v="1"/>
    <x v="2947"/>
    <x v="2972"/>
  </r>
  <r>
    <x v="29"/>
    <x v="1179"/>
    <x v="849"/>
    <x v="2"/>
    <x v="591"/>
    <x v="2"/>
    <x v="2"/>
    <x v="1"/>
    <x v="871"/>
    <x v="156"/>
  </r>
  <r>
    <x v="29"/>
    <x v="1379"/>
    <x v="511"/>
    <x v="2"/>
    <x v="771"/>
    <x v="2"/>
    <x v="2"/>
    <x v="1"/>
    <x v="1065"/>
    <x v="1070"/>
  </r>
  <r>
    <x v="29"/>
    <x v="1380"/>
    <x v="928"/>
    <x v="2"/>
    <x v="202"/>
    <x v="2"/>
    <x v="2"/>
    <x v="1"/>
    <x v="309"/>
    <x v="310"/>
  </r>
  <r>
    <x v="29"/>
    <x v="581"/>
    <x v="549"/>
    <x v="2"/>
    <x v="202"/>
    <x v="2"/>
    <x v="2"/>
    <x v="1"/>
    <x v="309"/>
    <x v="310"/>
  </r>
  <r>
    <x v="29"/>
    <x v="1381"/>
    <x v="855"/>
    <x v="2"/>
    <x v="1346"/>
    <x v="2"/>
    <x v="2"/>
    <x v="1"/>
    <x v="1976"/>
    <x v="1991"/>
  </r>
  <r>
    <x v="29"/>
    <x v="1382"/>
    <x v="958"/>
    <x v="2"/>
    <x v="346"/>
    <x v="2"/>
    <x v="2"/>
    <x v="1"/>
    <x v="501"/>
    <x v="502"/>
  </r>
  <r>
    <x v="29"/>
    <x v="1383"/>
    <x v="959"/>
    <x v="2"/>
    <x v="202"/>
    <x v="2"/>
    <x v="2"/>
    <x v="1"/>
    <x v="309"/>
    <x v="310"/>
  </r>
  <r>
    <x v="29"/>
    <x v="1185"/>
    <x v="854"/>
    <x v="2"/>
    <x v="1937"/>
    <x v="2"/>
    <x v="2"/>
    <x v="1"/>
    <x v="2948"/>
    <x v="2973"/>
  </r>
  <r>
    <x v="29"/>
    <x v="1384"/>
    <x v="960"/>
    <x v="2"/>
    <x v="1938"/>
    <x v="2"/>
    <x v="2"/>
    <x v="1"/>
    <x v="2949"/>
    <x v="2974"/>
  </r>
  <r>
    <x v="29"/>
    <x v="1385"/>
    <x v="929"/>
    <x v="2"/>
    <x v="1939"/>
    <x v="2"/>
    <x v="2"/>
    <x v="1"/>
    <x v="2950"/>
    <x v="2975"/>
  </r>
  <r>
    <x v="29"/>
    <x v="1386"/>
    <x v="961"/>
    <x v="2"/>
    <x v="201"/>
    <x v="2"/>
    <x v="2"/>
    <x v="1"/>
    <x v="308"/>
    <x v="309"/>
  </r>
  <r>
    <x v="29"/>
    <x v="1187"/>
    <x v="856"/>
    <x v="2"/>
    <x v="78"/>
    <x v="2"/>
    <x v="2"/>
    <x v="1"/>
    <x v="241"/>
    <x v="242"/>
  </r>
  <r>
    <x v="29"/>
    <x v="518"/>
    <x v="430"/>
    <x v="2"/>
    <x v="74"/>
    <x v="2"/>
    <x v="2"/>
    <x v="1"/>
    <x v="117"/>
    <x v="118"/>
  </r>
  <r>
    <x v="29"/>
    <x v="666"/>
    <x v="598"/>
    <x v="2"/>
    <x v="311"/>
    <x v="2"/>
    <x v="2"/>
    <x v="1"/>
    <x v="456"/>
    <x v="456"/>
  </r>
  <r>
    <x v="29"/>
    <x v="1387"/>
    <x v="846"/>
    <x v="2"/>
    <x v="731"/>
    <x v="2"/>
    <x v="2"/>
    <x v="1"/>
    <x v="1019"/>
    <x v="1024"/>
  </r>
  <r>
    <x v="29"/>
    <x v="1388"/>
    <x v="962"/>
    <x v="2"/>
    <x v="687"/>
    <x v="2"/>
    <x v="2"/>
    <x v="1"/>
    <x v="974"/>
    <x v="979"/>
  </r>
  <r>
    <x v="29"/>
    <x v="1389"/>
    <x v="951"/>
    <x v="2"/>
    <x v="314"/>
    <x v="2"/>
    <x v="2"/>
    <x v="1"/>
    <x v="461"/>
    <x v="461"/>
  </r>
  <r>
    <x v="29"/>
    <x v="962"/>
    <x v="787"/>
    <x v="2"/>
    <x v="56"/>
    <x v="2"/>
    <x v="2"/>
    <x v="1"/>
    <x v="79"/>
    <x v="80"/>
  </r>
  <r>
    <x v="29"/>
    <x v="1190"/>
    <x v="843"/>
    <x v="2"/>
    <x v="1940"/>
    <x v="2"/>
    <x v="2"/>
    <x v="1"/>
    <x v="2951"/>
    <x v="2976"/>
  </r>
  <r>
    <x v="29"/>
    <x v="1390"/>
    <x v="950"/>
    <x v="2"/>
    <x v="346"/>
    <x v="2"/>
    <x v="2"/>
    <x v="1"/>
    <x v="501"/>
    <x v="502"/>
  </r>
  <r>
    <x v="29"/>
    <x v="1305"/>
    <x v="928"/>
    <x v="2"/>
    <x v="56"/>
    <x v="2"/>
    <x v="2"/>
    <x v="1"/>
    <x v="79"/>
    <x v="80"/>
  </r>
  <r>
    <x v="29"/>
    <x v="1306"/>
    <x v="929"/>
    <x v="2"/>
    <x v="1166"/>
    <x v="2"/>
    <x v="2"/>
    <x v="1"/>
    <x v="1758"/>
    <x v="1773"/>
  </r>
  <r>
    <x v="29"/>
    <x v="1391"/>
    <x v="843"/>
    <x v="2"/>
    <x v="359"/>
    <x v="2"/>
    <x v="2"/>
    <x v="1"/>
    <x v="226"/>
    <x v="227"/>
  </r>
  <r>
    <x v="29"/>
    <x v="1195"/>
    <x v="854"/>
    <x v="2"/>
    <x v="1796"/>
    <x v="2"/>
    <x v="2"/>
    <x v="1"/>
    <x v="2786"/>
    <x v="2810"/>
  </r>
  <r>
    <x v="30"/>
    <x v="357"/>
    <x v="343"/>
    <x v="2"/>
    <x v="1797"/>
    <x v="1243"/>
    <x v="1192"/>
    <x v="928"/>
    <x v="2787"/>
    <x v="2811"/>
  </r>
  <r>
    <x v="31"/>
    <x v="1198"/>
    <x v="344"/>
    <x v="2"/>
    <x v="1798"/>
    <x v="1010"/>
    <x v="1005"/>
    <x v="791"/>
    <x v="2788"/>
    <x v="2812"/>
  </r>
  <r>
    <x v="31"/>
    <x v="1199"/>
    <x v="345"/>
    <x v="2"/>
    <x v="1799"/>
    <x v="1244"/>
    <x v="1193"/>
    <x v="792"/>
    <x v="2789"/>
    <x v="2813"/>
  </r>
  <r>
    <x v="31"/>
    <x v="1201"/>
    <x v="346"/>
    <x v="2"/>
    <x v="1"/>
    <x v="1245"/>
    <x v="2"/>
    <x v="1"/>
    <x v="2790"/>
    <x v="2814"/>
  </r>
  <r>
    <x v="31"/>
    <x v="1202"/>
    <x v="348"/>
    <x v="2"/>
    <x v="1"/>
    <x v="1246"/>
    <x v="1007"/>
    <x v="793"/>
    <x v="2791"/>
    <x v="2815"/>
  </r>
  <r>
    <x v="31"/>
    <x v="1202"/>
    <x v="348"/>
    <x v="2"/>
    <x v="1588"/>
    <x v="2"/>
    <x v="2"/>
    <x v="1"/>
    <x v="2437"/>
    <x v="2453"/>
  </r>
  <r>
    <x v="31"/>
    <x v="1203"/>
    <x v="413"/>
    <x v="2"/>
    <x v="1800"/>
    <x v="2"/>
    <x v="2"/>
    <x v="1"/>
    <x v="2792"/>
    <x v="2816"/>
  </r>
  <r>
    <x v="31"/>
    <x v="1204"/>
    <x v="349"/>
    <x v="2"/>
    <x v="1801"/>
    <x v="1014"/>
    <x v="597"/>
    <x v="794"/>
    <x v="2793"/>
    <x v="2817"/>
  </r>
  <r>
    <x v="31"/>
    <x v="1205"/>
    <x v="351"/>
    <x v="2"/>
    <x v="1802"/>
    <x v="2"/>
    <x v="1009"/>
    <x v="1"/>
    <x v="2794"/>
    <x v="2818"/>
  </r>
  <r>
    <x v="31"/>
    <x v="1392"/>
    <x v="344"/>
    <x v="2"/>
    <x v="1941"/>
    <x v="2"/>
    <x v="2"/>
    <x v="1"/>
    <x v="2952"/>
    <x v="2977"/>
  </r>
  <r>
    <x v="32"/>
    <x v="366"/>
    <x v="352"/>
    <x v="2"/>
    <x v="1803"/>
    <x v="1247"/>
    <x v="1194"/>
    <x v="929"/>
    <x v="2795"/>
    <x v="2819"/>
  </r>
  <r>
    <x v="32"/>
    <x v="368"/>
    <x v="354"/>
    <x v="2"/>
    <x v="1804"/>
    <x v="2"/>
    <x v="2"/>
    <x v="1"/>
    <x v="2796"/>
    <x v="2820"/>
  </r>
  <r>
    <x v="32"/>
    <x v="368"/>
    <x v="354"/>
    <x v="2"/>
    <x v="1805"/>
    <x v="1248"/>
    <x v="1195"/>
    <x v="930"/>
    <x v="2797"/>
    <x v="2821"/>
  </r>
  <r>
    <x v="32"/>
    <x v="369"/>
    <x v="355"/>
    <x v="2"/>
    <x v="1806"/>
    <x v="1249"/>
    <x v="1196"/>
    <x v="808"/>
    <x v="2798"/>
    <x v="2822"/>
  </r>
  <r>
    <x v="32"/>
    <x v="369"/>
    <x v="355"/>
    <x v="2"/>
    <x v="1807"/>
    <x v="2"/>
    <x v="2"/>
    <x v="1"/>
    <x v="2799"/>
    <x v="2823"/>
  </r>
  <r>
    <x v="32"/>
    <x v="370"/>
    <x v="356"/>
    <x v="2"/>
    <x v="1"/>
    <x v="1250"/>
    <x v="1197"/>
    <x v="931"/>
    <x v="2800"/>
    <x v="2824"/>
  </r>
  <r>
    <x v="32"/>
    <x v="371"/>
    <x v="357"/>
    <x v="2"/>
    <x v="1808"/>
    <x v="1251"/>
    <x v="1198"/>
    <x v="810"/>
    <x v="2801"/>
    <x v="2825"/>
  </r>
  <r>
    <x v="32"/>
    <x v="449"/>
    <x v="434"/>
    <x v="2"/>
    <x v="1"/>
    <x v="1252"/>
    <x v="1028"/>
    <x v="16"/>
    <x v="2802"/>
    <x v="2826"/>
  </r>
  <r>
    <x v="32"/>
    <x v="372"/>
    <x v="358"/>
    <x v="2"/>
    <x v="1809"/>
    <x v="1253"/>
    <x v="1199"/>
    <x v="795"/>
    <x v="2803"/>
    <x v="2827"/>
  </r>
  <r>
    <x v="32"/>
    <x v="373"/>
    <x v="359"/>
    <x v="2"/>
    <x v="1810"/>
    <x v="1254"/>
    <x v="1200"/>
    <x v="932"/>
    <x v="2804"/>
    <x v="2828"/>
  </r>
  <r>
    <x v="32"/>
    <x v="373"/>
    <x v="359"/>
    <x v="2"/>
    <x v="1811"/>
    <x v="1255"/>
    <x v="2"/>
    <x v="1"/>
    <x v="2805"/>
    <x v="2829"/>
  </r>
  <r>
    <x v="32"/>
    <x v="373"/>
    <x v="359"/>
    <x v="2"/>
    <x v="1812"/>
    <x v="2"/>
    <x v="2"/>
    <x v="1"/>
    <x v="2806"/>
    <x v="2830"/>
  </r>
  <r>
    <x v="32"/>
    <x v="374"/>
    <x v="360"/>
    <x v="2"/>
    <x v="1"/>
    <x v="1256"/>
    <x v="1201"/>
    <x v="797"/>
    <x v="2807"/>
    <x v="2831"/>
  </r>
  <r>
    <x v="32"/>
    <x v="376"/>
    <x v="362"/>
    <x v="2"/>
    <x v="1"/>
    <x v="1257"/>
    <x v="1202"/>
    <x v="933"/>
    <x v="2808"/>
    <x v="2832"/>
  </r>
  <r>
    <x v="32"/>
    <x v="376"/>
    <x v="362"/>
    <x v="2"/>
    <x v="311"/>
    <x v="2"/>
    <x v="2"/>
    <x v="1"/>
    <x v="456"/>
    <x v="456"/>
  </r>
  <r>
    <x v="32"/>
    <x v="377"/>
    <x v="363"/>
    <x v="2"/>
    <x v="1813"/>
    <x v="1258"/>
    <x v="1203"/>
    <x v="799"/>
    <x v="2809"/>
    <x v="2833"/>
  </r>
  <r>
    <x v="32"/>
    <x v="377"/>
    <x v="363"/>
    <x v="2"/>
    <x v="1814"/>
    <x v="2"/>
    <x v="2"/>
    <x v="1"/>
    <x v="2810"/>
    <x v="2834"/>
  </r>
  <r>
    <x v="32"/>
    <x v="381"/>
    <x v="367"/>
    <x v="2"/>
    <x v="573"/>
    <x v="2"/>
    <x v="2"/>
    <x v="1"/>
    <x v="849"/>
    <x v="853"/>
  </r>
  <r>
    <x v="32"/>
    <x v="381"/>
    <x v="367"/>
    <x v="2"/>
    <x v="1"/>
    <x v="1259"/>
    <x v="1029"/>
    <x v="934"/>
    <x v="2811"/>
    <x v="2835"/>
  </r>
  <r>
    <x v="32"/>
    <x v="382"/>
    <x v="368"/>
    <x v="2"/>
    <x v="1"/>
    <x v="2"/>
    <x v="1204"/>
    <x v="102"/>
    <x v="2812"/>
    <x v="2836"/>
  </r>
  <r>
    <x v="32"/>
    <x v="383"/>
    <x v="369"/>
    <x v="2"/>
    <x v="1"/>
    <x v="2"/>
    <x v="1030"/>
    <x v="1"/>
    <x v="2377"/>
    <x v="2393"/>
  </r>
  <r>
    <x v="32"/>
    <x v="385"/>
    <x v="371"/>
    <x v="2"/>
    <x v="1815"/>
    <x v="2"/>
    <x v="2"/>
    <x v="1"/>
    <x v="2813"/>
    <x v="2837"/>
  </r>
  <r>
    <x v="32"/>
    <x v="386"/>
    <x v="372"/>
    <x v="2"/>
    <x v="1"/>
    <x v="1021"/>
    <x v="2"/>
    <x v="1"/>
    <x v="2354"/>
    <x v="2371"/>
  </r>
  <r>
    <x v="32"/>
    <x v="387"/>
    <x v="373"/>
    <x v="2"/>
    <x v="1816"/>
    <x v="1035"/>
    <x v="2"/>
    <x v="1"/>
    <x v="2814"/>
    <x v="2838"/>
  </r>
  <r>
    <x v="32"/>
    <x v="388"/>
    <x v="374"/>
    <x v="2"/>
    <x v="754"/>
    <x v="2"/>
    <x v="2"/>
    <x v="1"/>
    <x v="1042"/>
    <x v="1047"/>
  </r>
  <r>
    <x v="32"/>
    <x v="388"/>
    <x v="374"/>
    <x v="2"/>
    <x v="1817"/>
    <x v="2"/>
    <x v="1205"/>
    <x v="1"/>
    <x v="2815"/>
    <x v="2839"/>
  </r>
  <r>
    <x v="33"/>
    <x v="1207"/>
    <x v="377"/>
    <x v="2"/>
    <x v="549"/>
    <x v="126"/>
    <x v="7"/>
    <x v="16"/>
    <x v="2356"/>
    <x v="228"/>
  </r>
  <r>
    <x v="33"/>
    <x v="1208"/>
    <x v="378"/>
    <x v="2"/>
    <x v="202"/>
    <x v="164"/>
    <x v="178"/>
    <x v="136"/>
    <x v="227"/>
    <x v="310"/>
  </r>
  <r>
    <x v="33"/>
    <x v="1209"/>
    <x v="379"/>
    <x v="2"/>
    <x v="1551"/>
    <x v="220"/>
    <x v="179"/>
    <x v="33"/>
    <x v="2357"/>
    <x v="2373"/>
  </r>
  <r>
    <x v="33"/>
    <x v="1210"/>
    <x v="404"/>
    <x v="2"/>
    <x v="209"/>
    <x v="2"/>
    <x v="2"/>
    <x v="1"/>
    <x v="321"/>
    <x v="322"/>
  </r>
  <r>
    <x v="34"/>
    <x v="395"/>
    <x v="381"/>
    <x v="2"/>
    <x v="1818"/>
    <x v="1260"/>
    <x v="1017"/>
    <x v="800"/>
    <x v="2816"/>
    <x v="2840"/>
  </r>
  <r>
    <x v="35"/>
    <x v="396"/>
    <x v="382"/>
    <x v="2"/>
    <x v="1819"/>
    <x v="1261"/>
    <x v="1206"/>
    <x v="935"/>
    <x v="2817"/>
    <x v="2841"/>
  </r>
  <r>
    <x v="35"/>
    <x v="396"/>
    <x v="382"/>
    <x v="2"/>
    <x v="1"/>
    <x v="1262"/>
    <x v="2"/>
    <x v="1"/>
    <x v="2818"/>
    <x v="2842"/>
  </r>
  <r>
    <x v="35"/>
    <x v="396"/>
    <x v="382"/>
    <x v="2"/>
    <x v="1"/>
    <x v="1263"/>
    <x v="1078"/>
    <x v="1"/>
    <x v="2819"/>
    <x v="2843"/>
  </r>
  <r>
    <x v="35"/>
    <x v="398"/>
    <x v="384"/>
    <x v="2"/>
    <x v="1820"/>
    <x v="1025"/>
    <x v="1019"/>
    <x v="802"/>
    <x v="2820"/>
    <x v="2844"/>
  </r>
  <r>
    <x v="35"/>
    <x v="968"/>
    <x v="793"/>
    <x v="2"/>
    <x v="74"/>
    <x v="2"/>
    <x v="2"/>
    <x v="1"/>
    <x v="117"/>
    <x v="118"/>
  </r>
  <r>
    <x v="35"/>
    <x v="399"/>
    <x v="385"/>
    <x v="2"/>
    <x v="1821"/>
    <x v="1002"/>
    <x v="1020"/>
    <x v="936"/>
    <x v="2821"/>
    <x v="2845"/>
  </r>
  <r>
    <x v="35"/>
    <x v="399"/>
    <x v="385"/>
    <x v="2"/>
    <x v="1822"/>
    <x v="1078"/>
    <x v="2"/>
    <x v="838"/>
    <x v="2822"/>
    <x v="2846"/>
  </r>
  <r>
    <x v="35"/>
    <x v="399"/>
    <x v="385"/>
    <x v="2"/>
    <x v="1823"/>
    <x v="2"/>
    <x v="2"/>
    <x v="1"/>
    <x v="2823"/>
    <x v="2847"/>
  </r>
  <r>
    <x v="35"/>
    <x v="400"/>
    <x v="386"/>
    <x v="2"/>
    <x v="1"/>
    <x v="1264"/>
    <x v="1021"/>
    <x v="139"/>
    <x v="2824"/>
    <x v="2848"/>
  </r>
  <r>
    <x v="35"/>
    <x v="400"/>
    <x v="386"/>
    <x v="2"/>
    <x v="1"/>
    <x v="1079"/>
    <x v="2"/>
    <x v="1"/>
    <x v="2440"/>
    <x v="2456"/>
  </r>
  <r>
    <x v="35"/>
    <x v="400"/>
    <x v="386"/>
    <x v="2"/>
    <x v="1824"/>
    <x v="1095"/>
    <x v="1079"/>
    <x v="140"/>
    <x v="2825"/>
    <x v="2849"/>
  </r>
  <r>
    <x v="35"/>
    <x v="1393"/>
    <x v="963"/>
    <x v="2"/>
    <x v="1942"/>
    <x v="2"/>
    <x v="2"/>
    <x v="1"/>
    <x v="2953"/>
    <x v="2978"/>
  </r>
  <r>
    <x v="35"/>
    <x v="585"/>
    <x v="552"/>
    <x v="2"/>
    <x v="1943"/>
    <x v="2"/>
    <x v="2"/>
    <x v="1"/>
    <x v="2954"/>
    <x v="2979"/>
  </r>
  <r>
    <x v="35"/>
    <x v="1212"/>
    <x v="386"/>
    <x v="2"/>
    <x v="346"/>
    <x v="2"/>
    <x v="2"/>
    <x v="1"/>
    <x v="501"/>
    <x v="502"/>
  </r>
  <r>
    <x v="28"/>
    <x v="1214"/>
    <x v="728"/>
    <x v="2"/>
    <x v="1"/>
    <x v="1265"/>
    <x v="62"/>
    <x v="812"/>
    <x v="2826"/>
    <x v="2850"/>
  </r>
  <r>
    <x v="28"/>
    <x v="1215"/>
    <x v="390"/>
    <x v="2"/>
    <x v="1"/>
    <x v="2"/>
    <x v="1207"/>
    <x v="813"/>
    <x v="2382"/>
    <x v="2851"/>
  </r>
  <r>
    <x v="28"/>
    <x v="1216"/>
    <x v="391"/>
    <x v="2"/>
    <x v="1"/>
    <x v="1266"/>
    <x v="199"/>
    <x v="814"/>
    <x v="2827"/>
    <x v="2852"/>
  </r>
  <r>
    <x v="28"/>
    <x v="1217"/>
    <x v="319"/>
    <x v="2"/>
    <x v="1825"/>
    <x v="1267"/>
    <x v="1034"/>
    <x v="174"/>
    <x v="2828"/>
    <x v="2853"/>
  </r>
  <r>
    <x v="28"/>
    <x v="1218"/>
    <x v="729"/>
    <x v="2"/>
    <x v="1"/>
    <x v="1038"/>
    <x v="2"/>
    <x v="1"/>
    <x v="1439"/>
    <x v="1449"/>
  </r>
  <r>
    <x v="36"/>
    <x v="406"/>
    <x v="392"/>
    <x v="2"/>
    <x v="731"/>
    <x v="2"/>
    <x v="2"/>
    <x v="1"/>
    <x v="1019"/>
    <x v="1024"/>
  </r>
  <r>
    <x v="36"/>
    <x v="406"/>
    <x v="392"/>
    <x v="2"/>
    <x v="1826"/>
    <x v="1268"/>
    <x v="1208"/>
    <x v="937"/>
    <x v="2829"/>
    <x v="2854"/>
  </r>
  <r>
    <x v="36"/>
    <x v="406"/>
    <x v="392"/>
    <x v="2"/>
    <x v="1611"/>
    <x v="2"/>
    <x v="2"/>
    <x v="1"/>
    <x v="2478"/>
    <x v="2495"/>
  </r>
  <r>
    <x v="36"/>
    <x v="407"/>
    <x v="393"/>
    <x v="2"/>
    <x v="1827"/>
    <x v="1269"/>
    <x v="1209"/>
    <x v="938"/>
    <x v="2830"/>
    <x v="2855"/>
  </r>
  <r>
    <x v="36"/>
    <x v="409"/>
    <x v="395"/>
    <x v="2"/>
    <x v="1"/>
    <x v="1270"/>
    <x v="1210"/>
    <x v="939"/>
    <x v="2831"/>
    <x v="2856"/>
  </r>
  <r>
    <x v="36"/>
    <x v="410"/>
    <x v="396"/>
    <x v="2"/>
    <x v="1828"/>
    <x v="1271"/>
    <x v="1211"/>
    <x v="940"/>
    <x v="2832"/>
    <x v="2857"/>
  </r>
  <r>
    <x v="37"/>
    <x v="411"/>
    <x v="397"/>
    <x v="2"/>
    <x v="1829"/>
    <x v="1272"/>
    <x v="1212"/>
    <x v="941"/>
    <x v="2833"/>
    <x v="2858"/>
  </r>
  <r>
    <x v="37"/>
    <x v="411"/>
    <x v="397"/>
    <x v="2"/>
    <x v="1"/>
    <x v="2"/>
    <x v="1213"/>
    <x v="942"/>
    <x v="2834"/>
    <x v="2859"/>
  </r>
  <r>
    <x v="37"/>
    <x v="1260"/>
    <x v="896"/>
    <x v="2"/>
    <x v="1830"/>
    <x v="1014"/>
    <x v="145"/>
    <x v="154"/>
    <x v="2835"/>
    <x v="2860"/>
  </r>
  <r>
    <x v="37"/>
    <x v="412"/>
    <x v="398"/>
    <x v="2"/>
    <x v="1296"/>
    <x v="2"/>
    <x v="2"/>
    <x v="1"/>
    <x v="1917"/>
    <x v="1933"/>
  </r>
  <r>
    <x v="37"/>
    <x v="412"/>
    <x v="398"/>
    <x v="2"/>
    <x v="1831"/>
    <x v="1273"/>
    <x v="1214"/>
    <x v="943"/>
    <x v="2836"/>
    <x v="2861"/>
  </r>
  <r>
    <x v="37"/>
    <x v="413"/>
    <x v="399"/>
    <x v="2"/>
    <x v="1832"/>
    <x v="1046"/>
    <x v="1041"/>
    <x v="821"/>
    <x v="2837"/>
    <x v="2862"/>
  </r>
  <r>
    <x v="37"/>
    <x v="1261"/>
    <x v="897"/>
    <x v="2"/>
    <x v="1833"/>
    <x v="164"/>
    <x v="2"/>
    <x v="1"/>
    <x v="2838"/>
    <x v="2863"/>
  </r>
  <r>
    <x v="37"/>
    <x v="414"/>
    <x v="400"/>
    <x v="2"/>
    <x v="1834"/>
    <x v="1274"/>
    <x v="1215"/>
    <x v="822"/>
    <x v="2839"/>
    <x v="2864"/>
  </r>
  <r>
    <x v="37"/>
    <x v="415"/>
    <x v="401"/>
    <x v="2"/>
    <x v="1835"/>
    <x v="1275"/>
    <x v="1043"/>
    <x v="944"/>
    <x v="2840"/>
    <x v="2865"/>
  </r>
  <r>
    <x v="37"/>
    <x v="416"/>
    <x v="402"/>
    <x v="2"/>
    <x v="1"/>
    <x v="1276"/>
    <x v="1216"/>
    <x v="16"/>
    <x v="2841"/>
    <x v="2866"/>
  </r>
  <r>
    <x v="37"/>
    <x v="1394"/>
    <x v="398"/>
    <x v="2"/>
    <x v="430"/>
    <x v="2"/>
    <x v="2"/>
    <x v="1"/>
    <x v="619"/>
    <x v="623"/>
  </r>
  <r>
    <x v="3"/>
    <x v="15"/>
    <x v="15"/>
    <x v="3"/>
    <x v="1"/>
    <x v="1280"/>
    <x v="1219"/>
    <x v="945"/>
    <x v="2955"/>
    <x v="2980"/>
  </r>
  <r>
    <x v="3"/>
    <x v="886"/>
    <x v="733"/>
    <x v="3"/>
    <x v="1"/>
    <x v="1281"/>
    <x v="1220"/>
    <x v="1"/>
    <x v="2956"/>
    <x v="2981"/>
  </r>
  <r>
    <x v="3"/>
    <x v="17"/>
    <x v="17"/>
    <x v="3"/>
    <x v="1"/>
    <x v="2"/>
    <x v="1221"/>
    <x v="946"/>
    <x v="2957"/>
    <x v="2982"/>
  </r>
  <r>
    <x v="3"/>
    <x v="1221"/>
    <x v="864"/>
    <x v="3"/>
    <x v="1"/>
    <x v="2"/>
    <x v="1222"/>
    <x v="947"/>
    <x v="2958"/>
    <x v="2983"/>
  </r>
  <r>
    <x v="3"/>
    <x v="1395"/>
    <x v="964"/>
    <x v="3"/>
    <x v="1944"/>
    <x v="2"/>
    <x v="2"/>
    <x v="1"/>
    <x v="2959"/>
    <x v="2984"/>
  </r>
  <r>
    <x v="3"/>
    <x v="1268"/>
    <x v="904"/>
    <x v="3"/>
    <x v="1"/>
    <x v="1282"/>
    <x v="2"/>
    <x v="1"/>
    <x v="2960"/>
    <x v="2985"/>
  </r>
  <r>
    <x v="3"/>
    <x v="18"/>
    <x v="18"/>
    <x v="3"/>
    <x v="1"/>
    <x v="2"/>
    <x v="1223"/>
    <x v="1"/>
    <x v="2961"/>
    <x v="2986"/>
  </r>
  <r>
    <x v="3"/>
    <x v="19"/>
    <x v="19"/>
    <x v="3"/>
    <x v="1"/>
    <x v="2"/>
    <x v="1224"/>
    <x v="948"/>
    <x v="2962"/>
    <x v="2987"/>
  </r>
  <r>
    <x v="20"/>
    <x v="232"/>
    <x v="231"/>
    <x v="4"/>
    <x v="1"/>
    <x v="2"/>
    <x v="2"/>
    <x v="949"/>
    <x v="2963"/>
    <x v="2988"/>
  </r>
  <r>
    <x v="3"/>
    <x v="20"/>
    <x v="20"/>
    <x v="3"/>
    <x v="1"/>
    <x v="1283"/>
    <x v="1225"/>
    <x v="1"/>
    <x v="2964"/>
    <x v="2989"/>
  </r>
  <r>
    <x v="3"/>
    <x v="21"/>
    <x v="21"/>
    <x v="3"/>
    <x v="1"/>
    <x v="2"/>
    <x v="1226"/>
    <x v="950"/>
    <x v="2965"/>
    <x v="2990"/>
  </r>
  <r>
    <x v="3"/>
    <x v="1222"/>
    <x v="865"/>
    <x v="3"/>
    <x v="1"/>
    <x v="2"/>
    <x v="2"/>
    <x v="640"/>
    <x v="2020"/>
    <x v="2035"/>
  </r>
  <r>
    <x v="3"/>
    <x v="23"/>
    <x v="23"/>
    <x v="3"/>
    <x v="1"/>
    <x v="1284"/>
    <x v="1227"/>
    <x v="1"/>
    <x v="2966"/>
    <x v="2991"/>
  </r>
  <r>
    <x v="3"/>
    <x v="24"/>
    <x v="24"/>
    <x v="3"/>
    <x v="1"/>
    <x v="2"/>
    <x v="2"/>
    <x v="951"/>
    <x v="2967"/>
    <x v="2992"/>
  </r>
  <r>
    <x v="3"/>
    <x v="25"/>
    <x v="25"/>
    <x v="3"/>
    <x v="1945"/>
    <x v="2"/>
    <x v="1228"/>
    <x v="1"/>
    <x v="2968"/>
    <x v="2993"/>
  </r>
  <r>
    <x v="3"/>
    <x v="26"/>
    <x v="26"/>
    <x v="3"/>
    <x v="1946"/>
    <x v="2"/>
    <x v="2"/>
    <x v="1"/>
    <x v="2969"/>
    <x v="2994"/>
  </r>
  <r>
    <x v="3"/>
    <x v="27"/>
    <x v="27"/>
    <x v="3"/>
    <x v="1"/>
    <x v="2"/>
    <x v="1229"/>
    <x v="1"/>
    <x v="2970"/>
    <x v="2995"/>
  </r>
  <r>
    <x v="3"/>
    <x v="29"/>
    <x v="29"/>
    <x v="3"/>
    <x v="437"/>
    <x v="1285"/>
    <x v="1230"/>
    <x v="1"/>
    <x v="2971"/>
    <x v="2996"/>
  </r>
  <r>
    <x v="4"/>
    <x v="1396"/>
    <x v="965"/>
    <x v="3"/>
    <x v="1947"/>
    <x v="2"/>
    <x v="2"/>
    <x v="1"/>
    <x v="2972"/>
    <x v="2997"/>
  </r>
  <r>
    <x v="4"/>
    <x v="31"/>
    <x v="31"/>
    <x v="3"/>
    <x v="1948"/>
    <x v="1286"/>
    <x v="1231"/>
    <x v="1"/>
    <x v="2973"/>
    <x v="2998"/>
  </r>
  <r>
    <x v="4"/>
    <x v="32"/>
    <x v="32"/>
    <x v="3"/>
    <x v="1"/>
    <x v="1287"/>
    <x v="1232"/>
    <x v="952"/>
    <x v="2974"/>
    <x v="2999"/>
  </r>
  <r>
    <x v="5"/>
    <x v="34"/>
    <x v="34"/>
    <x v="3"/>
    <x v="1949"/>
    <x v="1288"/>
    <x v="1233"/>
    <x v="953"/>
    <x v="2975"/>
    <x v="3000"/>
  </r>
  <r>
    <x v="5"/>
    <x v="1223"/>
    <x v="866"/>
    <x v="3"/>
    <x v="1"/>
    <x v="1289"/>
    <x v="1234"/>
    <x v="1"/>
    <x v="2976"/>
    <x v="3001"/>
  </r>
  <r>
    <x v="6"/>
    <x v="433"/>
    <x v="419"/>
    <x v="3"/>
    <x v="1950"/>
    <x v="2"/>
    <x v="2"/>
    <x v="1"/>
    <x v="2977"/>
    <x v="3002"/>
  </r>
  <r>
    <x v="6"/>
    <x v="36"/>
    <x v="36"/>
    <x v="3"/>
    <x v="1951"/>
    <x v="811"/>
    <x v="2"/>
    <x v="1"/>
    <x v="2978"/>
    <x v="3003"/>
  </r>
  <r>
    <x v="6"/>
    <x v="842"/>
    <x v="734"/>
    <x v="3"/>
    <x v="1952"/>
    <x v="1290"/>
    <x v="1235"/>
    <x v="954"/>
    <x v="2979"/>
    <x v="3004"/>
  </r>
  <r>
    <x v="7"/>
    <x v="844"/>
    <x v="698"/>
    <x v="3"/>
    <x v="785"/>
    <x v="2"/>
    <x v="2"/>
    <x v="1"/>
    <x v="1102"/>
    <x v="1107"/>
  </r>
  <r>
    <x v="7"/>
    <x v="50"/>
    <x v="50"/>
    <x v="3"/>
    <x v="1392"/>
    <x v="1291"/>
    <x v="2"/>
    <x v="1"/>
    <x v="2037"/>
    <x v="2052"/>
  </r>
  <r>
    <x v="7"/>
    <x v="1224"/>
    <x v="867"/>
    <x v="3"/>
    <x v="1953"/>
    <x v="2"/>
    <x v="2"/>
    <x v="1"/>
    <x v="2980"/>
    <x v="3005"/>
  </r>
  <r>
    <x v="7"/>
    <x v="1273"/>
    <x v="806"/>
    <x v="3"/>
    <x v="1"/>
    <x v="2"/>
    <x v="2"/>
    <x v="955"/>
    <x v="2857"/>
    <x v="2882"/>
  </r>
  <r>
    <x v="7"/>
    <x v="38"/>
    <x v="38"/>
    <x v="3"/>
    <x v="1"/>
    <x v="2"/>
    <x v="1236"/>
    <x v="956"/>
    <x v="2981"/>
    <x v="3006"/>
  </r>
  <r>
    <x v="7"/>
    <x v="39"/>
    <x v="39"/>
    <x v="3"/>
    <x v="1954"/>
    <x v="1292"/>
    <x v="1237"/>
    <x v="957"/>
    <x v="2982"/>
    <x v="3007"/>
  </r>
  <r>
    <x v="7"/>
    <x v="40"/>
    <x v="40"/>
    <x v="3"/>
    <x v="1955"/>
    <x v="1293"/>
    <x v="2"/>
    <x v="1"/>
    <x v="2983"/>
    <x v="3008"/>
  </r>
  <r>
    <x v="7"/>
    <x v="42"/>
    <x v="42"/>
    <x v="3"/>
    <x v="1"/>
    <x v="1294"/>
    <x v="1238"/>
    <x v="958"/>
    <x v="2984"/>
    <x v="3009"/>
  </r>
  <r>
    <x v="7"/>
    <x v="44"/>
    <x v="44"/>
    <x v="3"/>
    <x v="1"/>
    <x v="1295"/>
    <x v="1239"/>
    <x v="959"/>
    <x v="2985"/>
    <x v="3010"/>
  </r>
  <r>
    <x v="7"/>
    <x v="46"/>
    <x v="46"/>
    <x v="3"/>
    <x v="1956"/>
    <x v="1296"/>
    <x v="1240"/>
    <x v="960"/>
    <x v="2986"/>
    <x v="3011"/>
  </r>
  <r>
    <x v="7"/>
    <x v="47"/>
    <x v="47"/>
    <x v="3"/>
    <x v="1957"/>
    <x v="2"/>
    <x v="2"/>
    <x v="961"/>
    <x v="2987"/>
    <x v="3012"/>
  </r>
  <r>
    <x v="7"/>
    <x v="48"/>
    <x v="48"/>
    <x v="3"/>
    <x v="1958"/>
    <x v="1297"/>
    <x v="1241"/>
    <x v="16"/>
    <x v="2988"/>
    <x v="3013"/>
  </r>
  <r>
    <x v="8"/>
    <x v="52"/>
    <x v="52"/>
    <x v="3"/>
    <x v="1959"/>
    <x v="1298"/>
    <x v="1242"/>
    <x v="962"/>
    <x v="2989"/>
    <x v="3014"/>
  </r>
  <r>
    <x v="8"/>
    <x v="53"/>
    <x v="53"/>
    <x v="3"/>
    <x v="1"/>
    <x v="2"/>
    <x v="2"/>
    <x v="963"/>
    <x v="2990"/>
    <x v="3015"/>
  </r>
  <r>
    <x v="8"/>
    <x v="54"/>
    <x v="54"/>
    <x v="3"/>
    <x v="1"/>
    <x v="2"/>
    <x v="1243"/>
    <x v="964"/>
    <x v="2991"/>
    <x v="3016"/>
  </r>
  <r>
    <x v="8"/>
    <x v="55"/>
    <x v="55"/>
    <x v="3"/>
    <x v="1960"/>
    <x v="2"/>
    <x v="2"/>
    <x v="1"/>
    <x v="2992"/>
    <x v="3017"/>
  </r>
  <r>
    <x v="9"/>
    <x v="56"/>
    <x v="56"/>
    <x v="3"/>
    <x v="1961"/>
    <x v="1299"/>
    <x v="1244"/>
    <x v="965"/>
    <x v="2993"/>
    <x v="3018"/>
  </r>
  <r>
    <x v="9"/>
    <x v="57"/>
    <x v="57"/>
    <x v="3"/>
    <x v="1962"/>
    <x v="1300"/>
    <x v="1245"/>
    <x v="966"/>
    <x v="2994"/>
    <x v="3019"/>
  </r>
  <r>
    <x v="9"/>
    <x v="58"/>
    <x v="58"/>
    <x v="3"/>
    <x v="1"/>
    <x v="1301"/>
    <x v="1246"/>
    <x v="967"/>
    <x v="2995"/>
    <x v="3020"/>
  </r>
  <r>
    <x v="9"/>
    <x v="59"/>
    <x v="59"/>
    <x v="3"/>
    <x v="1963"/>
    <x v="2"/>
    <x v="1247"/>
    <x v="1"/>
    <x v="2996"/>
    <x v="3021"/>
  </r>
  <r>
    <x v="9"/>
    <x v="60"/>
    <x v="60"/>
    <x v="3"/>
    <x v="1"/>
    <x v="1302"/>
    <x v="1248"/>
    <x v="968"/>
    <x v="2997"/>
    <x v="3022"/>
  </r>
  <r>
    <x v="10"/>
    <x v="61"/>
    <x v="61"/>
    <x v="3"/>
    <x v="1964"/>
    <x v="1303"/>
    <x v="1249"/>
    <x v="969"/>
    <x v="2998"/>
    <x v="3023"/>
  </r>
  <r>
    <x v="10"/>
    <x v="62"/>
    <x v="62"/>
    <x v="3"/>
    <x v="1965"/>
    <x v="2"/>
    <x v="2"/>
    <x v="1"/>
    <x v="2999"/>
    <x v="3024"/>
  </r>
  <r>
    <x v="11"/>
    <x v="420"/>
    <x v="406"/>
    <x v="3"/>
    <x v="1966"/>
    <x v="2"/>
    <x v="2"/>
    <x v="1"/>
    <x v="3000"/>
    <x v="3025"/>
  </r>
  <r>
    <x v="11"/>
    <x v="65"/>
    <x v="65"/>
    <x v="3"/>
    <x v="1967"/>
    <x v="2"/>
    <x v="2"/>
    <x v="1"/>
    <x v="3001"/>
    <x v="3026"/>
  </r>
  <r>
    <x v="11"/>
    <x v="527"/>
    <x v="501"/>
    <x v="3"/>
    <x v="1968"/>
    <x v="2"/>
    <x v="2"/>
    <x v="1"/>
    <x v="3002"/>
    <x v="3027"/>
  </r>
  <r>
    <x v="11"/>
    <x v="64"/>
    <x v="64"/>
    <x v="3"/>
    <x v="1969"/>
    <x v="1304"/>
    <x v="379"/>
    <x v="324"/>
    <x v="3003"/>
    <x v="3028"/>
  </r>
  <r>
    <x v="12"/>
    <x v="69"/>
    <x v="69"/>
    <x v="3"/>
    <x v="1970"/>
    <x v="1305"/>
    <x v="1250"/>
    <x v="970"/>
    <x v="3004"/>
    <x v="3029"/>
  </r>
  <r>
    <x v="12"/>
    <x v="70"/>
    <x v="70"/>
    <x v="3"/>
    <x v="1971"/>
    <x v="1306"/>
    <x v="1251"/>
    <x v="1"/>
    <x v="3005"/>
    <x v="3030"/>
  </r>
  <r>
    <x v="12"/>
    <x v="71"/>
    <x v="71"/>
    <x v="3"/>
    <x v="1"/>
    <x v="2"/>
    <x v="1252"/>
    <x v="1"/>
    <x v="2068"/>
    <x v="3031"/>
  </r>
  <r>
    <x v="12"/>
    <x v="72"/>
    <x v="72"/>
    <x v="3"/>
    <x v="1"/>
    <x v="2"/>
    <x v="1253"/>
    <x v="1"/>
    <x v="3006"/>
    <x v="3032"/>
  </r>
  <r>
    <x v="12"/>
    <x v="73"/>
    <x v="73"/>
    <x v="3"/>
    <x v="1972"/>
    <x v="2"/>
    <x v="2"/>
    <x v="101"/>
    <x v="3007"/>
    <x v="3033"/>
  </r>
  <r>
    <x v="12"/>
    <x v="848"/>
    <x v="702"/>
    <x v="3"/>
    <x v="1"/>
    <x v="2"/>
    <x v="1254"/>
    <x v="1"/>
    <x v="3008"/>
    <x v="3034"/>
  </r>
  <r>
    <x v="12"/>
    <x v="484"/>
    <x v="464"/>
    <x v="3"/>
    <x v="1973"/>
    <x v="2"/>
    <x v="2"/>
    <x v="1"/>
    <x v="3009"/>
    <x v="3035"/>
  </r>
  <r>
    <x v="12"/>
    <x v="1397"/>
    <x v="966"/>
    <x v="3"/>
    <x v="1974"/>
    <x v="2"/>
    <x v="2"/>
    <x v="1"/>
    <x v="3010"/>
    <x v="3036"/>
  </r>
  <r>
    <x v="12"/>
    <x v="76"/>
    <x v="76"/>
    <x v="3"/>
    <x v="1"/>
    <x v="1307"/>
    <x v="1255"/>
    <x v="971"/>
    <x v="3011"/>
    <x v="3037"/>
  </r>
  <r>
    <x v="12"/>
    <x v="77"/>
    <x v="77"/>
    <x v="3"/>
    <x v="1"/>
    <x v="1308"/>
    <x v="1256"/>
    <x v="972"/>
    <x v="3012"/>
    <x v="3038"/>
  </r>
  <r>
    <x v="12"/>
    <x v="79"/>
    <x v="79"/>
    <x v="3"/>
    <x v="1975"/>
    <x v="2"/>
    <x v="2"/>
    <x v="1"/>
    <x v="3013"/>
    <x v="3039"/>
  </r>
  <r>
    <x v="12"/>
    <x v="81"/>
    <x v="81"/>
    <x v="3"/>
    <x v="1"/>
    <x v="1309"/>
    <x v="48"/>
    <x v="1"/>
    <x v="2077"/>
    <x v="2092"/>
  </r>
  <r>
    <x v="12"/>
    <x v="82"/>
    <x v="82"/>
    <x v="3"/>
    <x v="1976"/>
    <x v="1310"/>
    <x v="1257"/>
    <x v="973"/>
    <x v="3014"/>
    <x v="3040"/>
  </r>
  <r>
    <x v="12"/>
    <x v="85"/>
    <x v="85"/>
    <x v="3"/>
    <x v="1"/>
    <x v="1311"/>
    <x v="2"/>
    <x v="1"/>
    <x v="3015"/>
    <x v="3041"/>
  </r>
  <r>
    <x v="12"/>
    <x v="86"/>
    <x v="86"/>
    <x v="3"/>
    <x v="1"/>
    <x v="2"/>
    <x v="1258"/>
    <x v="1"/>
    <x v="3016"/>
    <x v="3042"/>
  </r>
  <r>
    <x v="12"/>
    <x v="87"/>
    <x v="87"/>
    <x v="3"/>
    <x v="1977"/>
    <x v="2"/>
    <x v="2"/>
    <x v="974"/>
    <x v="3017"/>
    <x v="3043"/>
  </r>
  <r>
    <x v="12"/>
    <x v="88"/>
    <x v="88"/>
    <x v="3"/>
    <x v="1"/>
    <x v="2"/>
    <x v="433"/>
    <x v="335"/>
    <x v="1145"/>
    <x v="1150"/>
  </r>
  <r>
    <x v="12"/>
    <x v="91"/>
    <x v="91"/>
    <x v="3"/>
    <x v="1"/>
    <x v="2"/>
    <x v="1259"/>
    <x v="1"/>
    <x v="3018"/>
    <x v="3044"/>
  </r>
  <r>
    <x v="12"/>
    <x v="94"/>
    <x v="94"/>
    <x v="3"/>
    <x v="1"/>
    <x v="1312"/>
    <x v="2"/>
    <x v="1"/>
    <x v="3019"/>
    <x v="3045"/>
  </r>
  <r>
    <x v="12"/>
    <x v="95"/>
    <x v="95"/>
    <x v="3"/>
    <x v="1"/>
    <x v="2"/>
    <x v="1260"/>
    <x v="1"/>
    <x v="3020"/>
    <x v="3046"/>
  </r>
  <r>
    <x v="12"/>
    <x v="100"/>
    <x v="100"/>
    <x v="3"/>
    <x v="1"/>
    <x v="812"/>
    <x v="2"/>
    <x v="1"/>
    <x v="89"/>
    <x v="90"/>
  </r>
  <r>
    <x v="12"/>
    <x v="101"/>
    <x v="101"/>
    <x v="3"/>
    <x v="1"/>
    <x v="1313"/>
    <x v="2"/>
    <x v="1"/>
    <x v="3021"/>
    <x v="3047"/>
  </r>
  <r>
    <x v="12"/>
    <x v="851"/>
    <x v="705"/>
    <x v="3"/>
    <x v="1978"/>
    <x v="2"/>
    <x v="2"/>
    <x v="1"/>
    <x v="3022"/>
    <x v="3048"/>
  </r>
  <r>
    <x v="12"/>
    <x v="103"/>
    <x v="103"/>
    <x v="3"/>
    <x v="1979"/>
    <x v="1314"/>
    <x v="2"/>
    <x v="1"/>
    <x v="3023"/>
    <x v="3049"/>
  </r>
  <r>
    <x v="12"/>
    <x v="106"/>
    <x v="106"/>
    <x v="3"/>
    <x v="1"/>
    <x v="2"/>
    <x v="1261"/>
    <x v="975"/>
    <x v="3024"/>
    <x v="3050"/>
  </r>
  <r>
    <x v="12"/>
    <x v="108"/>
    <x v="108"/>
    <x v="3"/>
    <x v="1980"/>
    <x v="2"/>
    <x v="2"/>
    <x v="1"/>
    <x v="3025"/>
    <x v="3051"/>
  </r>
  <r>
    <x v="12"/>
    <x v="110"/>
    <x v="110"/>
    <x v="3"/>
    <x v="1"/>
    <x v="2"/>
    <x v="1262"/>
    <x v="1"/>
    <x v="3026"/>
    <x v="3052"/>
  </r>
  <r>
    <x v="12"/>
    <x v="115"/>
    <x v="115"/>
    <x v="3"/>
    <x v="1"/>
    <x v="2"/>
    <x v="2"/>
    <x v="976"/>
    <x v="3027"/>
    <x v="3053"/>
  </r>
  <r>
    <x v="12"/>
    <x v="116"/>
    <x v="116"/>
    <x v="3"/>
    <x v="1"/>
    <x v="2"/>
    <x v="1263"/>
    <x v="1"/>
    <x v="3028"/>
    <x v="3054"/>
  </r>
  <r>
    <x v="15"/>
    <x v="457"/>
    <x v="442"/>
    <x v="3"/>
    <x v="1"/>
    <x v="192"/>
    <x v="2"/>
    <x v="1"/>
    <x v="456"/>
    <x v="456"/>
  </r>
  <r>
    <x v="15"/>
    <x v="143"/>
    <x v="143"/>
    <x v="3"/>
    <x v="1981"/>
    <x v="2"/>
    <x v="2"/>
    <x v="1"/>
    <x v="2103"/>
    <x v="2118"/>
  </r>
  <r>
    <x v="15"/>
    <x v="1398"/>
    <x v="967"/>
    <x v="3"/>
    <x v="454"/>
    <x v="2"/>
    <x v="2"/>
    <x v="1"/>
    <x v="655"/>
    <x v="659"/>
  </r>
  <r>
    <x v="15"/>
    <x v="1399"/>
    <x v="680"/>
    <x v="3"/>
    <x v="56"/>
    <x v="2"/>
    <x v="2"/>
    <x v="1"/>
    <x v="79"/>
    <x v="80"/>
  </r>
  <r>
    <x v="15"/>
    <x v="490"/>
    <x v="470"/>
    <x v="3"/>
    <x v="1"/>
    <x v="1315"/>
    <x v="2"/>
    <x v="1"/>
    <x v="3029"/>
    <x v="3055"/>
  </r>
  <r>
    <x v="15"/>
    <x v="1400"/>
    <x v="968"/>
    <x v="3"/>
    <x v="419"/>
    <x v="2"/>
    <x v="2"/>
    <x v="1"/>
    <x v="602"/>
    <x v="606"/>
  </r>
  <r>
    <x v="15"/>
    <x v="1401"/>
    <x v="969"/>
    <x v="3"/>
    <x v="78"/>
    <x v="2"/>
    <x v="2"/>
    <x v="1"/>
    <x v="241"/>
    <x v="242"/>
  </r>
  <r>
    <x v="15"/>
    <x v="118"/>
    <x v="118"/>
    <x v="3"/>
    <x v="1982"/>
    <x v="1316"/>
    <x v="1264"/>
    <x v="977"/>
    <x v="3030"/>
    <x v="3056"/>
  </r>
  <r>
    <x v="15"/>
    <x v="120"/>
    <x v="523"/>
    <x v="3"/>
    <x v="1983"/>
    <x v="1317"/>
    <x v="1265"/>
    <x v="978"/>
    <x v="3031"/>
    <x v="3057"/>
  </r>
  <r>
    <x v="15"/>
    <x v="121"/>
    <x v="121"/>
    <x v="3"/>
    <x v="1"/>
    <x v="2"/>
    <x v="1266"/>
    <x v="979"/>
    <x v="3032"/>
    <x v="3058"/>
  </r>
  <r>
    <x v="15"/>
    <x v="540"/>
    <x v="513"/>
    <x v="3"/>
    <x v="1"/>
    <x v="1318"/>
    <x v="2"/>
    <x v="1"/>
    <x v="3033"/>
    <x v="3059"/>
  </r>
  <r>
    <x v="15"/>
    <x v="122"/>
    <x v="122"/>
    <x v="3"/>
    <x v="1984"/>
    <x v="1319"/>
    <x v="1267"/>
    <x v="516"/>
    <x v="3034"/>
    <x v="3060"/>
  </r>
  <r>
    <x v="15"/>
    <x v="123"/>
    <x v="123"/>
    <x v="3"/>
    <x v="1985"/>
    <x v="1320"/>
    <x v="1268"/>
    <x v="980"/>
    <x v="3035"/>
    <x v="3061"/>
  </r>
  <r>
    <x v="15"/>
    <x v="124"/>
    <x v="124"/>
    <x v="3"/>
    <x v="1"/>
    <x v="2"/>
    <x v="2"/>
    <x v="981"/>
    <x v="3036"/>
    <x v="3062"/>
  </r>
  <r>
    <x v="15"/>
    <x v="125"/>
    <x v="125"/>
    <x v="3"/>
    <x v="1"/>
    <x v="2"/>
    <x v="2"/>
    <x v="982"/>
    <x v="3037"/>
    <x v="3063"/>
  </r>
  <r>
    <x v="0"/>
    <x v="0"/>
    <x v="0"/>
    <x v="3"/>
    <x v="1"/>
    <x v="2"/>
    <x v="1269"/>
    <x v="983"/>
    <x v="3038"/>
    <x v="3064"/>
  </r>
  <r>
    <x v="0"/>
    <x v="1"/>
    <x v="1"/>
    <x v="3"/>
    <x v="1"/>
    <x v="2"/>
    <x v="2"/>
    <x v="984"/>
    <x v="3039"/>
    <x v="3065"/>
  </r>
  <r>
    <x v="1"/>
    <x v="3"/>
    <x v="3"/>
    <x v="3"/>
    <x v="1"/>
    <x v="2"/>
    <x v="2"/>
    <x v="985"/>
    <x v="3040"/>
    <x v="3066"/>
  </r>
  <r>
    <x v="1"/>
    <x v="4"/>
    <x v="4"/>
    <x v="3"/>
    <x v="1986"/>
    <x v="2"/>
    <x v="2"/>
    <x v="256"/>
    <x v="3041"/>
    <x v="3067"/>
  </r>
  <r>
    <x v="1"/>
    <x v="5"/>
    <x v="5"/>
    <x v="3"/>
    <x v="1"/>
    <x v="2"/>
    <x v="1270"/>
    <x v="986"/>
    <x v="3042"/>
    <x v="3068"/>
  </r>
  <r>
    <x v="2"/>
    <x v="7"/>
    <x v="7"/>
    <x v="3"/>
    <x v="1"/>
    <x v="2"/>
    <x v="2"/>
    <x v="987"/>
    <x v="3043"/>
    <x v="3069"/>
  </r>
  <r>
    <x v="2"/>
    <x v="9"/>
    <x v="9"/>
    <x v="3"/>
    <x v="1987"/>
    <x v="1321"/>
    <x v="1271"/>
    <x v="988"/>
    <x v="3044"/>
    <x v="3070"/>
  </r>
  <r>
    <x v="2"/>
    <x v="10"/>
    <x v="10"/>
    <x v="3"/>
    <x v="1988"/>
    <x v="1322"/>
    <x v="1272"/>
    <x v="989"/>
    <x v="3045"/>
    <x v="3071"/>
  </r>
  <r>
    <x v="2"/>
    <x v="510"/>
    <x v="489"/>
    <x v="3"/>
    <x v="1989"/>
    <x v="2"/>
    <x v="2"/>
    <x v="1"/>
    <x v="3046"/>
    <x v="3072"/>
  </r>
  <r>
    <x v="15"/>
    <x v="127"/>
    <x v="127"/>
    <x v="3"/>
    <x v="1990"/>
    <x v="1323"/>
    <x v="1273"/>
    <x v="990"/>
    <x v="3047"/>
    <x v="3073"/>
  </r>
  <r>
    <x v="15"/>
    <x v="129"/>
    <x v="129"/>
    <x v="3"/>
    <x v="1991"/>
    <x v="1324"/>
    <x v="1274"/>
    <x v="991"/>
    <x v="3048"/>
    <x v="3074"/>
  </r>
  <r>
    <x v="15"/>
    <x v="131"/>
    <x v="131"/>
    <x v="3"/>
    <x v="1"/>
    <x v="2"/>
    <x v="2"/>
    <x v="992"/>
    <x v="3049"/>
    <x v="3075"/>
  </r>
  <r>
    <x v="15"/>
    <x v="132"/>
    <x v="132"/>
    <x v="3"/>
    <x v="1992"/>
    <x v="2"/>
    <x v="2"/>
    <x v="993"/>
    <x v="3050"/>
    <x v="3076"/>
  </r>
  <r>
    <x v="15"/>
    <x v="133"/>
    <x v="133"/>
    <x v="3"/>
    <x v="1"/>
    <x v="1325"/>
    <x v="1275"/>
    <x v="994"/>
    <x v="3051"/>
    <x v="3077"/>
  </r>
  <r>
    <x v="15"/>
    <x v="134"/>
    <x v="134"/>
    <x v="3"/>
    <x v="1993"/>
    <x v="1326"/>
    <x v="1276"/>
    <x v="995"/>
    <x v="3052"/>
    <x v="3078"/>
  </r>
  <r>
    <x v="15"/>
    <x v="135"/>
    <x v="135"/>
    <x v="3"/>
    <x v="1"/>
    <x v="2"/>
    <x v="2"/>
    <x v="996"/>
    <x v="3053"/>
    <x v="3079"/>
  </r>
  <r>
    <x v="15"/>
    <x v="136"/>
    <x v="136"/>
    <x v="3"/>
    <x v="1994"/>
    <x v="1327"/>
    <x v="1277"/>
    <x v="997"/>
    <x v="3054"/>
    <x v="3080"/>
  </r>
  <r>
    <x v="15"/>
    <x v="137"/>
    <x v="137"/>
    <x v="3"/>
    <x v="1995"/>
    <x v="1328"/>
    <x v="1278"/>
    <x v="998"/>
    <x v="3055"/>
    <x v="3081"/>
  </r>
  <r>
    <x v="15"/>
    <x v="138"/>
    <x v="138"/>
    <x v="3"/>
    <x v="1"/>
    <x v="2"/>
    <x v="1279"/>
    <x v="999"/>
    <x v="3056"/>
    <x v="3082"/>
  </r>
  <r>
    <x v="15"/>
    <x v="141"/>
    <x v="141"/>
    <x v="3"/>
    <x v="1996"/>
    <x v="1329"/>
    <x v="1280"/>
    <x v="1000"/>
    <x v="3057"/>
    <x v="3083"/>
  </r>
  <r>
    <x v="15"/>
    <x v="142"/>
    <x v="142"/>
    <x v="3"/>
    <x v="1"/>
    <x v="2"/>
    <x v="2"/>
    <x v="1001"/>
    <x v="3058"/>
    <x v="3084"/>
  </r>
  <r>
    <x v="16"/>
    <x v="148"/>
    <x v="148"/>
    <x v="3"/>
    <x v="118"/>
    <x v="2"/>
    <x v="2"/>
    <x v="1"/>
    <x v="165"/>
    <x v="166"/>
  </r>
  <r>
    <x v="16"/>
    <x v="145"/>
    <x v="145"/>
    <x v="3"/>
    <x v="1"/>
    <x v="2"/>
    <x v="1281"/>
    <x v="1002"/>
    <x v="3059"/>
    <x v="3085"/>
  </r>
  <r>
    <x v="16"/>
    <x v="146"/>
    <x v="146"/>
    <x v="3"/>
    <x v="1"/>
    <x v="1330"/>
    <x v="1282"/>
    <x v="1003"/>
    <x v="3060"/>
    <x v="3086"/>
  </r>
  <r>
    <x v="16"/>
    <x v="147"/>
    <x v="147"/>
    <x v="3"/>
    <x v="1"/>
    <x v="1331"/>
    <x v="1283"/>
    <x v="1004"/>
    <x v="3061"/>
    <x v="3087"/>
  </r>
  <r>
    <x v="14"/>
    <x v="549"/>
    <x v="454"/>
    <x v="3"/>
    <x v="1"/>
    <x v="1332"/>
    <x v="2"/>
    <x v="1"/>
    <x v="2132"/>
    <x v="2147"/>
  </r>
  <r>
    <x v="14"/>
    <x v="119"/>
    <x v="119"/>
    <x v="3"/>
    <x v="1"/>
    <x v="1333"/>
    <x v="2"/>
    <x v="1"/>
    <x v="138"/>
    <x v="139"/>
  </r>
  <r>
    <x v="14"/>
    <x v="90"/>
    <x v="90"/>
    <x v="3"/>
    <x v="1"/>
    <x v="1334"/>
    <x v="2"/>
    <x v="1"/>
    <x v="105"/>
    <x v="106"/>
  </r>
  <r>
    <x v="14"/>
    <x v="149"/>
    <x v="149"/>
    <x v="3"/>
    <x v="1997"/>
    <x v="1335"/>
    <x v="1284"/>
    <x v="1005"/>
    <x v="3062"/>
    <x v="3088"/>
  </r>
  <r>
    <x v="14"/>
    <x v="150"/>
    <x v="150"/>
    <x v="3"/>
    <x v="1"/>
    <x v="1336"/>
    <x v="1285"/>
    <x v="1006"/>
    <x v="3063"/>
    <x v="3089"/>
  </r>
  <r>
    <x v="17"/>
    <x v="1231"/>
    <x v="874"/>
    <x v="3"/>
    <x v="1"/>
    <x v="2"/>
    <x v="1286"/>
    <x v="1"/>
    <x v="2135"/>
    <x v="2150"/>
  </r>
  <r>
    <x v="17"/>
    <x v="156"/>
    <x v="155"/>
    <x v="3"/>
    <x v="1"/>
    <x v="2"/>
    <x v="2"/>
    <x v="1007"/>
    <x v="1197"/>
    <x v="1203"/>
  </r>
  <r>
    <x v="17"/>
    <x v="157"/>
    <x v="156"/>
    <x v="3"/>
    <x v="1"/>
    <x v="2"/>
    <x v="2"/>
    <x v="1008"/>
    <x v="3064"/>
    <x v="3090"/>
  </r>
  <r>
    <x v="17"/>
    <x v="502"/>
    <x v="481"/>
    <x v="3"/>
    <x v="1"/>
    <x v="2"/>
    <x v="2"/>
    <x v="709"/>
    <x v="2140"/>
    <x v="2155"/>
  </r>
  <r>
    <x v="17"/>
    <x v="154"/>
    <x v="153"/>
    <x v="3"/>
    <x v="1"/>
    <x v="2"/>
    <x v="1287"/>
    <x v="1009"/>
    <x v="3065"/>
    <x v="3091"/>
  </r>
  <r>
    <x v="17"/>
    <x v="1233"/>
    <x v="638"/>
    <x v="3"/>
    <x v="1"/>
    <x v="1337"/>
    <x v="2"/>
    <x v="1010"/>
    <x v="3066"/>
    <x v="3092"/>
  </r>
  <r>
    <x v="13"/>
    <x v="912"/>
    <x v="749"/>
    <x v="3"/>
    <x v="1"/>
    <x v="2"/>
    <x v="86"/>
    <x v="1"/>
    <x v="165"/>
    <x v="166"/>
  </r>
  <r>
    <x v="13"/>
    <x v="853"/>
    <x v="707"/>
    <x v="3"/>
    <x v="1998"/>
    <x v="2"/>
    <x v="1288"/>
    <x v="1"/>
    <x v="3067"/>
    <x v="3093"/>
  </r>
  <r>
    <x v="13"/>
    <x v="913"/>
    <x v="750"/>
    <x v="3"/>
    <x v="1999"/>
    <x v="2"/>
    <x v="2"/>
    <x v="1"/>
    <x v="3068"/>
    <x v="3094"/>
  </r>
  <r>
    <x v="13"/>
    <x v="492"/>
    <x v="472"/>
    <x v="3"/>
    <x v="2000"/>
    <x v="2"/>
    <x v="1289"/>
    <x v="1"/>
    <x v="3069"/>
    <x v="3095"/>
  </r>
  <r>
    <x v="13"/>
    <x v="78"/>
    <x v="78"/>
    <x v="3"/>
    <x v="2001"/>
    <x v="1338"/>
    <x v="1290"/>
    <x v="1011"/>
    <x v="3070"/>
    <x v="3096"/>
  </r>
  <r>
    <x v="13"/>
    <x v="1278"/>
    <x v="912"/>
    <x v="3"/>
    <x v="1"/>
    <x v="1339"/>
    <x v="306"/>
    <x v="1"/>
    <x v="3071"/>
    <x v="3097"/>
  </r>
  <r>
    <x v="13"/>
    <x v="163"/>
    <x v="162"/>
    <x v="3"/>
    <x v="2002"/>
    <x v="1340"/>
    <x v="1291"/>
    <x v="1012"/>
    <x v="3072"/>
    <x v="3098"/>
  </r>
  <r>
    <x v="18"/>
    <x v="1234"/>
    <x v="876"/>
    <x v="3"/>
    <x v="1"/>
    <x v="2"/>
    <x v="913"/>
    <x v="1"/>
    <x v="638"/>
    <x v="640"/>
  </r>
  <r>
    <x v="18"/>
    <x v="169"/>
    <x v="168"/>
    <x v="3"/>
    <x v="1"/>
    <x v="1341"/>
    <x v="2"/>
    <x v="1"/>
    <x v="191"/>
    <x v="192"/>
  </r>
  <r>
    <x v="18"/>
    <x v="854"/>
    <x v="664"/>
    <x v="3"/>
    <x v="852"/>
    <x v="2"/>
    <x v="2"/>
    <x v="1"/>
    <x v="1218"/>
    <x v="1225"/>
  </r>
  <r>
    <x v="18"/>
    <x v="855"/>
    <x v="708"/>
    <x v="3"/>
    <x v="2003"/>
    <x v="2"/>
    <x v="2"/>
    <x v="1"/>
    <x v="1219"/>
    <x v="1226"/>
  </r>
  <r>
    <x v="18"/>
    <x v="557"/>
    <x v="529"/>
    <x v="3"/>
    <x v="1"/>
    <x v="2"/>
    <x v="2"/>
    <x v="1013"/>
    <x v="3073"/>
    <x v="3099"/>
  </r>
  <r>
    <x v="18"/>
    <x v="165"/>
    <x v="164"/>
    <x v="3"/>
    <x v="1"/>
    <x v="1342"/>
    <x v="1292"/>
    <x v="1014"/>
    <x v="1885"/>
    <x v="3100"/>
  </r>
  <r>
    <x v="18"/>
    <x v="166"/>
    <x v="751"/>
    <x v="3"/>
    <x v="1"/>
    <x v="1343"/>
    <x v="1293"/>
    <x v="1015"/>
    <x v="3074"/>
    <x v="3101"/>
  </r>
  <r>
    <x v="19"/>
    <x v="171"/>
    <x v="170"/>
    <x v="3"/>
    <x v="1"/>
    <x v="2"/>
    <x v="1294"/>
    <x v="1016"/>
    <x v="3075"/>
    <x v="3102"/>
  </r>
  <r>
    <x v="19"/>
    <x v="172"/>
    <x v="171"/>
    <x v="3"/>
    <x v="1"/>
    <x v="1344"/>
    <x v="1295"/>
    <x v="1017"/>
    <x v="3076"/>
    <x v="3103"/>
  </r>
  <r>
    <x v="19"/>
    <x v="173"/>
    <x v="172"/>
    <x v="3"/>
    <x v="2004"/>
    <x v="1345"/>
    <x v="1296"/>
    <x v="1018"/>
    <x v="3077"/>
    <x v="3104"/>
  </r>
  <r>
    <x v="19"/>
    <x v="174"/>
    <x v="173"/>
    <x v="3"/>
    <x v="1"/>
    <x v="1346"/>
    <x v="1297"/>
    <x v="1019"/>
    <x v="3078"/>
    <x v="3105"/>
  </r>
  <r>
    <x v="19"/>
    <x v="175"/>
    <x v="174"/>
    <x v="3"/>
    <x v="1"/>
    <x v="1347"/>
    <x v="1298"/>
    <x v="1020"/>
    <x v="3079"/>
    <x v="3106"/>
  </r>
  <r>
    <x v="19"/>
    <x v="176"/>
    <x v="175"/>
    <x v="3"/>
    <x v="1"/>
    <x v="2"/>
    <x v="1299"/>
    <x v="1021"/>
    <x v="3080"/>
    <x v="3107"/>
  </r>
  <r>
    <x v="19"/>
    <x v="177"/>
    <x v="176"/>
    <x v="3"/>
    <x v="1"/>
    <x v="1348"/>
    <x v="1300"/>
    <x v="1022"/>
    <x v="3081"/>
    <x v="3108"/>
  </r>
  <r>
    <x v="19"/>
    <x v="180"/>
    <x v="179"/>
    <x v="3"/>
    <x v="1"/>
    <x v="1349"/>
    <x v="1301"/>
    <x v="1023"/>
    <x v="3082"/>
    <x v="3109"/>
  </r>
  <r>
    <x v="19"/>
    <x v="181"/>
    <x v="180"/>
    <x v="3"/>
    <x v="1"/>
    <x v="2"/>
    <x v="1302"/>
    <x v="313"/>
    <x v="3083"/>
    <x v="3110"/>
  </r>
  <r>
    <x v="19"/>
    <x v="856"/>
    <x v="709"/>
    <x v="3"/>
    <x v="2005"/>
    <x v="2"/>
    <x v="2"/>
    <x v="1"/>
    <x v="3084"/>
    <x v="3111"/>
  </r>
  <r>
    <x v="19"/>
    <x v="182"/>
    <x v="181"/>
    <x v="3"/>
    <x v="1"/>
    <x v="1350"/>
    <x v="1303"/>
    <x v="1024"/>
    <x v="3085"/>
    <x v="3112"/>
  </r>
  <r>
    <x v="19"/>
    <x v="183"/>
    <x v="182"/>
    <x v="3"/>
    <x v="2006"/>
    <x v="1351"/>
    <x v="1304"/>
    <x v="1"/>
    <x v="3086"/>
    <x v="3113"/>
  </r>
  <r>
    <x v="19"/>
    <x v="184"/>
    <x v="183"/>
    <x v="3"/>
    <x v="1"/>
    <x v="1352"/>
    <x v="2"/>
    <x v="1"/>
    <x v="3087"/>
    <x v="3114"/>
  </r>
  <r>
    <x v="19"/>
    <x v="186"/>
    <x v="185"/>
    <x v="3"/>
    <x v="1"/>
    <x v="2"/>
    <x v="2"/>
    <x v="1025"/>
    <x v="3088"/>
    <x v="3115"/>
  </r>
  <r>
    <x v="19"/>
    <x v="187"/>
    <x v="186"/>
    <x v="3"/>
    <x v="2007"/>
    <x v="1353"/>
    <x v="1305"/>
    <x v="1026"/>
    <x v="3089"/>
    <x v="3116"/>
  </r>
  <r>
    <x v="19"/>
    <x v="189"/>
    <x v="188"/>
    <x v="3"/>
    <x v="2008"/>
    <x v="2"/>
    <x v="2"/>
    <x v="1"/>
    <x v="3090"/>
    <x v="3117"/>
  </r>
  <r>
    <x v="19"/>
    <x v="1402"/>
    <x v="970"/>
    <x v="3"/>
    <x v="1"/>
    <x v="1354"/>
    <x v="2"/>
    <x v="1"/>
    <x v="3091"/>
    <x v="3118"/>
  </r>
  <r>
    <x v="19"/>
    <x v="1281"/>
    <x v="915"/>
    <x v="3"/>
    <x v="1"/>
    <x v="1355"/>
    <x v="2"/>
    <x v="1"/>
    <x v="3092"/>
    <x v="3119"/>
  </r>
  <r>
    <x v="19"/>
    <x v="191"/>
    <x v="190"/>
    <x v="3"/>
    <x v="2009"/>
    <x v="232"/>
    <x v="2"/>
    <x v="1"/>
    <x v="3093"/>
    <x v="3120"/>
  </r>
  <r>
    <x v="19"/>
    <x v="192"/>
    <x v="191"/>
    <x v="3"/>
    <x v="1"/>
    <x v="2"/>
    <x v="1306"/>
    <x v="1"/>
    <x v="3094"/>
    <x v="3121"/>
  </r>
  <r>
    <x v="19"/>
    <x v="195"/>
    <x v="194"/>
    <x v="3"/>
    <x v="1"/>
    <x v="2"/>
    <x v="2"/>
    <x v="1027"/>
    <x v="3095"/>
    <x v="3122"/>
  </r>
  <r>
    <x v="19"/>
    <x v="199"/>
    <x v="198"/>
    <x v="3"/>
    <x v="1"/>
    <x v="1356"/>
    <x v="2"/>
    <x v="1028"/>
    <x v="3096"/>
    <x v="3123"/>
  </r>
  <r>
    <x v="19"/>
    <x v="202"/>
    <x v="201"/>
    <x v="3"/>
    <x v="1"/>
    <x v="2"/>
    <x v="2"/>
    <x v="1029"/>
    <x v="3097"/>
    <x v="3124"/>
  </r>
  <r>
    <x v="19"/>
    <x v="210"/>
    <x v="209"/>
    <x v="3"/>
    <x v="2010"/>
    <x v="1357"/>
    <x v="2"/>
    <x v="1030"/>
    <x v="3098"/>
    <x v="3125"/>
  </r>
  <r>
    <x v="22"/>
    <x v="215"/>
    <x v="214"/>
    <x v="3"/>
    <x v="1"/>
    <x v="1358"/>
    <x v="1307"/>
    <x v="1031"/>
    <x v="3099"/>
    <x v="3126"/>
  </r>
  <r>
    <x v="22"/>
    <x v="601"/>
    <x v="562"/>
    <x v="3"/>
    <x v="2011"/>
    <x v="2"/>
    <x v="2"/>
    <x v="1"/>
    <x v="3100"/>
    <x v="3127"/>
  </r>
  <r>
    <x v="23"/>
    <x v="217"/>
    <x v="216"/>
    <x v="3"/>
    <x v="1"/>
    <x v="1359"/>
    <x v="1308"/>
    <x v="1032"/>
    <x v="3101"/>
    <x v="3128"/>
  </r>
  <r>
    <x v="23"/>
    <x v="1403"/>
    <x v="971"/>
    <x v="3"/>
    <x v="1"/>
    <x v="2"/>
    <x v="2"/>
    <x v="1033"/>
    <x v="3102"/>
    <x v="3129"/>
  </r>
  <r>
    <x v="23"/>
    <x v="864"/>
    <x v="715"/>
    <x v="3"/>
    <x v="1"/>
    <x v="1360"/>
    <x v="2"/>
    <x v="1034"/>
    <x v="3103"/>
    <x v="3130"/>
  </r>
  <r>
    <x v="24"/>
    <x v="221"/>
    <x v="220"/>
    <x v="3"/>
    <x v="1"/>
    <x v="2"/>
    <x v="1309"/>
    <x v="1035"/>
    <x v="3104"/>
    <x v="3131"/>
  </r>
  <r>
    <x v="20"/>
    <x v="548"/>
    <x v="521"/>
    <x v="3"/>
    <x v="2012"/>
    <x v="2"/>
    <x v="2"/>
    <x v="1"/>
    <x v="3105"/>
    <x v="3132"/>
  </r>
  <r>
    <x v="20"/>
    <x v="244"/>
    <x v="241"/>
    <x v="3"/>
    <x v="1"/>
    <x v="1361"/>
    <x v="1310"/>
    <x v="1"/>
    <x v="3106"/>
    <x v="3133"/>
  </r>
  <r>
    <x v="20"/>
    <x v="1238"/>
    <x v="880"/>
    <x v="3"/>
    <x v="2013"/>
    <x v="2"/>
    <x v="2"/>
    <x v="1"/>
    <x v="3107"/>
    <x v="3134"/>
  </r>
  <r>
    <x v="20"/>
    <x v="246"/>
    <x v="223"/>
    <x v="3"/>
    <x v="1"/>
    <x v="2"/>
    <x v="1311"/>
    <x v="1"/>
    <x v="3108"/>
    <x v="3135"/>
  </r>
  <r>
    <x v="20"/>
    <x v="250"/>
    <x v="246"/>
    <x v="3"/>
    <x v="2014"/>
    <x v="2"/>
    <x v="2"/>
    <x v="1"/>
    <x v="3109"/>
    <x v="3136"/>
  </r>
  <r>
    <x v="20"/>
    <x v="820"/>
    <x v="686"/>
    <x v="3"/>
    <x v="1"/>
    <x v="2"/>
    <x v="2"/>
    <x v="1036"/>
    <x v="3110"/>
    <x v="3137"/>
  </r>
  <r>
    <x v="20"/>
    <x v="785"/>
    <x v="665"/>
    <x v="3"/>
    <x v="2015"/>
    <x v="2"/>
    <x v="944"/>
    <x v="1037"/>
    <x v="3111"/>
    <x v="3138"/>
  </r>
  <r>
    <x v="20"/>
    <x v="222"/>
    <x v="221"/>
    <x v="3"/>
    <x v="1"/>
    <x v="2"/>
    <x v="2"/>
    <x v="739"/>
    <x v="2203"/>
    <x v="2219"/>
  </r>
  <r>
    <x v="20"/>
    <x v="426"/>
    <x v="412"/>
    <x v="3"/>
    <x v="2016"/>
    <x v="2"/>
    <x v="2"/>
    <x v="1"/>
    <x v="2688"/>
    <x v="2708"/>
  </r>
  <r>
    <x v="20"/>
    <x v="223"/>
    <x v="222"/>
    <x v="3"/>
    <x v="1"/>
    <x v="2"/>
    <x v="1312"/>
    <x v="1038"/>
    <x v="3112"/>
    <x v="3139"/>
  </r>
  <r>
    <x v="20"/>
    <x v="521"/>
    <x v="241"/>
    <x v="3"/>
    <x v="1"/>
    <x v="1362"/>
    <x v="1313"/>
    <x v="1"/>
    <x v="3113"/>
    <x v="3140"/>
  </r>
  <r>
    <x v="20"/>
    <x v="224"/>
    <x v="223"/>
    <x v="3"/>
    <x v="1"/>
    <x v="1363"/>
    <x v="1314"/>
    <x v="1039"/>
    <x v="3114"/>
    <x v="3141"/>
  </r>
  <r>
    <x v="20"/>
    <x v="505"/>
    <x v="484"/>
    <x v="3"/>
    <x v="2017"/>
    <x v="2"/>
    <x v="2"/>
    <x v="1"/>
    <x v="3115"/>
    <x v="3142"/>
  </r>
  <r>
    <x v="20"/>
    <x v="225"/>
    <x v="224"/>
    <x v="3"/>
    <x v="1"/>
    <x v="2"/>
    <x v="1315"/>
    <x v="1040"/>
    <x v="3116"/>
    <x v="3143"/>
  </r>
  <r>
    <x v="20"/>
    <x v="866"/>
    <x v="717"/>
    <x v="3"/>
    <x v="2018"/>
    <x v="2"/>
    <x v="2"/>
    <x v="1"/>
    <x v="1284"/>
    <x v="1294"/>
  </r>
  <r>
    <x v="20"/>
    <x v="580"/>
    <x v="541"/>
    <x v="3"/>
    <x v="2019"/>
    <x v="1364"/>
    <x v="2"/>
    <x v="1"/>
    <x v="3117"/>
    <x v="3144"/>
  </r>
  <r>
    <x v="20"/>
    <x v="226"/>
    <x v="225"/>
    <x v="3"/>
    <x v="1"/>
    <x v="1198"/>
    <x v="2"/>
    <x v="1"/>
    <x v="3118"/>
    <x v="3145"/>
  </r>
  <r>
    <x v="20"/>
    <x v="586"/>
    <x v="553"/>
    <x v="3"/>
    <x v="1"/>
    <x v="2"/>
    <x v="1316"/>
    <x v="1041"/>
    <x v="2213"/>
    <x v="2720"/>
  </r>
  <r>
    <x v="20"/>
    <x v="1404"/>
    <x v="972"/>
    <x v="3"/>
    <x v="2020"/>
    <x v="2"/>
    <x v="2"/>
    <x v="1"/>
    <x v="3119"/>
    <x v="3146"/>
  </r>
  <r>
    <x v="20"/>
    <x v="614"/>
    <x v="569"/>
    <x v="3"/>
    <x v="2021"/>
    <x v="1365"/>
    <x v="1317"/>
    <x v="1042"/>
    <x v="3120"/>
    <x v="3147"/>
  </r>
  <r>
    <x v="20"/>
    <x v="787"/>
    <x v="667"/>
    <x v="3"/>
    <x v="1"/>
    <x v="2"/>
    <x v="2"/>
    <x v="1043"/>
    <x v="3121"/>
    <x v="3148"/>
  </r>
  <r>
    <x v="20"/>
    <x v="474"/>
    <x v="456"/>
    <x v="3"/>
    <x v="2022"/>
    <x v="2"/>
    <x v="2"/>
    <x v="1"/>
    <x v="3122"/>
    <x v="3149"/>
  </r>
  <r>
    <x v="20"/>
    <x v="693"/>
    <x v="612"/>
    <x v="3"/>
    <x v="2023"/>
    <x v="1366"/>
    <x v="1318"/>
    <x v="1044"/>
    <x v="3123"/>
    <x v="3150"/>
  </r>
  <r>
    <x v="20"/>
    <x v="809"/>
    <x v="679"/>
    <x v="3"/>
    <x v="2024"/>
    <x v="1367"/>
    <x v="2"/>
    <x v="1"/>
    <x v="3124"/>
    <x v="3151"/>
  </r>
  <r>
    <x v="20"/>
    <x v="621"/>
    <x v="573"/>
    <x v="3"/>
    <x v="2025"/>
    <x v="2"/>
    <x v="2"/>
    <x v="1"/>
    <x v="3125"/>
    <x v="3152"/>
  </r>
  <r>
    <x v="20"/>
    <x v="424"/>
    <x v="410"/>
    <x v="3"/>
    <x v="2026"/>
    <x v="2"/>
    <x v="1319"/>
    <x v="1045"/>
    <x v="3126"/>
    <x v="3153"/>
  </r>
  <r>
    <x v="20"/>
    <x v="1239"/>
    <x v="881"/>
    <x v="3"/>
    <x v="1"/>
    <x v="1368"/>
    <x v="2"/>
    <x v="1"/>
    <x v="3127"/>
    <x v="3154"/>
  </r>
  <r>
    <x v="20"/>
    <x v="228"/>
    <x v="227"/>
    <x v="3"/>
    <x v="1"/>
    <x v="1369"/>
    <x v="2"/>
    <x v="1"/>
    <x v="3128"/>
    <x v="3155"/>
  </r>
  <r>
    <x v="20"/>
    <x v="806"/>
    <x v="676"/>
    <x v="3"/>
    <x v="1"/>
    <x v="2"/>
    <x v="1320"/>
    <x v="1"/>
    <x v="1850"/>
    <x v="1866"/>
  </r>
  <r>
    <x v="20"/>
    <x v="229"/>
    <x v="228"/>
    <x v="3"/>
    <x v="2027"/>
    <x v="2"/>
    <x v="1321"/>
    <x v="1"/>
    <x v="3129"/>
    <x v="3156"/>
  </r>
  <r>
    <x v="20"/>
    <x v="230"/>
    <x v="229"/>
    <x v="3"/>
    <x v="2028"/>
    <x v="1370"/>
    <x v="2"/>
    <x v="1046"/>
    <x v="3130"/>
    <x v="3157"/>
  </r>
  <r>
    <x v="20"/>
    <x v="704"/>
    <x v="621"/>
    <x v="3"/>
    <x v="1227"/>
    <x v="2"/>
    <x v="2"/>
    <x v="1"/>
    <x v="1841"/>
    <x v="1857"/>
  </r>
  <r>
    <x v="20"/>
    <x v="668"/>
    <x v="599"/>
    <x v="3"/>
    <x v="1"/>
    <x v="1371"/>
    <x v="2"/>
    <x v="1"/>
    <x v="3131"/>
    <x v="3158"/>
  </r>
  <r>
    <x v="20"/>
    <x v="1405"/>
    <x v="973"/>
    <x v="3"/>
    <x v="2029"/>
    <x v="2"/>
    <x v="2"/>
    <x v="1"/>
    <x v="3132"/>
    <x v="3159"/>
  </r>
  <r>
    <x v="20"/>
    <x v="232"/>
    <x v="231"/>
    <x v="3"/>
    <x v="1"/>
    <x v="1372"/>
    <x v="1322"/>
    <x v="1047"/>
    <x v="3133"/>
    <x v="3160"/>
  </r>
  <r>
    <x v="20"/>
    <x v="596"/>
    <x v="559"/>
    <x v="3"/>
    <x v="1"/>
    <x v="390"/>
    <x v="1323"/>
    <x v="1"/>
    <x v="3134"/>
    <x v="3161"/>
  </r>
  <r>
    <x v="20"/>
    <x v="429"/>
    <x v="415"/>
    <x v="3"/>
    <x v="1"/>
    <x v="2"/>
    <x v="1324"/>
    <x v="1"/>
    <x v="3135"/>
    <x v="3162"/>
  </r>
  <r>
    <x v="20"/>
    <x v="233"/>
    <x v="232"/>
    <x v="3"/>
    <x v="1"/>
    <x v="2"/>
    <x v="1325"/>
    <x v="1048"/>
    <x v="3136"/>
    <x v="3163"/>
  </r>
  <r>
    <x v="20"/>
    <x v="234"/>
    <x v="233"/>
    <x v="3"/>
    <x v="1"/>
    <x v="2"/>
    <x v="2"/>
    <x v="1049"/>
    <x v="3137"/>
    <x v="3164"/>
  </r>
  <r>
    <x v="20"/>
    <x v="696"/>
    <x v="615"/>
    <x v="3"/>
    <x v="1"/>
    <x v="604"/>
    <x v="2"/>
    <x v="1"/>
    <x v="866"/>
    <x v="870"/>
  </r>
  <r>
    <x v="20"/>
    <x v="461"/>
    <x v="445"/>
    <x v="3"/>
    <x v="1"/>
    <x v="1373"/>
    <x v="2"/>
    <x v="1"/>
    <x v="3138"/>
    <x v="3165"/>
  </r>
  <r>
    <x v="20"/>
    <x v="462"/>
    <x v="446"/>
    <x v="3"/>
    <x v="1"/>
    <x v="2"/>
    <x v="2"/>
    <x v="750"/>
    <x v="2233"/>
    <x v="2250"/>
  </r>
  <r>
    <x v="20"/>
    <x v="235"/>
    <x v="166"/>
    <x v="3"/>
    <x v="2030"/>
    <x v="1374"/>
    <x v="2"/>
    <x v="1050"/>
    <x v="3139"/>
    <x v="3166"/>
  </r>
  <r>
    <x v="20"/>
    <x v="432"/>
    <x v="418"/>
    <x v="3"/>
    <x v="2031"/>
    <x v="2"/>
    <x v="2"/>
    <x v="1"/>
    <x v="3140"/>
    <x v="3167"/>
  </r>
  <r>
    <x v="20"/>
    <x v="672"/>
    <x v="602"/>
    <x v="3"/>
    <x v="2032"/>
    <x v="2"/>
    <x v="2"/>
    <x v="1"/>
    <x v="3141"/>
    <x v="3168"/>
  </r>
  <r>
    <x v="20"/>
    <x v="591"/>
    <x v="556"/>
    <x v="3"/>
    <x v="1"/>
    <x v="2"/>
    <x v="2"/>
    <x v="1051"/>
    <x v="2237"/>
    <x v="2254"/>
  </r>
  <r>
    <x v="20"/>
    <x v="543"/>
    <x v="516"/>
    <x v="3"/>
    <x v="1"/>
    <x v="2"/>
    <x v="2"/>
    <x v="1052"/>
    <x v="3142"/>
    <x v="3169"/>
  </r>
  <r>
    <x v="20"/>
    <x v="236"/>
    <x v="234"/>
    <x v="3"/>
    <x v="1"/>
    <x v="1375"/>
    <x v="1326"/>
    <x v="1053"/>
    <x v="3143"/>
    <x v="3170"/>
  </r>
  <r>
    <x v="20"/>
    <x v="237"/>
    <x v="235"/>
    <x v="3"/>
    <x v="2033"/>
    <x v="1376"/>
    <x v="1327"/>
    <x v="1054"/>
    <x v="3144"/>
    <x v="3171"/>
  </r>
  <r>
    <x v="20"/>
    <x v="1241"/>
    <x v="883"/>
    <x v="3"/>
    <x v="2034"/>
    <x v="2"/>
    <x v="2"/>
    <x v="1"/>
    <x v="2241"/>
    <x v="2258"/>
  </r>
  <r>
    <x v="20"/>
    <x v="545"/>
    <x v="518"/>
    <x v="3"/>
    <x v="2035"/>
    <x v="1377"/>
    <x v="2"/>
    <x v="1"/>
    <x v="3145"/>
    <x v="3172"/>
  </r>
  <r>
    <x v="20"/>
    <x v="724"/>
    <x v="634"/>
    <x v="3"/>
    <x v="1"/>
    <x v="954"/>
    <x v="2"/>
    <x v="1"/>
    <x v="2243"/>
    <x v="2260"/>
  </r>
  <r>
    <x v="20"/>
    <x v="494"/>
    <x v="474"/>
    <x v="3"/>
    <x v="1"/>
    <x v="1211"/>
    <x v="2"/>
    <x v="1"/>
    <x v="3146"/>
    <x v="3173"/>
  </r>
  <r>
    <x v="20"/>
    <x v="590"/>
    <x v="555"/>
    <x v="3"/>
    <x v="1"/>
    <x v="1378"/>
    <x v="1328"/>
    <x v="1055"/>
    <x v="3147"/>
    <x v="3174"/>
  </r>
  <r>
    <x v="20"/>
    <x v="209"/>
    <x v="208"/>
    <x v="3"/>
    <x v="2036"/>
    <x v="2"/>
    <x v="2"/>
    <x v="233"/>
    <x v="3148"/>
    <x v="3175"/>
  </r>
  <r>
    <x v="20"/>
    <x v="239"/>
    <x v="237"/>
    <x v="3"/>
    <x v="1"/>
    <x v="2"/>
    <x v="1329"/>
    <x v="1056"/>
    <x v="3149"/>
    <x v="3176"/>
  </r>
  <r>
    <x v="20"/>
    <x v="240"/>
    <x v="647"/>
    <x v="3"/>
    <x v="2037"/>
    <x v="1379"/>
    <x v="1330"/>
    <x v="1057"/>
    <x v="3150"/>
    <x v="3177"/>
  </r>
  <r>
    <x v="20"/>
    <x v="241"/>
    <x v="239"/>
    <x v="3"/>
    <x v="1"/>
    <x v="2"/>
    <x v="1331"/>
    <x v="1058"/>
    <x v="3151"/>
    <x v="3178"/>
  </r>
  <r>
    <x v="20"/>
    <x v="671"/>
    <x v="601"/>
    <x v="3"/>
    <x v="2038"/>
    <x v="2"/>
    <x v="1332"/>
    <x v="1059"/>
    <x v="3152"/>
    <x v="3179"/>
  </r>
  <r>
    <x v="20"/>
    <x v="646"/>
    <x v="588"/>
    <x v="3"/>
    <x v="1"/>
    <x v="1380"/>
    <x v="1333"/>
    <x v="1060"/>
    <x v="3153"/>
    <x v="3180"/>
  </r>
  <r>
    <x v="20"/>
    <x v="920"/>
    <x v="755"/>
    <x v="3"/>
    <x v="2039"/>
    <x v="2"/>
    <x v="2"/>
    <x v="1"/>
    <x v="3154"/>
    <x v="3181"/>
  </r>
  <r>
    <x v="25"/>
    <x v="260"/>
    <x v="256"/>
    <x v="3"/>
    <x v="2040"/>
    <x v="2"/>
    <x v="2"/>
    <x v="1"/>
    <x v="3155"/>
    <x v="3182"/>
  </r>
  <r>
    <x v="25"/>
    <x v="253"/>
    <x v="249"/>
    <x v="3"/>
    <x v="2041"/>
    <x v="2"/>
    <x v="2"/>
    <x v="1061"/>
    <x v="3156"/>
    <x v="3183"/>
  </r>
  <r>
    <x v="25"/>
    <x v="254"/>
    <x v="250"/>
    <x v="3"/>
    <x v="2042"/>
    <x v="1381"/>
    <x v="1334"/>
    <x v="1062"/>
    <x v="3157"/>
    <x v="3184"/>
  </r>
  <r>
    <x v="25"/>
    <x v="255"/>
    <x v="251"/>
    <x v="3"/>
    <x v="1"/>
    <x v="2"/>
    <x v="1335"/>
    <x v="1063"/>
    <x v="3158"/>
    <x v="3185"/>
  </r>
  <r>
    <x v="25"/>
    <x v="1243"/>
    <x v="885"/>
    <x v="3"/>
    <x v="2043"/>
    <x v="2"/>
    <x v="2"/>
    <x v="1"/>
    <x v="3159"/>
    <x v="3186"/>
  </r>
  <r>
    <x v="25"/>
    <x v="257"/>
    <x v="253"/>
    <x v="3"/>
    <x v="2044"/>
    <x v="1382"/>
    <x v="178"/>
    <x v="1064"/>
    <x v="3160"/>
    <x v="3187"/>
  </r>
  <r>
    <x v="25"/>
    <x v="258"/>
    <x v="254"/>
    <x v="3"/>
    <x v="2045"/>
    <x v="1383"/>
    <x v="1336"/>
    <x v="1065"/>
    <x v="3161"/>
    <x v="3188"/>
  </r>
  <r>
    <x v="25"/>
    <x v="259"/>
    <x v="255"/>
    <x v="3"/>
    <x v="1"/>
    <x v="2"/>
    <x v="2"/>
    <x v="1066"/>
    <x v="3162"/>
    <x v="3189"/>
  </r>
  <r>
    <x v="26"/>
    <x v="262"/>
    <x v="258"/>
    <x v="3"/>
    <x v="2046"/>
    <x v="1384"/>
    <x v="1337"/>
    <x v="1067"/>
    <x v="3163"/>
    <x v="3190"/>
  </r>
  <r>
    <x v="26"/>
    <x v="263"/>
    <x v="259"/>
    <x v="3"/>
    <x v="2047"/>
    <x v="1385"/>
    <x v="1338"/>
    <x v="1068"/>
    <x v="3164"/>
    <x v="3191"/>
  </r>
  <r>
    <x v="26"/>
    <x v="264"/>
    <x v="260"/>
    <x v="3"/>
    <x v="2048"/>
    <x v="1386"/>
    <x v="1339"/>
    <x v="1069"/>
    <x v="3165"/>
    <x v="3192"/>
  </r>
  <r>
    <x v="26"/>
    <x v="265"/>
    <x v="261"/>
    <x v="3"/>
    <x v="1"/>
    <x v="1387"/>
    <x v="1340"/>
    <x v="1070"/>
    <x v="3166"/>
    <x v="3193"/>
  </r>
  <r>
    <x v="26"/>
    <x v="266"/>
    <x v="262"/>
    <x v="3"/>
    <x v="1"/>
    <x v="2"/>
    <x v="2"/>
    <x v="1071"/>
    <x v="3167"/>
    <x v="3194"/>
  </r>
  <r>
    <x v="27"/>
    <x v="504"/>
    <x v="483"/>
    <x v="3"/>
    <x v="1514"/>
    <x v="2"/>
    <x v="2"/>
    <x v="1"/>
    <x v="2268"/>
    <x v="2285"/>
  </r>
  <r>
    <x v="27"/>
    <x v="299"/>
    <x v="295"/>
    <x v="3"/>
    <x v="1"/>
    <x v="2"/>
    <x v="2"/>
    <x v="1072"/>
    <x v="335"/>
    <x v="336"/>
  </r>
  <r>
    <x v="27"/>
    <x v="300"/>
    <x v="279"/>
    <x v="3"/>
    <x v="1"/>
    <x v="973"/>
    <x v="2"/>
    <x v="1"/>
    <x v="340"/>
    <x v="341"/>
  </r>
  <r>
    <x v="27"/>
    <x v="302"/>
    <x v="297"/>
    <x v="3"/>
    <x v="1"/>
    <x v="2"/>
    <x v="1341"/>
    <x v="1"/>
    <x v="338"/>
    <x v="339"/>
  </r>
  <r>
    <x v="27"/>
    <x v="946"/>
    <x v="777"/>
    <x v="3"/>
    <x v="1"/>
    <x v="1388"/>
    <x v="2"/>
    <x v="1"/>
    <x v="2273"/>
    <x v="2290"/>
  </r>
  <r>
    <x v="27"/>
    <x v="308"/>
    <x v="284"/>
    <x v="3"/>
    <x v="1"/>
    <x v="188"/>
    <x v="2"/>
    <x v="1"/>
    <x v="344"/>
    <x v="345"/>
  </r>
  <r>
    <x v="27"/>
    <x v="1406"/>
    <x v="974"/>
    <x v="3"/>
    <x v="93"/>
    <x v="2"/>
    <x v="2"/>
    <x v="1"/>
    <x v="3168"/>
    <x v="3195"/>
  </r>
  <r>
    <x v="27"/>
    <x v="316"/>
    <x v="290"/>
    <x v="3"/>
    <x v="1"/>
    <x v="2"/>
    <x v="983"/>
    <x v="1"/>
    <x v="350"/>
    <x v="351"/>
  </r>
  <r>
    <x v="27"/>
    <x v="951"/>
    <x v="781"/>
    <x v="3"/>
    <x v="1"/>
    <x v="2"/>
    <x v="1342"/>
    <x v="1"/>
    <x v="2274"/>
    <x v="2291"/>
  </r>
  <r>
    <x v="27"/>
    <x v="542"/>
    <x v="515"/>
    <x v="3"/>
    <x v="1"/>
    <x v="2"/>
    <x v="1343"/>
    <x v="1"/>
    <x v="2275"/>
    <x v="2292"/>
  </r>
  <r>
    <x v="27"/>
    <x v="326"/>
    <x v="314"/>
    <x v="3"/>
    <x v="1"/>
    <x v="2"/>
    <x v="1344"/>
    <x v="1"/>
    <x v="358"/>
    <x v="359"/>
  </r>
  <r>
    <x v="27"/>
    <x v="318"/>
    <x v="263"/>
    <x v="3"/>
    <x v="1"/>
    <x v="2"/>
    <x v="1345"/>
    <x v="1"/>
    <x v="138"/>
    <x v="139"/>
  </r>
  <r>
    <x v="27"/>
    <x v="319"/>
    <x v="308"/>
    <x v="3"/>
    <x v="1"/>
    <x v="2"/>
    <x v="2"/>
    <x v="454"/>
    <x v="352"/>
    <x v="353"/>
  </r>
  <r>
    <x v="27"/>
    <x v="876"/>
    <x v="272"/>
    <x v="3"/>
    <x v="2049"/>
    <x v="1389"/>
    <x v="1346"/>
    <x v="1"/>
    <x v="3169"/>
    <x v="3196"/>
  </r>
  <r>
    <x v="27"/>
    <x v="321"/>
    <x v="310"/>
    <x v="3"/>
    <x v="1"/>
    <x v="2"/>
    <x v="2"/>
    <x v="1073"/>
    <x v="3170"/>
    <x v="3197"/>
  </r>
  <r>
    <x v="27"/>
    <x v="322"/>
    <x v="277"/>
    <x v="3"/>
    <x v="1"/>
    <x v="2"/>
    <x v="2"/>
    <x v="1074"/>
    <x v="355"/>
    <x v="356"/>
  </r>
  <r>
    <x v="27"/>
    <x v="501"/>
    <x v="273"/>
    <x v="3"/>
    <x v="1518"/>
    <x v="2"/>
    <x v="2"/>
    <x v="1"/>
    <x v="2278"/>
    <x v="2295"/>
  </r>
  <r>
    <x v="27"/>
    <x v="329"/>
    <x v="316"/>
    <x v="3"/>
    <x v="1"/>
    <x v="2"/>
    <x v="1347"/>
    <x v="1"/>
    <x v="2279"/>
    <x v="2296"/>
  </r>
  <r>
    <x v="27"/>
    <x v="330"/>
    <x v="317"/>
    <x v="3"/>
    <x v="1519"/>
    <x v="2"/>
    <x v="2"/>
    <x v="1"/>
    <x v="1331"/>
    <x v="1342"/>
  </r>
  <r>
    <x v="27"/>
    <x v="1246"/>
    <x v="275"/>
    <x v="3"/>
    <x v="1520"/>
    <x v="2"/>
    <x v="2"/>
    <x v="1"/>
    <x v="2280"/>
    <x v="2297"/>
  </r>
  <r>
    <x v="27"/>
    <x v="749"/>
    <x v="608"/>
    <x v="3"/>
    <x v="549"/>
    <x v="2"/>
    <x v="2"/>
    <x v="1"/>
    <x v="227"/>
    <x v="228"/>
  </r>
  <r>
    <x v="27"/>
    <x v="610"/>
    <x v="483"/>
    <x v="3"/>
    <x v="2050"/>
    <x v="2"/>
    <x v="2"/>
    <x v="1"/>
    <x v="3171"/>
    <x v="3198"/>
  </r>
  <r>
    <x v="27"/>
    <x v="927"/>
    <x v="828"/>
    <x v="3"/>
    <x v="1"/>
    <x v="977"/>
    <x v="2"/>
    <x v="1"/>
    <x v="1745"/>
    <x v="1760"/>
  </r>
  <r>
    <x v="27"/>
    <x v="1121"/>
    <x v="829"/>
    <x v="3"/>
    <x v="1"/>
    <x v="2"/>
    <x v="1348"/>
    <x v="1"/>
    <x v="2281"/>
    <x v="2298"/>
  </r>
  <r>
    <x v="27"/>
    <x v="283"/>
    <x v="279"/>
    <x v="3"/>
    <x v="1"/>
    <x v="1390"/>
    <x v="2"/>
    <x v="1"/>
    <x v="3172"/>
    <x v="3199"/>
  </r>
  <r>
    <x v="27"/>
    <x v="1122"/>
    <x v="478"/>
    <x v="3"/>
    <x v="1"/>
    <x v="2"/>
    <x v="2"/>
    <x v="1075"/>
    <x v="3173"/>
    <x v="3200"/>
  </r>
  <r>
    <x v="27"/>
    <x v="1407"/>
    <x v="437"/>
    <x v="3"/>
    <x v="2051"/>
    <x v="184"/>
    <x v="2"/>
    <x v="1"/>
    <x v="3174"/>
    <x v="3201"/>
  </r>
  <r>
    <x v="27"/>
    <x v="1408"/>
    <x v="975"/>
    <x v="3"/>
    <x v="1"/>
    <x v="2"/>
    <x v="2"/>
    <x v="1076"/>
    <x v="3175"/>
    <x v="3202"/>
  </r>
  <r>
    <x v="27"/>
    <x v="1409"/>
    <x v="976"/>
    <x v="3"/>
    <x v="1"/>
    <x v="2"/>
    <x v="2"/>
    <x v="1077"/>
    <x v="3176"/>
    <x v="3203"/>
  </r>
  <r>
    <x v="27"/>
    <x v="1247"/>
    <x v="839"/>
    <x v="3"/>
    <x v="1"/>
    <x v="2"/>
    <x v="1349"/>
    <x v="1"/>
    <x v="349"/>
    <x v="350"/>
  </r>
  <r>
    <x v="27"/>
    <x v="1410"/>
    <x v="948"/>
    <x v="3"/>
    <x v="1"/>
    <x v="1391"/>
    <x v="2"/>
    <x v="1"/>
    <x v="3177"/>
    <x v="3204"/>
  </r>
  <r>
    <x v="27"/>
    <x v="1124"/>
    <x v="449"/>
    <x v="3"/>
    <x v="1"/>
    <x v="2"/>
    <x v="985"/>
    <x v="1"/>
    <x v="2284"/>
    <x v="2301"/>
  </r>
  <r>
    <x v="27"/>
    <x v="1248"/>
    <x v="888"/>
    <x v="3"/>
    <x v="1"/>
    <x v="2"/>
    <x v="614"/>
    <x v="1"/>
    <x v="628"/>
    <x v="631"/>
  </r>
  <r>
    <x v="27"/>
    <x v="1411"/>
    <x v="977"/>
    <x v="3"/>
    <x v="1"/>
    <x v="2"/>
    <x v="2"/>
    <x v="1078"/>
    <x v="3178"/>
    <x v="3205"/>
  </r>
  <r>
    <x v="27"/>
    <x v="1285"/>
    <x v="841"/>
    <x v="3"/>
    <x v="1"/>
    <x v="1243"/>
    <x v="2"/>
    <x v="1"/>
    <x v="1756"/>
    <x v="1771"/>
  </r>
  <r>
    <x v="27"/>
    <x v="1412"/>
    <x v="775"/>
    <x v="3"/>
    <x v="2052"/>
    <x v="2"/>
    <x v="2"/>
    <x v="1079"/>
    <x v="3179"/>
    <x v="3206"/>
  </r>
  <r>
    <x v="27"/>
    <x v="1250"/>
    <x v="890"/>
    <x v="3"/>
    <x v="1"/>
    <x v="980"/>
    <x v="2"/>
    <x v="1"/>
    <x v="2288"/>
    <x v="2305"/>
  </r>
  <r>
    <x v="27"/>
    <x v="1413"/>
    <x v="737"/>
    <x v="3"/>
    <x v="1"/>
    <x v="2"/>
    <x v="1350"/>
    <x v="1"/>
    <x v="3180"/>
    <x v="3207"/>
  </r>
  <r>
    <x v="27"/>
    <x v="930"/>
    <x v="624"/>
    <x v="3"/>
    <x v="2053"/>
    <x v="2"/>
    <x v="2"/>
    <x v="1"/>
    <x v="1752"/>
    <x v="1767"/>
  </r>
  <r>
    <x v="27"/>
    <x v="1414"/>
    <x v="974"/>
    <x v="3"/>
    <x v="2054"/>
    <x v="2"/>
    <x v="2"/>
    <x v="1"/>
    <x v="3181"/>
    <x v="3208"/>
  </r>
  <r>
    <x v="27"/>
    <x v="1415"/>
    <x v="978"/>
    <x v="3"/>
    <x v="1"/>
    <x v="2"/>
    <x v="2"/>
    <x v="1080"/>
    <x v="639"/>
    <x v="641"/>
  </r>
  <r>
    <x v="27"/>
    <x v="295"/>
    <x v="291"/>
    <x v="3"/>
    <x v="1"/>
    <x v="2"/>
    <x v="2"/>
    <x v="1081"/>
    <x v="2290"/>
    <x v="2307"/>
  </r>
  <r>
    <x v="27"/>
    <x v="296"/>
    <x v="292"/>
    <x v="3"/>
    <x v="1"/>
    <x v="2"/>
    <x v="986"/>
    <x v="1"/>
    <x v="2292"/>
    <x v="2309"/>
  </r>
  <r>
    <x v="27"/>
    <x v="455"/>
    <x v="440"/>
    <x v="3"/>
    <x v="1348"/>
    <x v="2"/>
    <x v="1351"/>
    <x v="1"/>
    <x v="2417"/>
    <x v="501"/>
  </r>
  <r>
    <x v="27"/>
    <x v="582"/>
    <x v="457"/>
    <x v="3"/>
    <x v="1"/>
    <x v="2"/>
    <x v="1352"/>
    <x v="1"/>
    <x v="3182"/>
    <x v="3209"/>
  </r>
  <r>
    <x v="27"/>
    <x v="797"/>
    <x v="674"/>
    <x v="3"/>
    <x v="1"/>
    <x v="2"/>
    <x v="1353"/>
    <x v="1"/>
    <x v="3183"/>
    <x v="3210"/>
  </r>
  <r>
    <x v="27"/>
    <x v="267"/>
    <x v="263"/>
    <x v="3"/>
    <x v="1"/>
    <x v="1392"/>
    <x v="2"/>
    <x v="1"/>
    <x v="3184"/>
    <x v="3211"/>
  </r>
  <r>
    <x v="27"/>
    <x v="268"/>
    <x v="264"/>
    <x v="3"/>
    <x v="1"/>
    <x v="2"/>
    <x v="2"/>
    <x v="1082"/>
    <x v="3185"/>
    <x v="3212"/>
  </r>
  <r>
    <x v="32"/>
    <x v="374"/>
    <x v="360"/>
    <x v="3"/>
    <x v="1"/>
    <x v="2"/>
    <x v="1354"/>
    <x v="1083"/>
    <x v="3186"/>
    <x v="3213"/>
  </r>
  <r>
    <x v="27"/>
    <x v="270"/>
    <x v="266"/>
    <x v="3"/>
    <x v="2055"/>
    <x v="1393"/>
    <x v="1355"/>
    <x v="1"/>
    <x v="3187"/>
    <x v="3214"/>
  </r>
  <r>
    <x v="27"/>
    <x v="271"/>
    <x v="267"/>
    <x v="3"/>
    <x v="1"/>
    <x v="1394"/>
    <x v="2"/>
    <x v="1"/>
    <x v="3188"/>
    <x v="3215"/>
  </r>
  <r>
    <x v="27"/>
    <x v="274"/>
    <x v="270"/>
    <x v="3"/>
    <x v="2056"/>
    <x v="2"/>
    <x v="2"/>
    <x v="1"/>
    <x v="2299"/>
    <x v="2316"/>
  </r>
  <r>
    <x v="27"/>
    <x v="687"/>
    <x v="545"/>
    <x v="3"/>
    <x v="1"/>
    <x v="1395"/>
    <x v="1356"/>
    <x v="1"/>
    <x v="3189"/>
    <x v="3216"/>
  </r>
  <r>
    <x v="27"/>
    <x v="653"/>
    <x v="487"/>
    <x v="3"/>
    <x v="1"/>
    <x v="2"/>
    <x v="2"/>
    <x v="1084"/>
    <x v="3190"/>
    <x v="3217"/>
  </r>
  <r>
    <x v="27"/>
    <x v="275"/>
    <x v="271"/>
    <x v="3"/>
    <x v="1"/>
    <x v="1396"/>
    <x v="2"/>
    <x v="1"/>
    <x v="3191"/>
    <x v="3218"/>
  </r>
  <r>
    <x v="27"/>
    <x v="276"/>
    <x v="272"/>
    <x v="3"/>
    <x v="1"/>
    <x v="2"/>
    <x v="2"/>
    <x v="1085"/>
    <x v="3192"/>
    <x v="3219"/>
  </r>
  <r>
    <x v="27"/>
    <x v="278"/>
    <x v="274"/>
    <x v="3"/>
    <x v="1"/>
    <x v="2"/>
    <x v="1357"/>
    <x v="1"/>
    <x v="3193"/>
    <x v="3220"/>
  </r>
  <r>
    <x v="27"/>
    <x v="419"/>
    <x v="405"/>
    <x v="3"/>
    <x v="1"/>
    <x v="2"/>
    <x v="1358"/>
    <x v="1"/>
    <x v="3194"/>
    <x v="3221"/>
  </r>
  <r>
    <x v="27"/>
    <x v="926"/>
    <x v="760"/>
    <x v="3"/>
    <x v="1"/>
    <x v="2"/>
    <x v="1359"/>
    <x v="1"/>
    <x v="3195"/>
    <x v="3222"/>
  </r>
  <r>
    <x v="27"/>
    <x v="279"/>
    <x v="275"/>
    <x v="3"/>
    <x v="2057"/>
    <x v="1397"/>
    <x v="1360"/>
    <x v="1086"/>
    <x v="3196"/>
    <x v="3223"/>
  </r>
  <r>
    <x v="27"/>
    <x v="280"/>
    <x v="276"/>
    <x v="3"/>
    <x v="1"/>
    <x v="1398"/>
    <x v="2"/>
    <x v="1"/>
    <x v="3197"/>
    <x v="3224"/>
  </r>
  <r>
    <x v="27"/>
    <x v="716"/>
    <x v="629"/>
    <x v="3"/>
    <x v="1"/>
    <x v="1399"/>
    <x v="2"/>
    <x v="1"/>
    <x v="2308"/>
    <x v="2325"/>
  </r>
  <r>
    <x v="27"/>
    <x v="624"/>
    <x v="576"/>
    <x v="3"/>
    <x v="2058"/>
    <x v="2"/>
    <x v="2"/>
    <x v="1"/>
    <x v="3198"/>
    <x v="3225"/>
  </r>
  <r>
    <x v="27"/>
    <x v="777"/>
    <x v="491"/>
    <x v="3"/>
    <x v="2059"/>
    <x v="2"/>
    <x v="2"/>
    <x v="1"/>
    <x v="3199"/>
    <x v="3226"/>
  </r>
  <r>
    <x v="27"/>
    <x v="464"/>
    <x v="310"/>
    <x v="3"/>
    <x v="1"/>
    <x v="2"/>
    <x v="1361"/>
    <x v="1087"/>
    <x v="3200"/>
    <x v="3227"/>
  </r>
  <r>
    <x v="27"/>
    <x v="281"/>
    <x v="277"/>
    <x v="3"/>
    <x v="1"/>
    <x v="2"/>
    <x v="2"/>
    <x v="1088"/>
    <x v="3201"/>
    <x v="3228"/>
  </r>
  <r>
    <x v="27"/>
    <x v="870"/>
    <x v="298"/>
    <x v="3"/>
    <x v="1"/>
    <x v="2"/>
    <x v="1185"/>
    <x v="1"/>
    <x v="2313"/>
    <x v="2779"/>
  </r>
  <r>
    <x v="29"/>
    <x v="353"/>
    <x v="339"/>
    <x v="3"/>
    <x v="1529"/>
    <x v="2"/>
    <x v="2"/>
    <x v="1"/>
    <x v="2316"/>
    <x v="2333"/>
  </r>
  <r>
    <x v="29"/>
    <x v="1255"/>
    <x v="554"/>
    <x v="3"/>
    <x v="118"/>
    <x v="2"/>
    <x v="2"/>
    <x v="1"/>
    <x v="165"/>
    <x v="166"/>
  </r>
  <r>
    <x v="29"/>
    <x v="354"/>
    <x v="340"/>
    <x v="3"/>
    <x v="1"/>
    <x v="1400"/>
    <x v="2"/>
    <x v="1"/>
    <x v="383"/>
    <x v="384"/>
  </r>
  <r>
    <x v="29"/>
    <x v="356"/>
    <x v="342"/>
    <x v="3"/>
    <x v="1"/>
    <x v="2"/>
    <x v="2"/>
    <x v="1089"/>
    <x v="385"/>
    <x v="386"/>
  </r>
  <r>
    <x v="29"/>
    <x v="1256"/>
    <x v="892"/>
    <x v="3"/>
    <x v="1"/>
    <x v="1401"/>
    <x v="2"/>
    <x v="1"/>
    <x v="602"/>
    <x v="606"/>
  </r>
  <r>
    <x v="29"/>
    <x v="333"/>
    <x v="320"/>
    <x v="3"/>
    <x v="2060"/>
    <x v="1402"/>
    <x v="1362"/>
    <x v="1090"/>
    <x v="3202"/>
    <x v="3229"/>
  </r>
  <r>
    <x v="29"/>
    <x v="334"/>
    <x v="321"/>
    <x v="3"/>
    <x v="1"/>
    <x v="1403"/>
    <x v="1363"/>
    <x v="1"/>
    <x v="3203"/>
    <x v="3230"/>
  </r>
  <r>
    <x v="29"/>
    <x v="956"/>
    <x v="783"/>
    <x v="3"/>
    <x v="2061"/>
    <x v="997"/>
    <x v="2"/>
    <x v="151"/>
    <x v="3204"/>
    <x v="3231"/>
  </r>
  <r>
    <x v="29"/>
    <x v="335"/>
    <x v="322"/>
    <x v="3"/>
    <x v="1"/>
    <x v="1404"/>
    <x v="2"/>
    <x v="784"/>
    <x v="3205"/>
    <x v="3232"/>
  </r>
  <r>
    <x v="29"/>
    <x v="336"/>
    <x v="323"/>
    <x v="3"/>
    <x v="1"/>
    <x v="1405"/>
    <x v="2"/>
    <x v="1"/>
    <x v="3206"/>
    <x v="3233"/>
  </r>
  <r>
    <x v="29"/>
    <x v="337"/>
    <x v="324"/>
    <x v="3"/>
    <x v="78"/>
    <x v="2"/>
    <x v="1364"/>
    <x v="9"/>
    <x v="3207"/>
    <x v="3234"/>
  </r>
  <r>
    <x v="29"/>
    <x v="1257"/>
    <x v="893"/>
    <x v="3"/>
    <x v="2062"/>
    <x v="1406"/>
    <x v="2"/>
    <x v="1"/>
    <x v="3208"/>
    <x v="3235"/>
  </r>
  <r>
    <x v="29"/>
    <x v="338"/>
    <x v="325"/>
    <x v="3"/>
    <x v="2063"/>
    <x v="1407"/>
    <x v="1365"/>
    <x v="1091"/>
    <x v="3209"/>
    <x v="3236"/>
  </r>
  <r>
    <x v="29"/>
    <x v="339"/>
    <x v="326"/>
    <x v="3"/>
    <x v="2064"/>
    <x v="1408"/>
    <x v="1366"/>
    <x v="1092"/>
    <x v="3210"/>
    <x v="3237"/>
  </r>
  <r>
    <x v="29"/>
    <x v="1416"/>
    <x v="979"/>
    <x v="3"/>
    <x v="1"/>
    <x v="2"/>
    <x v="2"/>
    <x v="1093"/>
    <x v="3211"/>
    <x v="3238"/>
  </r>
  <r>
    <x v="29"/>
    <x v="341"/>
    <x v="328"/>
    <x v="3"/>
    <x v="1"/>
    <x v="2"/>
    <x v="1367"/>
    <x v="1"/>
    <x v="3212"/>
    <x v="3239"/>
  </r>
  <r>
    <x v="29"/>
    <x v="1264"/>
    <x v="900"/>
    <x v="3"/>
    <x v="1289"/>
    <x v="2"/>
    <x v="2"/>
    <x v="1"/>
    <x v="1975"/>
    <x v="1990"/>
  </r>
  <r>
    <x v="29"/>
    <x v="342"/>
    <x v="329"/>
    <x v="3"/>
    <x v="1"/>
    <x v="2"/>
    <x v="1368"/>
    <x v="1"/>
    <x v="3213"/>
    <x v="3240"/>
  </r>
  <r>
    <x v="29"/>
    <x v="343"/>
    <x v="330"/>
    <x v="3"/>
    <x v="1"/>
    <x v="1409"/>
    <x v="1369"/>
    <x v="1094"/>
    <x v="3214"/>
    <x v="3241"/>
  </r>
  <r>
    <x v="29"/>
    <x v="346"/>
    <x v="333"/>
    <x v="3"/>
    <x v="1"/>
    <x v="2"/>
    <x v="2"/>
    <x v="1095"/>
    <x v="3215"/>
    <x v="3242"/>
  </r>
  <r>
    <x v="29"/>
    <x v="347"/>
    <x v="334"/>
    <x v="3"/>
    <x v="2065"/>
    <x v="1410"/>
    <x v="2"/>
    <x v="1096"/>
    <x v="3216"/>
    <x v="3243"/>
  </r>
  <r>
    <x v="29"/>
    <x v="348"/>
    <x v="335"/>
    <x v="3"/>
    <x v="1"/>
    <x v="2"/>
    <x v="1370"/>
    <x v="1097"/>
    <x v="3217"/>
    <x v="3244"/>
  </r>
  <r>
    <x v="30"/>
    <x v="357"/>
    <x v="343"/>
    <x v="3"/>
    <x v="1"/>
    <x v="1411"/>
    <x v="1371"/>
    <x v="1098"/>
    <x v="3218"/>
    <x v="3245"/>
  </r>
  <r>
    <x v="31"/>
    <x v="358"/>
    <x v="344"/>
    <x v="3"/>
    <x v="1"/>
    <x v="1412"/>
    <x v="1372"/>
    <x v="1099"/>
    <x v="3219"/>
    <x v="3246"/>
  </r>
  <r>
    <x v="31"/>
    <x v="359"/>
    <x v="345"/>
    <x v="3"/>
    <x v="1"/>
    <x v="1413"/>
    <x v="1373"/>
    <x v="1100"/>
    <x v="3220"/>
    <x v="3247"/>
  </r>
  <r>
    <x v="31"/>
    <x v="360"/>
    <x v="346"/>
    <x v="3"/>
    <x v="2066"/>
    <x v="2"/>
    <x v="2"/>
    <x v="1"/>
    <x v="3221"/>
    <x v="3248"/>
  </r>
  <r>
    <x v="31"/>
    <x v="362"/>
    <x v="348"/>
    <x v="3"/>
    <x v="1"/>
    <x v="1414"/>
    <x v="1374"/>
    <x v="1101"/>
    <x v="3222"/>
    <x v="3249"/>
  </r>
  <r>
    <x v="31"/>
    <x v="363"/>
    <x v="349"/>
    <x v="3"/>
    <x v="2067"/>
    <x v="1415"/>
    <x v="1375"/>
    <x v="9"/>
    <x v="3223"/>
    <x v="3250"/>
  </r>
  <r>
    <x v="31"/>
    <x v="365"/>
    <x v="351"/>
    <x v="3"/>
    <x v="1"/>
    <x v="2"/>
    <x v="1376"/>
    <x v="1"/>
    <x v="3224"/>
    <x v="3251"/>
  </r>
  <r>
    <x v="32"/>
    <x v="372"/>
    <x v="358"/>
    <x v="3"/>
    <x v="1"/>
    <x v="2"/>
    <x v="1377"/>
    <x v="1102"/>
    <x v="3225"/>
    <x v="3252"/>
  </r>
  <r>
    <x v="32"/>
    <x v="373"/>
    <x v="359"/>
    <x v="3"/>
    <x v="2068"/>
    <x v="1416"/>
    <x v="1378"/>
    <x v="1103"/>
    <x v="3226"/>
    <x v="3253"/>
  </r>
  <r>
    <x v="32"/>
    <x v="376"/>
    <x v="362"/>
    <x v="3"/>
    <x v="2069"/>
    <x v="1417"/>
    <x v="1379"/>
    <x v="1104"/>
    <x v="3227"/>
    <x v="3254"/>
  </r>
  <r>
    <x v="32"/>
    <x v="377"/>
    <x v="363"/>
    <x v="3"/>
    <x v="1"/>
    <x v="1418"/>
    <x v="1380"/>
    <x v="1105"/>
    <x v="3228"/>
    <x v="3255"/>
  </r>
  <r>
    <x v="32"/>
    <x v="378"/>
    <x v="364"/>
    <x v="3"/>
    <x v="1"/>
    <x v="1419"/>
    <x v="853"/>
    <x v="1"/>
    <x v="3229"/>
    <x v="3256"/>
  </r>
  <r>
    <x v="32"/>
    <x v="382"/>
    <x v="368"/>
    <x v="3"/>
    <x v="2070"/>
    <x v="1420"/>
    <x v="1381"/>
    <x v="1106"/>
    <x v="3230"/>
    <x v="3257"/>
  </r>
  <r>
    <x v="32"/>
    <x v="1417"/>
    <x v="980"/>
    <x v="3"/>
    <x v="2071"/>
    <x v="2"/>
    <x v="2"/>
    <x v="1"/>
    <x v="3231"/>
    <x v="3258"/>
  </r>
  <r>
    <x v="32"/>
    <x v="386"/>
    <x v="372"/>
    <x v="3"/>
    <x v="1"/>
    <x v="2"/>
    <x v="2"/>
    <x v="1107"/>
    <x v="2354"/>
    <x v="2371"/>
  </r>
  <r>
    <x v="32"/>
    <x v="389"/>
    <x v="375"/>
    <x v="3"/>
    <x v="2072"/>
    <x v="2"/>
    <x v="1382"/>
    <x v="1"/>
    <x v="3232"/>
    <x v="3259"/>
  </r>
  <r>
    <x v="33"/>
    <x v="391"/>
    <x v="377"/>
    <x v="3"/>
    <x v="549"/>
    <x v="126"/>
    <x v="7"/>
    <x v="16"/>
    <x v="2356"/>
    <x v="228"/>
  </r>
  <r>
    <x v="33"/>
    <x v="392"/>
    <x v="378"/>
    <x v="3"/>
    <x v="202"/>
    <x v="164"/>
    <x v="178"/>
    <x v="136"/>
    <x v="227"/>
    <x v="310"/>
  </r>
  <r>
    <x v="33"/>
    <x v="393"/>
    <x v="379"/>
    <x v="3"/>
    <x v="1"/>
    <x v="220"/>
    <x v="179"/>
    <x v="33"/>
    <x v="424"/>
    <x v="424"/>
  </r>
  <r>
    <x v="33"/>
    <x v="418"/>
    <x v="404"/>
    <x v="3"/>
    <x v="2073"/>
    <x v="2"/>
    <x v="2"/>
    <x v="1"/>
    <x v="3233"/>
    <x v="3260"/>
  </r>
  <r>
    <x v="34"/>
    <x v="395"/>
    <x v="381"/>
    <x v="3"/>
    <x v="2074"/>
    <x v="1421"/>
    <x v="1383"/>
    <x v="1108"/>
    <x v="3234"/>
    <x v="3261"/>
  </r>
  <r>
    <x v="35"/>
    <x v="396"/>
    <x v="382"/>
    <x v="3"/>
    <x v="1"/>
    <x v="2"/>
    <x v="2"/>
    <x v="1109"/>
    <x v="3235"/>
    <x v="3262"/>
  </r>
  <r>
    <x v="35"/>
    <x v="401"/>
    <x v="387"/>
    <x v="3"/>
    <x v="1"/>
    <x v="2"/>
    <x v="1384"/>
    <x v="1110"/>
    <x v="3236"/>
    <x v="3263"/>
  </r>
  <r>
    <x v="36"/>
    <x v="407"/>
    <x v="393"/>
    <x v="3"/>
    <x v="1"/>
    <x v="2"/>
    <x v="1385"/>
    <x v="1"/>
    <x v="3237"/>
    <x v="3264"/>
  </r>
  <r>
    <x v="8"/>
    <x v="54"/>
    <x v="54"/>
    <x v="3"/>
    <x v="1"/>
    <x v="2"/>
    <x v="1386"/>
    <x v="1"/>
    <x v="2366"/>
    <x v="2382"/>
  </r>
  <r>
    <x v="8"/>
    <x v="55"/>
    <x v="55"/>
    <x v="3"/>
    <x v="1"/>
    <x v="2"/>
    <x v="2"/>
    <x v="1111"/>
    <x v="3238"/>
    <x v="3265"/>
  </r>
  <r>
    <x v="8"/>
    <x v="509"/>
    <x v="488"/>
    <x v="3"/>
    <x v="1"/>
    <x v="1422"/>
    <x v="1387"/>
    <x v="1112"/>
    <x v="3239"/>
    <x v="3266"/>
  </r>
  <r>
    <x v="20"/>
    <x v="237"/>
    <x v="235"/>
    <x v="3"/>
    <x v="2075"/>
    <x v="2"/>
    <x v="2"/>
    <x v="1"/>
    <x v="3240"/>
    <x v="3267"/>
  </r>
  <r>
    <x v="32"/>
    <x v="366"/>
    <x v="352"/>
    <x v="3"/>
    <x v="1"/>
    <x v="1423"/>
    <x v="1388"/>
    <x v="1113"/>
    <x v="3241"/>
    <x v="3268"/>
  </r>
  <r>
    <x v="32"/>
    <x v="367"/>
    <x v="353"/>
    <x v="3"/>
    <x v="1"/>
    <x v="1424"/>
    <x v="1389"/>
    <x v="496"/>
    <x v="3242"/>
    <x v="3269"/>
  </r>
  <r>
    <x v="32"/>
    <x v="368"/>
    <x v="354"/>
    <x v="3"/>
    <x v="2076"/>
    <x v="1425"/>
    <x v="1390"/>
    <x v="1114"/>
    <x v="3243"/>
    <x v="3270"/>
  </r>
  <r>
    <x v="32"/>
    <x v="369"/>
    <x v="355"/>
    <x v="3"/>
    <x v="2077"/>
    <x v="1426"/>
    <x v="1391"/>
    <x v="1"/>
    <x v="3244"/>
    <x v="3271"/>
  </r>
  <r>
    <x v="32"/>
    <x v="370"/>
    <x v="356"/>
    <x v="3"/>
    <x v="1"/>
    <x v="1427"/>
    <x v="1392"/>
    <x v="1115"/>
    <x v="3245"/>
    <x v="3272"/>
  </r>
  <r>
    <x v="32"/>
    <x v="371"/>
    <x v="357"/>
    <x v="3"/>
    <x v="2078"/>
    <x v="1428"/>
    <x v="1393"/>
    <x v="1116"/>
    <x v="3246"/>
    <x v="3273"/>
  </r>
  <r>
    <x v="32"/>
    <x v="449"/>
    <x v="434"/>
    <x v="3"/>
    <x v="2079"/>
    <x v="1429"/>
    <x v="1394"/>
    <x v="1"/>
    <x v="3247"/>
    <x v="3274"/>
  </r>
  <r>
    <x v="32"/>
    <x v="381"/>
    <x v="367"/>
    <x v="3"/>
    <x v="2080"/>
    <x v="1430"/>
    <x v="1395"/>
    <x v="1117"/>
    <x v="3248"/>
    <x v="3275"/>
  </r>
  <r>
    <x v="32"/>
    <x v="385"/>
    <x v="371"/>
    <x v="3"/>
    <x v="2081"/>
    <x v="2"/>
    <x v="2"/>
    <x v="1"/>
    <x v="3249"/>
    <x v="3276"/>
  </r>
  <r>
    <x v="32"/>
    <x v="390"/>
    <x v="376"/>
    <x v="3"/>
    <x v="1"/>
    <x v="2"/>
    <x v="2"/>
    <x v="1118"/>
    <x v="422"/>
    <x v="423"/>
  </r>
  <r>
    <x v="28"/>
    <x v="881"/>
    <x v="728"/>
    <x v="3"/>
    <x v="2082"/>
    <x v="635"/>
    <x v="62"/>
    <x v="257"/>
    <x v="3250"/>
    <x v="3277"/>
  </r>
  <r>
    <x v="28"/>
    <x v="404"/>
    <x v="390"/>
    <x v="3"/>
    <x v="1"/>
    <x v="2"/>
    <x v="1396"/>
    <x v="1119"/>
    <x v="3251"/>
    <x v="3278"/>
  </r>
  <r>
    <x v="28"/>
    <x v="405"/>
    <x v="391"/>
    <x v="3"/>
    <x v="2083"/>
    <x v="1431"/>
    <x v="1397"/>
    <x v="257"/>
    <x v="3252"/>
    <x v="3279"/>
  </r>
  <r>
    <x v="28"/>
    <x v="332"/>
    <x v="319"/>
    <x v="3"/>
    <x v="1"/>
    <x v="2"/>
    <x v="1398"/>
    <x v="1120"/>
    <x v="3253"/>
    <x v="3280"/>
  </r>
  <r>
    <x v="28"/>
    <x v="882"/>
    <x v="729"/>
    <x v="3"/>
    <x v="2084"/>
    <x v="2"/>
    <x v="2"/>
    <x v="1"/>
    <x v="1439"/>
    <x v="1449"/>
  </r>
  <r>
    <x v="36"/>
    <x v="406"/>
    <x v="392"/>
    <x v="3"/>
    <x v="1"/>
    <x v="1432"/>
    <x v="1399"/>
    <x v="1121"/>
    <x v="3254"/>
    <x v="3281"/>
  </r>
  <r>
    <x v="36"/>
    <x v="407"/>
    <x v="393"/>
    <x v="3"/>
    <x v="1"/>
    <x v="1433"/>
    <x v="1400"/>
    <x v="1122"/>
    <x v="3255"/>
    <x v="3282"/>
  </r>
  <r>
    <x v="36"/>
    <x v="408"/>
    <x v="394"/>
    <x v="3"/>
    <x v="1"/>
    <x v="2"/>
    <x v="2"/>
    <x v="1123"/>
    <x v="3256"/>
    <x v="3283"/>
  </r>
  <r>
    <x v="36"/>
    <x v="409"/>
    <x v="395"/>
    <x v="3"/>
    <x v="2085"/>
    <x v="1434"/>
    <x v="1401"/>
    <x v="1124"/>
    <x v="3257"/>
    <x v="3284"/>
  </r>
  <r>
    <x v="36"/>
    <x v="410"/>
    <x v="396"/>
    <x v="3"/>
    <x v="2086"/>
    <x v="1435"/>
    <x v="1402"/>
    <x v="1125"/>
    <x v="3258"/>
    <x v="3285"/>
  </r>
  <r>
    <x v="37"/>
    <x v="411"/>
    <x v="397"/>
    <x v="3"/>
    <x v="1"/>
    <x v="1436"/>
    <x v="1403"/>
    <x v="1126"/>
    <x v="3259"/>
    <x v="3286"/>
  </r>
  <r>
    <x v="37"/>
    <x v="1260"/>
    <x v="896"/>
    <x v="3"/>
    <x v="2087"/>
    <x v="1014"/>
    <x v="1404"/>
    <x v="9"/>
    <x v="3260"/>
    <x v="3287"/>
  </r>
  <r>
    <x v="37"/>
    <x v="412"/>
    <x v="398"/>
    <x v="3"/>
    <x v="2088"/>
    <x v="1437"/>
    <x v="1405"/>
    <x v="1127"/>
    <x v="3261"/>
    <x v="3288"/>
  </r>
  <r>
    <x v="37"/>
    <x v="413"/>
    <x v="399"/>
    <x v="3"/>
    <x v="2089"/>
    <x v="1046"/>
    <x v="197"/>
    <x v="821"/>
    <x v="3262"/>
    <x v="3289"/>
  </r>
  <r>
    <x v="37"/>
    <x v="1261"/>
    <x v="897"/>
    <x v="3"/>
    <x v="2090"/>
    <x v="2"/>
    <x v="2"/>
    <x v="1"/>
    <x v="3263"/>
    <x v="3290"/>
  </r>
  <r>
    <x v="37"/>
    <x v="414"/>
    <x v="400"/>
    <x v="3"/>
    <x v="2091"/>
    <x v="1438"/>
    <x v="1406"/>
    <x v="1128"/>
    <x v="3264"/>
    <x v="3291"/>
  </r>
  <r>
    <x v="37"/>
    <x v="415"/>
    <x v="401"/>
    <x v="3"/>
    <x v="1"/>
    <x v="1439"/>
    <x v="1407"/>
    <x v="1129"/>
    <x v="3265"/>
    <x v="3292"/>
  </r>
  <r>
    <x v="37"/>
    <x v="416"/>
    <x v="402"/>
    <x v="3"/>
    <x v="1"/>
    <x v="1440"/>
    <x v="7"/>
    <x v="16"/>
    <x v="3266"/>
    <x v="3293"/>
  </r>
  <r>
    <x v="4"/>
    <x v="31"/>
    <x v="31"/>
    <x v="3"/>
    <x v="1354"/>
    <x v="1441"/>
    <x v="2"/>
    <x v="1"/>
    <x v="3267"/>
    <x v="3294"/>
  </r>
  <r>
    <x v="4"/>
    <x v="32"/>
    <x v="32"/>
    <x v="3"/>
    <x v="2092"/>
    <x v="1442"/>
    <x v="2"/>
    <x v="1"/>
    <x v="3268"/>
    <x v="3295"/>
  </r>
  <r>
    <x v="6"/>
    <x v="842"/>
    <x v="734"/>
    <x v="3"/>
    <x v="1496"/>
    <x v="2"/>
    <x v="2"/>
    <x v="1"/>
    <x v="2235"/>
    <x v="2252"/>
  </r>
  <r>
    <x v="7"/>
    <x v="38"/>
    <x v="38"/>
    <x v="3"/>
    <x v="2093"/>
    <x v="1443"/>
    <x v="1408"/>
    <x v="1130"/>
    <x v="3269"/>
    <x v="3296"/>
  </r>
  <r>
    <x v="7"/>
    <x v="39"/>
    <x v="39"/>
    <x v="3"/>
    <x v="2094"/>
    <x v="2"/>
    <x v="2"/>
    <x v="1"/>
    <x v="3270"/>
    <x v="3297"/>
  </r>
  <r>
    <x v="10"/>
    <x v="61"/>
    <x v="61"/>
    <x v="3"/>
    <x v="2095"/>
    <x v="2"/>
    <x v="2"/>
    <x v="1131"/>
    <x v="3271"/>
    <x v="3298"/>
  </r>
  <r>
    <x v="10"/>
    <x v="62"/>
    <x v="62"/>
    <x v="3"/>
    <x v="2096"/>
    <x v="2"/>
    <x v="2"/>
    <x v="1"/>
    <x v="3272"/>
    <x v="3299"/>
  </r>
  <r>
    <x v="10"/>
    <x v="63"/>
    <x v="63"/>
    <x v="3"/>
    <x v="2097"/>
    <x v="2"/>
    <x v="2"/>
    <x v="1"/>
    <x v="3273"/>
    <x v="3300"/>
  </r>
  <r>
    <x v="12"/>
    <x v="70"/>
    <x v="70"/>
    <x v="3"/>
    <x v="1"/>
    <x v="1444"/>
    <x v="2"/>
    <x v="1"/>
    <x v="3274"/>
    <x v="3301"/>
  </r>
  <r>
    <x v="12"/>
    <x v="76"/>
    <x v="76"/>
    <x v="3"/>
    <x v="1"/>
    <x v="1445"/>
    <x v="2"/>
    <x v="1"/>
    <x v="3275"/>
    <x v="3302"/>
  </r>
  <r>
    <x v="12"/>
    <x v="85"/>
    <x v="85"/>
    <x v="3"/>
    <x v="1"/>
    <x v="1446"/>
    <x v="2"/>
    <x v="1"/>
    <x v="3276"/>
    <x v="3303"/>
  </r>
  <r>
    <x v="12"/>
    <x v="94"/>
    <x v="94"/>
    <x v="3"/>
    <x v="1"/>
    <x v="1447"/>
    <x v="2"/>
    <x v="1"/>
    <x v="3277"/>
    <x v="3304"/>
  </r>
  <r>
    <x v="12"/>
    <x v="102"/>
    <x v="102"/>
    <x v="3"/>
    <x v="2098"/>
    <x v="2"/>
    <x v="2"/>
    <x v="1"/>
    <x v="2407"/>
    <x v="2423"/>
  </r>
  <r>
    <x v="12"/>
    <x v="103"/>
    <x v="103"/>
    <x v="3"/>
    <x v="2099"/>
    <x v="2"/>
    <x v="2"/>
    <x v="1"/>
    <x v="2577"/>
    <x v="2596"/>
  </r>
  <r>
    <x v="12"/>
    <x v="108"/>
    <x v="108"/>
    <x v="3"/>
    <x v="1679"/>
    <x v="2"/>
    <x v="2"/>
    <x v="1"/>
    <x v="3278"/>
    <x v="2600"/>
  </r>
  <r>
    <x v="1"/>
    <x v="4"/>
    <x v="4"/>
    <x v="3"/>
    <x v="2100"/>
    <x v="2"/>
    <x v="2"/>
    <x v="1"/>
    <x v="3279"/>
    <x v="3305"/>
  </r>
  <r>
    <x v="1"/>
    <x v="6"/>
    <x v="6"/>
    <x v="3"/>
    <x v="2101"/>
    <x v="2"/>
    <x v="2"/>
    <x v="1"/>
    <x v="3280"/>
    <x v="3306"/>
  </r>
  <r>
    <x v="15"/>
    <x v="134"/>
    <x v="134"/>
    <x v="3"/>
    <x v="2102"/>
    <x v="1059"/>
    <x v="167"/>
    <x v="174"/>
    <x v="3281"/>
    <x v="3307"/>
  </r>
  <r>
    <x v="15"/>
    <x v="141"/>
    <x v="141"/>
    <x v="3"/>
    <x v="1"/>
    <x v="2"/>
    <x v="2"/>
    <x v="1132"/>
    <x v="3282"/>
    <x v="3308"/>
  </r>
  <r>
    <x v="14"/>
    <x v="150"/>
    <x v="150"/>
    <x v="3"/>
    <x v="102"/>
    <x v="2"/>
    <x v="2"/>
    <x v="1"/>
    <x v="169"/>
    <x v="170"/>
  </r>
  <r>
    <x v="13"/>
    <x v="78"/>
    <x v="78"/>
    <x v="3"/>
    <x v="1"/>
    <x v="1448"/>
    <x v="1409"/>
    <x v="1133"/>
    <x v="3283"/>
    <x v="3309"/>
  </r>
  <r>
    <x v="18"/>
    <x v="557"/>
    <x v="529"/>
    <x v="3"/>
    <x v="1"/>
    <x v="2"/>
    <x v="1410"/>
    <x v="1134"/>
    <x v="3284"/>
    <x v="3310"/>
  </r>
  <r>
    <x v="18"/>
    <x v="165"/>
    <x v="164"/>
    <x v="3"/>
    <x v="1"/>
    <x v="2"/>
    <x v="1411"/>
    <x v="1135"/>
    <x v="3285"/>
    <x v="3311"/>
  </r>
  <r>
    <x v="18"/>
    <x v="166"/>
    <x v="751"/>
    <x v="3"/>
    <x v="1"/>
    <x v="1449"/>
    <x v="1412"/>
    <x v="1076"/>
    <x v="3286"/>
    <x v="3312"/>
  </r>
  <r>
    <x v="18"/>
    <x v="167"/>
    <x v="166"/>
    <x v="3"/>
    <x v="2103"/>
    <x v="1450"/>
    <x v="1413"/>
    <x v="1136"/>
    <x v="3287"/>
    <x v="3313"/>
  </r>
  <r>
    <x v="19"/>
    <x v="171"/>
    <x v="170"/>
    <x v="3"/>
    <x v="2104"/>
    <x v="2"/>
    <x v="2"/>
    <x v="1"/>
    <x v="2417"/>
    <x v="2433"/>
  </r>
  <r>
    <x v="19"/>
    <x v="173"/>
    <x v="172"/>
    <x v="3"/>
    <x v="2105"/>
    <x v="529"/>
    <x v="1414"/>
    <x v="1"/>
    <x v="3288"/>
    <x v="3314"/>
  </r>
  <r>
    <x v="19"/>
    <x v="175"/>
    <x v="174"/>
    <x v="3"/>
    <x v="1"/>
    <x v="1451"/>
    <x v="2"/>
    <x v="1"/>
    <x v="3289"/>
    <x v="3315"/>
  </r>
  <r>
    <x v="19"/>
    <x v="176"/>
    <x v="175"/>
    <x v="3"/>
    <x v="1"/>
    <x v="1452"/>
    <x v="1141"/>
    <x v="1"/>
    <x v="3290"/>
    <x v="3316"/>
  </r>
  <r>
    <x v="19"/>
    <x v="182"/>
    <x v="181"/>
    <x v="3"/>
    <x v="2106"/>
    <x v="2"/>
    <x v="1415"/>
    <x v="1137"/>
    <x v="3291"/>
    <x v="3317"/>
  </r>
  <r>
    <x v="19"/>
    <x v="194"/>
    <x v="193"/>
    <x v="3"/>
    <x v="1583"/>
    <x v="2"/>
    <x v="2"/>
    <x v="1"/>
    <x v="2426"/>
    <x v="2442"/>
  </r>
  <r>
    <x v="19"/>
    <x v="195"/>
    <x v="194"/>
    <x v="3"/>
    <x v="1"/>
    <x v="2"/>
    <x v="2"/>
    <x v="1138"/>
    <x v="3292"/>
    <x v="3318"/>
  </r>
  <r>
    <x v="19"/>
    <x v="199"/>
    <x v="198"/>
    <x v="3"/>
    <x v="1"/>
    <x v="1453"/>
    <x v="1416"/>
    <x v="1"/>
    <x v="3293"/>
    <x v="3319"/>
  </r>
  <r>
    <x v="19"/>
    <x v="205"/>
    <x v="204"/>
    <x v="3"/>
    <x v="1"/>
    <x v="2"/>
    <x v="119"/>
    <x v="1"/>
    <x v="219"/>
    <x v="220"/>
  </r>
  <r>
    <x v="19"/>
    <x v="858"/>
    <x v="711"/>
    <x v="3"/>
    <x v="1"/>
    <x v="1454"/>
    <x v="2"/>
    <x v="1"/>
    <x v="3294"/>
    <x v="3320"/>
  </r>
  <r>
    <x v="19"/>
    <x v="210"/>
    <x v="209"/>
    <x v="3"/>
    <x v="2107"/>
    <x v="2"/>
    <x v="2"/>
    <x v="1"/>
    <x v="3295"/>
    <x v="3321"/>
  </r>
  <r>
    <x v="20"/>
    <x v="223"/>
    <x v="222"/>
    <x v="3"/>
    <x v="1"/>
    <x v="1455"/>
    <x v="2"/>
    <x v="1"/>
    <x v="2430"/>
    <x v="2446"/>
  </r>
  <r>
    <x v="20"/>
    <x v="521"/>
    <x v="241"/>
    <x v="3"/>
    <x v="2108"/>
    <x v="1456"/>
    <x v="2"/>
    <x v="1"/>
    <x v="3296"/>
    <x v="3322"/>
  </r>
  <r>
    <x v="20"/>
    <x v="761"/>
    <x v="655"/>
    <x v="3"/>
    <x v="2109"/>
    <x v="2"/>
    <x v="2"/>
    <x v="1"/>
    <x v="1296"/>
    <x v="1306"/>
  </r>
  <r>
    <x v="20"/>
    <x v="1262"/>
    <x v="898"/>
    <x v="3"/>
    <x v="1"/>
    <x v="1457"/>
    <x v="2"/>
    <x v="1"/>
    <x v="2432"/>
    <x v="2448"/>
  </r>
  <r>
    <x v="20"/>
    <x v="237"/>
    <x v="235"/>
    <x v="3"/>
    <x v="1"/>
    <x v="1458"/>
    <x v="1417"/>
    <x v="1"/>
    <x v="3297"/>
    <x v="3323"/>
  </r>
  <r>
    <x v="20"/>
    <x v="1263"/>
    <x v="899"/>
    <x v="3"/>
    <x v="1"/>
    <x v="2"/>
    <x v="1076"/>
    <x v="1"/>
    <x v="1331"/>
    <x v="1342"/>
  </r>
  <r>
    <x v="26"/>
    <x v="265"/>
    <x v="261"/>
    <x v="3"/>
    <x v="2110"/>
    <x v="2"/>
    <x v="2"/>
    <x v="1"/>
    <x v="3298"/>
    <x v="3324"/>
  </r>
  <r>
    <x v="29"/>
    <x v="1264"/>
    <x v="900"/>
    <x v="3"/>
    <x v="678"/>
    <x v="2"/>
    <x v="2"/>
    <x v="1"/>
    <x v="3299"/>
    <x v="3325"/>
  </r>
  <r>
    <x v="32"/>
    <x v="373"/>
    <x v="359"/>
    <x v="3"/>
    <x v="2111"/>
    <x v="2"/>
    <x v="2"/>
    <x v="1"/>
    <x v="3300"/>
    <x v="3326"/>
  </r>
  <r>
    <x v="32"/>
    <x v="377"/>
    <x v="363"/>
    <x v="3"/>
    <x v="2112"/>
    <x v="2"/>
    <x v="2"/>
    <x v="1"/>
    <x v="3301"/>
    <x v="3327"/>
  </r>
  <r>
    <x v="35"/>
    <x v="400"/>
    <x v="386"/>
    <x v="3"/>
    <x v="1"/>
    <x v="2"/>
    <x v="1418"/>
    <x v="1"/>
    <x v="2440"/>
    <x v="2456"/>
  </r>
  <r>
    <x v="7"/>
    <x v="39"/>
    <x v="39"/>
    <x v="3"/>
    <x v="2094"/>
    <x v="2"/>
    <x v="2"/>
    <x v="1"/>
    <x v="3270"/>
    <x v="3297"/>
  </r>
  <r>
    <x v="37"/>
    <x v="411"/>
    <x v="397"/>
    <x v="3"/>
    <x v="1"/>
    <x v="1459"/>
    <x v="1419"/>
    <x v="1"/>
    <x v="3302"/>
    <x v="3328"/>
  </r>
  <r>
    <x v="37"/>
    <x v="414"/>
    <x v="400"/>
    <x v="3"/>
    <x v="2113"/>
    <x v="2"/>
    <x v="1420"/>
    <x v="1"/>
    <x v="3303"/>
    <x v="3329"/>
  </r>
  <r>
    <x v="3"/>
    <x v="550"/>
    <x v="522"/>
    <x v="3"/>
    <x v="2114"/>
    <x v="915"/>
    <x v="1421"/>
    <x v="1"/>
    <x v="3304"/>
    <x v="3330"/>
  </r>
  <r>
    <x v="4"/>
    <x v="31"/>
    <x v="31"/>
    <x v="3"/>
    <x v="2115"/>
    <x v="1460"/>
    <x v="2"/>
    <x v="1"/>
    <x v="3305"/>
    <x v="3331"/>
  </r>
  <r>
    <x v="4"/>
    <x v="32"/>
    <x v="32"/>
    <x v="3"/>
    <x v="1"/>
    <x v="1461"/>
    <x v="2"/>
    <x v="1"/>
    <x v="3306"/>
    <x v="3332"/>
  </r>
  <r>
    <x v="6"/>
    <x v="842"/>
    <x v="734"/>
    <x v="3"/>
    <x v="2116"/>
    <x v="1082"/>
    <x v="1064"/>
    <x v="1139"/>
    <x v="3307"/>
    <x v="3333"/>
  </r>
  <r>
    <x v="10"/>
    <x v="61"/>
    <x v="61"/>
    <x v="3"/>
    <x v="2117"/>
    <x v="2"/>
    <x v="2"/>
    <x v="256"/>
    <x v="3308"/>
    <x v="3334"/>
  </r>
  <r>
    <x v="10"/>
    <x v="1265"/>
    <x v="901"/>
    <x v="3"/>
    <x v="2118"/>
    <x v="2"/>
    <x v="1422"/>
    <x v="1"/>
    <x v="2446"/>
    <x v="2462"/>
  </r>
  <r>
    <x v="12"/>
    <x v="76"/>
    <x v="76"/>
    <x v="3"/>
    <x v="1"/>
    <x v="201"/>
    <x v="2"/>
    <x v="1"/>
    <x v="219"/>
    <x v="220"/>
  </r>
  <r>
    <x v="12"/>
    <x v="96"/>
    <x v="96"/>
    <x v="3"/>
    <x v="1"/>
    <x v="1462"/>
    <x v="2"/>
    <x v="1"/>
    <x v="3309"/>
    <x v="3335"/>
  </r>
  <r>
    <x v="14"/>
    <x v="149"/>
    <x v="149"/>
    <x v="3"/>
    <x v="1"/>
    <x v="2"/>
    <x v="1423"/>
    <x v="1140"/>
    <x v="3310"/>
    <x v="3336"/>
  </r>
  <r>
    <x v="18"/>
    <x v="557"/>
    <x v="529"/>
    <x v="3"/>
    <x v="1"/>
    <x v="2"/>
    <x v="1424"/>
    <x v="1141"/>
    <x v="3311"/>
    <x v="3337"/>
  </r>
  <r>
    <x v="18"/>
    <x v="166"/>
    <x v="751"/>
    <x v="3"/>
    <x v="1"/>
    <x v="1463"/>
    <x v="1425"/>
    <x v="1142"/>
    <x v="3312"/>
    <x v="3338"/>
  </r>
  <r>
    <x v="19"/>
    <x v="171"/>
    <x v="170"/>
    <x v="3"/>
    <x v="731"/>
    <x v="2"/>
    <x v="2"/>
    <x v="1"/>
    <x v="1019"/>
    <x v="1024"/>
  </r>
  <r>
    <x v="19"/>
    <x v="172"/>
    <x v="171"/>
    <x v="3"/>
    <x v="1"/>
    <x v="1464"/>
    <x v="2"/>
    <x v="1143"/>
    <x v="3313"/>
    <x v="3339"/>
  </r>
  <r>
    <x v="19"/>
    <x v="175"/>
    <x v="174"/>
    <x v="3"/>
    <x v="1"/>
    <x v="2"/>
    <x v="1426"/>
    <x v="1"/>
    <x v="3314"/>
    <x v="3340"/>
  </r>
  <r>
    <x v="19"/>
    <x v="176"/>
    <x v="175"/>
    <x v="3"/>
    <x v="1"/>
    <x v="1465"/>
    <x v="2"/>
    <x v="1144"/>
    <x v="3315"/>
    <x v="3341"/>
  </r>
  <r>
    <x v="19"/>
    <x v="187"/>
    <x v="186"/>
    <x v="3"/>
    <x v="2119"/>
    <x v="2"/>
    <x v="2"/>
    <x v="1"/>
    <x v="3316"/>
    <x v="3342"/>
  </r>
  <r>
    <x v="20"/>
    <x v="820"/>
    <x v="686"/>
    <x v="3"/>
    <x v="1"/>
    <x v="2"/>
    <x v="1427"/>
    <x v="1"/>
    <x v="1998"/>
    <x v="2013"/>
  </r>
  <r>
    <x v="20"/>
    <x v="1266"/>
    <x v="902"/>
    <x v="3"/>
    <x v="1"/>
    <x v="2"/>
    <x v="1428"/>
    <x v="1"/>
    <x v="2458"/>
    <x v="2474"/>
  </r>
  <r>
    <x v="20"/>
    <x v="521"/>
    <x v="241"/>
    <x v="3"/>
    <x v="203"/>
    <x v="2"/>
    <x v="2"/>
    <x v="1"/>
    <x v="310"/>
    <x v="311"/>
  </r>
  <r>
    <x v="20"/>
    <x v="224"/>
    <x v="223"/>
    <x v="3"/>
    <x v="1"/>
    <x v="1466"/>
    <x v="2"/>
    <x v="1"/>
    <x v="3317"/>
    <x v="3343"/>
  </r>
  <r>
    <x v="20"/>
    <x v="505"/>
    <x v="484"/>
    <x v="3"/>
    <x v="1"/>
    <x v="493"/>
    <x v="2"/>
    <x v="1"/>
    <x v="1965"/>
    <x v="1980"/>
  </r>
  <r>
    <x v="20"/>
    <x v="225"/>
    <x v="224"/>
    <x v="3"/>
    <x v="2120"/>
    <x v="604"/>
    <x v="2"/>
    <x v="1"/>
    <x v="3318"/>
    <x v="3344"/>
  </r>
  <r>
    <x v="20"/>
    <x v="226"/>
    <x v="225"/>
    <x v="3"/>
    <x v="1"/>
    <x v="1467"/>
    <x v="2"/>
    <x v="1"/>
    <x v="1331"/>
    <x v="1342"/>
  </r>
  <r>
    <x v="20"/>
    <x v="231"/>
    <x v="230"/>
    <x v="3"/>
    <x v="1"/>
    <x v="2"/>
    <x v="1429"/>
    <x v="1"/>
    <x v="1065"/>
    <x v="1070"/>
  </r>
  <r>
    <x v="20"/>
    <x v="236"/>
    <x v="234"/>
    <x v="3"/>
    <x v="1"/>
    <x v="1468"/>
    <x v="2"/>
    <x v="1"/>
    <x v="2464"/>
    <x v="2481"/>
  </r>
  <r>
    <x v="20"/>
    <x v="237"/>
    <x v="235"/>
    <x v="3"/>
    <x v="383"/>
    <x v="1469"/>
    <x v="86"/>
    <x v="1"/>
    <x v="2937"/>
    <x v="3345"/>
  </r>
  <r>
    <x v="27"/>
    <x v="777"/>
    <x v="491"/>
    <x v="3"/>
    <x v="454"/>
    <x v="2"/>
    <x v="2"/>
    <x v="1"/>
    <x v="655"/>
    <x v="659"/>
  </r>
  <r>
    <x v="35"/>
    <x v="396"/>
    <x v="382"/>
    <x v="3"/>
    <x v="2121"/>
    <x v="1470"/>
    <x v="182"/>
    <x v="1145"/>
    <x v="3319"/>
    <x v="3346"/>
  </r>
  <r>
    <x v="35"/>
    <x v="400"/>
    <x v="386"/>
    <x v="3"/>
    <x v="1"/>
    <x v="2"/>
    <x v="1430"/>
    <x v="1146"/>
    <x v="3320"/>
    <x v="3347"/>
  </r>
  <r>
    <x v="19"/>
    <x v="182"/>
    <x v="181"/>
    <x v="3"/>
    <x v="1"/>
    <x v="2"/>
    <x v="2"/>
    <x v="1147"/>
    <x v="3321"/>
    <x v="3348"/>
  </r>
  <r>
    <x v="19"/>
    <x v="438"/>
    <x v="374"/>
    <x v="3"/>
    <x v="1"/>
    <x v="1471"/>
    <x v="2"/>
    <x v="936"/>
    <x v="3322"/>
    <x v="3349"/>
  </r>
  <r>
    <x v="19"/>
    <x v="210"/>
    <x v="209"/>
    <x v="3"/>
    <x v="2122"/>
    <x v="2"/>
    <x v="2"/>
    <x v="1"/>
    <x v="3323"/>
    <x v="3350"/>
  </r>
  <r>
    <x v="20"/>
    <x v="223"/>
    <x v="222"/>
    <x v="3"/>
    <x v="1"/>
    <x v="1472"/>
    <x v="2"/>
    <x v="1"/>
    <x v="807"/>
    <x v="811"/>
  </r>
  <r>
    <x v="20"/>
    <x v="580"/>
    <x v="541"/>
    <x v="3"/>
    <x v="1"/>
    <x v="1473"/>
    <x v="2"/>
    <x v="1"/>
    <x v="3324"/>
    <x v="3351"/>
  </r>
  <r>
    <x v="20"/>
    <x v="237"/>
    <x v="235"/>
    <x v="3"/>
    <x v="2123"/>
    <x v="2"/>
    <x v="2"/>
    <x v="1"/>
    <x v="3325"/>
    <x v="3352"/>
  </r>
  <r>
    <x v="20"/>
    <x v="1263"/>
    <x v="899"/>
    <x v="3"/>
    <x v="1"/>
    <x v="2"/>
    <x v="1431"/>
    <x v="1"/>
    <x v="2476"/>
    <x v="2493"/>
  </r>
  <r>
    <x v="26"/>
    <x v="265"/>
    <x v="261"/>
    <x v="3"/>
    <x v="2124"/>
    <x v="2"/>
    <x v="2"/>
    <x v="1"/>
    <x v="3326"/>
    <x v="3353"/>
  </r>
  <r>
    <x v="32"/>
    <x v="388"/>
    <x v="374"/>
    <x v="3"/>
    <x v="2125"/>
    <x v="2"/>
    <x v="1432"/>
    <x v="1"/>
    <x v="3327"/>
    <x v="3354"/>
  </r>
  <r>
    <x v="0"/>
    <x v="0"/>
    <x v="0"/>
    <x v="3"/>
    <x v="1"/>
    <x v="2"/>
    <x v="1433"/>
    <x v="1148"/>
    <x v="3328"/>
    <x v="3355"/>
  </r>
  <r>
    <x v="0"/>
    <x v="1"/>
    <x v="1"/>
    <x v="3"/>
    <x v="1"/>
    <x v="2"/>
    <x v="2"/>
    <x v="1149"/>
    <x v="3329"/>
    <x v="3356"/>
  </r>
  <r>
    <x v="0"/>
    <x v="1418"/>
    <x v="981"/>
    <x v="3"/>
    <x v="56"/>
    <x v="2"/>
    <x v="2"/>
    <x v="1"/>
    <x v="79"/>
    <x v="80"/>
  </r>
  <r>
    <x v="1"/>
    <x v="3"/>
    <x v="3"/>
    <x v="3"/>
    <x v="1"/>
    <x v="2"/>
    <x v="2"/>
    <x v="1150"/>
    <x v="3330"/>
    <x v="3357"/>
  </r>
  <r>
    <x v="1"/>
    <x v="4"/>
    <x v="4"/>
    <x v="3"/>
    <x v="2126"/>
    <x v="2"/>
    <x v="2"/>
    <x v="256"/>
    <x v="3331"/>
    <x v="3358"/>
  </r>
  <r>
    <x v="1"/>
    <x v="4"/>
    <x v="4"/>
    <x v="3"/>
    <x v="2127"/>
    <x v="2"/>
    <x v="2"/>
    <x v="1"/>
    <x v="2481"/>
    <x v="2498"/>
  </r>
  <r>
    <x v="1"/>
    <x v="4"/>
    <x v="4"/>
    <x v="3"/>
    <x v="2128"/>
    <x v="2"/>
    <x v="2"/>
    <x v="1"/>
    <x v="3332"/>
    <x v="3359"/>
  </r>
  <r>
    <x v="1"/>
    <x v="5"/>
    <x v="5"/>
    <x v="3"/>
    <x v="1"/>
    <x v="1474"/>
    <x v="179"/>
    <x v="986"/>
    <x v="3333"/>
    <x v="3360"/>
  </r>
  <r>
    <x v="1"/>
    <x v="6"/>
    <x v="6"/>
    <x v="3"/>
    <x v="2101"/>
    <x v="2"/>
    <x v="2"/>
    <x v="1"/>
    <x v="3280"/>
    <x v="3306"/>
  </r>
  <r>
    <x v="2"/>
    <x v="7"/>
    <x v="7"/>
    <x v="3"/>
    <x v="1"/>
    <x v="2"/>
    <x v="2"/>
    <x v="1151"/>
    <x v="3334"/>
    <x v="3361"/>
  </r>
  <r>
    <x v="2"/>
    <x v="7"/>
    <x v="7"/>
    <x v="3"/>
    <x v="2129"/>
    <x v="2"/>
    <x v="2"/>
    <x v="1"/>
    <x v="3335"/>
    <x v="3362"/>
  </r>
  <r>
    <x v="2"/>
    <x v="9"/>
    <x v="9"/>
    <x v="3"/>
    <x v="2130"/>
    <x v="1475"/>
    <x v="1434"/>
    <x v="988"/>
    <x v="3336"/>
    <x v="3363"/>
  </r>
  <r>
    <x v="2"/>
    <x v="10"/>
    <x v="10"/>
    <x v="3"/>
    <x v="2131"/>
    <x v="1476"/>
    <x v="1435"/>
    <x v="1152"/>
    <x v="3337"/>
    <x v="3364"/>
  </r>
  <r>
    <x v="2"/>
    <x v="510"/>
    <x v="489"/>
    <x v="3"/>
    <x v="2132"/>
    <x v="2"/>
    <x v="2"/>
    <x v="1"/>
    <x v="3338"/>
    <x v="3365"/>
  </r>
  <r>
    <x v="3"/>
    <x v="15"/>
    <x v="15"/>
    <x v="3"/>
    <x v="1"/>
    <x v="2"/>
    <x v="1436"/>
    <x v="1153"/>
    <x v="3339"/>
    <x v="3366"/>
  </r>
  <r>
    <x v="3"/>
    <x v="550"/>
    <x v="522"/>
    <x v="3"/>
    <x v="2133"/>
    <x v="2"/>
    <x v="2"/>
    <x v="1"/>
    <x v="3340"/>
    <x v="3367"/>
  </r>
  <r>
    <x v="3"/>
    <x v="550"/>
    <x v="522"/>
    <x v="3"/>
    <x v="1"/>
    <x v="1477"/>
    <x v="1421"/>
    <x v="1"/>
    <x v="3341"/>
    <x v="3368"/>
  </r>
  <r>
    <x v="3"/>
    <x v="886"/>
    <x v="733"/>
    <x v="3"/>
    <x v="1"/>
    <x v="1478"/>
    <x v="1220"/>
    <x v="1"/>
    <x v="3342"/>
    <x v="3369"/>
  </r>
  <r>
    <x v="3"/>
    <x v="17"/>
    <x v="17"/>
    <x v="3"/>
    <x v="1"/>
    <x v="2"/>
    <x v="1437"/>
    <x v="1154"/>
    <x v="3343"/>
    <x v="3370"/>
  </r>
  <r>
    <x v="3"/>
    <x v="1221"/>
    <x v="864"/>
    <x v="3"/>
    <x v="1"/>
    <x v="2"/>
    <x v="1438"/>
    <x v="947"/>
    <x v="3344"/>
    <x v="3371"/>
  </r>
  <r>
    <x v="3"/>
    <x v="1395"/>
    <x v="964"/>
    <x v="3"/>
    <x v="1944"/>
    <x v="2"/>
    <x v="2"/>
    <x v="1"/>
    <x v="2959"/>
    <x v="2984"/>
  </r>
  <r>
    <x v="3"/>
    <x v="1268"/>
    <x v="904"/>
    <x v="3"/>
    <x v="1"/>
    <x v="1282"/>
    <x v="2"/>
    <x v="1"/>
    <x v="2960"/>
    <x v="2985"/>
  </r>
  <r>
    <x v="3"/>
    <x v="19"/>
    <x v="19"/>
    <x v="3"/>
    <x v="1"/>
    <x v="2"/>
    <x v="1439"/>
    <x v="1155"/>
    <x v="3345"/>
    <x v="3372"/>
  </r>
  <r>
    <x v="3"/>
    <x v="20"/>
    <x v="20"/>
    <x v="3"/>
    <x v="1"/>
    <x v="2"/>
    <x v="1440"/>
    <x v="1"/>
    <x v="3346"/>
    <x v="3373"/>
  </r>
  <r>
    <x v="3"/>
    <x v="21"/>
    <x v="21"/>
    <x v="3"/>
    <x v="1"/>
    <x v="2"/>
    <x v="1226"/>
    <x v="950"/>
    <x v="2965"/>
    <x v="2990"/>
  </r>
  <r>
    <x v="3"/>
    <x v="22"/>
    <x v="22"/>
    <x v="3"/>
    <x v="1"/>
    <x v="2"/>
    <x v="2"/>
    <x v="1156"/>
    <x v="3347"/>
    <x v="3374"/>
  </r>
  <r>
    <x v="3"/>
    <x v="1222"/>
    <x v="865"/>
    <x v="3"/>
    <x v="1"/>
    <x v="2"/>
    <x v="2"/>
    <x v="640"/>
    <x v="2020"/>
    <x v="2035"/>
  </r>
  <r>
    <x v="3"/>
    <x v="23"/>
    <x v="23"/>
    <x v="3"/>
    <x v="1"/>
    <x v="1479"/>
    <x v="1441"/>
    <x v="1"/>
    <x v="3348"/>
    <x v="3375"/>
  </r>
  <r>
    <x v="3"/>
    <x v="24"/>
    <x v="24"/>
    <x v="3"/>
    <x v="1"/>
    <x v="2"/>
    <x v="2"/>
    <x v="1157"/>
    <x v="3349"/>
    <x v="3376"/>
  </r>
  <r>
    <x v="3"/>
    <x v="25"/>
    <x v="25"/>
    <x v="3"/>
    <x v="2134"/>
    <x v="2"/>
    <x v="1442"/>
    <x v="20"/>
    <x v="3350"/>
    <x v="3377"/>
  </r>
  <r>
    <x v="3"/>
    <x v="26"/>
    <x v="26"/>
    <x v="3"/>
    <x v="2135"/>
    <x v="2"/>
    <x v="2"/>
    <x v="1"/>
    <x v="3351"/>
    <x v="3378"/>
  </r>
  <r>
    <x v="3"/>
    <x v="27"/>
    <x v="27"/>
    <x v="3"/>
    <x v="1"/>
    <x v="2"/>
    <x v="1443"/>
    <x v="1"/>
    <x v="3352"/>
    <x v="3379"/>
  </r>
  <r>
    <x v="3"/>
    <x v="29"/>
    <x v="29"/>
    <x v="3"/>
    <x v="1365"/>
    <x v="1285"/>
    <x v="1230"/>
    <x v="1"/>
    <x v="3353"/>
    <x v="3380"/>
  </r>
  <r>
    <x v="4"/>
    <x v="31"/>
    <x v="31"/>
    <x v="3"/>
    <x v="2136"/>
    <x v="2"/>
    <x v="1444"/>
    <x v="1"/>
    <x v="3354"/>
    <x v="3381"/>
  </r>
  <r>
    <x v="4"/>
    <x v="31"/>
    <x v="31"/>
    <x v="3"/>
    <x v="2137"/>
    <x v="2"/>
    <x v="2"/>
    <x v="1"/>
    <x v="3355"/>
    <x v="3382"/>
  </r>
  <r>
    <x v="4"/>
    <x v="31"/>
    <x v="31"/>
    <x v="3"/>
    <x v="2138"/>
    <x v="2"/>
    <x v="2"/>
    <x v="1"/>
    <x v="3356"/>
    <x v="3383"/>
  </r>
  <r>
    <x v="4"/>
    <x v="32"/>
    <x v="32"/>
    <x v="3"/>
    <x v="2139"/>
    <x v="1480"/>
    <x v="1445"/>
    <x v="952"/>
    <x v="2974"/>
    <x v="3384"/>
  </r>
  <r>
    <x v="4"/>
    <x v="32"/>
    <x v="32"/>
    <x v="3"/>
    <x v="2140"/>
    <x v="1481"/>
    <x v="2"/>
    <x v="1"/>
    <x v="3357"/>
    <x v="3385"/>
  </r>
  <r>
    <x v="4"/>
    <x v="32"/>
    <x v="32"/>
    <x v="3"/>
    <x v="2141"/>
    <x v="1482"/>
    <x v="2"/>
    <x v="1"/>
    <x v="3358"/>
    <x v="3386"/>
  </r>
  <r>
    <x v="4"/>
    <x v="33"/>
    <x v="33"/>
    <x v="3"/>
    <x v="1"/>
    <x v="2"/>
    <x v="2"/>
    <x v="1158"/>
    <x v="3359"/>
    <x v="3387"/>
  </r>
  <r>
    <x v="4"/>
    <x v="1419"/>
    <x v="982"/>
    <x v="3"/>
    <x v="2142"/>
    <x v="2"/>
    <x v="2"/>
    <x v="1"/>
    <x v="3360"/>
    <x v="3388"/>
  </r>
  <r>
    <x v="5"/>
    <x v="34"/>
    <x v="34"/>
    <x v="3"/>
    <x v="2143"/>
    <x v="1483"/>
    <x v="1446"/>
    <x v="1159"/>
    <x v="3361"/>
    <x v="3389"/>
  </r>
  <r>
    <x v="5"/>
    <x v="1223"/>
    <x v="866"/>
    <x v="3"/>
    <x v="1"/>
    <x v="1484"/>
    <x v="1234"/>
    <x v="1"/>
    <x v="3362"/>
    <x v="3390"/>
  </r>
  <r>
    <x v="6"/>
    <x v="36"/>
    <x v="36"/>
    <x v="3"/>
    <x v="2144"/>
    <x v="811"/>
    <x v="2"/>
    <x v="1"/>
    <x v="3363"/>
    <x v="3391"/>
  </r>
  <r>
    <x v="6"/>
    <x v="842"/>
    <x v="734"/>
    <x v="3"/>
    <x v="2145"/>
    <x v="1485"/>
    <x v="1447"/>
    <x v="1160"/>
    <x v="3364"/>
    <x v="3392"/>
  </r>
  <r>
    <x v="6"/>
    <x v="888"/>
    <x v="735"/>
    <x v="3"/>
    <x v="2146"/>
    <x v="2"/>
    <x v="2"/>
    <x v="1"/>
    <x v="3365"/>
    <x v="3393"/>
  </r>
  <r>
    <x v="6"/>
    <x v="554"/>
    <x v="526"/>
    <x v="3"/>
    <x v="2147"/>
    <x v="2"/>
    <x v="2"/>
    <x v="1"/>
    <x v="3366"/>
    <x v="3394"/>
  </r>
  <r>
    <x v="6"/>
    <x v="547"/>
    <x v="520"/>
    <x v="3"/>
    <x v="2148"/>
    <x v="2"/>
    <x v="2"/>
    <x v="1"/>
    <x v="3367"/>
    <x v="3395"/>
  </r>
  <r>
    <x v="6"/>
    <x v="572"/>
    <x v="542"/>
    <x v="3"/>
    <x v="56"/>
    <x v="2"/>
    <x v="2"/>
    <x v="1"/>
    <x v="79"/>
    <x v="80"/>
  </r>
  <r>
    <x v="6"/>
    <x v="433"/>
    <x v="419"/>
    <x v="3"/>
    <x v="2149"/>
    <x v="2"/>
    <x v="2"/>
    <x v="1"/>
    <x v="3368"/>
    <x v="3396"/>
  </r>
  <r>
    <x v="6"/>
    <x v="558"/>
    <x v="530"/>
    <x v="3"/>
    <x v="2150"/>
    <x v="2"/>
    <x v="2"/>
    <x v="1"/>
    <x v="3369"/>
    <x v="3397"/>
  </r>
  <r>
    <x v="6"/>
    <x v="471"/>
    <x v="453"/>
    <x v="3"/>
    <x v="2151"/>
    <x v="2"/>
    <x v="2"/>
    <x v="1"/>
    <x v="3370"/>
    <x v="3398"/>
  </r>
  <r>
    <x v="7"/>
    <x v="38"/>
    <x v="38"/>
    <x v="3"/>
    <x v="2152"/>
    <x v="1486"/>
    <x v="1448"/>
    <x v="1161"/>
    <x v="3371"/>
    <x v="3399"/>
  </r>
  <r>
    <x v="7"/>
    <x v="38"/>
    <x v="38"/>
    <x v="3"/>
    <x v="2153"/>
    <x v="1443"/>
    <x v="1408"/>
    <x v="1162"/>
    <x v="3372"/>
    <x v="3400"/>
  </r>
  <r>
    <x v="7"/>
    <x v="39"/>
    <x v="39"/>
    <x v="3"/>
    <x v="2154"/>
    <x v="1487"/>
    <x v="1237"/>
    <x v="957"/>
    <x v="3373"/>
    <x v="3401"/>
  </r>
  <r>
    <x v="7"/>
    <x v="40"/>
    <x v="40"/>
    <x v="3"/>
    <x v="2155"/>
    <x v="1488"/>
    <x v="2"/>
    <x v="1"/>
    <x v="3374"/>
    <x v="3402"/>
  </r>
  <r>
    <x v="7"/>
    <x v="42"/>
    <x v="42"/>
    <x v="3"/>
    <x v="2156"/>
    <x v="1489"/>
    <x v="62"/>
    <x v="1163"/>
    <x v="3375"/>
    <x v="3403"/>
  </r>
  <r>
    <x v="7"/>
    <x v="44"/>
    <x v="44"/>
    <x v="3"/>
    <x v="1"/>
    <x v="1490"/>
    <x v="2"/>
    <x v="1164"/>
    <x v="3376"/>
    <x v="3404"/>
  </r>
  <r>
    <x v="7"/>
    <x v="46"/>
    <x v="46"/>
    <x v="3"/>
    <x v="2157"/>
    <x v="1491"/>
    <x v="1449"/>
    <x v="1165"/>
    <x v="3377"/>
    <x v="3405"/>
  </r>
  <r>
    <x v="7"/>
    <x v="47"/>
    <x v="47"/>
    <x v="3"/>
    <x v="2158"/>
    <x v="2"/>
    <x v="2"/>
    <x v="961"/>
    <x v="3378"/>
    <x v="3406"/>
  </r>
  <r>
    <x v="7"/>
    <x v="48"/>
    <x v="48"/>
    <x v="3"/>
    <x v="2159"/>
    <x v="1492"/>
    <x v="1450"/>
    <x v="16"/>
    <x v="3379"/>
    <x v="3407"/>
  </r>
  <r>
    <x v="7"/>
    <x v="546"/>
    <x v="519"/>
    <x v="3"/>
    <x v="1166"/>
    <x v="2"/>
    <x v="2"/>
    <x v="1"/>
    <x v="1758"/>
    <x v="1773"/>
  </r>
  <r>
    <x v="8"/>
    <x v="52"/>
    <x v="52"/>
    <x v="3"/>
    <x v="2160"/>
    <x v="1493"/>
    <x v="1451"/>
    <x v="174"/>
    <x v="3380"/>
    <x v="3408"/>
  </r>
  <r>
    <x v="8"/>
    <x v="53"/>
    <x v="53"/>
    <x v="3"/>
    <x v="2161"/>
    <x v="1494"/>
    <x v="2"/>
    <x v="1166"/>
    <x v="3381"/>
    <x v="3409"/>
  </r>
  <r>
    <x v="8"/>
    <x v="54"/>
    <x v="54"/>
    <x v="3"/>
    <x v="1"/>
    <x v="2"/>
    <x v="1452"/>
    <x v="964"/>
    <x v="3382"/>
    <x v="3410"/>
  </r>
  <r>
    <x v="8"/>
    <x v="54"/>
    <x v="54"/>
    <x v="3"/>
    <x v="1"/>
    <x v="2"/>
    <x v="1386"/>
    <x v="1"/>
    <x v="2366"/>
    <x v="2382"/>
  </r>
  <r>
    <x v="8"/>
    <x v="55"/>
    <x v="55"/>
    <x v="3"/>
    <x v="1"/>
    <x v="2"/>
    <x v="2"/>
    <x v="1167"/>
    <x v="3383"/>
    <x v="3411"/>
  </r>
  <r>
    <x v="8"/>
    <x v="509"/>
    <x v="488"/>
    <x v="3"/>
    <x v="1"/>
    <x v="2"/>
    <x v="1453"/>
    <x v="1112"/>
    <x v="3384"/>
    <x v="3412"/>
  </r>
  <r>
    <x v="9"/>
    <x v="56"/>
    <x v="56"/>
    <x v="3"/>
    <x v="2162"/>
    <x v="1495"/>
    <x v="1244"/>
    <x v="965"/>
    <x v="3385"/>
    <x v="3413"/>
  </r>
  <r>
    <x v="9"/>
    <x v="57"/>
    <x v="57"/>
    <x v="3"/>
    <x v="2163"/>
    <x v="1300"/>
    <x v="1245"/>
    <x v="966"/>
    <x v="3386"/>
    <x v="3414"/>
  </r>
  <r>
    <x v="9"/>
    <x v="58"/>
    <x v="58"/>
    <x v="3"/>
    <x v="1"/>
    <x v="1496"/>
    <x v="1246"/>
    <x v="967"/>
    <x v="3387"/>
    <x v="3415"/>
  </r>
  <r>
    <x v="9"/>
    <x v="59"/>
    <x v="59"/>
    <x v="3"/>
    <x v="2164"/>
    <x v="2"/>
    <x v="1247"/>
    <x v="1"/>
    <x v="3388"/>
    <x v="3416"/>
  </r>
  <r>
    <x v="9"/>
    <x v="60"/>
    <x v="60"/>
    <x v="3"/>
    <x v="1"/>
    <x v="1497"/>
    <x v="1248"/>
    <x v="968"/>
    <x v="3389"/>
    <x v="3417"/>
  </r>
  <r>
    <x v="9"/>
    <x v="1420"/>
    <x v="983"/>
    <x v="3"/>
    <x v="2165"/>
    <x v="2"/>
    <x v="2"/>
    <x v="1"/>
    <x v="3390"/>
    <x v="3418"/>
  </r>
  <r>
    <x v="10"/>
    <x v="61"/>
    <x v="61"/>
    <x v="3"/>
    <x v="1"/>
    <x v="1498"/>
    <x v="1454"/>
    <x v="1168"/>
    <x v="3391"/>
    <x v="3419"/>
  </r>
  <r>
    <x v="10"/>
    <x v="61"/>
    <x v="61"/>
    <x v="3"/>
    <x v="2166"/>
    <x v="1499"/>
    <x v="1455"/>
    <x v="1131"/>
    <x v="3392"/>
    <x v="3420"/>
  </r>
  <r>
    <x v="10"/>
    <x v="61"/>
    <x v="61"/>
    <x v="3"/>
    <x v="2167"/>
    <x v="2"/>
    <x v="1456"/>
    <x v="256"/>
    <x v="3393"/>
    <x v="3421"/>
  </r>
  <r>
    <x v="10"/>
    <x v="62"/>
    <x v="62"/>
    <x v="3"/>
    <x v="2168"/>
    <x v="1500"/>
    <x v="2"/>
    <x v="1"/>
    <x v="3394"/>
    <x v="3422"/>
  </r>
  <r>
    <x v="10"/>
    <x v="62"/>
    <x v="62"/>
    <x v="3"/>
    <x v="2169"/>
    <x v="2"/>
    <x v="2"/>
    <x v="1"/>
    <x v="3395"/>
    <x v="3423"/>
  </r>
  <r>
    <x v="10"/>
    <x v="62"/>
    <x v="62"/>
    <x v="3"/>
    <x v="2170"/>
    <x v="2"/>
    <x v="2"/>
    <x v="1"/>
    <x v="3396"/>
    <x v="3424"/>
  </r>
  <r>
    <x v="10"/>
    <x v="1265"/>
    <x v="901"/>
    <x v="3"/>
    <x v="2171"/>
    <x v="2"/>
    <x v="2"/>
    <x v="1"/>
    <x v="3397"/>
    <x v="3425"/>
  </r>
  <r>
    <x v="10"/>
    <x v="63"/>
    <x v="63"/>
    <x v="3"/>
    <x v="1"/>
    <x v="1501"/>
    <x v="1457"/>
    <x v="1169"/>
    <x v="3398"/>
    <x v="3426"/>
  </r>
  <r>
    <x v="10"/>
    <x v="63"/>
    <x v="63"/>
    <x v="3"/>
    <x v="2172"/>
    <x v="2"/>
    <x v="2"/>
    <x v="1"/>
    <x v="3399"/>
    <x v="3427"/>
  </r>
  <r>
    <x v="11"/>
    <x v="64"/>
    <x v="64"/>
    <x v="3"/>
    <x v="2173"/>
    <x v="1304"/>
    <x v="379"/>
    <x v="324"/>
    <x v="3400"/>
    <x v="3428"/>
  </r>
  <r>
    <x v="11"/>
    <x v="420"/>
    <x v="406"/>
    <x v="3"/>
    <x v="56"/>
    <x v="2"/>
    <x v="2"/>
    <x v="1"/>
    <x v="79"/>
    <x v="80"/>
  </r>
  <r>
    <x v="11"/>
    <x v="65"/>
    <x v="65"/>
    <x v="3"/>
    <x v="358"/>
    <x v="2"/>
    <x v="2"/>
    <x v="1"/>
    <x v="519"/>
    <x v="520"/>
  </r>
  <r>
    <x v="12"/>
    <x v="69"/>
    <x v="69"/>
    <x v="3"/>
    <x v="2174"/>
    <x v="1502"/>
    <x v="1458"/>
    <x v="1170"/>
    <x v="3401"/>
    <x v="3429"/>
  </r>
  <r>
    <x v="12"/>
    <x v="69"/>
    <x v="69"/>
    <x v="3"/>
    <x v="1"/>
    <x v="1503"/>
    <x v="2"/>
    <x v="1"/>
    <x v="3402"/>
    <x v="3430"/>
  </r>
  <r>
    <x v="12"/>
    <x v="70"/>
    <x v="70"/>
    <x v="3"/>
    <x v="2175"/>
    <x v="1504"/>
    <x v="1459"/>
    <x v="1"/>
    <x v="3403"/>
    <x v="3431"/>
  </r>
  <r>
    <x v="12"/>
    <x v="70"/>
    <x v="70"/>
    <x v="3"/>
    <x v="2176"/>
    <x v="1505"/>
    <x v="2"/>
    <x v="1"/>
    <x v="3404"/>
    <x v="3432"/>
  </r>
  <r>
    <x v="12"/>
    <x v="71"/>
    <x v="71"/>
    <x v="3"/>
    <x v="1"/>
    <x v="2"/>
    <x v="1460"/>
    <x v="668"/>
    <x v="2068"/>
    <x v="2083"/>
  </r>
  <r>
    <x v="12"/>
    <x v="72"/>
    <x v="72"/>
    <x v="3"/>
    <x v="1"/>
    <x v="2"/>
    <x v="1253"/>
    <x v="1"/>
    <x v="3006"/>
    <x v="3032"/>
  </r>
  <r>
    <x v="12"/>
    <x v="73"/>
    <x v="73"/>
    <x v="3"/>
    <x v="1972"/>
    <x v="2"/>
    <x v="2"/>
    <x v="101"/>
    <x v="3007"/>
    <x v="3033"/>
  </r>
  <r>
    <x v="12"/>
    <x v="848"/>
    <x v="702"/>
    <x v="3"/>
    <x v="2177"/>
    <x v="2"/>
    <x v="1461"/>
    <x v="1"/>
    <x v="3405"/>
    <x v="3433"/>
  </r>
  <r>
    <x v="12"/>
    <x v="484"/>
    <x v="464"/>
    <x v="3"/>
    <x v="2178"/>
    <x v="2"/>
    <x v="2"/>
    <x v="1"/>
    <x v="3406"/>
    <x v="3434"/>
  </r>
  <r>
    <x v="12"/>
    <x v="76"/>
    <x v="76"/>
    <x v="3"/>
    <x v="74"/>
    <x v="1506"/>
    <x v="1462"/>
    <x v="1171"/>
    <x v="3407"/>
    <x v="3435"/>
  </r>
  <r>
    <x v="12"/>
    <x v="76"/>
    <x v="76"/>
    <x v="3"/>
    <x v="1"/>
    <x v="1445"/>
    <x v="2"/>
    <x v="1"/>
    <x v="3275"/>
    <x v="3302"/>
  </r>
  <r>
    <x v="12"/>
    <x v="76"/>
    <x v="76"/>
    <x v="3"/>
    <x v="1"/>
    <x v="201"/>
    <x v="2"/>
    <x v="1"/>
    <x v="219"/>
    <x v="220"/>
  </r>
  <r>
    <x v="12"/>
    <x v="77"/>
    <x v="77"/>
    <x v="3"/>
    <x v="2179"/>
    <x v="2"/>
    <x v="1463"/>
    <x v="1172"/>
    <x v="3408"/>
    <x v="3436"/>
  </r>
  <r>
    <x v="12"/>
    <x v="79"/>
    <x v="79"/>
    <x v="3"/>
    <x v="2180"/>
    <x v="2"/>
    <x v="2"/>
    <x v="1173"/>
    <x v="3409"/>
    <x v="3437"/>
  </r>
  <r>
    <x v="12"/>
    <x v="81"/>
    <x v="81"/>
    <x v="3"/>
    <x v="1"/>
    <x v="1309"/>
    <x v="48"/>
    <x v="1"/>
    <x v="2077"/>
    <x v="2092"/>
  </r>
  <r>
    <x v="12"/>
    <x v="82"/>
    <x v="82"/>
    <x v="3"/>
    <x v="2181"/>
    <x v="1310"/>
    <x v="1464"/>
    <x v="973"/>
    <x v="3410"/>
    <x v="3438"/>
  </r>
  <r>
    <x v="12"/>
    <x v="83"/>
    <x v="83"/>
    <x v="3"/>
    <x v="1"/>
    <x v="2"/>
    <x v="1465"/>
    <x v="1"/>
    <x v="3411"/>
    <x v="3439"/>
  </r>
  <r>
    <x v="12"/>
    <x v="85"/>
    <x v="85"/>
    <x v="3"/>
    <x v="1"/>
    <x v="1311"/>
    <x v="2"/>
    <x v="1"/>
    <x v="3015"/>
    <x v="3041"/>
  </r>
  <r>
    <x v="12"/>
    <x v="85"/>
    <x v="85"/>
    <x v="3"/>
    <x v="1"/>
    <x v="1446"/>
    <x v="2"/>
    <x v="1"/>
    <x v="3276"/>
    <x v="3303"/>
  </r>
  <r>
    <x v="12"/>
    <x v="86"/>
    <x v="86"/>
    <x v="3"/>
    <x v="1"/>
    <x v="2"/>
    <x v="1258"/>
    <x v="1"/>
    <x v="3016"/>
    <x v="3042"/>
  </r>
  <r>
    <x v="12"/>
    <x v="87"/>
    <x v="87"/>
    <x v="3"/>
    <x v="1977"/>
    <x v="2"/>
    <x v="2"/>
    <x v="974"/>
    <x v="3017"/>
    <x v="3043"/>
  </r>
  <r>
    <x v="12"/>
    <x v="88"/>
    <x v="88"/>
    <x v="3"/>
    <x v="1"/>
    <x v="2"/>
    <x v="433"/>
    <x v="335"/>
    <x v="1145"/>
    <x v="1150"/>
  </r>
  <r>
    <x v="12"/>
    <x v="91"/>
    <x v="91"/>
    <x v="3"/>
    <x v="1"/>
    <x v="2"/>
    <x v="1259"/>
    <x v="1"/>
    <x v="3018"/>
    <x v="3044"/>
  </r>
  <r>
    <x v="12"/>
    <x v="92"/>
    <x v="92"/>
    <x v="3"/>
    <x v="2182"/>
    <x v="1507"/>
    <x v="2"/>
    <x v="1"/>
    <x v="3412"/>
    <x v="3440"/>
  </r>
  <r>
    <x v="12"/>
    <x v="94"/>
    <x v="94"/>
    <x v="3"/>
    <x v="1"/>
    <x v="1508"/>
    <x v="2"/>
    <x v="1"/>
    <x v="3413"/>
    <x v="3441"/>
  </r>
  <r>
    <x v="12"/>
    <x v="94"/>
    <x v="94"/>
    <x v="3"/>
    <x v="1"/>
    <x v="1447"/>
    <x v="2"/>
    <x v="1"/>
    <x v="3277"/>
    <x v="3304"/>
  </r>
  <r>
    <x v="12"/>
    <x v="95"/>
    <x v="95"/>
    <x v="3"/>
    <x v="1"/>
    <x v="2"/>
    <x v="1260"/>
    <x v="1"/>
    <x v="3020"/>
    <x v="3046"/>
  </r>
  <r>
    <x v="12"/>
    <x v="96"/>
    <x v="96"/>
    <x v="3"/>
    <x v="1"/>
    <x v="1462"/>
    <x v="2"/>
    <x v="1"/>
    <x v="3309"/>
    <x v="3335"/>
  </r>
  <r>
    <x v="12"/>
    <x v="100"/>
    <x v="100"/>
    <x v="3"/>
    <x v="1"/>
    <x v="1509"/>
    <x v="2"/>
    <x v="1"/>
    <x v="3414"/>
    <x v="3442"/>
  </r>
  <r>
    <x v="12"/>
    <x v="101"/>
    <x v="101"/>
    <x v="3"/>
    <x v="1"/>
    <x v="1510"/>
    <x v="2"/>
    <x v="1"/>
    <x v="3415"/>
    <x v="3443"/>
  </r>
  <r>
    <x v="12"/>
    <x v="102"/>
    <x v="102"/>
    <x v="3"/>
    <x v="1"/>
    <x v="2"/>
    <x v="1466"/>
    <x v="1"/>
    <x v="2407"/>
    <x v="2423"/>
  </r>
  <r>
    <x v="12"/>
    <x v="1421"/>
    <x v="984"/>
    <x v="3"/>
    <x v="2183"/>
    <x v="2"/>
    <x v="2"/>
    <x v="1"/>
    <x v="3416"/>
    <x v="3444"/>
  </r>
  <r>
    <x v="12"/>
    <x v="851"/>
    <x v="705"/>
    <x v="3"/>
    <x v="2184"/>
    <x v="2"/>
    <x v="2"/>
    <x v="1"/>
    <x v="3417"/>
    <x v="3445"/>
  </r>
  <r>
    <x v="12"/>
    <x v="103"/>
    <x v="103"/>
    <x v="3"/>
    <x v="2185"/>
    <x v="1314"/>
    <x v="2"/>
    <x v="1"/>
    <x v="3418"/>
    <x v="3446"/>
  </r>
  <r>
    <x v="12"/>
    <x v="103"/>
    <x v="103"/>
    <x v="3"/>
    <x v="2099"/>
    <x v="2"/>
    <x v="2"/>
    <x v="1"/>
    <x v="2577"/>
    <x v="2596"/>
  </r>
  <r>
    <x v="12"/>
    <x v="1422"/>
    <x v="985"/>
    <x v="3"/>
    <x v="2186"/>
    <x v="2"/>
    <x v="9"/>
    <x v="1174"/>
    <x v="3419"/>
    <x v="3447"/>
  </r>
  <r>
    <x v="12"/>
    <x v="106"/>
    <x v="106"/>
    <x v="3"/>
    <x v="1"/>
    <x v="2"/>
    <x v="1261"/>
    <x v="975"/>
    <x v="3024"/>
    <x v="3050"/>
  </r>
  <r>
    <x v="12"/>
    <x v="108"/>
    <x v="108"/>
    <x v="3"/>
    <x v="2187"/>
    <x v="1511"/>
    <x v="2"/>
    <x v="1"/>
    <x v="3420"/>
    <x v="3448"/>
  </r>
  <r>
    <x v="12"/>
    <x v="108"/>
    <x v="108"/>
    <x v="3"/>
    <x v="2188"/>
    <x v="1512"/>
    <x v="2"/>
    <x v="1"/>
    <x v="3421"/>
    <x v="3449"/>
  </r>
  <r>
    <x v="12"/>
    <x v="110"/>
    <x v="110"/>
    <x v="3"/>
    <x v="1"/>
    <x v="2"/>
    <x v="1467"/>
    <x v="1175"/>
    <x v="3026"/>
    <x v="3450"/>
  </r>
  <r>
    <x v="12"/>
    <x v="115"/>
    <x v="115"/>
    <x v="3"/>
    <x v="1"/>
    <x v="2"/>
    <x v="2"/>
    <x v="976"/>
    <x v="3027"/>
    <x v="3053"/>
  </r>
  <r>
    <x v="12"/>
    <x v="116"/>
    <x v="116"/>
    <x v="3"/>
    <x v="1"/>
    <x v="2"/>
    <x v="1263"/>
    <x v="1"/>
    <x v="3028"/>
    <x v="3054"/>
  </r>
  <r>
    <x v="15"/>
    <x v="118"/>
    <x v="118"/>
    <x v="3"/>
    <x v="2189"/>
    <x v="1513"/>
    <x v="1264"/>
    <x v="1176"/>
    <x v="3422"/>
    <x v="3451"/>
  </r>
  <r>
    <x v="15"/>
    <x v="120"/>
    <x v="523"/>
    <x v="3"/>
    <x v="2190"/>
    <x v="1317"/>
    <x v="1265"/>
    <x v="978"/>
    <x v="3423"/>
    <x v="3452"/>
  </r>
  <r>
    <x v="15"/>
    <x v="121"/>
    <x v="121"/>
    <x v="3"/>
    <x v="1"/>
    <x v="2"/>
    <x v="1468"/>
    <x v="979"/>
    <x v="3424"/>
    <x v="3453"/>
  </r>
  <r>
    <x v="15"/>
    <x v="540"/>
    <x v="513"/>
    <x v="3"/>
    <x v="2191"/>
    <x v="1514"/>
    <x v="2"/>
    <x v="1"/>
    <x v="3425"/>
    <x v="3454"/>
  </r>
  <r>
    <x v="15"/>
    <x v="122"/>
    <x v="122"/>
    <x v="3"/>
    <x v="2192"/>
    <x v="1319"/>
    <x v="1267"/>
    <x v="516"/>
    <x v="3426"/>
    <x v="3455"/>
  </r>
  <r>
    <x v="15"/>
    <x v="123"/>
    <x v="123"/>
    <x v="3"/>
    <x v="2193"/>
    <x v="1515"/>
    <x v="1469"/>
    <x v="1177"/>
    <x v="3427"/>
    <x v="3456"/>
  </r>
  <r>
    <x v="15"/>
    <x v="124"/>
    <x v="124"/>
    <x v="3"/>
    <x v="1"/>
    <x v="2"/>
    <x v="2"/>
    <x v="1178"/>
    <x v="3428"/>
    <x v="3457"/>
  </r>
  <r>
    <x v="15"/>
    <x v="125"/>
    <x v="125"/>
    <x v="3"/>
    <x v="1"/>
    <x v="2"/>
    <x v="2"/>
    <x v="1179"/>
    <x v="3429"/>
    <x v="3458"/>
  </r>
  <r>
    <x v="15"/>
    <x v="127"/>
    <x v="127"/>
    <x v="3"/>
    <x v="2194"/>
    <x v="1323"/>
    <x v="1273"/>
    <x v="990"/>
    <x v="3430"/>
    <x v="3459"/>
  </r>
  <r>
    <x v="15"/>
    <x v="129"/>
    <x v="129"/>
    <x v="3"/>
    <x v="2195"/>
    <x v="1516"/>
    <x v="1470"/>
    <x v="1180"/>
    <x v="3431"/>
    <x v="3460"/>
  </r>
  <r>
    <x v="15"/>
    <x v="131"/>
    <x v="131"/>
    <x v="3"/>
    <x v="1"/>
    <x v="2"/>
    <x v="2"/>
    <x v="992"/>
    <x v="3049"/>
    <x v="3075"/>
  </r>
  <r>
    <x v="15"/>
    <x v="132"/>
    <x v="132"/>
    <x v="3"/>
    <x v="2196"/>
    <x v="2"/>
    <x v="2"/>
    <x v="993"/>
    <x v="3432"/>
    <x v="3461"/>
  </r>
  <r>
    <x v="15"/>
    <x v="133"/>
    <x v="133"/>
    <x v="3"/>
    <x v="2197"/>
    <x v="1517"/>
    <x v="1275"/>
    <x v="994"/>
    <x v="3433"/>
    <x v="3462"/>
  </r>
  <r>
    <x v="15"/>
    <x v="134"/>
    <x v="134"/>
    <x v="3"/>
    <x v="2198"/>
    <x v="1326"/>
    <x v="1276"/>
    <x v="1181"/>
    <x v="3434"/>
    <x v="3463"/>
  </r>
  <r>
    <x v="15"/>
    <x v="134"/>
    <x v="134"/>
    <x v="3"/>
    <x v="2199"/>
    <x v="1059"/>
    <x v="167"/>
    <x v="174"/>
    <x v="3435"/>
    <x v="3464"/>
  </r>
  <r>
    <x v="15"/>
    <x v="1021"/>
    <x v="808"/>
    <x v="3"/>
    <x v="1250"/>
    <x v="2"/>
    <x v="2"/>
    <x v="1"/>
    <x v="1868"/>
    <x v="1884"/>
  </r>
  <r>
    <x v="15"/>
    <x v="135"/>
    <x v="135"/>
    <x v="3"/>
    <x v="1"/>
    <x v="2"/>
    <x v="2"/>
    <x v="1182"/>
    <x v="3436"/>
    <x v="3465"/>
  </r>
  <r>
    <x v="15"/>
    <x v="136"/>
    <x v="136"/>
    <x v="3"/>
    <x v="2200"/>
    <x v="1518"/>
    <x v="1471"/>
    <x v="1183"/>
    <x v="3437"/>
    <x v="3466"/>
  </r>
  <r>
    <x v="15"/>
    <x v="137"/>
    <x v="137"/>
    <x v="3"/>
    <x v="2201"/>
    <x v="1519"/>
    <x v="1472"/>
    <x v="1184"/>
    <x v="3438"/>
    <x v="3467"/>
  </r>
  <r>
    <x v="15"/>
    <x v="138"/>
    <x v="138"/>
    <x v="3"/>
    <x v="2202"/>
    <x v="1520"/>
    <x v="1473"/>
    <x v="999"/>
    <x v="3439"/>
    <x v="3468"/>
  </r>
  <r>
    <x v="15"/>
    <x v="141"/>
    <x v="141"/>
    <x v="3"/>
    <x v="2203"/>
    <x v="1521"/>
    <x v="1474"/>
    <x v="1185"/>
    <x v="3440"/>
    <x v="3469"/>
  </r>
  <r>
    <x v="15"/>
    <x v="141"/>
    <x v="141"/>
    <x v="3"/>
    <x v="1"/>
    <x v="2"/>
    <x v="2"/>
    <x v="1186"/>
    <x v="3441"/>
    <x v="3470"/>
  </r>
  <r>
    <x v="15"/>
    <x v="142"/>
    <x v="142"/>
    <x v="3"/>
    <x v="1"/>
    <x v="2"/>
    <x v="2"/>
    <x v="1001"/>
    <x v="3058"/>
    <x v="3084"/>
  </r>
  <r>
    <x v="15"/>
    <x v="457"/>
    <x v="442"/>
    <x v="3"/>
    <x v="202"/>
    <x v="2"/>
    <x v="2"/>
    <x v="1"/>
    <x v="309"/>
    <x v="310"/>
  </r>
  <r>
    <x v="15"/>
    <x v="905"/>
    <x v="746"/>
    <x v="3"/>
    <x v="731"/>
    <x v="2"/>
    <x v="2"/>
    <x v="1"/>
    <x v="1019"/>
    <x v="1024"/>
  </r>
  <r>
    <x v="15"/>
    <x v="553"/>
    <x v="525"/>
    <x v="3"/>
    <x v="56"/>
    <x v="2"/>
    <x v="2"/>
    <x v="1"/>
    <x v="79"/>
    <x v="80"/>
  </r>
  <r>
    <x v="15"/>
    <x v="490"/>
    <x v="470"/>
    <x v="3"/>
    <x v="2204"/>
    <x v="2"/>
    <x v="2"/>
    <x v="1"/>
    <x v="3442"/>
    <x v="3471"/>
  </r>
  <r>
    <x v="15"/>
    <x v="565"/>
    <x v="536"/>
    <x v="3"/>
    <x v="329"/>
    <x v="2"/>
    <x v="2"/>
    <x v="1"/>
    <x v="451"/>
    <x v="481"/>
  </r>
  <r>
    <x v="15"/>
    <x v="511"/>
    <x v="490"/>
    <x v="3"/>
    <x v="1318"/>
    <x v="2"/>
    <x v="2"/>
    <x v="1"/>
    <x v="1947"/>
    <x v="1962"/>
  </r>
  <r>
    <x v="16"/>
    <x v="145"/>
    <x v="145"/>
    <x v="3"/>
    <x v="2205"/>
    <x v="1522"/>
    <x v="1475"/>
    <x v="1002"/>
    <x v="3443"/>
    <x v="3472"/>
  </r>
  <r>
    <x v="16"/>
    <x v="146"/>
    <x v="146"/>
    <x v="3"/>
    <x v="1"/>
    <x v="1523"/>
    <x v="1476"/>
    <x v="1187"/>
    <x v="3444"/>
    <x v="3473"/>
  </r>
  <r>
    <x v="16"/>
    <x v="147"/>
    <x v="147"/>
    <x v="3"/>
    <x v="1"/>
    <x v="1524"/>
    <x v="1477"/>
    <x v="1188"/>
    <x v="3445"/>
    <x v="3474"/>
  </r>
  <r>
    <x v="14"/>
    <x v="149"/>
    <x v="149"/>
    <x v="3"/>
    <x v="2206"/>
    <x v="1525"/>
    <x v="1478"/>
    <x v="1189"/>
    <x v="3446"/>
    <x v="3475"/>
  </r>
  <r>
    <x v="14"/>
    <x v="149"/>
    <x v="149"/>
    <x v="3"/>
    <x v="1"/>
    <x v="2"/>
    <x v="2"/>
    <x v="1"/>
    <x v="40"/>
    <x v="77"/>
  </r>
  <r>
    <x v="14"/>
    <x v="150"/>
    <x v="150"/>
    <x v="3"/>
    <x v="1"/>
    <x v="1526"/>
    <x v="1479"/>
    <x v="1190"/>
    <x v="3447"/>
    <x v="3476"/>
  </r>
  <r>
    <x v="14"/>
    <x v="150"/>
    <x v="150"/>
    <x v="3"/>
    <x v="102"/>
    <x v="2"/>
    <x v="2"/>
    <x v="1"/>
    <x v="169"/>
    <x v="170"/>
  </r>
  <r>
    <x v="14"/>
    <x v="1033"/>
    <x v="817"/>
    <x v="3"/>
    <x v="56"/>
    <x v="2"/>
    <x v="2"/>
    <x v="1"/>
    <x v="79"/>
    <x v="80"/>
  </r>
  <r>
    <x v="14"/>
    <x v="1334"/>
    <x v="936"/>
    <x v="3"/>
    <x v="1412"/>
    <x v="2"/>
    <x v="2"/>
    <x v="1"/>
    <x v="3448"/>
    <x v="3477"/>
  </r>
  <r>
    <x v="14"/>
    <x v="911"/>
    <x v="748"/>
    <x v="3"/>
    <x v="324"/>
    <x v="2"/>
    <x v="2"/>
    <x v="1"/>
    <x v="219"/>
    <x v="220"/>
  </r>
  <r>
    <x v="14"/>
    <x v="1335"/>
    <x v="940"/>
    <x v="3"/>
    <x v="1071"/>
    <x v="2"/>
    <x v="2"/>
    <x v="1"/>
    <x v="1598"/>
    <x v="1609"/>
  </r>
  <r>
    <x v="14"/>
    <x v="1423"/>
    <x v="986"/>
    <x v="3"/>
    <x v="2207"/>
    <x v="2"/>
    <x v="2"/>
    <x v="1"/>
    <x v="3449"/>
    <x v="3478"/>
  </r>
  <r>
    <x v="14"/>
    <x v="1424"/>
    <x v="987"/>
    <x v="3"/>
    <x v="644"/>
    <x v="2"/>
    <x v="2"/>
    <x v="1"/>
    <x v="928"/>
    <x v="932"/>
  </r>
  <r>
    <x v="14"/>
    <x v="1277"/>
    <x v="815"/>
    <x v="3"/>
    <x v="2208"/>
    <x v="2"/>
    <x v="2"/>
    <x v="1"/>
    <x v="3450"/>
    <x v="3479"/>
  </r>
  <r>
    <x v="14"/>
    <x v="488"/>
    <x v="468"/>
    <x v="3"/>
    <x v="1349"/>
    <x v="2"/>
    <x v="2"/>
    <x v="1"/>
    <x v="1979"/>
    <x v="1994"/>
  </r>
  <r>
    <x v="17"/>
    <x v="154"/>
    <x v="153"/>
    <x v="3"/>
    <x v="1"/>
    <x v="1527"/>
    <x v="1480"/>
    <x v="1191"/>
    <x v="3451"/>
    <x v="3480"/>
  </r>
  <r>
    <x v="17"/>
    <x v="1233"/>
    <x v="638"/>
    <x v="3"/>
    <x v="2209"/>
    <x v="2"/>
    <x v="2"/>
    <x v="1010"/>
    <x v="3066"/>
    <x v="3092"/>
  </r>
  <r>
    <x v="17"/>
    <x v="155"/>
    <x v="154"/>
    <x v="3"/>
    <x v="687"/>
    <x v="2"/>
    <x v="2"/>
    <x v="1"/>
    <x v="974"/>
    <x v="979"/>
  </r>
  <r>
    <x v="17"/>
    <x v="1425"/>
    <x v="988"/>
    <x v="3"/>
    <x v="56"/>
    <x v="2"/>
    <x v="2"/>
    <x v="1"/>
    <x v="79"/>
    <x v="80"/>
  </r>
  <r>
    <x v="17"/>
    <x v="157"/>
    <x v="156"/>
    <x v="3"/>
    <x v="2210"/>
    <x v="2"/>
    <x v="2"/>
    <x v="1"/>
    <x v="3452"/>
    <x v="3481"/>
  </r>
  <r>
    <x v="17"/>
    <x v="422"/>
    <x v="408"/>
    <x v="3"/>
    <x v="358"/>
    <x v="2"/>
    <x v="2"/>
    <x v="1"/>
    <x v="519"/>
    <x v="520"/>
  </r>
  <r>
    <x v="17"/>
    <x v="1426"/>
    <x v="989"/>
    <x v="3"/>
    <x v="202"/>
    <x v="2"/>
    <x v="2"/>
    <x v="1"/>
    <x v="309"/>
    <x v="310"/>
  </r>
  <r>
    <x v="17"/>
    <x v="159"/>
    <x v="158"/>
    <x v="3"/>
    <x v="443"/>
    <x v="2"/>
    <x v="2"/>
    <x v="1"/>
    <x v="639"/>
    <x v="641"/>
  </r>
  <r>
    <x v="13"/>
    <x v="78"/>
    <x v="78"/>
    <x v="3"/>
    <x v="2211"/>
    <x v="1528"/>
    <x v="1481"/>
    <x v="1192"/>
    <x v="3453"/>
    <x v="3482"/>
  </r>
  <r>
    <x v="13"/>
    <x v="78"/>
    <x v="78"/>
    <x v="3"/>
    <x v="1"/>
    <x v="1529"/>
    <x v="1482"/>
    <x v="1193"/>
    <x v="3454"/>
    <x v="3483"/>
  </r>
  <r>
    <x v="13"/>
    <x v="1278"/>
    <x v="912"/>
    <x v="3"/>
    <x v="1"/>
    <x v="1339"/>
    <x v="306"/>
    <x v="1"/>
    <x v="3071"/>
    <x v="3097"/>
  </r>
  <r>
    <x v="13"/>
    <x v="163"/>
    <x v="162"/>
    <x v="3"/>
    <x v="2212"/>
    <x v="1530"/>
    <x v="1291"/>
    <x v="1012"/>
    <x v="3455"/>
    <x v="3484"/>
  </r>
  <r>
    <x v="13"/>
    <x v="912"/>
    <x v="749"/>
    <x v="3"/>
    <x v="542"/>
    <x v="2"/>
    <x v="2"/>
    <x v="1"/>
    <x v="802"/>
    <x v="806"/>
  </r>
  <r>
    <x v="13"/>
    <x v="853"/>
    <x v="707"/>
    <x v="3"/>
    <x v="2213"/>
    <x v="2"/>
    <x v="2"/>
    <x v="1"/>
    <x v="3456"/>
    <x v="3485"/>
  </r>
  <r>
    <x v="13"/>
    <x v="913"/>
    <x v="750"/>
    <x v="3"/>
    <x v="1108"/>
    <x v="2"/>
    <x v="2"/>
    <x v="1"/>
    <x v="1652"/>
    <x v="1662"/>
  </r>
  <r>
    <x v="13"/>
    <x v="465"/>
    <x v="448"/>
    <x v="3"/>
    <x v="1351"/>
    <x v="2"/>
    <x v="2"/>
    <x v="1"/>
    <x v="1981"/>
    <x v="1996"/>
  </r>
  <r>
    <x v="13"/>
    <x v="567"/>
    <x v="537"/>
    <x v="3"/>
    <x v="59"/>
    <x v="2"/>
    <x v="2"/>
    <x v="1"/>
    <x v="82"/>
    <x v="83"/>
  </r>
  <r>
    <x v="13"/>
    <x v="493"/>
    <x v="473"/>
    <x v="3"/>
    <x v="347"/>
    <x v="2"/>
    <x v="2"/>
    <x v="1"/>
    <x v="502"/>
    <x v="503"/>
  </r>
  <r>
    <x v="13"/>
    <x v="492"/>
    <x v="472"/>
    <x v="3"/>
    <x v="893"/>
    <x v="2"/>
    <x v="2"/>
    <x v="1"/>
    <x v="1294"/>
    <x v="1304"/>
  </r>
  <r>
    <x v="18"/>
    <x v="557"/>
    <x v="529"/>
    <x v="3"/>
    <x v="2214"/>
    <x v="1531"/>
    <x v="1483"/>
    <x v="1194"/>
    <x v="3457"/>
    <x v="3486"/>
  </r>
  <r>
    <x v="18"/>
    <x v="557"/>
    <x v="529"/>
    <x v="3"/>
    <x v="1"/>
    <x v="2"/>
    <x v="2"/>
    <x v="1195"/>
    <x v="3458"/>
    <x v="3487"/>
  </r>
  <r>
    <x v="18"/>
    <x v="557"/>
    <x v="529"/>
    <x v="3"/>
    <x v="1"/>
    <x v="2"/>
    <x v="1484"/>
    <x v="1141"/>
    <x v="3459"/>
    <x v="3488"/>
  </r>
  <r>
    <x v="18"/>
    <x v="165"/>
    <x v="164"/>
    <x v="3"/>
    <x v="1"/>
    <x v="1342"/>
    <x v="1292"/>
    <x v="1014"/>
    <x v="1885"/>
    <x v="3100"/>
  </r>
  <r>
    <x v="18"/>
    <x v="165"/>
    <x v="164"/>
    <x v="3"/>
    <x v="1"/>
    <x v="2"/>
    <x v="1411"/>
    <x v="1135"/>
    <x v="3285"/>
    <x v="3311"/>
  </r>
  <r>
    <x v="18"/>
    <x v="165"/>
    <x v="164"/>
    <x v="3"/>
    <x v="1"/>
    <x v="2"/>
    <x v="2"/>
    <x v="1"/>
    <x v="40"/>
    <x v="77"/>
  </r>
  <r>
    <x v="18"/>
    <x v="166"/>
    <x v="751"/>
    <x v="3"/>
    <x v="1"/>
    <x v="1343"/>
    <x v="1485"/>
    <x v="1196"/>
    <x v="3074"/>
    <x v="3101"/>
  </r>
  <r>
    <x v="18"/>
    <x v="166"/>
    <x v="751"/>
    <x v="3"/>
    <x v="1"/>
    <x v="1449"/>
    <x v="1486"/>
    <x v="379"/>
    <x v="3460"/>
    <x v="3489"/>
  </r>
  <r>
    <x v="18"/>
    <x v="166"/>
    <x v="751"/>
    <x v="3"/>
    <x v="1"/>
    <x v="1463"/>
    <x v="1487"/>
    <x v="1197"/>
    <x v="3461"/>
    <x v="3490"/>
  </r>
  <r>
    <x v="18"/>
    <x v="167"/>
    <x v="166"/>
    <x v="3"/>
    <x v="1"/>
    <x v="2"/>
    <x v="1488"/>
    <x v="1198"/>
    <x v="3462"/>
    <x v="3491"/>
  </r>
  <r>
    <x v="18"/>
    <x v="167"/>
    <x v="166"/>
    <x v="3"/>
    <x v="2215"/>
    <x v="1532"/>
    <x v="1489"/>
    <x v="1136"/>
    <x v="3463"/>
    <x v="3492"/>
  </r>
  <r>
    <x v="18"/>
    <x v="167"/>
    <x v="166"/>
    <x v="3"/>
    <x v="1"/>
    <x v="2"/>
    <x v="2"/>
    <x v="1"/>
    <x v="40"/>
    <x v="77"/>
  </r>
  <r>
    <x v="19"/>
    <x v="171"/>
    <x v="170"/>
    <x v="3"/>
    <x v="1"/>
    <x v="1533"/>
    <x v="1490"/>
    <x v="1199"/>
    <x v="3464"/>
    <x v="3493"/>
  </r>
  <r>
    <x v="19"/>
    <x v="171"/>
    <x v="170"/>
    <x v="3"/>
    <x v="1"/>
    <x v="1065"/>
    <x v="2"/>
    <x v="1"/>
    <x v="2417"/>
    <x v="2433"/>
  </r>
  <r>
    <x v="19"/>
    <x v="171"/>
    <x v="170"/>
    <x v="3"/>
    <x v="1"/>
    <x v="529"/>
    <x v="2"/>
    <x v="1"/>
    <x v="1019"/>
    <x v="1024"/>
  </r>
  <r>
    <x v="19"/>
    <x v="172"/>
    <x v="171"/>
    <x v="3"/>
    <x v="1"/>
    <x v="1534"/>
    <x v="1491"/>
    <x v="1200"/>
    <x v="3465"/>
    <x v="3494"/>
  </r>
  <r>
    <x v="19"/>
    <x v="172"/>
    <x v="171"/>
    <x v="3"/>
    <x v="1"/>
    <x v="2"/>
    <x v="1492"/>
    <x v="1143"/>
    <x v="3466"/>
    <x v="3495"/>
  </r>
  <r>
    <x v="19"/>
    <x v="173"/>
    <x v="172"/>
    <x v="3"/>
    <x v="2216"/>
    <x v="1535"/>
    <x v="178"/>
    <x v="1201"/>
    <x v="3467"/>
    <x v="3496"/>
  </r>
  <r>
    <x v="19"/>
    <x v="173"/>
    <x v="172"/>
    <x v="3"/>
    <x v="2217"/>
    <x v="763"/>
    <x v="2"/>
    <x v="1202"/>
    <x v="3288"/>
    <x v="3314"/>
  </r>
  <r>
    <x v="19"/>
    <x v="173"/>
    <x v="172"/>
    <x v="3"/>
    <x v="1"/>
    <x v="2"/>
    <x v="2"/>
    <x v="1"/>
    <x v="40"/>
    <x v="77"/>
  </r>
  <r>
    <x v="19"/>
    <x v="174"/>
    <x v="173"/>
    <x v="3"/>
    <x v="1"/>
    <x v="1536"/>
    <x v="1493"/>
    <x v="1203"/>
    <x v="3468"/>
    <x v="3497"/>
  </r>
  <r>
    <x v="19"/>
    <x v="174"/>
    <x v="173"/>
    <x v="3"/>
    <x v="1"/>
    <x v="2"/>
    <x v="2"/>
    <x v="1"/>
    <x v="40"/>
    <x v="77"/>
  </r>
  <r>
    <x v="19"/>
    <x v="175"/>
    <x v="174"/>
    <x v="3"/>
    <x v="2218"/>
    <x v="1537"/>
    <x v="2"/>
    <x v="1204"/>
    <x v="3469"/>
    <x v="3498"/>
  </r>
  <r>
    <x v="19"/>
    <x v="175"/>
    <x v="174"/>
    <x v="3"/>
    <x v="2219"/>
    <x v="1538"/>
    <x v="2"/>
    <x v="1"/>
    <x v="3470"/>
    <x v="3499"/>
  </r>
  <r>
    <x v="19"/>
    <x v="175"/>
    <x v="174"/>
    <x v="3"/>
    <x v="1"/>
    <x v="2"/>
    <x v="2"/>
    <x v="1205"/>
    <x v="3471"/>
    <x v="3500"/>
  </r>
  <r>
    <x v="19"/>
    <x v="176"/>
    <x v="175"/>
    <x v="3"/>
    <x v="1"/>
    <x v="2"/>
    <x v="1494"/>
    <x v="1206"/>
    <x v="3472"/>
    <x v="3501"/>
  </r>
  <r>
    <x v="19"/>
    <x v="176"/>
    <x v="175"/>
    <x v="3"/>
    <x v="1"/>
    <x v="2"/>
    <x v="1495"/>
    <x v="1"/>
    <x v="3473"/>
    <x v="3502"/>
  </r>
  <r>
    <x v="19"/>
    <x v="176"/>
    <x v="175"/>
    <x v="3"/>
    <x v="1"/>
    <x v="1465"/>
    <x v="2"/>
    <x v="1144"/>
    <x v="3315"/>
    <x v="3341"/>
  </r>
  <r>
    <x v="19"/>
    <x v="177"/>
    <x v="176"/>
    <x v="3"/>
    <x v="2220"/>
    <x v="1539"/>
    <x v="1496"/>
    <x v="1207"/>
    <x v="3474"/>
    <x v="3503"/>
  </r>
  <r>
    <x v="19"/>
    <x v="180"/>
    <x v="179"/>
    <x v="3"/>
    <x v="1"/>
    <x v="1540"/>
    <x v="1497"/>
    <x v="1208"/>
    <x v="3475"/>
    <x v="3504"/>
  </r>
  <r>
    <x v="19"/>
    <x v="181"/>
    <x v="180"/>
    <x v="3"/>
    <x v="2221"/>
    <x v="1541"/>
    <x v="1498"/>
    <x v="1209"/>
    <x v="3476"/>
    <x v="3505"/>
  </r>
  <r>
    <x v="19"/>
    <x v="181"/>
    <x v="180"/>
    <x v="3"/>
    <x v="1"/>
    <x v="2"/>
    <x v="2"/>
    <x v="1"/>
    <x v="40"/>
    <x v="77"/>
  </r>
  <r>
    <x v="19"/>
    <x v="856"/>
    <x v="709"/>
    <x v="3"/>
    <x v="2222"/>
    <x v="1542"/>
    <x v="2"/>
    <x v="1"/>
    <x v="3477"/>
    <x v="3506"/>
  </r>
  <r>
    <x v="19"/>
    <x v="182"/>
    <x v="181"/>
    <x v="3"/>
    <x v="1"/>
    <x v="1543"/>
    <x v="1499"/>
    <x v="1210"/>
    <x v="3478"/>
    <x v="3507"/>
  </r>
  <r>
    <x v="19"/>
    <x v="182"/>
    <x v="181"/>
    <x v="3"/>
    <x v="2223"/>
    <x v="2"/>
    <x v="2"/>
    <x v="1137"/>
    <x v="3479"/>
    <x v="3508"/>
  </r>
  <r>
    <x v="19"/>
    <x v="182"/>
    <x v="181"/>
    <x v="3"/>
    <x v="1"/>
    <x v="2"/>
    <x v="2"/>
    <x v="1147"/>
    <x v="3321"/>
    <x v="3348"/>
  </r>
  <r>
    <x v="19"/>
    <x v="183"/>
    <x v="182"/>
    <x v="3"/>
    <x v="1"/>
    <x v="1544"/>
    <x v="1500"/>
    <x v="1211"/>
    <x v="3480"/>
    <x v="3509"/>
  </r>
  <r>
    <x v="19"/>
    <x v="184"/>
    <x v="183"/>
    <x v="3"/>
    <x v="1"/>
    <x v="1545"/>
    <x v="2"/>
    <x v="1212"/>
    <x v="3087"/>
    <x v="3510"/>
  </r>
  <r>
    <x v="19"/>
    <x v="186"/>
    <x v="185"/>
    <x v="3"/>
    <x v="1"/>
    <x v="2"/>
    <x v="2"/>
    <x v="1213"/>
    <x v="3481"/>
    <x v="3511"/>
  </r>
  <r>
    <x v="19"/>
    <x v="187"/>
    <x v="186"/>
    <x v="3"/>
    <x v="2224"/>
    <x v="1546"/>
    <x v="1501"/>
    <x v="1214"/>
    <x v="3482"/>
    <x v="3512"/>
  </r>
  <r>
    <x v="19"/>
    <x v="187"/>
    <x v="186"/>
    <x v="3"/>
    <x v="2225"/>
    <x v="2"/>
    <x v="2"/>
    <x v="1"/>
    <x v="3483"/>
    <x v="3513"/>
  </r>
  <r>
    <x v="19"/>
    <x v="187"/>
    <x v="186"/>
    <x v="3"/>
    <x v="2119"/>
    <x v="2"/>
    <x v="2"/>
    <x v="1"/>
    <x v="3316"/>
    <x v="3342"/>
  </r>
  <r>
    <x v="19"/>
    <x v="189"/>
    <x v="188"/>
    <x v="3"/>
    <x v="2008"/>
    <x v="2"/>
    <x v="2"/>
    <x v="1"/>
    <x v="3090"/>
    <x v="3117"/>
  </r>
  <r>
    <x v="19"/>
    <x v="190"/>
    <x v="189"/>
    <x v="3"/>
    <x v="2226"/>
    <x v="2"/>
    <x v="2"/>
    <x v="1"/>
    <x v="3484"/>
    <x v="3514"/>
  </r>
  <r>
    <x v="19"/>
    <x v="1402"/>
    <x v="970"/>
    <x v="3"/>
    <x v="1"/>
    <x v="1547"/>
    <x v="2"/>
    <x v="1"/>
    <x v="3485"/>
    <x v="3515"/>
  </r>
  <r>
    <x v="19"/>
    <x v="1281"/>
    <x v="915"/>
    <x v="3"/>
    <x v="1"/>
    <x v="1548"/>
    <x v="2"/>
    <x v="1"/>
    <x v="3486"/>
    <x v="3516"/>
  </r>
  <r>
    <x v="19"/>
    <x v="191"/>
    <x v="190"/>
    <x v="3"/>
    <x v="2227"/>
    <x v="232"/>
    <x v="2"/>
    <x v="1"/>
    <x v="3487"/>
    <x v="3517"/>
  </r>
  <r>
    <x v="19"/>
    <x v="192"/>
    <x v="191"/>
    <x v="3"/>
    <x v="1"/>
    <x v="1549"/>
    <x v="2"/>
    <x v="1"/>
    <x v="3488"/>
    <x v="3518"/>
  </r>
  <r>
    <x v="19"/>
    <x v="194"/>
    <x v="193"/>
    <x v="3"/>
    <x v="2228"/>
    <x v="2"/>
    <x v="2"/>
    <x v="1"/>
    <x v="3489"/>
    <x v="3519"/>
  </r>
  <r>
    <x v="19"/>
    <x v="194"/>
    <x v="193"/>
    <x v="3"/>
    <x v="1583"/>
    <x v="2"/>
    <x v="2"/>
    <x v="1"/>
    <x v="2426"/>
    <x v="2442"/>
  </r>
  <r>
    <x v="19"/>
    <x v="195"/>
    <x v="194"/>
    <x v="3"/>
    <x v="1"/>
    <x v="2"/>
    <x v="2"/>
    <x v="1215"/>
    <x v="3490"/>
    <x v="3520"/>
  </r>
  <r>
    <x v="19"/>
    <x v="195"/>
    <x v="194"/>
    <x v="3"/>
    <x v="1"/>
    <x v="2"/>
    <x v="2"/>
    <x v="1138"/>
    <x v="3292"/>
    <x v="3318"/>
  </r>
  <r>
    <x v="19"/>
    <x v="196"/>
    <x v="195"/>
    <x v="3"/>
    <x v="1"/>
    <x v="2"/>
    <x v="1502"/>
    <x v="1"/>
    <x v="3491"/>
    <x v="3521"/>
  </r>
  <r>
    <x v="19"/>
    <x v="197"/>
    <x v="196"/>
    <x v="3"/>
    <x v="1"/>
    <x v="2"/>
    <x v="1503"/>
    <x v="1"/>
    <x v="3492"/>
    <x v="3522"/>
  </r>
  <r>
    <x v="19"/>
    <x v="438"/>
    <x v="374"/>
    <x v="3"/>
    <x v="1"/>
    <x v="1550"/>
    <x v="2"/>
    <x v="936"/>
    <x v="3493"/>
    <x v="3523"/>
  </r>
  <r>
    <x v="19"/>
    <x v="199"/>
    <x v="198"/>
    <x v="3"/>
    <x v="1"/>
    <x v="1551"/>
    <x v="2"/>
    <x v="1216"/>
    <x v="3494"/>
    <x v="3524"/>
  </r>
  <r>
    <x v="19"/>
    <x v="199"/>
    <x v="198"/>
    <x v="3"/>
    <x v="1"/>
    <x v="1552"/>
    <x v="1416"/>
    <x v="1"/>
    <x v="3495"/>
    <x v="3525"/>
  </r>
  <r>
    <x v="19"/>
    <x v="199"/>
    <x v="198"/>
    <x v="3"/>
    <x v="1"/>
    <x v="2"/>
    <x v="2"/>
    <x v="1"/>
    <x v="40"/>
    <x v="77"/>
  </r>
  <r>
    <x v="19"/>
    <x v="919"/>
    <x v="173"/>
    <x v="3"/>
    <x v="1"/>
    <x v="2"/>
    <x v="2"/>
    <x v="1"/>
    <x v="40"/>
    <x v="77"/>
  </r>
  <r>
    <x v="19"/>
    <x v="202"/>
    <x v="201"/>
    <x v="3"/>
    <x v="1"/>
    <x v="2"/>
    <x v="2"/>
    <x v="1029"/>
    <x v="3097"/>
    <x v="3124"/>
  </r>
  <r>
    <x v="19"/>
    <x v="205"/>
    <x v="204"/>
    <x v="3"/>
    <x v="1"/>
    <x v="2"/>
    <x v="2"/>
    <x v="1217"/>
    <x v="219"/>
    <x v="220"/>
  </r>
  <r>
    <x v="19"/>
    <x v="858"/>
    <x v="711"/>
    <x v="3"/>
    <x v="1"/>
    <x v="1454"/>
    <x v="2"/>
    <x v="1"/>
    <x v="3294"/>
    <x v="3320"/>
  </r>
  <r>
    <x v="19"/>
    <x v="859"/>
    <x v="712"/>
    <x v="3"/>
    <x v="1"/>
    <x v="2"/>
    <x v="2"/>
    <x v="1"/>
    <x v="40"/>
    <x v="77"/>
  </r>
  <r>
    <x v="19"/>
    <x v="210"/>
    <x v="209"/>
    <x v="3"/>
    <x v="1"/>
    <x v="1553"/>
    <x v="1504"/>
    <x v="1030"/>
    <x v="3496"/>
    <x v="3526"/>
  </r>
  <r>
    <x v="19"/>
    <x v="210"/>
    <x v="209"/>
    <x v="3"/>
    <x v="1"/>
    <x v="1554"/>
    <x v="2"/>
    <x v="1"/>
    <x v="3295"/>
    <x v="3321"/>
  </r>
  <r>
    <x v="19"/>
    <x v="210"/>
    <x v="209"/>
    <x v="3"/>
    <x v="1"/>
    <x v="2"/>
    <x v="2"/>
    <x v="1"/>
    <x v="40"/>
    <x v="77"/>
  </r>
  <r>
    <x v="19"/>
    <x v="513"/>
    <x v="492"/>
    <x v="3"/>
    <x v="202"/>
    <x v="2"/>
    <x v="2"/>
    <x v="1"/>
    <x v="309"/>
    <x v="310"/>
  </r>
  <r>
    <x v="19"/>
    <x v="211"/>
    <x v="210"/>
    <x v="3"/>
    <x v="369"/>
    <x v="2"/>
    <x v="2"/>
    <x v="1"/>
    <x v="538"/>
    <x v="539"/>
  </r>
  <r>
    <x v="21"/>
    <x v="861"/>
    <x v="713"/>
    <x v="3"/>
    <x v="2229"/>
    <x v="2"/>
    <x v="1505"/>
    <x v="1218"/>
    <x v="3497"/>
    <x v="3527"/>
  </r>
  <r>
    <x v="22"/>
    <x v="215"/>
    <x v="214"/>
    <x v="3"/>
    <x v="1"/>
    <x v="2"/>
    <x v="1506"/>
    <x v="1219"/>
    <x v="3498"/>
    <x v="3528"/>
  </r>
  <r>
    <x v="22"/>
    <x v="601"/>
    <x v="562"/>
    <x v="3"/>
    <x v="2230"/>
    <x v="2"/>
    <x v="2"/>
    <x v="1"/>
    <x v="3499"/>
    <x v="3529"/>
  </r>
  <r>
    <x v="22"/>
    <x v="216"/>
    <x v="215"/>
    <x v="3"/>
    <x v="329"/>
    <x v="2"/>
    <x v="2"/>
    <x v="1"/>
    <x v="451"/>
    <x v="481"/>
  </r>
  <r>
    <x v="23"/>
    <x v="217"/>
    <x v="216"/>
    <x v="3"/>
    <x v="2231"/>
    <x v="1555"/>
    <x v="1507"/>
    <x v="1220"/>
    <x v="3500"/>
    <x v="3530"/>
  </r>
  <r>
    <x v="23"/>
    <x v="218"/>
    <x v="217"/>
    <x v="3"/>
    <x v="1"/>
    <x v="2"/>
    <x v="2"/>
    <x v="1221"/>
    <x v="3501"/>
    <x v="3531"/>
  </r>
  <r>
    <x v="23"/>
    <x v="864"/>
    <x v="715"/>
    <x v="3"/>
    <x v="1"/>
    <x v="1556"/>
    <x v="2"/>
    <x v="187"/>
    <x v="3502"/>
    <x v="3532"/>
  </r>
  <r>
    <x v="23"/>
    <x v="469"/>
    <x v="451"/>
    <x v="3"/>
    <x v="586"/>
    <x v="2"/>
    <x v="2"/>
    <x v="1"/>
    <x v="866"/>
    <x v="870"/>
  </r>
  <r>
    <x v="24"/>
    <x v="221"/>
    <x v="220"/>
    <x v="3"/>
    <x v="1"/>
    <x v="2"/>
    <x v="1508"/>
    <x v="1222"/>
    <x v="3503"/>
    <x v="3533"/>
  </r>
  <r>
    <x v="24"/>
    <x v="479"/>
    <x v="460"/>
    <x v="3"/>
    <x v="2232"/>
    <x v="2"/>
    <x v="2"/>
    <x v="1"/>
    <x v="3504"/>
    <x v="3534"/>
  </r>
  <r>
    <x v="20"/>
    <x v="820"/>
    <x v="686"/>
    <x v="3"/>
    <x v="1"/>
    <x v="2"/>
    <x v="2"/>
    <x v="1036"/>
    <x v="3110"/>
    <x v="3137"/>
  </r>
  <r>
    <x v="20"/>
    <x v="820"/>
    <x v="686"/>
    <x v="3"/>
    <x v="1"/>
    <x v="2"/>
    <x v="1427"/>
    <x v="1"/>
    <x v="1998"/>
    <x v="2013"/>
  </r>
  <r>
    <x v="20"/>
    <x v="785"/>
    <x v="665"/>
    <x v="3"/>
    <x v="1"/>
    <x v="1557"/>
    <x v="2"/>
    <x v="1223"/>
    <x v="3505"/>
    <x v="3535"/>
  </r>
  <r>
    <x v="20"/>
    <x v="222"/>
    <x v="221"/>
    <x v="3"/>
    <x v="1"/>
    <x v="2"/>
    <x v="2"/>
    <x v="739"/>
    <x v="2203"/>
    <x v="2219"/>
  </r>
  <r>
    <x v="20"/>
    <x v="426"/>
    <x v="412"/>
    <x v="3"/>
    <x v="2016"/>
    <x v="2"/>
    <x v="2"/>
    <x v="1"/>
    <x v="2688"/>
    <x v="2708"/>
  </r>
  <r>
    <x v="20"/>
    <x v="1266"/>
    <x v="902"/>
    <x v="3"/>
    <x v="1"/>
    <x v="2"/>
    <x v="1428"/>
    <x v="1"/>
    <x v="2458"/>
    <x v="2474"/>
  </r>
  <r>
    <x v="20"/>
    <x v="223"/>
    <x v="222"/>
    <x v="3"/>
    <x v="1"/>
    <x v="2"/>
    <x v="1509"/>
    <x v="1224"/>
    <x v="3506"/>
    <x v="3536"/>
  </r>
  <r>
    <x v="20"/>
    <x v="223"/>
    <x v="222"/>
    <x v="3"/>
    <x v="1"/>
    <x v="1455"/>
    <x v="2"/>
    <x v="1"/>
    <x v="2430"/>
    <x v="2446"/>
  </r>
  <r>
    <x v="20"/>
    <x v="223"/>
    <x v="222"/>
    <x v="3"/>
    <x v="2233"/>
    <x v="1472"/>
    <x v="2"/>
    <x v="1"/>
    <x v="3507"/>
    <x v="3537"/>
  </r>
  <r>
    <x v="20"/>
    <x v="521"/>
    <x v="241"/>
    <x v="3"/>
    <x v="1"/>
    <x v="1558"/>
    <x v="1510"/>
    <x v="1225"/>
    <x v="3508"/>
    <x v="3538"/>
  </r>
  <r>
    <x v="20"/>
    <x v="521"/>
    <x v="241"/>
    <x v="3"/>
    <x v="2108"/>
    <x v="1456"/>
    <x v="2"/>
    <x v="1"/>
    <x v="3296"/>
    <x v="3322"/>
  </r>
  <r>
    <x v="20"/>
    <x v="521"/>
    <x v="241"/>
    <x v="3"/>
    <x v="203"/>
    <x v="2"/>
    <x v="2"/>
    <x v="1"/>
    <x v="310"/>
    <x v="311"/>
  </r>
  <r>
    <x v="20"/>
    <x v="224"/>
    <x v="223"/>
    <x v="3"/>
    <x v="2234"/>
    <x v="1559"/>
    <x v="1511"/>
    <x v="1226"/>
    <x v="3509"/>
    <x v="3539"/>
  </r>
  <r>
    <x v="20"/>
    <x v="224"/>
    <x v="223"/>
    <x v="3"/>
    <x v="1"/>
    <x v="1466"/>
    <x v="2"/>
    <x v="1"/>
    <x v="3317"/>
    <x v="3343"/>
  </r>
  <r>
    <x v="20"/>
    <x v="505"/>
    <x v="484"/>
    <x v="3"/>
    <x v="2235"/>
    <x v="1364"/>
    <x v="2"/>
    <x v="1"/>
    <x v="3510"/>
    <x v="3540"/>
  </r>
  <r>
    <x v="20"/>
    <x v="505"/>
    <x v="484"/>
    <x v="3"/>
    <x v="1"/>
    <x v="493"/>
    <x v="2"/>
    <x v="1"/>
    <x v="1965"/>
    <x v="1980"/>
  </r>
  <r>
    <x v="20"/>
    <x v="225"/>
    <x v="224"/>
    <x v="3"/>
    <x v="2236"/>
    <x v="1560"/>
    <x v="1512"/>
    <x v="1227"/>
    <x v="3511"/>
    <x v="3541"/>
  </r>
  <r>
    <x v="20"/>
    <x v="866"/>
    <x v="717"/>
    <x v="3"/>
    <x v="1"/>
    <x v="930"/>
    <x v="2"/>
    <x v="1"/>
    <x v="1284"/>
    <x v="1294"/>
  </r>
  <r>
    <x v="20"/>
    <x v="580"/>
    <x v="541"/>
    <x v="3"/>
    <x v="2019"/>
    <x v="1364"/>
    <x v="2"/>
    <x v="1"/>
    <x v="3117"/>
    <x v="3144"/>
  </r>
  <r>
    <x v="20"/>
    <x v="580"/>
    <x v="541"/>
    <x v="3"/>
    <x v="1"/>
    <x v="1561"/>
    <x v="2"/>
    <x v="1"/>
    <x v="3512"/>
    <x v="3542"/>
  </r>
  <r>
    <x v="20"/>
    <x v="226"/>
    <x v="225"/>
    <x v="3"/>
    <x v="1"/>
    <x v="2"/>
    <x v="1513"/>
    <x v="1"/>
    <x v="3118"/>
    <x v="3145"/>
  </r>
  <r>
    <x v="20"/>
    <x v="226"/>
    <x v="225"/>
    <x v="3"/>
    <x v="1"/>
    <x v="1467"/>
    <x v="2"/>
    <x v="1"/>
    <x v="1331"/>
    <x v="1342"/>
  </r>
  <r>
    <x v="20"/>
    <x v="586"/>
    <x v="553"/>
    <x v="3"/>
    <x v="1"/>
    <x v="2"/>
    <x v="1514"/>
    <x v="1228"/>
    <x v="2213"/>
    <x v="2720"/>
  </r>
  <r>
    <x v="20"/>
    <x v="1404"/>
    <x v="972"/>
    <x v="3"/>
    <x v="2020"/>
    <x v="2"/>
    <x v="2"/>
    <x v="1"/>
    <x v="3119"/>
    <x v="3146"/>
  </r>
  <r>
    <x v="20"/>
    <x v="614"/>
    <x v="569"/>
    <x v="3"/>
    <x v="2237"/>
    <x v="1562"/>
    <x v="1515"/>
    <x v="1229"/>
    <x v="3513"/>
    <x v="3543"/>
  </r>
  <r>
    <x v="20"/>
    <x v="787"/>
    <x v="667"/>
    <x v="3"/>
    <x v="1"/>
    <x v="2"/>
    <x v="2"/>
    <x v="1230"/>
    <x v="3514"/>
    <x v="3544"/>
  </r>
  <r>
    <x v="20"/>
    <x v="474"/>
    <x v="456"/>
    <x v="3"/>
    <x v="2238"/>
    <x v="2"/>
    <x v="2"/>
    <x v="1"/>
    <x v="3515"/>
    <x v="3545"/>
  </r>
  <r>
    <x v="20"/>
    <x v="693"/>
    <x v="612"/>
    <x v="3"/>
    <x v="2239"/>
    <x v="1563"/>
    <x v="1516"/>
    <x v="1231"/>
    <x v="3516"/>
    <x v="3546"/>
  </r>
  <r>
    <x v="20"/>
    <x v="809"/>
    <x v="679"/>
    <x v="3"/>
    <x v="2240"/>
    <x v="1564"/>
    <x v="1517"/>
    <x v="1232"/>
    <x v="3124"/>
    <x v="3547"/>
  </r>
  <r>
    <x v="20"/>
    <x v="621"/>
    <x v="573"/>
    <x v="3"/>
    <x v="2241"/>
    <x v="2"/>
    <x v="2"/>
    <x v="1"/>
    <x v="3517"/>
    <x v="3548"/>
  </r>
  <r>
    <x v="20"/>
    <x v="761"/>
    <x v="655"/>
    <x v="3"/>
    <x v="2242"/>
    <x v="2"/>
    <x v="2"/>
    <x v="1"/>
    <x v="3518"/>
    <x v="3549"/>
  </r>
  <r>
    <x v="20"/>
    <x v="1262"/>
    <x v="898"/>
    <x v="3"/>
    <x v="1"/>
    <x v="1457"/>
    <x v="2"/>
    <x v="1"/>
    <x v="2432"/>
    <x v="2448"/>
  </r>
  <r>
    <x v="20"/>
    <x v="424"/>
    <x v="410"/>
    <x v="3"/>
    <x v="2243"/>
    <x v="2"/>
    <x v="2"/>
    <x v="1233"/>
    <x v="3126"/>
    <x v="3550"/>
  </r>
  <r>
    <x v="20"/>
    <x v="1239"/>
    <x v="881"/>
    <x v="3"/>
    <x v="1"/>
    <x v="1368"/>
    <x v="2"/>
    <x v="1"/>
    <x v="3127"/>
    <x v="3154"/>
  </r>
  <r>
    <x v="20"/>
    <x v="228"/>
    <x v="227"/>
    <x v="3"/>
    <x v="2244"/>
    <x v="2"/>
    <x v="2"/>
    <x v="1234"/>
    <x v="2222"/>
    <x v="2238"/>
  </r>
  <r>
    <x v="20"/>
    <x v="806"/>
    <x v="676"/>
    <x v="3"/>
    <x v="1"/>
    <x v="2"/>
    <x v="2"/>
    <x v="908"/>
    <x v="1850"/>
    <x v="1866"/>
  </r>
  <r>
    <x v="20"/>
    <x v="229"/>
    <x v="228"/>
    <x v="3"/>
    <x v="2027"/>
    <x v="2"/>
    <x v="1321"/>
    <x v="1"/>
    <x v="3129"/>
    <x v="3156"/>
  </r>
  <r>
    <x v="20"/>
    <x v="230"/>
    <x v="229"/>
    <x v="3"/>
    <x v="2245"/>
    <x v="1370"/>
    <x v="2"/>
    <x v="1046"/>
    <x v="3519"/>
    <x v="3551"/>
  </r>
  <r>
    <x v="20"/>
    <x v="230"/>
    <x v="229"/>
    <x v="3"/>
    <x v="2246"/>
    <x v="2"/>
    <x v="2"/>
    <x v="1"/>
    <x v="3520"/>
    <x v="3552"/>
  </r>
  <r>
    <x v="20"/>
    <x v="704"/>
    <x v="621"/>
    <x v="3"/>
    <x v="1227"/>
    <x v="2"/>
    <x v="2"/>
    <x v="1"/>
    <x v="1841"/>
    <x v="1857"/>
  </r>
  <r>
    <x v="20"/>
    <x v="231"/>
    <x v="230"/>
    <x v="3"/>
    <x v="1"/>
    <x v="2"/>
    <x v="2"/>
    <x v="1"/>
    <x v="40"/>
    <x v="77"/>
  </r>
  <r>
    <x v="20"/>
    <x v="668"/>
    <x v="599"/>
    <x v="3"/>
    <x v="1"/>
    <x v="2"/>
    <x v="2"/>
    <x v="1235"/>
    <x v="3521"/>
    <x v="3553"/>
  </r>
  <r>
    <x v="20"/>
    <x v="1405"/>
    <x v="973"/>
    <x v="3"/>
    <x v="2029"/>
    <x v="2"/>
    <x v="2"/>
    <x v="1"/>
    <x v="3132"/>
    <x v="3159"/>
  </r>
  <r>
    <x v="20"/>
    <x v="232"/>
    <x v="231"/>
    <x v="3"/>
    <x v="1"/>
    <x v="1372"/>
    <x v="1322"/>
    <x v="1047"/>
    <x v="3133"/>
    <x v="3160"/>
  </r>
  <r>
    <x v="20"/>
    <x v="596"/>
    <x v="559"/>
    <x v="3"/>
    <x v="2247"/>
    <x v="1291"/>
    <x v="2"/>
    <x v="749"/>
    <x v="3522"/>
    <x v="3554"/>
  </r>
  <r>
    <x v="20"/>
    <x v="429"/>
    <x v="415"/>
    <x v="3"/>
    <x v="2248"/>
    <x v="2"/>
    <x v="2"/>
    <x v="1"/>
    <x v="3135"/>
    <x v="3162"/>
  </r>
  <r>
    <x v="20"/>
    <x v="233"/>
    <x v="232"/>
    <x v="3"/>
    <x v="1"/>
    <x v="1565"/>
    <x v="1518"/>
    <x v="1048"/>
    <x v="3523"/>
    <x v="3555"/>
  </r>
  <r>
    <x v="20"/>
    <x v="234"/>
    <x v="233"/>
    <x v="3"/>
    <x v="1"/>
    <x v="2"/>
    <x v="2"/>
    <x v="1236"/>
    <x v="3524"/>
    <x v="3556"/>
  </r>
  <r>
    <x v="20"/>
    <x v="696"/>
    <x v="615"/>
    <x v="3"/>
    <x v="1"/>
    <x v="2"/>
    <x v="1075"/>
    <x v="1"/>
    <x v="866"/>
    <x v="870"/>
  </r>
  <r>
    <x v="20"/>
    <x v="461"/>
    <x v="445"/>
    <x v="3"/>
    <x v="2249"/>
    <x v="2"/>
    <x v="2"/>
    <x v="1"/>
    <x v="3138"/>
    <x v="3165"/>
  </r>
  <r>
    <x v="20"/>
    <x v="462"/>
    <x v="446"/>
    <x v="3"/>
    <x v="1"/>
    <x v="2"/>
    <x v="2"/>
    <x v="750"/>
    <x v="2233"/>
    <x v="2250"/>
  </r>
  <r>
    <x v="20"/>
    <x v="615"/>
    <x v="570"/>
    <x v="3"/>
    <x v="1"/>
    <x v="2"/>
    <x v="2"/>
    <x v="1"/>
    <x v="40"/>
    <x v="77"/>
  </r>
  <r>
    <x v="20"/>
    <x v="235"/>
    <x v="166"/>
    <x v="3"/>
    <x v="1"/>
    <x v="1566"/>
    <x v="1519"/>
    <x v="1050"/>
    <x v="3525"/>
    <x v="3557"/>
  </r>
  <r>
    <x v="20"/>
    <x v="432"/>
    <x v="418"/>
    <x v="3"/>
    <x v="2250"/>
    <x v="2"/>
    <x v="2"/>
    <x v="1"/>
    <x v="3526"/>
    <x v="3558"/>
  </r>
  <r>
    <x v="20"/>
    <x v="672"/>
    <x v="602"/>
    <x v="3"/>
    <x v="2032"/>
    <x v="2"/>
    <x v="2"/>
    <x v="1"/>
    <x v="3141"/>
    <x v="3168"/>
  </r>
  <r>
    <x v="20"/>
    <x v="591"/>
    <x v="556"/>
    <x v="3"/>
    <x v="1"/>
    <x v="2"/>
    <x v="2"/>
    <x v="1051"/>
    <x v="2237"/>
    <x v="2254"/>
  </r>
  <r>
    <x v="20"/>
    <x v="543"/>
    <x v="516"/>
    <x v="3"/>
    <x v="2251"/>
    <x v="2"/>
    <x v="2"/>
    <x v="1"/>
    <x v="3142"/>
    <x v="3169"/>
  </r>
  <r>
    <x v="20"/>
    <x v="236"/>
    <x v="234"/>
    <x v="3"/>
    <x v="2252"/>
    <x v="1567"/>
    <x v="1366"/>
    <x v="1053"/>
    <x v="3527"/>
    <x v="3559"/>
  </r>
  <r>
    <x v="20"/>
    <x v="236"/>
    <x v="234"/>
    <x v="3"/>
    <x v="1"/>
    <x v="1468"/>
    <x v="2"/>
    <x v="1"/>
    <x v="2464"/>
    <x v="2481"/>
  </r>
  <r>
    <x v="20"/>
    <x v="237"/>
    <x v="235"/>
    <x v="3"/>
    <x v="2253"/>
    <x v="1568"/>
    <x v="1520"/>
    <x v="1237"/>
    <x v="3528"/>
    <x v="3560"/>
  </r>
  <r>
    <x v="20"/>
    <x v="237"/>
    <x v="235"/>
    <x v="3"/>
    <x v="2254"/>
    <x v="1569"/>
    <x v="1521"/>
    <x v="1"/>
    <x v="3529"/>
    <x v="3561"/>
  </r>
  <r>
    <x v="20"/>
    <x v="237"/>
    <x v="235"/>
    <x v="3"/>
    <x v="2255"/>
    <x v="1469"/>
    <x v="2"/>
    <x v="1"/>
    <x v="3530"/>
    <x v="3562"/>
  </r>
  <r>
    <x v="20"/>
    <x v="237"/>
    <x v="235"/>
    <x v="3"/>
    <x v="2256"/>
    <x v="2"/>
    <x v="2"/>
    <x v="1"/>
    <x v="3531"/>
    <x v="3563"/>
  </r>
  <r>
    <x v="20"/>
    <x v="1241"/>
    <x v="883"/>
    <x v="3"/>
    <x v="2034"/>
    <x v="2"/>
    <x v="2"/>
    <x v="1"/>
    <x v="2241"/>
    <x v="2258"/>
  </r>
  <r>
    <x v="20"/>
    <x v="545"/>
    <x v="518"/>
    <x v="3"/>
    <x v="1"/>
    <x v="1570"/>
    <x v="7"/>
    <x v="1"/>
    <x v="3145"/>
    <x v="3172"/>
  </r>
  <r>
    <x v="20"/>
    <x v="724"/>
    <x v="634"/>
    <x v="3"/>
    <x v="1"/>
    <x v="2"/>
    <x v="1522"/>
    <x v="1"/>
    <x v="2243"/>
    <x v="2260"/>
  </r>
  <r>
    <x v="20"/>
    <x v="494"/>
    <x v="474"/>
    <x v="3"/>
    <x v="2257"/>
    <x v="2"/>
    <x v="1418"/>
    <x v="1"/>
    <x v="3146"/>
    <x v="3564"/>
  </r>
  <r>
    <x v="20"/>
    <x v="537"/>
    <x v="510"/>
    <x v="3"/>
    <x v="118"/>
    <x v="2"/>
    <x v="2"/>
    <x v="1"/>
    <x v="165"/>
    <x v="166"/>
  </r>
  <r>
    <x v="20"/>
    <x v="590"/>
    <x v="555"/>
    <x v="3"/>
    <x v="1"/>
    <x v="1571"/>
    <x v="1328"/>
    <x v="1238"/>
    <x v="3147"/>
    <x v="3174"/>
  </r>
  <r>
    <x v="20"/>
    <x v="209"/>
    <x v="208"/>
    <x v="3"/>
    <x v="1"/>
    <x v="1572"/>
    <x v="2"/>
    <x v="233"/>
    <x v="3148"/>
    <x v="3175"/>
  </r>
  <r>
    <x v="20"/>
    <x v="239"/>
    <x v="237"/>
    <x v="3"/>
    <x v="2258"/>
    <x v="1573"/>
    <x v="968"/>
    <x v="65"/>
    <x v="3149"/>
    <x v="3565"/>
  </r>
  <r>
    <x v="20"/>
    <x v="240"/>
    <x v="647"/>
    <x v="3"/>
    <x v="2259"/>
    <x v="1574"/>
    <x v="1523"/>
    <x v="1239"/>
    <x v="3532"/>
    <x v="3566"/>
  </r>
  <r>
    <x v="20"/>
    <x v="241"/>
    <x v="239"/>
    <x v="3"/>
    <x v="1"/>
    <x v="2"/>
    <x v="1331"/>
    <x v="1058"/>
    <x v="3151"/>
    <x v="3178"/>
  </r>
  <r>
    <x v="20"/>
    <x v="671"/>
    <x v="601"/>
    <x v="3"/>
    <x v="2260"/>
    <x v="1575"/>
    <x v="1332"/>
    <x v="1240"/>
    <x v="3533"/>
    <x v="3567"/>
  </r>
  <r>
    <x v="20"/>
    <x v="1427"/>
    <x v="990"/>
    <x v="3"/>
    <x v="1"/>
    <x v="1576"/>
    <x v="2"/>
    <x v="1"/>
    <x v="3534"/>
    <x v="3568"/>
  </r>
  <r>
    <x v="20"/>
    <x v="1263"/>
    <x v="899"/>
    <x v="3"/>
    <x v="1"/>
    <x v="2"/>
    <x v="2"/>
    <x v="1"/>
    <x v="40"/>
    <x v="77"/>
  </r>
  <r>
    <x v="20"/>
    <x v="646"/>
    <x v="588"/>
    <x v="3"/>
    <x v="1"/>
    <x v="1577"/>
    <x v="2"/>
    <x v="1241"/>
    <x v="3535"/>
    <x v="3569"/>
  </r>
  <r>
    <x v="20"/>
    <x v="920"/>
    <x v="755"/>
    <x v="3"/>
    <x v="2039"/>
    <x v="2"/>
    <x v="2"/>
    <x v="1"/>
    <x v="3154"/>
    <x v="3181"/>
  </r>
  <r>
    <x v="20"/>
    <x v="243"/>
    <x v="222"/>
    <x v="3"/>
    <x v="202"/>
    <x v="2"/>
    <x v="2"/>
    <x v="1"/>
    <x v="309"/>
    <x v="310"/>
  </r>
  <r>
    <x v="20"/>
    <x v="548"/>
    <x v="521"/>
    <x v="3"/>
    <x v="2261"/>
    <x v="2"/>
    <x v="2"/>
    <x v="1"/>
    <x v="3536"/>
    <x v="3570"/>
  </r>
  <r>
    <x v="20"/>
    <x v="244"/>
    <x v="241"/>
    <x v="3"/>
    <x v="2262"/>
    <x v="2"/>
    <x v="2"/>
    <x v="1"/>
    <x v="3537"/>
    <x v="3571"/>
  </r>
  <r>
    <x v="20"/>
    <x v="246"/>
    <x v="223"/>
    <x v="3"/>
    <x v="585"/>
    <x v="1578"/>
    <x v="2"/>
    <x v="1"/>
    <x v="3538"/>
    <x v="3572"/>
  </r>
  <r>
    <x v="20"/>
    <x v="248"/>
    <x v="244"/>
    <x v="3"/>
    <x v="311"/>
    <x v="1579"/>
    <x v="2"/>
    <x v="1"/>
    <x v="3539"/>
    <x v="3573"/>
  </r>
  <r>
    <x v="20"/>
    <x v="541"/>
    <x v="514"/>
    <x v="3"/>
    <x v="74"/>
    <x v="2"/>
    <x v="2"/>
    <x v="1"/>
    <x v="117"/>
    <x v="118"/>
  </r>
  <r>
    <x v="25"/>
    <x v="251"/>
    <x v="247"/>
    <x v="3"/>
    <x v="2263"/>
    <x v="2"/>
    <x v="2"/>
    <x v="1"/>
    <x v="3540"/>
    <x v="3574"/>
  </r>
  <r>
    <x v="25"/>
    <x v="253"/>
    <x v="249"/>
    <x v="3"/>
    <x v="1"/>
    <x v="1580"/>
    <x v="2"/>
    <x v="1061"/>
    <x v="3541"/>
    <x v="3575"/>
  </r>
  <r>
    <x v="25"/>
    <x v="254"/>
    <x v="250"/>
    <x v="3"/>
    <x v="2264"/>
    <x v="1581"/>
    <x v="1334"/>
    <x v="1242"/>
    <x v="3542"/>
    <x v="3576"/>
  </r>
  <r>
    <x v="25"/>
    <x v="255"/>
    <x v="251"/>
    <x v="3"/>
    <x v="1"/>
    <x v="2"/>
    <x v="1335"/>
    <x v="1063"/>
    <x v="3158"/>
    <x v="3185"/>
  </r>
  <r>
    <x v="25"/>
    <x v="256"/>
    <x v="252"/>
    <x v="3"/>
    <x v="2265"/>
    <x v="2"/>
    <x v="2"/>
    <x v="1"/>
    <x v="3543"/>
    <x v="3577"/>
  </r>
  <r>
    <x v="25"/>
    <x v="1243"/>
    <x v="885"/>
    <x v="3"/>
    <x v="2266"/>
    <x v="2"/>
    <x v="2"/>
    <x v="1"/>
    <x v="3544"/>
    <x v="3578"/>
  </r>
  <r>
    <x v="25"/>
    <x v="257"/>
    <x v="253"/>
    <x v="3"/>
    <x v="2267"/>
    <x v="1382"/>
    <x v="178"/>
    <x v="1064"/>
    <x v="3545"/>
    <x v="3579"/>
  </r>
  <r>
    <x v="25"/>
    <x v="258"/>
    <x v="254"/>
    <x v="3"/>
    <x v="2268"/>
    <x v="1383"/>
    <x v="1336"/>
    <x v="1243"/>
    <x v="3546"/>
    <x v="3580"/>
  </r>
  <r>
    <x v="25"/>
    <x v="259"/>
    <x v="255"/>
    <x v="3"/>
    <x v="1"/>
    <x v="1582"/>
    <x v="1524"/>
    <x v="1244"/>
    <x v="3547"/>
    <x v="3581"/>
  </r>
  <r>
    <x v="25"/>
    <x v="562"/>
    <x v="534"/>
    <x v="3"/>
    <x v="311"/>
    <x v="2"/>
    <x v="2"/>
    <x v="1"/>
    <x v="456"/>
    <x v="456"/>
  </r>
  <r>
    <x v="26"/>
    <x v="262"/>
    <x v="258"/>
    <x v="3"/>
    <x v="2269"/>
    <x v="1583"/>
    <x v="1525"/>
    <x v="1245"/>
    <x v="3548"/>
    <x v="3582"/>
  </r>
  <r>
    <x v="26"/>
    <x v="263"/>
    <x v="259"/>
    <x v="3"/>
    <x v="2270"/>
    <x v="1385"/>
    <x v="1338"/>
    <x v="1068"/>
    <x v="3549"/>
    <x v="3583"/>
  </r>
  <r>
    <x v="26"/>
    <x v="573"/>
    <x v="543"/>
    <x v="3"/>
    <x v="2271"/>
    <x v="2"/>
    <x v="2"/>
    <x v="1"/>
    <x v="3274"/>
    <x v="3301"/>
  </r>
  <r>
    <x v="26"/>
    <x v="264"/>
    <x v="260"/>
    <x v="3"/>
    <x v="1"/>
    <x v="1584"/>
    <x v="1526"/>
    <x v="1069"/>
    <x v="3550"/>
    <x v="3584"/>
  </r>
  <r>
    <x v="26"/>
    <x v="265"/>
    <x v="261"/>
    <x v="3"/>
    <x v="2272"/>
    <x v="1585"/>
    <x v="1527"/>
    <x v="1246"/>
    <x v="3551"/>
    <x v="3585"/>
  </r>
  <r>
    <x v="26"/>
    <x v="265"/>
    <x v="261"/>
    <x v="3"/>
    <x v="2273"/>
    <x v="2"/>
    <x v="2"/>
    <x v="1"/>
    <x v="3552"/>
    <x v="3586"/>
  </r>
  <r>
    <x v="26"/>
    <x v="265"/>
    <x v="261"/>
    <x v="3"/>
    <x v="2274"/>
    <x v="2"/>
    <x v="2"/>
    <x v="1"/>
    <x v="3553"/>
    <x v="3587"/>
  </r>
  <r>
    <x v="26"/>
    <x v="266"/>
    <x v="262"/>
    <x v="3"/>
    <x v="1"/>
    <x v="2"/>
    <x v="2"/>
    <x v="1247"/>
    <x v="3554"/>
    <x v="3588"/>
  </r>
  <r>
    <x v="27"/>
    <x v="455"/>
    <x v="440"/>
    <x v="3"/>
    <x v="1"/>
    <x v="2"/>
    <x v="1528"/>
    <x v="1"/>
    <x v="2417"/>
    <x v="2433"/>
  </r>
  <r>
    <x v="27"/>
    <x v="582"/>
    <x v="457"/>
    <x v="3"/>
    <x v="2275"/>
    <x v="2"/>
    <x v="2"/>
    <x v="1"/>
    <x v="3555"/>
    <x v="3589"/>
  </r>
  <r>
    <x v="27"/>
    <x v="797"/>
    <x v="674"/>
    <x v="3"/>
    <x v="2276"/>
    <x v="2"/>
    <x v="1529"/>
    <x v="1"/>
    <x v="3183"/>
    <x v="3590"/>
  </r>
  <r>
    <x v="27"/>
    <x v="267"/>
    <x v="263"/>
    <x v="3"/>
    <x v="1"/>
    <x v="2"/>
    <x v="1530"/>
    <x v="1"/>
    <x v="3184"/>
    <x v="3211"/>
  </r>
  <r>
    <x v="27"/>
    <x v="268"/>
    <x v="264"/>
    <x v="3"/>
    <x v="1"/>
    <x v="2"/>
    <x v="2"/>
    <x v="1082"/>
    <x v="3185"/>
    <x v="3212"/>
  </r>
  <r>
    <x v="27"/>
    <x v="270"/>
    <x v="266"/>
    <x v="3"/>
    <x v="1"/>
    <x v="2"/>
    <x v="1531"/>
    <x v="1"/>
    <x v="3556"/>
    <x v="3591"/>
  </r>
  <r>
    <x v="27"/>
    <x v="271"/>
    <x v="267"/>
    <x v="3"/>
    <x v="1"/>
    <x v="1586"/>
    <x v="2"/>
    <x v="1"/>
    <x v="3557"/>
    <x v="3592"/>
  </r>
  <r>
    <x v="27"/>
    <x v="274"/>
    <x v="270"/>
    <x v="3"/>
    <x v="1"/>
    <x v="2"/>
    <x v="1532"/>
    <x v="1"/>
    <x v="2299"/>
    <x v="2316"/>
  </r>
  <r>
    <x v="27"/>
    <x v="687"/>
    <x v="545"/>
    <x v="3"/>
    <x v="1"/>
    <x v="2"/>
    <x v="1533"/>
    <x v="1"/>
    <x v="3189"/>
    <x v="3593"/>
  </r>
  <r>
    <x v="27"/>
    <x v="653"/>
    <x v="487"/>
    <x v="3"/>
    <x v="1"/>
    <x v="2"/>
    <x v="2"/>
    <x v="1248"/>
    <x v="3558"/>
    <x v="3594"/>
  </r>
  <r>
    <x v="27"/>
    <x v="275"/>
    <x v="271"/>
    <x v="3"/>
    <x v="1"/>
    <x v="2"/>
    <x v="1534"/>
    <x v="1"/>
    <x v="3191"/>
    <x v="3218"/>
  </r>
  <r>
    <x v="27"/>
    <x v="276"/>
    <x v="272"/>
    <x v="3"/>
    <x v="1"/>
    <x v="2"/>
    <x v="2"/>
    <x v="1249"/>
    <x v="3559"/>
    <x v="3595"/>
  </r>
  <r>
    <x v="27"/>
    <x v="278"/>
    <x v="274"/>
    <x v="3"/>
    <x v="1"/>
    <x v="2"/>
    <x v="2"/>
    <x v="1250"/>
    <x v="3193"/>
    <x v="3220"/>
  </r>
  <r>
    <x v="27"/>
    <x v="419"/>
    <x v="405"/>
    <x v="3"/>
    <x v="2277"/>
    <x v="2"/>
    <x v="1063"/>
    <x v="1"/>
    <x v="3560"/>
    <x v="3596"/>
  </r>
  <r>
    <x v="27"/>
    <x v="926"/>
    <x v="760"/>
    <x v="3"/>
    <x v="1"/>
    <x v="2"/>
    <x v="1359"/>
    <x v="1"/>
    <x v="3195"/>
    <x v="3222"/>
  </r>
  <r>
    <x v="27"/>
    <x v="279"/>
    <x v="275"/>
    <x v="3"/>
    <x v="1"/>
    <x v="2"/>
    <x v="1535"/>
    <x v="1251"/>
    <x v="3561"/>
    <x v="3597"/>
  </r>
  <r>
    <x v="27"/>
    <x v="280"/>
    <x v="276"/>
    <x v="3"/>
    <x v="1"/>
    <x v="1398"/>
    <x v="2"/>
    <x v="1"/>
    <x v="3197"/>
    <x v="3224"/>
  </r>
  <r>
    <x v="27"/>
    <x v="716"/>
    <x v="629"/>
    <x v="3"/>
    <x v="1"/>
    <x v="1399"/>
    <x v="2"/>
    <x v="1"/>
    <x v="2308"/>
    <x v="2325"/>
  </r>
  <r>
    <x v="27"/>
    <x v="624"/>
    <x v="576"/>
    <x v="3"/>
    <x v="1"/>
    <x v="2"/>
    <x v="1536"/>
    <x v="1"/>
    <x v="3198"/>
    <x v="3225"/>
  </r>
  <r>
    <x v="27"/>
    <x v="777"/>
    <x v="491"/>
    <x v="3"/>
    <x v="1"/>
    <x v="2"/>
    <x v="1537"/>
    <x v="1"/>
    <x v="3562"/>
    <x v="3598"/>
  </r>
  <r>
    <x v="27"/>
    <x v="777"/>
    <x v="491"/>
    <x v="3"/>
    <x v="454"/>
    <x v="2"/>
    <x v="2"/>
    <x v="1"/>
    <x v="655"/>
    <x v="659"/>
  </r>
  <r>
    <x v="27"/>
    <x v="464"/>
    <x v="310"/>
    <x v="3"/>
    <x v="1"/>
    <x v="2"/>
    <x v="2"/>
    <x v="1252"/>
    <x v="3563"/>
    <x v="3599"/>
  </r>
  <r>
    <x v="27"/>
    <x v="281"/>
    <x v="277"/>
    <x v="3"/>
    <x v="1"/>
    <x v="2"/>
    <x v="2"/>
    <x v="1253"/>
    <x v="3564"/>
    <x v="3600"/>
  </r>
  <r>
    <x v="27"/>
    <x v="870"/>
    <x v="298"/>
    <x v="3"/>
    <x v="1"/>
    <x v="2"/>
    <x v="1185"/>
    <x v="1"/>
    <x v="2313"/>
    <x v="2779"/>
  </r>
  <r>
    <x v="27"/>
    <x v="749"/>
    <x v="608"/>
    <x v="3"/>
    <x v="1"/>
    <x v="2"/>
    <x v="7"/>
    <x v="1"/>
    <x v="227"/>
    <x v="228"/>
  </r>
  <r>
    <x v="27"/>
    <x v="610"/>
    <x v="483"/>
    <x v="3"/>
    <x v="1"/>
    <x v="1587"/>
    <x v="2"/>
    <x v="1"/>
    <x v="3565"/>
    <x v="3601"/>
  </r>
  <r>
    <x v="27"/>
    <x v="927"/>
    <x v="828"/>
    <x v="3"/>
    <x v="1"/>
    <x v="977"/>
    <x v="2"/>
    <x v="1"/>
    <x v="1745"/>
    <x v="1760"/>
  </r>
  <r>
    <x v="27"/>
    <x v="1121"/>
    <x v="829"/>
    <x v="3"/>
    <x v="1"/>
    <x v="2"/>
    <x v="1348"/>
    <x v="1"/>
    <x v="2281"/>
    <x v="2298"/>
  </r>
  <r>
    <x v="27"/>
    <x v="283"/>
    <x v="279"/>
    <x v="3"/>
    <x v="1"/>
    <x v="1390"/>
    <x v="2"/>
    <x v="1"/>
    <x v="3172"/>
    <x v="3199"/>
  </r>
  <r>
    <x v="27"/>
    <x v="1122"/>
    <x v="478"/>
    <x v="3"/>
    <x v="1"/>
    <x v="2"/>
    <x v="2"/>
    <x v="1075"/>
    <x v="3173"/>
    <x v="3200"/>
  </r>
  <r>
    <x v="27"/>
    <x v="1407"/>
    <x v="437"/>
    <x v="3"/>
    <x v="2051"/>
    <x v="2"/>
    <x v="1538"/>
    <x v="1"/>
    <x v="3174"/>
    <x v="3201"/>
  </r>
  <r>
    <x v="27"/>
    <x v="1408"/>
    <x v="975"/>
    <x v="3"/>
    <x v="1"/>
    <x v="2"/>
    <x v="2"/>
    <x v="1076"/>
    <x v="3175"/>
    <x v="3202"/>
  </r>
  <r>
    <x v="27"/>
    <x v="1247"/>
    <x v="839"/>
    <x v="3"/>
    <x v="1"/>
    <x v="2"/>
    <x v="1349"/>
    <x v="1"/>
    <x v="349"/>
    <x v="350"/>
  </r>
  <r>
    <x v="27"/>
    <x v="873"/>
    <x v="722"/>
    <x v="3"/>
    <x v="158"/>
    <x v="2"/>
    <x v="2"/>
    <x v="1"/>
    <x v="252"/>
    <x v="253"/>
  </r>
  <r>
    <x v="27"/>
    <x v="1410"/>
    <x v="948"/>
    <x v="3"/>
    <x v="1"/>
    <x v="1391"/>
    <x v="2"/>
    <x v="1"/>
    <x v="3177"/>
    <x v="3204"/>
  </r>
  <r>
    <x v="27"/>
    <x v="1124"/>
    <x v="449"/>
    <x v="3"/>
    <x v="1"/>
    <x v="2"/>
    <x v="985"/>
    <x v="1"/>
    <x v="2284"/>
    <x v="2301"/>
  </r>
  <r>
    <x v="27"/>
    <x v="1248"/>
    <x v="888"/>
    <x v="3"/>
    <x v="1"/>
    <x v="2"/>
    <x v="614"/>
    <x v="1"/>
    <x v="628"/>
    <x v="631"/>
  </r>
  <r>
    <x v="27"/>
    <x v="1411"/>
    <x v="977"/>
    <x v="3"/>
    <x v="1"/>
    <x v="2"/>
    <x v="2"/>
    <x v="1078"/>
    <x v="3178"/>
    <x v="3205"/>
  </r>
  <r>
    <x v="27"/>
    <x v="1126"/>
    <x v="466"/>
    <x v="3"/>
    <x v="2278"/>
    <x v="1588"/>
    <x v="2"/>
    <x v="1"/>
    <x v="3566"/>
    <x v="3602"/>
  </r>
  <r>
    <x v="27"/>
    <x v="1285"/>
    <x v="841"/>
    <x v="3"/>
    <x v="1"/>
    <x v="1243"/>
    <x v="2"/>
    <x v="1"/>
    <x v="1756"/>
    <x v="1771"/>
  </r>
  <r>
    <x v="27"/>
    <x v="1412"/>
    <x v="775"/>
    <x v="3"/>
    <x v="1"/>
    <x v="2"/>
    <x v="2"/>
    <x v="1254"/>
    <x v="3179"/>
    <x v="3603"/>
  </r>
  <r>
    <x v="27"/>
    <x v="1250"/>
    <x v="890"/>
    <x v="3"/>
    <x v="1"/>
    <x v="980"/>
    <x v="2"/>
    <x v="1"/>
    <x v="2288"/>
    <x v="2305"/>
  </r>
  <r>
    <x v="27"/>
    <x v="1413"/>
    <x v="737"/>
    <x v="3"/>
    <x v="1"/>
    <x v="2"/>
    <x v="1350"/>
    <x v="1"/>
    <x v="3180"/>
    <x v="3207"/>
  </r>
  <r>
    <x v="27"/>
    <x v="289"/>
    <x v="285"/>
    <x v="3"/>
    <x v="2279"/>
    <x v="2"/>
    <x v="1539"/>
    <x v="1255"/>
    <x v="3567"/>
    <x v="3604"/>
  </r>
  <r>
    <x v="27"/>
    <x v="930"/>
    <x v="624"/>
    <x v="3"/>
    <x v="2053"/>
    <x v="2"/>
    <x v="2"/>
    <x v="1"/>
    <x v="1752"/>
    <x v="1767"/>
  </r>
  <r>
    <x v="27"/>
    <x v="1414"/>
    <x v="974"/>
    <x v="3"/>
    <x v="2054"/>
    <x v="2"/>
    <x v="2"/>
    <x v="1"/>
    <x v="3181"/>
    <x v="3208"/>
  </r>
  <r>
    <x v="27"/>
    <x v="1415"/>
    <x v="978"/>
    <x v="3"/>
    <x v="1"/>
    <x v="2"/>
    <x v="2"/>
    <x v="1080"/>
    <x v="639"/>
    <x v="641"/>
  </r>
  <r>
    <x v="27"/>
    <x v="295"/>
    <x v="291"/>
    <x v="3"/>
    <x v="1"/>
    <x v="2"/>
    <x v="2"/>
    <x v="1081"/>
    <x v="2290"/>
    <x v="2307"/>
  </r>
  <r>
    <x v="27"/>
    <x v="296"/>
    <x v="292"/>
    <x v="3"/>
    <x v="1"/>
    <x v="2"/>
    <x v="986"/>
    <x v="1"/>
    <x v="2292"/>
    <x v="2309"/>
  </r>
  <r>
    <x v="27"/>
    <x v="1428"/>
    <x v="991"/>
    <x v="3"/>
    <x v="1360"/>
    <x v="2"/>
    <x v="2"/>
    <x v="1"/>
    <x v="1990"/>
    <x v="2005"/>
  </r>
  <r>
    <x v="27"/>
    <x v="568"/>
    <x v="538"/>
    <x v="3"/>
    <x v="1311"/>
    <x v="2"/>
    <x v="2"/>
    <x v="1"/>
    <x v="1937"/>
    <x v="1953"/>
  </r>
  <r>
    <x v="27"/>
    <x v="473"/>
    <x v="455"/>
    <x v="3"/>
    <x v="430"/>
    <x v="2"/>
    <x v="2"/>
    <x v="1"/>
    <x v="619"/>
    <x v="623"/>
  </r>
  <r>
    <x v="27"/>
    <x v="503"/>
    <x v="482"/>
    <x v="3"/>
    <x v="56"/>
    <x v="2"/>
    <x v="2"/>
    <x v="1"/>
    <x v="79"/>
    <x v="80"/>
  </r>
  <r>
    <x v="27"/>
    <x v="1289"/>
    <x v="920"/>
    <x v="3"/>
    <x v="2280"/>
    <x v="2"/>
    <x v="2"/>
    <x v="1"/>
    <x v="539"/>
    <x v="540"/>
  </r>
  <r>
    <x v="27"/>
    <x v="940"/>
    <x v="772"/>
    <x v="3"/>
    <x v="56"/>
    <x v="2"/>
    <x v="2"/>
    <x v="1"/>
    <x v="79"/>
    <x v="80"/>
  </r>
  <r>
    <x v="27"/>
    <x v="1429"/>
    <x v="992"/>
    <x v="3"/>
    <x v="1781"/>
    <x v="2"/>
    <x v="2"/>
    <x v="1"/>
    <x v="2766"/>
    <x v="2789"/>
  </r>
  <r>
    <x v="27"/>
    <x v="1293"/>
    <x v="922"/>
    <x v="3"/>
    <x v="644"/>
    <x v="2"/>
    <x v="2"/>
    <x v="1"/>
    <x v="928"/>
    <x v="932"/>
  </r>
  <r>
    <x v="27"/>
    <x v="559"/>
    <x v="531"/>
    <x v="3"/>
    <x v="324"/>
    <x v="2"/>
    <x v="2"/>
    <x v="1"/>
    <x v="219"/>
    <x v="220"/>
  </r>
  <r>
    <x v="27"/>
    <x v="499"/>
    <x v="479"/>
    <x v="3"/>
    <x v="2261"/>
    <x v="2"/>
    <x v="2"/>
    <x v="1"/>
    <x v="3536"/>
    <x v="3570"/>
  </r>
  <r>
    <x v="27"/>
    <x v="1369"/>
    <x v="281"/>
    <x v="3"/>
    <x v="56"/>
    <x v="2"/>
    <x v="2"/>
    <x v="1"/>
    <x v="79"/>
    <x v="80"/>
  </r>
  <r>
    <x v="27"/>
    <x v="306"/>
    <x v="300"/>
    <x v="3"/>
    <x v="56"/>
    <x v="2"/>
    <x v="2"/>
    <x v="1"/>
    <x v="79"/>
    <x v="80"/>
  </r>
  <r>
    <x v="27"/>
    <x v="942"/>
    <x v="670"/>
    <x v="3"/>
    <x v="430"/>
    <x v="2"/>
    <x v="2"/>
    <x v="1"/>
    <x v="619"/>
    <x v="623"/>
  </r>
  <r>
    <x v="27"/>
    <x v="1430"/>
    <x v="993"/>
    <x v="3"/>
    <x v="345"/>
    <x v="2"/>
    <x v="2"/>
    <x v="1"/>
    <x v="500"/>
    <x v="501"/>
  </r>
  <r>
    <x v="27"/>
    <x v="482"/>
    <x v="283"/>
    <x v="3"/>
    <x v="311"/>
    <x v="2"/>
    <x v="2"/>
    <x v="1"/>
    <x v="456"/>
    <x v="456"/>
  </r>
  <r>
    <x v="27"/>
    <x v="947"/>
    <x v="778"/>
    <x v="3"/>
    <x v="430"/>
    <x v="2"/>
    <x v="2"/>
    <x v="1"/>
    <x v="619"/>
    <x v="623"/>
  </r>
  <r>
    <x v="27"/>
    <x v="1297"/>
    <x v="925"/>
    <x v="3"/>
    <x v="56"/>
    <x v="2"/>
    <x v="2"/>
    <x v="1"/>
    <x v="79"/>
    <x v="80"/>
  </r>
  <r>
    <x v="27"/>
    <x v="1299"/>
    <x v="643"/>
    <x v="3"/>
    <x v="430"/>
    <x v="2"/>
    <x v="2"/>
    <x v="1"/>
    <x v="619"/>
    <x v="623"/>
  </r>
  <r>
    <x v="27"/>
    <x v="949"/>
    <x v="779"/>
    <x v="3"/>
    <x v="56"/>
    <x v="2"/>
    <x v="2"/>
    <x v="1"/>
    <x v="79"/>
    <x v="80"/>
  </r>
  <r>
    <x v="27"/>
    <x v="1300"/>
    <x v="926"/>
    <x v="3"/>
    <x v="311"/>
    <x v="2"/>
    <x v="2"/>
    <x v="1"/>
    <x v="456"/>
    <x v="456"/>
  </r>
  <r>
    <x v="27"/>
    <x v="952"/>
    <x v="782"/>
    <x v="3"/>
    <x v="2281"/>
    <x v="2"/>
    <x v="2"/>
    <x v="1"/>
    <x v="2290"/>
    <x v="2307"/>
  </r>
  <r>
    <x v="27"/>
    <x v="876"/>
    <x v="272"/>
    <x v="3"/>
    <x v="78"/>
    <x v="2"/>
    <x v="2"/>
    <x v="1"/>
    <x v="241"/>
    <x v="242"/>
  </r>
  <r>
    <x v="27"/>
    <x v="1431"/>
    <x v="720"/>
    <x v="3"/>
    <x v="549"/>
    <x v="2"/>
    <x v="2"/>
    <x v="1"/>
    <x v="227"/>
    <x v="228"/>
  </r>
  <r>
    <x v="27"/>
    <x v="320"/>
    <x v="309"/>
    <x v="3"/>
    <x v="2282"/>
    <x v="2"/>
    <x v="2"/>
    <x v="1"/>
    <x v="3568"/>
    <x v="3605"/>
  </r>
  <r>
    <x v="27"/>
    <x v="321"/>
    <x v="310"/>
    <x v="3"/>
    <x v="201"/>
    <x v="2"/>
    <x v="2"/>
    <x v="1"/>
    <x v="308"/>
    <x v="309"/>
  </r>
  <r>
    <x v="27"/>
    <x v="542"/>
    <x v="515"/>
    <x v="3"/>
    <x v="78"/>
    <x v="2"/>
    <x v="2"/>
    <x v="1"/>
    <x v="241"/>
    <x v="242"/>
  </r>
  <r>
    <x v="27"/>
    <x v="1302"/>
    <x v="285"/>
    <x v="3"/>
    <x v="2283"/>
    <x v="2"/>
    <x v="2"/>
    <x v="1"/>
    <x v="3569"/>
    <x v="3606"/>
  </r>
  <r>
    <x v="27"/>
    <x v="555"/>
    <x v="527"/>
    <x v="3"/>
    <x v="78"/>
    <x v="2"/>
    <x v="2"/>
    <x v="1"/>
    <x v="241"/>
    <x v="242"/>
  </r>
  <r>
    <x v="27"/>
    <x v="1303"/>
    <x v="608"/>
    <x v="3"/>
    <x v="2284"/>
    <x v="2"/>
    <x v="2"/>
    <x v="1"/>
    <x v="3570"/>
    <x v="3607"/>
  </r>
  <r>
    <x v="29"/>
    <x v="333"/>
    <x v="320"/>
    <x v="3"/>
    <x v="2285"/>
    <x v="1589"/>
    <x v="1540"/>
    <x v="1256"/>
    <x v="3571"/>
    <x v="3608"/>
  </r>
  <r>
    <x v="29"/>
    <x v="334"/>
    <x v="321"/>
    <x v="3"/>
    <x v="1"/>
    <x v="1403"/>
    <x v="1541"/>
    <x v="1"/>
    <x v="3572"/>
    <x v="3609"/>
  </r>
  <r>
    <x v="29"/>
    <x v="956"/>
    <x v="783"/>
    <x v="3"/>
    <x v="2286"/>
    <x v="997"/>
    <x v="1542"/>
    <x v="1257"/>
    <x v="3573"/>
    <x v="3610"/>
  </r>
  <r>
    <x v="29"/>
    <x v="335"/>
    <x v="322"/>
    <x v="3"/>
    <x v="1"/>
    <x v="1590"/>
    <x v="1292"/>
    <x v="784"/>
    <x v="3205"/>
    <x v="3611"/>
  </r>
  <r>
    <x v="29"/>
    <x v="336"/>
    <x v="323"/>
    <x v="3"/>
    <x v="1"/>
    <x v="1405"/>
    <x v="2"/>
    <x v="1"/>
    <x v="3206"/>
    <x v="3233"/>
  </r>
  <r>
    <x v="29"/>
    <x v="337"/>
    <x v="324"/>
    <x v="3"/>
    <x v="2287"/>
    <x v="43"/>
    <x v="141"/>
    <x v="1258"/>
    <x v="3207"/>
    <x v="3612"/>
  </r>
  <r>
    <x v="29"/>
    <x v="1257"/>
    <x v="893"/>
    <x v="3"/>
    <x v="2062"/>
    <x v="1406"/>
    <x v="2"/>
    <x v="1"/>
    <x v="3208"/>
    <x v="3235"/>
  </r>
  <r>
    <x v="29"/>
    <x v="338"/>
    <x v="994"/>
    <x v="3"/>
    <x v="2288"/>
    <x v="1591"/>
    <x v="1543"/>
    <x v="1259"/>
    <x v="3574"/>
    <x v="3613"/>
  </r>
  <r>
    <x v="29"/>
    <x v="339"/>
    <x v="326"/>
    <x v="3"/>
    <x v="619"/>
    <x v="1408"/>
    <x v="1366"/>
    <x v="1092"/>
    <x v="3575"/>
    <x v="3614"/>
  </r>
  <r>
    <x v="29"/>
    <x v="1416"/>
    <x v="979"/>
    <x v="3"/>
    <x v="1"/>
    <x v="2"/>
    <x v="2"/>
    <x v="1093"/>
    <x v="3211"/>
    <x v="3238"/>
  </r>
  <r>
    <x v="29"/>
    <x v="340"/>
    <x v="327"/>
    <x v="3"/>
    <x v="2289"/>
    <x v="1592"/>
    <x v="1544"/>
    <x v="1"/>
    <x v="3576"/>
    <x v="3615"/>
  </r>
  <r>
    <x v="29"/>
    <x v="341"/>
    <x v="328"/>
    <x v="3"/>
    <x v="1"/>
    <x v="2"/>
    <x v="1367"/>
    <x v="1"/>
    <x v="3212"/>
    <x v="3239"/>
  </r>
  <r>
    <x v="29"/>
    <x v="1264"/>
    <x v="900"/>
    <x v="3"/>
    <x v="1289"/>
    <x v="2"/>
    <x v="2"/>
    <x v="1"/>
    <x v="1975"/>
    <x v="1990"/>
  </r>
  <r>
    <x v="29"/>
    <x v="1264"/>
    <x v="900"/>
    <x v="3"/>
    <x v="678"/>
    <x v="2"/>
    <x v="2"/>
    <x v="1"/>
    <x v="3299"/>
    <x v="3325"/>
  </r>
  <r>
    <x v="29"/>
    <x v="342"/>
    <x v="329"/>
    <x v="3"/>
    <x v="2290"/>
    <x v="2"/>
    <x v="1545"/>
    <x v="1"/>
    <x v="3577"/>
    <x v="3616"/>
  </r>
  <r>
    <x v="29"/>
    <x v="343"/>
    <x v="330"/>
    <x v="3"/>
    <x v="1"/>
    <x v="1593"/>
    <x v="1546"/>
    <x v="1094"/>
    <x v="3578"/>
    <x v="3617"/>
  </r>
  <r>
    <x v="29"/>
    <x v="344"/>
    <x v="331"/>
    <x v="3"/>
    <x v="1"/>
    <x v="2"/>
    <x v="1547"/>
    <x v="1"/>
    <x v="3579"/>
    <x v="3618"/>
  </r>
  <r>
    <x v="29"/>
    <x v="346"/>
    <x v="333"/>
    <x v="3"/>
    <x v="1"/>
    <x v="2"/>
    <x v="2"/>
    <x v="1095"/>
    <x v="3215"/>
    <x v="3242"/>
  </r>
  <r>
    <x v="29"/>
    <x v="347"/>
    <x v="334"/>
    <x v="3"/>
    <x v="2291"/>
    <x v="1410"/>
    <x v="2"/>
    <x v="1260"/>
    <x v="3580"/>
    <x v="3619"/>
  </r>
  <r>
    <x v="29"/>
    <x v="348"/>
    <x v="335"/>
    <x v="3"/>
    <x v="1"/>
    <x v="2"/>
    <x v="1548"/>
    <x v="1097"/>
    <x v="3581"/>
    <x v="3620"/>
  </r>
  <r>
    <x v="29"/>
    <x v="1256"/>
    <x v="892"/>
    <x v="3"/>
    <x v="1"/>
    <x v="1401"/>
    <x v="2"/>
    <x v="1"/>
    <x v="602"/>
    <x v="606"/>
  </r>
  <r>
    <x v="29"/>
    <x v="1190"/>
    <x v="843"/>
    <x v="3"/>
    <x v="56"/>
    <x v="2"/>
    <x v="2"/>
    <x v="1"/>
    <x v="79"/>
    <x v="80"/>
  </r>
  <r>
    <x v="29"/>
    <x v="964"/>
    <x v="789"/>
    <x v="3"/>
    <x v="2292"/>
    <x v="2"/>
    <x v="2"/>
    <x v="1"/>
    <x v="3582"/>
    <x v="3621"/>
  </r>
  <r>
    <x v="29"/>
    <x v="1305"/>
    <x v="928"/>
    <x v="3"/>
    <x v="56"/>
    <x v="2"/>
    <x v="2"/>
    <x v="1"/>
    <x v="79"/>
    <x v="80"/>
  </r>
  <r>
    <x v="29"/>
    <x v="1306"/>
    <x v="929"/>
    <x v="3"/>
    <x v="324"/>
    <x v="2"/>
    <x v="2"/>
    <x v="1"/>
    <x v="219"/>
    <x v="220"/>
  </r>
  <r>
    <x v="29"/>
    <x v="1195"/>
    <x v="854"/>
    <x v="3"/>
    <x v="675"/>
    <x v="2"/>
    <x v="2"/>
    <x v="1"/>
    <x v="961"/>
    <x v="966"/>
  </r>
  <r>
    <x v="29"/>
    <x v="1432"/>
    <x v="995"/>
    <x v="3"/>
    <x v="202"/>
    <x v="2"/>
    <x v="2"/>
    <x v="1"/>
    <x v="309"/>
    <x v="310"/>
  </r>
  <r>
    <x v="29"/>
    <x v="1433"/>
    <x v="996"/>
    <x v="3"/>
    <x v="347"/>
    <x v="2"/>
    <x v="2"/>
    <x v="1"/>
    <x v="502"/>
    <x v="503"/>
  </r>
  <r>
    <x v="30"/>
    <x v="357"/>
    <x v="343"/>
    <x v="3"/>
    <x v="1"/>
    <x v="1594"/>
    <x v="1549"/>
    <x v="1"/>
    <x v="3583"/>
    <x v="3622"/>
  </r>
  <r>
    <x v="31"/>
    <x v="358"/>
    <x v="344"/>
    <x v="3"/>
    <x v="1"/>
    <x v="1595"/>
    <x v="1372"/>
    <x v="1099"/>
    <x v="3584"/>
    <x v="3623"/>
  </r>
  <r>
    <x v="31"/>
    <x v="359"/>
    <x v="345"/>
    <x v="3"/>
    <x v="1"/>
    <x v="1596"/>
    <x v="1373"/>
    <x v="1100"/>
    <x v="3585"/>
    <x v="3624"/>
  </r>
  <r>
    <x v="31"/>
    <x v="360"/>
    <x v="346"/>
    <x v="3"/>
    <x v="1"/>
    <x v="1597"/>
    <x v="2"/>
    <x v="1"/>
    <x v="3221"/>
    <x v="3248"/>
  </r>
  <r>
    <x v="31"/>
    <x v="362"/>
    <x v="348"/>
    <x v="3"/>
    <x v="1"/>
    <x v="1598"/>
    <x v="1374"/>
    <x v="1101"/>
    <x v="3586"/>
    <x v="3625"/>
  </r>
  <r>
    <x v="31"/>
    <x v="363"/>
    <x v="349"/>
    <x v="3"/>
    <x v="2293"/>
    <x v="1415"/>
    <x v="1375"/>
    <x v="9"/>
    <x v="3587"/>
    <x v="3626"/>
  </r>
  <r>
    <x v="31"/>
    <x v="365"/>
    <x v="351"/>
    <x v="3"/>
    <x v="1"/>
    <x v="2"/>
    <x v="1376"/>
    <x v="1"/>
    <x v="3224"/>
    <x v="3251"/>
  </r>
  <r>
    <x v="32"/>
    <x v="366"/>
    <x v="352"/>
    <x v="3"/>
    <x v="1"/>
    <x v="1599"/>
    <x v="1550"/>
    <x v="1261"/>
    <x v="3588"/>
    <x v="3627"/>
  </r>
  <r>
    <x v="32"/>
    <x v="367"/>
    <x v="353"/>
    <x v="3"/>
    <x v="1"/>
    <x v="2"/>
    <x v="1551"/>
    <x v="496"/>
    <x v="3589"/>
    <x v="3628"/>
  </r>
  <r>
    <x v="32"/>
    <x v="368"/>
    <x v="354"/>
    <x v="3"/>
    <x v="2294"/>
    <x v="1600"/>
    <x v="1552"/>
    <x v="1262"/>
    <x v="3590"/>
    <x v="3629"/>
  </r>
  <r>
    <x v="32"/>
    <x v="369"/>
    <x v="355"/>
    <x v="3"/>
    <x v="2295"/>
    <x v="1601"/>
    <x v="1292"/>
    <x v="1263"/>
    <x v="3591"/>
    <x v="3630"/>
  </r>
  <r>
    <x v="32"/>
    <x v="370"/>
    <x v="356"/>
    <x v="3"/>
    <x v="1"/>
    <x v="1602"/>
    <x v="1553"/>
    <x v="1264"/>
    <x v="3592"/>
    <x v="3631"/>
  </r>
  <r>
    <x v="32"/>
    <x v="371"/>
    <x v="357"/>
    <x v="3"/>
    <x v="2296"/>
    <x v="2"/>
    <x v="2"/>
    <x v="1"/>
    <x v="3593"/>
    <x v="3632"/>
  </r>
  <r>
    <x v="32"/>
    <x v="371"/>
    <x v="357"/>
    <x v="3"/>
    <x v="2297"/>
    <x v="1603"/>
    <x v="1554"/>
    <x v="1265"/>
    <x v="3594"/>
    <x v="3633"/>
  </r>
  <r>
    <x v="32"/>
    <x v="449"/>
    <x v="434"/>
    <x v="3"/>
    <x v="2298"/>
    <x v="1604"/>
    <x v="1555"/>
    <x v="206"/>
    <x v="3595"/>
    <x v="3634"/>
  </r>
  <r>
    <x v="32"/>
    <x v="372"/>
    <x v="358"/>
    <x v="3"/>
    <x v="1"/>
    <x v="2"/>
    <x v="1556"/>
    <x v="1266"/>
    <x v="3596"/>
    <x v="3635"/>
  </r>
  <r>
    <x v="32"/>
    <x v="373"/>
    <x v="359"/>
    <x v="3"/>
    <x v="2299"/>
    <x v="1605"/>
    <x v="1557"/>
    <x v="1103"/>
    <x v="3597"/>
    <x v="3636"/>
  </r>
  <r>
    <x v="32"/>
    <x v="373"/>
    <x v="359"/>
    <x v="3"/>
    <x v="2111"/>
    <x v="2"/>
    <x v="2"/>
    <x v="1"/>
    <x v="3300"/>
    <x v="3326"/>
  </r>
  <r>
    <x v="32"/>
    <x v="374"/>
    <x v="360"/>
    <x v="3"/>
    <x v="1"/>
    <x v="2"/>
    <x v="2"/>
    <x v="1267"/>
    <x v="3598"/>
    <x v="3637"/>
  </r>
  <r>
    <x v="32"/>
    <x v="376"/>
    <x v="362"/>
    <x v="3"/>
    <x v="2300"/>
    <x v="1606"/>
    <x v="1558"/>
    <x v="1268"/>
    <x v="3599"/>
    <x v="3638"/>
  </r>
  <r>
    <x v="32"/>
    <x v="377"/>
    <x v="363"/>
    <x v="3"/>
    <x v="1"/>
    <x v="1607"/>
    <x v="1559"/>
    <x v="1269"/>
    <x v="3600"/>
    <x v="3639"/>
  </r>
  <r>
    <x v="32"/>
    <x v="377"/>
    <x v="363"/>
    <x v="3"/>
    <x v="1"/>
    <x v="1078"/>
    <x v="2"/>
    <x v="1"/>
    <x v="539"/>
    <x v="540"/>
  </r>
  <r>
    <x v="32"/>
    <x v="378"/>
    <x v="364"/>
    <x v="3"/>
    <x v="1"/>
    <x v="1608"/>
    <x v="853"/>
    <x v="1"/>
    <x v="3601"/>
    <x v="3640"/>
  </r>
  <r>
    <x v="32"/>
    <x v="381"/>
    <x v="367"/>
    <x v="3"/>
    <x v="2301"/>
    <x v="1609"/>
    <x v="1560"/>
    <x v="1270"/>
    <x v="3602"/>
    <x v="3641"/>
  </r>
  <r>
    <x v="32"/>
    <x v="382"/>
    <x v="368"/>
    <x v="3"/>
    <x v="2302"/>
    <x v="1420"/>
    <x v="1381"/>
    <x v="1106"/>
    <x v="3603"/>
    <x v="3642"/>
  </r>
  <r>
    <x v="32"/>
    <x v="383"/>
    <x v="369"/>
    <x v="3"/>
    <x v="1"/>
    <x v="2"/>
    <x v="1561"/>
    <x v="1"/>
    <x v="3604"/>
    <x v="3643"/>
  </r>
  <r>
    <x v="32"/>
    <x v="385"/>
    <x v="371"/>
    <x v="3"/>
    <x v="2303"/>
    <x v="2"/>
    <x v="2"/>
    <x v="1"/>
    <x v="3605"/>
    <x v="3644"/>
  </r>
  <r>
    <x v="32"/>
    <x v="1417"/>
    <x v="980"/>
    <x v="3"/>
    <x v="2071"/>
    <x v="2"/>
    <x v="2"/>
    <x v="1"/>
    <x v="3231"/>
    <x v="3258"/>
  </r>
  <r>
    <x v="32"/>
    <x v="386"/>
    <x v="372"/>
    <x v="3"/>
    <x v="1"/>
    <x v="2"/>
    <x v="2"/>
    <x v="1107"/>
    <x v="2354"/>
    <x v="2371"/>
  </r>
  <r>
    <x v="32"/>
    <x v="388"/>
    <x v="374"/>
    <x v="3"/>
    <x v="2304"/>
    <x v="1610"/>
    <x v="1432"/>
    <x v="1"/>
    <x v="3606"/>
    <x v="3645"/>
  </r>
  <r>
    <x v="32"/>
    <x v="389"/>
    <x v="375"/>
    <x v="3"/>
    <x v="1"/>
    <x v="1611"/>
    <x v="1382"/>
    <x v="1"/>
    <x v="3607"/>
    <x v="3646"/>
  </r>
  <r>
    <x v="32"/>
    <x v="390"/>
    <x v="376"/>
    <x v="3"/>
    <x v="1"/>
    <x v="2"/>
    <x v="2"/>
    <x v="1118"/>
    <x v="422"/>
    <x v="423"/>
  </r>
  <r>
    <x v="33"/>
    <x v="391"/>
    <x v="377"/>
    <x v="3"/>
    <x v="63"/>
    <x v="126"/>
    <x v="7"/>
    <x v="16"/>
    <x v="3608"/>
    <x v="3647"/>
  </r>
  <r>
    <x v="33"/>
    <x v="392"/>
    <x v="378"/>
    <x v="3"/>
    <x v="59"/>
    <x v="164"/>
    <x v="178"/>
    <x v="136"/>
    <x v="423"/>
    <x v="309"/>
  </r>
  <r>
    <x v="33"/>
    <x v="393"/>
    <x v="379"/>
    <x v="3"/>
    <x v="2305"/>
    <x v="220"/>
    <x v="179"/>
    <x v="33"/>
    <x v="3609"/>
    <x v="3648"/>
  </r>
  <r>
    <x v="33"/>
    <x v="418"/>
    <x v="404"/>
    <x v="3"/>
    <x v="2306"/>
    <x v="2"/>
    <x v="2"/>
    <x v="1271"/>
    <x v="3610"/>
    <x v="3649"/>
  </r>
  <r>
    <x v="34"/>
    <x v="395"/>
    <x v="381"/>
    <x v="3"/>
    <x v="2307"/>
    <x v="1612"/>
    <x v="1562"/>
    <x v="1272"/>
    <x v="3611"/>
    <x v="3650"/>
  </r>
  <r>
    <x v="35"/>
    <x v="396"/>
    <x v="382"/>
    <x v="3"/>
    <x v="1"/>
    <x v="2"/>
    <x v="1563"/>
    <x v="1273"/>
    <x v="3612"/>
    <x v="3651"/>
  </r>
  <r>
    <x v="35"/>
    <x v="396"/>
    <x v="382"/>
    <x v="3"/>
    <x v="1"/>
    <x v="1613"/>
    <x v="2"/>
    <x v="1145"/>
    <x v="3613"/>
    <x v="3652"/>
  </r>
  <r>
    <x v="35"/>
    <x v="397"/>
    <x v="383"/>
    <x v="3"/>
    <x v="2308"/>
    <x v="2"/>
    <x v="2"/>
    <x v="955"/>
    <x v="3614"/>
    <x v="3653"/>
  </r>
  <r>
    <x v="35"/>
    <x v="397"/>
    <x v="383"/>
    <x v="3"/>
    <x v="2309"/>
    <x v="2"/>
    <x v="2"/>
    <x v="1"/>
    <x v="3615"/>
    <x v="3654"/>
  </r>
  <r>
    <x v="35"/>
    <x v="398"/>
    <x v="384"/>
    <x v="3"/>
    <x v="2310"/>
    <x v="2"/>
    <x v="2"/>
    <x v="1"/>
    <x v="3616"/>
    <x v="3655"/>
  </r>
  <r>
    <x v="35"/>
    <x v="400"/>
    <x v="386"/>
    <x v="3"/>
    <x v="1"/>
    <x v="2"/>
    <x v="1564"/>
    <x v="1"/>
    <x v="3617"/>
    <x v="3656"/>
  </r>
  <r>
    <x v="35"/>
    <x v="400"/>
    <x v="386"/>
    <x v="3"/>
    <x v="1"/>
    <x v="2"/>
    <x v="1565"/>
    <x v="1146"/>
    <x v="3618"/>
    <x v="3657"/>
  </r>
  <r>
    <x v="35"/>
    <x v="401"/>
    <x v="387"/>
    <x v="3"/>
    <x v="1"/>
    <x v="2"/>
    <x v="1566"/>
    <x v="1110"/>
    <x v="3619"/>
    <x v="3658"/>
  </r>
  <r>
    <x v="35"/>
    <x v="1434"/>
    <x v="997"/>
    <x v="3"/>
    <x v="347"/>
    <x v="2"/>
    <x v="2"/>
    <x v="1"/>
    <x v="502"/>
    <x v="503"/>
  </r>
  <r>
    <x v="28"/>
    <x v="881"/>
    <x v="728"/>
    <x v="3"/>
    <x v="2311"/>
    <x v="635"/>
    <x v="62"/>
    <x v="257"/>
    <x v="3620"/>
    <x v="3659"/>
  </r>
  <r>
    <x v="28"/>
    <x v="404"/>
    <x v="390"/>
    <x v="3"/>
    <x v="1"/>
    <x v="2"/>
    <x v="1567"/>
    <x v="1119"/>
    <x v="3621"/>
    <x v="3660"/>
  </r>
  <r>
    <x v="28"/>
    <x v="405"/>
    <x v="391"/>
    <x v="3"/>
    <x v="1"/>
    <x v="2"/>
    <x v="1568"/>
    <x v="1274"/>
    <x v="3622"/>
    <x v="3661"/>
  </r>
  <r>
    <x v="28"/>
    <x v="332"/>
    <x v="319"/>
    <x v="3"/>
    <x v="1"/>
    <x v="2"/>
    <x v="1569"/>
    <x v="1120"/>
    <x v="3623"/>
    <x v="3662"/>
  </r>
  <r>
    <x v="28"/>
    <x v="882"/>
    <x v="729"/>
    <x v="3"/>
    <x v="2084"/>
    <x v="2"/>
    <x v="2"/>
    <x v="1"/>
    <x v="1439"/>
    <x v="1449"/>
  </r>
  <r>
    <x v="36"/>
    <x v="406"/>
    <x v="392"/>
    <x v="3"/>
    <x v="1"/>
    <x v="1614"/>
    <x v="1570"/>
    <x v="1275"/>
    <x v="3624"/>
    <x v="3663"/>
  </r>
  <r>
    <x v="36"/>
    <x v="407"/>
    <x v="393"/>
    <x v="3"/>
    <x v="1"/>
    <x v="2"/>
    <x v="1385"/>
    <x v="1"/>
    <x v="3237"/>
    <x v="3264"/>
  </r>
  <r>
    <x v="36"/>
    <x v="407"/>
    <x v="393"/>
    <x v="3"/>
    <x v="1"/>
    <x v="2"/>
    <x v="1571"/>
    <x v="1276"/>
    <x v="3625"/>
    <x v="3664"/>
  </r>
  <r>
    <x v="36"/>
    <x v="408"/>
    <x v="394"/>
    <x v="3"/>
    <x v="1"/>
    <x v="1615"/>
    <x v="1041"/>
    <x v="1"/>
    <x v="3626"/>
    <x v="3665"/>
  </r>
  <r>
    <x v="36"/>
    <x v="409"/>
    <x v="395"/>
    <x v="3"/>
    <x v="2312"/>
    <x v="1616"/>
    <x v="1572"/>
    <x v="1277"/>
    <x v="3627"/>
    <x v="3666"/>
  </r>
  <r>
    <x v="36"/>
    <x v="409"/>
    <x v="395"/>
    <x v="3"/>
    <x v="1"/>
    <x v="1617"/>
    <x v="1573"/>
    <x v="1278"/>
    <x v="3628"/>
    <x v="3667"/>
  </r>
  <r>
    <x v="36"/>
    <x v="410"/>
    <x v="396"/>
    <x v="3"/>
    <x v="2313"/>
    <x v="1618"/>
    <x v="1574"/>
    <x v="1279"/>
    <x v="3629"/>
    <x v="3668"/>
  </r>
  <r>
    <x v="36"/>
    <x v="883"/>
    <x v="730"/>
    <x v="3"/>
    <x v="2314"/>
    <x v="2"/>
    <x v="2"/>
    <x v="1"/>
    <x v="3630"/>
    <x v="3669"/>
  </r>
  <r>
    <x v="37"/>
    <x v="411"/>
    <x v="397"/>
    <x v="3"/>
    <x v="2315"/>
    <x v="2"/>
    <x v="2"/>
    <x v="1"/>
    <x v="3631"/>
    <x v="3670"/>
  </r>
  <r>
    <x v="37"/>
    <x v="411"/>
    <x v="397"/>
    <x v="3"/>
    <x v="2316"/>
    <x v="1619"/>
    <x v="1575"/>
    <x v="1280"/>
    <x v="3632"/>
    <x v="3671"/>
  </r>
  <r>
    <x v="37"/>
    <x v="411"/>
    <x v="397"/>
    <x v="3"/>
    <x v="1"/>
    <x v="1620"/>
    <x v="1419"/>
    <x v="1"/>
    <x v="3633"/>
    <x v="3672"/>
  </r>
  <r>
    <x v="37"/>
    <x v="1260"/>
    <x v="896"/>
    <x v="3"/>
    <x v="2317"/>
    <x v="1014"/>
    <x v="1404"/>
    <x v="9"/>
    <x v="3634"/>
    <x v="3673"/>
  </r>
  <r>
    <x v="37"/>
    <x v="412"/>
    <x v="398"/>
    <x v="3"/>
    <x v="1"/>
    <x v="1621"/>
    <x v="1576"/>
    <x v="1281"/>
    <x v="3635"/>
    <x v="3674"/>
  </r>
  <r>
    <x v="37"/>
    <x v="413"/>
    <x v="399"/>
    <x v="3"/>
    <x v="2318"/>
    <x v="1046"/>
    <x v="197"/>
    <x v="821"/>
    <x v="3636"/>
    <x v="3675"/>
  </r>
  <r>
    <x v="37"/>
    <x v="1261"/>
    <x v="897"/>
    <x v="3"/>
    <x v="2319"/>
    <x v="2"/>
    <x v="2"/>
    <x v="1"/>
    <x v="3637"/>
    <x v="3676"/>
  </r>
  <r>
    <x v="37"/>
    <x v="970"/>
    <x v="795"/>
    <x v="3"/>
    <x v="1"/>
    <x v="2"/>
    <x v="1577"/>
    <x v="1"/>
    <x v="3638"/>
    <x v="3677"/>
  </r>
  <r>
    <x v="37"/>
    <x v="414"/>
    <x v="400"/>
    <x v="3"/>
    <x v="2320"/>
    <x v="1622"/>
    <x v="1578"/>
    <x v="1282"/>
    <x v="3639"/>
    <x v="3678"/>
  </r>
  <r>
    <x v="37"/>
    <x v="414"/>
    <x v="400"/>
    <x v="3"/>
    <x v="2113"/>
    <x v="2"/>
    <x v="1579"/>
    <x v="1"/>
    <x v="3640"/>
    <x v="3679"/>
  </r>
  <r>
    <x v="37"/>
    <x v="415"/>
    <x v="401"/>
    <x v="3"/>
    <x v="2321"/>
    <x v="1623"/>
    <x v="1580"/>
    <x v="1283"/>
    <x v="3641"/>
    <x v="3680"/>
  </r>
  <r>
    <x v="37"/>
    <x v="416"/>
    <x v="402"/>
    <x v="3"/>
    <x v="1"/>
    <x v="1624"/>
    <x v="7"/>
    <x v="16"/>
    <x v="3642"/>
    <x v="3681"/>
  </r>
  <r>
    <x v="0"/>
    <x v="0"/>
    <x v="0"/>
    <x v="3"/>
    <x v="1"/>
    <x v="2"/>
    <x v="1433"/>
    <x v="1148"/>
    <x v="3328"/>
    <x v="3355"/>
  </r>
  <r>
    <x v="0"/>
    <x v="1"/>
    <x v="1"/>
    <x v="3"/>
    <x v="1"/>
    <x v="2"/>
    <x v="2"/>
    <x v="1149"/>
    <x v="3329"/>
    <x v="3356"/>
  </r>
  <r>
    <x v="0"/>
    <x v="971"/>
    <x v="796"/>
    <x v="3"/>
    <x v="430"/>
    <x v="2"/>
    <x v="2"/>
    <x v="1"/>
    <x v="619"/>
    <x v="623"/>
  </r>
  <r>
    <x v="0"/>
    <x v="1435"/>
    <x v="732"/>
    <x v="3"/>
    <x v="359"/>
    <x v="2"/>
    <x v="2"/>
    <x v="1"/>
    <x v="226"/>
    <x v="227"/>
  </r>
  <r>
    <x v="0"/>
    <x v="1436"/>
    <x v="998"/>
    <x v="3"/>
    <x v="2322"/>
    <x v="2"/>
    <x v="2"/>
    <x v="1"/>
    <x v="3643"/>
    <x v="3682"/>
  </r>
  <r>
    <x v="0"/>
    <x v="1437"/>
    <x v="420"/>
    <x v="3"/>
    <x v="2323"/>
    <x v="2"/>
    <x v="2"/>
    <x v="1"/>
    <x v="3644"/>
    <x v="3683"/>
  </r>
  <r>
    <x v="0"/>
    <x v="1438"/>
    <x v="981"/>
    <x v="3"/>
    <x v="1227"/>
    <x v="2"/>
    <x v="2"/>
    <x v="1"/>
    <x v="1841"/>
    <x v="1857"/>
  </r>
  <r>
    <x v="0"/>
    <x v="1308"/>
    <x v="931"/>
    <x v="3"/>
    <x v="2324"/>
    <x v="2"/>
    <x v="2"/>
    <x v="1"/>
    <x v="3645"/>
    <x v="3684"/>
  </r>
  <r>
    <x v="0"/>
    <x v="1439"/>
    <x v="999"/>
    <x v="3"/>
    <x v="430"/>
    <x v="2"/>
    <x v="2"/>
    <x v="1"/>
    <x v="619"/>
    <x v="623"/>
  </r>
  <r>
    <x v="0"/>
    <x v="1418"/>
    <x v="981"/>
    <x v="3"/>
    <x v="56"/>
    <x v="2"/>
    <x v="2"/>
    <x v="1"/>
    <x v="79"/>
    <x v="80"/>
  </r>
  <r>
    <x v="0"/>
    <x v="885"/>
    <x v="732"/>
    <x v="3"/>
    <x v="2325"/>
    <x v="2"/>
    <x v="2"/>
    <x v="1"/>
    <x v="3646"/>
    <x v="3685"/>
  </r>
  <r>
    <x v="1"/>
    <x v="3"/>
    <x v="3"/>
    <x v="3"/>
    <x v="1"/>
    <x v="2"/>
    <x v="2"/>
    <x v="1150"/>
    <x v="3330"/>
    <x v="3357"/>
  </r>
  <r>
    <x v="1"/>
    <x v="4"/>
    <x v="4"/>
    <x v="3"/>
    <x v="2126"/>
    <x v="2"/>
    <x v="2"/>
    <x v="256"/>
    <x v="3331"/>
    <x v="3358"/>
  </r>
  <r>
    <x v="1"/>
    <x v="4"/>
    <x v="4"/>
    <x v="3"/>
    <x v="2127"/>
    <x v="2"/>
    <x v="2"/>
    <x v="1"/>
    <x v="2481"/>
    <x v="2498"/>
  </r>
  <r>
    <x v="1"/>
    <x v="4"/>
    <x v="4"/>
    <x v="3"/>
    <x v="2128"/>
    <x v="2"/>
    <x v="2"/>
    <x v="1"/>
    <x v="3332"/>
    <x v="3359"/>
  </r>
  <r>
    <x v="1"/>
    <x v="5"/>
    <x v="5"/>
    <x v="3"/>
    <x v="1"/>
    <x v="1474"/>
    <x v="179"/>
    <x v="986"/>
    <x v="3333"/>
    <x v="3360"/>
  </r>
  <r>
    <x v="1"/>
    <x v="6"/>
    <x v="6"/>
    <x v="3"/>
    <x v="2101"/>
    <x v="2"/>
    <x v="2"/>
    <x v="1"/>
    <x v="3280"/>
    <x v="3306"/>
  </r>
  <r>
    <x v="2"/>
    <x v="976"/>
    <x v="7"/>
    <x v="3"/>
    <x v="1"/>
    <x v="2"/>
    <x v="2"/>
    <x v="1151"/>
    <x v="3334"/>
    <x v="3361"/>
  </r>
  <r>
    <x v="2"/>
    <x v="976"/>
    <x v="7"/>
    <x v="3"/>
    <x v="2129"/>
    <x v="2"/>
    <x v="2"/>
    <x v="1"/>
    <x v="3335"/>
    <x v="3362"/>
  </r>
  <r>
    <x v="2"/>
    <x v="979"/>
    <x v="9"/>
    <x v="3"/>
    <x v="2130"/>
    <x v="1475"/>
    <x v="1434"/>
    <x v="988"/>
    <x v="3336"/>
    <x v="3363"/>
  </r>
  <r>
    <x v="2"/>
    <x v="980"/>
    <x v="10"/>
    <x v="3"/>
    <x v="2131"/>
    <x v="1476"/>
    <x v="1435"/>
    <x v="1152"/>
    <x v="3337"/>
    <x v="3364"/>
  </r>
  <r>
    <x v="2"/>
    <x v="1440"/>
    <x v="489"/>
    <x v="3"/>
    <x v="2132"/>
    <x v="2"/>
    <x v="2"/>
    <x v="1"/>
    <x v="3338"/>
    <x v="3365"/>
  </r>
  <r>
    <x v="3"/>
    <x v="15"/>
    <x v="15"/>
    <x v="3"/>
    <x v="1"/>
    <x v="2"/>
    <x v="1436"/>
    <x v="1153"/>
    <x v="3339"/>
    <x v="3366"/>
  </r>
  <r>
    <x v="3"/>
    <x v="550"/>
    <x v="522"/>
    <x v="3"/>
    <x v="2133"/>
    <x v="2"/>
    <x v="2"/>
    <x v="1"/>
    <x v="3340"/>
    <x v="3367"/>
  </r>
  <r>
    <x v="3"/>
    <x v="550"/>
    <x v="522"/>
    <x v="3"/>
    <x v="1"/>
    <x v="1477"/>
    <x v="1421"/>
    <x v="1"/>
    <x v="3341"/>
    <x v="3368"/>
  </r>
  <r>
    <x v="3"/>
    <x v="886"/>
    <x v="733"/>
    <x v="3"/>
    <x v="1"/>
    <x v="1478"/>
    <x v="1220"/>
    <x v="1"/>
    <x v="3342"/>
    <x v="3369"/>
  </r>
  <r>
    <x v="3"/>
    <x v="17"/>
    <x v="17"/>
    <x v="3"/>
    <x v="1"/>
    <x v="2"/>
    <x v="1437"/>
    <x v="1154"/>
    <x v="3343"/>
    <x v="3370"/>
  </r>
  <r>
    <x v="3"/>
    <x v="1221"/>
    <x v="864"/>
    <x v="3"/>
    <x v="1"/>
    <x v="2"/>
    <x v="1438"/>
    <x v="947"/>
    <x v="3344"/>
    <x v="3371"/>
  </r>
  <r>
    <x v="3"/>
    <x v="1395"/>
    <x v="964"/>
    <x v="3"/>
    <x v="1944"/>
    <x v="2"/>
    <x v="2"/>
    <x v="1"/>
    <x v="2959"/>
    <x v="2984"/>
  </r>
  <r>
    <x v="3"/>
    <x v="1268"/>
    <x v="904"/>
    <x v="3"/>
    <x v="1"/>
    <x v="1282"/>
    <x v="2"/>
    <x v="1"/>
    <x v="2960"/>
    <x v="2985"/>
  </r>
  <r>
    <x v="3"/>
    <x v="19"/>
    <x v="19"/>
    <x v="3"/>
    <x v="1"/>
    <x v="2"/>
    <x v="1439"/>
    <x v="1155"/>
    <x v="3345"/>
    <x v="3372"/>
  </r>
  <r>
    <x v="3"/>
    <x v="20"/>
    <x v="20"/>
    <x v="3"/>
    <x v="1"/>
    <x v="2"/>
    <x v="1440"/>
    <x v="1"/>
    <x v="3346"/>
    <x v="3373"/>
  </r>
  <r>
    <x v="3"/>
    <x v="21"/>
    <x v="21"/>
    <x v="3"/>
    <x v="1"/>
    <x v="2"/>
    <x v="1226"/>
    <x v="950"/>
    <x v="2965"/>
    <x v="2990"/>
  </r>
  <r>
    <x v="3"/>
    <x v="22"/>
    <x v="22"/>
    <x v="3"/>
    <x v="1"/>
    <x v="2"/>
    <x v="2"/>
    <x v="1156"/>
    <x v="3347"/>
    <x v="3374"/>
  </r>
  <r>
    <x v="3"/>
    <x v="1222"/>
    <x v="865"/>
    <x v="3"/>
    <x v="1"/>
    <x v="2"/>
    <x v="2"/>
    <x v="640"/>
    <x v="2020"/>
    <x v="2035"/>
  </r>
  <r>
    <x v="3"/>
    <x v="23"/>
    <x v="23"/>
    <x v="3"/>
    <x v="1"/>
    <x v="1479"/>
    <x v="1441"/>
    <x v="1"/>
    <x v="3348"/>
    <x v="3375"/>
  </r>
  <r>
    <x v="3"/>
    <x v="24"/>
    <x v="24"/>
    <x v="3"/>
    <x v="1"/>
    <x v="2"/>
    <x v="2"/>
    <x v="1157"/>
    <x v="3349"/>
    <x v="3376"/>
  </r>
  <r>
    <x v="3"/>
    <x v="25"/>
    <x v="25"/>
    <x v="3"/>
    <x v="2134"/>
    <x v="2"/>
    <x v="1442"/>
    <x v="20"/>
    <x v="3350"/>
    <x v="3377"/>
  </r>
  <r>
    <x v="3"/>
    <x v="26"/>
    <x v="26"/>
    <x v="3"/>
    <x v="2135"/>
    <x v="2"/>
    <x v="2"/>
    <x v="1"/>
    <x v="3351"/>
    <x v="3378"/>
  </r>
  <r>
    <x v="3"/>
    <x v="27"/>
    <x v="27"/>
    <x v="3"/>
    <x v="1"/>
    <x v="2"/>
    <x v="1443"/>
    <x v="1"/>
    <x v="3352"/>
    <x v="3379"/>
  </r>
  <r>
    <x v="3"/>
    <x v="29"/>
    <x v="29"/>
    <x v="3"/>
    <x v="1365"/>
    <x v="1285"/>
    <x v="1230"/>
    <x v="1"/>
    <x v="3353"/>
    <x v="3380"/>
  </r>
  <r>
    <x v="3"/>
    <x v="1441"/>
    <x v="789"/>
    <x v="3"/>
    <x v="2326"/>
    <x v="2"/>
    <x v="2"/>
    <x v="1"/>
    <x v="3647"/>
    <x v="3686"/>
  </r>
  <r>
    <x v="4"/>
    <x v="31"/>
    <x v="31"/>
    <x v="3"/>
    <x v="2136"/>
    <x v="2"/>
    <x v="1444"/>
    <x v="1"/>
    <x v="3354"/>
    <x v="3381"/>
  </r>
  <r>
    <x v="4"/>
    <x v="31"/>
    <x v="31"/>
    <x v="3"/>
    <x v="2137"/>
    <x v="2"/>
    <x v="2"/>
    <x v="1"/>
    <x v="3355"/>
    <x v="3382"/>
  </r>
  <r>
    <x v="4"/>
    <x v="31"/>
    <x v="31"/>
    <x v="3"/>
    <x v="2138"/>
    <x v="2"/>
    <x v="2"/>
    <x v="1"/>
    <x v="3356"/>
    <x v="3383"/>
  </r>
  <r>
    <x v="4"/>
    <x v="32"/>
    <x v="32"/>
    <x v="3"/>
    <x v="2139"/>
    <x v="1480"/>
    <x v="1445"/>
    <x v="952"/>
    <x v="2974"/>
    <x v="3384"/>
  </r>
  <r>
    <x v="4"/>
    <x v="32"/>
    <x v="32"/>
    <x v="3"/>
    <x v="2140"/>
    <x v="1481"/>
    <x v="2"/>
    <x v="1"/>
    <x v="3357"/>
    <x v="3385"/>
  </r>
  <r>
    <x v="4"/>
    <x v="32"/>
    <x v="32"/>
    <x v="3"/>
    <x v="2141"/>
    <x v="1482"/>
    <x v="2"/>
    <x v="1"/>
    <x v="3358"/>
    <x v="3386"/>
  </r>
  <r>
    <x v="4"/>
    <x v="33"/>
    <x v="33"/>
    <x v="3"/>
    <x v="1"/>
    <x v="2"/>
    <x v="2"/>
    <x v="1158"/>
    <x v="3359"/>
    <x v="3387"/>
  </r>
  <r>
    <x v="4"/>
    <x v="815"/>
    <x v="683"/>
    <x v="3"/>
    <x v="59"/>
    <x v="2"/>
    <x v="2"/>
    <x v="1"/>
    <x v="82"/>
    <x v="83"/>
  </r>
  <r>
    <x v="4"/>
    <x v="1442"/>
    <x v="1000"/>
    <x v="3"/>
    <x v="713"/>
    <x v="2"/>
    <x v="2"/>
    <x v="1"/>
    <x v="1001"/>
    <x v="1006"/>
  </r>
  <r>
    <x v="4"/>
    <x v="1419"/>
    <x v="982"/>
    <x v="3"/>
    <x v="78"/>
    <x v="2"/>
    <x v="2"/>
    <x v="1"/>
    <x v="241"/>
    <x v="242"/>
  </r>
  <r>
    <x v="4"/>
    <x v="838"/>
    <x v="683"/>
    <x v="3"/>
    <x v="59"/>
    <x v="2"/>
    <x v="2"/>
    <x v="1"/>
    <x v="82"/>
    <x v="83"/>
  </r>
  <r>
    <x v="4"/>
    <x v="1443"/>
    <x v="965"/>
    <x v="3"/>
    <x v="2327"/>
    <x v="2"/>
    <x v="2"/>
    <x v="1"/>
    <x v="3648"/>
    <x v="3687"/>
  </r>
  <r>
    <x v="5"/>
    <x v="34"/>
    <x v="34"/>
    <x v="3"/>
    <x v="2143"/>
    <x v="1483"/>
    <x v="1446"/>
    <x v="1159"/>
    <x v="3361"/>
    <x v="3389"/>
  </r>
  <r>
    <x v="5"/>
    <x v="1223"/>
    <x v="866"/>
    <x v="3"/>
    <x v="1"/>
    <x v="1484"/>
    <x v="1234"/>
    <x v="1"/>
    <x v="3362"/>
    <x v="3390"/>
  </r>
  <r>
    <x v="6"/>
    <x v="984"/>
    <x v="36"/>
    <x v="3"/>
    <x v="2144"/>
    <x v="811"/>
    <x v="2"/>
    <x v="1"/>
    <x v="3363"/>
    <x v="3391"/>
  </r>
  <r>
    <x v="6"/>
    <x v="985"/>
    <x v="734"/>
    <x v="3"/>
    <x v="2328"/>
    <x v="1485"/>
    <x v="1447"/>
    <x v="1160"/>
    <x v="3649"/>
    <x v="3688"/>
  </r>
  <r>
    <x v="6"/>
    <x v="988"/>
    <x v="735"/>
    <x v="3"/>
    <x v="2146"/>
    <x v="2"/>
    <x v="2"/>
    <x v="1"/>
    <x v="3365"/>
    <x v="3393"/>
  </r>
  <r>
    <x v="6"/>
    <x v="989"/>
    <x v="645"/>
    <x v="3"/>
    <x v="2329"/>
    <x v="1625"/>
    <x v="2"/>
    <x v="1"/>
    <x v="3650"/>
    <x v="3689"/>
  </r>
  <r>
    <x v="6"/>
    <x v="990"/>
    <x v="542"/>
    <x v="3"/>
    <x v="2330"/>
    <x v="2"/>
    <x v="2"/>
    <x v="1"/>
    <x v="3651"/>
    <x v="3690"/>
  </r>
  <r>
    <x v="6"/>
    <x v="999"/>
    <x v="526"/>
    <x v="3"/>
    <x v="2331"/>
    <x v="2"/>
    <x v="2"/>
    <x v="1"/>
    <x v="3652"/>
    <x v="3691"/>
  </r>
  <r>
    <x v="6"/>
    <x v="1000"/>
    <x v="520"/>
    <x v="3"/>
    <x v="2332"/>
    <x v="2"/>
    <x v="2"/>
    <x v="1"/>
    <x v="3653"/>
    <x v="3692"/>
  </r>
  <r>
    <x v="6"/>
    <x v="1001"/>
    <x v="542"/>
    <x v="3"/>
    <x v="56"/>
    <x v="2"/>
    <x v="2"/>
    <x v="1"/>
    <x v="79"/>
    <x v="80"/>
  </r>
  <r>
    <x v="6"/>
    <x v="1002"/>
    <x v="419"/>
    <x v="3"/>
    <x v="2333"/>
    <x v="2"/>
    <x v="2"/>
    <x v="1"/>
    <x v="3654"/>
    <x v="3693"/>
  </r>
  <r>
    <x v="6"/>
    <x v="1003"/>
    <x v="530"/>
    <x v="3"/>
    <x v="2334"/>
    <x v="2"/>
    <x v="2"/>
    <x v="1"/>
    <x v="3655"/>
    <x v="3694"/>
  </r>
  <r>
    <x v="6"/>
    <x v="1004"/>
    <x v="453"/>
    <x v="3"/>
    <x v="2335"/>
    <x v="2"/>
    <x v="2"/>
    <x v="1"/>
    <x v="3656"/>
    <x v="3695"/>
  </r>
  <r>
    <x v="7"/>
    <x v="38"/>
    <x v="38"/>
    <x v="3"/>
    <x v="2152"/>
    <x v="1486"/>
    <x v="1448"/>
    <x v="1161"/>
    <x v="3371"/>
    <x v="3399"/>
  </r>
  <r>
    <x v="7"/>
    <x v="38"/>
    <x v="38"/>
    <x v="3"/>
    <x v="2153"/>
    <x v="1443"/>
    <x v="1408"/>
    <x v="1162"/>
    <x v="3372"/>
    <x v="3400"/>
  </r>
  <r>
    <x v="7"/>
    <x v="39"/>
    <x v="39"/>
    <x v="3"/>
    <x v="2154"/>
    <x v="1487"/>
    <x v="1237"/>
    <x v="957"/>
    <x v="3373"/>
    <x v="3401"/>
  </r>
  <r>
    <x v="7"/>
    <x v="39"/>
    <x v="39"/>
    <x v="3"/>
    <x v="2094"/>
    <x v="2"/>
    <x v="2"/>
    <x v="1"/>
    <x v="3270"/>
    <x v="3297"/>
  </r>
  <r>
    <x v="7"/>
    <x v="40"/>
    <x v="40"/>
    <x v="3"/>
    <x v="2155"/>
    <x v="1488"/>
    <x v="2"/>
    <x v="1"/>
    <x v="3374"/>
    <x v="3402"/>
  </r>
  <r>
    <x v="7"/>
    <x v="42"/>
    <x v="42"/>
    <x v="3"/>
    <x v="2156"/>
    <x v="1489"/>
    <x v="62"/>
    <x v="1163"/>
    <x v="3375"/>
    <x v="3403"/>
  </r>
  <r>
    <x v="7"/>
    <x v="44"/>
    <x v="44"/>
    <x v="3"/>
    <x v="1"/>
    <x v="1490"/>
    <x v="2"/>
    <x v="1164"/>
    <x v="3376"/>
    <x v="3404"/>
  </r>
  <r>
    <x v="7"/>
    <x v="46"/>
    <x v="46"/>
    <x v="3"/>
    <x v="2157"/>
    <x v="1491"/>
    <x v="1449"/>
    <x v="1165"/>
    <x v="3377"/>
    <x v="3405"/>
  </r>
  <r>
    <x v="7"/>
    <x v="47"/>
    <x v="47"/>
    <x v="3"/>
    <x v="2158"/>
    <x v="2"/>
    <x v="2"/>
    <x v="961"/>
    <x v="3378"/>
    <x v="3406"/>
  </r>
  <r>
    <x v="7"/>
    <x v="48"/>
    <x v="48"/>
    <x v="3"/>
    <x v="2159"/>
    <x v="1492"/>
    <x v="1450"/>
    <x v="16"/>
    <x v="3379"/>
    <x v="3407"/>
  </r>
  <r>
    <x v="7"/>
    <x v="763"/>
    <x v="39"/>
    <x v="3"/>
    <x v="329"/>
    <x v="1626"/>
    <x v="2"/>
    <x v="1"/>
    <x v="502"/>
    <x v="481"/>
  </r>
  <r>
    <x v="7"/>
    <x v="700"/>
    <x v="45"/>
    <x v="3"/>
    <x v="2287"/>
    <x v="2"/>
    <x v="2"/>
    <x v="1"/>
    <x v="3657"/>
    <x v="3696"/>
  </r>
  <r>
    <x v="7"/>
    <x v="993"/>
    <x v="804"/>
    <x v="3"/>
    <x v="2336"/>
    <x v="2"/>
    <x v="2"/>
    <x v="1"/>
    <x v="3658"/>
    <x v="3697"/>
  </r>
  <r>
    <x v="7"/>
    <x v="1444"/>
    <x v="1001"/>
    <x v="3"/>
    <x v="2337"/>
    <x v="2"/>
    <x v="2"/>
    <x v="1"/>
    <x v="3659"/>
    <x v="3698"/>
  </r>
  <r>
    <x v="7"/>
    <x v="546"/>
    <x v="519"/>
    <x v="3"/>
    <x v="2338"/>
    <x v="2"/>
    <x v="2"/>
    <x v="1"/>
    <x v="3660"/>
    <x v="3699"/>
  </r>
  <r>
    <x v="7"/>
    <x v="1445"/>
    <x v="1002"/>
    <x v="3"/>
    <x v="358"/>
    <x v="2"/>
    <x v="2"/>
    <x v="1"/>
    <x v="519"/>
    <x v="520"/>
  </r>
  <r>
    <x v="7"/>
    <x v="1272"/>
    <x v="908"/>
    <x v="3"/>
    <x v="1385"/>
    <x v="2"/>
    <x v="2"/>
    <x v="1"/>
    <x v="2024"/>
    <x v="2039"/>
  </r>
  <r>
    <x v="8"/>
    <x v="52"/>
    <x v="52"/>
    <x v="3"/>
    <x v="2160"/>
    <x v="1493"/>
    <x v="1451"/>
    <x v="174"/>
    <x v="3380"/>
    <x v="3408"/>
  </r>
  <r>
    <x v="8"/>
    <x v="53"/>
    <x v="53"/>
    <x v="3"/>
    <x v="2161"/>
    <x v="1494"/>
    <x v="2"/>
    <x v="1166"/>
    <x v="3381"/>
    <x v="3409"/>
  </r>
  <r>
    <x v="8"/>
    <x v="54"/>
    <x v="54"/>
    <x v="3"/>
    <x v="1"/>
    <x v="2"/>
    <x v="1452"/>
    <x v="964"/>
    <x v="3382"/>
    <x v="3410"/>
  </r>
  <r>
    <x v="8"/>
    <x v="54"/>
    <x v="54"/>
    <x v="3"/>
    <x v="1"/>
    <x v="2"/>
    <x v="1386"/>
    <x v="1"/>
    <x v="2366"/>
    <x v="2382"/>
  </r>
  <r>
    <x v="8"/>
    <x v="55"/>
    <x v="55"/>
    <x v="3"/>
    <x v="1"/>
    <x v="2"/>
    <x v="2"/>
    <x v="1167"/>
    <x v="3383"/>
    <x v="3411"/>
  </r>
  <r>
    <x v="8"/>
    <x v="509"/>
    <x v="488"/>
    <x v="3"/>
    <x v="1"/>
    <x v="2"/>
    <x v="1453"/>
    <x v="1112"/>
    <x v="3384"/>
    <x v="3412"/>
  </r>
  <r>
    <x v="9"/>
    <x v="1005"/>
    <x v="56"/>
    <x v="3"/>
    <x v="2162"/>
    <x v="1495"/>
    <x v="1244"/>
    <x v="965"/>
    <x v="3385"/>
    <x v="3413"/>
  </r>
  <r>
    <x v="9"/>
    <x v="1006"/>
    <x v="57"/>
    <x v="3"/>
    <x v="2163"/>
    <x v="1300"/>
    <x v="1245"/>
    <x v="966"/>
    <x v="3386"/>
    <x v="3414"/>
  </r>
  <r>
    <x v="9"/>
    <x v="1007"/>
    <x v="58"/>
    <x v="3"/>
    <x v="1"/>
    <x v="1496"/>
    <x v="1246"/>
    <x v="967"/>
    <x v="3387"/>
    <x v="3415"/>
  </r>
  <r>
    <x v="9"/>
    <x v="1008"/>
    <x v="59"/>
    <x v="3"/>
    <x v="2339"/>
    <x v="2"/>
    <x v="1247"/>
    <x v="1"/>
    <x v="3661"/>
    <x v="3700"/>
  </r>
  <r>
    <x v="9"/>
    <x v="1009"/>
    <x v="60"/>
    <x v="3"/>
    <x v="1"/>
    <x v="1497"/>
    <x v="1248"/>
    <x v="968"/>
    <x v="3389"/>
    <x v="3417"/>
  </r>
  <r>
    <x v="9"/>
    <x v="1446"/>
    <x v="983"/>
    <x v="3"/>
    <x v="2165"/>
    <x v="2"/>
    <x v="2"/>
    <x v="1"/>
    <x v="3390"/>
    <x v="3418"/>
  </r>
  <r>
    <x v="9"/>
    <x v="1011"/>
    <x v="636"/>
    <x v="3"/>
    <x v="2340"/>
    <x v="2"/>
    <x v="2"/>
    <x v="1"/>
    <x v="3662"/>
    <x v="3701"/>
  </r>
  <r>
    <x v="10"/>
    <x v="61"/>
    <x v="61"/>
    <x v="3"/>
    <x v="1"/>
    <x v="1498"/>
    <x v="1454"/>
    <x v="1168"/>
    <x v="3391"/>
    <x v="3419"/>
  </r>
  <r>
    <x v="10"/>
    <x v="61"/>
    <x v="61"/>
    <x v="3"/>
    <x v="2166"/>
    <x v="1499"/>
    <x v="1455"/>
    <x v="1131"/>
    <x v="3392"/>
    <x v="3420"/>
  </r>
  <r>
    <x v="10"/>
    <x v="61"/>
    <x v="61"/>
    <x v="3"/>
    <x v="2167"/>
    <x v="2"/>
    <x v="1456"/>
    <x v="256"/>
    <x v="3393"/>
    <x v="3421"/>
  </r>
  <r>
    <x v="10"/>
    <x v="62"/>
    <x v="62"/>
    <x v="3"/>
    <x v="2168"/>
    <x v="1500"/>
    <x v="2"/>
    <x v="1"/>
    <x v="3394"/>
    <x v="3422"/>
  </r>
  <r>
    <x v="10"/>
    <x v="62"/>
    <x v="62"/>
    <x v="3"/>
    <x v="2169"/>
    <x v="2"/>
    <x v="2"/>
    <x v="1"/>
    <x v="3395"/>
    <x v="3423"/>
  </r>
  <r>
    <x v="10"/>
    <x v="62"/>
    <x v="62"/>
    <x v="3"/>
    <x v="2170"/>
    <x v="2"/>
    <x v="2"/>
    <x v="1"/>
    <x v="3396"/>
    <x v="3424"/>
  </r>
  <r>
    <x v="10"/>
    <x v="1265"/>
    <x v="901"/>
    <x v="3"/>
    <x v="2171"/>
    <x v="2"/>
    <x v="2"/>
    <x v="1"/>
    <x v="3397"/>
    <x v="3425"/>
  </r>
  <r>
    <x v="10"/>
    <x v="63"/>
    <x v="63"/>
    <x v="3"/>
    <x v="1"/>
    <x v="1501"/>
    <x v="1457"/>
    <x v="1169"/>
    <x v="3398"/>
    <x v="3426"/>
  </r>
  <r>
    <x v="10"/>
    <x v="63"/>
    <x v="63"/>
    <x v="3"/>
    <x v="2172"/>
    <x v="2"/>
    <x v="2"/>
    <x v="1"/>
    <x v="3399"/>
    <x v="3427"/>
  </r>
  <r>
    <x v="11"/>
    <x v="64"/>
    <x v="64"/>
    <x v="3"/>
    <x v="2173"/>
    <x v="1304"/>
    <x v="379"/>
    <x v="324"/>
    <x v="3400"/>
    <x v="3428"/>
  </r>
  <r>
    <x v="11"/>
    <x v="754"/>
    <x v="649"/>
    <x v="3"/>
    <x v="2341"/>
    <x v="1627"/>
    <x v="2"/>
    <x v="1"/>
    <x v="3663"/>
    <x v="3702"/>
  </r>
  <r>
    <x v="11"/>
    <x v="420"/>
    <x v="406"/>
    <x v="3"/>
    <x v="56"/>
    <x v="2"/>
    <x v="2"/>
    <x v="1"/>
    <x v="79"/>
    <x v="80"/>
  </r>
  <r>
    <x v="11"/>
    <x v="65"/>
    <x v="65"/>
    <x v="3"/>
    <x v="652"/>
    <x v="2"/>
    <x v="2"/>
    <x v="1"/>
    <x v="937"/>
    <x v="941"/>
  </r>
  <r>
    <x v="11"/>
    <x v="66"/>
    <x v="66"/>
    <x v="3"/>
    <x v="1887"/>
    <x v="2"/>
    <x v="2"/>
    <x v="1"/>
    <x v="2895"/>
    <x v="2920"/>
  </r>
  <r>
    <x v="12"/>
    <x v="69"/>
    <x v="69"/>
    <x v="3"/>
    <x v="2174"/>
    <x v="1502"/>
    <x v="1458"/>
    <x v="1170"/>
    <x v="3401"/>
    <x v="3429"/>
  </r>
  <r>
    <x v="12"/>
    <x v="69"/>
    <x v="69"/>
    <x v="3"/>
    <x v="1"/>
    <x v="1503"/>
    <x v="2"/>
    <x v="1"/>
    <x v="3402"/>
    <x v="3430"/>
  </r>
  <r>
    <x v="12"/>
    <x v="70"/>
    <x v="70"/>
    <x v="3"/>
    <x v="2175"/>
    <x v="1504"/>
    <x v="1459"/>
    <x v="1"/>
    <x v="3403"/>
    <x v="3431"/>
  </r>
  <r>
    <x v="12"/>
    <x v="70"/>
    <x v="70"/>
    <x v="3"/>
    <x v="2176"/>
    <x v="1505"/>
    <x v="2"/>
    <x v="1"/>
    <x v="3404"/>
    <x v="3432"/>
  </r>
  <r>
    <x v="12"/>
    <x v="71"/>
    <x v="71"/>
    <x v="3"/>
    <x v="1"/>
    <x v="2"/>
    <x v="1460"/>
    <x v="668"/>
    <x v="2068"/>
    <x v="2083"/>
  </r>
  <r>
    <x v="12"/>
    <x v="72"/>
    <x v="72"/>
    <x v="3"/>
    <x v="1"/>
    <x v="2"/>
    <x v="1253"/>
    <x v="1"/>
    <x v="3006"/>
    <x v="3032"/>
  </r>
  <r>
    <x v="12"/>
    <x v="73"/>
    <x v="73"/>
    <x v="3"/>
    <x v="1972"/>
    <x v="2"/>
    <x v="2"/>
    <x v="101"/>
    <x v="3007"/>
    <x v="3033"/>
  </r>
  <r>
    <x v="12"/>
    <x v="848"/>
    <x v="702"/>
    <x v="3"/>
    <x v="2177"/>
    <x v="2"/>
    <x v="1461"/>
    <x v="1"/>
    <x v="3405"/>
    <x v="3433"/>
  </r>
  <r>
    <x v="12"/>
    <x v="484"/>
    <x v="464"/>
    <x v="3"/>
    <x v="2178"/>
    <x v="2"/>
    <x v="2"/>
    <x v="1"/>
    <x v="3406"/>
    <x v="3434"/>
  </r>
  <r>
    <x v="12"/>
    <x v="76"/>
    <x v="76"/>
    <x v="3"/>
    <x v="74"/>
    <x v="1506"/>
    <x v="1462"/>
    <x v="1171"/>
    <x v="3407"/>
    <x v="3435"/>
  </r>
  <r>
    <x v="12"/>
    <x v="76"/>
    <x v="76"/>
    <x v="3"/>
    <x v="1"/>
    <x v="1445"/>
    <x v="2"/>
    <x v="1"/>
    <x v="3275"/>
    <x v="3302"/>
  </r>
  <r>
    <x v="12"/>
    <x v="76"/>
    <x v="76"/>
    <x v="3"/>
    <x v="1"/>
    <x v="201"/>
    <x v="2"/>
    <x v="1"/>
    <x v="219"/>
    <x v="220"/>
  </r>
  <r>
    <x v="12"/>
    <x v="77"/>
    <x v="77"/>
    <x v="3"/>
    <x v="2179"/>
    <x v="2"/>
    <x v="1463"/>
    <x v="1172"/>
    <x v="3408"/>
    <x v="3436"/>
  </r>
  <r>
    <x v="12"/>
    <x v="79"/>
    <x v="79"/>
    <x v="3"/>
    <x v="2180"/>
    <x v="2"/>
    <x v="2"/>
    <x v="1173"/>
    <x v="3409"/>
    <x v="3437"/>
  </r>
  <r>
    <x v="12"/>
    <x v="81"/>
    <x v="81"/>
    <x v="3"/>
    <x v="1"/>
    <x v="1309"/>
    <x v="48"/>
    <x v="1"/>
    <x v="2077"/>
    <x v="2092"/>
  </r>
  <r>
    <x v="12"/>
    <x v="82"/>
    <x v="82"/>
    <x v="3"/>
    <x v="2181"/>
    <x v="1310"/>
    <x v="1464"/>
    <x v="973"/>
    <x v="3410"/>
    <x v="3438"/>
  </r>
  <r>
    <x v="12"/>
    <x v="83"/>
    <x v="83"/>
    <x v="3"/>
    <x v="1"/>
    <x v="2"/>
    <x v="1465"/>
    <x v="1"/>
    <x v="3411"/>
    <x v="3439"/>
  </r>
  <r>
    <x v="12"/>
    <x v="85"/>
    <x v="85"/>
    <x v="3"/>
    <x v="1"/>
    <x v="1311"/>
    <x v="2"/>
    <x v="1"/>
    <x v="3015"/>
    <x v="3041"/>
  </r>
  <r>
    <x v="12"/>
    <x v="85"/>
    <x v="85"/>
    <x v="3"/>
    <x v="1"/>
    <x v="1446"/>
    <x v="2"/>
    <x v="1"/>
    <x v="3276"/>
    <x v="3303"/>
  </r>
  <r>
    <x v="12"/>
    <x v="86"/>
    <x v="86"/>
    <x v="3"/>
    <x v="1"/>
    <x v="2"/>
    <x v="1258"/>
    <x v="1"/>
    <x v="3016"/>
    <x v="3042"/>
  </r>
  <r>
    <x v="12"/>
    <x v="87"/>
    <x v="87"/>
    <x v="3"/>
    <x v="1977"/>
    <x v="2"/>
    <x v="2"/>
    <x v="974"/>
    <x v="3017"/>
    <x v="3043"/>
  </r>
  <r>
    <x v="12"/>
    <x v="88"/>
    <x v="88"/>
    <x v="3"/>
    <x v="1"/>
    <x v="2"/>
    <x v="433"/>
    <x v="335"/>
    <x v="1145"/>
    <x v="1150"/>
  </r>
  <r>
    <x v="12"/>
    <x v="91"/>
    <x v="91"/>
    <x v="3"/>
    <x v="1"/>
    <x v="2"/>
    <x v="1259"/>
    <x v="1"/>
    <x v="3018"/>
    <x v="3044"/>
  </r>
  <r>
    <x v="12"/>
    <x v="92"/>
    <x v="92"/>
    <x v="3"/>
    <x v="2182"/>
    <x v="1507"/>
    <x v="2"/>
    <x v="1"/>
    <x v="3412"/>
    <x v="3440"/>
  </r>
  <r>
    <x v="12"/>
    <x v="94"/>
    <x v="94"/>
    <x v="3"/>
    <x v="1"/>
    <x v="1508"/>
    <x v="2"/>
    <x v="1"/>
    <x v="3413"/>
    <x v="3441"/>
  </r>
  <r>
    <x v="12"/>
    <x v="94"/>
    <x v="94"/>
    <x v="3"/>
    <x v="1"/>
    <x v="1447"/>
    <x v="2"/>
    <x v="1"/>
    <x v="3277"/>
    <x v="3304"/>
  </r>
  <r>
    <x v="12"/>
    <x v="95"/>
    <x v="95"/>
    <x v="3"/>
    <x v="1"/>
    <x v="2"/>
    <x v="1260"/>
    <x v="1"/>
    <x v="3020"/>
    <x v="3046"/>
  </r>
  <r>
    <x v="12"/>
    <x v="96"/>
    <x v="96"/>
    <x v="3"/>
    <x v="1"/>
    <x v="1462"/>
    <x v="2"/>
    <x v="1"/>
    <x v="3309"/>
    <x v="3335"/>
  </r>
  <r>
    <x v="12"/>
    <x v="100"/>
    <x v="100"/>
    <x v="3"/>
    <x v="1"/>
    <x v="1509"/>
    <x v="2"/>
    <x v="1"/>
    <x v="3414"/>
    <x v="3442"/>
  </r>
  <r>
    <x v="12"/>
    <x v="101"/>
    <x v="101"/>
    <x v="3"/>
    <x v="1"/>
    <x v="1510"/>
    <x v="2"/>
    <x v="1"/>
    <x v="3415"/>
    <x v="3443"/>
  </r>
  <r>
    <x v="12"/>
    <x v="102"/>
    <x v="102"/>
    <x v="3"/>
    <x v="1"/>
    <x v="2"/>
    <x v="1466"/>
    <x v="1"/>
    <x v="2407"/>
    <x v="2423"/>
  </r>
  <r>
    <x v="12"/>
    <x v="1421"/>
    <x v="984"/>
    <x v="3"/>
    <x v="2183"/>
    <x v="2"/>
    <x v="2"/>
    <x v="1"/>
    <x v="3416"/>
    <x v="3444"/>
  </r>
  <r>
    <x v="12"/>
    <x v="851"/>
    <x v="705"/>
    <x v="3"/>
    <x v="2184"/>
    <x v="2"/>
    <x v="2"/>
    <x v="1"/>
    <x v="3417"/>
    <x v="3445"/>
  </r>
  <r>
    <x v="12"/>
    <x v="103"/>
    <x v="103"/>
    <x v="3"/>
    <x v="2185"/>
    <x v="1314"/>
    <x v="2"/>
    <x v="1"/>
    <x v="3418"/>
    <x v="3446"/>
  </r>
  <r>
    <x v="12"/>
    <x v="103"/>
    <x v="103"/>
    <x v="3"/>
    <x v="2099"/>
    <x v="2"/>
    <x v="2"/>
    <x v="1"/>
    <x v="2577"/>
    <x v="2596"/>
  </r>
  <r>
    <x v="12"/>
    <x v="1422"/>
    <x v="985"/>
    <x v="3"/>
    <x v="2186"/>
    <x v="2"/>
    <x v="9"/>
    <x v="1174"/>
    <x v="3419"/>
    <x v="3447"/>
  </r>
  <r>
    <x v="12"/>
    <x v="106"/>
    <x v="106"/>
    <x v="3"/>
    <x v="1"/>
    <x v="2"/>
    <x v="1261"/>
    <x v="975"/>
    <x v="3024"/>
    <x v="3050"/>
  </r>
  <r>
    <x v="12"/>
    <x v="108"/>
    <x v="108"/>
    <x v="3"/>
    <x v="2187"/>
    <x v="1511"/>
    <x v="2"/>
    <x v="1"/>
    <x v="3420"/>
    <x v="3448"/>
  </r>
  <r>
    <x v="12"/>
    <x v="108"/>
    <x v="108"/>
    <x v="3"/>
    <x v="2188"/>
    <x v="1512"/>
    <x v="2"/>
    <x v="1"/>
    <x v="3421"/>
    <x v="3449"/>
  </r>
  <r>
    <x v="12"/>
    <x v="110"/>
    <x v="110"/>
    <x v="3"/>
    <x v="1"/>
    <x v="2"/>
    <x v="1467"/>
    <x v="1175"/>
    <x v="3026"/>
    <x v="3450"/>
  </r>
  <r>
    <x v="12"/>
    <x v="115"/>
    <x v="115"/>
    <x v="3"/>
    <x v="1"/>
    <x v="2"/>
    <x v="2"/>
    <x v="976"/>
    <x v="3027"/>
    <x v="3053"/>
  </r>
  <r>
    <x v="12"/>
    <x v="116"/>
    <x v="116"/>
    <x v="3"/>
    <x v="1"/>
    <x v="2"/>
    <x v="1263"/>
    <x v="1"/>
    <x v="3028"/>
    <x v="3054"/>
  </r>
  <r>
    <x v="15"/>
    <x v="118"/>
    <x v="118"/>
    <x v="3"/>
    <x v="2189"/>
    <x v="1513"/>
    <x v="1264"/>
    <x v="1176"/>
    <x v="3422"/>
    <x v="3451"/>
  </r>
  <r>
    <x v="15"/>
    <x v="120"/>
    <x v="523"/>
    <x v="3"/>
    <x v="2190"/>
    <x v="1317"/>
    <x v="1265"/>
    <x v="978"/>
    <x v="3423"/>
    <x v="3452"/>
  </r>
  <r>
    <x v="15"/>
    <x v="121"/>
    <x v="121"/>
    <x v="3"/>
    <x v="1"/>
    <x v="2"/>
    <x v="1468"/>
    <x v="979"/>
    <x v="3424"/>
    <x v="3453"/>
  </r>
  <r>
    <x v="15"/>
    <x v="540"/>
    <x v="513"/>
    <x v="3"/>
    <x v="2191"/>
    <x v="1514"/>
    <x v="2"/>
    <x v="1"/>
    <x v="3425"/>
    <x v="3454"/>
  </r>
  <r>
    <x v="15"/>
    <x v="122"/>
    <x v="122"/>
    <x v="3"/>
    <x v="2192"/>
    <x v="1319"/>
    <x v="1267"/>
    <x v="516"/>
    <x v="3426"/>
    <x v="3455"/>
  </r>
  <r>
    <x v="15"/>
    <x v="123"/>
    <x v="123"/>
    <x v="3"/>
    <x v="2193"/>
    <x v="1515"/>
    <x v="1469"/>
    <x v="1177"/>
    <x v="3427"/>
    <x v="3456"/>
  </r>
  <r>
    <x v="15"/>
    <x v="124"/>
    <x v="124"/>
    <x v="3"/>
    <x v="1"/>
    <x v="2"/>
    <x v="2"/>
    <x v="1178"/>
    <x v="3428"/>
    <x v="3457"/>
  </r>
  <r>
    <x v="15"/>
    <x v="125"/>
    <x v="125"/>
    <x v="3"/>
    <x v="1"/>
    <x v="2"/>
    <x v="2"/>
    <x v="1179"/>
    <x v="3429"/>
    <x v="3458"/>
  </r>
  <r>
    <x v="15"/>
    <x v="127"/>
    <x v="127"/>
    <x v="3"/>
    <x v="2194"/>
    <x v="1323"/>
    <x v="1273"/>
    <x v="990"/>
    <x v="3430"/>
    <x v="3459"/>
  </r>
  <r>
    <x v="15"/>
    <x v="128"/>
    <x v="128"/>
    <x v="3"/>
    <x v="1670"/>
    <x v="2"/>
    <x v="2"/>
    <x v="1"/>
    <x v="3664"/>
    <x v="2582"/>
  </r>
  <r>
    <x v="15"/>
    <x v="129"/>
    <x v="129"/>
    <x v="3"/>
    <x v="2195"/>
    <x v="1516"/>
    <x v="1470"/>
    <x v="1180"/>
    <x v="3431"/>
    <x v="3460"/>
  </r>
  <r>
    <x v="15"/>
    <x v="131"/>
    <x v="131"/>
    <x v="3"/>
    <x v="1"/>
    <x v="2"/>
    <x v="2"/>
    <x v="992"/>
    <x v="3049"/>
    <x v="3075"/>
  </r>
  <r>
    <x v="15"/>
    <x v="132"/>
    <x v="132"/>
    <x v="3"/>
    <x v="2196"/>
    <x v="2"/>
    <x v="2"/>
    <x v="993"/>
    <x v="3432"/>
    <x v="3461"/>
  </r>
  <r>
    <x v="15"/>
    <x v="133"/>
    <x v="133"/>
    <x v="3"/>
    <x v="2197"/>
    <x v="1517"/>
    <x v="1275"/>
    <x v="994"/>
    <x v="3433"/>
    <x v="3462"/>
  </r>
  <r>
    <x v="15"/>
    <x v="134"/>
    <x v="134"/>
    <x v="3"/>
    <x v="2198"/>
    <x v="1326"/>
    <x v="1276"/>
    <x v="1181"/>
    <x v="3434"/>
    <x v="3463"/>
  </r>
  <r>
    <x v="15"/>
    <x v="134"/>
    <x v="134"/>
    <x v="3"/>
    <x v="2199"/>
    <x v="1059"/>
    <x v="167"/>
    <x v="174"/>
    <x v="3435"/>
    <x v="3464"/>
  </r>
  <r>
    <x v="15"/>
    <x v="1021"/>
    <x v="808"/>
    <x v="3"/>
    <x v="1250"/>
    <x v="2"/>
    <x v="2"/>
    <x v="1"/>
    <x v="1868"/>
    <x v="1884"/>
  </r>
  <r>
    <x v="15"/>
    <x v="135"/>
    <x v="135"/>
    <x v="3"/>
    <x v="1"/>
    <x v="2"/>
    <x v="2"/>
    <x v="1182"/>
    <x v="3436"/>
    <x v="3465"/>
  </r>
  <r>
    <x v="15"/>
    <x v="136"/>
    <x v="136"/>
    <x v="3"/>
    <x v="2200"/>
    <x v="1518"/>
    <x v="1471"/>
    <x v="1183"/>
    <x v="3437"/>
    <x v="3466"/>
  </r>
  <r>
    <x v="15"/>
    <x v="137"/>
    <x v="137"/>
    <x v="3"/>
    <x v="2201"/>
    <x v="1519"/>
    <x v="1472"/>
    <x v="1184"/>
    <x v="3438"/>
    <x v="3467"/>
  </r>
  <r>
    <x v="15"/>
    <x v="138"/>
    <x v="138"/>
    <x v="3"/>
    <x v="2202"/>
    <x v="1520"/>
    <x v="1473"/>
    <x v="999"/>
    <x v="3439"/>
    <x v="3468"/>
  </r>
  <r>
    <x v="15"/>
    <x v="141"/>
    <x v="141"/>
    <x v="3"/>
    <x v="2203"/>
    <x v="1521"/>
    <x v="1474"/>
    <x v="1185"/>
    <x v="3440"/>
    <x v="3469"/>
  </r>
  <r>
    <x v="15"/>
    <x v="141"/>
    <x v="141"/>
    <x v="3"/>
    <x v="1"/>
    <x v="2"/>
    <x v="2"/>
    <x v="1186"/>
    <x v="3441"/>
    <x v="3470"/>
  </r>
  <r>
    <x v="15"/>
    <x v="142"/>
    <x v="142"/>
    <x v="3"/>
    <x v="1"/>
    <x v="2"/>
    <x v="2"/>
    <x v="1001"/>
    <x v="3058"/>
    <x v="3084"/>
  </r>
  <r>
    <x v="15"/>
    <x v="782"/>
    <x v="663"/>
    <x v="3"/>
    <x v="2342"/>
    <x v="232"/>
    <x v="2"/>
    <x v="1"/>
    <x v="3665"/>
    <x v="3703"/>
  </r>
  <r>
    <x v="15"/>
    <x v="636"/>
    <x v="582"/>
    <x v="3"/>
    <x v="2343"/>
    <x v="2"/>
    <x v="2"/>
    <x v="1"/>
    <x v="3666"/>
    <x v="3704"/>
  </r>
  <r>
    <x v="15"/>
    <x v="606"/>
    <x v="566"/>
    <x v="3"/>
    <x v="2344"/>
    <x v="2"/>
    <x v="2"/>
    <x v="1"/>
    <x v="3667"/>
    <x v="3705"/>
  </r>
  <r>
    <x v="15"/>
    <x v="1447"/>
    <x v="1003"/>
    <x v="3"/>
    <x v="419"/>
    <x v="2"/>
    <x v="2"/>
    <x v="1"/>
    <x v="602"/>
    <x v="606"/>
  </r>
  <r>
    <x v="15"/>
    <x v="698"/>
    <x v="617"/>
    <x v="3"/>
    <x v="2345"/>
    <x v="2"/>
    <x v="2"/>
    <x v="1"/>
    <x v="3668"/>
    <x v="3706"/>
  </r>
  <r>
    <x v="15"/>
    <x v="457"/>
    <x v="442"/>
    <x v="3"/>
    <x v="201"/>
    <x v="2"/>
    <x v="2"/>
    <x v="1"/>
    <x v="308"/>
    <x v="309"/>
  </r>
  <r>
    <x v="15"/>
    <x v="905"/>
    <x v="746"/>
    <x v="3"/>
    <x v="2346"/>
    <x v="2"/>
    <x v="2"/>
    <x v="1"/>
    <x v="3669"/>
    <x v="3707"/>
  </r>
  <r>
    <x v="15"/>
    <x v="553"/>
    <x v="525"/>
    <x v="3"/>
    <x v="202"/>
    <x v="2"/>
    <x v="2"/>
    <x v="1"/>
    <x v="309"/>
    <x v="310"/>
  </r>
  <r>
    <x v="15"/>
    <x v="490"/>
    <x v="470"/>
    <x v="3"/>
    <x v="637"/>
    <x v="2"/>
    <x v="2"/>
    <x v="1"/>
    <x v="919"/>
    <x v="923"/>
  </r>
  <r>
    <x v="15"/>
    <x v="565"/>
    <x v="536"/>
    <x v="3"/>
    <x v="1342"/>
    <x v="2"/>
    <x v="2"/>
    <x v="1"/>
    <x v="1038"/>
    <x v="1043"/>
  </r>
  <r>
    <x v="15"/>
    <x v="511"/>
    <x v="490"/>
    <x v="3"/>
    <x v="2347"/>
    <x v="2"/>
    <x v="2"/>
    <x v="1"/>
    <x v="3670"/>
    <x v="3708"/>
  </r>
  <r>
    <x v="15"/>
    <x v="1448"/>
    <x v="1004"/>
    <x v="3"/>
    <x v="454"/>
    <x v="2"/>
    <x v="2"/>
    <x v="1"/>
    <x v="655"/>
    <x v="659"/>
  </r>
  <r>
    <x v="16"/>
    <x v="145"/>
    <x v="145"/>
    <x v="3"/>
    <x v="2205"/>
    <x v="1522"/>
    <x v="1475"/>
    <x v="1002"/>
    <x v="3443"/>
    <x v="3472"/>
  </r>
  <r>
    <x v="16"/>
    <x v="146"/>
    <x v="146"/>
    <x v="3"/>
    <x v="1"/>
    <x v="1523"/>
    <x v="1476"/>
    <x v="1187"/>
    <x v="3444"/>
    <x v="3473"/>
  </r>
  <r>
    <x v="16"/>
    <x v="147"/>
    <x v="147"/>
    <x v="3"/>
    <x v="1"/>
    <x v="1524"/>
    <x v="1477"/>
    <x v="1188"/>
    <x v="3445"/>
    <x v="3474"/>
  </r>
  <r>
    <x v="16"/>
    <x v="1322"/>
    <x v="580"/>
    <x v="3"/>
    <x v="56"/>
    <x v="2"/>
    <x v="2"/>
    <x v="1"/>
    <x v="79"/>
    <x v="80"/>
  </r>
  <r>
    <x v="14"/>
    <x v="149"/>
    <x v="149"/>
    <x v="3"/>
    <x v="2206"/>
    <x v="1525"/>
    <x v="1478"/>
    <x v="1189"/>
    <x v="3446"/>
    <x v="3475"/>
  </r>
  <r>
    <x v="14"/>
    <x v="150"/>
    <x v="150"/>
    <x v="3"/>
    <x v="1"/>
    <x v="1526"/>
    <x v="1479"/>
    <x v="1190"/>
    <x v="3447"/>
    <x v="3476"/>
  </r>
  <r>
    <x v="14"/>
    <x v="150"/>
    <x v="150"/>
    <x v="3"/>
    <x v="102"/>
    <x v="2"/>
    <x v="2"/>
    <x v="1"/>
    <x v="169"/>
    <x v="170"/>
  </r>
  <r>
    <x v="14"/>
    <x v="1449"/>
    <x v="1005"/>
    <x v="3"/>
    <x v="1912"/>
    <x v="2"/>
    <x v="2"/>
    <x v="1"/>
    <x v="2923"/>
    <x v="2948"/>
  </r>
  <r>
    <x v="14"/>
    <x v="1450"/>
    <x v="1006"/>
    <x v="3"/>
    <x v="2348"/>
    <x v="2"/>
    <x v="2"/>
    <x v="1"/>
    <x v="3671"/>
    <x v="3709"/>
  </r>
  <r>
    <x v="14"/>
    <x v="1451"/>
    <x v="1007"/>
    <x v="3"/>
    <x v="598"/>
    <x v="2"/>
    <x v="2"/>
    <x v="1"/>
    <x v="880"/>
    <x v="883"/>
  </r>
  <r>
    <x v="14"/>
    <x v="1452"/>
    <x v="1008"/>
    <x v="3"/>
    <x v="2349"/>
    <x v="2"/>
    <x v="2"/>
    <x v="1"/>
    <x v="3672"/>
    <x v="3710"/>
  </r>
  <r>
    <x v="14"/>
    <x v="1453"/>
    <x v="1009"/>
    <x v="3"/>
    <x v="2350"/>
    <x v="2"/>
    <x v="2"/>
    <x v="1"/>
    <x v="3673"/>
    <x v="3711"/>
  </r>
  <r>
    <x v="14"/>
    <x v="714"/>
    <x v="627"/>
    <x v="3"/>
    <x v="324"/>
    <x v="2"/>
    <x v="2"/>
    <x v="1"/>
    <x v="219"/>
    <x v="220"/>
  </r>
  <r>
    <x v="14"/>
    <x v="798"/>
    <x v="151"/>
    <x v="3"/>
    <x v="2351"/>
    <x v="2"/>
    <x v="2"/>
    <x v="1"/>
    <x v="3674"/>
    <x v="3712"/>
  </r>
  <r>
    <x v="14"/>
    <x v="1454"/>
    <x v="986"/>
    <x v="3"/>
    <x v="2352"/>
    <x v="2"/>
    <x v="2"/>
    <x v="1"/>
    <x v="3675"/>
    <x v="3713"/>
  </r>
  <r>
    <x v="14"/>
    <x v="1455"/>
    <x v="987"/>
    <x v="3"/>
    <x v="2353"/>
    <x v="2"/>
    <x v="2"/>
    <x v="1"/>
    <x v="3676"/>
    <x v="3714"/>
  </r>
  <r>
    <x v="14"/>
    <x v="744"/>
    <x v="644"/>
    <x v="3"/>
    <x v="652"/>
    <x v="2"/>
    <x v="2"/>
    <x v="1"/>
    <x v="937"/>
    <x v="941"/>
  </r>
  <r>
    <x v="14"/>
    <x v="813"/>
    <x v="681"/>
    <x v="3"/>
    <x v="501"/>
    <x v="2"/>
    <x v="2"/>
    <x v="1"/>
    <x v="744"/>
    <x v="748"/>
  </r>
  <r>
    <x v="14"/>
    <x v="1030"/>
    <x v="815"/>
    <x v="3"/>
    <x v="203"/>
    <x v="2"/>
    <x v="2"/>
    <x v="1"/>
    <x v="310"/>
    <x v="311"/>
  </r>
  <r>
    <x v="14"/>
    <x v="599"/>
    <x v="560"/>
    <x v="3"/>
    <x v="2354"/>
    <x v="2"/>
    <x v="2"/>
    <x v="1"/>
    <x v="3677"/>
    <x v="3715"/>
  </r>
  <r>
    <x v="14"/>
    <x v="1456"/>
    <x v="90"/>
    <x v="3"/>
    <x v="2355"/>
    <x v="2"/>
    <x v="2"/>
    <x v="1"/>
    <x v="3678"/>
    <x v="3716"/>
  </r>
  <r>
    <x v="14"/>
    <x v="764"/>
    <x v="1010"/>
    <x v="3"/>
    <x v="2356"/>
    <x v="2"/>
    <x v="2"/>
    <x v="1"/>
    <x v="3679"/>
    <x v="3717"/>
  </r>
  <r>
    <x v="14"/>
    <x v="1457"/>
    <x v="565"/>
    <x v="3"/>
    <x v="748"/>
    <x v="2"/>
    <x v="2"/>
    <x v="1"/>
    <x v="1036"/>
    <x v="1041"/>
  </r>
  <r>
    <x v="14"/>
    <x v="1458"/>
    <x v="1005"/>
    <x v="3"/>
    <x v="78"/>
    <x v="2"/>
    <x v="2"/>
    <x v="1"/>
    <x v="241"/>
    <x v="242"/>
  </r>
  <r>
    <x v="14"/>
    <x v="1459"/>
    <x v="1011"/>
    <x v="3"/>
    <x v="2357"/>
    <x v="2"/>
    <x v="2"/>
    <x v="1"/>
    <x v="3680"/>
    <x v="3718"/>
  </r>
  <r>
    <x v="14"/>
    <x v="1460"/>
    <x v="1012"/>
    <x v="3"/>
    <x v="202"/>
    <x v="2"/>
    <x v="2"/>
    <x v="1"/>
    <x v="309"/>
    <x v="310"/>
  </r>
  <r>
    <x v="14"/>
    <x v="909"/>
    <x v="1010"/>
    <x v="3"/>
    <x v="2358"/>
    <x v="2"/>
    <x v="2"/>
    <x v="1"/>
    <x v="3681"/>
    <x v="3719"/>
  </r>
  <r>
    <x v="14"/>
    <x v="1033"/>
    <x v="817"/>
    <x v="3"/>
    <x v="419"/>
    <x v="2"/>
    <x v="2"/>
    <x v="1"/>
    <x v="602"/>
    <x v="606"/>
  </r>
  <r>
    <x v="14"/>
    <x v="1230"/>
    <x v="873"/>
    <x v="3"/>
    <x v="801"/>
    <x v="2"/>
    <x v="2"/>
    <x v="1"/>
    <x v="1122"/>
    <x v="1127"/>
  </r>
  <r>
    <x v="14"/>
    <x v="1461"/>
    <x v="1013"/>
    <x v="3"/>
    <x v="2292"/>
    <x v="2"/>
    <x v="2"/>
    <x v="1"/>
    <x v="3582"/>
    <x v="3621"/>
  </r>
  <r>
    <x v="14"/>
    <x v="1334"/>
    <x v="936"/>
    <x v="3"/>
    <x v="2359"/>
    <x v="2"/>
    <x v="2"/>
    <x v="1"/>
    <x v="3682"/>
    <x v="3720"/>
  </r>
  <r>
    <x v="14"/>
    <x v="734"/>
    <x v="560"/>
    <x v="3"/>
    <x v="2360"/>
    <x v="2"/>
    <x v="2"/>
    <x v="1"/>
    <x v="3683"/>
    <x v="3721"/>
  </r>
  <r>
    <x v="14"/>
    <x v="911"/>
    <x v="748"/>
    <x v="3"/>
    <x v="324"/>
    <x v="2"/>
    <x v="2"/>
    <x v="1"/>
    <x v="219"/>
    <x v="220"/>
  </r>
  <r>
    <x v="14"/>
    <x v="1335"/>
    <x v="940"/>
    <x v="3"/>
    <x v="1071"/>
    <x v="2"/>
    <x v="2"/>
    <x v="1"/>
    <x v="1598"/>
    <x v="1609"/>
  </r>
  <r>
    <x v="14"/>
    <x v="470"/>
    <x v="452"/>
    <x v="3"/>
    <x v="656"/>
    <x v="2"/>
    <x v="2"/>
    <x v="1"/>
    <x v="941"/>
    <x v="946"/>
  </r>
  <r>
    <x v="14"/>
    <x v="1462"/>
    <x v="1006"/>
    <x v="3"/>
    <x v="78"/>
    <x v="2"/>
    <x v="2"/>
    <x v="1"/>
    <x v="241"/>
    <x v="242"/>
  </r>
  <r>
    <x v="14"/>
    <x v="1036"/>
    <x v="681"/>
    <x v="3"/>
    <x v="202"/>
    <x v="2"/>
    <x v="2"/>
    <x v="1"/>
    <x v="309"/>
    <x v="310"/>
  </r>
  <r>
    <x v="14"/>
    <x v="90"/>
    <x v="90"/>
    <x v="3"/>
    <x v="2361"/>
    <x v="2"/>
    <x v="2"/>
    <x v="1"/>
    <x v="3684"/>
    <x v="3722"/>
  </r>
  <r>
    <x v="14"/>
    <x v="1463"/>
    <x v="1010"/>
    <x v="3"/>
    <x v="311"/>
    <x v="2"/>
    <x v="2"/>
    <x v="1"/>
    <x v="456"/>
    <x v="456"/>
  </r>
  <r>
    <x v="14"/>
    <x v="1423"/>
    <x v="986"/>
    <x v="3"/>
    <x v="2207"/>
    <x v="2"/>
    <x v="2"/>
    <x v="1"/>
    <x v="3449"/>
    <x v="3478"/>
  </r>
  <r>
    <x v="14"/>
    <x v="1424"/>
    <x v="987"/>
    <x v="3"/>
    <x v="644"/>
    <x v="2"/>
    <x v="2"/>
    <x v="1"/>
    <x v="928"/>
    <x v="932"/>
  </r>
  <r>
    <x v="14"/>
    <x v="1277"/>
    <x v="815"/>
    <x v="3"/>
    <x v="2208"/>
    <x v="2"/>
    <x v="2"/>
    <x v="1"/>
    <x v="3450"/>
    <x v="3479"/>
  </r>
  <r>
    <x v="14"/>
    <x v="488"/>
    <x v="468"/>
    <x v="3"/>
    <x v="1784"/>
    <x v="2"/>
    <x v="2"/>
    <x v="1"/>
    <x v="2769"/>
    <x v="2792"/>
  </r>
  <r>
    <x v="17"/>
    <x v="154"/>
    <x v="153"/>
    <x v="3"/>
    <x v="1"/>
    <x v="1527"/>
    <x v="1480"/>
    <x v="1191"/>
    <x v="3451"/>
    <x v="3480"/>
  </r>
  <r>
    <x v="17"/>
    <x v="1233"/>
    <x v="638"/>
    <x v="3"/>
    <x v="2209"/>
    <x v="2"/>
    <x v="2"/>
    <x v="1010"/>
    <x v="3066"/>
    <x v="3092"/>
  </r>
  <r>
    <x v="17"/>
    <x v="681"/>
    <x v="153"/>
    <x v="3"/>
    <x v="2362"/>
    <x v="2"/>
    <x v="2"/>
    <x v="1"/>
    <x v="3685"/>
    <x v="3723"/>
  </r>
  <r>
    <x v="17"/>
    <x v="729"/>
    <x v="638"/>
    <x v="3"/>
    <x v="2363"/>
    <x v="1626"/>
    <x v="2"/>
    <x v="1"/>
    <x v="3686"/>
    <x v="3724"/>
  </r>
  <r>
    <x v="17"/>
    <x v="155"/>
    <x v="154"/>
    <x v="3"/>
    <x v="687"/>
    <x v="2"/>
    <x v="2"/>
    <x v="1"/>
    <x v="974"/>
    <x v="979"/>
  </r>
  <r>
    <x v="17"/>
    <x v="156"/>
    <x v="155"/>
    <x v="3"/>
    <x v="419"/>
    <x v="2"/>
    <x v="2"/>
    <x v="1"/>
    <x v="602"/>
    <x v="606"/>
  </r>
  <r>
    <x v="17"/>
    <x v="1425"/>
    <x v="988"/>
    <x v="3"/>
    <x v="56"/>
    <x v="2"/>
    <x v="2"/>
    <x v="1"/>
    <x v="79"/>
    <x v="80"/>
  </r>
  <r>
    <x v="17"/>
    <x v="157"/>
    <x v="156"/>
    <x v="3"/>
    <x v="2364"/>
    <x v="2"/>
    <x v="2"/>
    <x v="1"/>
    <x v="3687"/>
    <x v="3725"/>
  </r>
  <r>
    <x v="17"/>
    <x v="422"/>
    <x v="408"/>
    <x v="3"/>
    <x v="358"/>
    <x v="2"/>
    <x v="2"/>
    <x v="1"/>
    <x v="519"/>
    <x v="520"/>
  </r>
  <r>
    <x v="17"/>
    <x v="158"/>
    <x v="157"/>
    <x v="3"/>
    <x v="329"/>
    <x v="2"/>
    <x v="2"/>
    <x v="1"/>
    <x v="451"/>
    <x v="481"/>
  </r>
  <r>
    <x v="17"/>
    <x v="159"/>
    <x v="158"/>
    <x v="3"/>
    <x v="634"/>
    <x v="2"/>
    <x v="2"/>
    <x v="1"/>
    <x v="916"/>
    <x v="920"/>
  </r>
  <r>
    <x v="17"/>
    <x v="1232"/>
    <x v="875"/>
    <x v="3"/>
    <x v="78"/>
    <x v="2"/>
    <x v="2"/>
    <x v="1"/>
    <x v="241"/>
    <x v="242"/>
  </r>
  <r>
    <x v="17"/>
    <x v="502"/>
    <x v="481"/>
    <x v="3"/>
    <x v="202"/>
    <x v="2"/>
    <x v="2"/>
    <x v="1"/>
    <x v="309"/>
    <x v="310"/>
  </r>
  <r>
    <x v="17"/>
    <x v="161"/>
    <x v="160"/>
    <x v="3"/>
    <x v="202"/>
    <x v="2"/>
    <x v="2"/>
    <x v="1"/>
    <x v="309"/>
    <x v="310"/>
  </r>
  <r>
    <x v="13"/>
    <x v="78"/>
    <x v="78"/>
    <x v="3"/>
    <x v="2365"/>
    <x v="1528"/>
    <x v="1481"/>
    <x v="1192"/>
    <x v="3688"/>
    <x v="3726"/>
  </r>
  <r>
    <x v="13"/>
    <x v="78"/>
    <x v="78"/>
    <x v="3"/>
    <x v="1"/>
    <x v="1529"/>
    <x v="1482"/>
    <x v="1193"/>
    <x v="3454"/>
    <x v="3483"/>
  </r>
  <r>
    <x v="13"/>
    <x v="1278"/>
    <x v="912"/>
    <x v="3"/>
    <x v="2366"/>
    <x v="1339"/>
    <x v="306"/>
    <x v="1"/>
    <x v="3689"/>
    <x v="3727"/>
  </r>
  <r>
    <x v="13"/>
    <x v="163"/>
    <x v="162"/>
    <x v="3"/>
    <x v="2212"/>
    <x v="1530"/>
    <x v="1291"/>
    <x v="1012"/>
    <x v="3455"/>
    <x v="3484"/>
  </r>
  <r>
    <x v="13"/>
    <x v="717"/>
    <x v="630"/>
    <x v="3"/>
    <x v="2367"/>
    <x v="2"/>
    <x v="2"/>
    <x v="1"/>
    <x v="3690"/>
    <x v="3728"/>
  </r>
  <r>
    <x v="13"/>
    <x v="912"/>
    <x v="749"/>
    <x v="3"/>
    <x v="588"/>
    <x v="2"/>
    <x v="2"/>
    <x v="1"/>
    <x v="868"/>
    <x v="872"/>
  </r>
  <r>
    <x v="13"/>
    <x v="853"/>
    <x v="707"/>
    <x v="3"/>
    <x v="2213"/>
    <x v="2"/>
    <x v="2"/>
    <x v="1"/>
    <x v="3456"/>
    <x v="3485"/>
  </r>
  <r>
    <x v="13"/>
    <x v="913"/>
    <x v="750"/>
    <x v="3"/>
    <x v="697"/>
    <x v="2"/>
    <x v="2"/>
    <x v="1"/>
    <x v="984"/>
    <x v="989"/>
  </r>
  <r>
    <x v="13"/>
    <x v="465"/>
    <x v="448"/>
    <x v="3"/>
    <x v="2368"/>
    <x v="2"/>
    <x v="2"/>
    <x v="1"/>
    <x v="3691"/>
    <x v="3729"/>
  </r>
  <r>
    <x v="13"/>
    <x v="567"/>
    <x v="537"/>
    <x v="3"/>
    <x v="59"/>
    <x v="2"/>
    <x v="2"/>
    <x v="1"/>
    <x v="82"/>
    <x v="83"/>
  </r>
  <r>
    <x v="13"/>
    <x v="493"/>
    <x v="473"/>
    <x v="3"/>
    <x v="514"/>
    <x v="2"/>
    <x v="2"/>
    <x v="1"/>
    <x v="759"/>
    <x v="763"/>
  </r>
  <r>
    <x v="13"/>
    <x v="1337"/>
    <x v="943"/>
    <x v="3"/>
    <x v="324"/>
    <x v="2"/>
    <x v="2"/>
    <x v="1"/>
    <x v="219"/>
    <x v="220"/>
  </r>
  <r>
    <x v="13"/>
    <x v="492"/>
    <x v="472"/>
    <x v="3"/>
    <x v="1887"/>
    <x v="2"/>
    <x v="2"/>
    <x v="1"/>
    <x v="2895"/>
    <x v="2920"/>
  </r>
  <r>
    <x v="18"/>
    <x v="557"/>
    <x v="529"/>
    <x v="3"/>
    <x v="2214"/>
    <x v="1531"/>
    <x v="1483"/>
    <x v="1194"/>
    <x v="3457"/>
    <x v="3486"/>
  </r>
  <r>
    <x v="18"/>
    <x v="557"/>
    <x v="529"/>
    <x v="3"/>
    <x v="1"/>
    <x v="2"/>
    <x v="2"/>
    <x v="1195"/>
    <x v="3458"/>
    <x v="3487"/>
  </r>
  <r>
    <x v="18"/>
    <x v="557"/>
    <x v="529"/>
    <x v="3"/>
    <x v="1"/>
    <x v="2"/>
    <x v="1484"/>
    <x v="1141"/>
    <x v="3459"/>
    <x v="3488"/>
  </r>
  <r>
    <x v="18"/>
    <x v="165"/>
    <x v="164"/>
    <x v="3"/>
    <x v="1"/>
    <x v="1342"/>
    <x v="1292"/>
    <x v="1014"/>
    <x v="1885"/>
    <x v="3100"/>
  </r>
  <r>
    <x v="18"/>
    <x v="165"/>
    <x v="164"/>
    <x v="3"/>
    <x v="1"/>
    <x v="2"/>
    <x v="1411"/>
    <x v="1135"/>
    <x v="3285"/>
    <x v="3311"/>
  </r>
  <r>
    <x v="18"/>
    <x v="166"/>
    <x v="751"/>
    <x v="3"/>
    <x v="1"/>
    <x v="1343"/>
    <x v="1485"/>
    <x v="1196"/>
    <x v="3074"/>
    <x v="3101"/>
  </r>
  <r>
    <x v="18"/>
    <x v="166"/>
    <x v="751"/>
    <x v="3"/>
    <x v="1"/>
    <x v="1449"/>
    <x v="1486"/>
    <x v="379"/>
    <x v="3460"/>
    <x v="3489"/>
  </r>
  <r>
    <x v="18"/>
    <x v="166"/>
    <x v="751"/>
    <x v="3"/>
    <x v="1"/>
    <x v="1463"/>
    <x v="1487"/>
    <x v="1197"/>
    <x v="3461"/>
    <x v="3490"/>
  </r>
  <r>
    <x v="18"/>
    <x v="167"/>
    <x v="166"/>
    <x v="3"/>
    <x v="1"/>
    <x v="2"/>
    <x v="1488"/>
    <x v="1198"/>
    <x v="3462"/>
    <x v="3491"/>
  </r>
  <r>
    <x v="18"/>
    <x v="167"/>
    <x v="166"/>
    <x v="3"/>
    <x v="2215"/>
    <x v="1532"/>
    <x v="1489"/>
    <x v="1136"/>
    <x v="3463"/>
    <x v="3492"/>
  </r>
  <r>
    <x v="18"/>
    <x v="694"/>
    <x v="613"/>
    <x v="3"/>
    <x v="2369"/>
    <x v="2"/>
    <x v="2"/>
    <x v="1"/>
    <x v="3692"/>
    <x v="3730"/>
  </r>
  <r>
    <x v="18"/>
    <x v="1464"/>
    <x v="913"/>
    <x v="3"/>
    <x v="645"/>
    <x v="2"/>
    <x v="2"/>
    <x v="1"/>
    <x v="930"/>
    <x v="934"/>
  </r>
  <r>
    <x v="18"/>
    <x v="1465"/>
    <x v="1014"/>
    <x v="3"/>
    <x v="78"/>
    <x v="2"/>
    <x v="2"/>
    <x v="1"/>
    <x v="241"/>
    <x v="242"/>
  </r>
  <r>
    <x v="18"/>
    <x v="652"/>
    <x v="592"/>
    <x v="3"/>
    <x v="687"/>
    <x v="2"/>
    <x v="2"/>
    <x v="1"/>
    <x v="974"/>
    <x v="979"/>
  </r>
  <r>
    <x v="18"/>
    <x v="1466"/>
    <x v="708"/>
    <x v="3"/>
    <x v="1691"/>
    <x v="2"/>
    <x v="2"/>
    <x v="1"/>
    <x v="2612"/>
    <x v="2631"/>
  </r>
  <r>
    <x v="18"/>
    <x v="914"/>
    <x v="613"/>
    <x v="3"/>
    <x v="2"/>
    <x v="2"/>
    <x v="2"/>
    <x v="1"/>
    <x v="2"/>
    <x v="2"/>
  </r>
  <r>
    <x v="18"/>
    <x v="1467"/>
    <x v="1015"/>
    <x v="3"/>
    <x v="2"/>
    <x v="2"/>
    <x v="2"/>
    <x v="1"/>
    <x v="2"/>
    <x v="2"/>
  </r>
  <r>
    <x v="18"/>
    <x v="1041"/>
    <x v="592"/>
    <x v="3"/>
    <x v="430"/>
    <x v="2"/>
    <x v="2"/>
    <x v="1"/>
    <x v="619"/>
    <x v="623"/>
  </r>
  <r>
    <x v="19"/>
    <x v="171"/>
    <x v="170"/>
    <x v="3"/>
    <x v="1"/>
    <x v="1533"/>
    <x v="1490"/>
    <x v="1199"/>
    <x v="3464"/>
    <x v="3493"/>
  </r>
  <r>
    <x v="19"/>
    <x v="171"/>
    <x v="170"/>
    <x v="3"/>
    <x v="1"/>
    <x v="1065"/>
    <x v="2"/>
    <x v="1"/>
    <x v="2417"/>
    <x v="2433"/>
  </r>
  <r>
    <x v="19"/>
    <x v="171"/>
    <x v="170"/>
    <x v="3"/>
    <x v="1"/>
    <x v="529"/>
    <x v="2"/>
    <x v="1"/>
    <x v="1019"/>
    <x v="1024"/>
  </r>
  <r>
    <x v="19"/>
    <x v="172"/>
    <x v="171"/>
    <x v="3"/>
    <x v="75"/>
    <x v="1628"/>
    <x v="1491"/>
    <x v="1200"/>
    <x v="3693"/>
    <x v="3731"/>
  </r>
  <r>
    <x v="19"/>
    <x v="172"/>
    <x v="171"/>
    <x v="3"/>
    <x v="1"/>
    <x v="2"/>
    <x v="1492"/>
    <x v="1143"/>
    <x v="3466"/>
    <x v="3495"/>
  </r>
  <r>
    <x v="19"/>
    <x v="173"/>
    <x v="172"/>
    <x v="3"/>
    <x v="2216"/>
    <x v="1535"/>
    <x v="178"/>
    <x v="1201"/>
    <x v="3467"/>
    <x v="3496"/>
  </r>
  <r>
    <x v="19"/>
    <x v="173"/>
    <x v="172"/>
    <x v="3"/>
    <x v="2217"/>
    <x v="763"/>
    <x v="2"/>
    <x v="1202"/>
    <x v="3288"/>
    <x v="3314"/>
  </r>
  <r>
    <x v="19"/>
    <x v="174"/>
    <x v="173"/>
    <x v="3"/>
    <x v="1"/>
    <x v="1536"/>
    <x v="1493"/>
    <x v="1203"/>
    <x v="3468"/>
    <x v="3497"/>
  </r>
  <r>
    <x v="19"/>
    <x v="175"/>
    <x v="174"/>
    <x v="3"/>
    <x v="2218"/>
    <x v="1537"/>
    <x v="2"/>
    <x v="1204"/>
    <x v="3469"/>
    <x v="3498"/>
  </r>
  <r>
    <x v="19"/>
    <x v="175"/>
    <x v="174"/>
    <x v="3"/>
    <x v="2219"/>
    <x v="1538"/>
    <x v="2"/>
    <x v="1"/>
    <x v="3470"/>
    <x v="3499"/>
  </r>
  <r>
    <x v="19"/>
    <x v="175"/>
    <x v="174"/>
    <x v="3"/>
    <x v="1"/>
    <x v="2"/>
    <x v="2"/>
    <x v="1205"/>
    <x v="3471"/>
    <x v="3500"/>
  </r>
  <r>
    <x v="19"/>
    <x v="176"/>
    <x v="175"/>
    <x v="3"/>
    <x v="1"/>
    <x v="2"/>
    <x v="1494"/>
    <x v="1206"/>
    <x v="3472"/>
    <x v="3501"/>
  </r>
  <r>
    <x v="19"/>
    <x v="176"/>
    <x v="175"/>
    <x v="3"/>
    <x v="1"/>
    <x v="2"/>
    <x v="1495"/>
    <x v="1"/>
    <x v="3473"/>
    <x v="3502"/>
  </r>
  <r>
    <x v="19"/>
    <x v="176"/>
    <x v="175"/>
    <x v="3"/>
    <x v="1"/>
    <x v="1465"/>
    <x v="2"/>
    <x v="1144"/>
    <x v="3315"/>
    <x v="3341"/>
  </r>
  <r>
    <x v="19"/>
    <x v="177"/>
    <x v="176"/>
    <x v="3"/>
    <x v="2220"/>
    <x v="1539"/>
    <x v="1496"/>
    <x v="1207"/>
    <x v="3474"/>
    <x v="3503"/>
  </r>
  <r>
    <x v="19"/>
    <x v="180"/>
    <x v="179"/>
    <x v="3"/>
    <x v="1"/>
    <x v="1540"/>
    <x v="1497"/>
    <x v="1208"/>
    <x v="3475"/>
    <x v="3504"/>
  </r>
  <r>
    <x v="19"/>
    <x v="181"/>
    <x v="180"/>
    <x v="3"/>
    <x v="2221"/>
    <x v="1541"/>
    <x v="1498"/>
    <x v="1209"/>
    <x v="3476"/>
    <x v="3505"/>
  </r>
  <r>
    <x v="19"/>
    <x v="856"/>
    <x v="709"/>
    <x v="3"/>
    <x v="2222"/>
    <x v="1542"/>
    <x v="2"/>
    <x v="1"/>
    <x v="3477"/>
    <x v="3506"/>
  </r>
  <r>
    <x v="19"/>
    <x v="182"/>
    <x v="181"/>
    <x v="3"/>
    <x v="1"/>
    <x v="1543"/>
    <x v="1499"/>
    <x v="1210"/>
    <x v="3478"/>
    <x v="3507"/>
  </r>
  <r>
    <x v="19"/>
    <x v="182"/>
    <x v="181"/>
    <x v="3"/>
    <x v="2223"/>
    <x v="2"/>
    <x v="2"/>
    <x v="1137"/>
    <x v="3479"/>
    <x v="3508"/>
  </r>
  <r>
    <x v="19"/>
    <x v="182"/>
    <x v="181"/>
    <x v="3"/>
    <x v="1"/>
    <x v="2"/>
    <x v="2"/>
    <x v="1147"/>
    <x v="3321"/>
    <x v="3348"/>
  </r>
  <r>
    <x v="19"/>
    <x v="183"/>
    <x v="182"/>
    <x v="3"/>
    <x v="1"/>
    <x v="1544"/>
    <x v="1500"/>
    <x v="1211"/>
    <x v="3480"/>
    <x v="3509"/>
  </r>
  <r>
    <x v="19"/>
    <x v="184"/>
    <x v="183"/>
    <x v="3"/>
    <x v="1"/>
    <x v="1545"/>
    <x v="2"/>
    <x v="1212"/>
    <x v="3087"/>
    <x v="3510"/>
  </r>
  <r>
    <x v="19"/>
    <x v="186"/>
    <x v="185"/>
    <x v="3"/>
    <x v="1"/>
    <x v="2"/>
    <x v="2"/>
    <x v="1213"/>
    <x v="3481"/>
    <x v="3511"/>
  </r>
  <r>
    <x v="19"/>
    <x v="187"/>
    <x v="186"/>
    <x v="3"/>
    <x v="2224"/>
    <x v="1546"/>
    <x v="1501"/>
    <x v="1214"/>
    <x v="3482"/>
    <x v="3512"/>
  </r>
  <r>
    <x v="19"/>
    <x v="187"/>
    <x v="186"/>
    <x v="3"/>
    <x v="2225"/>
    <x v="2"/>
    <x v="2"/>
    <x v="1"/>
    <x v="3483"/>
    <x v="3513"/>
  </r>
  <r>
    <x v="19"/>
    <x v="187"/>
    <x v="186"/>
    <x v="3"/>
    <x v="2119"/>
    <x v="2"/>
    <x v="2"/>
    <x v="1"/>
    <x v="3316"/>
    <x v="3342"/>
  </r>
  <r>
    <x v="19"/>
    <x v="189"/>
    <x v="188"/>
    <x v="3"/>
    <x v="2008"/>
    <x v="2"/>
    <x v="2"/>
    <x v="1"/>
    <x v="3090"/>
    <x v="3117"/>
  </r>
  <r>
    <x v="19"/>
    <x v="190"/>
    <x v="189"/>
    <x v="3"/>
    <x v="2226"/>
    <x v="2"/>
    <x v="2"/>
    <x v="1"/>
    <x v="3484"/>
    <x v="3514"/>
  </r>
  <r>
    <x v="19"/>
    <x v="1402"/>
    <x v="970"/>
    <x v="3"/>
    <x v="1"/>
    <x v="1547"/>
    <x v="2"/>
    <x v="1"/>
    <x v="3485"/>
    <x v="3515"/>
  </r>
  <r>
    <x v="19"/>
    <x v="1281"/>
    <x v="915"/>
    <x v="3"/>
    <x v="1"/>
    <x v="1548"/>
    <x v="2"/>
    <x v="1"/>
    <x v="3486"/>
    <x v="3516"/>
  </r>
  <r>
    <x v="19"/>
    <x v="191"/>
    <x v="190"/>
    <x v="3"/>
    <x v="2227"/>
    <x v="232"/>
    <x v="2"/>
    <x v="1"/>
    <x v="3487"/>
    <x v="3517"/>
  </r>
  <r>
    <x v="19"/>
    <x v="192"/>
    <x v="191"/>
    <x v="3"/>
    <x v="1"/>
    <x v="1549"/>
    <x v="2"/>
    <x v="1"/>
    <x v="3488"/>
    <x v="3518"/>
  </r>
  <r>
    <x v="19"/>
    <x v="194"/>
    <x v="193"/>
    <x v="3"/>
    <x v="2228"/>
    <x v="2"/>
    <x v="2"/>
    <x v="1"/>
    <x v="3489"/>
    <x v="3519"/>
  </r>
  <r>
    <x v="19"/>
    <x v="194"/>
    <x v="193"/>
    <x v="3"/>
    <x v="1583"/>
    <x v="2"/>
    <x v="2"/>
    <x v="1"/>
    <x v="2426"/>
    <x v="2442"/>
  </r>
  <r>
    <x v="19"/>
    <x v="195"/>
    <x v="194"/>
    <x v="3"/>
    <x v="1"/>
    <x v="2"/>
    <x v="2"/>
    <x v="1215"/>
    <x v="3490"/>
    <x v="3520"/>
  </r>
  <r>
    <x v="19"/>
    <x v="195"/>
    <x v="194"/>
    <x v="3"/>
    <x v="1"/>
    <x v="2"/>
    <x v="2"/>
    <x v="1138"/>
    <x v="3292"/>
    <x v="3318"/>
  </r>
  <r>
    <x v="19"/>
    <x v="196"/>
    <x v="195"/>
    <x v="3"/>
    <x v="1"/>
    <x v="2"/>
    <x v="1502"/>
    <x v="1"/>
    <x v="3491"/>
    <x v="3521"/>
  </r>
  <r>
    <x v="19"/>
    <x v="197"/>
    <x v="196"/>
    <x v="3"/>
    <x v="1"/>
    <x v="2"/>
    <x v="1503"/>
    <x v="1"/>
    <x v="3492"/>
    <x v="3522"/>
  </r>
  <r>
    <x v="19"/>
    <x v="438"/>
    <x v="374"/>
    <x v="3"/>
    <x v="1"/>
    <x v="1550"/>
    <x v="2"/>
    <x v="936"/>
    <x v="3493"/>
    <x v="3523"/>
  </r>
  <r>
    <x v="19"/>
    <x v="199"/>
    <x v="198"/>
    <x v="3"/>
    <x v="1"/>
    <x v="1551"/>
    <x v="2"/>
    <x v="1216"/>
    <x v="3494"/>
    <x v="3524"/>
  </r>
  <r>
    <x v="19"/>
    <x v="199"/>
    <x v="198"/>
    <x v="3"/>
    <x v="1"/>
    <x v="1552"/>
    <x v="1416"/>
    <x v="1"/>
    <x v="3495"/>
    <x v="3525"/>
  </r>
  <r>
    <x v="19"/>
    <x v="202"/>
    <x v="201"/>
    <x v="3"/>
    <x v="1"/>
    <x v="2"/>
    <x v="2"/>
    <x v="1029"/>
    <x v="3097"/>
    <x v="3124"/>
  </r>
  <r>
    <x v="19"/>
    <x v="205"/>
    <x v="204"/>
    <x v="3"/>
    <x v="1"/>
    <x v="2"/>
    <x v="2"/>
    <x v="1217"/>
    <x v="219"/>
    <x v="220"/>
  </r>
  <r>
    <x v="19"/>
    <x v="858"/>
    <x v="711"/>
    <x v="3"/>
    <x v="1"/>
    <x v="1454"/>
    <x v="2"/>
    <x v="1"/>
    <x v="3294"/>
    <x v="3320"/>
  </r>
  <r>
    <x v="19"/>
    <x v="210"/>
    <x v="209"/>
    <x v="3"/>
    <x v="1"/>
    <x v="1553"/>
    <x v="1504"/>
    <x v="1030"/>
    <x v="3496"/>
    <x v="3526"/>
  </r>
  <r>
    <x v="19"/>
    <x v="210"/>
    <x v="209"/>
    <x v="3"/>
    <x v="1"/>
    <x v="1554"/>
    <x v="2"/>
    <x v="1"/>
    <x v="3295"/>
    <x v="3321"/>
  </r>
  <r>
    <x v="19"/>
    <x v="814"/>
    <x v="682"/>
    <x v="3"/>
    <x v="397"/>
    <x v="2"/>
    <x v="2"/>
    <x v="1"/>
    <x v="767"/>
    <x v="771"/>
  </r>
  <r>
    <x v="19"/>
    <x v="619"/>
    <x v="571"/>
    <x v="3"/>
    <x v="1342"/>
    <x v="2"/>
    <x v="2"/>
    <x v="1"/>
    <x v="1038"/>
    <x v="1043"/>
  </r>
  <r>
    <x v="19"/>
    <x v="670"/>
    <x v="600"/>
    <x v="3"/>
    <x v="1879"/>
    <x v="2"/>
    <x v="2"/>
    <x v="1"/>
    <x v="2887"/>
    <x v="2912"/>
  </r>
  <r>
    <x v="19"/>
    <x v="779"/>
    <x v="660"/>
    <x v="3"/>
    <x v="2370"/>
    <x v="2"/>
    <x v="2"/>
    <x v="1"/>
    <x v="3694"/>
    <x v="3732"/>
  </r>
  <r>
    <x v="19"/>
    <x v="513"/>
    <x v="492"/>
    <x v="3"/>
    <x v="201"/>
    <x v="2"/>
    <x v="2"/>
    <x v="1"/>
    <x v="308"/>
    <x v="309"/>
  </r>
  <r>
    <x v="19"/>
    <x v="211"/>
    <x v="210"/>
    <x v="3"/>
    <x v="369"/>
    <x v="2"/>
    <x v="2"/>
    <x v="1"/>
    <x v="538"/>
    <x v="539"/>
  </r>
  <r>
    <x v="19"/>
    <x v="1468"/>
    <x v="1016"/>
    <x v="3"/>
    <x v="676"/>
    <x v="2"/>
    <x v="2"/>
    <x v="1"/>
    <x v="962"/>
    <x v="967"/>
  </r>
  <r>
    <x v="21"/>
    <x v="1469"/>
    <x v="713"/>
    <x v="3"/>
    <x v="2371"/>
    <x v="2"/>
    <x v="1505"/>
    <x v="1218"/>
    <x v="3695"/>
    <x v="3733"/>
  </r>
  <r>
    <x v="21"/>
    <x v="1340"/>
    <x v="945"/>
    <x v="3"/>
    <x v="311"/>
    <x v="2"/>
    <x v="2"/>
    <x v="1"/>
    <x v="456"/>
    <x v="456"/>
  </r>
  <r>
    <x v="22"/>
    <x v="215"/>
    <x v="214"/>
    <x v="3"/>
    <x v="2372"/>
    <x v="2"/>
    <x v="1506"/>
    <x v="1219"/>
    <x v="3696"/>
    <x v="3734"/>
  </r>
  <r>
    <x v="22"/>
    <x v="601"/>
    <x v="562"/>
    <x v="3"/>
    <x v="2230"/>
    <x v="2"/>
    <x v="2"/>
    <x v="1"/>
    <x v="3499"/>
    <x v="3529"/>
  </r>
  <r>
    <x v="22"/>
    <x v="1470"/>
    <x v="1017"/>
    <x v="3"/>
    <x v="2373"/>
    <x v="2"/>
    <x v="2"/>
    <x v="1"/>
    <x v="3697"/>
    <x v="3735"/>
  </r>
  <r>
    <x v="22"/>
    <x v="579"/>
    <x v="215"/>
    <x v="3"/>
    <x v="2374"/>
    <x v="2"/>
    <x v="2"/>
    <x v="1"/>
    <x v="3698"/>
    <x v="3736"/>
  </r>
  <r>
    <x v="22"/>
    <x v="1471"/>
    <x v="1018"/>
    <x v="3"/>
    <x v="2375"/>
    <x v="2"/>
    <x v="2"/>
    <x v="1"/>
    <x v="3699"/>
    <x v="3737"/>
  </r>
  <r>
    <x v="22"/>
    <x v="216"/>
    <x v="215"/>
    <x v="3"/>
    <x v="347"/>
    <x v="2"/>
    <x v="2"/>
    <x v="1"/>
    <x v="502"/>
    <x v="503"/>
  </r>
  <r>
    <x v="22"/>
    <x v="1472"/>
    <x v="1018"/>
    <x v="3"/>
    <x v="2376"/>
    <x v="2"/>
    <x v="2"/>
    <x v="1"/>
    <x v="3700"/>
    <x v="3738"/>
  </r>
  <r>
    <x v="23"/>
    <x v="217"/>
    <x v="216"/>
    <x v="3"/>
    <x v="2377"/>
    <x v="1555"/>
    <x v="1507"/>
    <x v="1220"/>
    <x v="3701"/>
    <x v="3739"/>
  </r>
  <r>
    <x v="23"/>
    <x v="218"/>
    <x v="217"/>
    <x v="3"/>
    <x v="1"/>
    <x v="2"/>
    <x v="2"/>
    <x v="1221"/>
    <x v="3501"/>
    <x v="3531"/>
  </r>
  <r>
    <x v="23"/>
    <x v="864"/>
    <x v="715"/>
    <x v="3"/>
    <x v="1"/>
    <x v="1556"/>
    <x v="2"/>
    <x v="187"/>
    <x v="3502"/>
    <x v="3532"/>
  </r>
  <r>
    <x v="23"/>
    <x v="644"/>
    <x v="586"/>
    <x v="3"/>
    <x v="2378"/>
    <x v="2"/>
    <x v="2"/>
    <x v="1"/>
    <x v="3702"/>
    <x v="3740"/>
  </r>
  <r>
    <x v="23"/>
    <x v="469"/>
    <x v="451"/>
    <x v="3"/>
    <x v="591"/>
    <x v="2"/>
    <x v="2"/>
    <x v="1"/>
    <x v="871"/>
    <x v="156"/>
  </r>
  <r>
    <x v="23"/>
    <x v="219"/>
    <x v="218"/>
    <x v="3"/>
    <x v="2379"/>
    <x v="2"/>
    <x v="2"/>
    <x v="1"/>
    <x v="3703"/>
    <x v="3741"/>
  </r>
  <r>
    <x v="24"/>
    <x v="221"/>
    <x v="220"/>
    <x v="3"/>
    <x v="2380"/>
    <x v="2"/>
    <x v="1508"/>
    <x v="1222"/>
    <x v="3704"/>
    <x v="3742"/>
  </r>
  <r>
    <x v="24"/>
    <x v="738"/>
    <x v="460"/>
    <x v="3"/>
    <x v="2381"/>
    <x v="1629"/>
    <x v="2"/>
    <x v="1"/>
    <x v="3705"/>
    <x v="3743"/>
  </r>
  <r>
    <x v="24"/>
    <x v="479"/>
    <x v="460"/>
    <x v="3"/>
    <x v="2382"/>
    <x v="2"/>
    <x v="2"/>
    <x v="1"/>
    <x v="3706"/>
    <x v="3744"/>
  </r>
  <r>
    <x v="20"/>
    <x v="1341"/>
    <x v="686"/>
    <x v="3"/>
    <x v="1"/>
    <x v="2"/>
    <x v="2"/>
    <x v="1036"/>
    <x v="3110"/>
    <x v="3137"/>
  </r>
  <r>
    <x v="20"/>
    <x v="1341"/>
    <x v="686"/>
    <x v="3"/>
    <x v="1"/>
    <x v="2"/>
    <x v="1427"/>
    <x v="1"/>
    <x v="1998"/>
    <x v="2013"/>
  </r>
  <r>
    <x v="20"/>
    <x v="1043"/>
    <x v="665"/>
    <x v="3"/>
    <x v="1"/>
    <x v="1557"/>
    <x v="2"/>
    <x v="1223"/>
    <x v="3505"/>
    <x v="3535"/>
  </r>
  <r>
    <x v="20"/>
    <x v="1044"/>
    <x v="221"/>
    <x v="3"/>
    <x v="1"/>
    <x v="2"/>
    <x v="2"/>
    <x v="739"/>
    <x v="2203"/>
    <x v="2219"/>
  </r>
  <r>
    <x v="20"/>
    <x v="1045"/>
    <x v="412"/>
    <x v="3"/>
    <x v="2383"/>
    <x v="2"/>
    <x v="2"/>
    <x v="1"/>
    <x v="3707"/>
    <x v="3745"/>
  </r>
  <r>
    <x v="20"/>
    <x v="1344"/>
    <x v="902"/>
    <x v="3"/>
    <x v="1"/>
    <x v="2"/>
    <x v="1428"/>
    <x v="1"/>
    <x v="2458"/>
    <x v="2474"/>
  </r>
  <r>
    <x v="20"/>
    <x v="1046"/>
    <x v="222"/>
    <x v="3"/>
    <x v="514"/>
    <x v="2"/>
    <x v="1509"/>
    <x v="1224"/>
    <x v="3708"/>
    <x v="3746"/>
  </r>
  <r>
    <x v="20"/>
    <x v="1046"/>
    <x v="222"/>
    <x v="3"/>
    <x v="1"/>
    <x v="1455"/>
    <x v="2"/>
    <x v="1"/>
    <x v="2430"/>
    <x v="2446"/>
  </r>
  <r>
    <x v="20"/>
    <x v="1046"/>
    <x v="222"/>
    <x v="3"/>
    <x v="2233"/>
    <x v="1472"/>
    <x v="2"/>
    <x v="1"/>
    <x v="3507"/>
    <x v="3537"/>
  </r>
  <r>
    <x v="20"/>
    <x v="1047"/>
    <x v="241"/>
    <x v="3"/>
    <x v="1"/>
    <x v="1558"/>
    <x v="1510"/>
    <x v="1225"/>
    <x v="3508"/>
    <x v="3538"/>
  </r>
  <r>
    <x v="20"/>
    <x v="1047"/>
    <x v="241"/>
    <x v="3"/>
    <x v="2108"/>
    <x v="1456"/>
    <x v="2"/>
    <x v="1"/>
    <x v="3296"/>
    <x v="3322"/>
  </r>
  <r>
    <x v="20"/>
    <x v="1047"/>
    <x v="241"/>
    <x v="3"/>
    <x v="203"/>
    <x v="2"/>
    <x v="2"/>
    <x v="1"/>
    <x v="310"/>
    <x v="311"/>
  </r>
  <r>
    <x v="20"/>
    <x v="1048"/>
    <x v="223"/>
    <x v="3"/>
    <x v="2384"/>
    <x v="1559"/>
    <x v="1511"/>
    <x v="1226"/>
    <x v="3709"/>
    <x v="3747"/>
  </r>
  <r>
    <x v="20"/>
    <x v="1048"/>
    <x v="223"/>
    <x v="3"/>
    <x v="1"/>
    <x v="1466"/>
    <x v="2"/>
    <x v="1"/>
    <x v="3317"/>
    <x v="3343"/>
  </r>
  <r>
    <x v="20"/>
    <x v="1049"/>
    <x v="484"/>
    <x v="3"/>
    <x v="2385"/>
    <x v="1364"/>
    <x v="2"/>
    <x v="1"/>
    <x v="3710"/>
    <x v="3748"/>
  </r>
  <r>
    <x v="20"/>
    <x v="1049"/>
    <x v="484"/>
    <x v="3"/>
    <x v="1"/>
    <x v="493"/>
    <x v="2"/>
    <x v="1"/>
    <x v="1965"/>
    <x v="1980"/>
  </r>
  <r>
    <x v="20"/>
    <x v="1050"/>
    <x v="224"/>
    <x v="3"/>
    <x v="2386"/>
    <x v="1560"/>
    <x v="1512"/>
    <x v="1227"/>
    <x v="3711"/>
    <x v="3749"/>
  </r>
  <r>
    <x v="20"/>
    <x v="1051"/>
    <x v="717"/>
    <x v="3"/>
    <x v="1"/>
    <x v="930"/>
    <x v="2"/>
    <x v="1"/>
    <x v="1284"/>
    <x v="1294"/>
  </r>
  <r>
    <x v="20"/>
    <x v="1052"/>
    <x v="541"/>
    <x v="3"/>
    <x v="2387"/>
    <x v="1364"/>
    <x v="2"/>
    <x v="1"/>
    <x v="3712"/>
    <x v="3750"/>
  </r>
  <r>
    <x v="20"/>
    <x v="1052"/>
    <x v="541"/>
    <x v="3"/>
    <x v="1"/>
    <x v="1561"/>
    <x v="2"/>
    <x v="1"/>
    <x v="3512"/>
    <x v="3542"/>
  </r>
  <r>
    <x v="20"/>
    <x v="1053"/>
    <x v="225"/>
    <x v="3"/>
    <x v="2271"/>
    <x v="2"/>
    <x v="1513"/>
    <x v="1"/>
    <x v="3713"/>
    <x v="3751"/>
  </r>
  <r>
    <x v="20"/>
    <x v="1053"/>
    <x v="225"/>
    <x v="3"/>
    <x v="1"/>
    <x v="1467"/>
    <x v="2"/>
    <x v="1"/>
    <x v="1331"/>
    <x v="1342"/>
  </r>
  <r>
    <x v="20"/>
    <x v="1055"/>
    <x v="553"/>
    <x v="3"/>
    <x v="1"/>
    <x v="2"/>
    <x v="1514"/>
    <x v="1228"/>
    <x v="2213"/>
    <x v="2720"/>
  </r>
  <r>
    <x v="20"/>
    <x v="1473"/>
    <x v="972"/>
    <x v="3"/>
    <x v="2020"/>
    <x v="2"/>
    <x v="2"/>
    <x v="1"/>
    <x v="3119"/>
    <x v="3146"/>
  </r>
  <r>
    <x v="20"/>
    <x v="1056"/>
    <x v="569"/>
    <x v="3"/>
    <x v="2237"/>
    <x v="1562"/>
    <x v="1515"/>
    <x v="1229"/>
    <x v="3513"/>
    <x v="3543"/>
  </r>
  <r>
    <x v="20"/>
    <x v="1057"/>
    <x v="667"/>
    <x v="3"/>
    <x v="1"/>
    <x v="2"/>
    <x v="2"/>
    <x v="1230"/>
    <x v="3514"/>
    <x v="3544"/>
  </r>
  <r>
    <x v="20"/>
    <x v="1058"/>
    <x v="456"/>
    <x v="3"/>
    <x v="2238"/>
    <x v="2"/>
    <x v="2"/>
    <x v="1"/>
    <x v="3515"/>
    <x v="3545"/>
  </r>
  <r>
    <x v="20"/>
    <x v="1059"/>
    <x v="612"/>
    <x v="3"/>
    <x v="2239"/>
    <x v="1563"/>
    <x v="1516"/>
    <x v="1231"/>
    <x v="3516"/>
    <x v="3546"/>
  </r>
  <r>
    <x v="20"/>
    <x v="1060"/>
    <x v="679"/>
    <x v="3"/>
    <x v="2240"/>
    <x v="1564"/>
    <x v="1517"/>
    <x v="1232"/>
    <x v="3124"/>
    <x v="3547"/>
  </r>
  <r>
    <x v="20"/>
    <x v="1061"/>
    <x v="573"/>
    <x v="3"/>
    <x v="2241"/>
    <x v="2"/>
    <x v="2"/>
    <x v="1"/>
    <x v="3517"/>
    <x v="3548"/>
  </r>
  <r>
    <x v="20"/>
    <x v="1062"/>
    <x v="655"/>
    <x v="3"/>
    <x v="2242"/>
    <x v="2"/>
    <x v="2"/>
    <x v="1"/>
    <x v="3518"/>
    <x v="3549"/>
  </r>
  <r>
    <x v="20"/>
    <x v="1345"/>
    <x v="898"/>
    <x v="3"/>
    <x v="1"/>
    <x v="1457"/>
    <x v="2"/>
    <x v="1"/>
    <x v="2432"/>
    <x v="2448"/>
  </r>
  <r>
    <x v="20"/>
    <x v="1064"/>
    <x v="410"/>
    <x v="3"/>
    <x v="2243"/>
    <x v="2"/>
    <x v="2"/>
    <x v="1233"/>
    <x v="3126"/>
    <x v="3550"/>
  </r>
  <r>
    <x v="20"/>
    <x v="1346"/>
    <x v="881"/>
    <x v="3"/>
    <x v="1"/>
    <x v="1368"/>
    <x v="2"/>
    <x v="1"/>
    <x v="3127"/>
    <x v="3154"/>
  </r>
  <r>
    <x v="20"/>
    <x v="1065"/>
    <x v="227"/>
    <x v="3"/>
    <x v="2244"/>
    <x v="2"/>
    <x v="2"/>
    <x v="1234"/>
    <x v="2222"/>
    <x v="2238"/>
  </r>
  <r>
    <x v="20"/>
    <x v="1348"/>
    <x v="676"/>
    <x v="3"/>
    <x v="1"/>
    <x v="2"/>
    <x v="2"/>
    <x v="908"/>
    <x v="1850"/>
    <x v="1866"/>
  </r>
  <r>
    <x v="20"/>
    <x v="1066"/>
    <x v="228"/>
    <x v="3"/>
    <x v="2027"/>
    <x v="2"/>
    <x v="1321"/>
    <x v="1"/>
    <x v="3129"/>
    <x v="3156"/>
  </r>
  <r>
    <x v="20"/>
    <x v="1067"/>
    <x v="229"/>
    <x v="3"/>
    <x v="2245"/>
    <x v="1370"/>
    <x v="2"/>
    <x v="1046"/>
    <x v="3519"/>
    <x v="3551"/>
  </r>
  <r>
    <x v="20"/>
    <x v="1067"/>
    <x v="229"/>
    <x v="3"/>
    <x v="2246"/>
    <x v="2"/>
    <x v="2"/>
    <x v="1"/>
    <x v="3520"/>
    <x v="3552"/>
  </r>
  <r>
    <x v="20"/>
    <x v="1068"/>
    <x v="621"/>
    <x v="3"/>
    <x v="1227"/>
    <x v="2"/>
    <x v="2"/>
    <x v="1"/>
    <x v="1841"/>
    <x v="1857"/>
  </r>
  <r>
    <x v="20"/>
    <x v="1474"/>
    <x v="599"/>
    <x v="3"/>
    <x v="1"/>
    <x v="2"/>
    <x v="2"/>
    <x v="1235"/>
    <x v="3521"/>
    <x v="3553"/>
  </r>
  <r>
    <x v="20"/>
    <x v="1475"/>
    <x v="973"/>
    <x v="3"/>
    <x v="2029"/>
    <x v="2"/>
    <x v="2"/>
    <x v="1"/>
    <x v="3132"/>
    <x v="3159"/>
  </r>
  <r>
    <x v="20"/>
    <x v="1070"/>
    <x v="231"/>
    <x v="3"/>
    <x v="1"/>
    <x v="1372"/>
    <x v="1322"/>
    <x v="1047"/>
    <x v="3133"/>
    <x v="3160"/>
  </r>
  <r>
    <x v="20"/>
    <x v="1071"/>
    <x v="559"/>
    <x v="3"/>
    <x v="2247"/>
    <x v="1291"/>
    <x v="2"/>
    <x v="749"/>
    <x v="3522"/>
    <x v="3554"/>
  </r>
  <r>
    <x v="20"/>
    <x v="1072"/>
    <x v="415"/>
    <x v="3"/>
    <x v="2248"/>
    <x v="2"/>
    <x v="2"/>
    <x v="1"/>
    <x v="3135"/>
    <x v="3162"/>
  </r>
  <r>
    <x v="20"/>
    <x v="1073"/>
    <x v="232"/>
    <x v="3"/>
    <x v="1"/>
    <x v="1565"/>
    <x v="1518"/>
    <x v="1048"/>
    <x v="3523"/>
    <x v="3555"/>
  </r>
  <r>
    <x v="20"/>
    <x v="1074"/>
    <x v="233"/>
    <x v="3"/>
    <x v="1"/>
    <x v="2"/>
    <x v="2"/>
    <x v="1236"/>
    <x v="3524"/>
    <x v="3556"/>
  </r>
  <r>
    <x v="20"/>
    <x v="1075"/>
    <x v="615"/>
    <x v="3"/>
    <x v="1"/>
    <x v="2"/>
    <x v="1075"/>
    <x v="1"/>
    <x v="866"/>
    <x v="870"/>
  </r>
  <r>
    <x v="20"/>
    <x v="1076"/>
    <x v="445"/>
    <x v="3"/>
    <x v="2249"/>
    <x v="2"/>
    <x v="2"/>
    <x v="1"/>
    <x v="3138"/>
    <x v="3165"/>
  </r>
  <r>
    <x v="20"/>
    <x v="1350"/>
    <x v="446"/>
    <x v="3"/>
    <x v="1"/>
    <x v="2"/>
    <x v="2"/>
    <x v="750"/>
    <x v="2233"/>
    <x v="2250"/>
  </r>
  <r>
    <x v="20"/>
    <x v="1077"/>
    <x v="166"/>
    <x v="3"/>
    <x v="1"/>
    <x v="1566"/>
    <x v="1519"/>
    <x v="1050"/>
    <x v="3525"/>
    <x v="3557"/>
  </r>
  <r>
    <x v="20"/>
    <x v="1078"/>
    <x v="418"/>
    <x v="3"/>
    <x v="2250"/>
    <x v="2"/>
    <x v="2"/>
    <x v="1"/>
    <x v="3526"/>
    <x v="3558"/>
  </r>
  <r>
    <x v="20"/>
    <x v="1079"/>
    <x v="602"/>
    <x v="3"/>
    <x v="2032"/>
    <x v="2"/>
    <x v="2"/>
    <x v="1"/>
    <x v="3141"/>
    <x v="3168"/>
  </r>
  <r>
    <x v="20"/>
    <x v="1080"/>
    <x v="556"/>
    <x v="3"/>
    <x v="1"/>
    <x v="2"/>
    <x v="2"/>
    <x v="1051"/>
    <x v="2237"/>
    <x v="2254"/>
  </r>
  <r>
    <x v="20"/>
    <x v="1081"/>
    <x v="516"/>
    <x v="3"/>
    <x v="2251"/>
    <x v="2"/>
    <x v="2"/>
    <x v="1"/>
    <x v="3142"/>
    <x v="3169"/>
  </r>
  <r>
    <x v="20"/>
    <x v="1082"/>
    <x v="234"/>
    <x v="3"/>
    <x v="2252"/>
    <x v="1567"/>
    <x v="1366"/>
    <x v="1053"/>
    <x v="3527"/>
    <x v="3559"/>
  </r>
  <r>
    <x v="20"/>
    <x v="1082"/>
    <x v="234"/>
    <x v="3"/>
    <x v="1"/>
    <x v="1468"/>
    <x v="2"/>
    <x v="1"/>
    <x v="2464"/>
    <x v="2481"/>
  </r>
  <r>
    <x v="20"/>
    <x v="1084"/>
    <x v="235"/>
    <x v="3"/>
    <x v="2253"/>
    <x v="1568"/>
    <x v="1520"/>
    <x v="1237"/>
    <x v="3528"/>
    <x v="3560"/>
  </r>
  <r>
    <x v="20"/>
    <x v="1084"/>
    <x v="235"/>
    <x v="3"/>
    <x v="2254"/>
    <x v="1569"/>
    <x v="1521"/>
    <x v="1"/>
    <x v="3529"/>
    <x v="3561"/>
  </r>
  <r>
    <x v="20"/>
    <x v="1084"/>
    <x v="235"/>
    <x v="3"/>
    <x v="2255"/>
    <x v="1469"/>
    <x v="2"/>
    <x v="1"/>
    <x v="3530"/>
    <x v="3562"/>
  </r>
  <r>
    <x v="20"/>
    <x v="1084"/>
    <x v="235"/>
    <x v="3"/>
    <x v="2256"/>
    <x v="2"/>
    <x v="2"/>
    <x v="1"/>
    <x v="3531"/>
    <x v="3563"/>
  </r>
  <r>
    <x v="20"/>
    <x v="1352"/>
    <x v="883"/>
    <x v="3"/>
    <x v="2034"/>
    <x v="2"/>
    <x v="2"/>
    <x v="1"/>
    <x v="2241"/>
    <x v="2258"/>
  </r>
  <r>
    <x v="20"/>
    <x v="1085"/>
    <x v="518"/>
    <x v="3"/>
    <x v="1"/>
    <x v="1570"/>
    <x v="7"/>
    <x v="1"/>
    <x v="3145"/>
    <x v="3172"/>
  </r>
  <r>
    <x v="20"/>
    <x v="1353"/>
    <x v="634"/>
    <x v="3"/>
    <x v="1"/>
    <x v="2"/>
    <x v="1522"/>
    <x v="1"/>
    <x v="2243"/>
    <x v="2260"/>
  </r>
  <r>
    <x v="20"/>
    <x v="1086"/>
    <x v="474"/>
    <x v="3"/>
    <x v="2257"/>
    <x v="2"/>
    <x v="1418"/>
    <x v="1"/>
    <x v="3146"/>
    <x v="3564"/>
  </r>
  <r>
    <x v="20"/>
    <x v="1476"/>
    <x v="510"/>
    <x v="3"/>
    <x v="118"/>
    <x v="2"/>
    <x v="2"/>
    <x v="1"/>
    <x v="165"/>
    <x v="166"/>
  </r>
  <r>
    <x v="20"/>
    <x v="1088"/>
    <x v="555"/>
    <x v="3"/>
    <x v="1"/>
    <x v="1571"/>
    <x v="1328"/>
    <x v="1238"/>
    <x v="3147"/>
    <x v="3174"/>
  </r>
  <r>
    <x v="20"/>
    <x v="519"/>
    <x v="208"/>
    <x v="3"/>
    <x v="1"/>
    <x v="1572"/>
    <x v="2"/>
    <x v="233"/>
    <x v="3148"/>
    <x v="3175"/>
  </r>
  <r>
    <x v="20"/>
    <x v="1089"/>
    <x v="237"/>
    <x v="3"/>
    <x v="2258"/>
    <x v="1573"/>
    <x v="968"/>
    <x v="65"/>
    <x v="3149"/>
    <x v="3565"/>
  </r>
  <r>
    <x v="20"/>
    <x v="1090"/>
    <x v="647"/>
    <x v="3"/>
    <x v="2259"/>
    <x v="1574"/>
    <x v="1523"/>
    <x v="1239"/>
    <x v="3532"/>
    <x v="3566"/>
  </r>
  <r>
    <x v="20"/>
    <x v="1091"/>
    <x v="239"/>
    <x v="3"/>
    <x v="1"/>
    <x v="2"/>
    <x v="1331"/>
    <x v="1058"/>
    <x v="3151"/>
    <x v="3178"/>
  </r>
  <r>
    <x v="20"/>
    <x v="1092"/>
    <x v="601"/>
    <x v="3"/>
    <x v="2260"/>
    <x v="1575"/>
    <x v="1332"/>
    <x v="1240"/>
    <x v="3533"/>
    <x v="3567"/>
  </r>
  <r>
    <x v="20"/>
    <x v="1477"/>
    <x v="990"/>
    <x v="3"/>
    <x v="1"/>
    <x v="1576"/>
    <x v="2"/>
    <x v="1"/>
    <x v="3534"/>
    <x v="3568"/>
  </r>
  <r>
    <x v="20"/>
    <x v="1093"/>
    <x v="588"/>
    <x v="3"/>
    <x v="1"/>
    <x v="1577"/>
    <x v="2"/>
    <x v="1241"/>
    <x v="3535"/>
    <x v="3569"/>
  </r>
  <r>
    <x v="20"/>
    <x v="1094"/>
    <x v="755"/>
    <x v="3"/>
    <x v="2039"/>
    <x v="2"/>
    <x v="2"/>
    <x v="1"/>
    <x v="3154"/>
    <x v="3181"/>
  </r>
  <r>
    <x v="20"/>
    <x v="1096"/>
    <x v="551"/>
    <x v="3"/>
    <x v="2388"/>
    <x v="1630"/>
    <x v="2"/>
    <x v="1"/>
    <x v="3714"/>
    <x v="3752"/>
  </r>
  <r>
    <x v="20"/>
    <x v="1097"/>
    <x v="651"/>
    <x v="3"/>
    <x v="2389"/>
    <x v="1631"/>
    <x v="2"/>
    <x v="1"/>
    <x v="3715"/>
    <x v="3753"/>
  </r>
  <r>
    <x v="20"/>
    <x v="1098"/>
    <x v="687"/>
    <x v="3"/>
    <x v="2390"/>
    <x v="1632"/>
    <x v="2"/>
    <x v="1"/>
    <x v="3716"/>
    <x v="3754"/>
  </r>
  <r>
    <x v="20"/>
    <x v="1099"/>
    <x v="695"/>
    <x v="3"/>
    <x v="2391"/>
    <x v="1633"/>
    <x v="2"/>
    <x v="1"/>
    <x v="3717"/>
    <x v="3755"/>
  </r>
  <r>
    <x v="20"/>
    <x v="1100"/>
    <x v="593"/>
    <x v="3"/>
    <x v="2392"/>
    <x v="1634"/>
    <x v="2"/>
    <x v="1"/>
    <x v="3718"/>
    <x v="3756"/>
  </r>
  <r>
    <x v="20"/>
    <x v="1102"/>
    <x v="229"/>
    <x v="3"/>
    <x v="2393"/>
    <x v="2"/>
    <x v="2"/>
    <x v="1"/>
    <x v="3719"/>
    <x v="3757"/>
  </r>
  <r>
    <x v="20"/>
    <x v="1109"/>
    <x v="222"/>
    <x v="3"/>
    <x v="2394"/>
    <x v="2"/>
    <x v="2"/>
    <x v="1"/>
    <x v="3720"/>
    <x v="3758"/>
  </r>
  <r>
    <x v="20"/>
    <x v="1110"/>
    <x v="825"/>
    <x v="3"/>
    <x v="75"/>
    <x v="2"/>
    <x v="2"/>
    <x v="1"/>
    <x v="459"/>
    <x v="459"/>
  </r>
  <r>
    <x v="20"/>
    <x v="1478"/>
    <x v="521"/>
    <x v="3"/>
    <x v="2261"/>
    <x v="2"/>
    <x v="2"/>
    <x v="1"/>
    <x v="3536"/>
    <x v="3570"/>
  </r>
  <r>
    <x v="20"/>
    <x v="1112"/>
    <x v="241"/>
    <x v="3"/>
    <x v="2395"/>
    <x v="2"/>
    <x v="2"/>
    <x v="1"/>
    <x v="3721"/>
    <x v="3759"/>
  </r>
  <r>
    <x v="20"/>
    <x v="1113"/>
    <x v="223"/>
    <x v="3"/>
    <x v="2396"/>
    <x v="1635"/>
    <x v="2"/>
    <x v="1"/>
    <x v="3722"/>
    <x v="3760"/>
  </r>
  <r>
    <x v="20"/>
    <x v="1479"/>
    <x v="244"/>
    <x v="3"/>
    <x v="1"/>
    <x v="1636"/>
    <x v="2"/>
    <x v="1"/>
    <x v="3539"/>
    <x v="3761"/>
  </r>
  <r>
    <x v="20"/>
    <x v="1480"/>
    <x v="484"/>
    <x v="3"/>
    <x v="2397"/>
    <x v="2"/>
    <x v="2"/>
    <x v="1"/>
    <x v="3723"/>
    <x v="3762"/>
  </r>
  <r>
    <x v="20"/>
    <x v="1196"/>
    <x v="514"/>
    <x v="3"/>
    <x v="74"/>
    <x v="2"/>
    <x v="2"/>
    <x v="1"/>
    <x v="117"/>
    <x v="118"/>
  </r>
  <r>
    <x v="25"/>
    <x v="251"/>
    <x v="247"/>
    <x v="3"/>
    <x v="2263"/>
    <x v="2"/>
    <x v="2"/>
    <x v="1"/>
    <x v="3540"/>
    <x v="3574"/>
  </r>
  <r>
    <x v="25"/>
    <x v="253"/>
    <x v="249"/>
    <x v="3"/>
    <x v="1"/>
    <x v="1580"/>
    <x v="2"/>
    <x v="1061"/>
    <x v="3541"/>
    <x v="3575"/>
  </r>
  <r>
    <x v="25"/>
    <x v="254"/>
    <x v="250"/>
    <x v="3"/>
    <x v="2264"/>
    <x v="1581"/>
    <x v="1334"/>
    <x v="1242"/>
    <x v="3542"/>
    <x v="3576"/>
  </r>
  <r>
    <x v="25"/>
    <x v="255"/>
    <x v="251"/>
    <x v="3"/>
    <x v="1"/>
    <x v="2"/>
    <x v="1335"/>
    <x v="1063"/>
    <x v="3158"/>
    <x v="3185"/>
  </r>
  <r>
    <x v="25"/>
    <x v="256"/>
    <x v="252"/>
    <x v="3"/>
    <x v="2265"/>
    <x v="2"/>
    <x v="2"/>
    <x v="1"/>
    <x v="3543"/>
    <x v="3577"/>
  </r>
  <r>
    <x v="25"/>
    <x v="1243"/>
    <x v="885"/>
    <x v="3"/>
    <x v="2266"/>
    <x v="2"/>
    <x v="2"/>
    <x v="1"/>
    <x v="3544"/>
    <x v="3578"/>
  </r>
  <r>
    <x v="25"/>
    <x v="257"/>
    <x v="253"/>
    <x v="3"/>
    <x v="2267"/>
    <x v="1382"/>
    <x v="178"/>
    <x v="1064"/>
    <x v="3545"/>
    <x v="3579"/>
  </r>
  <r>
    <x v="25"/>
    <x v="258"/>
    <x v="254"/>
    <x v="3"/>
    <x v="2268"/>
    <x v="1383"/>
    <x v="1336"/>
    <x v="1243"/>
    <x v="3546"/>
    <x v="3580"/>
  </r>
  <r>
    <x v="25"/>
    <x v="259"/>
    <x v="255"/>
    <x v="3"/>
    <x v="1"/>
    <x v="1582"/>
    <x v="1524"/>
    <x v="1244"/>
    <x v="3547"/>
    <x v="3581"/>
  </r>
  <r>
    <x v="25"/>
    <x v="828"/>
    <x v="692"/>
    <x v="3"/>
    <x v="2398"/>
    <x v="2"/>
    <x v="2"/>
    <x v="1"/>
    <x v="3724"/>
    <x v="3763"/>
  </r>
  <r>
    <x v="25"/>
    <x v="562"/>
    <x v="534"/>
    <x v="3"/>
    <x v="311"/>
    <x v="2"/>
    <x v="2"/>
    <x v="1"/>
    <x v="456"/>
    <x v="456"/>
  </r>
  <r>
    <x v="26"/>
    <x v="262"/>
    <x v="258"/>
    <x v="3"/>
    <x v="2399"/>
    <x v="1583"/>
    <x v="1525"/>
    <x v="1245"/>
    <x v="3725"/>
    <x v="3764"/>
  </r>
  <r>
    <x v="26"/>
    <x v="263"/>
    <x v="259"/>
    <x v="3"/>
    <x v="2270"/>
    <x v="1385"/>
    <x v="1338"/>
    <x v="1068"/>
    <x v="3549"/>
    <x v="3583"/>
  </r>
  <r>
    <x v="26"/>
    <x v="573"/>
    <x v="543"/>
    <x v="3"/>
    <x v="2271"/>
    <x v="2"/>
    <x v="2"/>
    <x v="1"/>
    <x v="3274"/>
    <x v="3301"/>
  </r>
  <r>
    <x v="26"/>
    <x v="264"/>
    <x v="260"/>
    <x v="3"/>
    <x v="1"/>
    <x v="1584"/>
    <x v="1526"/>
    <x v="1069"/>
    <x v="3550"/>
    <x v="3584"/>
  </r>
  <r>
    <x v="26"/>
    <x v="265"/>
    <x v="261"/>
    <x v="3"/>
    <x v="2272"/>
    <x v="1585"/>
    <x v="1527"/>
    <x v="1246"/>
    <x v="3551"/>
    <x v="3585"/>
  </r>
  <r>
    <x v="26"/>
    <x v="265"/>
    <x v="261"/>
    <x v="3"/>
    <x v="2273"/>
    <x v="2"/>
    <x v="2"/>
    <x v="1"/>
    <x v="3552"/>
    <x v="3586"/>
  </r>
  <r>
    <x v="26"/>
    <x v="265"/>
    <x v="261"/>
    <x v="3"/>
    <x v="2274"/>
    <x v="2"/>
    <x v="2"/>
    <x v="1"/>
    <x v="3553"/>
    <x v="3587"/>
  </r>
  <r>
    <x v="26"/>
    <x v="266"/>
    <x v="262"/>
    <x v="3"/>
    <x v="1"/>
    <x v="2"/>
    <x v="2"/>
    <x v="1247"/>
    <x v="3554"/>
    <x v="3588"/>
  </r>
  <r>
    <x v="27"/>
    <x v="455"/>
    <x v="440"/>
    <x v="3"/>
    <x v="1"/>
    <x v="2"/>
    <x v="1528"/>
    <x v="1"/>
    <x v="2417"/>
    <x v="2433"/>
  </r>
  <r>
    <x v="27"/>
    <x v="582"/>
    <x v="457"/>
    <x v="3"/>
    <x v="2400"/>
    <x v="2"/>
    <x v="2"/>
    <x v="1"/>
    <x v="3726"/>
    <x v="3765"/>
  </r>
  <r>
    <x v="27"/>
    <x v="797"/>
    <x v="674"/>
    <x v="3"/>
    <x v="2276"/>
    <x v="2"/>
    <x v="1529"/>
    <x v="1"/>
    <x v="3183"/>
    <x v="3590"/>
  </r>
  <r>
    <x v="27"/>
    <x v="267"/>
    <x v="263"/>
    <x v="3"/>
    <x v="1"/>
    <x v="2"/>
    <x v="1530"/>
    <x v="1"/>
    <x v="3184"/>
    <x v="3211"/>
  </r>
  <r>
    <x v="27"/>
    <x v="268"/>
    <x v="264"/>
    <x v="3"/>
    <x v="1"/>
    <x v="2"/>
    <x v="2"/>
    <x v="1082"/>
    <x v="3185"/>
    <x v="3212"/>
  </r>
  <r>
    <x v="27"/>
    <x v="270"/>
    <x v="266"/>
    <x v="3"/>
    <x v="1"/>
    <x v="2"/>
    <x v="1531"/>
    <x v="1"/>
    <x v="3556"/>
    <x v="3591"/>
  </r>
  <r>
    <x v="27"/>
    <x v="271"/>
    <x v="267"/>
    <x v="3"/>
    <x v="2401"/>
    <x v="1586"/>
    <x v="2"/>
    <x v="1"/>
    <x v="3727"/>
    <x v="3766"/>
  </r>
  <r>
    <x v="27"/>
    <x v="272"/>
    <x v="268"/>
    <x v="3"/>
    <x v="749"/>
    <x v="2"/>
    <x v="2"/>
    <x v="1"/>
    <x v="132"/>
    <x v="133"/>
  </r>
  <r>
    <x v="27"/>
    <x v="273"/>
    <x v="269"/>
    <x v="3"/>
    <x v="1345"/>
    <x v="2"/>
    <x v="2"/>
    <x v="1"/>
    <x v="1974"/>
    <x v="1989"/>
  </r>
  <r>
    <x v="27"/>
    <x v="274"/>
    <x v="270"/>
    <x v="3"/>
    <x v="1"/>
    <x v="2"/>
    <x v="1532"/>
    <x v="1"/>
    <x v="2299"/>
    <x v="2316"/>
  </r>
  <r>
    <x v="27"/>
    <x v="687"/>
    <x v="545"/>
    <x v="3"/>
    <x v="2402"/>
    <x v="2"/>
    <x v="1533"/>
    <x v="1"/>
    <x v="3728"/>
    <x v="3767"/>
  </r>
  <r>
    <x v="27"/>
    <x v="653"/>
    <x v="487"/>
    <x v="3"/>
    <x v="1"/>
    <x v="2"/>
    <x v="2"/>
    <x v="1248"/>
    <x v="3558"/>
    <x v="3594"/>
  </r>
  <r>
    <x v="27"/>
    <x v="275"/>
    <x v="271"/>
    <x v="3"/>
    <x v="1"/>
    <x v="2"/>
    <x v="1534"/>
    <x v="1"/>
    <x v="3191"/>
    <x v="3218"/>
  </r>
  <r>
    <x v="27"/>
    <x v="276"/>
    <x v="272"/>
    <x v="3"/>
    <x v="202"/>
    <x v="2"/>
    <x v="2"/>
    <x v="1249"/>
    <x v="3729"/>
    <x v="3768"/>
  </r>
  <r>
    <x v="27"/>
    <x v="1481"/>
    <x v="1019"/>
    <x v="3"/>
    <x v="2403"/>
    <x v="2"/>
    <x v="2"/>
    <x v="1"/>
    <x v="3730"/>
    <x v="3769"/>
  </r>
  <r>
    <x v="27"/>
    <x v="727"/>
    <x v="416"/>
    <x v="3"/>
    <x v="673"/>
    <x v="2"/>
    <x v="2"/>
    <x v="1"/>
    <x v="958"/>
    <x v="963"/>
  </r>
  <r>
    <x v="27"/>
    <x v="869"/>
    <x v="720"/>
    <x v="3"/>
    <x v="347"/>
    <x v="2"/>
    <x v="2"/>
    <x v="1"/>
    <x v="502"/>
    <x v="503"/>
  </r>
  <r>
    <x v="27"/>
    <x v="277"/>
    <x v="273"/>
    <x v="3"/>
    <x v="201"/>
    <x v="2"/>
    <x v="2"/>
    <x v="1"/>
    <x v="308"/>
    <x v="309"/>
  </r>
  <r>
    <x v="27"/>
    <x v="278"/>
    <x v="274"/>
    <x v="3"/>
    <x v="1"/>
    <x v="2"/>
    <x v="2"/>
    <x v="1250"/>
    <x v="3193"/>
    <x v="3220"/>
  </r>
  <r>
    <x v="27"/>
    <x v="419"/>
    <x v="405"/>
    <x v="3"/>
    <x v="2404"/>
    <x v="2"/>
    <x v="1063"/>
    <x v="1"/>
    <x v="3731"/>
    <x v="3770"/>
  </r>
  <r>
    <x v="27"/>
    <x v="926"/>
    <x v="760"/>
    <x v="3"/>
    <x v="1"/>
    <x v="2"/>
    <x v="1359"/>
    <x v="1"/>
    <x v="3195"/>
    <x v="3222"/>
  </r>
  <r>
    <x v="27"/>
    <x v="279"/>
    <x v="275"/>
    <x v="3"/>
    <x v="2405"/>
    <x v="2"/>
    <x v="1535"/>
    <x v="1251"/>
    <x v="3732"/>
    <x v="3771"/>
  </r>
  <r>
    <x v="27"/>
    <x v="280"/>
    <x v="276"/>
    <x v="3"/>
    <x v="78"/>
    <x v="1398"/>
    <x v="2"/>
    <x v="1"/>
    <x v="3733"/>
    <x v="3772"/>
  </r>
  <r>
    <x v="27"/>
    <x v="716"/>
    <x v="629"/>
    <x v="3"/>
    <x v="549"/>
    <x v="1399"/>
    <x v="2"/>
    <x v="1"/>
    <x v="3734"/>
    <x v="3773"/>
  </r>
  <r>
    <x v="27"/>
    <x v="624"/>
    <x v="576"/>
    <x v="3"/>
    <x v="202"/>
    <x v="2"/>
    <x v="1536"/>
    <x v="1"/>
    <x v="3735"/>
    <x v="3774"/>
  </r>
  <r>
    <x v="27"/>
    <x v="777"/>
    <x v="491"/>
    <x v="3"/>
    <x v="631"/>
    <x v="2"/>
    <x v="1537"/>
    <x v="1"/>
    <x v="3736"/>
    <x v="3775"/>
  </r>
  <r>
    <x v="27"/>
    <x v="777"/>
    <x v="491"/>
    <x v="3"/>
    <x v="454"/>
    <x v="2"/>
    <x v="2"/>
    <x v="1"/>
    <x v="655"/>
    <x v="659"/>
  </r>
  <r>
    <x v="27"/>
    <x v="464"/>
    <x v="310"/>
    <x v="3"/>
    <x v="1"/>
    <x v="2"/>
    <x v="2"/>
    <x v="1252"/>
    <x v="3563"/>
    <x v="3599"/>
  </r>
  <r>
    <x v="27"/>
    <x v="281"/>
    <x v="277"/>
    <x v="3"/>
    <x v="1"/>
    <x v="2"/>
    <x v="2"/>
    <x v="1253"/>
    <x v="3564"/>
    <x v="3600"/>
  </r>
  <r>
    <x v="27"/>
    <x v="707"/>
    <x v="524"/>
    <x v="3"/>
    <x v="369"/>
    <x v="2"/>
    <x v="2"/>
    <x v="1"/>
    <x v="538"/>
    <x v="539"/>
  </r>
  <r>
    <x v="27"/>
    <x v="1284"/>
    <x v="834"/>
    <x v="3"/>
    <x v="324"/>
    <x v="2"/>
    <x v="2"/>
    <x v="1"/>
    <x v="219"/>
    <x v="220"/>
  </r>
  <r>
    <x v="27"/>
    <x v="870"/>
    <x v="298"/>
    <x v="3"/>
    <x v="1"/>
    <x v="2"/>
    <x v="1185"/>
    <x v="1"/>
    <x v="2313"/>
    <x v="2779"/>
  </r>
  <r>
    <x v="27"/>
    <x v="749"/>
    <x v="608"/>
    <x v="3"/>
    <x v="1"/>
    <x v="2"/>
    <x v="7"/>
    <x v="1"/>
    <x v="227"/>
    <x v="228"/>
  </r>
  <r>
    <x v="27"/>
    <x v="1482"/>
    <x v="765"/>
    <x v="3"/>
    <x v="78"/>
    <x v="2"/>
    <x v="2"/>
    <x v="1"/>
    <x v="241"/>
    <x v="242"/>
  </r>
  <r>
    <x v="27"/>
    <x v="1119"/>
    <x v="772"/>
    <x v="3"/>
    <x v="201"/>
    <x v="2"/>
    <x v="2"/>
    <x v="1"/>
    <x v="308"/>
    <x v="309"/>
  </r>
  <r>
    <x v="27"/>
    <x v="610"/>
    <x v="483"/>
    <x v="3"/>
    <x v="1"/>
    <x v="1587"/>
    <x v="2"/>
    <x v="1"/>
    <x v="3565"/>
    <x v="3601"/>
  </r>
  <r>
    <x v="27"/>
    <x v="927"/>
    <x v="828"/>
    <x v="3"/>
    <x v="1"/>
    <x v="977"/>
    <x v="2"/>
    <x v="1"/>
    <x v="1745"/>
    <x v="1760"/>
  </r>
  <r>
    <x v="27"/>
    <x v="1483"/>
    <x v="1020"/>
    <x v="3"/>
    <x v="202"/>
    <x v="2"/>
    <x v="2"/>
    <x v="1"/>
    <x v="309"/>
    <x v="310"/>
  </r>
  <r>
    <x v="27"/>
    <x v="1121"/>
    <x v="829"/>
    <x v="3"/>
    <x v="1"/>
    <x v="2"/>
    <x v="1348"/>
    <x v="1"/>
    <x v="2281"/>
    <x v="2298"/>
  </r>
  <r>
    <x v="27"/>
    <x v="283"/>
    <x v="279"/>
    <x v="3"/>
    <x v="1"/>
    <x v="1390"/>
    <x v="2"/>
    <x v="1"/>
    <x v="3172"/>
    <x v="3199"/>
  </r>
  <r>
    <x v="27"/>
    <x v="588"/>
    <x v="531"/>
    <x v="3"/>
    <x v="545"/>
    <x v="2"/>
    <x v="2"/>
    <x v="1"/>
    <x v="806"/>
    <x v="810"/>
  </r>
  <r>
    <x v="27"/>
    <x v="1122"/>
    <x v="478"/>
    <x v="3"/>
    <x v="1"/>
    <x v="2"/>
    <x v="2"/>
    <x v="1075"/>
    <x v="3173"/>
    <x v="3200"/>
  </r>
  <r>
    <x v="27"/>
    <x v="928"/>
    <x v="762"/>
    <x v="3"/>
    <x v="2406"/>
    <x v="2"/>
    <x v="2"/>
    <x v="1"/>
    <x v="3737"/>
    <x v="3776"/>
  </r>
  <r>
    <x v="27"/>
    <x v="1407"/>
    <x v="437"/>
    <x v="3"/>
    <x v="2051"/>
    <x v="2"/>
    <x v="1538"/>
    <x v="1"/>
    <x v="3174"/>
    <x v="3201"/>
  </r>
  <r>
    <x v="27"/>
    <x v="1408"/>
    <x v="975"/>
    <x v="3"/>
    <x v="1"/>
    <x v="2"/>
    <x v="2"/>
    <x v="1076"/>
    <x v="3175"/>
    <x v="3202"/>
  </r>
  <r>
    <x v="27"/>
    <x v="1247"/>
    <x v="839"/>
    <x v="3"/>
    <x v="1"/>
    <x v="2"/>
    <x v="1349"/>
    <x v="1"/>
    <x v="349"/>
    <x v="350"/>
  </r>
  <r>
    <x v="27"/>
    <x v="285"/>
    <x v="281"/>
    <x v="3"/>
    <x v="78"/>
    <x v="2"/>
    <x v="2"/>
    <x v="1"/>
    <x v="241"/>
    <x v="242"/>
  </r>
  <r>
    <x v="27"/>
    <x v="873"/>
    <x v="722"/>
    <x v="3"/>
    <x v="158"/>
    <x v="2"/>
    <x v="2"/>
    <x v="1"/>
    <x v="252"/>
    <x v="253"/>
  </r>
  <r>
    <x v="27"/>
    <x v="1123"/>
    <x v="461"/>
    <x v="3"/>
    <x v="78"/>
    <x v="2"/>
    <x v="2"/>
    <x v="1"/>
    <x v="241"/>
    <x v="242"/>
  </r>
  <r>
    <x v="27"/>
    <x v="1410"/>
    <x v="948"/>
    <x v="3"/>
    <x v="1"/>
    <x v="1391"/>
    <x v="2"/>
    <x v="1"/>
    <x v="3177"/>
    <x v="3204"/>
  </r>
  <r>
    <x v="27"/>
    <x v="1124"/>
    <x v="449"/>
    <x v="3"/>
    <x v="687"/>
    <x v="2"/>
    <x v="985"/>
    <x v="1"/>
    <x v="3738"/>
    <x v="3777"/>
  </r>
  <r>
    <x v="27"/>
    <x v="839"/>
    <x v="300"/>
    <x v="3"/>
    <x v="329"/>
    <x v="2"/>
    <x v="2"/>
    <x v="1"/>
    <x v="451"/>
    <x v="481"/>
  </r>
  <r>
    <x v="27"/>
    <x v="1248"/>
    <x v="888"/>
    <x v="3"/>
    <x v="1"/>
    <x v="2"/>
    <x v="614"/>
    <x v="1"/>
    <x v="628"/>
    <x v="631"/>
  </r>
  <r>
    <x v="27"/>
    <x v="1411"/>
    <x v="977"/>
    <x v="3"/>
    <x v="1"/>
    <x v="2"/>
    <x v="2"/>
    <x v="1078"/>
    <x v="3178"/>
    <x v="3205"/>
  </r>
  <r>
    <x v="27"/>
    <x v="1126"/>
    <x v="466"/>
    <x v="3"/>
    <x v="2278"/>
    <x v="1588"/>
    <x v="2"/>
    <x v="1"/>
    <x v="3566"/>
    <x v="3602"/>
  </r>
  <r>
    <x v="27"/>
    <x v="634"/>
    <x v="403"/>
    <x v="3"/>
    <x v="202"/>
    <x v="2"/>
    <x v="2"/>
    <x v="1"/>
    <x v="309"/>
    <x v="310"/>
  </r>
  <r>
    <x v="27"/>
    <x v="1285"/>
    <x v="841"/>
    <x v="3"/>
    <x v="311"/>
    <x v="1243"/>
    <x v="2"/>
    <x v="1"/>
    <x v="3739"/>
    <x v="3778"/>
  </r>
  <r>
    <x v="27"/>
    <x v="1128"/>
    <x v="670"/>
    <x v="3"/>
    <x v="74"/>
    <x v="2"/>
    <x v="2"/>
    <x v="1"/>
    <x v="117"/>
    <x v="118"/>
  </r>
  <r>
    <x v="27"/>
    <x v="1484"/>
    <x v="515"/>
    <x v="3"/>
    <x v="311"/>
    <x v="2"/>
    <x v="2"/>
    <x v="1"/>
    <x v="456"/>
    <x v="456"/>
  </r>
  <r>
    <x v="27"/>
    <x v="1412"/>
    <x v="775"/>
    <x v="3"/>
    <x v="1796"/>
    <x v="2"/>
    <x v="2"/>
    <x v="1254"/>
    <x v="3740"/>
    <x v="3779"/>
  </r>
  <r>
    <x v="27"/>
    <x v="1129"/>
    <x v="777"/>
    <x v="3"/>
    <x v="202"/>
    <x v="2"/>
    <x v="2"/>
    <x v="1"/>
    <x v="309"/>
    <x v="310"/>
  </r>
  <r>
    <x v="27"/>
    <x v="743"/>
    <x v="642"/>
    <x v="3"/>
    <x v="419"/>
    <x v="2"/>
    <x v="2"/>
    <x v="1"/>
    <x v="602"/>
    <x v="606"/>
  </r>
  <r>
    <x v="27"/>
    <x v="1250"/>
    <x v="890"/>
    <x v="3"/>
    <x v="1"/>
    <x v="980"/>
    <x v="2"/>
    <x v="1"/>
    <x v="2288"/>
    <x v="2305"/>
  </r>
  <r>
    <x v="27"/>
    <x v="1130"/>
    <x v="778"/>
    <x v="3"/>
    <x v="347"/>
    <x v="2"/>
    <x v="2"/>
    <x v="1"/>
    <x v="502"/>
    <x v="503"/>
  </r>
  <r>
    <x v="27"/>
    <x v="1413"/>
    <x v="737"/>
    <x v="3"/>
    <x v="1361"/>
    <x v="2"/>
    <x v="1350"/>
    <x v="1"/>
    <x v="3741"/>
    <x v="3780"/>
  </r>
  <r>
    <x v="27"/>
    <x v="289"/>
    <x v="285"/>
    <x v="3"/>
    <x v="2279"/>
    <x v="2"/>
    <x v="1539"/>
    <x v="1255"/>
    <x v="3567"/>
    <x v="3604"/>
  </r>
  <r>
    <x v="27"/>
    <x v="705"/>
    <x v="622"/>
    <x v="3"/>
    <x v="78"/>
    <x v="2"/>
    <x v="2"/>
    <x v="1"/>
    <x v="241"/>
    <x v="242"/>
  </r>
  <r>
    <x v="27"/>
    <x v="742"/>
    <x v="643"/>
    <x v="3"/>
    <x v="673"/>
    <x v="2"/>
    <x v="2"/>
    <x v="1"/>
    <x v="958"/>
    <x v="963"/>
  </r>
  <r>
    <x v="27"/>
    <x v="930"/>
    <x v="624"/>
    <x v="3"/>
    <x v="2053"/>
    <x v="2"/>
    <x v="2"/>
    <x v="1"/>
    <x v="1752"/>
    <x v="1767"/>
  </r>
  <r>
    <x v="27"/>
    <x v="725"/>
    <x v="635"/>
    <x v="3"/>
    <x v="209"/>
    <x v="2"/>
    <x v="2"/>
    <x v="1"/>
    <x v="321"/>
    <x v="322"/>
  </r>
  <r>
    <x v="27"/>
    <x v="293"/>
    <x v="289"/>
    <x v="3"/>
    <x v="202"/>
    <x v="2"/>
    <x v="2"/>
    <x v="1"/>
    <x v="309"/>
    <x v="310"/>
  </r>
  <r>
    <x v="27"/>
    <x v="1414"/>
    <x v="974"/>
    <x v="3"/>
    <x v="2054"/>
    <x v="2"/>
    <x v="2"/>
    <x v="1"/>
    <x v="3181"/>
    <x v="3208"/>
  </r>
  <r>
    <x v="27"/>
    <x v="1415"/>
    <x v="978"/>
    <x v="3"/>
    <x v="1"/>
    <x v="2"/>
    <x v="2"/>
    <x v="1080"/>
    <x v="639"/>
    <x v="641"/>
  </r>
  <r>
    <x v="27"/>
    <x v="1251"/>
    <x v="779"/>
    <x v="3"/>
    <x v="75"/>
    <x v="2"/>
    <x v="2"/>
    <x v="1"/>
    <x v="459"/>
    <x v="459"/>
  </r>
  <r>
    <x v="27"/>
    <x v="1485"/>
    <x v="926"/>
    <x v="3"/>
    <x v="668"/>
    <x v="2"/>
    <x v="2"/>
    <x v="1"/>
    <x v="3742"/>
    <x v="2246"/>
  </r>
  <r>
    <x v="27"/>
    <x v="295"/>
    <x v="291"/>
    <x v="3"/>
    <x v="1"/>
    <x v="2"/>
    <x v="2"/>
    <x v="1081"/>
    <x v="2290"/>
    <x v="2307"/>
  </r>
  <r>
    <x v="27"/>
    <x v="1486"/>
    <x v="886"/>
    <x v="3"/>
    <x v="78"/>
    <x v="2"/>
    <x v="2"/>
    <x v="1"/>
    <x v="241"/>
    <x v="242"/>
  </r>
  <r>
    <x v="27"/>
    <x v="296"/>
    <x v="292"/>
    <x v="3"/>
    <x v="1"/>
    <x v="2"/>
    <x v="986"/>
    <x v="1"/>
    <x v="2292"/>
    <x v="2309"/>
  </r>
  <r>
    <x v="27"/>
    <x v="841"/>
    <x v="457"/>
    <x v="3"/>
    <x v="2407"/>
    <x v="2"/>
    <x v="2"/>
    <x v="1"/>
    <x v="3743"/>
    <x v="3781"/>
  </r>
  <r>
    <x v="27"/>
    <x v="1134"/>
    <x v="831"/>
    <x v="3"/>
    <x v="634"/>
    <x v="2"/>
    <x v="2"/>
    <x v="1"/>
    <x v="916"/>
    <x v="920"/>
  </r>
  <r>
    <x v="27"/>
    <x v="832"/>
    <x v="455"/>
    <x v="3"/>
    <x v="56"/>
    <x v="2"/>
    <x v="2"/>
    <x v="1"/>
    <x v="79"/>
    <x v="80"/>
  </r>
  <r>
    <x v="27"/>
    <x v="1137"/>
    <x v="832"/>
    <x v="3"/>
    <x v="1176"/>
    <x v="2"/>
    <x v="2"/>
    <x v="1"/>
    <x v="1776"/>
    <x v="1792"/>
  </r>
  <r>
    <x v="27"/>
    <x v="780"/>
    <x v="661"/>
    <x v="3"/>
    <x v="357"/>
    <x v="2"/>
    <x v="2"/>
    <x v="1"/>
    <x v="518"/>
    <x v="519"/>
  </r>
  <r>
    <x v="27"/>
    <x v="1138"/>
    <x v="269"/>
    <x v="3"/>
    <x v="201"/>
    <x v="2"/>
    <x v="2"/>
    <x v="1"/>
    <x v="308"/>
    <x v="309"/>
  </r>
  <r>
    <x v="27"/>
    <x v="595"/>
    <x v="545"/>
    <x v="3"/>
    <x v="1912"/>
    <x v="2"/>
    <x v="2"/>
    <x v="1"/>
    <x v="2923"/>
    <x v="2948"/>
  </r>
  <r>
    <x v="27"/>
    <x v="819"/>
    <x v="293"/>
    <x v="3"/>
    <x v="1879"/>
    <x v="2"/>
    <x v="2"/>
    <x v="1"/>
    <x v="2887"/>
    <x v="2912"/>
  </r>
  <r>
    <x v="27"/>
    <x v="676"/>
    <x v="487"/>
    <x v="3"/>
    <x v="2408"/>
    <x v="2"/>
    <x v="2"/>
    <x v="1"/>
    <x v="3744"/>
    <x v="3782"/>
  </r>
  <r>
    <x v="27"/>
    <x v="739"/>
    <x v="294"/>
    <x v="3"/>
    <x v="2409"/>
    <x v="2"/>
    <x v="2"/>
    <x v="1"/>
    <x v="3745"/>
    <x v="3783"/>
  </r>
  <r>
    <x v="27"/>
    <x v="1487"/>
    <x v="1021"/>
    <x v="3"/>
    <x v="202"/>
    <x v="164"/>
    <x v="2"/>
    <x v="1"/>
    <x v="308"/>
    <x v="310"/>
  </r>
  <r>
    <x v="27"/>
    <x v="1140"/>
    <x v="833"/>
    <x v="3"/>
    <x v="591"/>
    <x v="2"/>
    <x v="2"/>
    <x v="1"/>
    <x v="871"/>
    <x v="156"/>
  </r>
  <r>
    <x v="27"/>
    <x v="587"/>
    <x v="416"/>
    <x v="3"/>
    <x v="2410"/>
    <x v="2"/>
    <x v="2"/>
    <x v="1"/>
    <x v="423"/>
    <x v="3647"/>
  </r>
  <r>
    <x v="27"/>
    <x v="1488"/>
    <x v="720"/>
    <x v="3"/>
    <x v="347"/>
    <x v="2"/>
    <x v="2"/>
    <x v="1"/>
    <x v="502"/>
    <x v="503"/>
  </r>
  <r>
    <x v="27"/>
    <x v="1356"/>
    <x v="273"/>
    <x v="3"/>
    <x v="616"/>
    <x v="2"/>
    <x v="2"/>
    <x v="1"/>
    <x v="3746"/>
    <x v="3784"/>
  </r>
  <r>
    <x v="27"/>
    <x v="669"/>
    <x v="275"/>
    <x v="3"/>
    <x v="358"/>
    <x v="2"/>
    <x v="2"/>
    <x v="1"/>
    <x v="519"/>
    <x v="520"/>
  </r>
  <r>
    <x v="27"/>
    <x v="664"/>
    <x v="597"/>
    <x v="3"/>
    <x v="589"/>
    <x v="2"/>
    <x v="2"/>
    <x v="1"/>
    <x v="869"/>
    <x v="873"/>
  </r>
  <r>
    <x v="27"/>
    <x v="784"/>
    <x v="576"/>
    <x v="3"/>
    <x v="78"/>
    <x v="2"/>
    <x v="2"/>
    <x v="1"/>
    <x v="241"/>
    <x v="242"/>
  </r>
  <r>
    <x v="27"/>
    <x v="822"/>
    <x v="491"/>
    <x v="3"/>
    <x v="2411"/>
    <x v="2"/>
    <x v="2"/>
    <x v="1"/>
    <x v="3747"/>
    <x v="3785"/>
  </r>
  <r>
    <x v="27"/>
    <x v="701"/>
    <x v="619"/>
    <x v="3"/>
    <x v="2412"/>
    <x v="2"/>
    <x v="2"/>
    <x v="1"/>
    <x v="3748"/>
    <x v="3786"/>
  </r>
  <r>
    <x v="27"/>
    <x v="650"/>
    <x v="591"/>
    <x v="3"/>
    <x v="369"/>
    <x v="2"/>
    <x v="2"/>
    <x v="1"/>
    <x v="538"/>
    <x v="539"/>
  </r>
  <r>
    <x v="27"/>
    <x v="1142"/>
    <x v="834"/>
    <x v="3"/>
    <x v="324"/>
    <x v="2"/>
    <x v="2"/>
    <x v="1"/>
    <x v="219"/>
    <x v="220"/>
  </r>
  <r>
    <x v="27"/>
    <x v="684"/>
    <x v="608"/>
    <x v="3"/>
    <x v="549"/>
    <x v="2"/>
    <x v="2"/>
    <x v="1"/>
    <x v="227"/>
    <x v="228"/>
  </r>
  <r>
    <x v="27"/>
    <x v="1145"/>
    <x v="765"/>
    <x v="3"/>
    <x v="1442"/>
    <x v="2"/>
    <x v="2"/>
    <x v="1"/>
    <x v="3749"/>
    <x v="3787"/>
  </r>
  <r>
    <x v="27"/>
    <x v="1147"/>
    <x v="772"/>
    <x v="3"/>
    <x v="347"/>
    <x v="2"/>
    <x v="2"/>
    <x v="1"/>
    <x v="502"/>
    <x v="503"/>
  </r>
  <r>
    <x v="27"/>
    <x v="655"/>
    <x v="483"/>
    <x v="3"/>
    <x v="430"/>
    <x v="2"/>
    <x v="2"/>
    <x v="1"/>
    <x v="619"/>
    <x v="623"/>
  </r>
  <r>
    <x v="27"/>
    <x v="1148"/>
    <x v="836"/>
    <x v="3"/>
    <x v="1162"/>
    <x v="2"/>
    <x v="2"/>
    <x v="1"/>
    <x v="1754"/>
    <x v="1769"/>
  </r>
  <r>
    <x v="27"/>
    <x v="768"/>
    <x v="659"/>
    <x v="3"/>
    <x v="202"/>
    <x v="2"/>
    <x v="2"/>
    <x v="1"/>
    <x v="309"/>
    <x v="310"/>
  </r>
  <r>
    <x v="27"/>
    <x v="1489"/>
    <x v="1022"/>
    <x v="3"/>
    <x v="2413"/>
    <x v="2"/>
    <x v="2"/>
    <x v="1"/>
    <x v="3750"/>
    <x v="3788"/>
  </r>
  <r>
    <x v="27"/>
    <x v="816"/>
    <x v="531"/>
    <x v="3"/>
    <x v="2414"/>
    <x v="2"/>
    <x v="2"/>
    <x v="1"/>
    <x v="3751"/>
    <x v="3789"/>
  </r>
  <r>
    <x v="27"/>
    <x v="1490"/>
    <x v="762"/>
    <x v="3"/>
    <x v="2406"/>
    <x v="2"/>
    <x v="2"/>
    <x v="1"/>
    <x v="3737"/>
    <x v="3776"/>
  </r>
  <r>
    <x v="27"/>
    <x v="665"/>
    <x v="281"/>
    <x v="3"/>
    <x v="201"/>
    <x v="2"/>
    <x v="2"/>
    <x v="1"/>
    <x v="308"/>
    <x v="309"/>
  </r>
  <r>
    <x v="27"/>
    <x v="767"/>
    <x v="449"/>
    <x v="3"/>
    <x v="687"/>
    <x v="2"/>
    <x v="2"/>
    <x v="1"/>
    <x v="974"/>
    <x v="979"/>
  </r>
  <r>
    <x v="27"/>
    <x v="1491"/>
    <x v="300"/>
    <x v="3"/>
    <x v="2415"/>
    <x v="2"/>
    <x v="2"/>
    <x v="1"/>
    <x v="3752"/>
    <x v="3790"/>
  </r>
  <r>
    <x v="27"/>
    <x v="657"/>
    <x v="466"/>
    <x v="3"/>
    <x v="652"/>
    <x v="2"/>
    <x v="2"/>
    <x v="1"/>
    <x v="937"/>
    <x v="941"/>
  </r>
  <r>
    <x v="27"/>
    <x v="794"/>
    <x v="403"/>
    <x v="3"/>
    <x v="347"/>
    <x v="2"/>
    <x v="2"/>
    <x v="1"/>
    <x v="502"/>
    <x v="503"/>
  </r>
  <r>
    <x v="27"/>
    <x v="1155"/>
    <x v="841"/>
    <x v="3"/>
    <x v="311"/>
    <x v="2"/>
    <x v="2"/>
    <x v="1"/>
    <x v="456"/>
    <x v="456"/>
  </r>
  <r>
    <x v="27"/>
    <x v="735"/>
    <x v="471"/>
    <x v="3"/>
    <x v="661"/>
    <x v="2"/>
    <x v="2"/>
    <x v="1"/>
    <x v="946"/>
    <x v="951"/>
  </r>
  <r>
    <x v="27"/>
    <x v="790"/>
    <x v="670"/>
    <x v="3"/>
    <x v="74"/>
    <x v="464"/>
    <x v="2"/>
    <x v="1"/>
    <x v="1547"/>
    <x v="3791"/>
  </r>
  <r>
    <x v="27"/>
    <x v="1492"/>
    <x v="993"/>
    <x v="3"/>
    <x v="1838"/>
    <x v="2"/>
    <x v="2"/>
    <x v="1"/>
    <x v="2844"/>
    <x v="2869"/>
  </r>
  <r>
    <x v="27"/>
    <x v="1156"/>
    <x v="301"/>
    <x v="3"/>
    <x v="1781"/>
    <x v="2"/>
    <x v="2"/>
    <x v="1"/>
    <x v="2766"/>
    <x v="2789"/>
  </r>
  <r>
    <x v="27"/>
    <x v="1158"/>
    <x v="775"/>
    <x v="3"/>
    <x v="329"/>
    <x v="2"/>
    <x v="2"/>
    <x v="1"/>
    <x v="451"/>
    <x v="481"/>
  </r>
  <r>
    <x v="27"/>
    <x v="1159"/>
    <x v="777"/>
    <x v="3"/>
    <x v="1325"/>
    <x v="2"/>
    <x v="2"/>
    <x v="1"/>
    <x v="1954"/>
    <x v="1969"/>
  </r>
  <r>
    <x v="27"/>
    <x v="740"/>
    <x v="642"/>
    <x v="3"/>
    <x v="2416"/>
    <x v="2"/>
    <x v="2"/>
    <x v="1"/>
    <x v="3753"/>
    <x v="3792"/>
  </r>
  <r>
    <x v="27"/>
    <x v="753"/>
    <x v="443"/>
    <x v="3"/>
    <x v="591"/>
    <x v="2"/>
    <x v="2"/>
    <x v="1"/>
    <x v="871"/>
    <x v="156"/>
  </r>
  <r>
    <x v="27"/>
    <x v="692"/>
    <x v="283"/>
    <x v="3"/>
    <x v="2348"/>
    <x v="1637"/>
    <x v="2"/>
    <x v="1"/>
    <x v="3754"/>
    <x v="1038"/>
  </r>
  <r>
    <x v="27"/>
    <x v="1493"/>
    <x v="889"/>
    <x v="3"/>
    <x v="2417"/>
    <x v="2"/>
    <x v="2"/>
    <x v="1"/>
    <x v="3755"/>
    <x v="3793"/>
  </r>
  <r>
    <x v="27"/>
    <x v="804"/>
    <x v="314"/>
    <x v="3"/>
    <x v="78"/>
    <x v="2"/>
    <x v="2"/>
    <x v="1"/>
    <x v="241"/>
    <x v="242"/>
  </r>
  <r>
    <x v="27"/>
    <x v="1494"/>
    <x v="495"/>
    <x v="3"/>
    <x v="2418"/>
    <x v="2"/>
    <x v="2"/>
    <x v="1"/>
    <x v="3756"/>
    <x v="3794"/>
  </r>
  <r>
    <x v="27"/>
    <x v="1161"/>
    <x v="778"/>
    <x v="3"/>
    <x v="1"/>
    <x v="1494"/>
    <x v="2"/>
    <x v="1"/>
    <x v="683"/>
    <x v="688"/>
  </r>
  <r>
    <x v="27"/>
    <x v="674"/>
    <x v="538"/>
    <x v="3"/>
    <x v="1785"/>
    <x v="2"/>
    <x v="2"/>
    <x v="1"/>
    <x v="2770"/>
    <x v="2793"/>
  </r>
  <r>
    <x v="27"/>
    <x v="1163"/>
    <x v="737"/>
    <x v="3"/>
    <x v="454"/>
    <x v="2"/>
    <x v="2"/>
    <x v="1"/>
    <x v="655"/>
    <x v="659"/>
  </r>
  <r>
    <x v="27"/>
    <x v="1364"/>
    <x v="475"/>
    <x v="3"/>
    <x v="357"/>
    <x v="2"/>
    <x v="2"/>
    <x v="1"/>
    <x v="518"/>
    <x v="519"/>
  </r>
  <r>
    <x v="27"/>
    <x v="823"/>
    <x v="688"/>
    <x v="3"/>
    <x v="202"/>
    <x v="2"/>
    <x v="2"/>
    <x v="1"/>
    <x v="309"/>
    <x v="310"/>
  </r>
  <r>
    <x v="27"/>
    <x v="667"/>
    <x v="285"/>
    <x v="3"/>
    <x v="634"/>
    <x v="2"/>
    <x v="2"/>
    <x v="1"/>
    <x v="916"/>
    <x v="920"/>
  </r>
  <r>
    <x v="27"/>
    <x v="773"/>
    <x v="622"/>
    <x v="3"/>
    <x v="631"/>
    <x v="2"/>
    <x v="2"/>
    <x v="1"/>
    <x v="913"/>
    <x v="917"/>
  </r>
  <r>
    <x v="27"/>
    <x v="1366"/>
    <x v="643"/>
    <x v="3"/>
    <x v="2419"/>
    <x v="2"/>
    <x v="2"/>
    <x v="1"/>
    <x v="3757"/>
    <x v="3795"/>
  </r>
  <r>
    <x v="27"/>
    <x v="1165"/>
    <x v="288"/>
    <x v="3"/>
    <x v="75"/>
    <x v="2"/>
    <x v="2"/>
    <x v="1"/>
    <x v="459"/>
    <x v="459"/>
  </r>
  <r>
    <x v="27"/>
    <x v="597"/>
    <x v="289"/>
    <x v="3"/>
    <x v="311"/>
    <x v="2"/>
    <x v="2"/>
    <x v="1"/>
    <x v="456"/>
    <x v="456"/>
  </r>
  <r>
    <x v="27"/>
    <x v="1166"/>
    <x v="779"/>
    <x v="3"/>
    <x v="75"/>
    <x v="2"/>
    <x v="2"/>
    <x v="1"/>
    <x v="459"/>
    <x v="459"/>
  </r>
  <r>
    <x v="27"/>
    <x v="1495"/>
    <x v="926"/>
    <x v="3"/>
    <x v="78"/>
    <x v="2"/>
    <x v="2"/>
    <x v="1"/>
    <x v="241"/>
    <x v="242"/>
  </r>
  <r>
    <x v="27"/>
    <x v="772"/>
    <x v="291"/>
    <x v="3"/>
    <x v="314"/>
    <x v="2"/>
    <x v="2"/>
    <x v="1"/>
    <x v="461"/>
    <x v="461"/>
  </r>
  <r>
    <x v="27"/>
    <x v="1367"/>
    <x v="886"/>
    <x v="3"/>
    <x v="324"/>
    <x v="2"/>
    <x v="2"/>
    <x v="1"/>
    <x v="219"/>
    <x v="220"/>
  </r>
  <r>
    <x v="27"/>
    <x v="931"/>
    <x v="269"/>
    <x v="3"/>
    <x v="78"/>
    <x v="2"/>
    <x v="2"/>
    <x v="1"/>
    <x v="241"/>
    <x v="242"/>
  </r>
  <r>
    <x v="27"/>
    <x v="575"/>
    <x v="545"/>
    <x v="3"/>
    <x v="2420"/>
    <x v="2"/>
    <x v="2"/>
    <x v="1"/>
    <x v="3758"/>
    <x v="3796"/>
  </r>
  <r>
    <x v="27"/>
    <x v="298"/>
    <x v="294"/>
    <x v="3"/>
    <x v="2421"/>
    <x v="2"/>
    <x v="2"/>
    <x v="1"/>
    <x v="3759"/>
    <x v="3797"/>
  </r>
  <r>
    <x v="27"/>
    <x v="1496"/>
    <x v="275"/>
    <x v="3"/>
    <x v="78"/>
    <x v="2"/>
    <x v="2"/>
    <x v="1"/>
    <x v="241"/>
    <x v="242"/>
  </r>
  <r>
    <x v="27"/>
    <x v="933"/>
    <x v="765"/>
    <x v="3"/>
    <x v="78"/>
    <x v="2"/>
    <x v="2"/>
    <x v="1"/>
    <x v="241"/>
    <x v="242"/>
  </r>
  <r>
    <x v="27"/>
    <x v="1428"/>
    <x v="991"/>
    <x v="3"/>
    <x v="1360"/>
    <x v="2"/>
    <x v="2"/>
    <x v="1"/>
    <x v="1990"/>
    <x v="2005"/>
  </r>
  <r>
    <x v="27"/>
    <x v="1497"/>
    <x v="1020"/>
    <x v="3"/>
    <x v="78"/>
    <x v="2"/>
    <x v="2"/>
    <x v="1"/>
    <x v="241"/>
    <x v="242"/>
  </r>
  <r>
    <x v="27"/>
    <x v="1498"/>
    <x v="1023"/>
    <x v="3"/>
    <x v="1785"/>
    <x v="2"/>
    <x v="2"/>
    <x v="1"/>
    <x v="2770"/>
    <x v="2793"/>
  </r>
  <r>
    <x v="27"/>
    <x v="1499"/>
    <x v="1022"/>
    <x v="3"/>
    <x v="2422"/>
    <x v="2"/>
    <x v="2"/>
    <x v="1"/>
    <x v="520"/>
    <x v="521"/>
  </r>
  <r>
    <x v="27"/>
    <x v="1500"/>
    <x v="975"/>
    <x v="3"/>
    <x v="1182"/>
    <x v="2"/>
    <x v="2"/>
    <x v="1"/>
    <x v="1786"/>
    <x v="1802"/>
  </r>
  <r>
    <x v="27"/>
    <x v="568"/>
    <x v="538"/>
    <x v="3"/>
    <x v="1311"/>
    <x v="2"/>
    <x v="2"/>
    <x v="1"/>
    <x v="1937"/>
    <x v="1953"/>
  </r>
  <r>
    <x v="27"/>
    <x v="1501"/>
    <x v="1024"/>
    <x v="3"/>
    <x v="78"/>
    <x v="2"/>
    <x v="2"/>
    <x v="1"/>
    <x v="241"/>
    <x v="242"/>
  </r>
  <r>
    <x v="27"/>
    <x v="1244"/>
    <x v="886"/>
    <x v="3"/>
    <x v="78"/>
    <x v="2"/>
    <x v="2"/>
    <x v="1"/>
    <x v="241"/>
    <x v="242"/>
  </r>
  <r>
    <x v="27"/>
    <x v="475"/>
    <x v="457"/>
    <x v="3"/>
    <x v="2"/>
    <x v="2"/>
    <x v="2"/>
    <x v="1"/>
    <x v="2"/>
    <x v="2"/>
  </r>
  <r>
    <x v="27"/>
    <x v="935"/>
    <x v="767"/>
    <x v="3"/>
    <x v="56"/>
    <x v="2"/>
    <x v="2"/>
    <x v="1"/>
    <x v="79"/>
    <x v="80"/>
  </r>
  <r>
    <x v="27"/>
    <x v="473"/>
    <x v="455"/>
    <x v="3"/>
    <x v="430"/>
    <x v="2"/>
    <x v="2"/>
    <x v="1"/>
    <x v="619"/>
    <x v="623"/>
  </r>
  <r>
    <x v="27"/>
    <x v="936"/>
    <x v="768"/>
    <x v="3"/>
    <x v="56"/>
    <x v="2"/>
    <x v="2"/>
    <x v="1"/>
    <x v="79"/>
    <x v="80"/>
  </r>
  <r>
    <x v="27"/>
    <x v="525"/>
    <x v="275"/>
    <x v="3"/>
    <x v="2280"/>
    <x v="2"/>
    <x v="2"/>
    <x v="1"/>
    <x v="539"/>
    <x v="540"/>
  </r>
  <r>
    <x v="27"/>
    <x v="503"/>
    <x v="482"/>
    <x v="3"/>
    <x v="56"/>
    <x v="2"/>
    <x v="2"/>
    <x v="1"/>
    <x v="79"/>
    <x v="80"/>
  </r>
  <r>
    <x v="27"/>
    <x v="940"/>
    <x v="772"/>
    <x v="3"/>
    <x v="56"/>
    <x v="2"/>
    <x v="2"/>
    <x v="1"/>
    <x v="79"/>
    <x v="80"/>
  </r>
  <r>
    <x v="27"/>
    <x v="1429"/>
    <x v="992"/>
    <x v="3"/>
    <x v="1781"/>
    <x v="2"/>
    <x v="2"/>
    <x v="1"/>
    <x v="2766"/>
    <x v="2789"/>
  </r>
  <r>
    <x v="27"/>
    <x v="1293"/>
    <x v="922"/>
    <x v="3"/>
    <x v="644"/>
    <x v="2"/>
    <x v="2"/>
    <x v="1"/>
    <x v="928"/>
    <x v="932"/>
  </r>
  <r>
    <x v="27"/>
    <x v="559"/>
    <x v="531"/>
    <x v="3"/>
    <x v="324"/>
    <x v="2"/>
    <x v="2"/>
    <x v="1"/>
    <x v="219"/>
    <x v="220"/>
  </r>
  <r>
    <x v="27"/>
    <x v="499"/>
    <x v="479"/>
    <x v="3"/>
    <x v="2261"/>
    <x v="2"/>
    <x v="2"/>
    <x v="1"/>
    <x v="3536"/>
    <x v="3570"/>
  </r>
  <r>
    <x v="27"/>
    <x v="1369"/>
    <x v="281"/>
    <x v="3"/>
    <x v="56"/>
    <x v="2"/>
    <x v="2"/>
    <x v="1"/>
    <x v="79"/>
    <x v="80"/>
  </r>
  <r>
    <x v="27"/>
    <x v="480"/>
    <x v="461"/>
    <x v="3"/>
    <x v="56"/>
    <x v="2"/>
    <x v="2"/>
    <x v="1"/>
    <x v="79"/>
    <x v="80"/>
  </r>
  <r>
    <x v="27"/>
    <x v="306"/>
    <x v="300"/>
    <x v="3"/>
    <x v="56"/>
    <x v="2"/>
    <x v="2"/>
    <x v="1"/>
    <x v="79"/>
    <x v="80"/>
  </r>
  <r>
    <x v="27"/>
    <x v="486"/>
    <x v="466"/>
    <x v="3"/>
    <x v="357"/>
    <x v="2"/>
    <x v="2"/>
    <x v="1"/>
    <x v="518"/>
    <x v="519"/>
  </r>
  <r>
    <x v="27"/>
    <x v="417"/>
    <x v="403"/>
    <x v="3"/>
    <x v="311"/>
    <x v="2"/>
    <x v="2"/>
    <x v="1"/>
    <x v="456"/>
    <x v="456"/>
  </r>
  <r>
    <x v="27"/>
    <x v="1296"/>
    <x v="841"/>
    <x v="3"/>
    <x v="311"/>
    <x v="2"/>
    <x v="2"/>
    <x v="1"/>
    <x v="456"/>
    <x v="456"/>
  </r>
  <r>
    <x v="27"/>
    <x v="491"/>
    <x v="471"/>
    <x v="3"/>
    <x v="56"/>
    <x v="2"/>
    <x v="2"/>
    <x v="1"/>
    <x v="79"/>
    <x v="80"/>
  </r>
  <r>
    <x v="27"/>
    <x v="942"/>
    <x v="670"/>
    <x v="3"/>
    <x v="430"/>
    <x v="2"/>
    <x v="2"/>
    <x v="1"/>
    <x v="619"/>
    <x v="623"/>
  </r>
  <r>
    <x v="27"/>
    <x v="1430"/>
    <x v="993"/>
    <x v="3"/>
    <x v="345"/>
    <x v="2"/>
    <x v="2"/>
    <x v="1"/>
    <x v="500"/>
    <x v="501"/>
  </r>
  <r>
    <x v="27"/>
    <x v="946"/>
    <x v="777"/>
    <x v="3"/>
    <x v="56"/>
    <x v="2"/>
    <x v="2"/>
    <x v="1"/>
    <x v="79"/>
    <x v="80"/>
  </r>
  <r>
    <x v="27"/>
    <x v="458"/>
    <x v="443"/>
    <x v="3"/>
    <x v="56"/>
    <x v="2"/>
    <x v="2"/>
    <x v="1"/>
    <x v="79"/>
    <x v="80"/>
  </r>
  <r>
    <x v="27"/>
    <x v="482"/>
    <x v="283"/>
    <x v="3"/>
    <x v="311"/>
    <x v="2"/>
    <x v="2"/>
    <x v="1"/>
    <x v="456"/>
    <x v="456"/>
  </r>
  <r>
    <x v="27"/>
    <x v="947"/>
    <x v="778"/>
    <x v="3"/>
    <x v="430"/>
    <x v="2"/>
    <x v="2"/>
    <x v="1"/>
    <x v="619"/>
    <x v="623"/>
  </r>
  <r>
    <x v="27"/>
    <x v="1297"/>
    <x v="925"/>
    <x v="3"/>
    <x v="2104"/>
    <x v="2"/>
    <x v="2"/>
    <x v="1"/>
    <x v="2417"/>
    <x v="2433"/>
  </r>
  <r>
    <x v="27"/>
    <x v="1299"/>
    <x v="643"/>
    <x v="3"/>
    <x v="78"/>
    <x v="2"/>
    <x v="2"/>
    <x v="1"/>
    <x v="241"/>
    <x v="242"/>
  </r>
  <r>
    <x v="27"/>
    <x v="1502"/>
    <x v="624"/>
    <x v="3"/>
    <x v="56"/>
    <x v="2"/>
    <x v="2"/>
    <x v="1"/>
    <x v="79"/>
    <x v="80"/>
  </r>
  <r>
    <x v="27"/>
    <x v="314"/>
    <x v="288"/>
    <x v="3"/>
    <x v="2370"/>
    <x v="2"/>
    <x v="2"/>
    <x v="1"/>
    <x v="3694"/>
    <x v="3732"/>
  </r>
  <r>
    <x v="27"/>
    <x v="315"/>
    <x v="289"/>
    <x v="3"/>
    <x v="56"/>
    <x v="2"/>
    <x v="2"/>
    <x v="1"/>
    <x v="79"/>
    <x v="80"/>
  </r>
  <r>
    <x v="27"/>
    <x v="949"/>
    <x v="779"/>
    <x v="3"/>
    <x v="56"/>
    <x v="2"/>
    <x v="2"/>
    <x v="1"/>
    <x v="79"/>
    <x v="80"/>
  </r>
  <r>
    <x v="27"/>
    <x v="1300"/>
    <x v="926"/>
    <x v="3"/>
    <x v="311"/>
    <x v="2"/>
    <x v="2"/>
    <x v="1"/>
    <x v="456"/>
    <x v="456"/>
  </r>
  <r>
    <x v="27"/>
    <x v="952"/>
    <x v="782"/>
    <x v="3"/>
    <x v="2281"/>
    <x v="2"/>
    <x v="2"/>
    <x v="1"/>
    <x v="2290"/>
    <x v="2307"/>
  </r>
  <r>
    <x v="27"/>
    <x v="876"/>
    <x v="272"/>
    <x v="3"/>
    <x v="202"/>
    <x v="2"/>
    <x v="2"/>
    <x v="1"/>
    <x v="309"/>
    <x v="310"/>
  </r>
  <r>
    <x v="27"/>
    <x v="1431"/>
    <x v="720"/>
    <x v="3"/>
    <x v="549"/>
    <x v="2"/>
    <x v="2"/>
    <x v="1"/>
    <x v="227"/>
    <x v="228"/>
  </r>
  <r>
    <x v="27"/>
    <x v="320"/>
    <x v="309"/>
    <x v="3"/>
    <x v="2282"/>
    <x v="2"/>
    <x v="2"/>
    <x v="1"/>
    <x v="3568"/>
    <x v="3605"/>
  </r>
  <r>
    <x v="27"/>
    <x v="321"/>
    <x v="310"/>
    <x v="3"/>
    <x v="201"/>
    <x v="2"/>
    <x v="2"/>
    <x v="1"/>
    <x v="308"/>
    <x v="309"/>
  </r>
  <r>
    <x v="27"/>
    <x v="542"/>
    <x v="515"/>
    <x v="3"/>
    <x v="78"/>
    <x v="2"/>
    <x v="2"/>
    <x v="1"/>
    <x v="241"/>
    <x v="242"/>
  </r>
  <r>
    <x v="27"/>
    <x v="1302"/>
    <x v="285"/>
    <x v="3"/>
    <x v="2423"/>
    <x v="2"/>
    <x v="2"/>
    <x v="1"/>
    <x v="3760"/>
    <x v="3798"/>
  </r>
  <r>
    <x v="27"/>
    <x v="501"/>
    <x v="273"/>
    <x v="3"/>
    <x v="311"/>
    <x v="2"/>
    <x v="2"/>
    <x v="1"/>
    <x v="456"/>
    <x v="456"/>
  </r>
  <r>
    <x v="27"/>
    <x v="1503"/>
    <x v="576"/>
    <x v="3"/>
    <x v="78"/>
    <x v="2"/>
    <x v="2"/>
    <x v="1"/>
    <x v="241"/>
    <x v="242"/>
  </r>
  <r>
    <x v="27"/>
    <x v="512"/>
    <x v="491"/>
    <x v="3"/>
    <x v="2424"/>
    <x v="2"/>
    <x v="2"/>
    <x v="1"/>
    <x v="3761"/>
    <x v="3799"/>
  </r>
  <r>
    <x v="27"/>
    <x v="954"/>
    <x v="642"/>
    <x v="3"/>
    <x v="78"/>
    <x v="2"/>
    <x v="2"/>
    <x v="1"/>
    <x v="241"/>
    <x v="242"/>
  </r>
  <r>
    <x v="27"/>
    <x v="1172"/>
    <x v="291"/>
    <x v="3"/>
    <x v="56"/>
    <x v="2"/>
    <x v="2"/>
    <x v="1"/>
    <x v="79"/>
    <x v="80"/>
  </r>
  <r>
    <x v="27"/>
    <x v="555"/>
    <x v="527"/>
    <x v="3"/>
    <x v="78"/>
    <x v="2"/>
    <x v="2"/>
    <x v="1"/>
    <x v="241"/>
    <x v="242"/>
  </r>
  <r>
    <x v="27"/>
    <x v="328"/>
    <x v="315"/>
    <x v="3"/>
    <x v="311"/>
    <x v="2"/>
    <x v="2"/>
    <x v="1"/>
    <x v="456"/>
    <x v="456"/>
  </r>
  <r>
    <x v="27"/>
    <x v="551"/>
    <x v="276"/>
    <x v="3"/>
    <x v="419"/>
    <x v="2"/>
    <x v="2"/>
    <x v="1"/>
    <x v="602"/>
    <x v="606"/>
  </r>
  <r>
    <x v="27"/>
    <x v="1303"/>
    <x v="608"/>
    <x v="3"/>
    <x v="2284"/>
    <x v="2"/>
    <x v="2"/>
    <x v="1"/>
    <x v="3570"/>
    <x v="3607"/>
  </r>
  <r>
    <x v="27"/>
    <x v="955"/>
    <x v="775"/>
    <x v="3"/>
    <x v="75"/>
    <x v="2"/>
    <x v="2"/>
    <x v="1"/>
    <x v="459"/>
    <x v="459"/>
  </r>
  <r>
    <x v="29"/>
    <x v="333"/>
    <x v="320"/>
    <x v="3"/>
    <x v="2285"/>
    <x v="1589"/>
    <x v="1540"/>
    <x v="1256"/>
    <x v="3571"/>
    <x v="3608"/>
  </r>
  <r>
    <x v="29"/>
    <x v="334"/>
    <x v="321"/>
    <x v="3"/>
    <x v="1"/>
    <x v="1403"/>
    <x v="1541"/>
    <x v="1"/>
    <x v="3572"/>
    <x v="3609"/>
  </r>
  <r>
    <x v="29"/>
    <x v="956"/>
    <x v="783"/>
    <x v="3"/>
    <x v="2286"/>
    <x v="997"/>
    <x v="1542"/>
    <x v="1257"/>
    <x v="3573"/>
    <x v="3610"/>
  </r>
  <r>
    <x v="29"/>
    <x v="335"/>
    <x v="322"/>
    <x v="3"/>
    <x v="1"/>
    <x v="1590"/>
    <x v="1292"/>
    <x v="784"/>
    <x v="3205"/>
    <x v="3611"/>
  </r>
  <r>
    <x v="29"/>
    <x v="336"/>
    <x v="323"/>
    <x v="3"/>
    <x v="1"/>
    <x v="1405"/>
    <x v="2"/>
    <x v="1"/>
    <x v="3206"/>
    <x v="3233"/>
  </r>
  <r>
    <x v="29"/>
    <x v="337"/>
    <x v="324"/>
    <x v="3"/>
    <x v="2287"/>
    <x v="43"/>
    <x v="141"/>
    <x v="1258"/>
    <x v="3207"/>
    <x v="3612"/>
  </r>
  <r>
    <x v="29"/>
    <x v="1257"/>
    <x v="893"/>
    <x v="3"/>
    <x v="2062"/>
    <x v="1406"/>
    <x v="2"/>
    <x v="1"/>
    <x v="3208"/>
    <x v="3235"/>
  </r>
  <r>
    <x v="29"/>
    <x v="338"/>
    <x v="994"/>
    <x v="3"/>
    <x v="2288"/>
    <x v="1591"/>
    <x v="1543"/>
    <x v="1259"/>
    <x v="3574"/>
    <x v="3613"/>
  </r>
  <r>
    <x v="29"/>
    <x v="339"/>
    <x v="326"/>
    <x v="3"/>
    <x v="619"/>
    <x v="1408"/>
    <x v="1366"/>
    <x v="1092"/>
    <x v="3575"/>
    <x v="3614"/>
  </r>
  <r>
    <x v="29"/>
    <x v="1416"/>
    <x v="979"/>
    <x v="3"/>
    <x v="1"/>
    <x v="2"/>
    <x v="2"/>
    <x v="1093"/>
    <x v="3211"/>
    <x v="3238"/>
  </r>
  <r>
    <x v="29"/>
    <x v="340"/>
    <x v="327"/>
    <x v="3"/>
    <x v="2289"/>
    <x v="1592"/>
    <x v="1544"/>
    <x v="1"/>
    <x v="3576"/>
    <x v="3615"/>
  </r>
  <r>
    <x v="29"/>
    <x v="341"/>
    <x v="328"/>
    <x v="3"/>
    <x v="1"/>
    <x v="2"/>
    <x v="1367"/>
    <x v="1"/>
    <x v="3212"/>
    <x v="3239"/>
  </r>
  <r>
    <x v="29"/>
    <x v="1264"/>
    <x v="900"/>
    <x v="3"/>
    <x v="1289"/>
    <x v="2"/>
    <x v="2"/>
    <x v="1"/>
    <x v="1975"/>
    <x v="1990"/>
  </r>
  <r>
    <x v="29"/>
    <x v="1264"/>
    <x v="900"/>
    <x v="3"/>
    <x v="678"/>
    <x v="2"/>
    <x v="2"/>
    <x v="1"/>
    <x v="3299"/>
    <x v="3325"/>
  </r>
  <r>
    <x v="29"/>
    <x v="342"/>
    <x v="329"/>
    <x v="3"/>
    <x v="2290"/>
    <x v="2"/>
    <x v="1545"/>
    <x v="1"/>
    <x v="3577"/>
    <x v="3616"/>
  </r>
  <r>
    <x v="29"/>
    <x v="343"/>
    <x v="330"/>
    <x v="3"/>
    <x v="1"/>
    <x v="1593"/>
    <x v="1546"/>
    <x v="1094"/>
    <x v="3578"/>
    <x v="3617"/>
  </r>
  <r>
    <x v="29"/>
    <x v="344"/>
    <x v="331"/>
    <x v="3"/>
    <x v="1"/>
    <x v="2"/>
    <x v="1547"/>
    <x v="1"/>
    <x v="3579"/>
    <x v="3618"/>
  </r>
  <r>
    <x v="29"/>
    <x v="346"/>
    <x v="333"/>
    <x v="3"/>
    <x v="1"/>
    <x v="2"/>
    <x v="2"/>
    <x v="1095"/>
    <x v="3215"/>
    <x v="3242"/>
  </r>
  <r>
    <x v="29"/>
    <x v="347"/>
    <x v="334"/>
    <x v="3"/>
    <x v="2291"/>
    <x v="1410"/>
    <x v="2"/>
    <x v="1260"/>
    <x v="3580"/>
    <x v="3619"/>
  </r>
  <r>
    <x v="29"/>
    <x v="348"/>
    <x v="335"/>
    <x v="3"/>
    <x v="1"/>
    <x v="2"/>
    <x v="1548"/>
    <x v="1097"/>
    <x v="3581"/>
    <x v="3620"/>
  </r>
  <r>
    <x v="29"/>
    <x v="1256"/>
    <x v="892"/>
    <x v="3"/>
    <x v="1"/>
    <x v="1401"/>
    <x v="2"/>
    <x v="1"/>
    <x v="602"/>
    <x v="606"/>
  </r>
  <r>
    <x v="29"/>
    <x v="802"/>
    <x v="320"/>
    <x v="3"/>
    <x v="202"/>
    <x v="2"/>
    <x v="2"/>
    <x v="1"/>
    <x v="309"/>
    <x v="310"/>
  </r>
  <r>
    <x v="29"/>
    <x v="1370"/>
    <x v="787"/>
    <x v="3"/>
    <x v="2425"/>
    <x v="2"/>
    <x v="2"/>
    <x v="1"/>
    <x v="3762"/>
    <x v="3800"/>
  </r>
  <r>
    <x v="29"/>
    <x v="769"/>
    <x v="336"/>
    <x v="3"/>
    <x v="324"/>
    <x v="2"/>
    <x v="2"/>
    <x v="1"/>
    <x v="219"/>
    <x v="220"/>
  </r>
  <r>
    <x v="29"/>
    <x v="732"/>
    <x v="640"/>
    <x v="3"/>
    <x v="1838"/>
    <x v="2"/>
    <x v="2"/>
    <x v="1"/>
    <x v="2844"/>
    <x v="2869"/>
  </r>
  <r>
    <x v="29"/>
    <x v="1173"/>
    <x v="843"/>
    <x v="3"/>
    <x v="324"/>
    <x v="2"/>
    <x v="2"/>
    <x v="1"/>
    <x v="219"/>
    <x v="220"/>
  </r>
  <r>
    <x v="29"/>
    <x v="1176"/>
    <x v="846"/>
    <x v="3"/>
    <x v="2426"/>
    <x v="2"/>
    <x v="2"/>
    <x v="1"/>
    <x v="3763"/>
    <x v="3801"/>
  </r>
  <r>
    <x v="29"/>
    <x v="1372"/>
    <x v="951"/>
    <x v="3"/>
    <x v="2427"/>
    <x v="2"/>
    <x v="2"/>
    <x v="1"/>
    <x v="3764"/>
    <x v="3802"/>
  </r>
  <r>
    <x v="29"/>
    <x v="1376"/>
    <x v="955"/>
    <x v="3"/>
    <x v="1894"/>
    <x v="2"/>
    <x v="2"/>
    <x v="1"/>
    <x v="2901"/>
    <x v="2926"/>
  </r>
  <r>
    <x v="29"/>
    <x v="1378"/>
    <x v="957"/>
    <x v="3"/>
    <x v="56"/>
    <x v="2"/>
    <x v="2"/>
    <x v="1"/>
    <x v="79"/>
    <x v="80"/>
  </r>
  <r>
    <x v="29"/>
    <x v="1504"/>
    <x v="1025"/>
    <x v="3"/>
    <x v="1041"/>
    <x v="2"/>
    <x v="2"/>
    <x v="1"/>
    <x v="1543"/>
    <x v="1553"/>
  </r>
  <r>
    <x v="29"/>
    <x v="1380"/>
    <x v="928"/>
    <x v="3"/>
    <x v="2428"/>
    <x v="2"/>
    <x v="2"/>
    <x v="1"/>
    <x v="3765"/>
    <x v="3803"/>
  </r>
  <r>
    <x v="29"/>
    <x v="1505"/>
    <x v="1026"/>
    <x v="3"/>
    <x v="2429"/>
    <x v="2"/>
    <x v="2"/>
    <x v="1"/>
    <x v="3766"/>
    <x v="3804"/>
  </r>
  <r>
    <x v="29"/>
    <x v="658"/>
    <x v="337"/>
    <x v="3"/>
    <x v="616"/>
    <x v="2"/>
    <x v="2"/>
    <x v="1"/>
    <x v="3746"/>
    <x v="3784"/>
  </r>
  <r>
    <x v="29"/>
    <x v="612"/>
    <x v="568"/>
    <x v="3"/>
    <x v="2430"/>
    <x v="2"/>
    <x v="2"/>
    <x v="1"/>
    <x v="3767"/>
    <x v="3805"/>
  </r>
  <r>
    <x v="29"/>
    <x v="1506"/>
    <x v="1027"/>
    <x v="3"/>
    <x v="2431"/>
    <x v="2"/>
    <x v="2"/>
    <x v="1"/>
    <x v="3768"/>
    <x v="3806"/>
  </r>
  <r>
    <x v="29"/>
    <x v="1507"/>
    <x v="1028"/>
    <x v="3"/>
    <x v="56"/>
    <x v="2"/>
    <x v="2"/>
    <x v="1"/>
    <x v="79"/>
    <x v="80"/>
  </r>
  <r>
    <x v="29"/>
    <x v="1184"/>
    <x v="853"/>
    <x v="3"/>
    <x v="2432"/>
    <x v="2"/>
    <x v="2"/>
    <x v="1"/>
    <x v="3769"/>
    <x v="3807"/>
  </r>
  <r>
    <x v="29"/>
    <x v="1185"/>
    <x v="854"/>
    <x v="3"/>
    <x v="675"/>
    <x v="2"/>
    <x v="2"/>
    <x v="1"/>
    <x v="961"/>
    <x v="966"/>
  </r>
  <r>
    <x v="29"/>
    <x v="654"/>
    <x v="342"/>
    <x v="3"/>
    <x v="2433"/>
    <x v="2"/>
    <x v="2"/>
    <x v="1"/>
    <x v="3770"/>
    <x v="3808"/>
  </r>
  <r>
    <x v="29"/>
    <x v="1385"/>
    <x v="929"/>
    <x v="3"/>
    <x v="2434"/>
    <x v="2"/>
    <x v="2"/>
    <x v="1"/>
    <x v="3771"/>
    <x v="3809"/>
  </r>
  <r>
    <x v="29"/>
    <x v="1187"/>
    <x v="856"/>
    <x v="3"/>
    <x v="1257"/>
    <x v="2"/>
    <x v="2"/>
    <x v="1"/>
    <x v="1875"/>
    <x v="1891"/>
  </r>
  <r>
    <x v="29"/>
    <x v="1189"/>
    <x v="858"/>
    <x v="3"/>
    <x v="1117"/>
    <x v="2"/>
    <x v="2"/>
    <x v="1"/>
    <x v="1665"/>
    <x v="1676"/>
  </r>
  <r>
    <x v="29"/>
    <x v="349"/>
    <x v="336"/>
    <x v="3"/>
    <x v="2435"/>
    <x v="2"/>
    <x v="2"/>
    <x v="1"/>
    <x v="3772"/>
    <x v="3810"/>
  </r>
  <r>
    <x v="29"/>
    <x v="1508"/>
    <x v="955"/>
    <x v="3"/>
    <x v="202"/>
    <x v="2"/>
    <x v="2"/>
    <x v="1"/>
    <x v="309"/>
    <x v="310"/>
  </r>
  <r>
    <x v="29"/>
    <x v="1509"/>
    <x v="1029"/>
    <x v="3"/>
    <x v="430"/>
    <x v="2"/>
    <x v="2"/>
    <x v="1"/>
    <x v="619"/>
    <x v="623"/>
  </r>
  <r>
    <x v="29"/>
    <x v="1510"/>
    <x v="1030"/>
    <x v="3"/>
    <x v="2436"/>
    <x v="2"/>
    <x v="2"/>
    <x v="1"/>
    <x v="3185"/>
    <x v="3212"/>
  </r>
  <r>
    <x v="29"/>
    <x v="1511"/>
    <x v="1025"/>
    <x v="3"/>
    <x v="314"/>
    <x v="2"/>
    <x v="2"/>
    <x v="1"/>
    <x v="461"/>
    <x v="461"/>
  </r>
  <r>
    <x v="29"/>
    <x v="1512"/>
    <x v="568"/>
    <x v="3"/>
    <x v="2437"/>
    <x v="2"/>
    <x v="2"/>
    <x v="1"/>
    <x v="3773"/>
    <x v="3811"/>
  </r>
  <r>
    <x v="29"/>
    <x v="1513"/>
    <x v="872"/>
    <x v="3"/>
    <x v="78"/>
    <x v="2"/>
    <x v="2"/>
    <x v="1"/>
    <x v="241"/>
    <x v="242"/>
  </r>
  <r>
    <x v="29"/>
    <x v="962"/>
    <x v="787"/>
    <x v="3"/>
    <x v="430"/>
    <x v="2"/>
    <x v="2"/>
    <x v="1"/>
    <x v="619"/>
    <x v="623"/>
  </r>
  <r>
    <x v="29"/>
    <x v="1190"/>
    <x v="843"/>
    <x v="3"/>
    <x v="56"/>
    <x v="2"/>
    <x v="2"/>
    <x v="1"/>
    <x v="79"/>
    <x v="80"/>
  </r>
  <r>
    <x v="29"/>
    <x v="1514"/>
    <x v="1030"/>
    <x v="3"/>
    <x v="2436"/>
    <x v="2"/>
    <x v="2"/>
    <x v="1"/>
    <x v="3185"/>
    <x v="3212"/>
  </r>
  <r>
    <x v="29"/>
    <x v="1515"/>
    <x v="1031"/>
    <x v="3"/>
    <x v="1783"/>
    <x v="2"/>
    <x v="2"/>
    <x v="1"/>
    <x v="2768"/>
    <x v="2791"/>
  </r>
  <r>
    <x v="29"/>
    <x v="964"/>
    <x v="789"/>
    <x v="3"/>
    <x v="370"/>
    <x v="2"/>
    <x v="2"/>
    <x v="1"/>
    <x v="544"/>
    <x v="545"/>
  </r>
  <r>
    <x v="29"/>
    <x v="1305"/>
    <x v="928"/>
    <x v="3"/>
    <x v="2438"/>
    <x v="2"/>
    <x v="2"/>
    <x v="1"/>
    <x v="3774"/>
    <x v="3812"/>
  </r>
  <r>
    <x v="29"/>
    <x v="1516"/>
    <x v="853"/>
    <x v="3"/>
    <x v="2439"/>
    <x v="2"/>
    <x v="2"/>
    <x v="1"/>
    <x v="3136"/>
    <x v="3813"/>
  </r>
  <r>
    <x v="29"/>
    <x v="1306"/>
    <x v="929"/>
    <x v="3"/>
    <x v="324"/>
    <x v="2"/>
    <x v="2"/>
    <x v="1"/>
    <x v="219"/>
    <x v="220"/>
  </r>
  <r>
    <x v="29"/>
    <x v="1194"/>
    <x v="859"/>
    <x v="3"/>
    <x v="347"/>
    <x v="2"/>
    <x v="2"/>
    <x v="1"/>
    <x v="502"/>
    <x v="503"/>
  </r>
  <r>
    <x v="29"/>
    <x v="1195"/>
    <x v="854"/>
    <x v="3"/>
    <x v="675"/>
    <x v="2"/>
    <x v="2"/>
    <x v="1"/>
    <x v="961"/>
    <x v="966"/>
  </r>
  <r>
    <x v="29"/>
    <x v="1432"/>
    <x v="995"/>
    <x v="3"/>
    <x v="202"/>
    <x v="2"/>
    <x v="2"/>
    <x v="1"/>
    <x v="309"/>
    <x v="310"/>
  </r>
  <r>
    <x v="29"/>
    <x v="1433"/>
    <x v="996"/>
    <x v="3"/>
    <x v="347"/>
    <x v="2"/>
    <x v="2"/>
    <x v="1"/>
    <x v="502"/>
    <x v="503"/>
  </r>
  <r>
    <x v="29"/>
    <x v="1517"/>
    <x v="1032"/>
    <x v="3"/>
    <x v="652"/>
    <x v="2"/>
    <x v="2"/>
    <x v="1"/>
    <x v="937"/>
    <x v="941"/>
  </r>
  <r>
    <x v="30"/>
    <x v="357"/>
    <x v="343"/>
    <x v="3"/>
    <x v="1"/>
    <x v="1594"/>
    <x v="1549"/>
    <x v="1"/>
    <x v="3583"/>
    <x v="3622"/>
  </r>
  <r>
    <x v="31"/>
    <x v="1198"/>
    <x v="344"/>
    <x v="3"/>
    <x v="1"/>
    <x v="1595"/>
    <x v="1372"/>
    <x v="1099"/>
    <x v="3584"/>
    <x v="3623"/>
  </r>
  <r>
    <x v="31"/>
    <x v="1199"/>
    <x v="345"/>
    <x v="3"/>
    <x v="1"/>
    <x v="1596"/>
    <x v="1373"/>
    <x v="1100"/>
    <x v="3585"/>
    <x v="3624"/>
  </r>
  <r>
    <x v="31"/>
    <x v="1201"/>
    <x v="346"/>
    <x v="3"/>
    <x v="1"/>
    <x v="1597"/>
    <x v="2"/>
    <x v="1"/>
    <x v="3221"/>
    <x v="3248"/>
  </r>
  <r>
    <x v="31"/>
    <x v="1202"/>
    <x v="348"/>
    <x v="3"/>
    <x v="1"/>
    <x v="1598"/>
    <x v="1374"/>
    <x v="1101"/>
    <x v="3586"/>
    <x v="3625"/>
  </r>
  <r>
    <x v="31"/>
    <x v="1204"/>
    <x v="349"/>
    <x v="3"/>
    <x v="2293"/>
    <x v="1415"/>
    <x v="1375"/>
    <x v="9"/>
    <x v="3587"/>
    <x v="3626"/>
  </r>
  <r>
    <x v="31"/>
    <x v="1205"/>
    <x v="351"/>
    <x v="3"/>
    <x v="1"/>
    <x v="2"/>
    <x v="1376"/>
    <x v="1"/>
    <x v="3224"/>
    <x v="3251"/>
  </r>
  <r>
    <x v="31"/>
    <x v="1392"/>
    <x v="344"/>
    <x v="3"/>
    <x v="1229"/>
    <x v="2"/>
    <x v="2"/>
    <x v="1"/>
    <x v="1843"/>
    <x v="1859"/>
  </r>
  <r>
    <x v="32"/>
    <x v="366"/>
    <x v="352"/>
    <x v="3"/>
    <x v="1"/>
    <x v="1599"/>
    <x v="1550"/>
    <x v="1261"/>
    <x v="3588"/>
    <x v="3627"/>
  </r>
  <r>
    <x v="32"/>
    <x v="367"/>
    <x v="353"/>
    <x v="3"/>
    <x v="1"/>
    <x v="2"/>
    <x v="1551"/>
    <x v="496"/>
    <x v="3589"/>
    <x v="3628"/>
  </r>
  <r>
    <x v="32"/>
    <x v="368"/>
    <x v="354"/>
    <x v="3"/>
    <x v="2294"/>
    <x v="1600"/>
    <x v="1552"/>
    <x v="1262"/>
    <x v="3590"/>
    <x v="3629"/>
  </r>
  <r>
    <x v="32"/>
    <x v="369"/>
    <x v="355"/>
    <x v="3"/>
    <x v="2295"/>
    <x v="1601"/>
    <x v="1292"/>
    <x v="1263"/>
    <x v="3591"/>
    <x v="3630"/>
  </r>
  <r>
    <x v="32"/>
    <x v="370"/>
    <x v="356"/>
    <x v="3"/>
    <x v="1042"/>
    <x v="1602"/>
    <x v="1553"/>
    <x v="1264"/>
    <x v="3775"/>
    <x v="3814"/>
  </r>
  <r>
    <x v="32"/>
    <x v="371"/>
    <x v="357"/>
    <x v="3"/>
    <x v="2296"/>
    <x v="2"/>
    <x v="2"/>
    <x v="1"/>
    <x v="3593"/>
    <x v="3632"/>
  </r>
  <r>
    <x v="32"/>
    <x v="371"/>
    <x v="357"/>
    <x v="3"/>
    <x v="2297"/>
    <x v="1603"/>
    <x v="1554"/>
    <x v="1265"/>
    <x v="3594"/>
    <x v="3633"/>
  </r>
  <r>
    <x v="32"/>
    <x v="449"/>
    <x v="434"/>
    <x v="3"/>
    <x v="2298"/>
    <x v="1604"/>
    <x v="1555"/>
    <x v="206"/>
    <x v="3595"/>
    <x v="3634"/>
  </r>
  <r>
    <x v="32"/>
    <x v="372"/>
    <x v="358"/>
    <x v="3"/>
    <x v="1"/>
    <x v="2"/>
    <x v="1556"/>
    <x v="1266"/>
    <x v="3596"/>
    <x v="3635"/>
  </r>
  <r>
    <x v="32"/>
    <x v="373"/>
    <x v="359"/>
    <x v="3"/>
    <x v="2299"/>
    <x v="1605"/>
    <x v="1557"/>
    <x v="1103"/>
    <x v="3597"/>
    <x v="3636"/>
  </r>
  <r>
    <x v="32"/>
    <x v="373"/>
    <x v="359"/>
    <x v="3"/>
    <x v="2111"/>
    <x v="2"/>
    <x v="2"/>
    <x v="1"/>
    <x v="3300"/>
    <x v="3326"/>
  </r>
  <r>
    <x v="32"/>
    <x v="374"/>
    <x v="360"/>
    <x v="3"/>
    <x v="1"/>
    <x v="2"/>
    <x v="2"/>
    <x v="1267"/>
    <x v="3598"/>
    <x v="3637"/>
  </r>
  <r>
    <x v="32"/>
    <x v="376"/>
    <x v="362"/>
    <x v="3"/>
    <x v="2440"/>
    <x v="1606"/>
    <x v="1558"/>
    <x v="1268"/>
    <x v="3776"/>
    <x v="3815"/>
  </r>
  <r>
    <x v="32"/>
    <x v="377"/>
    <x v="363"/>
    <x v="3"/>
    <x v="1"/>
    <x v="1607"/>
    <x v="1559"/>
    <x v="1269"/>
    <x v="3600"/>
    <x v="3639"/>
  </r>
  <r>
    <x v="32"/>
    <x v="377"/>
    <x v="363"/>
    <x v="3"/>
    <x v="1"/>
    <x v="1078"/>
    <x v="2"/>
    <x v="1"/>
    <x v="539"/>
    <x v="540"/>
  </r>
  <r>
    <x v="32"/>
    <x v="378"/>
    <x v="364"/>
    <x v="3"/>
    <x v="1"/>
    <x v="1608"/>
    <x v="853"/>
    <x v="1"/>
    <x v="3601"/>
    <x v="3640"/>
  </r>
  <r>
    <x v="32"/>
    <x v="381"/>
    <x v="367"/>
    <x v="3"/>
    <x v="2301"/>
    <x v="1609"/>
    <x v="1560"/>
    <x v="1270"/>
    <x v="3602"/>
    <x v="3641"/>
  </r>
  <r>
    <x v="32"/>
    <x v="382"/>
    <x v="368"/>
    <x v="3"/>
    <x v="2302"/>
    <x v="1420"/>
    <x v="1381"/>
    <x v="1106"/>
    <x v="3603"/>
    <x v="3642"/>
  </r>
  <r>
    <x v="32"/>
    <x v="383"/>
    <x v="369"/>
    <x v="3"/>
    <x v="1"/>
    <x v="2"/>
    <x v="1561"/>
    <x v="1"/>
    <x v="3604"/>
    <x v="3643"/>
  </r>
  <r>
    <x v="32"/>
    <x v="385"/>
    <x v="371"/>
    <x v="3"/>
    <x v="2303"/>
    <x v="2"/>
    <x v="2"/>
    <x v="1"/>
    <x v="3605"/>
    <x v="3644"/>
  </r>
  <r>
    <x v="32"/>
    <x v="1417"/>
    <x v="980"/>
    <x v="3"/>
    <x v="2071"/>
    <x v="2"/>
    <x v="2"/>
    <x v="1"/>
    <x v="3231"/>
    <x v="3258"/>
  </r>
  <r>
    <x v="32"/>
    <x v="386"/>
    <x v="372"/>
    <x v="3"/>
    <x v="1"/>
    <x v="2"/>
    <x v="2"/>
    <x v="1107"/>
    <x v="2354"/>
    <x v="2371"/>
  </r>
  <r>
    <x v="32"/>
    <x v="388"/>
    <x v="374"/>
    <x v="3"/>
    <x v="2304"/>
    <x v="1610"/>
    <x v="1432"/>
    <x v="1"/>
    <x v="3606"/>
    <x v="3645"/>
  </r>
  <r>
    <x v="32"/>
    <x v="389"/>
    <x v="375"/>
    <x v="3"/>
    <x v="1"/>
    <x v="1611"/>
    <x v="1382"/>
    <x v="1"/>
    <x v="3607"/>
    <x v="3646"/>
  </r>
  <r>
    <x v="32"/>
    <x v="390"/>
    <x v="376"/>
    <x v="3"/>
    <x v="1"/>
    <x v="2"/>
    <x v="2"/>
    <x v="1118"/>
    <x v="422"/>
    <x v="423"/>
  </r>
  <r>
    <x v="33"/>
    <x v="1207"/>
    <x v="377"/>
    <x v="3"/>
    <x v="63"/>
    <x v="126"/>
    <x v="7"/>
    <x v="16"/>
    <x v="3608"/>
    <x v="3647"/>
  </r>
  <r>
    <x v="33"/>
    <x v="1208"/>
    <x v="378"/>
    <x v="3"/>
    <x v="59"/>
    <x v="164"/>
    <x v="178"/>
    <x v="136"/>
    <x v="423"/>
    <x v="309"/>
  </r>
  <r>
    <x v="33"/>
    <x v="1209"/>
    <x v="379"/>
    <x v="3"/>
    <x v="2305"/>
    <x v="220"/>
    <x v="179"/>
    <x v="33"/>
    <x v="3609"/>
    <x v="3648"/>
  </r>
  <r>
    <x v="33"/>
    <x v="1210"/>
    <x v="404"/>
    <x v="3"/>
    <x v="2306"/>
    <x v="2"/>
    <x v="2"/>
    <x v="1271"/>
    <x v="3610"/>
    <x v="3649"/>
  </r>
  <r>
    <x v="34"/>
    <x v="395"/>
    <x v="381"/>
    <x v="3"/>
    <x v="2307"/>
    <x v="1612"/>
    <x v="1562"/>
    <x v="1272"/>
    <x v="3611"/>
    <x v="3650"/>
  </r>
  <r>
    <x v="35"/>
    <x v="396"/>
    <x v="382"/>
    <x v="3"/>
    <x v="1"/>
    <x v="2"/>
    <x v="1563"/>
    <x v="1273"/>
    <x v="3612"/>
    <x v="3651"/>
  </r>
  <r>
    <x v="35"/>
    <x v="396"/>
    <x v="382"/>
    <x v="3"/>
    <x v="1"/>
    <x v="1613"/>
    <x v="2"/>
    <x v="1145"/>
    <x v="3613"/>
    <x v="3652"/>
  </r>
  <r>
    <x v="35"/>
    <x v="397"/>
    <x v="383"/>
    <x v="3"/>
    <x v="2308"/>
    <x v="2"/>
    <x v="2"/>
    <x v="955"/>
    <x v="3614"/>
    <x v="3653"/>
  </r>
  <r>
    <x v="35"/>
    <x v="397"/>
    <x v="383"/>
    <x v="3"/>
    <x v="2309"/>
    <x v="2"/>
    <x v="2"/>
    <x v="1"/>
    <x v="3615"/>
    <x v="3654"/>
  </r>
  <r>
    <x v="35"/>
    <x v="398"/>
    <x v="384"/>
    <x v="3"/>
    <x v="2310"/>
    <x v="2"/>
    <x v="2"/>
    <x v="1"/>
    <x v="3616"/>
    <x v="3655"/>
  </r>
  <r>
    <x v="35"/>
    <x v="400"/>
    <x v="386"/>
    <x v="3"/>
    <x v="1"/>
    <x v="2"/>
    <x v="1564"/>
    <x v="1"/>
    <x v="3617"/>
    <x v="3656"/>
  </r>
  <r>
    <x v="35"/>
    <x v="400"/>
    <x v="386"/>
    <x v="3"/>
    <x v="1"/>
    <x v="2"/>
    <x v="1565"/>
    <x v="1146"/>
    <x v="3618"/>
    <x v="3657"/>
  </r>
  <r>
    <x v="35"/>
    <x v="401"/>
    <x v="387"/>
    <x v="3"/>
    <x v="1"/>
    <x v="2"/>
    <x v="1566"/>
    <x v="1110"/>
    <x v="3619"/>
    <x v="3658"/>
  </r>
  <r>
    <x v="35"/>
    <x v="1212"/>
    <x v="386"/>
    <x v="3"/>
    <x v="731"/>
    <x v="529"/>
    <x v="2"/>
    <x v="1"/>
    <x v="767"/>
    <x v="1024"/>
  </r>
  <r>
    <x v="35"/>
    <x v="1434"/>
    <x v="997"/>
    <x v="3"/>
    <x v="347"/>
    <x v="2"/>
    <x v="2"/>
    <x v="1"/>
    <x v="502"/>
    <x v="503"/>
  </r>
  <r>
    <x v="28"/>
    <x v="1214"/>
    <x v="728"/>
    <x v="3"/>
    <x v="2311"/>
    <x v="635"/>
    <x v="62"/>
    <x v="257"/>
    <x v="3620"/>
    <x v="3659"/>
  </r>
  <r>
    <x v="28"/>
    <x v="1215"/>
    <x v="390"/>
    <x v="3"/>
    <x v="1"/>
    <x v="2"/>
    <x v="1567"/>
    <x v="1119"/>
    <x v="3621"/>
    <x v="3660"/>
  </r>
  <r>
    <x v="28"/>
    <x v="1216"/>
    <x v="391"/>
    <x v="3"/>
    <x v="1"/>
    <x v="2"/>
    <x v="1568"/>
    <x v="1274"/>
    <x v="3622"/>
    <x v="3661"/>
  </r>
  <r>
    <x v="28"/>
    <x v="1217"/>
    <x v="319"/>
    <x v="3"/>
    <x v="1"/>
    <x v="2"/>
    <x v="1569"/>
    <x v="1120"/>
    <x v="3623"/>
    <x v="3662"/>
  </r>
  <r>
    <x v="28"/>
    <x v="1218"/>
    <x v="729"/>
    <x v="3"/>
    <x v="2084"/>
    <x v="2"/>
    <x v="2"/>
    <x v="1"/>
    <x v="1439"/>
    <x v="1449"/>
  </r>
  <r>
    <x v="36"/>
    <x v="406"/>
    <x v="392"/>
    <x v="3"/>
    <x v="1"/>
    <x v="1614"/>
    <x v="1570"/>
    <x v="1275"/>
    <x v="3624"/>
    <x v="3663"/>
  </r>
  <r>
    <x v="3"/>
    <x v="23"/>
    <x v="23"/>
    <x v="4"/>
    <x v="2441"/>
    <x v="1638"/>
    <x v="1581"/>
    <x v="1"/>
    <x v="3777"/>
    <x v="3816"/>
  </r>
  <r>
    <x v="36"/>
    <x v="407"/>
    <x v="393"/>
    <x v="3"/>
    <x v="1"/>
    <x v="2"/>
    <x v="1385"/>
    <x v="1"/>
    <x v="3237"/>
    <x v="3264"/>
  </r>
  <r>
    <x v="36"/>
    <x v="407"/>
    <x v="393"/>
    <x v="3"/>
    <x v="1"/>
    <x v="2"/>
    <x v="1571"/>
    <x v="1276"/>
    <x v="3625"/>
    <x v="3664"/>
  </r>
  <r>
    <x v="36"/>
    <x v="408"/>
    <x v="394"/>
    <x v="3"/>
    <x v="1"/>
    <x v="1615"/>
    <x v="1041"/>
    <x v="1"/>
    <x v="3626"/>
    <x v="3665"/>
  </r>
  <r>
    <x v="36"/>
    <x v="409"/>
    <x v="395"/>
    <x v="3"/>
    <x v="2312"/>
    <x v="1616"/>
    <x v="1572"/>
    <x v="1277"/>
    <x v="3627"/>
    <x v="3666"/>
  </r>
  <r>
    <x v="36"/>
    <x v="409"/>
    <x v="395"/>
    <x v="3"/>
    <x v="1"/>
    <x v="1617"/>
    <x v="1573"/>
    <x v="1278"/>
    <x v="3628"/>
    <x v="3667"/>
  </r>
  <r>
    <x v="36"/>
    <x v="410"/>
    <x v="396"/>
    <x v="3"/>
    <x v="2313"/>
    <x v="1618"/>
    <x v="1574"/>
    <x v="1279"/>
    <x v="3629"/>
    <x v="3668"/>
  </r>
  <r>
    <x v="36"/>
    <x v="883"/>
    <x v="730"/>
    <x v="3"/>
    <x v="2314"/>
    <x v="2"/>
    <x v="2"/>
    <x v="1"/>
    <x v="3630"/>
    <x v="3669"/>
  </r>
  <r>
    <x v="37"/>
    <x v="411"/>
    <x v="397"/>
    <x v="3"/>
    <x v="2315"/>
    <x v="2"/>
    <x v="2"/>
    <x v="1"/>
    <x v="3631"/>
    <x v="3670"/>
  </r>
  <r>
    <x v="37"/>
    <x v="411"/>
    <x v="397"/>
    <x v="3"/>
    <x v="2316"/>
    <x v="1619"/>
    <x v="1575"/>
    <x v="1280"/>
    <x v="3632"/>
    <x v="3671"/>
  </r>
  <r>
    <x v="37"/>
    <x v="411"/>
    <x v="397"/>
    <x v="3"/>
    <x v="1"/>
    <x v="1620"/>
    <x v="1419"/>
    <x v="1"/>
    <x v="3633"/>
    <x v="3672"/>
  </r>
  <r>
    <x v="37"/>
    <x v="1260"/>
    <x v="896"/>
    <x v="3"/>
    <x v="2317"/>
    <x v="1014"/>
    <x v="1404"/>
    <x v="9"/>
    <x v="3634"/>
    <x v="3673"/>
  </r>
  <r>
    <x v="37"/>
    <x v="412"/>
    <x v="398"/>
    <x v="3"/>
    <x v="1"/>
    <x v="1621"/>
    <x v="1576"/>
    <x v="1281"/>
    <x v="3635"/>
    <x v="3674"/>
  </r>
  <r>
    <x v="37"/>
    <x v="413"/>
    <x v="399"/>
    <x v="3"/>
    <x v="2318"/>
    <x v="1046"/>
    <x v="197"/>
    <x v="821"/>
    <x v="3636"/>
    <x v="3675"/>
  </r>
  <r>
    <x v="37"/>
    <x v="1261"/>
    <x v="897"/>
    <x v="3"/>
    <x v="2319"/>
    <x v="2"/>
    <x v="2"/>
    <x v="1"/>
    <x v="3637"/>
    <x v="3676"/>
  </r>
  <r>
    <x v="37"/>
    <x v="970"/>
    <x v="795"/>
    <x v="3"/>
    <x v="1"/>
    <x v="2"/>
    <x v="1577"/>
    <x v="1"/>
    <x v="3638"/>
    <x v="3677"/>
  </r>
  <r>
    <x v="37"/>
    <x v="414"/>
    <x v="400"/>
    <x v="3"/>
    <x v="2320"/>
    <x v="1622"/>
    <x v="1578"/>
    <x v="1282"/>
    <x v="3639"/>
    <x v="3678"/>
  </r>
  <r>
    <x v="37"/>
    <x v="414"/>
    <x v="400"/>
    <x v="3"/>
    <x v="2113"/>
    <x v="2"/>
    <x v="1579"/>
    <x v="1"/>
    <x v="3640"/>
    <x v="3679"/>
  </r>
  <r>
    <x v="37"/>
    <x v="415"/>
    <x v="401"/>
    <x v="3"/>
    <x v="2321"/>
    <x v="1623"/>
    <x v="1580"/>
    <x v="1283"/>
    <x v="3641"/>
    <x v="3680"/>
  </r>
  <r>
    <x v="37"/>
    <x v="416"/>
    <x v="402"/>
    <x v="3"/>
    <x v="1"/>
    <x v="1624"/>
    <x v="7"/>
    <x v="16"/>
    <x v="3642"/>
    <x v="3681"/>
  </r>
  <r>
    <x v="37"/>
    <x v="1394"/>
    <x v="398"/>
    <x v="3"/>
    <x v="2442"/>
    <x v="2"/>
    <x v="2"/>
    <x v="1"/>
    <x v="3778"/>
    <x v="3817"/>
  </r>
  <r>
    <x v="0"/>
    <x v="1418"/>
    <x v="981"/>
    <x v="4"/>
    <x v="1"/>
    <x v="1639"/>
    <x v="2"/>
    <x v="1"/>
    <x v="3779"/>
    <x v="3818"/>
  </r>
  <r>
    <x v="0"/>
    <x v="0"/>
    <x v="0"/>
    <x v="4"/>
    <x v="1"/>
    <x v="1640"/>
    <x v="1582"/>
    <x v="1284"/>
    <x v="3780"/>
    <x v="3819"/>
  </r>
  <r>
    <x v="0"/>
    <x v="1"/>
    <x v="1"/>
    <x v="4"/>
    <x v="2443"/>
    <x v="1641"/>
    <x v="2"/>
    <x v="1"/>
    <x v="3781"/>
    <x v="3820"/>
  </r>
  <r>
    <x v="1"/>
    <x v="1220"/>
    <x v="863"/>
    <x v="4"/>
    <x v="2444"/>
    <x v="2"/>
    <x v="1583"/>
    <x v="1"/>
    <x v="3782"/>
    <x v="3821"/>
  </r>
  <r>
    <x v="1"/>
    <x v="3"/>
    <x v="3"/>
    <x v="4"/>
    <x v="2445"/>
    <x v="2"/>
    <x v="1584"/>
    <x v="1"/>
    <x v="3783"/>
    <x v="3822"/>
  </r>
  <r>
    <x v="1"/>
    <x v="5"/>
    <x v="5"/>
    <x v="4"/>
    <x v="1"/>
    <x v="2"/>
    <x v="1585"/>
    <x v="33"/>
    <x v="3784"/>
    <x v="3823"/>
  </r>
  <r>
    <x v="2"/>
    <x v="7"/>
    <x v="7"/>
    <x v="4"/>
    <x v="1"/>
    <x v="2"/>
    <x v="2"/>
    <x v="1285"/>
    <x v="3785"/>
    <x v="3824"/>
  </r>
  <r>
    <x v="2"/>
    <x v="8"/>
    <x v="8"/>
    <x v="4"/>
    <x v="1"/>
    <x v="2"/>
    <x v="2"/>
    <x v="1286"/>
    <x v="3786"/>
    <x v="3825"/>
  </r>
  <r>
    <x v="2"/>
    <x v="9"/>
    <x v="9"/>
    <x v="4"/>
    <x v="2446"/>
    <x v="1642"/>
    <x v="1586"/>
    <x v="1287"/>
    <x v="3787"/>
    <x v="3826"/>
  </r>
  <r>
    <x v="2"/>
    <x v="10"/>
    <x v="10"/>
    <x v="4"/>
    <x v="2447"/>
    <x v="1643"/>
    <x v="1587"/>
    <x v="1288"/>
    <x v="3788"/>
    <x v="3827"/>
  </r>
  <r>
    <x v="2"/>
    <x v="11"/>
    <x v="11"/>
    <x v="4"/>
    <x v="1"/>
    <x v="2"/>
    <x v="2"/>
    <x v="1289"/>
    <x v="3789"/>
    <x v="3828"/>
  </r>
  <r>
    <x v="2"/>
    <x v="510"/>
    <x v="489"/>
    <x v="4"/>
    <x v="207"/>
    <x v="2"/>
    <x v="2"/>
    <x v="1"/>
    <x v="318"/>
    <x v="319"/>
  </r>
  <r>
    <x v="3"/>
    <x v="14"/>
    <x v="14"/>
    <x v="4"/>
    <x v="1"/>
    <x v="1644"/>
    <x v="2"/>
    <x v="1290"/>
    <x v="3790"/>
    <x v="3829"/>
  </r>
  <r>
    <x v="3"/>
    <x v="15"/>
    <x v="15"/>
    <x v="4"/>
    <x v="1"/>
    <x v="2"/>
    <x v="1588"/>
    <x v="1291"/>
    <x v="3791"/>
    <x v="3830"/>
  </r>
  <r>
    <x v="3"/>
    <x v="550"/>
    <x v="522"/>
    <x v="4"/>
    <x v="2448"/>
    <x v="2"/>
    <x v="2"/>
    <x v="1"/>
    <x v="3792"/>
    <x v="3831"/>
  </r>
  <r>
    <x v="3"/>
    <x v="16"/>
    <x v="16"/>
    <x v="4"/>
    <x v="1"/>
    <x v="1645"/>
    <x v="2"/>
    <x v="1"/>
    <x v="3793"/>
    <x v="3832"/>
  </r>
  <r>
    <x v="3"/>
    <x v="886"/>
    <x v="733"/>
    <x v="4"/>
    <x v="2449"/>
    <x v="1646"/>
    <x v="2"/>
    <x v="1"/>
    <x v="3794"/>
    <x v="3833"/>
  </r>
  <r>
    <x v="3"/>
    <x v="17"/>
    <x v="17"/>
    <x v="4"/>
    <x v="1"/>
    <x v="1647"/>
    <x v="1589"/>
    <x v="1292"/>
    <x v="3795"/>
    <x v="3834"/>
  </r>
  <r>
    <x v="3"/>
    <x v="1221"/>
    <x v="864"/>
    <x v="4"/>
    <x v="1"/>
    <x v="1648"/>
    <x v="1590"/>
    <x v="1"/>
    <x v="3796"/>
    <x v="3835"/>
  </r>
  <r>
    <x v="3"/>
    <x v="1268"/>
    <x v="904"/>
    <x v="4"/>
    <x v="2450"/>
    <x v="2"/>
    <x v="2"/>
    <x v="1"/>
    <x v="3797"/>
    <x v="3836"/>
  </r>
  <r>
    <x v="3"/>
    <x v="19"/>
    <x v="19"/>
    <x v="4"/>
    <x v="2451"/>
    <x v="1649"/>
    <x v="1591"/>
    <x v="1293"/>
    <x v="3798"/>
    <x v="3837"/>
  </r>
  <r>
    <x v="3"/>
    <x v="20"/>
    <x v="20"/>
    <x v="4"/>
    <x v="1"/>
    <x v="1650"/>
    <x v="2"/>
    <x v="1294"/>
    <x v="3799"/>
    <x v="3838"/>
  </r>
  <r>
    <x v="3"/>
    <x v="21"/>
    <x v="21"/>
    <x v="4"/>
    <x v="1"/>
    <x v="1651"/>
    <x v="1592"/>
    <x v="1"/>
    <x v="3800"/>
    <x v="3839"/>
  </r>
  <r>
    <x v="3"/>
    <x v="22"/>
    <x v="22"/>
    <x v="4"/>
    <x v="1"/>
    <x v="2"/>
    <x v="1593"/>
    <x v="1295"/>
    <x v="3801"/>
    <x v="3840"/>
  </r>
  <r>
    <x v="3"/>
    <x v="1222"/>
    <x v="865"/>
    <x v="4"/>
    <x v="2452"/>
    <x v="1652"/>
    <x v="1594"/>
    <x v="1"/>
    <x v="3802"/>
    <x v="3841"/>
  </r>
  <r>
    <x v="3"/>
    <x v="24"/>
    <x v="24"/>
    <x v="4"/>
    <x v="1"/>
    <x v="1653"/>
    <x v="1595"/>
    <x v="1296"/>
    <x v="3803"/>
    <x v="3842"/>
  </r>
  <r>
    <x v="3"/>
    <x v="25"/>
    <x v="25"/>
    <x v="4"/>
    <x v="2453"/>
    <x v="1654"/>
    <x v="1596"/>
    <x v="1"/>
    <x v="3804"/>
    <x v="3843"/>
  </r>
  <r>
    <x v="3"/>
    <x v="27"/>
    <x v="27"/>
    <x v="4"/>
    <x v="1"/>
    <x v="1655"/>
    <x v="2"/>
    <x v="1"/>
    <x v="3805"/>
    <x v="3844"/>
  </r>
  <r>
    <x v="3"/>
    <x v="29"/>
    <x v="29"/>
    <x v="4"/>
    <x v="2454"/>
    <x v="1656"/>
    <x v="2"/>
    <x v="1297"/>
    <x v="3806"/>
    <x v="3845"/>
  </r>
  <r>
    <x v="4"/>
    <x v="1396"/>
    <x v="965"/>
    <x v="4"/>
    <x v="2455"/>
    <x v="2"/>
    <x v="2"/>
    <x v="1"/>
    <x v="3807"/>
    <x v="3846"/>
  </r>
  <r>
    <x v="4"/>
    <x v="31"/>
    <x v="31"/>
    <x v="4"/>
    <x v="1"/>
    <x v="1657"/>
    <x v="2"/>
    <x v="1298"/>
    <x v="3808"/>
    <x v="3847"/>
  </r>
  <r>
    <x v="4"/>
    <x v="32"/>
    <x v="32"/>
    <x v="4"/>
    <x v="2456"/>
    <x v="1658"/>
    <x v="1597"/>
    <x v="1299"/>
    <x v="3809"/>
    <x v="3848"/>
  </r>
  <r>
    <x v="4"/>
    <x v="33"/>
    <x v="33"/>
    <x v="4"/>
    <x v="1"/>
    <x v="1659"/>
    <x v="2"/>
    <x v="1"/>
    <x v="3810"/>
    <x v="3849"/>
  </r>
  <r>
    <x v="5"/>
    <x v="34"/>
    <x v="34"/>
    <x v="4"/>
    <x v="1"/>
    <x v="2"/>
    <x v="1598"/>
    <x v="1300"/>
    <x v="3811"/>
    <x v="3850"/>
  </r>
  <r>
    <x v="5"/>
    <x v="1223"/>
    <x v="866"/>
    <x v="4"/>
    <x v="2457"/>
    <x v="1660"/>
    <x v="2"/>
    <x v="1"/>
    <x v="3812"/>
    <x v="3851"/>
  </r>
  <r>
    <x v="6"/>
    <x v="36"/>
    <x v="36"/>
    <x v="4"/>
    <x v="1"/>
    <x v="1661"/>
    <x v="2"/>
    <x v="1"/>
    <x v="3813"/>
    <x v="3852"/>
  </r>
  <r>
    <x v="6"/>
    <x v="842"/>
    <x v="734"/>
    <x v="4"/>
    <x v="2458"/>
    <x v="1662"/>
    <x v="1599"/>
    <x v="1301"/>
    <x v="3814"/>
    <x v="3853"/>
  </r>
  <r>
    <x v="7"/>
    <x v="844"/>
    <x v="698"/>
    <x v="4"/>
    <x v="785"/>
    <x v="2"/>
    <x v="2"/>
    <x v="1"/>
    <x v="1102"/>
    <x v="1107"/>
  </r>
  <r>
    <x v="7"/>
    <x v="50"/>
    <x v="50"/>
    <x v="4"/>
    <x v="1"/>
    <x v="2"/>
    <x v="1600"/>
    <x v="1"/>
    <x v="453"/>
    <x v="453"/>
  </r>
  <r>
    <x v="7"/>
    <x v="546"/>
    <x v="519"/>
    <x v="4"/>
    <x v="1"/>
    <x v="2"/>
    <x v="1601"/>
    <x v="1"/>
    <x v="245"/>
    <x v="246"/>
  </r>
  <r>
    <x v="7"/>
    <x v="1225"/>
    <x v="868"/>
    <x v="4"/>
    <x v="1394"/>
    <x v="2"/>
    <x v="2"/>
    <x v="1"/>
    <x v="2039"/>
    <x v="2054"/>
  </r>
  <r>
    <x v="7"/>
    <x v="38"/>
    <x v="38"/>
    <x v="4"/>
    <x v="2459"/>
    <x v="1663"/>
    <x v="1602"/>
    <x v="1302"/>
    <x v="3815"/>
    <x v="3854"/>
  </r>
  <r>
    <x v="7"/>
    <x v="39"/>
    <x v="39"/>
    <x v="4"/>
    <x v="2460"/>
    <x v="1664"/>
    <x v="1603"/>
    <x v="1303"/>
    <x v="3816"/>
    <x v="3855"/>
  </r>
  <r>
    <x v="7"/>
    <x v="40"/>
    <x v="40"/>
    <x v="4"/>
    <x v="1"/>
    <x v="2"/>
    <x v="1604"/>
    <x v="1304"/>
    <x v="3817"/>
    <x v="3856"/>
  </r>
  <r>
    <x v="7"/>
    <x v="41"/>
    <x v="41"/>
    <x v="4"/>
    <x v="1"/>
    <x v="2"/>
    <x v="2"/>
    <x v="1305"/>
    <x v="3818"/>
    <x v="3857"/>
  </r>
  <r>
    <x v="7"/>
    <x v="42"/>
    <x v="42"/>
    <x v="4"/>
    <x v="1"/>
    <x v="2"/>
    <x v="1605"/>
    <x v="1306"/>
    <x v="3819"/>
    <x v="3858"/>
  </r>
  <r>
    <x v="7"/>
    <x v="44"/>
    <x v="44"/>
    <x v="4"/>
    <x v="1"/>
    <x v="2"/>
    <x v="1606"/>
    <x v="1307"/>
    <x v="3820"/>
    <x v="3859"/>
  </r>
  <r>
    <x v="7"/>
    <x v="45"/>
    <x v="45"/>
    <x v="4"/>
    <x v="1"/>
    <x v="2"/>
    <x v="1607"/>
    <x v="1308"/>
    <x v="3821"/>
    <x v="3860"/>
  </r>
  <r>
    <x v="7"/>
    <x v="46"/>
    <x v="46"/>
    <x v="4"/>
    <x v="1"/>
    <x v="2"/>
    <x v="1608"/>
    <x v="1309"/>
    <x v="3822"/>
    <x v="3861"/>
  </r>
  <r>
    <x v="7"/>
    <x v="48"/>
    <x v="48"/>
    <x v="4"/>
    <x v="2461"/>
    <x v="1665"/>
    <x v="1609"/>
    <x v="1310"/>
    <x v="3823"/>
    <x v="3862"/>
  </r>
  <r>
    <x v="8"/>
    <x v="52"/>
    <x v="52"/>
    <x v="4"/>
    <x v="2462"/>
    <x v="1666"/>
    <x v="1610"/>
    <x v="1311"/>
    <x v="3824"/>
    <x v="3863"/>
  </r>
  <r>
    <x v="8"/>
    <x v="53"/>
    <x v="53"/>
    <x v="4"/>
    <x v="2463"/>
    <x v="2"/>
    <x v="2"/>
    <x v="288"/>
    <x v="3825"/>
    <x v="3864"/>
  </r>
  <r>
    <x v="8"/>
    <x v="54"/>
    <x v="54"/>
    <x v="4"/>
    <x v="1"/>
    <x v="1667"/>
    <x v="1611"/>
    <x v="479"/>
    <x v="3826"/>
    <x v="3865"/>
  </r>
  <r>
    <x v="9"/>
    <x v="846"/>
    <x v="700"/>
    <x v="4"/>
    <x v="2464"/>
    <x v="2"/>
    <x v="2"/>
    <x v="1"/>
    <x v="3827"/>
    <x v="3866"/>
  </r>
  <r>
    <x v="9"/>
    <x v="536"/>
    <x v="509"/>
    <x v="4"/>
    <x v="2465"/>
    <x v="2"/>
    <x v="2"/>
    <x v="1"/>
    <x v="3828"/>
    <x v="3867"/>
  </r>
  <r>
    <x v="9"/>
    <x v="56"/>
    <x v="56"/>
    <x v="4"/>
    <x v="2466"/>
    <x v="1668"/>
    <x v="1612"/>
    <x v="136"/>
    <x v="3829"/>
    <x v="3868"/>
  </r>
  <r>
    <x v="9"/>
    <x v="57"/>
    <x v="57"/>
    <x v="4"/>
    <x v="2467"/>
    <x v="1669"/>
    <x v="1613"/>
    <x v="1312"/>
    <x v="3830"/>
    <x v="3869"/>
  </r>
  <r>
    <x v="9"/>
    <x v="58"/>
    <x v="58"/>
    <x v="4"/>
    <x v="2468"/>
    <x v="1670"/>
    <x v="1614"/>
    <x v="15"/>
    <x v="3831"/>
    <x v="3870"/>
  </r>
  <r>
    <x v="9"/>
    <x v="59"/>
    <x v="59"/>
    <x v="4"/>
    <x v="2469"/>
    <x v="1671"/>
    <x v="2"/>
    <x v="1313"/>
    <x v="3832"/>
    <x v="3871"/>
  </r>
  <r>
    <x v="9"/>
    <x v="60"/>
    <x v="60"/>
    <x v="4"/>
    <x v="2470"/>
    <x v="271"/>
    <x v="93"/>
    <x v="9"/>
    <x v="3833"/>
    <x v="3872"/>
  </r>
  <r>
    <x v="10"/>
    <x v="61"/>
    <x v="61"/>
    <x v="4"/>
    <x v="2471"/>
    <x v="1672"/>
    <x v="1615"/>
    <x v="1314"/>
    <x v="3834"/>
    <x v="3873"/>
  </r>
  <r>
    <x v="10"/>
    <x v="62"/>
    <x v="62"/>
    <x v="4"/>
    <x v="2472"/>
    <x v="2"/>
    <x v="2"/>
    <x v="1"/>
    <x v="3835"/>
    <x v="3874"/>
  </r>
  <r>
    <x v="11"/>
    <x v="65"/>
    <x v="65"/>
    <x v="4"/>
    <x v="2473"/>
    <x v="2"/>
    <x v="2"/>
    <x v="1"/>
    <x v="3836"/>
    <x v="3875"/>
  </r>
  <r>
    <x v="11"/>
    <x v="64"/>
    <x v="64"/>
    <x v="4"/>
    <x v="1"/>
    <x v="1673"/>
    <x v="1616"/>
    <x v="1315"/>
    <x v="3837"/>
    <x v="3876"/>
  </r>
  <r>
    <x v="12"/>
    <x v="520"/>
    <x v="497"/>
    <x v="4"/>
    <x v="2474"/>
    <x v="2"/>
    <x v="2"/>
    <x v="1"/>
    <x v="3838"/>
    <x v="3877"/>
  </r>
  <r>
    <x v="12"/>
    <x v="69"/>
    <x v="69"/>
    <x v="4"/>
    <x v="2475"/>
    <x v="1674"/>
    <x v="1617"/>
    <x v="1316"/>
    <x v="3839"/>
    <x v="3878"/>
  </r>
  <r>
    <x v="12"/>
    <x v="70"/>
    <x v="70"/>
    <x v="4"/>
    <x v="1"/>
    <x v="2"/>
    <x v="1618"/>
    <x v="1"/>
    <x v="3840"/>
    <x v="3879"/>
  </r>
  <r>
    <x v="12"/>
    <x v="71"/>
    <x v="71"/>
    <x v="4"/>
    <x v="1"/>
    <x v="1675"/>
    <x v="1619"/>
    <x v="1"/>
    <x v="3841"/>
    <x v="3880"/>
  </r>
  <r>
    <x v="12"/>
    <x v="72"/>
    <x v="72"/>
    <x v="4"/>
    <x v="1"/>
    <x v="1676"/>
    <x v="2"/>
    <x v="1"/>
    <x v="3842"/>
    <x v="3881"/>
  </r>
  <r>
    <x v="12"/>
    <x v="484"/>
    <x v="464"/>
    <x v="4"/>
    <x v="2476"/>
    <x v="2"/>
    <x v="2"/>
    <x v="1"/>
    <x v="3843"/>
    <x v="3882"/>
  </r>
  <r>
    <x v="12"/>
    <x v="76"/>
    <x v="76"/>
    <x v="4"/>
    <x v="2477"/>
    <x v="1677"/>
    <x v="1620"/>
    <x v="1317"/>
    <x v="3844"/>
    <x v="3883"/>
  </r>
  <r>
    <x v="12"/>
    <x v="77"/>
    <x v="77"/>
    <x v="4"/>
    <x v="1"/>
    <x v="2"/>
    <x v="2"/>
    <x v="1318"/>
    <x v="3845"/>
    <x v="3884"/>
  </r>
  <r>
    <x v="12"/>
    <x v="79"/>
    <x v="79"/>
    <x v="4"/>
    <x v="1"/>
    <x v="2"/>
    <x v="2"/>
    <x v="1319"/>
    <x v="3846"/>
    <x v="3885"/>
  </r>
  <r>
    <x v="12"/>
    <x v="81"/>
    <x v="81"/>
    <x v="4"/>
    <x v="2478"/>
    <x v="1678"/>
    <x v="2"/>
    <x v="1"/>
    <x v="3847"/>
    <x v="3886"/>
  </r>
  <r>
    <x v="12"/>
    <x v="82"/>
    <x v="82"/>
    <x v="4"/>
    <x v="2479"/>
    <x v="1679"/>
    <x v="1621"/>
    <x v="1320"/>
    <x v="3848"/>
    <x v="3887"/>
  </r>
  <r>
    <x v="12"/>
    <x v="83"/>
    <x v="83"/>
    <x v="4"/>
    <x v="1"/>
    <x v="2"/>
    <x v="2"/>
    <x v="1321"/>
    <x v="3849"/>
    <x v="3888"/>
  </r>
  <r>
    <x v="12"/>
    <x v="84"/>
    <x v="84"/>
    <x v="4"/>
    <x v="2480"/>
    <x v="2"/>
    <x v="2"/>
    <x v="1"/>
    <x v="3850"/>
    <x v="3889"/>
  </r>
  <r>
    <x v="12"/>
    <x v="85"/>
    <x v="85"/>
    <x v="4"/>
    <x v="2481"/>
    <x v="2"/>
    <x v="2"/>
    <x v="1"/>
    <x v="3851"/>
    <x v="3890"/>
  </r>
  <r>
    <x v="12"/>
    <x v="86"/>
    <x v="86"/>
    <x v="4"/>
    <x v="1"/>
    <x v="1680"/>
    <x v="2"/>
    <x v="1"/>
    <x v="3852"/>
    <x v="3891"/>
  </r>
  <r>
    <x v="12"/>
    <x v="87"/>
    <x v="87"/>
    <x v="4"/>
    <x v="1932"/>
    <x v="2"/>
    <x v="2"/>
    <x v="974"/>
    <x v="3853"/>
    <x v="3892"/>
  </r>
  <r>
    <x v="12"/>
    <x v="88"/>
    <x v="88"/>
    <x v="4"/>
    <x v="1"/>
    <x v="2"/>
    <x v="433"/>
    <x v="335"/>
    <x v="1145"/>
    <x v="1150"/>
  </r>
  <r>
    <x v="12"/>
    <x v="89"/>
    <x v="89"/>
    <x v="4"/>
    <x v="1"/>
    <x v="2"/>
    <x v="2"/>
    <x v="1322"/>
    <x v="3854"/>
    <x v="3893"/>
  </r>
  <r>
    <x v="12"/>
    <x v="91"/>
    <x v="91"/>
    <x v="4"/>
    <x v="1"/>
    <x v="1681"/>
    <x v="2"/>
    <x v="1"/>
    <x v="3855"/>
    <x v="3894"/>
  </r>
  <r>
    <x v="12"/>
    <x v="92"/>
    <x v="92"/>
    <x v="4"/>
    <x v="2482"/>
    <x v="2"/>
    <x v="2"/>
    <x v="1"/>
    <x v="3856"/>
    <x v="3895"/>
  </r>
  <r>
    <x v="12"/>
    <x v="93"/>
    <x v="93"/>
    <x v="4"/>
    <x v="1"/>
    <x v="2"/>
    <x v="2"/>
    <x v="1323"/>
    <x v="3857"/>
    <x v="3896"/>
  </r>
  <r>
    <x v="12"/>
    <x v="94"/>
    <x v="94"/>
    <x v="4"/>
    <x v="2483"/>
    <x v="2"/>
    <x v="2"/>
    <x v="1"/>
    <x v="3858"/>
    <x v="3897"/>
  </r>
  <r>
    <x v="12"/>
    <x v="95"/>
    <x v="95"/>
    <x v="4"/>
    <x v="1"/>
    <x v="1682"/>
    <x v="2"/>
    <x v="1"/>
    <x v="3859"/>
    <x v="3898"/>
  </r>
  <r>
    <x v="12"/>
    <x v="96"/>
    <x v="96"/>
    <x v="4"/>
    <x v="2484"/>
    <x v="1683"/>
    <x v="2"/>
    <x v="1"/>
    <x v="3860"/>
    <x v="3899"/>
  </r>
  <r>
    <x v="12"/>
    <x v="97"/>
    <x v="97"/>
    <x v="4"/>
    <x v="1"/>
    <x v="1684"/>
    <x v="2"/>
    <x v="1324"/>
    <x v="3861"/>
    <x v="3900"/>
  </r>
  <r>
    <x v="12"/>
    <x v="99"/>
    <x v="99"/>
    <x v="4"/>
    <x v="2485"/>
    <x v="2"/>
    <x v="2"/>
    <x v="1"/>
    <x v="3862"/>
    <x v="3901"/>
  </r>
  <r>
    <x v="12"/>
    <x v="100"/>
    <x v="100"/>
    <x v="4"/>
    <x v="2486"/>
    <x v="2"/>
    <x v="2"/>
    <x v="1"/>
    <x v="3863"/>
    <x v="3902"/>
  </r>
  <r>
    <x v="12"/>
    <x v="101"/>
    <x v="101"/>
    <x v="4"/>
    <x v="2487"/>
    <x v="2"/>
    <x v="2"/>
    <x v="1"/>
    <x v="3864"/>
    <x v="3903"/>
  </r>
  <r>
    <x v="12"/>
    <x v="899"/>
    <x v="741"/>
    <x v="4"/>
    <x v="2488"/>
    <x v="2"/>
    <x v="2"/>
    <x v="1"/>
    <x v="3865"/>
    <x v="3904"/>
  </r>
  <r>
    <x v="12"/>
    <x v="103"/>
    <x v="103"/>
    <x v="4"/>
    <x v="2489"/>
    <x v="2"/>
    <x v="2"/>
    <x v="1"/>
    <x v="3866"/>
    <x v="3905"/>
  </r>
  <r>
    <x v="12"/>
    <x v="1422"/>
    <x v="985"/>
    <x v="4"/>
    <x v="1"/>
    <x v="2"/>
    <x v="9"/>
    <x v="1174"/>
    <x v="3867"/>
    <x v="3906"/>
  </r>
  <r>
    <x v="12"/>
    <x v="105"/>
    <x v="105"/>
    <x v="4"/>
    <x v="1"/>
    <x v="1685"/>
    <x v="2"/>
    <x v="1325"/>
    <x v="3868"/>
    <x v="3907"/>
  </r>
  <r>
    <x v="12"/>
    <x v="106"/>
    <x v="106"/>
    <x v="4"/>
    <x v="1"/>
    <x v="1686"/>
    <x v="1622"/>
    <x v="1"/>
    <x v="3869"/>
    <x v="3908"/>
  </r>
  <r>
    <x v="12"/>
    <x v="110"/>
    <x v="110"/>
    <x v="4"/>
    <x v="1"/>
    <x v="1687"/>
    <x v="61"/>
    <x v="1"/>
    <x v="3870"/>
    <x v="3909"/>
  </r>
  <r>
    <x v="12"/>
    <x v="112"/>
    <x v="112"/>
    <x v="4"/>
    <x v="1"/>
    <x v="2"/>
    <x v="1623"/>
    <x v="1"/>
    <x v="131"/>
    <x v="132"/>
  </r>
  <r>
    <x v="12"/>
    <x v="113"/>
    <x v="113"/>
    <x v="4"/>
    <x v="2490"/>
    <x v="2"/>
    <x v="1624"/>
    <x v="1"/>
    <x v="3871"/>
    <x v="3910"/>
  </r>
  <r>
    <x v="12"/>
    <x v="115"/>
    <x v="115"/>
    <x v="4"/>
    <x v="1"/>
    <x v="2"/>
    <x v="1625"/>
    <x v="1"/>
    <x v="3872"/>
    <x v="3911"/>
  </r>
  <r>
    <x v="12"/>
    <x v="116"/>
    <x v="116"/>
    <x v="4"/>
    <x v="1"/>
    <x v="1688"/>
    <x v="2"/>
    <x v="1"/>
    <x v="3873"/>
    <x v="3912"/>
  </r>
  <r>
    <x v="15"/>
    <x v="143"/>
    <x v="143"/>
    <x v="4"/>
    <x v="1981"/>
    <x v="2"/>
    <x v="2"/>
    <x v="1"/>
    <x v="2103"/>
    <x v="2118"/>
  </r>
  <r>
    <x v="15"/>
    <x v="118"/>
    <x v="118"/>
    <x v="4"/>
    <x v="2491"/>
    <x v="1689"/>
    <x v="1626"/>
    <x v="1326"/>
    <x v="3874"/>
    <x v="3913"/>
  </r>
  <r>
    <x v="15"/>
    <x v="120"/>
    <x v="523"/>
    <x v="4"/>
    <x v="2492"/>
    <x v="1690"/>
    <x v="1627"/>
    <x v="1327"/>
    <x v="3875"/>
    <x v="3914"/>
  </r>
  <r>
    <x v="15"/>
    <x v="121"/>
    <x v="121"/>
    <x v="4"/>
    <x v="1"/>
    <x v="1691"/>
    <x v="165"/>
    <x v="1328"/>
    <x v="3876"/>
    <x v="3915"/>
  </r>
  <r>
    <x v="15"/>
    <x v="122"/>
    <x v="122"/>
    <x v="4"/>
    <x v="2493"/>
    <x v="1692"/>
    <x v="1628"/>
    <x v="1329"/>
    <x v="3877"/>
    <x v="3916"/>
  </r>
  <r>
    <x v="15"/>
    <x v="123"/>
    <x v="123"/>
    <x v="4"/>
    <x v="2494"/>
    <x v="1693"/>
    <x v="1629"/>
    <x v="1330"/>
    <x v="3878"/>
    <x v="3917"/>
  </r>
  <r>
    <x v="15"/>
    <x v="124"/>
    <x v="124"/>
    <x v="4"/>
    <x v="1"/>
    <x v="2"/>
    <x v="2"/>
    <x v="1331"/>
    <x v="3879"/>
    <x v="3918"/>
  </r>
  <r>
    <x v="15"/>
    <x v="125"/>
    <x v="125"/>
    <x v="4"/>
    <x v="1"/>
    <x v="2"/>
    <x v="1630"/>
    <x v="1332"/>
    <x v="3880"/>
    <x v="3919"/>
  </r>
  <r>
    <x v="15"/>
    <x v="127"/>
    <x v="127"/>
    <x v="4"/>
    <x v="1"/>
    <x v="1694"/>
    <x v="1631"/>
    <x v="1333"/>
    <x v="3881"/>
    <x v="3920"/>
  </r>
  <r>
    <x v="15"/>
    <x v="129"/>
    <x v="129"/>
    <x v="4"/>
    <x v="2495"/>
    <x v="1695"/>
    <x v="1632"/>
    <x v="1334"/>
    <x v="3882"/>
    <x v="3921"/>
  </r>
  <r>
    <x v="15"/>
    <x v="131"/>
    <x v="131"/>
    <x v="4"/>
    <x v="1"/>
    <x v="2"/>
    <x v="1633"/>
    <x v="1335"/>
    <x v="3883"/>
    <x v="3922"/>
  </r>
  <r>
    <x v="15"/>
    <x v="132"/>
    <x v="132"/>
    <x v="4"/>
    <x v="2496"/>
    <x v="2"/>
    <x v="1634"/>
    <x v="1"/>
    <x v="3884"/>
    <x v="3923"/>
  </r>
  <r>
    <x v="15"/>
    <x v="133"/>
    <x v="133"/>
    <x v="4"/>
    <x v="2497"/>
    <x v="1696"/>
    <x v="1635"/>
    <x v="1336"/>
    <x v="3885"/>
    <x v="3924"/>
  </r>
  <r>
    <x v="15"/>
    <x v="134"/>
    <x v="134"/>
    <x v="4"/>
    <x v="2498"/>
    <x v="1697"/>
    <x v="1636"/>
    <x v="1337"/>
    <x v="3886"/>
    <x v="3925"/>
  </r>
  <r>
    <x v="15"/>
    <x v="135"/>
    <x v="135"/>
    <x v="4"/>
    <x v="1"/>
    <x v="2"/>
    <x v="2"/>
    <x v="1338"/>
    <x v="3887"/>
    <x v="3926"/>
  </r>
  <r>
    <x v="15"/>
    <x v="136"/>
    <x v="136"/>
    <x v="4"/>
    <x v="2499"/>
    <x v="1698"/>
    <x v="1637"/>
    <x v="1339"/>
    <x v="3888"/>
    <x v="3927"/>
  </r>
  <r>
    <x v="15"/>
    <x v="137"/>
    <x v="137"/>
    <x v="4"/>
    <x v="2500"/>
    <x v="1699"/>
    <x v="1638"/>
    <x v="1340"/>
    <x v="3889"/>
    <x v="3928"/>
  </r>
  <r>
    <x v="15"/>
    <x v="138"/>
    <x v="138"/>
    <x v="4"/>
    <x v="1"/>
    <x v="2"/>
    <x v="1639"/>
    <x v="1341"/>
    <x v="3890"/>
    <x v="3929"/>
  </r>
  <r>
    <x v="15"/>
    <x v="141"/>
    <x v="141"/>
    <x v="4"/>
    <x v="2501"/>
    <x v="1700"/>
    <x v="1640"/>
    <x v="1342"/>
    <x v="3891"/>
    <x v="3930"/>
  </r>
  <r>
    <x v="15"/>
    <x v="142"/>
    <x v="142"/>
    <x v="4"/>
    <x v="1"/>
    <x v="2"/>
    <x v="2"/>
    <x v="1197"/>
    <x v="3892"/>
    <x v="3931"/>
  </r>
  <r>
    <x v="16"/>
    <x v="145"/>
    <x v="145"/>
    <x v="4"/>
    <x v="1"/>
    <x v="1701"/>
    <x v="1641"/>
    <x v="1343"/>
    <x v="3893"/>
    <x v="3932"/>
  </r>
  <r>
    <x v="16"/>
    <x v="146"/>
    <x v="146"/>
    <x v="4"/>
    <x v="1"/>
    <x v="1702"/>
    <x v="1642"/>
    <x v="1344"/>
    <x v="3894"/>
    <x v="3933"/>
  </r>
  <r>
    <x v="16"/>
    <x v="147"/>
    <x v="147"/>
    <x v="4"/>
    <x v="2502"/>
    <x v="1703"/>
    <x v="1643"/>
    <x v="1345"/>
    <x v="3895"/>
    <x v="3934"/>
  </r>
  <r>
    <x v="14"/>
    <x v="421"/>
    <x v="407"/>
    <x v="4"/>
    <x v="1"/>
    <x v="2"/>
    <x v="2"/>
    <x v="1346"/>
    <x v="3896"/>
    <x v="3935"/>
  </r>
  <r>
    <x v="14"/>
    <x v="549"/>
    <x v="454"/>
    <x v="4"/>
    <x v="1"/>
    <x v="2"/>
    <x v="2"/>
    <x v="1347"/>
    <x v="2132"/>
    <x v="2147"/>
  </r>
  <r>
    <x v="14"/>
    <x v="119"/>
    <x v="119"/>
    <x v="4"/>
    <x v="1"/>
    <x v="1333"/>
    <x v="2"/>
    <x v="1"/>
    <x v="138"/>
    <x v="139"/>
  </r>
  <r>
    <x v="14"/>
    <x v="90"/>
    <x v="90"/>
    <x v="4"/>
    <x v="71"/>
    <x v="2"/>
    <x v="2"/>
    <x v="1"/>
    <x v="105"/>
    <x v="106"/>
  </r>
  <r>
    <x v="14"/>
    <x v="1423"/>
    <x v="986"/>
    <x v="4"/>
    <x v="2503"/>
    <x v="2"/>
    <x v="2"/>
    <x v="1"/>
    <x v="3897"/>
    <x v="3936"/>
  </r>
  <r>
    <x v="14"/>
    <x v="149"/>
    <x v="149"/>
    <x v="4"/>
    <x v="2504"/>
    <x v="1704"/>
    <x v="1644"/>
    <x v="1348"/>
    <x v="3898"/>
    <x v="3937"/>
  </r>
  <r>
    <x v="14"/>
    <x v="150"/>
    <x v="150"/>
    <x v="4"/>
    <x v="2505"/>
    <x v="1705"/>
    <x v="1645"/>
    <x v="1349"/>
    <x v="3899"/>
    <x v="3938"/>
  </r>
  <r>
    <x v="17"/>
    <x v="1231"/>
    <x v="874"/>
    <x v="4"/>
    <x v="1"/>
    <x v="1706"/>
    <x v="2"/>
    <x v="1"/>
    <x v="2135"/>
    <x v="2150"/>
  </r>
  <r>
    <x v="17"/>
    <x v="156"/>
    <x v="155"/>
    <x v="4"/>
    <x v="1"/>
    <x v="2"/>
    <x v="1646"/>
    <x v="1"/>
    <x v="1197"/>
    <x v="1203"/>
  </r>
  <r>
    <x v="17"/>
    <x v="539"/>
    <x v="512"/>
    <x v="4"/>
    <x v="1"/>
    <x v="2"/>
    <x v="1647"/>
    <x v="1"/>
    <x v="3900"/>
    <x v="3939"/>
  </r>
  <r>
    <x v="17"/>
    <x v="159"/>
    <x v="158"/>
    <x v="4"/>
    <x v="1"/>
    <x v="2"/>
    <x v="1648"/>
    <x v="1"/>
    <x v="3901"/>
    <x v="3940"/>
  </r>
  <r>
    <x v="17"/>
    <x v="154"/>
    <x v="153"/>
    <x v="4"/>
    <x v="1"/>
    <x v="1707"/>
    <x v="1649"/>
    <x v="1350"/>
    <x v="3902"/>
    <x v="3941"/>
  </r>
  <r>
    <x v="17"/>
    <x v="1233"/>
    <x v="638"/>
    <x v="4"/>
    <x v="2506"/>
    <x v="1708"/>
    <x v="909"/>
    <x v="1351"/>
    <x v="3903"/>
    <x v="3942"/>
  </r>
  <r>
    <x v="13"/>
    <x v="912"/>
    <x v="749"/>
    <x v="4"/>
    <x v="1"/>
    <x v="367"/>
    <x v="2"/>
    <x v="1"/>
    <x v="165"/>
    <x v="166"/>
  </r>
  <r>
    <x v="13"/>
    <x v="78"/>
    <x v="78"/>
    <x v="4"/>
    <x v="2507"/>
    <x v="1709"/>
    <x v="1650"/>
    <x v="1352"/>
    <x v="3904"/>
    <x v="3943"/>
  </r>
  <r>
    <x v="13"/>
    <x v="1278"/>
    <x v="912"/>
    <x v="4"/>
    <x v="2508"/>
    <x v="1710"/>
    <x v="2"/>
    <x v="1"/>
    <x v="3905"/>
    <x v="3944"/>
  </r>
  <r>
    <x v="13"/>
    <x v="163"/>
    <x v="162"/>
    <x v="4"/>
    <x v="2509"/>
    <x v="1711"/>
    <x v="1651"/>
    <x v="1353"/>
    <x v="3906"/>
    <x v="3945"/>
  </r>
  <r>
    <x v="18"/>
    <x v="169"/>
    <x v="168"/>
    <x v="4"/>
    <x v="1"/>
    <x v="2"/>
    <x v="98"/>
    <x v="1"/>
    <x v="191"/>
    <x v="192"/>
  </r>
  <r>
    <x v="18"/>
    <x v="854"/>
    <x v="664"/>
    <x v="4"/>
    <x v="852"/>
    <x v="2"/>
    <x v="2"/>
    <x v="1"/>
    <x v="1218"/>
    <x v="1225"/>
  </r>
  <r>
    <x v="18"/>
    <x v="557"/>
    <x v="529"/>
    <x v="4"/>
    <x v="1"/>
    <x v="1712"/>
    <x v="1652"/>
    <x v="1354"/>
    <x v="3907"/>
    <x v="3946"/>
  </r>
  <r>
    <x v="18"/>
    <x v="165"/>
    <x v="164"/>
    <x v="4"/>
    <x v="158"/>
    <x v="1713"/>
    <x v="1653"/>
    <x v="1355"/>
    <x v="3908"/>
    <x v="3947"/>
  </r>
  <r>
    <x v="18"/>
    <x v="166"/>
    <x v="751"/>
    <x v="4"/>
    <x v="2510"/>
    <x v="1714"/>
    <x v="1654"/>
    <x v="1356"/>
    <x v="3909"/>
    <x v="3948"/>
  </r>
  <r>
    <x v="18"/>
    <x v="167"/>
    <x v="166"/>
    <x v="4"/>
    <x v="2511"/>
    <x v="1715"/>
    <x v="1655"/>
    <x v="1357"/>
    <x v="3910"/>
    <x v="3949"/>
  </r>
  <r>
    <x v="19"/>
    <x v="211"/>
    <x v="210"/>
    <x v="4"/>
    <x v="1"/>
    <x v="2"/>
    <x v="1656"/>
    <x v="1358"/>
    <x v="3911"/>
    <x v="3950"/>
  </r>
  <r>
    <x v="19"/>
    <x v="171"/>
    <x v="170"/>
    <x v="4"/>
    <x v="2512"/>
    <x v="1716"/>
    <x v="1657"/>
    <x v="1359"/>
    <x v="3912"/>
    <x v="3951"/>
  </r>
  <r>
    <x v="19"/>
    <x v="172"/>
    <x v="171"/>
    <x v="4"/>
    <x v="1"/>
    <x v="1717"/>
    <x v="1658"/>
    <x v="1360"/>
    <x v="3913"/>
    <x v="3952"/>
  </r>
  <r>
    <x v="19"/>
    <x v="173"/>
    <x v="172"/>
    <x v="4"/>
    <x v="2513"/>
    <x v="1718"/>
    <x v="1659"/>
    <x v="1361"/>
    <x v="3914"/>
    <x v="3953"/>
  </r>
  <r>
    <x v="19"/>
    <x v="174"/>
    <x v="173"/>
    <x v="4"/>
    <x v="1"/>
    <x v="1719"/>
    <x v="1660"/>
    <x v="1362"/>
    <x v="3915"/>
    <x v="3954"/>
  </r>
  <r>
    <x v="19"/>
    <x v="175"/>
    <x v="174"/>
    <x v="4"/>
    <x v="1"/>
    <x v="1720"/>
    <x v="1661"/>
    <x v="1363"/>
    <x v="3916"/>
    <x v="3955"/>
  </r>
  <r>
    <x v="19"/>
    <x v="176"/>
    <x v="175"/>
    <x v="4"/>
    <x v="2514"/>
    <x v="1721"/>
    <x v="1662"/>
    <x v="1364"/>
    <x v="3917"/>
    <x v="3956"/>
  </r>
  <r>
    <x v="19"/>
    <x v="177"/>
    <x v="176"/>
    <x v="4"/>
    <x v="1"/>
    <x v="1722"/>
    <x v="1663"/>
    <x v="1365"/>
    <x v="3918"/>
    <x v="3957"/>
  </r>
  <r>
    <x v="19"/>
    <x v="180"/>
    <x v="179"/>
    <x v="4"/>
    <x v="2515"/>
    <x v="1723"/>
    <x v="1664"/>
    <x v="1366"/>
    <x v="3919"/>
    <x v="3958"/>
  </r>
  <r>
    <x v="19"/>
    <x v="181"/>
    <x v="180"/>
    <x v="4"/>
    <x v="1"/>
    <x v="1724"/>
    <x v="1665"/>
    <x v="136"/>
    <x v="3920"/>
    <x v="3959"/>
  </r>
  <r>
    <x v="19"/>
    <x v="856"/>
    <x v="709"/>
    <x v="4"/>
    <x v="1"/>
    <x v="1542"/>
    <x v="2"/>
    <x v="1"/>
    <x v="3921"/>
    <x v="3960"/>
  </r>
  <r>
    <x v="19"/>
    <x v="182"/>
    <x v="181"/>
    <x v="4"/>
    <x v="2516"/>
    <x v="1725"/>
    <x v="1666"/>
    <x v="1367"/>
    <x v="3922"/>
    <x v="3961"/>
  </r>
  <r>
    <x v="19"/>
    <x v="183"/>
    <x v="182"/>
    <x v="4"/>
    <x v="1"/>
    <x v="1726"/>
    <x v="1667"/>
    <x v="1"/>
    <x v="3923"/>
    <x v="3962"/>
  </r>
  <r>
    <x v="19"/>
    <x v="184"/>
    <x v="183"/>
    <x v="4"/>
    <x v="1"/>
    <x v="1727"/>
    <x v="831"/>
    <x v="1"/>
    <x v="3924"/>
    <x v="3963"/>
  </r>
  <r>
    <x v="19"/>
    <x v="186"/>
    <x v="185"/>
    <x v="4"/>
    <x v="1"/>
    <x v="2"/>
    <x v="1668"/>
    <x v="1368"/>
    <x v="3925"/>
    <x v="3964"/>
  </r>
  <r>
    <x v="19"/>
    <x v="187"/>
    <x v="186"/>
    <x v="4"/>
    <x v="2517"/>
    <x v="1728"/>
    <x v="1669"/>
    <x v="1369"/>
    <x v="3926"/>
    <x v="3965"/>
  </r>
  <r>
    <x v="19"/>
    <x v="188"/>
    <x v="187"/>
    <x v="4"/>
    <x v="1"/>
    <x v="1729"/>
    <x v="2"/>
    <x v="1"/>
    <x v="1538"/>
    <x v="1548"/>
  </r>
  <r>
    <x v="19"/>
    <x v="857"/>
    <x v="710"/>
    <x v="4"/>
    <x v="1"/>
    <x v="2"/>
    <x v="2"/>
    <x v="1370"/>
    <x v="3927"/>
    <x v="3966"/>
  </r>
  <r>
    <x v="19"/>
    <x v="1281"/>
    <x v="915"/>
    <x v="4"/>
    <x v="2518"/>
    <x v="2"/>
    <x v="2"/>
    <x v="1"/>
    <x v="3486"/>
    <x v="3516"/>
  </r>
  <r>
    <x v="19"/>
    <x v="191"/>
    <x v="190"/>
    <x v="4"/>
    <x v="1"/>
    <x v="1730"/>
    <x v="1670"/>
    <x v="1"/>
    <x v="3928"/>
    <x v="3967"/>
  </r>
  <r>
    <x v="19"/>
    <x v="192"/>
    <x v="191"/>
    <x v="4"/>
    <x v="1"/>
    <x v="2"/>
    <x v="1671"/>
    <x v="1"/>
    <x v="3929"/>
    <x v="3968"/>
  </r>
  <r>
    <x v="19"/>
    <x v="194"/>
    <x v="193"/>
    <x v="4"/>
    <x v="1"/>
    <x v="1731"/>
    <x v="2"/>
    <x v="1"/>
    <x v="3930"/>
    <x v="3969"/>
  </r>
  <r>
    <x v="19"/>
    <x v="195"/>
    <x v="194"/>
    <x v="4"/>
    <x v="1"/>
    <x v="2"/>
    <x v="1672"/>
    <x v="1"/>
    <x v="3490"/>
    <x v="3520"/>
  </r>
  <r>
    <x v="19"/>
    <x v="197"/>
    <x v="196"/>
    <x v="4"/>
    <x v="1"/>
    <x v="1732"/>
    <x v="2"/>
    <x v="1"/>
    <x v="3931"/>
    <x v="3970"/>
  </r>
  <r>
    <x v="19"/>
    <x v="438"/>
    <x v="374"/>
    <x v="4"/>
    <x v="2519"/>
    <x v="2"/>
    <x v="2"/>
    <x v="1"/>
    <x v="3932"/>
    <x v="3971"/>
  </r>
  <r>
    <x v="19"/>
    <x v="199"/>
    <x v="198"/>
    <x v="4"/>
    <x v="2520"/>
    <x v="1733"/>
    <x v="1673"/>
    <x v="233"/>
    <x v="3933"/>
    <x v="3972"/>
  </r>
  <r>
    <x v="19"/>
    <x v="201"/>
    <x v="200"/>
    <x v="4"/>
    <x v="2521"/>
    <x v="2"/>
    <x v="2"/>
    <x v="1"/>
    <x v="3934"/>
    <x v="3973"/>
  </r>
  <r>
    <x v="19"/>
    <x v="202"/>
    <x v="201"/>
    <x v="4"/>
    <x v="1"/>
    <x v="2"/>
    <x v="1674"/>
    <x v="1"/>
    <x v="3935"/>
    <x v="3974"/>
  </r>
  <r>
    <x v="19"/>
    <x v="203"/>
    <x v="202"/>
    <x v="4"/>
    <x v="1"/>
    <x v="2"/>
    <x v="2"/>
    <x v="1371"/>
    <x v="3936"/>
    <x v="3975"/>
  </r>
  <r>
    <x v="19"/>
    <x v="207"/>
    <x v="206"/>
    <x v="4"/>
    <x v="1"/>
    <x v="2"/>
    <x v="1675"/>
    <x v="1"/>
    <x v="3937"/>
    <x v="3976"/>
  </r>
  <r>
    <x v="19"/>
    <x v="210"/>
    <x v="209"/>
    <x v="4"/>
    <x v="2522"/>
    <x v="1734"/>
    <x v="1676"/>
    <x v="1372"/>
    <x v="3938"/>
    <x v="3977"/>
  </r>
  <r>
    <x v="21"/>
    <x v="861"/>
    <x v="713"/>
    <x v="4"/>
    <x v="1"/>
    <x v="2"/>
    <x v="2"/>
    <x v="1373"/>
    <x v="3939"/>
    <x v="3978"/>
  </r>
  <r>
    <x v="22"/>
    <x v="215"/>
    <x v="214"/>
    <x v="4"/>
    <x v="1"/>
    <x v="2"/>
    <x v="1677"/>
    <x v="1374"/>
    <x v="3940"/>
    <x v="3979"/>
  </r>
  <r>
    <x v="22"/>
    <x v="863"/>
    <x v="214"/>
    <x v="4"/>
    <x v="1"/>
    <x v="2"/>
    <x v="1678"/>
    <x v="1"/>
    <x v="3941"/>
    <x v="3980"/>
  </r>
  <r>
    <x v="23"/>
    <x v="217"/>
    <x v="216"/>
    <x v="4"/>
    <x v="2523"/>
    <x v="1735"/>
    <x v="1679"/>
    <x v="1375"/>
    <x v="3942"/>
    <x v="3981"/>
  </r>
  <r>
    <x v="23"/>
    <x v="218"/>
    <x v="217"/>
    <x v="4"/>
    <x v="1"/>
    <x v="2"/>
    <x v="2"/>
    <x v="1376"/>
    <x v="3943"/>
    <x v="3982"/>
  </r>
  <r>
    <x v="23"/>
    <x v="864"/>
    <x v="715"/>
    <x v="4"/>
    <x v="2524"/>
    <x v="1736"/>
    <x v="2"/>
    <x v="446"/>
    <x v="3944"/>
    <x v="3983"/>
  </r>
  <r>
    <x v="24"/>
    <x v="479"/>
    <x v="460"/>
    <x v="4"/>
    <x v="1"/>
    <x v="2"/>
    <x v="1680"/>
    <x v="1"/>
    <x v="3945"/>
    <x v="3984"/>
  </r>
  <r>
    <x v="24"/>
    <x v="221"/>
    <x v="220"/>
    <x v="4"/>
    <x v="1"/>
    <x v="2"/>
    <x v="1681"/>
    <x v="1377"/>
    <x v="3946"/>
    <x v="3985"/>
  </r>
  <r>
    <x v="20"/>
    <x v="244"/>
    <x v="241"/>
    <x v="4"/>
    <x v="1"/>
    <x v="2"/>
    <x v="2"/>
    <x v="1378"/>
    <x v="3947"/>
    <x v="3986"/>
  </r>
  <r>
    <x v="20"/>
    <x v="245"/>
    <x v="242"/>
    <x v="4"/>
    <x v="1"/>
    <x v="1737"/>
    <x v="2"/>
    <x v="1"/>
    <x v="3948"/>
    <x v="3987"/>
  </r>
  <r>
    <x v="20"/>
    <x v="1238"/>
    <x v="880"/>
    <x v="4"/>
    <x v="2525"/>
    <x v="2"/>
    <x v="2"/>
    <x v="1"/>
    <x v="3949"/>
    <x v="3988"/>
  </r>
  <r>
    <x v="20"/>
    <x v="246"/>
    <x v="223"/>
    <x v="4"/>
    <x v="1"/>
    <x v="2"/>
    <x v="2"/>
    <x v="1379"/>
    <x v="3950"/>
    <x v="3989"/>
  </r>
  <r>
    <x v="20"/>
    <x v="247"/>
    <x v="243"/>
    <x v="4"/>
    <x v="2526"/>
    <x v="2"/>
    <x v="2"/>
    <x v="1"/>
    <x v="3951"/>
    <x v="3990"/>
  </r>
  <r>
    <x v="20"/>
    <x v="248"/>
    <x v="244"/>
    <x v="4"/>
    <x v="1"/>
    <x v="2"/>
    <x v="1682"/>
    <x v="1"/>
    <x v="3952"/>
    <x v="3991"/>
  </r>
  <r>
    <x v="20"/>
    <x v="250"/>
    <x v="246"/>
    <x v="4"/>
    <x v="1"/>
    <x v="2"/>
    <x v="2"/>
    <x v="1380"/>
    <x v="3109"/>
    <x v="3136"/>
  </r>
  <r>
    <x v="20"/>
    <x v="820"/>
    <x v="686"/>
    <x v="4"/>
    <x v="1"/>
    <x v="1738"/>
    <x v="2"/>
    <x v="1381"/>
    <x v="3110"/>
    <x v="3992"/>
  </r>
  <r>
    <x v="20"/>
    <x v="785"/>
    <x v="665"/>
    <x v="4"/>
    <x v="1"/>
    <x v="1739"/>
    <x v="2"/>
    <x v="1"/>
    <x v="3953"/>
    <x v="3993"/>
  </r>
  <r>
    <x v="20"/>
    <x v="222"/>
    <x v="221"/>
    <x v="4"/>
    <x v="1"/>
    <x v="2"/>
    <x v="2"/>
    <x v="1382"/>
    <x v="1684"/>
    <x v="3994"/>
  </r>
  <r>
    <x v="20"/>
    <x v="223"/>
    <x v="222"/>
    <x v="4"/>
    <x v="1"/>
    <x v="2"/>
    <x v="1683"/>
    <x v="1383"/>
    <x v="3954"/>
    <x v="3995"/>
  </r>
  <r>
    <x v="20"/>
    <x v="521"/>
    <x v="241"/>
    <x v="4"/>
    <x v="1"/>
    <x v="1740"/>
    <x v="1684"/>
    <x v="1384"/>
    <x v="3955"/>
    <x v="3996"/>
  </r>
  <r>
    <x v="20"/>
    <x v="224"/>
    <x v="223"/>
    <x v="4"/>
    <x v="1"/>
    <x v="1741"/>
    <x v="1685"/>
    <x v="1385"/>
    <x v="3956"/>
    <x v="3997"/>
  </r>
  <r>
    <x v="20"/>
    <x v="225"/>
    <x v="224"/>
    <x v="4"/>
    <x v="1"/>
    <x v="2"/>
    <x v="2"/>
    <x v="1386"/>
    <x v="3957"/>
    <x v="3998"/>
  </r>
  <r>
    <x v="20"/>
    <x v="586"/>
    <x v="553"/>
    <x v="4"/>
    <x v="1"/>
    <x v="2"/>
    <x v="1686"/>
    <x v="1387"/>
    <x v="3958"/>
    <x v="3999"/>
  </r>
  <r>
    <x v="20"/>
    <x v="614"/>
    <x v="569"/>
    <x v="4"/>
    <x v="1"/>
    <x v="2"/>
    <x v="2"/>
    <x v="1388"/>
    <x v="3959"/>
    <x v="4000"/>
  </r>
  <r>
    <x v="20"/>
    <x v="787"/>
    <x v="667"/>
    <x v="4"/>
    <x v="1"/>
    <x v="1742"/>
    <x v="1687"/>
    <x v="1389"/>
    <x v="3960"/>
    <x v="4001"/>
  </r>
  <r>
    <x v="20"/>
    <x v="693"/>
    <x v="612"/>
    <x v="4"/>
    <x v="1"/>
    <x v="2"/>
    <x v="1688"/>
    <x v="1390"/>
    <x v="3961"/>
    <x v="4002"/>
  </r>
  <r>
    <x v="20"/>
    <x v="809"/>
    <x v="679"/>
    <x v="4"/>
    <x v="1"/>
    <x v="1743"/>
    <x v="1689"/>
    <x v="1391"/>
    <x v="3962"/>
    <x v="4003"/>
  </r>
  <r>
    <x v="20"/>
    <x v="621"/>
    <x v="573"/>
    <x v="4"/>
    <x v="1"/>
    <x v="2"/>
    <x v="1690"/>
    <x v="1"/>
    <x v="3963"/>
    <x v="4004"/>
  </r>
  <r>
    <x v="20"/>
    <x v="450"/>
    <x v="435"/>
    <x v="4"/>
    <x v="1"/>
    <x v="2"/>
    <x v="2"/>
    <x v="174"/>
    <x v="82"/>
    <x v="83"/>
  </r>
  <r>
    <x v="20"/>
    <x v="424"/>
    <x v="410"/>
    <x v="4"/>
    <x v="1"/>
    <x v="2"/>
    <x v="2"/>
    <x v="1392"/>
    <x v="3964"/>
    <x v="4005"/>
  </r>
  <r>
    <x v="20"/>
    <x v="1239"/>
    <x v="881"/>
    <x v="4"/>
    <x v="2527"/>
    <x v="2"/>
    <x v="1691"/>
    <x v="1"/>
    <x v="3127"/>
    <x v="4006"/>
  </r>
  <r>
    <x v="20"/>
    <x v="228"/>
    <x v="227"/>
    <x v="4"/>
    <x v="2528"/>
    <x v="2"/>
    <x v="1692"/>
    <x v="1"/>
    <x v="3965"/>
    <x v="4007"/>
  </r>
  <r>
    <x v="20"/>
    <x v="806"/>
    <x v="676"/>
    <x v="4"/>
    <x v="1"/>
    <x v="2"/>
    <x v="1320"/>
    <x v="1"/>
    <x v="1850"/>
    <x v="1866"/>
  </r>
  <r>
    <x v="20"/>
    <x v="230"/>
    <x v="229"/>
    <x v="4"/>
    <x v="1"/>
    <x v="2"/>
    <x v="1693"/>
    <x v="1393"/>
    <x v="3966"/>
    <x v="4008"/>
  </r>
  <r>
    <x v="20"/>
    <x v="668"/>
    <x v="599"/>
    <x v="4"/>
    <x v="1"/>
    <x v="2"/>
    <x v="1694"/>
    <x v="1394"/>
    <x v="3967"/>
    <x v="4009"/>
  </r>
  <r>
    <x v="20"/>
    <x v="1405"/>
    <x v="973"/>
    <x v="4"/>
    <x v="2529"/>
    <x v="2"/>
    <x v="2"/>
    <x v="1"/>
    <x v="3968"/>
    <x v="4010"/>
  </r>
  <r>
    <x v="20"/>
    <x v="596"/>
    <x v="559"/>
    <x v="4"/>
    <x v="1"/>
    <x v="1744"/>
    <x v="1695"/>
    <x v="1"/>
    <x v="3969"/>
    <x v="4011"/>
  </r>
  <r>
    <x v="20"/>
    <x v="233"/>
    <x v="232"/>
    <x v="4"/>
    <x v="1"/>
    <x v="2"/>
    <x v="1696"/>
    <x v="1395"/>
    <x v="3970"/>
    <x v="4012"/>
  </r>
  <r>
    <x v="20"/>
    <x v="234"/>
    <x v="233"/>
    <x v="4"/>
    <x v="1"/>
    <x v="2"/>
    <x v="2"/>
    <x v="1396"/>
    <x v="3971"/>
    <x v="4013"/>
  </r>
  <r>
    <x v="20"/>
    <x v="462"/>
    <x v="446"/>
    <x v="4"/>
    <x v="1"/>
    <x v="2"/>
    <x v="2"/>
    <x v="750"/>
    <x v="2233"/>
    <x v="2250"/>
  </r>
  <r>
    <x v="20"/>
    <x v="235"/>
    <x v="166"/>
    <x v="4"/>
    <x v="1"/>
    <x v="2"/>
    <x v="1697"/>
    <x v="1397"/>
    <x v="3972"/>
    <x v="4014"/>
  </r>
  <r>
    <x v="20"/>
    <x v="236"/>
    <x v="234"/>
    <x v="4"/>
    <x v="1"/>
    <x v="1745"/>
    <x v="1698"/>
    <x v="1398"/>
    <x v="3973"/>
    <x v="4015"/>
  </r>
  <r>
    <x v="20"/>
    <x v="237"/>
    <x v="235"/>
    <x v="4"/>
    <x v="1"/>
    <x v="1746"/>
    <x v="1699"/>
    <x v="1399"/>
    <x v="3974"/>
    <x v="4016"/>
  </r>
  <r>
    <x v="20"/>
    <x v="545"/>
    <x v="518"/>
    <x v="4"/>
    <x v="2530"/>
    <x v="2"/>
    <x v="1700"/>
    <x v="1"/>
    <x v="3975"/>
    <x v="4017"/>
  </r>
  <r>
    <x v="20"/>
    <x v="724"/>
    <x v="634"/>
    <x v="4"/>
    <x v="1"/>
    <x v="2"/>
    <x v="2"/>
    <x v="1400"/>
    <x v="2243"/>
    <x v="2260"/>
  </r>
  <r>
    <x v="20"/>
    <x v="494"/>
    <x v="474"/>
    <x v="4"/>
    <x v="1"/>
    <x v="1747"/>
    <x v="2"/>
    <x v="1"/>
    <x v="3976"/>
    <x v="4018"/>
  </r>
  <r>
    <x v="20"/>
    <x v="590"/>
    <x v="555"/>
    <x v="4"/>
    <x v="1"/>
    <x v="1748"/>
    <x v="1701"/>
    <x v="1401"/>
    <x v="3977"/>
    <x v="4019"/>
  </r>
  <r>
    <x v="20"/>
    <x v="209"/>
    <x v="208"/>
    <x v="4"/>
    <x v="2531"/>
    <x v="2"/>
    <x v="1702"/>
    <x v="1"/>
    <x v="3978"/>
    <x v="4020"/>
  </r>
  <r>
    <x v="20"/>
    <x v="239"/>
    <x v="237"/>
    <x v="4"/>
    <x v="1"/>
    <x v="1749"/>
    <x v="1128"/>
    <x v="1402"/>
    <x v="3979"/>
    <x v="4021"/>
  </r>
  <r>
    <x v="20"/>
    <x v="240"/>
    <x v="647"/>
    <x v="4"/>
    <x v="1"/>
    <x v="1750"/>
    <x v="1703"/>
    <x v="1403"/>
    <x v="3980"/>
    <x v="4022"/>
  </r>
  <r>
    <x v="20"/>
    <x v="241"/>
    <x v="239"/>
    <x v="4"/>
    <x v="2532"/>
    <x v="2"/>
    <x v="1704"/>
    <x v="1404"/>
    <x v="3981"/>
    <x v="4023"/>
  </r>
  <r>
    <x v="20"/>
    <x v="1263"/>
    <x v="899"/>
    <x v="4"/>
    <x v="2533"/>
    <x v="2"/>
    <x v="1705"/>
    <x v="1"/>
    <x v="3982"/>
    <x v="4024"/>
  </r>
  <r>
    <x v="20"/>
    <x v="690"/>
    <x v="611"/>
    <x v="4"/>
    <x v="1"/>
    <x v="2"/>
    <x v="1706"/>
    <x v="1"/>
    <x v="3983"/>
    <x v="4025"/>
  </r>
  <r>
    <x v="20"/>
    <x v="646"/>
    <x v="588"/>
    <x v="4"/>
    <x v="1"/>
    <x v="2"/>
    <x v="1707"/>
    <x v="1405"/>
    <x v="3984"/>
    <x v="4026"/>
  </r>
  <r>
    <x v="25"/>
    <x v="562"/>
    <x v="534"/>
    <x v="4"/>
    <x v="1502"/>
    <x v="2"/>
    <x v="2"/>
    <x v="1"/>
    <x v="2253"/>
    <x v="2270"/>
  </r>
  <r>
    <x v="25"/>
    <x v="260"/>
    <x v="256"/>
    <x v="4"/>
    <x v="2003"/>
    <x v="2"/>
    <x v="2"/>
    <x v="1"/>
    <x v="1219"/>
    <x v="1226"/>
  </r>
  <r>
    <x v="25"/>
    <x v="251"/>
    <x v="247"/>
    <x v="4"/>
    <x v="1"/>
    <x v="1751"/>
    <x v="2"/>
    <x v="1"/>
    <x v="41"/>
    <x v="41"/>
  </r>
  <r>
    <x v="25"/>
    <x v="253"/>
    <x v="249"/>
    <x v="4"/>
    <x v="2534"/>
    <x v="1752"/>
    <x v="1708"/>
    <x v="1406"/>
    <x v="3985"/>
    <x v="4027"/>
  </r>
  <r>
    <x v="25"/>
    <x v="254"/>
    <x v="250"/>
    <x v="4"/>
    <x v="2535"/>
    <x v="1753"/>
    <x v="1709"/>
    <x v="1407"/>
    <x v="3986"/>
    <x v="4028"/>
  </r>
  <r>
    <x v="25"/>
    <x v="255"/>
    <x v="251"/>
    <x v="4"/>
    <x v="1"/>
    <x v="2"/>
    <x v="2"/>
    <x v="1408"/>
    <x v="3987"/>
    <x v="4029"/>
  </r>
  <r>
    <x v="25"/>
    <x v="1243"/>
    <x v="885"/>
    <x v="4"/>
    <x v="2536"/>
    <x v="2"/>
    <x v="2"/>
    <x v="1"/>
    <x v="3988"/>
    <x v="4030"/>
  </r>
  <r>
    <x v="25"/>
    <x v="257"/>
    <x v="253"/>
    <x v="4"/>
    <x v="2537"/>
    <x v="1754"/>
    <x v="1710"/>
    <x v="1409"/>
    <x v="3989"/>
    <x v="4031"/>
  </r>
  <r>
    <x v="25"/>
    <x v="258"/>
    <x v="254"/>
    <x v="4"/>
    <x v="1"/>
    <x v="2"/>
    <x v="1711"/>
    <x v="1410"/>
    <x v="3990"/>
    <x v="4032"/>
  </r>
  <r>
    <x v="25"/>
    <x v="259"/>
    <x v="255"/>
    <x v="4"/>
    <x v="1"/>
    <x v="2"/>
    <x v="2"/>
    <x v="1411"/>
    <x v="3991"/>
    <x v="4033"/>
  </r>
  <r>
    <x v="26"/>
    <x v="262"/>
    <x v="258"/>
    <x v="4"/>
    <x v="2538"/>
    <x v="1755"/>
    <x v="1712"/>
    <x v="1412"/>
    <x v="3992"/>
    <x v="4034"/>
  </r>
  <r>
    <x v="26"/>
    <x v="263"/>
    <x v="259"/>
    <x v="4"/>
    <x v="2539"/>
    <x v="1756"/>
    <x v="1713"/>
    <x v="1413"/>
    <x v="3993"/>
    <x v="4035"/>
  </r>
  <r>
    <x v="26"/>
    <x v="264"/>
    <x v="260"/>
    <x v="4"/>
    <x v="2540"/>
    <x v="1757"/>
    <x v="1714"/>
    <x v="1414"/>
    <x v="3994"/>
    <x v="4036"/>
  </r>
  <r>
    <x v="26"/>
    <x v="265"/>
    <x v="261"/>
    <x v="4"/>
    <x v="1"/>
    <x v="1758"/>
    <x v="1715"/>
    <x v="1415"/>
    <x v="3995"/>
    <x v="4037"/>
  </r>
  <r>
    <x v="26"/>
    <x v="266"/>
    <x v="262"/>
    <x v="4"/>
    <x v="1"/>
    <x v="2"/>
    <x v="1716"/>
    <x v="1416"/>
    <x v="3996"/>
    <x v="4038"/>
  </r>
  <r>
    <x v="27"/>
    <x v="504"/>
    <x v="483"/>
    <x v="4"/>
    <x v="1"/>
    <x v="2"/>
    <x v="2"/>
    <x v="1417"/>
    <x v="3997"/>
    <x v="4039"/>
  </r>
  <r>
    <x v="27"/>
    <x v="299"/>
    <x v="295"/>
    <x v="4"/>
    <x v="1"/>
    <x v="2"/>
    <x v="980"/>
    <x v="1"/>
    <x v="335"/>
    <x v="336"/>
  </r>
  <r>
    <x v="27"/>
    <x v="302"/>
    <x v="297"/>
    <x v="4"/>
    <x v="1"/>
    <x v="1759"/>
    <x v="2"/>
    <x v="1"/>
    <x v="338"/>
    <x v="339"/>
  </r>
  <r>
    <x v="27"/>
    <x v="508"/>
    <x v="487"/>
    <x v="4"/>
    <x v="1"/>
    <x v="2"/>
    <x v="2"/>
    <x v="1418"/>
    <x v="2271"/>
    <x v="2288"/>
  </r>
  <r>
    <x v="27"/>
    <x v="452"/>
    <x v="437"/>
    <x v="4"/>
    <x v="1"/>
    <x v="1760"/>
    <x v="2"/>
    <x v="1"/>
    <x v="518"/>
    <x v="519"/>
  </r>
  <r>
    <x v="27"/>
    <x v="466"/>
    <x v="449"/>
    <x v="4"/>
    <x v="227"/>
    <x v="2"/>
    <x v="2"/>
    <x v="1"/>
    <x v="316"/>
    <x v="317"/>
  </r>
  <r>
    <x v="27"/>
    <x v="946"/>
    <x v="777"/>
    <x v="4"/>
    <x v="1"/>
    <x v="2"/>
    <x v="1717"/>
    <x v="1"/>
    <x v="2273"/>
    <x v="2290"/>
  </r>
  <r>
    <x v="27"/>
    <x v="482"/>
    <x v="283"/>
    <x v="4"/>
    <x v="1"/>
    <x v="2"/>
    <x v="2"/>
    <x v="1419"/>
    <x v="934"/>
    <x v="938"/>
  </r>
  <r>
    <x v="27"/>
    <x v="308"/>
    <x v="284"/>
    <x v="4"/>
    <x v="1"/>
    <x v="188"/>
    <x v="2"/>
    <x v="1"/>
    <x v="344"/>
    <x v="345"/>
  </r>
  <r>
    <x v="27"/>
    <x v="316"/>
    <x v="290"/>
    <x v="4"/>
    <x v="1"/>
    <x v="1761"/>
    <x v="2"/>
    <x v="1"/>
    <x v="350"/>
    <x v="351"/>
  </r>
  <r>
    <x v="27"/>
    <x v="951"/>
    <x v="781"/>
    <x v="4"/>
    <x v="1"/>
    <x v="974"/>
    <x v="2"/>
    <x v="1"/>
    <x v="2274"/>
    <x v="2291"/>
  </r>
  <r>
    <x v="27"/>
    <x v="952"/>
    <x v="782"/>
    <x v="4"/>
    <x v="1"/>
    <x v="2"/>
    <x v="1718"/>
    <x v="1"/>
    <x v="3998"/>
    <x v="4040"/>
  </r>
  <r>
    <x v="27"/>
    <x v="542"/>
    <x v="515"/>
    <x v="4"/>
    <x v="1"/>
    <x v="2"/>
    <x v="1343"/>
    <x v="1"/>
    <x v="2275"/>
    <x v="2292"/>
  </r>
  <r>
    <x v="27"/>
    <x v="326"/>
    <x v="314"/>
    <x v="4"/>
    <x v="1"/>
    <x v="2"/>
    <x v="2"/>
    <x v="456"/>
    <x v="358"/>
    <x v="359"/>
  </r>
  <r>
    <x v="27"/>
    <x v="318"/>
    <x v="263"/>
    <x v="4"/>
    <x v="1"/>
    <x v="2"/>
    <x v="2"/>
    <x v="453"/>
    <x v="138"/>
    <x v="139"/>
  </r>
  <r>
    <x v="27"/>
    <x v="319"/>
    <x v="308"/>
    <x v="4"/>
    <x v="1"/>
    <x v="2"/>
    <x v="1719"/>
    <x v="1"/>
    <x v="352"/>
    <x v="353"/>
  </r>
  <r>
    <x v="27"/>
    <x v="322"/>
    <x v="277"/>
    <x v="4"/>
    <x v="1"/>
    <x v="2"/>
    <x v="582"/>
    <x v="1"/>
    <x v="355"/>
    <x v="356"/>
  </r>
  <r>
    <x v="32"/>
    <x v="378"/>
    <x v="364"/>
    <x v="4"/>
    <x v="1"/>
    <x v="1762"/>
    <x v="2"/>
    <x v="1"/>
    <x v="3999"/>
    <x v="4041"/>
  </r>
  <r>
    <x v="27"/>
    <x v="501"/>
    <x v="273"/>
    <x v="4"/>
    <x v="1518"/>
    <x v="2"/>
    <x v="2"/>
    <x v="1"/>
    <x v="2278"/>
    <x v="2295"/>
  </r>
  <r>
    <x v="27"/>
    <x v="512"/>
    <x v="491"/>
    <x v="4"/>
    <x v="2541"/>
    <x v="1763"/>
    <x v="2"/>
    <x v="1"/>
    <x v="4000"/>
    <x v="4042"/>
  </r>
  <r>
    <x v="27"/>
    <x v="329"/>
    <x v="316"/>
    <x v="4"/>
    <x v="1"/>
    <x v="1764"/>
    <x v="2"/>
    <x v="1"/>
    <x v="4001"/>
    <x v="4043"/>
  </r>
  <r>
    <x v="27"/>
    <x v="330"/>
    <x v="317"/>
    <x v="4"/>
    <x v="1"/>
    <x v="1467"/>
    <x v="2"/>
    <x v="1"/>
    <x v="1331"/>
    <x v="1342"/>
  </r>
  <r>
    <x v="27"/>
    <x v="1246"/>
    <x v="275"/>
    <x v="4"/>
    <x v="2542"/>
    <x v="1760"/>
    <x v="2"/>
    <x v="1"/>
    <x v="4002"/>
    <x v="4044"/>
  </r>
  <r>
    <x v="27"/>
    <x v="610"/>
    <x v="483"/>
    <x v="4"/>
    <x v="1"/>
    <x v="2"/>
    <x v="2"/>
    <x v="1420"/>
    <x v="4003"/>
    <x v="4045"/>
  </r>
  <r>
    <x v="27"/>
    <x v="927"/>
    <x v="828"/>
    <x v="4"/>
    <x v="2543"/>
    <x v="2"/>
    <x v="2"/>
    <x v="1"/>
    <x v="1745"/>
    <x v="1760"/>
  </r>
  <r>
    <x v="27"/>
    <x v="1121"/>
    <x v="829"/>
    <x v="4"/>
    <x v="1"/>
    <x v="978"/>
    <x v="2"/>
    <x v="1"/>
    <x v="2281"/>
    <x v="2298"/>
  </r>
  <r>
    <x v="27"/>
    <x v="1122"/>
    <x v="478"/>
    <x v="4"/>
    <x v="1"/>
    <x v="2"/>
    <x v="621"/>
    <x v="1"/>
    <x v="3173"/>
    <x v="3200"/>
  </r>
  <r>
    <x v="27"/>
    <x v="1407"/>
    <x v="437"/>
    <x v="4"/>
    <x v="2544"/>
    <x v="184"/>
    <x v="2"/>
    <x v="1"/>
    <x v="4004"/>
    <x v="4046"/>
  </r>
  <r>
    <x v="27"/>
    <x v="1408"/>
    <x v="975"/>
    <x v="4"/>
    <x v="1"/>
    <x v="2"/>
    <x v="1720"/>
    <x v="1"/>
    <x v="4005"/>
    <x v="4047"/>
  </r>
  <r>
    <x v="27"/>
    <x v="1247"/>
    <x v="839"/>
    <x v="4"/>
    <x v="1"/>
    <x v="1765"/>
    <x v="2"/>
    <x v="1"/>
    <x v="4006"/>
    <x v="4048"/>
  </r>
  <r>
    <x v="27"/>
    <x v="1518"/>
    <x v="1033"/>
    <x v="4"/>
    <x v="1"/>
    <x v="2"/>
    <x v="2"/>
    <x v="159"/>
    <x v="518"/>
    <x v="519"/>
  </r>
  <r>
    <x v="27"/>
    <x v="1123"/>
    <x v="461"/>
    <x v="4"/>
    <x v="1"/>
    <x v="2"/>
    <x v="2"/>
    <x v="1421"/>
    <x v="4007"/>
    <x v="4049"/>
  </r>
  <r>
    <x v="27"/>
    <x v="1410"/>
    <x v="948"/>
    <x v="4"/>
    <x v="498"/>
    <x v="1766"/>
    <x v="2"/>
    <x v="1"/>
    <x v="4008"/>
    <x v="4050"/>
  </r>
  <r>
    <x v="27"/>
    <x v="1124"/>
    <x v="449"/>
    <x v="4"/>
    <x v="1"/>
    <x v="2"/>
    <x v="1721"/>
    <x v="1"/>
    <x v="4009"/>
    <x v="4051"/>
  </r>
  <r>
    <x v="27"/>
    <x v="1248"/>
    <x v="888"/>
    <x v="4"/>
    <x v="1"/>
    <x v="322"/>
    <x v="2"/>
    <x v="1"/>
    <x v="628"/>
    <x v="631"/>
  </r>
  <r>
    <x v="27"/>
    <x v="1519"/>
    <x v="1034"/>
    <x v="4"/>
    <x v="1"/>
    <x v="2"/>
    <x v="2"/>
    <x v="1422"/>
    <x v="657"/>
    <x v="661"/>
  </r>
  <r>
    <x v="27"/>
    <x v="1411"/>
    <x v="977"/>
    <x v="4"/>
    <x v="1"/>
    <x v="2"/>
    <x v="2"/>
    <x v="1078"/>
    <x v="3178"/>
    <x v="3205"/>
  </r>
  <r>
    <x v="27"/>
    <x v="1126"/>
    <x v="466"/>
    <x v="4"/>
    <x v="1"/>
    <x v="2"/>
    <x v="1722"/>
    <x v="1"/>
    <x v="4010"/>
    <x v="4052"/>
  </r>
  <r>
    <x v="27"/>
    <x v="1285"/>
    <x v="841"/>
    <x v="4"/>
    <x v="1"/>
    <x v="2"/>
    <x v="2"/>
    <x v="1423"/>
    <x v="1756"/>
    <x v="1771"/>
  </r>
  <r>
    <x v="27"/>
    <x v="1412"/>
    <x v="775"/>
    <x v="4"/>
    <x v="1"/>
    <x v="2"/>
    <x v="1723"/>
    <x v="1"/>
    <x v="4011"/>
    <x v="4053"/>
  </r>
  <r>
    <x v="27"/>
    <x v="287"/>
    <x v="283"/>
    <x v="4"/>
    <x v="1"/>
    <x v="2"/>
    <x v="1724"/>
    <x v="1"/>
    <x v="4012"/>
    <x v="4054"/>
  </r>
  <r>
    <x v="27"/>
    <x v="1250"/>
    <x v="890"/>
    <x v="4"/>
    <x v="2545"/>
    <x v="2"/>
    <x v="2"/>
    <x v="1"/>
    <x v="2288"/>
    <x v="2305"/>
  </r>
  <r>
    <x v="27"/>
    <x v="1413"/>
    <x v="737"/>
    <x v="4"/>
    <x v="1"/>
    <x v="2"/>
    <x v="1350"/>
    <x v="1"/>
    <x v="3180"/>
    <x v="3207"/>
  </r>
  <r>
    <x v="27"/>
    <x v="289"/>
    <x v="285"/>
    <x v="4"/>
    <x v="1"/>
    <x v="2"/>
    <x v="2"/>
    <x v="1424"/>
    <x v="4013"/>
    <x v="4055"/>
  </r>
  <r>
    <x v="27"/>
    <x v="1415"/>
    <x v="978"/>
    <x v="4"/>
    <x v="1"/>
    <x v="2"/>
    <x v="1725"/>
    <x v="1"/>
    <x v="639"/>
    <x v="641"/>
  </r>
  <r>
    <x v="27"/>
    <x v="1485"/>
    <x v="926"/>
    <x v="4"/>
    <x v="1"/>
    <x v="2"/>
    <x v="2"/>
    <x v="1425"/>
    <x v="4014"/>
    <x v="4056"/>
  </r>
  <r>
    <x v="27"/>
    <x v="295"/>
    <x v="291"/>
    <x v="4"/>
    <x v="1"/>
    <x v="2"/>
    <x v="1726"/>
    <x v="1"/>
    <x v="2290"/>
    <x v="2307"/>
  </r>
  <r>
    <x v="27"/>
    <x v="1252"/>
    <x v="891"/>
    <x v="4"/>
    <x v="1"/>
    <x v="1767"/>
    <x v="2"/>
    <x v="1"/>
    <x v="4015"/>
    <x v="4057"/>
  </r>
  <r>
    <x v="27"/>
    <x v="296"/>
    <x v="292"/>
    <x v="4"/>
    <x v="1"/>
    <x v="1768"/>
    <x v="2"/>
    <x v="1"/>
    <x v="2292"/>
    <x v="2309"/>
  </r>
  <r>
    <x v="27"/>
    <x v="1520"/>
    <x v="1035"/>
    <x v="4"/>
    <x v="1"/>
    <x v="2"/>
    <x v="2"/>
    <x v="1426"/>
    <x v="2355"/>
    <x v="2372"/>
  </r>
  <r>
    <x v="27"/>
    <x v="455"/>
    <x v="440"/>
    <x v="4"/>
    <x v="1"/>
    <x v="1065"/>
    <x v="2"/>
    <x v="1"/>
    <x v="2417"/>
    <x v="2433"/>
  </r>
  <r>
    <x v="27"/>
    <x v="582"/>
    <x v="457"/>
    <x v="4"/>
    <x v="1"/>
    <x v="2"/>
    <x v="2"/>
    <x v="1427"/>
    <x v="4016"/>
    <x v="4058"/>
  </r>
  <r>
    <x v="27"/>
    <x v="797"/>
    <x v="674"/>
    <x v="4"/>
    <x v="2546"/>
    <x v="1760"/>
    <x v="1727"/>
    <x v="148"/>
    <x v="4017"/>
    <x v="4059"/>
  </r>
  <r>
    <x v="27"/>
    <x v="267"/>
    <x v="263"/>
    <x v="4"/>
    <x v="1"/>
    <x v="1392"/>
    <x v="2"/>
    <x v="773"/>
    <x v="4018"/>
    <x v="4060"/>
  </r>
  <r>
    <x v="27"/>
    <x v="1521"/>
    <x v="308"/>
    <x v="4"/>
    <x v="1"/>
    <x v="2"/>
    <x v="2"/>
    <x v="1428"/>
    <x v="4019"/>
    <x v="4061"/>
  </r>
  <r>
    <x v="27"/>
    <x v="268"/>
    <x v="264"/>
    <x v="4"/>
    <x v="1"/>
    <x v="2"/>
    <x v="1728"/>
    <x v="1"/>
    <x v="3185"/>
    <x v="3212"/>
  </r>
  <r>
    <x v="27"/>
    <x v="270"/>
    <x v="266"/>
    <x v="4"/>
    <x v="2547"/>
    <x v="1769"/>
    <x v="2"/>
    <x v="1"/>
    <x v="4020"/>
    <x v="4062"/>
  </r>
  <r>
    <x v="27"/>
    <x v="271"/>
    <x v="267"/>
    <x v="4"/>
    <x v="1"/>
    <x v="2"/>
    <x v="2"/>
    <x v="1429"/>
    <x v="4021"/>
    <x v="4063"/>
  </r>
  <r>
    <x v="27"/>
    <x v="274"/>
    <x v="270"/>
    <x v="4"/>
    <x v="1"/>
    <x v="988"/>
    <x v="2"/>
    <x v="1"/>
    <x v="2299"/>
    <x v="2316"/>
  </r>
  <r>
    <x v="27"/>
    <x v="687"/>
    <x v="545"/>
    <x v="4"/>
    <x v="1"/>
    <x v="2"/>
    <x v="2"/>
    <x v="1430"/>
    <x v="4022"/>
    <x v="4064"/>
  </r>
  <r>
    <x v="27"/>
    <x v="275"/>
    <x v="271"/>
    <x v="4"/>
    <x v="1"/>
    <x v="1770"/>
    <x v="2"/>
    <x v="1"/>
    <x v="4023"/>
    <x v="4065"/>
  </r>
  <r>
    <x v="27"/>
    <x v="419"/>
    <x v="405"/>
    <x v="4"/>
    <x v="1"/>
    <x v="1771"/>
    <x v="1725"/>
    <x v="1"/>
    <x v="4024"/>
    <x v="4066"/>
  </r>
  <r>
    <x v="27"/>
    <x v="926"/>
    <x v="760"/>
    <x v="4"/>
    <x v="1"/>
    <x v="2"/>
    <x v="1729"/>
    <x v="1"/>
    <x v="4025"/>
    <x v="4067"/>
  </r>
  <r>
    <x v="27"/>
    <x v="279"/>
    <x v="275"/>
    <x v="4"/>
    <x v="1"/>
    <x v="2"/>
    <x v="1730"/>
    <x v="1431"/>
    <x v="4026"/>
    <x v="4068"/>
  </r>
  <r>
    <x v="27"/>
    <x v="280"/>
    <x v="276"/>
    <x v="4"/>
    <x v="1"/>
    <x v="1398"/>
    <x v="2"/>
    <x v="1"/>
    <x v="3197"/>
    <x v="3224"/>
  </r>
  <r>
    <x v="27"/>
    <x v="716"/>
    <x v="629"/>
    <x v="4"/>
    <x v="1"/>
    <x v="2"/>
    <x v="2"/>
    <x v="1432"/>
    <x v="4027"/>
    <x v="4069"/>
  </r>
  <r>
    <x v="27"/>
    <x v="624"/>
    <x v="576"/>
    <x v="4"/>
    <x v="1"/>
    <x v="2"/>
    <x v="1731"/>
    <x v="1"/>
    <x v="4028"/>
    <x v="4070"/>
  </r>
  <r>
    <x v="27"/>
    <x v="777"/>
    <x v="491"/>
    <x v="4"/>
    <x v="1"/>
    <x v="2"/>
    <x v="2"/>
    <x v="1433"/>
    <x v="4029"/>
    <x v="4071"/>
  </r>
  <r>
    <x v="27"/>
    <x v="464"/>
    <x v="310"/>
    <x v="4"/>
    <x v="1"/>
    <x v="2"/>
    <x v="2"/>
    <x v="1434"/>
    <x v="4030"/>
    <x v="4072"/>
  </r>
  <r>
    <x v="27"/>
    <x v="281"/>
    <x v="277"/>
    <x v="4"/>
    <x v="1"/>
    <x v="2"/>
    <x v="1732"/>
    <x v="1"/>
    <x v="3564"/>
    <x v="3600"/>
  </r>
  <r>
    <x v="27"/>
    <x v="1284"/>
    <x v="834"/>
    <x v="4"/>
    <x v="1"/>
    <x v="2"/>
    <x v="1733"/>
    <x v="1"/>
    <x v="619"/>
    <x v="623"/>
  </r>
  <r>
    <x v="27"/>
    <x v="870"/>
    <x v="298"/>
    <x v="4"/>
    <x v="1"/>
    <x v="1772"/>
    <x v="370"/>
    <x v="1"/>
    <x v="4031"/>
    <x v="4073"/>
  </r>
  <r>
    <x v="29"/>
    <x v="350"/>
    <x v="337"/>
    <x v="4"/>
    <x v="1"/>
    <x v="2"/>
    <x v="2"/>
    <x v="1435"/>
    <x v="4032"/>
    <x v="4074"/>
  </r>
  <r>
    <x v="29"/>
    <x v="1253"/>
    <x v="594"/>
    <x v="4"/>
    <x v="1"/>
    <x v="2"/>
    <x v="2"/>
    <x v="1436"/>
    <x v="2314"/>
    <x v="2331"/>
  </r>
  <r>
    <x v="29"/>
    <x v="879"/>
    <x v="726"/>
    <x v="4"/>
    <x v="1"/>
    <x v="2"/>
    <x v="2"/>
    <x v="1437"/>
    <x v="1218"/>
    <x v="1225"/>
  </r>
  <r>
    <x v="29"/>
    <x v="1522"/>
    <x v="856"/>
    <x v="4"/>
    <x v="1"/>
    <x v="2"/>
    <x v="2"/>
    <x v="1438"/>
    <x v="4033"/>
    <x v="4075"/>
  </r>
  <r>
    <x v="29"/>
    <x v="1523"/>
    <x v="1036"/>
    <x v="4"/>
    <x v="1"/>
    <x v="2"/>
    <x v="2"/>
    <x v="1439"/>
    <x v="4034"/>
    <x v="4076"/>
  </r>
  <r>
    <x v="29"/>
    <x v="353"/>
    <x v="339"/>
    <x v="4"/>
    <x v="1529"/>
    <x v="2"/>
    <x v="2"/>
    <x v="1"/>
    <x v="2316"/>
    <x v="2333"/>
  </r>
  <r>
    <x v="29"/>
    <x v="500"/>
    <x v="480"/>
    <x v="4"/>
    <x v="1"/>
    <x v="1773"/>
    <x v="2"/>
    <x v="1"/>
    <x v="4035"/>
    <x v="4077"/>
  </r>
  <r>
    <x v="29"/>
    <x v="1255"/>
    <x v="554"/>
    <x v="4"/>
    <x v="118"/>
    <x v="2"/>
    <x v="2"/>
    <x v="1"/>
    <x v="165"/>
    <x v="166"/>
  </r>
  <r>
    <x v="29"/>
    <x v="356"/>
    <x v="342"/>
    <x v="4"/>
    <x v="1"/>
    <x v="2"/>
    <x v="1734"/>
    <x v="1"/>
    <x v="385"/>
    <x v="386"/>
  </r>
  <r>
    <x v="29"/>
    <x v="1524"/>
    <x v="1037"/>
    <x v="4"/>
    <x v="1"/>
    <x v="2"/>
    <x v="86"/>
    <x v="1"/>
    <x v="165"/>
    <x v="166"/>
  </r>
  <r>
    <x v="29"/>
    <x v="333"/>
    <x v="320"/>
    <x v="4"/>
    <x v="2548"/>
    <x v="1774"/>
    <x v="1735"/>
    <x v="1440"/>
    <x v="4036"/>
    <x v="4078"/>
  </r>
  <r>
    <x v="29"/>
    <x v="334"/>
    <x v="321"/>
    <x v="4"/>
    <x v="2549"/>
    <x v="1775"/>
    <x v="51"/>
    <x v="1"/>
    <x v="4037"/>
    <x v="4079"/>
  </r>
  <r>
    <x v="29"/>
    <x v="956"/>
    <x v="783"/>
    <x v="4"/>
    <x v="1"/>
    <x v="1776"/>
    <x v="1736"/>
    <x v="1441"/>
    <x v="4038"/>
    <x v="4080"/>
  </r>
  <r>
    <x v="29"/>
    <x v="335"/>
    <x v="322"/>
    <x v="4"/>
    <x v="2550"/>
    <x v="1713"/>
    <x v="2"/>
    <x v="784"/>
    <x v="4039"/>
    <x v="4081"/>
  </r>
  <r>
    <x v="29"/>
    <x v="336"/>
    <x v="323"/>
    <x v="4"/>
    <x v="2551"/>
    <x v="1777"/>
    <x v="1737"/>
    <x v="1"/>
    <x v="4040"/>
    <x v="4082"/>
  </r>
  <r>
    <x v="29"/>
    <x v="337"/>
    <x v="324"/>
    <x v="4"/>
    <x v="2418"/>
    <x v="158"/>
    <x v="2"/>
    <x v="1442"/>
    <x v="4041"/>
    <x v="4083"/>
  </r>
  <r>
    <x v="29"/>
    <x v="1257"/>
    <x v="893"/>
    <x v="4"/>
    <x v="2552"/>
    <x v="2"/>
    <x v="2"/>
    <x v="1"/>
    <x v="4042"/>
    <x v="4084"/>
  </r>
  <r>
    <x v="29"/>
    <x v="338"/>
    <x v="994"/>
    <x v="4"/>
    <x v="2553"/>
    <x v="1778"/>
    <x v="1738"/>
    <x v="1443"/>
    <x v="4043"/>
    <x v="4085"/>
  </r>
  <r>
    <x v="29"/>
    <x v="339"/>
    <x v="326"/>
    <x v="4"/>
    <x v="1"/>
    <x v="1779"/>
    <x v="1739"/>
    <x v="1444"/>
    <x v="4044"/>
    <x v="4086"/>
  </r>
  <r>
    <x v="29"/>
    <x v="1416"/>
    <x v="979"/>
    <x v="4"/>
    <x v="1"/>
    <x v="2"/>
    <x v="2"/>
    <x v="1093"/>
    <x v="3211"/>
    <x v="3238"/>
  </r>
  <r>
    <x v="29"/>
    <x v="1258"/>
    <x v="894"/>
    <x v="4"/>
    <x v="2554"/>
    <x v="2"/>
    <x v="178"/>
    <x v="1445"/>
    <x v="4045"/>
    <x v="4087"/>
  </r>
  <r>
    <x v="29"/>
    <x v="340"/>
    <x v="327"/>
    <x v="4"/>
    <x v="2555"/>
    <x v="2"/>
    <x v="2"/>
    <x v="1446"/>
    <x v="4046"/>
    <x v="4088"/>
  </r>
  <r>
    <x v="29"/>
    <x v="341"/>
    <x v="328"/>
    <x v="4"/>
    <x v="1"/>
    <x v="2"/>
    <x v="1740"/>
    <x v="1447"/>
    <x v="4047"/>
    <x v="4089"/>
  </r>
  <r>
    <x v="29"/>
    <x v="342"/>
    <x v="329"/>
    <x v="4"/>
    <x v="2556"/>
    <x v="1780"/>
    <x v="2"/>
    <x v="1"/>
    <x v="4048"/>
    <x v="4090"/>
  </r>
  <r>
    <x v="29"/>
    <x v="343"/>
    <x v="330"/>
    <x v="4"/>
    <x v="2557"/>
    <x v="2"/>
    <x v="1741"/>
    <x v="1448"/>
    <x v="4049"/>
    <x v="4091"/>
  </r>
  <r>
    <x v="29"/>
    <x v="346"/>
    <x v="333"/>
    <x v="4"/>
    <x v="1"/>
    <x v="2"/>
    <x v="2"/>
    <x v="1449"/>
    <x v="4050"/>
    <x v="4092"/>
  </r>
  <r>
    <x v="29"/>
    <x v="347"/>
    <x v="334"/>
    <x v="4"/>
    <x v="1"/>
    <x v="2"/>
    <x v="2"/>
    <x v="1450"/>
    <x v="4051"/>
    <x v="4093"/>
  </r>
  <r>
    <x v="29"/>
    <x v="348"/>
    <x v="335"/>
    <x v="4"/>
    <x v="1"/>
    <x v="2"/>
    <x v="1742"/>
    <x v="1451"/>
    <x v="4052"/>
    <x v="4094"/>
  </r>
  <r>
    <x v="30"/>
    <x v="357"/>
    <x v="343"/>
    <x v="4"/>
    <x v="2558"/>
    <x v="1781"/>
    <x v="1743"/>
    <x v="242"/>
    <x v="4053"/>
    <x v="4095"/>
  </r>
  <r>
    <x v="31"/>
    <x v="1525"/>
    <x v="1038"/>
    <x v="4"/>
    <x v="2559"/>
    <x v="2"/>
    <x v="2"/>
    <x v="1"/>
    <x v="4054"/>
    <x v="4096"/>
  </r>
  <r>
    <x v="31"/>
    <x v="358"/>
    <x v="344"/>
    <x v="4"/>
    <x v="2560"/>
    <x v="1782"/>
    <x v="1744"/>
    <x v="1452"/>
    <x v="4055"/>
    <x v="4097"/>
  </r>
  <r>
    <x v="31"/>
    <x v="359"/>
    <x v="345"/>
    <x v="4"/>
    <x v="1"/>
    <x v="1783"/>
    <x v="1745"/>
    <x v="1453"/>
    <x v="4056"/>
    <x v="4098"/>
  </r>
  <r>
    <x v="31"/>
    <x v="360"/>
    <x v="346"/>
    <x v="4"/>
    <x v="2561"/>
    <x v="2"/>
    <x v="2"/>
    <x v="1"/>
    <x v="4057"/>
    <x v="4099"/>
  </r>
  <r>
    <x v="31"/>
    <x v="361"/>
    <x v="347"/>
    <x v="4"/>
    <x v="1"/>
    <x v="1784"/>
    <x v="2"/>
    <x v="1"/>
    <x v="4058"/>
    <x v="4100"/>
  </r>
  <r>
    <x v="31"/>
    <x v="362"/>
    <x v="348"/>
    <x v="4"/>
    <x v="1"/>
    <x v="1785"/>
    <x v="1746"/>
    <x v="1454"/>
    <x v="4059"/>
    <x v="4101"/>
  </r>
  <r>
    <x v="31"/>
    <x v="427"/>
    <x v="413"/>
    <x v="4"/>
    <x v="1"/>
    <x v="2"/>
    <x v="2"/>
    <x v="1455"/>
    <x v="2881"/>
    <x v="2906"/>
  </r>
  <r>
    <x v="31"/>
    <x v="363"/>
    <x v="349"/>
    <x v="4"/>
    <x v="2562"/>
    <x v="1786"/>
    <x v="597"/>
    <x v="1456"/>
    <x v="4060"/>
    <x v="4102"/>
  </r>
  <r>
    <x v="31"/>
    <x v="365"/>
    <x v="351"/>
    <x v="4"/>
    <x v="1"/>
    <x v="1787"/>
    <x v="2"/>
    <x v="496"/>
    <x v="4061"/>
    <x v="4103"/>
  </r>
  <r>
    <x v="32"/>
    <x v="370"/>
    <x v="356"/>
    <x v="4"/>
    <x v="1"/>
    <x v="2"/>
    <x v="1747"/>
    <x v="1"/>
    <x v="4062"/>
    <x v="4104"/>
  </r>
  <r>
    <x v="32"/>
    <x v="372"/>
    <x v="358"/>
    <x v="4"/>
    <x v="1"/>
    <x v="1788"/>
    <x v="1748"/>
    <x v="1457"/>
    <x v="4063"/>
    <x v="4105"/>
  </r>
  <r>
    <x v="32"/>
    <x v="373"/>
    <x v="359"/>
    <x v="4"/>
    <x v="1"/>
    <x v="1789"/>
    <x v="1749"/>
    <x v="1458"/>
    <x v="4064"/>
    <x v="4106"/>
  </r>
  <r>
    <x v="32"/>
    <x v="1526"/>
    <x v="1039"/>
    <x v="4"/>
    <x v="1"/>
    <x v="271"/>
    <x v="167"/>
    <x v="174"/>
    <x v="849"/>
    <x v="83"/>
  </r>
  <r>
    <x v="32"/>
    <x v="374"/>
    <x v="360"/>
    <x v="4"/>
    <x v="1"/>
    <x v="2"/>
    <x v="1750"/>
    <x v="1459"/>
    <x v="4065"/>
    <x v="4107"/>
  </r>
  <r>
    <x v="32"/>
    <x v="376"/>
    <x v="362"/>
    <x v="4"/>
    <x v="2563"/>
    <x v="1790"/>
    <x v="1751"/>
    <x v="1460"/>
    <x v="4066"/>
    <x v="4108"/>
  </r>
  <r>
    <x v="32"/>
    <x v="377"/>
    <x v="363"/>
    <x v="4"/>
    <x v="2564"/>
    <x v="1791"/>
    <x v="1752"/>
    <x v="1461"/>
    <x v="4067"/>
    <x v="4109"/>
  </r>
  <r>
    <x v="32"/>
    <x v="382"/>
    <x v="368"/>
    <x v="4"/>
    <x v="1"/>
    <x v="1792"/>
    <x v="1753"/>
    <x v="102"/>
    <x v="4068"/>
    <x v="4110"/>
  </r>
  <r>
    <x v="32"/>
    <x v="389"/>
    <x v="375"/>
    <x v="4"/>
    <x v="2565"/>
    <x v="1793"/>
    <x v="2"/>
    <x v="1"/>
    <x v="4069"/>
    <x v="4111"/>
  </r>
  <r>
    <x v="34"/>
    <x v="394"/>
    <x v="380"/>
    <x v="4"/>
    <x v="1"/>
    <x v="2"/>
    <x v="1754"/>
    <x v="1462"/>
    <x v="4070"/>
    <x v="4112"/>
  </r>
  <r>
    <x v="34"/>
    <x v="395"/>
    <x v="381"/>
    <x v="4"/>
    <x v="1"/>
    <x v="1794"/>
    <x v="1755"/>
    <x v="1463"/>
    <x v="4071"/>
    <x v="4113"/>
  </r>
  <r>
    <x v="35"/>
    <x v="402"/>
    <x v="388"/>
    <x v="4"/>
    <x v="1"/>
    <x v="2"/>
    <x v="1756"/>
    <x v="1"/>
    <x v="2360"/>
    <x v="2376"/>
  </r>
  <r>
    <x v="35"/>
    <x v="396"/>
    <x v="382"/>
    <x v="4"/>
    <x v="1"/>
    <x v="1795"/>
    <x v="1757"/>
    <x v="1464"/>
    <x v="4072"/>
    <x v="4114"/>
  </r>
  <r>
    <x v="35"/>
    <x v="397"/>
    <x v="383"/>
    <x v="4"/>
    <x v="1"/>
    <x v="2"/>
    <x v="1758"/>
    <x v="1465"/>
    <x v="4073"/>
    <x v="4115"/>
  </r>
  <r>
    <x v="35"/>
    <x v="1527"/>
    <x v="1040"/>
    <x v="4"/>
    <x v="1"/>
    <x v="2"/>
    <x v="1759"/>
    <x v="1"/>
    <x v="4074"/>
    <x v="4116"/>
  </r>
  <r>
    <x v="35"/>
    <x v="400"/>
    <x v="386"/>
    <x v="4"/>
    <x v="1"/>
    <x v="2"/>
    <x v="1760"/>
    <x v="1466"/>
    <x v="4075"/>
    <x v="4117"/>
  </r>
  <r>
    <x v="36"/>
    <x v="406"/>
    <x v="392"/>
    <x v="4"/>
    <x v="2566"/>
    <x v="2"/>
    <x v="2"/>
    <x v="201"/>
    <x v="4076"/>
    <x v="4118"/>
  </r>
  <r>
    <x v="36"/>
    <x v="408"/>
    <x v="394"/>
    <x v="4"/>
    <x v="2567"/>
    <x v="2"/>
    <x v="2"/>
    <x v="1"/>
    <x v="4077"/>
    <x v="4119"/>
  </r>
  <r>
    <x v="8"/>
    <x v="54"/>
    <x v="54"/>
    <x v="4"/>
    <x v="1"/>
    <x v="1796"/>
    <x v="2"/>
    <x v="833"/>
    <x v="4078"/>
    <x v="4120"/>
  </r>
  <r>
    <x v="8"/>
    <x v="55"/>
    <x v="55"/>
    <x v="4"/>
    <x v="2568"/>
    <x v="1797"/>
    <x v="1761"/>
    <x v="1467"/>
    <x v="4079"/>
    <x v="4121"/>
  </r>
  <r>
    <x v="8"/>
    <x v="845"/>
    <x v="699"/>
    <x v="4"/>
    <x v="1"/>
    <x v="1798"/>
    <x v="1762"/>
    <x v="1"/>
    <x v="4080"/>
    <x v="4122"/>
  </r>
  <r>
    <x v="8"/>
    <x v="509"/>
    <x v="488"/>
    <x v="4"/>
    <x v="1"/>
    <x v="2"/>
    <x v="1763"/>
    <x v="1468"/>
    <x v="4081"/>
    <x v="4123"/>
  </r>
  <r>
    <x v="32"/>
    <x v="366"/>
    <x v="352"/>
    <x v="4"/>
    <x v="1"/>
    <x v="2"/>
    <x v="1764"/>
    <x v="1469"/>
    <x v="4082"/>
    <x v="4124"/>
  </r>
  <r>
    <x v="32"/>
    <x v="367"/>
    <x v="353"/>
    <x v="4"/>
    <x v="1"/>
    <x v="1799"/>
    <x v="9"/>
    <x v="496"/>
    <x v="4083"/>
    <x v="4125"/>
  </r>
  <r>
    <x v="32"/>
    <x v="368"/>
    <x v="354"/>
    <x v="4"/>
    <x v="2569"/>
    <x v="1800"/>
    <x v="1765"/>
    <x v="1470"/>
    <x v="4084"/>
    <x v="4126"/>
  </r>
  <r>
    <x v="32"/>
    <x v="369"/>
    <x v="355"/>
    <x v="4"/>
    <x v="1"/>
    <x v="1801"/>
    <x v="1766"/>
    <x v="1471"/>
    <x v="4085"/>
    <x v="4127"/>
  </r>
  <r>
    <x v="32"/>
    <x v="370"/>
    <x v="356"/>
    <x v="4"/>
    <x v="2570"/>
    <x v="1802"/>
    <x v="1767"/>
    <x v="1472"/>
    <x v="4086"/>
    <x v="4128"/>
  </r>
  <r>
    <x v="32"/>
    <x v="371"/>
    <x v="357"/>
    <x v="4"/>
    <x v="2571"/>
    <x v="1803"/>
    <x v="1768"/>
    <x v="1473"/>
    <x v="4087"/>
    <x v="4129"/>
  </r>
  <r>
    <x v="32"/>
    <x v="449"/>
    <x v="434"/>
    <x v="4"/>
    <x v="2572"/>
    <x v="1804"/>
    <x v="1769"/>
    <x v="1"/>
    <x v="4088"/>
    <x v="4130"/>
  </r>
  <r>
    <x v="32"/>
    <x v="377"/>
    <x v="363"/>
    <x v="4"/>
    <x v="1"/>
    <x v="2"/>
    <x v="1770"/>
    <x v="1"/>
    <x v="4089"/>
    <x v="4131"/>
  </r>
  <r>
    <x v="32"/>
    <x v="381"/>
    <x v="367"/>
    <x v="4"/>
    <x v="2573"/>
    <x v="1805"/>
    <x v="1771"/>
    <x v="1474"/>
    <x v="4090"/>
    <x v="4132"/>
  </r>
  <r>
    <x v="32"/>
    <x v="385"/>
    <x v="371"/>
    <x v="4"/>
    <x v="2574"/>
    <x v="1806"/>
    <x v="2"/>
    <x v="1"/>
    <x v="4091"/>
    <x v="4133"/>
  </r>
  <r>
    <x v="32"/>
    <x v="389"/>
    <x v="375"/>
    <x v="4"/>
    <x v="555"/>
    <x v="2"/>
    <x v="2"/>
    <x v="1"/>
    <x v="823"/>
    <x v="826"/>
  </r>
  <r>
    <x v="32"/>
    <x v="390"/>
    <x v="376"/>
    <x v="4"/>
    <x v="1"/>
    <x v="2"/>
    <x v="2"/>
    <x v="1118"/>
    <x v="422"/>
    <x v="423"/>
  </r>
  <r>
    <x v="28"/>
    <x v="881"/>
    <x v="728"/>
    <x v="4"/>
    <x v="2575"/>
    <x v="635"/>
    <x v="62"/>
    <x v="257"/>
    <x v="4092"/>
    <x v="4134"/>
  </r>
  <r>
    <x v="28"/>
    <x v="404"/>
    <x v="390"/>
    <x v="4"/>
    <x v="1"/>
    <x v="1807"/>
    <x v="167"/>
    <x v="174"/>
    <x v="4093"/>
    <x v="4135"/>
  </r>
  <r>
    <x v="28"/>
    <x v="405"/>
    <x v="391"/>
    <x v="4"/>
    <x v="1"/>
    <x v="1808"/>
    <x v="1772"/>
    <x v="1475"/>
    <x v="4094"/>
    <x v="4136"/>
  </r>
  <r>
    <x v="28"/>
    <x v="332"/>
    <x v="319"/>
    <x v="4"/>
    <x v="1"/>
    <x v="2"/>
    <x v="1773"/>
    <x v="1476"/>
    <x v="4095"/>
    <x v="4137"/>
  </r>
  <r>
    <x v="36"/>
    <x v="406"/>
    <x v="392"/>
    <x v="4"/>
    <x v="2576"/>
    <x v="1809"/>
    <x v="1774"/>
    <x v="1477"/>
    <x v="4096"/>
    <x v="4138"/>
  </r>
  <r>
    <x v="36"/>
    <x v="407"/>
    <x v="393"/>
    <x v="4"/>
    <x v="1"/>
    <x v="1810"/>
    <x v="1775"/>
    <x v="1478"/>
    <x v="4097"/>
    <x v="4139"/>
  </r>
  <r>
    <x v="36"/>
    <x v="408"/>
    <x v="394"/>
    <x v="4"/>
    <x v="2577"/>
    <x v="1046"/>
    <x v="2"/>
    <x v="1"/>
    <x v="4098"/>
    <x v="4140"/>
  </r>
  <r>
    <x v="36"/>
    <x v="409"/>
    <x v="395"/>
    <x v="4"/>
    <x v="2578"/>
    <x v="1811"/>
    <x v="1776"/>
    <x v="1479"/>
    <x v="4099"/>
    <x v="4141"/>
  </r>
  <r>
    <x v="36"/>
    <x v="410"/>
    <x v="396"/>
    <x v="4"/>
    <x v="2579"/>
    <x v="1812"/>
    <x v="1777"/>
    <x v="2"/>
    <x v="4100"/>
    <x v="4142"/>
  </r>
  <r>
    <x v="37"/>
    <x v="411"/>
    <x v="397"/>
    <x v="4"/>
    <x v="1"/>
    <x v="1813"/>
    <x v="1778"/>
    <x v="1480"/>
    <x v="4101"/>
    <x v="4143"/>
  </r>
  <r>
    <x v="37"/>
    <x v="1260"/>
    <x v="896"/>
    <x v="4"/>
    <x v="1"/>
    <x v="1814"/>
    <x v="145"/>
    <x v="154"/>
    <x v="4102"/>
    <x v="4144"/>
  </r>
  <r>
    <x v="37"/>
    <x v="412"/>
    <x v="398"/>
    <x v="4"/>
    <x v="2580"/>
    <x v="1815"/>
    <x v="1779"/>
    <x v="1481"/>
    <x v="4103"/>
    <x v="4145"/>
  </r>
  <r>
    <x v="37"/>
    <x v="1528"/>
    <x v="1041"/>
    <x v="4"/>
    <x v="2581"/>
    <x v="2"/>
    <x v="2"/>
    <x v="1"/>
    <x v="4104"/>
    <x v="4146"/>
  </r>
  <r>
    <x v="37"/>
    <x v="1261"/>
    <x v="897"/>
    <x v="4"/>
    <x v="2582"/>
    <x v="164"/>
    <x v="2"/>
    <x v="1"/>
    <x v="4105"/>
    <x v="4147"/>
  </r>
  <r>
    <x v="37"/>
    <x v="970"/>
    <x v="795"/>
    <x v="4"/>
    <x v="1"/>
    <x v="1816"/>
    <x v="2"/>
    <x v="136"/>
    <x v="4106"/>
    <x v="4148"/>
  </r>
  <r>
    <x v="37"/>
    <x v="414"/>
    <x v="400"/>
    <x v="4"/>
    <x v="2583"/>
    <x v="1817"/>
    <x v="1780"/>
    <x v="1482"/>
    <x v="4107"/>
    <x v="4149"/>
  </r>
  <r>
    <x v="37"/>
    <x v="415"/>
    <x v="401"/>
    <x v="4"/>
    <x v="1"/>
    <x v="1818"/>
    <x v="1781"/>
    <x v="1483"/>
    <x v="4108"/>
    <x v="4150"/>
  </r>
  <r>
    <x v="37"/>
    <x v="416"/>
    <x v="402"/>
    <x v="4"/>
    <x v="1"/>
    <x v="1819"/>
    <x v="189"/>
    <x v="1"/>
    <x v="4109"/>
    <x v="4151"/>
  </r>
  <r>
    <x v="1"/>
    <x v="5"/>
    <x v="5"/>
    <x v="4"/>
    <x v="2584"/>
    <x v="2"/>
    <x v="2"/>
    <x v="1"/>
    <x v="4110"/>
    <x v="4152"/>
  </r>
  <r>
    <x v="4"/>
    <x v="32"/>
    <x v="32"/>
    <x v="4"/>
    <x v="1"/>
    <x v="1820"/>
    <x v="2"/>
    <x v="1"/>
    <x v="4111"/>
    <x v="4153"/>
  </r>
  <r>
    <x v="6"/>
    <x v="37"/>
    <x v="37"/>
    <x v="4"/>
    <x v="1"/>
    <x v="187"/>
    <x v="2"/>
    <x v="1"/>
    <x v="341"/>
    <x v="342"/>
  </r>
  <r>
    <x v="7"/>
    <x v="38"/>
    <x v="38"/>
    <x v="4"/>
    <x v="2585"/>
    <x v="1821"/>
    <x v="1782"/>
    <x v="1"/>
    <x v="4112"/>
    <x v="4154"/>
  </r>
  <r>
    <x v="7"/>
    <x v="39"/>
    <x v="39"/>
    <x v="4"/>
    <x v="2586"/>
    <x v="2"/>
    <x v="2"/>
    <x v="1"/>
    <x v="4113"/>
    <x v="4155"/>
  </r>
  <r>
    <x v="7"/>
    <x v="1529"/>
    <x v="1042"/>
    <x v="4"/>
    <x v="620"/>
    <x v="2"/>
    <x v="2"/>
    <x v="1"/>
    <x v="901"/>
    <x v="905"/>
  </r>
  <r>
    <x v="7"/>
    <x v="46"/>
    <x v="46"/>
    <x v="4"/>
    <x v="1"/>
    <x v="2"/>
    <x v="1783"/>
    <x v="1"/>
    <x v="4114"/>
    <x v="4156"/>
  </r>
  <r>
    <x v="9"/>
    <x v="56"/>
    <x v="56"/>
    <x v="4"/>
    <x v="1"/>
    <x v="1822"/>
    <x v="2"/>
    <x v="1"/>
    <x v="4115"/>
    <x v="4157"/>
  </r>
  <r>
    <x v="9"/>
    <x v="58"/>
    <x v="58"/>
    <x v="4"/>
    <x v="1"/>
    <x v="1823"/>
    <x v="2"/>
    <x v="1"/>
    <x v="4116"/>
    <x v="4158"/>
  </r>
  <r>
    <x v="10"/>
    <x v="61"/>
    <x v="61"/>
    <x v="4"/>
    <x v="2587"/>
    <x v="1824"/>
    <x v="1784"/>
    <x v="1"/>
    <x v="4117"/>
    <x v="4159"/>
  </r>
  <r>
    <x v="10"/>
    <x v="62"/>
    <x v="62"/>
    <x v="4"/>
    <x v="2588"/>
    <x v="2"/>
    <x v="2"/>
    <x v="1"/>
    <x v="4118"/>
    <x v="4160"/>
  </r>
  <r>
    <x v="12"/>
    <x v="69"/>
    <x v="69"/>
    <x v="4"/>
    <x v="2589"/>
    <x v="2"/>
    <x v="2"/>
    <x v="1"/>
    <x v="4119"/>
    <x v="4161"/>
  </r>
  <r>
    <x v="12"/>
    <x v="76"/>
    <x v="76"/>
    <x v="4"/>
    <x v="2590"/>
    <x v="2"/>
    <x v="2"/>
    <x v="1"/>
    <x v="4120"/>
    <x v="4162"/>
  </r>
  <r>
    <x v="12"/>
    <x v="85"/>
    <x v="85"/>
    <x v="4"/>
    <x v="2591"/>
    <x v="2"/>
    <x v="2"/>
    <x v="1"/>
    <x v="3276"/>
    <x v="3303"/>
  </r>
  <r>
    <x v="12"/>
    <x v="94"/>
    <x v="94"/>
    <x v="4"/>
    <x v="2592"/>
    <x v="2"/>
    <x v="2"/>
    <x v="1"/>
    <x v="3277"/>
    <x v="3304"/>
  </r>
  <r>
    <x v="12"/>
    <x v="97"/>
    <x v="97"/>
    <x v="4"/>
    <x v="1"/>
    <x v="2"/>
    <x v="2"/>
    <x v="1484"/>
    <x v="4121"/>
    <x v="4163"/>
  </r>
  <r>
    <x v="12"/>
    <x v="102"/>
    <x v="102"/>
    <x v="4"/>
    <x v="1"/>
    <x v="1058"/>
    <x v="2"/>
    <x v="1"/>
    <x v="2407"/>
    <x v="2423"/>
  </r>
  <r>
    <x v="12"/>
    <x v="103"/>
    <x v="103"/>
    <x v="4"/>
    <x v="2593"/>
    <x v="2"/>
    <x v="2"/>
    <x v="1"/>
    <x v="4122"/>
    <x v="4164"/>
  </r>
  <r>
    <x v="12"/>
    <x v="108"/>
    <x v="108"/>
    <x v="4"/>
    <x v="2594"/>
    <x v="2"/>
    <x v="2"/>
    <x v="1"/>
    <x v="4123"/>
    <x v="4165"/>
  </r>
  <r>
    <x v="15"/>
    <x v="134"/>
    <x v="134"/>
    <x v="4"/>
    <x v="2595"/>
    <x v="1825"/>
    <x v="285"/>
    <x v="764"/>
    <x v="4124"/>
    <x v="4166"/>
  </r>
  <r>
    <x v="13"/>
    <x v="78"/>
    <x v="78"/>
    <x v="4"/>
    <x v="1"/>
    <x v="2"/>
    <x v="1785"/>
    <x v="1485"/>
    <x v="4125"/>
    <x v="4167"/>
  </r>
  <r>
    <x v="18"/>
    <x v="557"/>
    <x v="529"/>
    <x v="4"/>
    <x v="1"/>
    <x v="1826"/>
    <x v="1786"/>
    <x v="1486"/>
    <x v="4126"/>
    <x v="4168"/>
  </r>
  <r>
    <x v="18"/>
    <x v="165"/>
    <x v="164"/>
    <x v="4"/>
    <x v="1"/>
    <x v="1827"/>
    <x v="837"/>
    <x v="1487"/>
    <x v="4127"/>
    <x v="4169"/>
  </r>
  <r>
    <x v="18"/>
    <x v="166"/>
    <x v="751"/>
    <x v="4"/>
    <x v="2596"/>
    <x v="1828"/>
    <x v="1787"/>
    <x v="1488"/>
    <x v="4128"/>
    <x v="4170"/>
  </r>
  <r>
    <x v="18"/>
    <x v="167"/>
    <x v="166"/>
    <x v="4"/>
    <x v="2597"/>
    <x v="1829"/>
    <x v="1788"/>
    <x v="1489"/>
    <x v="4129"/>
    <x v="4171"/>
  </r>
  <r>
    <x v="19"/>
    <x v="919"/>
    <x v="173"/>
    <x v="4"/>
    <x v="2598"/>
    <x v="2"/>
    <x v="2"/>
    <x v="1"/>
    <x v="4130"/>
    <x v="4172"/>
  </r>
  <r>
    <x v="19"/>
    <x v="171"/>
    <x v="170"/>
    <x v="4"/>
    <x v="2104"/>
    <x v="2"/>
    <x v="2"/>
    <x v="1"/>
    <x v="2417"/>
    <x v="2433"/>
  </r>
  <r>
    <x v="19"/>
    <x v="172"/>
    <x v="171"/>
    <x v="4"/>
    <x v="2599"/>
    <x v="635"/>
    <x v="2"/>
    <x v="1"/>
    <x v="4131"/>
    <x v="4173"/>
  </r>
  <r>
    <x v="19"/>
    <x v="173"/>
    <x v="172"/>
    <x v="4"/>
    <x v="1"/>
    <x v="1830"/>
    <x v="1789"/>
    <x v="1"/>
    <x v="4132"/>
    <x v="4174"/>
  </r>
  <r>
    <x v="19"/>
    <x v="175"/>
    <x v="174"/>
    <x v="4"/>
    <x v="2600"/>
    <x v="1831"/>
    <x v="1790"/>
    <x v="1"/>
    <x v="4133"/>
    <x v="4175"/>
  </r>
  <r>
    <x v="19"/>
    <x v="176"/>
    <x v="175"/>
    <x v="4"/>
    <x v="1"/>
    <x v="2"/>
    <x v="2"/>
    <x v="1490"/>
    <x v="4134"/>
    <x v="4176"/>
  </r>
  <r>
    <x v="19"/>
    <x v="182"/>
    <x v="181"/>
    <x v="4"/>
    <x v="2601"/>
    <x v="2"/>
    <x v="2"/>
    <x v="1"/>
    <x v="4135"/>
    <x v="4177"/>
  </r>
  <r>
    <x v="19"/>
    <x v="195"/>
    <x v="194"/>
    <x v="4"/>
    <x v="1"/>
    <x v="2"/>
    <x v="1791"/>
    <x v="1"/>
    <x v="3292"/>
    <x v="3318"/>
  </r>
  <r>
    <x v="19"/>
    <x v="199"/>
    <x v="198"/>
    <x v="4"/>
    <x v="2602"/>
    <x v="1832"/>
    <x v="1739"/>
    <x v="1"/>
    <x v="4136"/>
    <x v="4178"/>
  </r>
  <r>
    <x v="19"/>
    <x v="205"/>
    <x v="204"/>
    <x v="4"/>
    <x v="1"/>
    <x v="2"/>
    <x v="119"/>
    <x v="1"/>
    <x v="219"/>
    <x v="220"/>
  </r>
  <r>
    <x v="19"/>
    <x v="858"/>
    <x v="711"/>
    <x v="4"/>
    <x v="2603"/>
    <x v="2"/>
    <x v="2"/>
    <x v="1"/>
    <x v="3294"/>
    <x v="3320"/>
  </r>
  <r>
    <x v="19"/>
    <x v="210"/>
    <x v="209"/>
    <x v="4"/>
    <x v="2604"/>
    <x v="1505"/>
    <x v="2"/>
    <x v="1"/>
    <x v="4137"/>
    <x v="4179"/>
  </r>
  <r>
    <x v="20"/>
    <x v="223"/>
    <x v="222"/>
    <x v="4"/>
    <x v="1"/>
    <x v="2"/>
    <x v="1059"/>
    <x v="1"/>
    <x v="2430"/>
    <x v="2446"/>
  </r>
  <r>
    <x v="20"/>
    <x v="521"/>
    <x v="241"/>
    <x v="4"/>
    <x v="1"/>
    <x v="2"/>
    <x v="1792"/>
    <x v="740"/>
    <x v="4138"/>
    <x v="4180"/>
  </r>
  <r>
    <x v="20"/>
    <x v="761"/>
    <x v="655"/>
    <x v="4"/>
    <x v="2605"/>
    <x v="2"/>
    <x v="2"/>
    <x v="1"/>
    <x v="4139"/>
    <x v="4181"/>
  </r>
  <r>
    <x v="20"/>
    <x v="1262"/>
    <x v="898"/>
    <x v="4"/>
    <x v="1"/>
    <x v="2"/>
    <x v="1061"/>
    <x v="1"/>
    <x v="2432"/>
    <x v="2448"/>
  </r>
  <r>
    <x v="20"/>
    <x v="237"/>
    <x v="235"/>
    <x v="4"/>
    <x v="1"/>
    <x v="1833"/>
    <x v="1793"/>
    <x v="1491"/>
    <x v="4140"/>
    <x v="4182"/>
  </r>
  <r>
    <x v="25"/>
    <x v="258"/>
    <x v="254"/>
    <x v="4"/>
    <x v="2606"/>
    <x v="2"/>
    <x v="2"/>
    <x v="1"/>
    <x v="4141"/>
    <x v="4183"/>
  </r>
  <r>
    <x v="26"/>
    <x v="265"/>
    <x v="261"/>
    <x v="4"/>
    <x v="1"/>
    <x v="1834"/>
    <x v="2"/>
    <x v="1"/>
    <x v="4142"/>
    <x v="4184"/>
  </r>
  <r>
    <x v="27"/>
    <x v="273"/>
    <x v="269"/>
    <x v="4"/>
    <x v="2607"/>
    <x v="2"/>
    <x v="2"/>
    <x v="1"/>
    <x v="4143"/>
    <x v="4185"/>
  </r>
  <r>
    <x v="31"/>
    <x v="358"/>
    <x v="344"/>
    <x v="4"/>
    <x v="2608"/>
    <x v="2"/>
    <x v="2"/>
    <x v="1"/>
    <x v="4144"/>
    <x v="4186"/>
  </r>
  <r>
    <x v="32"/>
    <x v="366"/>
    <x v="352"/>
    <x v="4"/>
    <x v="1"/>
    <x v="2"/>
    <x v="2"/>
    <x v="308"/>
    <x v="4145"/>
    <x v="4187"/>
  </r>
  <r>
    <x v="32"/>
    <x v="373"/>
    <x v="359"/>
    <x v="4"/>
    <x v="1"/>
    <x v="2"/>
    <x v="2"/>
    <x v="1492"/>
    <x v="4146"/>
    <x v="4188"/>
  </r>
  <r>
    <x v="35"/>
    <x v="400"/>
    <x v="386"/>
    <x v="4"/>
    <x v="1"/>
    <x v="1079"/>
    <x v="2"/>
    <x v="1"/>
    <x v="2440"/>
    <x v="2456"/>
  </r>
  <r>
    <x v="36"/>
    <x v="406"/>
    <x v="392"/>
    <x v="4"/>
    <x v="1"/>
    <x v="2"/>
    <x v="2"/>
    <x v="1493"/>
    <x v="4147"/>
    <x v="4189"/>
  </r>
  <r>
    <x v="37"/>
    <x v="411"/>
    <x v="397"/>
    <x v="4"/>
    <x v="1"/>
    <x v="1835"/>
    <x v="145"/>
    <x v="1494"/>
    <x v="4148"/>
    <x v="4190"/>
  </r>
  <r>
    <x v="37"/>
    <x v="414"/>
    <x v="400"/>
    <x v="4"/>
    <x v="2609"/>
    <x v="1836"/>
    <x v="2"/>
    <x v="1495"/>
    <x v="4149"/>
    <x v="4191"/>
  </r>
  <r>
    <x v="3"/>
    <x v="550"/>
    <x v="522"/>
    <x v="4"/>
    <x v="2610"/>
    <x v="1837"/>
    <x v="2"/>
    <x v="1496"/>
    <x v="4150"/>
    <x v="4192"/>
  </r>
  <r>
    <x v="4"/>
    <x v="31"/>
    <x v="31"/>
    <x v="4"/>
    <x v="1"/>
    <x v="2"/>
    <x v="2"/>
    <x v="1497"/>
    <x v="4151"/>
    <x v="4193"/>
  </r>
  <r>
    <x v="4"/>
    <x v="32"/>
    <x v="32"/>
    <x v="4"/>
    <x v="1"/>
    <x v="1838"/>
    <x v="2"/>
    <x v="1"/>
    <x v="4152"/>
    <x v="4194"/>
  </r>
  <r>
    <x v="6"/>
    <x v="36"/>
    <x v="36"/>
    <x v="4"/>
    <x v="2611"/>
    <x v="2"/>
    <x v="2"/>
    <x v="1"/>
    <x v="4153"/>
    <x v="4195"/>
  </r>
  <r>
    <x v="7"/>
    <x v="1530"/>
    <x v="1043"/>
    <x v="4"/>
    <x v="1"/>
    <x v="2"/>
    <x v="2"/>
    <x v="1498"/>
    <x v="4154"/>
    <x v="4196"/>
  </r>
  <r>
    <x v="7"/>
    <x v="46"/>
    <x v="46"/>
    <x v="4"/>
    <x v="1"/>
    <x v="1839"/>
    <x v="1794"/>
    <x v="1"/>
    <x v="4155"/>
    <x v="4197"/>
  </r>
  <r>
    <x v="10"/>
    <x v="62"/>
    <x v="62"/>
    <x v="4"/>
    <x v="1876"/>
    <x v="2"/>
    <x v="2"/>
    <x v="1"/>
    <x v="2884"/>
    <x v="2909"/>
  </r>
  <r>
    <x v="12"/>
    <x v="76"/>
    <x v="76"/>
    <x v="4"/>
    <x v="324"/>
    <x v="2"/>
    <x v="2"/>
    <x v="1"/>
    <x v="219"/>
    <x v="220"/>
  </r>
  <r>
    <x v="12"/>
    <x v="96"/>
    <x v="96"/>
    <x v="4"/>
    <x v="2612"/>
    <x v="2"/>
    <x v="2"/>
    <x v="1"/>
    <x v="3309"/>
    <x v="3335"/>
  </r>
  <r>
    <x v="12"/>
    <x v="97"/>
    <x v="97"/>
    <x v="4"/>
    <x v="1"/>
    <x v="2"/>
    <x v="2"/>
    <x v="1499"/>
    <x v="4156"/>
    <x v="4198"/>
  </r>
  <r>
    <x v="12"/>
    <x v="103"/>
    <x v="103"/>
    <x v="4"/>
    <x v="2613"/>
    <x v="2"/>
    <x v="2"/>
    <x v="1"/>
    <x v="4157"/>
    <x v="4199"/>
  </r>
  <r>
    <x v="12"/>
    <x v="108"/>
    <x v="108"/>
    <x v="4"/>
    <x v="2614"/>
    <x v="2"/>
    <x v="2"/>
    <x v="1"/>
    <x v="4158"/>
    <x v="4200"/>
  </r>
  <r>
    <x v="14"/>
    <x v="149"/>
    <x v="149"/>
    <x v="4"/>
    <x v="1"/>
    <x v="2"/>
    <x v="2"/>
    <x v="1500"/>
    <x v="4159"/>
    <x v="4201"/>
  </r>
  <r>
    <x v="13"/>
    <x v="78"/>
    <x v="78"/>
    <x v="4"/>
    <x v="470"/>
    <x v="2"/>
    <x v="2"/>
    <x v="1"/>
    <x v="683"/>
    <x v="688"/>
  </r>
  <r>
    <x v="18"/>
    <x v="557"/>
    <x v="529"/>
    <x v="4"/>
    <x v="1"/>
    <x v="1840"/>
    <x v="1795"/>
    <x v="1501"/>
    <x v="4160"/>
    <x v="4202"/>
  </r>
  <r>
    <x v="18"/>
    <x v="165"/>
    <x v="164"/>
    <x v="4"/>
    <x v="1"/>
    <x v="2"/>
    <x v="2"/>
    <x v="1502"/>
    <x v="4161"/>
    <x v="4203"/>
  </r>
  <r>
    <x v="18"/>
    <x v="166"/>
    <x v="751"/>
    <x v="4"/>
    <x v="1"/>
    <x v="1841"/>
    <x v="495"/>
    <x v="1503"/>
    <x v="4162"/>
    <x v="4204"/>
  </r>
  <r>
    <x v="18"/>
    <x v="167"/>
    <x v="166"/>
    <x v="4"/>
    <x v="1"/>
    <x v="1842"/>
    <x v="1796"/>
    <x v="1504"/>
    <x v="4163"/>
    <x v="4205"/>
  </r>
  <r>
    <x v="19"/>
    <x v="171"/>
    <x v="170"/>
    <x v="4"/>
    <x v="2615"/>
    <x v="2"/>
    <x v="2"/>
    <x v="1"/>
    <x v="4164"/>
    <x v="4206"/>
  </r>
  <r>
    <x v="19"/>
    <x v="172"/>
    <x v="171"/>
    <x v="4"/>
    <x v="1"/>
    <x v="2"/>
    <x v="1797"/>
    <x v="1143"/>
    <x v="4165"/>
    <x v="4207"/>
  </r>
  <r>
    <x v="19"/>
    <x v="175"/>
    <x v="174"/>
    <x v="4"/>
    <x v="1"/>
    <x v="2"/>
    <x v="1798"/>
    <x v="1"/>
    <x v="3471"/>
    <x v="3500"/>
  </r>
  <r>
    <x v="19"/>
    <x v="176"/>
    <x v="175"/>
    <x v="4"/>
    <x v="2616"/>
    <x v="2"/>
    <x v="2"/>
    <x v="1"/>
    <x v="4166"/>
    <x v="4208"/>
  </r>
  <r>
    <x v="19"/>
    <x v="182"/>
    <x v="181"/>
    <x v="4"/>
    <x v="2617"/>
    <x v="2"/>
    <x v="2"/>
    <x v="1"/>
    <x v="4167"/>
    <x v="4209"/>
  </r>
  <r>
    <x v="19"/>
    <x v="210"/>
    <x v="209"/>
    <x v="4"/>
    <x v="2618"/>
    <x v="2"/>
    <x v="2"/>
    <x v="1"/>
    <x v="4168"/>
    <x v="4210"/>
  </r>
  <r>
    <x v="20"/>
    <x v="224"/>
    <x v="223"/>
    <x v="4"/>
    <x v="1"/>
    <x v="2"/>
    <x v="1799"/>
    <x v="1505"/>
    <x v="3317"/>
    <x v="4211"/>
  </r>
  <r>
    <x v="20"/>
    <x v="225"/>
    <x v="224"/>
    <x v="4"/>
    <x v="1"/>
    <x v="1843"/>
    <x v="1075"/>
    <x v="1"/>
    <x v="4169"/>
    <x v="4212"/>
  </r>
  <r>
    <x v="20"/>
    <x v="226"/>
    <x v="225"/>
    <x v="4"/>
    <x v="1"/>
    <x v="2"/>
    <x v="1076"/>
    <x v="1"/>
    <x v="1331"/>
    <x v="1342"/>
  </r>
  <r>
    <x v="20"/>
    <x v="236"/>
    <x v="234"/>
    <x v="4"/>
    <x v="1"/>
    <x v="2"/>
    <x v="569"/>
    <x v="1"/>
    <x v="2464"/>
    <x v="2481"/>
  </r>
  <r>
    <x v="20"/>
    <x v="237"/>
    <x v="235"/>
    <x v="4"/>
    <x v="2619"/>
    <x v="2"/>
    <x v="2"/>
    <x v="1506"/>
    <x v="4170"/>
    <x v="4213"/>
  </r>
  <r>
    <x v="35"/>
    <x v="396"/>
    <x v="382"/>
    <x v="4"/>
    <x v="2620"/>
    <x v="2"/>
    <x v="1800"/>
    <x v="1"/>
    <x v="4171"/>
    <x v="4214"/>
  </r>
  <r>
    <x v="35"/>
    <x v="400"/>
    <x v="386"/>
    <x v="4"/>
    <x v="1"/>
    <x v="2"/>
    <x v="1801"/>
    <x v="1507"/>
    <x v="4172"/>
    <x v="4215"/>
  </r>
  <r>
    <x v="36"/>
    <x v="409"/>
    <x v="395"/>
    <x v="4"/>
    <x v="2621"/>
    <x v="1844"/>
    <x v="1802"/>
    <x v="1"/>
    <x v="4173"/>
    <x v="4216"/>
  </r>
  <r>
    <x v="10"/>
    <x v="63"/>
    <x v="63"/>
    <x v="4"/>
    <x v="397"/>
    <x v="2"/>
    <x v="2"/>
    <x v="1"/>
    <x v="767"/>
    <x v="771"/>
  </r>
  <r>
    <x v="19"/>
    <x v="182"/>
    <x v="181"/>
    <x v="4"/>
    <x v="1"/>
    <x v="2"/>
    <x v="1803"/>
    <x v="1508"/>
    <x v="4174"/>
    <x v="4217"/>
  </r>
  <r>
    <x v="19"/>
    <x v="438"/>
    <x v="374"/>
    <x v="4"/>
    <x v="2622"/>
    <x v="1845"/>
    <x v="1804"/>
    <x v="1"/>
    <x v="4175"/>
    <x v="4218"/>
  </r>
  <r>
    <x v="19"/>
    <x v="199"/>
    <x v="198"/>
    <x v="4"/>
    <x v="353"/>
    <x v="2"/>
    <x v="2"/>
    <x v="1"/>
    <x v="509"/>
    <x v="510"/>
  </r>
  <r>
    <x v="24"/>
    <x v="221"/>
    <x v="220"/>
    <x v="4"/>
    <x v="2623"/>
    <x v="2"/>
    <x v="2"/>
    <x v="1"/>
    <x v="4176"/>
    <x v="4219"/>
  </r>
  <r>
    <x v="20"/>
    <x v="223"/>
    <x v="222"/>
    <x v="4"/>
    <x v="1"/>
    <x v="2"/>
    <x v="1805"/>
    <x v="634"/>
    <x v="807"/>
    <x v="4220"/>
  </r>
  <r>
    <x v="20"/>
    <x v="580"/>
    <x v="541"/>
    <x v="4"/>
    <x v="1"/>
    <x v="2"/>
    <x v="1806"/>
    <x v="1"/>
    <x v="3512"/>
    <x v="3542"/>
  </r>
  <r>
    <x v="20"/>
    <x v="230"/>
    <x v="229"/>
    <x v="4"/>
    <x v="2624"/>
    <x v="2"/>
    <x v="2"/>
    <x v="1"/>
    <x v="4177"/>
    <x v="4221"/>
  </r>
  <r>
    <x v="26"/>
    <x v="265"/>
    <x v="261"/>
    <x v="4"/>
    <x v="1"/>
    <x v="1846"/>
    <x v="1807"/>
    <x v="1509"/>
    <x v="4178"/>
    <x v="4222"/>
  </r>
  <r>
    <x v="36"/>
    <x v="883"/>
    <x v="730"/>
    <x v="4"/>
    <x v="2625"/>
    <x v="2"/>
    <x v="2"/>
    <x v="1"/>
    <x v="4179"/>
    <x v="4223"/>
  </r>
  <r>
    <x v="0"/>
    <x v="0"/>
    <x v="0"/>
    <x v="4"/>
    <x v="2626"/>
    <x v="1847"/>
    <x v="1582"/>
    <x v="1510"/>
    <x v="4180"/>
    <x v="4224"/>
  </r>
  <r>
    <x v="0"/>
    <x v="1"/>
    <x v="1"/>
    <x v="4"/>
    <x v="2443"/>
    <x v="1641"/>
    <x v="2"/>
    <x v="1"/>
    <x v="3781"/>
    <x v="3820"/>
  </r>
  <r>
    <x v="1"/>
    <x v="1531"/>
    <x v="1044"/>
    <x v="4"/>
    <x v="2271"/>
    <x v="2"/>
    <x v="2"/>
    <x v="1"/>
    <x v="3274"/>
    <x v="3301"/>
  </r>
  <r>
    <x v="1"/>
    <x v="1220"/>
    <x v="863"/>
    <x v="4"/>
    <x v="2627"/>
    <x v="2"/>
    <x v="1583"/>
    <x v="1"/>
    <x v="4181"/>
    <x v="4225"/>
  </r>
  <r>
    <x v="1"/>
    <x v="4"/>
    <x v="4"/>
    <x v="4"/>
    <x v="2628"/>
    <x v="1848"/>
    <x v="86"/>
    <x v="1"/>
    <x v="4182"/>
    <x v="4226"/>
  </r>
  <r>
    <x v="1"/>
    <x v="5"/>
    <x v="5"/>
    <x v="4"/>
    <x v="2584"/>
    <x v="2"/>
    <x v="2"/>
    <x v="1"/>
    <x v="4110"/>
    <x v="4152"/>
  </r>
  <r>
    <x v="2"/>
    <x v="7"/>
    <x v="7"/>
    <x v="4"/>
    <x v="1"/>
    <x v="2"/>
    <x v="1808"/>
    <x v="1511"/>
    <x v="4183"/>
    <x v="4227"/>
  </r>
  <r>
    <x v="2"/>
    <x v="8"/>
    <x v="8"/>
    <x v="4"/>
    <x v="1"/>
    <x v="2"/>
    <x v="2"/>
    <x v="1286"/>
    <x v="3786"/>
    <x v="3825"/>
  </r>
  <r>
    <x v="2"/>
    <x v="439"/>
    <x v="424"/>
    <x v="4"/>
    <x v="1"/>
    <x v="2"/>
    <x v="2"/>
    <x v="1512"/>
    <x v="4184"/>
    <x v="4228"/>
  </r>
  <r>
    <x v="2"/>
    <x v="9"/>
    <x v="9"/>
    <x v="4"/>
    <x v="2629"/>
    <x v="1642"/>
    <x v="1586"/>
    <x v="1287"/>
    <x v="4185"/>
    <x v="4229"/>
  </r>
  <r>
    <x v="2"/>
    <x v="10"/>
    <x v="10"/>
    <x v="4"/>
    <x v="2630"/>
    <x v="1849"/>
    <x v="1809"/>
    <x v="1513"/>
    <x v="4186"/>
    <x v="4230"/>
  </r>
  <r>
    <x v="2"/>
    <x v="11"/>
    <x v="11"/>
    <x v="4"/>
    <x v="1"/>
    <x v="2"/>
    <x v="2"/>
    <x v="1289"/>
    <x v="3789"/>
    <x v="3828"/>
  </r>
  <r>
    <x v="2"/>
    <x v="510"/>
    <x v="489"/>
    <x v="4"/>
    <x v="207"/>
    <x v="2"/>
    <x v="2"/>
    <x v="1"/>
    <x v="318"/>
    <x v="319"/>
  </r>
  <r>
    <x v="3"/>
    <x v="14"/>
    <x v="14"/>
    <x v="4"/>
    <x v="1"/>
    <x v="2"/>
    <x v="2"/>
    <x v="1514"/>
    <x v="4187"/>
    <x v="4231"/>
  </r>
  <r>
    <x v="3"/>
    <x v="15"/>
    <x v="15"/>
    <x v="4"/>
    <x v="1"/>
    <x v="2"/>
    <x v="2"/>
    <x v="1515"/>
    <x v="4188"/>
    <x v="4232"/>
  </r>
  <r>
    <x v="3"/>
    <x v="550"/>
    <x v="522"/>
    <x v="4"/>
    <x v="2631"/>
    <x v="2"/>
    <x v="2"/>
    <x v="1"/>
    <x v="4189"/>
    <x v="4233"/>
  </r>
  <r>
    <x v="3"/>
    <x v="550"/>
    <x v="522"/>
    <x v="4"/>
    <x v="2632"/>
    <x v="1850"/>
    <x v="2"/>
    <x v="1516"/>
    <x v="4190"/>
    <x v="4234"/>
  </r>
  <r>
    <x v="3"/>
    <x v="16"/>
    <x v="16"/>
    <x v="4"/>
    <x v="1"/>
    <x v="1645"/>
    <x v="2"/>
    <x v="1"/>
    <x v="3793"/>
    <x v="3832"/>
  </r>
  <r>
    <x v="3"/>
    <x v="886"/>
    <x v="733"/>
    <x v="4"/>
    <x v="2633"/>
    <x v="1646"/>
    <x v="2"/>
    <x v="1"/>
    <x v="4191"/>
    <x v="4235"/>
  </r>
  <r>
    <x v="3"/>
    <x v="17"/>
    <x v="17"/>
    <x v="4"/>
    <x v="1"/>
    <x v="1851"/>
    <x v="1810"/>
    <x v="1190"/>
    <x v="4192"/>
    <x v="4236"/>
  </r>
  <r>
    <x v="3"/>
    <x v="1221"/>
    <x v="864"/>
    <x v="4"/>
    <x v="2634"/>
    <x v="1852"/>
    <x v="1811"/>
    <x v="1"/>
    <x v="4193"/>
    <x v="4237"/>
  </r>
  <r>
    <x v="3"/>
    <x v="1268"/>
    <x v="904"/>
    <x v="4"/>
    <x v="1"/>
    <x v="1853"/>
    <x v="2"/>
    <x v="1"/>
    <x v="4194"/>
    <x v="4238"/>
  </r>
  <r>
    <x v="3"/>
    <x v="19"/>
    <x v="19"/>
    <x v="4"/>
    <x v="2635"/>
    <x v="2"/>
    <x v="1812"/>
    <x v="1517"/>
    <x v="4195"/>
    <x v="4239"/>
  </r>
  <r>
    <x v="3"/>
    <x v="20"/>
    <x v="20"/>
    <x v="4"/>
    <x v="1"/>
    <x v="1854"/>
    <x v="2"/>
    <x v="1518"/>
    <x v="4196"/>
    <x v="4240"/>
  </r>
  <r>
    <x v="3"/>
    <x v="21"/>
    <x v="21"/>
    <x v="4"/>
    <x v="1"/>
    <x v="1855"/>
    <x v="1592"/>
    <x v="1"/>
    <x v="4197"/>
    <x v="4241"/>
  </r>
  <r>
    <x v="3"/>
    <x v="22"/>
    <x v="22"/>
    <x v="4"/>
    <x v="1"/>
    <x v="2"/>
    <x v="1813"/>
    <x v="293"/>
    <x v="4198"/>
    <x v="4242"/>
  </r>
  <r>
    <x v="3"/>
    <x v="1222"/>
    <x v="865"/>
    <x v="4"/>
    <x v="1"/>
    <x v="1856"/>
    <x v="1814"/>
    <x v="1519"/>
    <x v="4199"/>
    <x v="4243"/>
  </r>
  <r>
    <x v="3"/>
    <x v="23"/>
    <x v="23"/>
    <x v="4"/>
    <x v="2636"/>
    <x v="1857"/>
    <x v="1815"/>
    <x v="1520"/>
    <x v="4200"/>
    <x v="4244"/>
  </r>
  <r>
    <x v="3"/>
    <x v="24"/>
    <x v="24"/>
    <x v="4"/>
    <x v="1"/>
    <x v="2"/>
    <x v="2"/>
    <x v="1521"/>
    <x v="4201"/>
    <x v="4245"/>
  </r>
  <r>
    <x v="3"/>
    <x v="25"/>
    <x v="25"/>
    <x v="4"/>
    <x v="2637"/>
    <x v="1858"/>
    <x v="2"/>
    <x v="1"/>
    <x v="4202"/>
    <x v="4246"/>
  </r>
  <r>
    <x v="3"/>
    <x v="29"/>
    <x v="29"/>
    <x v="4"/>
    <x v="2638"/>
    <x v="1656"/>
    <x v="2"/>
    <x v="1522"/>
    <x v="4203"/>
    <x v="4247"/>
  </r>
  <r>
    <x v="4"/>
    <x v="31"/>
    <x v="31"/>
    <x v="4"/>
    <x v="1"/>
    <x v="1859"/>
    <x v="1444"/>
    <x v="1298"/>
    <x v="4204"/>
    <x v="4248"/>
  </r>
  <r>
    <x v="4"/>
    <x v="31"/>
    <x v="31"/>
    <x v="4"/>
    <x v="1"/>
    <x v="1860"/>
    <x v="2"/>
    <x v="1523"/>
    <x v="4205"/>
    <x v="4249"/>
  </r>
  <r>
    <x v="4"/>
    <x v="31"/>
    <x v="31"/>
    <x v="4"/>
    <x v="1"/>
    <x v="1861"/>
    <x v="2"/>
    <x v="1524"/>
    <x v="4206"/>
    <x v="4250"/>
  </r>
  <r>
    <x v="4"/>
    <x v="32"/>
    <x v="32"/>
    <x v="4"/>
    <x v="2639"/>
    <x v="1862"/>
    <x v="1816"/>
    <x v="1525"/>
    <x v="4207"/>
    <x v="4251"/>
  </r>
  <r>
    <x v="4"/>
    <x v="32"/>
    <x v="32"/>
    <x v="4"/>
    <x v="2640"/>
    <x v="1863"/>
    <x v="2"/>
    <x v="1"/>
    <x v="4208"/>
    <x v="4252"/>
  </r>
  <r>
    <x v="4"/>
    <x v="32"/>
    <x v="32"/>
    <x v="4"/>
    <x v="2641"/>
    <x v="1864"/>
    <x v="2"/>
    <x v="1"/>
    <x v="4209"/>
    <x v="4253"/>
  </r>
  <r>
    <x v="4"/>
    <x v="33"/>
    <x v="33"/>
    <x v="4"/>
    <x v="1"/>
    <x v="2"/>
    <x v="1817"/>
    <x v="1"/>
    <x v="4210"/>
    <x v="4254"/>
  </r>
  <r>
    <x v="5"/>
    <x v="34"/>
    <x v="34"/>
    <x v="4"/>
    <x v="1"/>
    <x v="2"/>
    <x v="2"/>
    <x v="1526"/>
    <x v="4211"/>
    <x v="4255"/>
  </r>
  <r>
    <x v="5"/>
    <x v="1223"/>
    <x v="866"/>
    <x v="4"/>
    <x v="1"/>
    <x v="1865"/>
    <x v="1818"/>
    <x v="1"/>
    <x v="4212"/>
    <x v="4256"/>
  </r>
  <r>
    <x v="6"/>
    <x v="1532"/>
    <x v="35"/>
    <x v="4"/>
    <x v="2642"/>
    <x v="2"/>
    <x v="2"/>
    <x v="1"/>
    <x v="4213"/>
    <x v="4257"/>
  </r>
  <r>
    <x v="6"/>
    <x v="532"/>
    <x v="35"/>
    <x v="4"/>
    <x v="2643"/>
    <x v="2"/>
    <x v="2"/>
    <x v="1"/>
    <x v="4214"/>
    <x v="4258"/>
  </r>
  <r>
    <x v="6"/>
    <x v="36"/>
    <x v="36"/>
    <x v="4"/>
    <x v="1"/>
    <x v="1866"/>
    <x v="2"/>
    <x v="1"/>
    <x v="4215"/>
    <x v="4259"/>
  </r>
  <r>
    <x v="6"/>
    <x v="842"/>
    <x v="734"/>
    <x v="4"/>
    <x v="2644"/>
    <x v="1867"/>
    <x v="1819"/>
    <x v="1301"/>
    <x v="4216"/>
    <x v="4260"/>
  </r>
  <r>
    <x v="6"/>
    <x v="37"/>
    <x v="37"/>
    <x v="4"/>
    <x v="1"/>
    <x v="187"/>
    <x v="2"/>
    <x v="1"/>
    <x v="341"/>
    <x v="342"/>
  </r>
  <r>
    <x v="6"/>
    <x v="888"/>
    <x v="735"/>
    <x v="4"/>
    <x v="2645"/>
    <x v="2"/>
    <x v="2"/>
    <x v="1"/>
    <x v="4217"/>
    <x v="4261"/>
  </r>
  <r>
    <x v="6"/>
    <x v="547"/>
    <x v="520"/>
    <x v="4"/>
    <x v="2646"/>
    <x v="2"/>
    <x v="2"/>
    <x v="1"/>
    <x v="4218"/>
    <x v="4262"/>
  </r>
  <r>
    <x v="6"/>
    <x v="572"/>
    <x v="542"/>
    <x v="4"/>
    <x v="1785"/>
    <x v="2"/>
    <x v="2"/>
    <x v="1"/>
    <x v="2770"/>
    <x v="2793"/>
  </r>
  <r>
    <x v="6"/>
    <x v="433"/>
    <x v="419"/>
    <x v="4"/>
    <x v="2647"/>
    <x v="2"/>
    <x v="2"/>
    <x v="1"/>
    <x v="4219"/>
    <x v="4263"/>
  </r>
  <r>
    <x v="6"/>
    <x v="558"/>
    <x v="530"/>
    <x v="4"/>
    <x v="2648"/>
    <x v="2"/>
    <x v="2"/>
    <x v="1"/>
    <x v="4220"/>
    <x v="4264"/>
  </r>
  <r>
    <x v="6"/>
    <x v="471"/>
    <x v="453"/>
    <x v="4"/>
    <x v="2649"/>
    <x v="2"/>
    <x v="2"/>
    <x v="1"/>
    <x v="4221"/>
    <x v="4265"/>
  </r>
  <r>
    <x v="7"/>
    <x v="38"/>
    <x v="38"/>
    <x v="4"/>
    <x v="2650"/>
    <x v="1868"/>
    <x v="1820"/>
    <x v="1527"/>
    <x v="4222"/>
    <x v="4266"/>
  </r>
  <r>
    <x v="7"/>
    <x v="38"/>
    <x v="38"/>
    <x v="4"/>
    <x v="2651"/>
    <x v="1869"/>
    <x v="1782"/>
    <x v="1528"/>
    <x v="4223"/>
    <x v="4267"/>
  </r>
  <r>
    <x v="7"/>
    <x v="1530"/>
    <x v="1043"/>
    <x v="4"/>
    <x v="1"/>
    <x v="2"/>
    <x v="2"/>
    <x v="1498"/>
    <x v="4154"/>
    <x v="4196"/>
  </r>
  <r>
    <x v="7"/>
    <x v="39"/>
    <x v="39"/>
    <x v="4"/>
    <x v="2652"/>
    <x v="1870"/>
    <x v="1821"/>
    <x v="1529"/>
    <x v="4224"/>
    <x v="4268"/>
  </r>
  <r>
    <x v="7"/>
    <x v="39"/>
    <x v="39"/>
    <x v="4"/>
    <x v="2653"/>
    <x v="2"/>
    <x v="2"/>
    <x v="1"/>
    <x v="4225"/>
    <x v="4269"/>
  </r>
  <r>
    <x v="7"/>
    <x v="40"/>
    <x v="40"/>
    <x v="4"/>
    <x v="1"/>
    <x v="2"/>
    <x v="2"/>
    <x v="1530"/>
    <x v="4226"/>
    <x v="4270"/>
  </r>
  <r>
    <x v="7"/>
    <x v="41"/>
    <x v="41"/>
    <x v="4"/>
    <x v="1"/>
    <x v="2"/>
    <x v="2"/>
    <x v="1531"/>
    <x v="4227"/>
    <x v="4271"/>
  </r>
  <r>
    <x v="7"/>
    <x v="41"/>
    <x v="41"/>
    <x v="4"/>
    <x v="1"/>
    <x v="2"/>
    <x v="2"/>
    <x v="1"/>
    <x v="40"/>
    <x v="77"/>
  </r>
  <r>
    <x v="7"/>
    <x v="42"/>
    <x v="42"/>
    <x v="4"/>
    <x v="1"/>
    <x v="2"/>
    <x v="1822"/>
    <x v="1532"/>
    <x v="4228"/>
    <x v="4272"/>
  </r>
  <r>
    <x v="7"/>
    <x v="1529"/>
    <x v="1042"/>
    <x v="4"/>
    <x v="620"/>
    <x v="2"/>
    <x v="2"/>
    <x v="1"/>
    <x v="901"/>
    <x v="905"/>
  </r>
  <r>
    <x v="7"/>
    <x v="44"/>
    <x v="44"/>
    <x v="4"/>
    <x v="1"/>
    <x v="2"/>
    <x v="1823"/>
    <x v="166"/>
    <x v="4229"/>
    <x v="4273"/>
  </r>
  <r>
    <x v="7"/>
    <x v="1533"/>
    <x v="1045"/>
    <x v="4"/>
    <x v="1"/>
    <x v="2"/>
    <x v="2"/>
    <x v="1"/>
    <x v="40"/>
    <x v="77"/>
  </r>
  <r>
    <x v="7"/>
    <x v="45"/>
    <x v="45"/>
    <x v="4"/>
    <x v="1"/>
    <x v="2"/>
    <x v="1824"/>
    <x v="1533"/>
    <x v="4230"/>
    <x v="4274"/>
  </r>
  <r>
    <x v="7"/>
    <x v="46"/>
    <x v="46"/>
    <x v="4"/>
    <x v="1"/>
    <x v="2"/>
    <x v="1825"/>
    <x v="1534"/>
    <x v="4231"/>
    <x v="4275"/>
  </r>
  <r>
    <x v="7"/>
    <x v="46"/>
    <x v="46"/>
    <x v="4"/>
    <x v="2654"/>
    <x v="1871"/>
    <x v="1826"/>
    <x v="1"/>
    <x v="4114"/>
    <x v="4276"/>
  </r>
  <r>
    <x v="7"/>
    <x v="46"/>
    <x v="46"/>
    <x v="4"/>
    <x v="1"/>
    <x v="1839"/>
    <x v="1794"/>
    <x v="1"/>
    <x v="4155"/>
    <x v="4197"/>
  </r>
  <r>
    <x v="7"/>
    <x v="48"/>
    <x v="48"/>
    <x v="4"/>
    <x v="2655"/>
    <x v="1872"/>
    <x v="1609"/>
    <x v="1310"/>
    <x v="4232"/>
    <x v="4277"/>
  </r>
  <r>
    <x v="7"/>
    <x v="1534"/>
    <x v="1046"/>
    <x v="4"/>
    <x v="202"/>
    <x v="2"/>
    <x v="2"/>
    <x v="1"/>
    <x v="309"/>
    <x v="310"/>
  </r>
  <r>
    <x v="7"/>
    <x v="1535"/>
    <x v="933"/>
    <x v="4"/>
    <x v="2656"/>
    <x v="2"/>
    <x v="2"/>
    <x v="1"/>
    <x v="4233"/>
    <x v="4278"/>
  </r>
  <r>
    <x v="8"/>
    <x v="52"/>
    <x v="52"/>
    <x v="4"/>
    <x v="2657"/>
    <x v="1873"/>
    <x v="1827"/>
    <x v="1311"/>
    <x v="4234"/>
    <x v="4279"/>
  </r>
  <r>
    <x v="8"/>
    <x v="53"/>
    <x v="53"/>
    <x v="4"/>
    <x v="2658"/>
    <x v="2"/>
    <x v="2"/>
    <x v="288"/>
    <x v="4235"/>
    <x v="4280"/>
  </r>
  <r>
    <x v="8"/>
    <x v="54"/>
    <x v="54"/>
    <x v="4"/>
    <x v="74"/>
    <x v="1874"/>
    <x v="1828"/>
    <x v="479"/>
    <x v="4236"/>
    <x v="4281"/>
  </r>
  <r>
    <x v="8"/>
    <x v="54"/>
    <x v="54"/>
    <x v="4"/>
    <x v="1"/>
    <x v="1796"/>
    <x v="2"/>
    <x v="833"/>
    <x v="4078"/>
    <x v="4120"/>
  </r>
  <r>
    <x v="8"/>
    <x v="55"/>
    <x v="55"/>
    <x v="4"/>
    <x v="644"/>
    <x v="2"/>
    <x v="2"/>
    <x v="1"/>
    <x v="928"/>
    <x v="932"/>
  </r>
  <r>
    <x v="8"/>
    <x v="55"/>
    <x v="55"/>
    <x v="4"/>
    <x v="2659"/>
    <x v="2"/>
    <x v="2"/>
    <x v="1535"/>
    <x v="4237"/>
    <x v="4282"/>
  </r>
  <r>
    <x v="8"/>
    <x v="845"/>
    <x v="699"/>
    <x v="4"/>
    <x v="1"/>
    <x v="1875"/>
    <x v="1829"/>
    <x v="1"/>
    <x v="4080"/>
    <x v="4122"/>
  </r>
  <r>
    <x v="8"/>
    <x v="509"/>
    <x v="488"/>
    <x v="4"/>
    <x v="2660"/>
    <x v="440"/>
    <x v="167"/>
    <x v="1536"/>
    <x v="4238"/>
    <x v="4283"/>
  </r>
  <r>
    <x v="9"/>
    <x v="56"/>
    <x v="56"/>
    <x v="4"/>
    <x v="2661"/>
    <x v="1876"/>
    <x v="1830"/>
    <x v="136"/>
    <x v="4239"/>
    <x v="4284"/>
  </r>
  <r>
    <x v="9"/>
    <x v="56"/>
    <x v="56"/>
    <x v="4"/>
    <x v="1"/>
    <x v="1877"/>
    <x v="625"/>
    <x v="1"/>
    <x v="4240"/>
    <x v="4285"/>
  </r>
  <r>
    <x v="9"/>
    <x v="1536"/>
    <x v="1047"/>
    <x v="4"/>
    <x v="2662"/>
    <x v="2"/>
    <x v="2"/>
    <x v="1"/>
    <x v="4241"/>
    <x v="4286"/>
  </r>
  <r>
    <x v="9"/>
    <x v="57"/>
    <x v="57"/>
    <x v="4"/>
    <x v="2663"/>
    <x v="1878"/>
    <x v="1831"/>
    <x v="1537"/>
    <x v="4242"/>
    <x v="4287"/>
  </r>
  <r>
    <x v="9"/>
    <x v="57"/>
    <x v="57"/>
    <x v="4"/>
    <x v="2664"/>
    <x v="2"/>
    <x v="2"/>
    <x v="1"/>
    <x v="4243"/>
    <x v="4288"/>
  </r>
  <r>
    <x v="9"/>
    <x v="58"/>
    <x v="58"/>
    <x v="4"/>
    <x v="2665"/>
    <x v="1879"/>
    <x v="1832"/>
    <x v="1538"/>
    <x v="4244"/>
    <x v="4289"/>
  </r>
  <r>
    <x v="9"/>
    <x v="58"/>
    <x v="58"/>
    <x v="4"/>
    <x v="1"/>
    <x v="1823"/>
    <x v="2"/>
    <x v="1"/>
    <x v="4116"/>
    <x v="4158"/>
  </r>
  <r>
    <x v="9"/>
    <x v="59"/>
    <x v="59"/>
    <x v="4"/>
    <x v="2666"/>
    <x v="1880"/>
    <x v="2"/>
    <x v="1"/>
    <x v="4245"/>
    <x v="4290"/>
  </r>
  <r>
    <x v="9"/>
    <x v="60"/>
    <x v="60"/>
    <x v="4"/>
    <x v="2667"/>
    <x v="1881"/>
    <x v="1833"/>
    <x v="101"/>
    <x v="4246"/>
    <x v="4291"/>
  </r>
  <r>
    <x v="9"/>
    <x v="1537"/>
    <x v="1048"/>
    <x v="4"/>
    <x v="1166"/>
    <x v="2"/>
    <x v="2"/>
    <x v="1"/>
    <x v="1758"/>
    <x v="1773"/>
  </r>
  <r>
    <x v="9"/>
    <x v="896"/>
    <x v="740"/>
    <x v="4"/>
    <x v="1166"/>
    <x v="2"/>
    <x v="2"/>
    <x v="1"/>
    <x v="1758"/>
    <x v="1773"/>
  </r>
  <r>
    <x v="10"/>
    <x v="61"/>
    <x v="61"/>
    <x v="4"/>
    <x v="2668"/>
    <x v="1882"/>
    <x v="1834"/>
    <x v="1539"/>
    <x v="4247"/>
    <x v="4292"/>
  </r>
  <r>
    <x v="10"/>
    <x v="61"/>
    <x v="61"/>
    <x v="4"/>
    <x v="2669"/>
    <x v="1824"/>
    <x v="1835"/>
    <x v="1540"/>
    <x v="4248"/>
    <x v="4293"/>
  </r>
  <r>
    <x v="10"/>
    <x v="61"/>
    <x v="61"/>
    <x v="4"/>
    <x v="2670"/>
    <x v="1883"/>
    <x v="2"/>
    <x v="1"/>
    <x v="4249"/>
    <x v="4294"/>
  </r>
  <r>
    <x v="10"/>
    <x v="62"/>
    <x v="62"/>
    <x v="4"/>
    <x v="2671"/>
    <x v="2"/>
    <x v="2"/>
    <x v="1"/>
    <x v="4250"/>
    <x v="4295"/>
  </r>
  <r>
    <x v="10"/>
    <x v="62"/>
    <x v="62"/>
    <x v="4"/>
    <x v="2672"/>
    <x v="2"/>
    <x v="2"/>
    <x v="1"/>
    <x v="4251"/>
    <x v="4296"/>
  </r>
  <r>
    <x v="10"/>
    <x v="62"/>
    <x v="62"/>
    <x v="4"/>
    <x v="1876"/>
    <x v="2"/>
    <x v="2"/>
    <x v="1"/>
    <x v="2884"/>
    <x v="2909"/>
  </r>
  <r>
    <x v="10"/>
    <x v="1265"/>
    <x v="901"/>
    <x v="4"/>
    <x v="1"/>
    <x v="2"/>
    <x v="2"/>
    <x v="1541"/>
    <x v="4252"/>
    <x v="4297"/>
  </r>
  <r>
    <x v="10"/>
    <x v="63"/>
    <x v="63"/>
    <x v="4"/>
    <x v="1"/>
    <x v="2"/>
    <x v="1836"/>
    <x v="1542"/>
    <x v="4253"/>
    <x v="4298"/>
  </r>
  <r>
    <x v="10"/>
    <x v="63"/>
    <x v="63"/>
    <x v="4"/>
    <x v="1"/>
    <x v="2"/>
    <x v="1837"/>
    <x v="1"/>
    <x v="4254"/>
    <x v="4299"/>
  </r>
  <r>
    <x v="10"/>
    <x v="63"/>
    <x v="63"/>
    <x v="4"/>
    <x v="2673"/>
    <x v="2"/>
    <x v="197"/>
    <x v="1"/>
    <x v="4255"/>
    <x v="4300"/>
  </r>
  <r>
    <x v="10"/>
    <x v="63"/>
    <x v="63"/>
    <x v="4"/>
    <x v="432"/>
    <x v="2"/>
    <x v="2"/>
    <x v="1"/>
    <x v="621"/>
    <x v="624"/>
  </r>
  <r>
    <x v="11"/>
    <x v="64"/>
    <x v="64"/>
    <x v="4"/>
    <x v="1"/>
    <x v="1884"/>
    <x v="1616"/>
    <x v="1315"/>
    <x v="4256"/>
    <x v="4301"/>
  </r>
  <r>
    <x v="11"/>
    <x v="65"/>
    <x v="65"/>
    <x v="4"/>
    <x v="622"/>
    <x v="2"/>
    <x v="2"/>
    <x v="1"/>
    <x v="903"/>
    <x v="907"/>
  </r>
  <r>
    <x v="12"/>
    <x v="520"/>
    <x v="497"/>
    <x v="4"/>
    <x v="359"/>
    <x v="2"/>
    <x v="2"/>
    <x v="1"/>
    <x v="226"/>
    <x v="227"/>
  </r>
  <r>
    <x v="12"/>
    <x v="69"/>
    <x v="69"/>
    <x v="4"/>
    <x v="2674"/>
    <x v="1885"/>
    <x v="1838"/>
    <x v="1543"/>
    <x v="4257"/>
    <x v="4302"/>
  </r>
  <r>
    <x v="12"/>
    <x v="69"/>
    <x v="69"/>
    <x v="4"/>
    <x v="1"/>
    <x v="2"/>
    <x v="1839"/>
    <x v="1"/>
    <x v="4258"/>
    <x v="4303"/>
  </r>
  <r>
    <x v="12"/>
    <x v="70"/>
    <x v="70"/>
    <x v="4"/>
    <x v="1"/>
    <x v="2"/>
    <x v="1840"/>
    <x v="1544"/>
    <x v="4259"/>
    <x v="4304"/>
  </r>
  <r>
    <x v="12"/>
    <x v="71"/>
    <x v="71"/>
    <x v="4"/>
    <x v="1"/>
    <x v="1675"/>
    <x v="1619"/>
    <x v="1"/>
    <x v="3841"/>
    <x v="3880"/>
  </r>
  <r>
    <x v="12"/>
    <x v="72"/>
    <x v="72"/>
    <x v="4"/>
    <x v="1"/>
    <x v="2"/>
    <x v="1841"/>
    <x v="1"/>
    <x v="3842"/>
    <x v="3881"/>
  </r>
  <r>
    <x v="12"/>
    <x v="484"/>
    <x v="464"/>
    <x v="4"/>
    <x v="2675"/>
    <x v="2"/>
    <x v="2"/>
    <x v="1"/>
    <x v="4260"/>
    <x v="4305"/>
  </r>
  <r>
    <x v="12"/>
    <x v="75"/>
    <x v="75"/>
    <x v="4"/>
    <x v="2676"/>
    <x v="2"/>
    <x v="2"/>
    <x v="1"/>
    <x v="4261"/>
    <x v="4306"/>
  </r>
  <r>
    <x v="12"/>
    <x v="76"/>
    <x v="76"/>
    <x v="4"/>
    <x v="74"/>
    <x v="1886"/>
    <x v="1842"/>
    <x v="1545"/>
    <x v="4262"/>
    <x v="4307"/>
  </r>
  <r>
    <x v="12"/>
    <x v="76"/>
    <x v="76"/>
    <x v="4"/>
    <x v="2677"/>
    <x v="2"/>
    <x v="2"/>
    <x v="1"/>
    <x v="3275"/>
    <x v="3302"/>
  </r>
  <r>
    <x v="12"/>
    <x v="76"/>
    <x v="76"/>
    <x v="4"/>
    <x v="324"/>
    <x v="2"/>
    <x v="2"/>
    <x v="1"/>
    <x v="219"/>
    <x v="220"/>
  </r>
  <r>
    <x v="12"/>
    <x v="77"/>
    <x v="77"/>
    <x v="4"/>
    <x v="1"/>
    <x v="2"/>
    <x v="2"/>
    <x v="1546"/>
    <x v="4263"/>
    <x v="4308"/>
  </r>
  <r>
    <x v="12"/>
    <x v="79"/>
    <x v="79"/>
    <x v="4"/>
    <x v="2678"/>
    <x v="2"/>
    <x v="2"/>
    <x v="1547"/>
    <x v="4264"/>
    <x v="4309"/>
  </r>
  <r>
    <x v="12"/>
    <x v="81"/>
    <x v="81"/>
    <x v="4"/>
    <x v="2679"/>
    <x v="1678"/>
    <x v="2"/>
    <x v="1"/>
    <x v="4265"/>
    <x v="4310"/>
  </r>
  <r>
    <x v="12"/>
    <x v="82"/>
    <x v="82"/>
    <x v="4"/>
    <x v="2680"/>
    <x v="1887"/>
    <x v="1843"/>
    <x v="1320"/>
    <x v="4266"/>
    <x v="4311"/>
  </r>
  <r>
    <x v="12"/>
    <x v="84"/>
    <x v="84"/>
    <x v="4"/>
    <x v="2681"/>
    <x v="2"/>
    <x v="2"/>
    <x v="1"/>
    <x v="4267"/>
    <x v="4312"/>
  </r>
  <r>
    <x v="12"/>
    <x v="85"/>
    <x v="85"/>
    <x v="4"/>
    <x v="2682"/>
    <x v="1888"/>
    <x v="2"/>
    <x v="1"/>
    <x v="4268"/>
    <x v="4313"/>
  </r>
  <r>
    <x v="12"/>
    <x v="85"/>
    <x v="85"/>
    <x v="4"/>
    <x v="2591"/>
    <x v="2"/>
    <x v="2"/>
    <x v="1"/>
    <x v="3276"/>
    <x v="3303"/>
  </r>
  <r>
    <x v="12"/>
    <x v="86"/>
    <x v="86"/>
    <x v="4"/>
    <x v="1"/>
    <x v="2"/>
    <x v="2"/>
    <x v="1548"/>
    <x v="3852"/>
    <x v="3891"/>
  </r>
  <r>
    <x v="12"/>
    <x v="87"/>
    <x v="87"/>
    <x v="4"/>
    <x v="2683"/>
    <x v="2"/>
    <x v="2"/>
    <x v="974"/>
    <x v="4269"/>
    <x v="4314"/>
  </r>
  <r>
    <x v="12"/>
    <x v="88"/>
    <x v="88"/>
    <x v="4"/>
    <x v="1"/>
    <x v="2"/>
    <x v="433"/>
    <x v="335"/>
    <x v="1145"/>
    <x v="1150"/>
  </r>
  <r>
    <x v="12"/>
    <x v="91"/>
    <x v="91"/>
    <x v="4"/>
    <x v="2684"/>
    <x v="2"/>
    <x v="2"/>
    <x v="1"/>
    <x v="4270"/>
    <x v="4315"/>
  </r>
  <r>
    <x v="12"/>
    <x v="92"/>
    <x v="92"/>
    <x v="4"/>
    <x v="2685"/>
    <x v="2"/>
    <x v="2"/>
    <x v="1"/>
    <x v="4271"/>
    <x v="4316"/>
  </r>
  <r>
    <x v="12"/>
    <x v="93"/>
    <x v="93"/>
    <x v="4"/>
    <x v="1"/>
    <x v="2"/>
    <x v="2"/>
    <x v="1323"/>
    <x v="3857"/>
    <x v="3896"/>
  </r>
  <r>
    <x v="12"/>
    <x v="94"/>
    <x v="94"/>
    <x v="4"/>
    <x v="2686"/>
    <x v="2"/>
    <x v="2"/>
    <x v="1"/>
    <x v="4272"/>
    <x v="4317"/>
  </r>
  <r>
    <x v="12"/>
    <x v="94"/>
    <x v="94"/>
    <x v="4"/>
    <x v="2592"/>
    <x v="2"/>
    <x v="2"/>
    <x v="1"/>
    <x v="3277"/>
    <x v="3304"/>
  </r>
  <r>
    <x v="12"/>
    <x v="95"/>
    <x v="95"/>
    <x v="4"/>
    <x v="1"/>
    <x v="2"/>
    <x v="1844"/>
    <x v="1"/>
    <x v="3859"/>
    <x v="3898"/>
  </r>
  <r>
    <x v="12"/>
    <x v="96"/>
    <x v="96"/>
    <x v="4"/>
    <x v="2687"/>
    <x v="1683"/>
    <x v="2"/>
    <x v="1"/>
    <x v="4273"/>
    <x v="4318"/>
  </r>
  <r>
    <x v="12"/>
    <x v="96"/>
    <x v="96"/>
    <x v="4"/>
    <x v="2612"/>
    <x v="2"/>
    <x v="2"/>
    <x v="1"/>
    <x v="3309"/>
    <x v="3335"/>
  </r>
  <r>
    <x v="12"/>
    <x v="97"/>
    <x v="97"/>
    <x v="4"/>
    <x v="1"/>
    <x v="1684"/>
    <x v="2"/>
    <x v="1324"/>
    <x v="3861"/>
    <x v="3900"/>
  </r>
  <r>
    <x v="12"/>
    <x v="97"/>
    <x v="97"/>
    <x v="4"/>
    <x v="1"/>
    <x v="2"/>
    <x v="2"/>
    <x v="1484"/>
    <x v="4121"/>
    <x v="4163"/>
  </r>
  <r>
    <x v="12"/>
    <x v="97"/>
    <x v="97"/>
    <x v="4"/>
    <x v="1"/>
    <x v="2"/>
    <x v="2"/>
    <x v="1499"/>
    <x v="4156"/>
    <x v="4198"/>
  </r>
  <r>
    <x v="12"/>
    <x v="99"/>
    <x v="99"/>
    <x v="4"/>
    <x v="2688"/>
    <x v="2"/>
    <x v="2"/>
    <x v="1"/>
    <x v="4274"/>
    <x v="4319"/>
  </r>
  <r>
    <x v="12"/>
    <x v="100"/>
    <x v="100"/>
    <x v="4"/>
    <x v="1"/>
    <x v="1889"/>
    <x v="2"/>
    <x v="1"/>
    <x v="4275"/>
    <x v="4320"/>
  </r>
  <r>
    <x v="12"/>
    <x v="101"/>
    <x v="101"/>
    <x v="4"/>
    <x v="2689"/>
    <x v="2"/>
    <x v="2"/>
    <x v="1"/>
    <x v="4276"/>
    <x v="4321"/>
  </r>
  <r>
    <x v="12"/>
    <x v="102"/>
    <x v="102"/>
    <x v="4"/>
    <x v="1"/>
    <x v="1058"/>
    <x v="2"/>
    <x v="1"/>
    <x v="2407"/>
    <x v="2423"/>
  </r>
  <r>
    <x v="12"/>
    <x v="899"/>
    <x v="741"/>
    <x v="4"/>
    <x v="2690"/>
    <x v="2"/>
    <x v="2"/>
    <x v="1"/>
    <x v="4277"/>
    <x v="4322"/>
  </r>
  <r>
    <x v="12"/>
    <x v="851"/>
    <x v="705"/>
    <x v="4"/>
    <x v="2691"/>
    <x v="2"/>
    <x v="2"/>
    <x v="1"/>
    <x v="4278"/>
    <x v="4323"/>
  </r>
  <r>
    <x v="12"/>
    <x v="103"/>
    <x v="103"/>
    <x v="4"/>
    <x v="2692"/>
    <x v="2"/>
    <x v="2"/>
    <x v="1"/>
    <x v="4279"/>
    <x v="4324"/>
  </r>
  <r>
    <x v="12"/>
    <x v="103"/>
    <x v="103"/>
    <x v="4"/>
    <x v="2693"/>
    <x v="2"/>
    <x v="2"/>
    <x v="1"/>
    <x v="4280"/>
    <x v="4325"/>
  </r>
  <r>
    <x v="12"/>
    <x v="1422"/>
    <x v="985"/>
    <x v="4"/>
    <x v="1"/>
    <x v="2"/>
    <x v="9"/>
    <x v="1174"/>
    <x v="3867"/>
    <x v="3906"/>
  </r>
  <r>
    <x v="12"/>
    <x v="105"/>
    <x v="105"/>
    <x v="4"/>
    <x v="1"/>
    <x v="1685"/>
    <x v="2"/>
    <x v="1325"/>
    <x v="3868"/>
    <x v="3907"/>
  </r>
  <r>
    <x v="12"/>
    <x v="106"/>
    <x v="106"/>
    <x v="4"/>
    <x v="1"/>
    <x v="1686"/>
    <x v="1622"/>
    <x v="1"/>
    <x v="3869"/>
    <x v="3908"/>
  </r>
  <r>
    <x v="12"/>
    <x v="108"/>
    <x v="108"/>
    <x v="4"/>
    <x v="2594"/>
    <x v="2"/>
    <x v="2"/>
    <x v="1"/>
    <x v="4123"/>
    <x v="4165"/>
  </r>
  <r>
    <x v="12"/>
    <x v="108"/>
    <x v="108"/>
    <x v="4"/>
    <x v="2614"/>
    <x v="2"/>
    <x v="2"/>
    <x v="1"/>
    <x v="4158"/>
    <x v="4200"/>
  </r>
  <r>
    <x v="12"/>
    <x v="110"/>
    <x v="110"/>
    <x v="4"/>
    <x v="1"/>
    <x v="1890"/>
    <x v="1845"/>
    <x v="1"/>
    <x v="3870"/>
    <x v="3909"/>
  </r>
  <r>
    <x v="12"/>
    <x v="112"/>
    <x v="112"/>
    <x v="4"/>
    <x v="1"/>
    <x v="2"/>
    <x v="1623"/>
    <x v="1"/>
    <x v="131"/>
    <x v="132"/>
  </r>
  <r>
    <x v="12"/>
    <x v="113"/>
    <x v="113"/>
    <x v="4"/>
    <x v="2694"/>
    <x v="2"/>
    <x v="1624"/>
    <x v="1"/>
    <x v="4281"/>
    <x v="4326"/>
  </r>
  <r>
    <x v="12"/>
    <x v="115"/>
    <x v="115"/>
    <x v="4"/>
    <x v="1"/>
    <x v="2"/>
    <x v="1625"/>
    <x v="1"/>
    <x v="3872"/>
    <x v="3911"/>
  </r>
  <r>
    <x v="12"/>
    <x v="116"/>
    <x v="116"/>
    <x v="4"/>
    <x v="1"/>
    <x v="2"/>
    <x v="1846"/>
    <x v="1"/>
    <x v="4282"/>
    <x v="4327"/>
  </r>
  <r>
    <x v="15"/>
    <x v="118"/>
    <x v="118"/>
    <x v="4"/>
    <x v="2695"/>
    <x v="1689"/>
    <x v="1626"/>
    <x v="1326"/>
    <x v="4283"/>
    <x v="4328"/>
  </r>
  <r>
    <x v="15"/>
    <x v="120"/>
    <x v="523"/>
    <x v="4"/>
    <x v="2696"/>
    <x v="1690"/>
    <x v="1627"/>
    <x v="1549"/>
    <x v="4284"/>
    <x v="4329"/>
  </r>
  <r>
    <x v="15"/>
    <x v="121"/>
    <x v="121"/>
    <x v="4"/>
    <x v="1"/>
    <x v="1891"/>
    <x v="165"/>
    <x v="1328"/>
    <x v="4285"/>
    <x v="4330"/>
  </r>
  <r>
    <x v="15"/>
    <x v="122"/>
    <x v="122"/>
    <x v="4"/>
    <x v="2697"/>
    <x v="1692"/>
    <x v="1628"/>
    <x v="1329"/>
    <x v="4286"/>
    <x v="4331"/>
  </r>
  <r>
    <x v="15"/>
    <x v="123"/>
    <x v="123"/>
    <x v="4"/>
    <x v="2698"/>
    <x v="1693"/>
    <x v="1629"/>
    <x v="1330"/>
    <x v="4287"/>
    <x v="4332"/>
  </r>
  <r>
    <x v="15"/>
    <x v="125"/>
    <x v="125"/>
    <x v="4"/>
    <x v="1"/>
    <x v="2"/>
    <x v="1847"/>
    <x v="1332"/>
    <x v="4288"/>
    <x v="4333"/>
  </r>
  <r>
    <x v="15"/>
    <x v="127"/>
    <x v="127"/>
    <x v="4"/>
    <x v="1"/>
    <x v="2"/>
    <x v="1848"/>
    <x v="1333"/>
    <x v="4289"/>
    <x v="4334"/>
  </r>
  <r>
    <x v="15"/>
    <x v="129"/>
    <x v="129"/>
    <x v="4"/>
    <x v="2699"/>
    <x v="1695"/>
    <x v="1849"/>
    <x v="1334"/>
    <x v="4290"/>
    <x v="4335"/>
  </r>
  <r>
    <x v="15"/>
    <x v="131"/>
    <x v="131"/>
    <x v="4"/>
    <x v="1"/>
    <x v="2"/>
    <x v="1633"/>
    <x v="1335"/>
    <x v="3883"/>
    <x v="3922"/>
  </r>
  <r>
    <x v="15"/>
    <x v="132"/>
    <x v="132"/>
    <x v="4"/>
    <x v="2700"/>
    <x v="2"/>
    <x v="1634"/>
    <x v="1"/>
    <x v="4291"/>
    <x v="4336"/>
  </r>
  <r>
    <x v="15"/>
    <x v="133"/>
    <x v="133"/>
    <x v="4"/>
    <x v="1"/>
    <x v="2"/>
    <x v="1850"/>
    <x v="1336"/>
    <x v="4292"/>
    <x v="4337"/>
  </r>
  <r>
    <x v="15"/>
    <x v="134"/>
    <x v="134"/>
    <x v="4"/>
    <x v="1"/>
    <x v="2"/>
    <x v="2"/>
    <x v="1550"/>
    <x v="4293"/>
    <x v="4338"/>
  </r>
  <r>
    <x v="15"/>
    <x v="134"/>
    <x v="134"/>
    <x v="4"/>
    <x v="2701"/>
    <x v="1825"/>
    <x v="285"/>
    <x v="764"/>
    <x v="4294"/>
    <x v="4339"/>
  </r>
  <r>
    <x v="15"/>
    <x v="1021"/>
    <x v="808"/>
    <x v="4"/>
    <x v="2702"/>
    <x v="1892"/>
    <x v="1851"/>
    <x v="1551"/>
    <x v="4295"/>
    <x v="4340"/>
  </r>
  <r>
    <x v="15"/>
    <x v="135"/>
    <x v="135"/>
    <x v="4"/>
    <x v="2703"/>
    <x v="1893"/>
    <x v="1852"/>
    <x v="1552"/>
    <x v="4296"/>
    <x v="4341"/>
  </r>
  <r>
    <x v="15"/>
    <x v="136"/>
    <x v="136"/>
    <x v="4"/>
    <x v="2704"/>
    <x v="1894"/>
    <x v="1853"/>
    <x v="1553"/>
    <x v="4297"/>
    <x v="4342"/>
  </r>
  <r>
    <x v="15"/>
    <x v="137"/>
    <x v="137"/>
    <x v="4"/>
    <x v="2705"/>
    <x v="1699"/>
    <x v="1854"/>
    <x v="1340"/>
    <x v="4298"/>
    <x v="4343"/>
  </r>
  <r>
    <x v="15"/>
    <x v="141"/>
    <x v="141"/>
    <x v="4"/>
    <x v="2706"/>
    <x v="1700"/>
    <x v="1855"/>
    <x v="1342"/>
    <x v="4299"/>
    <x v="4344"/>
  </r>
  <r>
    <x v="15"/>
    <x v="553"/>
    <x v="525"/>
    <x v="4"/>
    <x v="78"/>
    <x v="2"/>
    <x v="2"/>
    <x v="1"/>
    <x v="241"/>
    <x v="242"/>
  </r>
  <r>
    <x v="15"/>
    <x v="490"/>
    <x v="470"/>
    <x v="4"/>
    <x v="1928"/>
    <x v="2"/>
    <x v="2"/>
    <x v="1"/>
    <x v="2939"/>
    <x v="2964"/>
  </r>
  <r>
    <x v="15"/>
    <x v="511"/>
    <x v="490"/>
    <x v="4"/>
    <x v="78"/>
    <x v="2"/>
    <x v="2"/>
    <x v="1"/>
    <x v="241"/>
    <x v="242"/>
  </r>
  <r>
    <x v="15"/>
    <x v="1448"/>
    <x v="1004"/>
    <x v="4"/>
    <x v="1363"/>
    <x v="2"/>
    <x v="2"/>
    <x v="1"/>
    <x v="1993"/>
    <x v="2008"/>
  </r>
  <r>
    <x v="16"/>
    <x v="145"/>
    <x v="145"/>
    <x v="4"/>
    <x v="2707"/>
    <x v="1895"/>
    <x v="1856"/>
    <x v="1343"/>
    <x v="4300"/>
    <x v="4345"/>
  </r>
  <r>
    <x v="16"/>
    <x v="146"/>
    <x v="146"/>
    <x v="4"/>
    <x v="1"/>
    <x v="1896"/>
    <x v="1857"/>
    <x v="1554"/>
    <x v="4301"/>
    <x v="4346"/>
  </r>
  <r>
    <x v="16"/>
    <x v="147"/>
    <x v="147"/>
    <x v="4"/>
    <x v="1"/>
    <x v="1897"/>
    <x v="1858"/>
    <x v="1555"/>
    <x v="4302"/>
    <x v="4347"/>
  </r>
  <r>
    <x v="14"/>
    <x v="149"/>
    <x v="149"/>
    <x v="4"/>
    <x v="2708"/>
    <x v="1898"/>
    <x v="1859"/>
    <x v="1556"/>
    <x v="4303"/>
    <x v="4348"/>
  </r>
  <r>
    <x v="14"/>
    <x v="149"/>
    <x v="149"/>
    <x v="4"/>
    <x v="1"/>
    <x v="2"/>
    <x v="2"/>
    <x v="1"/>
    <x v="40"/>
    <x v="77"/>
  </r>
  <r>
    <x v="14"/>
    <x v="150"/>
    <x v="150"/>
    <x v="4"/>
    <x v="1"/>
    <x v="1899"/>
    <x v="1860"/>
    <x v="1557"/>
    <x v="4304"/>
    <x v="4349"/>
  </r>
  <r>
    <x v="14"/>
    <x v="623"/>
    <x v="575"/>
    <x v="4"/>
    <x v="2709"/>
    <x v="2"/>
    <x v="2"/>
    <x v="1"/>
    <x v="4305"/>
    <x v="4350"/>
  </r>
  <r>
    <x v="14"/>
    <x v="1334"/>
    <x v="936"/>
    <x v="4"/>
    <x v="202"/>
    <x v="2"/>
    <x v="2"/>
    <x v="1"/>
    <x v="309"/>
    <x v="310"/>
  </r>
  <r>
    <x v="14"/>
    <x v="750"/>
    <x v="644"/>
    <x v="4"/>
    <x v="202"/>
    <x v="2"/>
    <x v="2"/>
    <x v="1"/>
    <x v="309"/>
    <x v="310"/>
  </r>
  <r>
    <x v="14"/>
    <x v="911"/>
    <x v="748"/>
    <x v="4"/>
    <x v="687"/>
    <x v="2"/>
    <x v="2"/>
    <x v="1"/>
    <x v="974"/>
    <x v="979"/>
  </r>
  <r>
    <x v="14"/>
    <x v="1335"/>
    <x v="940"/>
    <x v="4"/>
    <x v="2710"/>
    <x v="2"/>
    <x v="2"/>
    <x v="1"/>
    <x v="4306"/>
    <x v="4351"/>
  </r>
  <r>
    <x v="14"/>
    <x v="1423"/>
    <x v="986"/>
    <x v="4"/>
    <x v="2503"/>
    <x v="2"/>
    <x v="2"/>
    <x v="1"/>
    <x v="3897"/>
    <x v="3936"/>
  </r>
  <r>
    <x v="14"/>
    <x v="1277"/>
    <x v="815"/>
    <x v="4"/>
    <x v="2711"/>
    <x v="2"/>
    <x v="2"/>
    <x v="1"/>
    <x v="4307"/>
    <x v="4352"/>
  </r>
  <r>
    <x v="17"/>
    <x v="154"/>
    <x v="153"/>
    <x v="4"/>
    <x v="1"/>
    <x v="1900"/>
    <x v="1861"/>
    <x v="1558"/>
    <x v="4308"/>
    <x v="4353"/>
  </r>
  <r>
    <x v="17"/>
    <x v="1233"/>
    <x v="638"/>
    <x v="4"/>
    <x v="2712"/>
    <x v="1901"/>
    <x v="909"/>
    <x v="1351"/>
    <x v="3903"/>
    <x v="3942"/>
  </r>
  <r>
    <x v="19"/>
    <x v="178"/>
    <x v="177"/>
    <x v="4"/>
    <x v="1"/>
    <x v="1902"/>
    <x v="2"/>
    <x v="1"/>
    <x v="4309"/>
    <x v="4354"/>
  </r>
  <r>
    <x v="17"/>
    <x v="157"/>
    <x v="156"/>
    <x v="4"/>
    <x v="203"/>
    <x v="2"/>
    <x v="2"/>
    <x v="1"/>
    <x v="310"/>
    <x v="311"/>
  </r>
  <r>
    <x v="17"/>
    <x v="422"/>
    <x v="408"/>
    <x v="4"/>
    <x v="202"/>
    <x v="2"/>
    <x v="2"/>
    <x v="1"/>
    <x v="309"/>
    <x v="310"/>
  </r>
  <r>
    <x v="17"/>
    <x v="158"/>
    <x v="157"/>
    <x v="4"/>
    <x v="202"/>
    <x v="2"/>
    <x v="2"/>
    <x v="1"/>
    <x v="309"/>
    <x v="310"/>
  </r>
  <r>
    <x v="17"/>
    <x v="159"/>
    <x v="158"/>
    <x v="4"/>
    <x v="201"/>
    <x v="2"/>
    <x v="2"/>
    <x v="1"/>
    <x v="308"/>
    <x v="309"/>
  </r>
  <r>
    <x v="17"/>
    <x v="502"/>
    <x v="481"/>
    <x v="4"/>
    <x v="78"/>
    <x v="2"/>
    <x v="2"/>
    <x v="1"/>
    <x v="241"/>
    <x v="242"/>
  </r>
  <r>
    <x v="13"/>
    <x v="78"/>
    <x v="78"/>
    <x v="4"/>
    <x v="2713"/>
    <x v="1903"/>
    <x v="1862"/>
    <x v="1559"/>
    <x v="4310"/>
    <x v="4355"/>
  </r>
  <r>
    <x v="13"/>
    <x v="78"/>
    <x v="78"/>
    <x v="4"/>
    <x v="1"/>
    <x v="2"/>
    <x v="1863"/>
    <x v="1560"/>
    <x v="4311"/>
    <x v="4356"/>
  </r>
  <r>
    <x v="13"/>
    <x v="78"/>
    <x v="78"/>
    <x v="4"/>
    <x v="470"/>
    <x v="2"/>
    <x v="2"/>
    <x v="1"/>
    <x v="683"/>
    <x v="688"/>
  </r>
  <r>
    <x v="13"/>
    <x v="1278"/>
    <x v="912"/>
    <x v="4"/>
    <x v="2714"/>
    <x v="1904"/>
    <x v="2"/>
    <x v="1"/>
    <x v="3905"/>
    <x v="3944"/>
  </r>
  <r>
    <x v="13"/>
    <x v="163"/>
    <x v="162"/>
    <x v="4"/>
    <x v="2715"/>
    <x v="2"/>
    <x v="1864"/>
    <x v="1353"/>
    <x v="4312"/>
    <x v="4357"/>
  </r>
  <r>
    <x v="13"/>
    <x v="912"/>
    <x v="749"/>
    <x v="4"/>
    <x v="2716"/>
    <x v="2"/>
    <x v="2"/>
    <x v="1"/>
    <x v="4313"/>
    <x v="4358"/>
  </r>
  <r>
    <x v="13"/>
    <x v="913"/>
    <x v="750"/>
    <x v="4"/>
    <x v="1166"/>
    <x v="2"/>
    <x v="2"/>
    <x v="1"/>
    <x v="1758"/>
    <x v="1773"/>
  </r>
  <r>
    <x v="13"/>
    <x v="465"/>
    <x v="448"/>
    <x v="4"/>
    <x v="2439"/>
    <x v="2"/>
    <x v="2"/>
    <x v="1"/>
    <x v="3136"/>
    <x v="3813"/>
  </r>
  <r>
    <x v="13"/>
    <x v="567"/>
    <x v="537"/>
    <x v="4"/>
    <x v="78"/>
    <x v="2"/>
    <x v="2"/>
    <x v="1"/>
    <x v="241"/>
    <x v="242"/>
  </r>
  <r>
    <x v="13"/>
    <x v="493"/>
    <x v="473"/>
    <x v="4"/>
    <x v="202"/>
    <x v="2"/>
    <x v="2"/>
    <x v="1"/>
    <x v="309"/>
    <x v="310"/>
  </r>
  <r>
    <x v="13"/>
    <x v="1337"/>
    <x v="943"/>
    <x v="4"/>
    <x v="2717"/>
    <x v="2"/>
    <x v="2"/>
    <x v="1"/>
    <x v="4314"/>
    <x v="4359"/>
  </r>
  <r>
    <x v="18"/>
    <x v="557"/>
    <x v="529"/>
    <x v="4"/>
    <x v="1"/>
    <x v="1905"/>
    <x v="1865"/>
    <x v="1561"/>
    <x v="4315"/>
    <x v="4360"/>
  </r>
  <r>
    <x v="18"/>
    <x v="557"/>
    <x v="529"/>
    <x v="4"/>
    <x v="1"/>
    <x v="1906"/>
    <x v="1866"/>
    <x v="300"/>
    <x v="4316"/>
    <x v="4361"/>
  </r>
  <r>
    <x v="18"/>
    <x v="557"/>
    <x v="529"/>
    <x v="4"/>
    <x v="1"/>
    <x v="1907"/>
    <x v="1867"/>
    <x v="1562"/>
    <x v="4317"/>
    <x v="4362"/>
  </r>
  <r>
    <x v="18"/>
    <x v="165"/>
    <x v="164"/>
    <x v="4"/>
    <x v="158"/>
    <x v="1713"/>
    <x v="1653"/>
    <x v="1355"/>
    <x v="3908"/>
    <x v="3947"/>
  </r>
  <r>
    <x v="18"/>
    <x v="165"/>
    <x v="164"/>
    <x v="4"/>
    <x v="1"/>
    <x v="1827"/>
    <x v="837"/>
    <x v="1487"/>
    <x v="4127"/>
    <x v="4169"/>
  </r>
  <r>
    <x v="18"/>
    <x v="165"/>
    <x v="164"/>
    <x v="4"/>
    <x v="1"/>
    <x v="2"/>
    <x v="2"/>
    <x v="1502"/>
    <x v="4161"/>
    <x v="4203"/>
  </r>
  <r>
    <x v="18"/>
    <x v="166"/>
    <x v="751"/>
    <x v="4"/>
    <x v="2718"/>
    <x v="1908"/>
    <x v="1654"/>
    <x v="1356"/>
    <x v="4318"/>
    <x v="4363"/>
  </r>
  <r>
    <x v="18"/>
    <x v="166"/>
    <x v="751"/>
    <x v="4"/>
    <x v="2719"/>
    <x v="1909"/>
    <x v="1787"/>
    <x v="1488"/>
    <x v="4319"/>
    <x v="4364"/>
  </r>
  <r>
    <x v="18"/>
    <x v="166"/>
    <x v="751"/>
    <x v="4"/>
    <x v="1"/>
    <x v="1910"/>
    <x v="495"/>
    <x v="1503"/>
    <x v="4320"/>
    <x v="4365"/>
  </r>
  <r>
    <x v="18"/>
    <x v="167"/>
    <x v="166"/>
    <x v="4"/>
    <x v="2720"/>
    <x v="1911"/>
    <x v="1868"/>
    <x v="1357"/>
    <x v="4321"/>
    <x v="4366"/>
  </r>
  <r>
    <x v="18"/>
    <x v="167"/>
    <x v="166"/>
    <x v="4"/>
    <x v="2721"/>
    <x v="1912"/>
    <x v="1869"/>
    <x v="1489"/>
    <x v="4322"/>
    <x v="4367"/>
  </r>
  <r>
    <x v="18"/>
    <x v="167"/>
    <x v="166"/>
    <x v="4"/>
    <x v="1"/>
    <x v="2"/>
    <x v="1870"/>
    <x v="1504"/>
    <x v="4323"/>
    <x v="4368"/>
  </r>
  <r>
    <x v="18"/>
    <x v="495"/>
    <x v="475"/>
    <x v="4"/>
    <x v="682"/>
    <x v="2"/>
    <x v="2"/>
    <x v="1"/>
    <x v="968"/>
    <x v="973"/>
  </r>
  <r>
    <x v="18"/>
    <x v="916"/>
    <x v="708"/>
    <x v="4"/>
    <x v="1419"/>
    <x v="2"/>
    <x v="2"/>
    <x v="1"/>
    <x v="2079"/>
    <x v="2094"/>
  </r>
  <r>
    <x v="18"/>
    <x v="1538"/>
    <x v="1049"/>
    <x v="4"/>
    <x v="2722"/>
    <x v="2"/>
    <x v="2"/>
    <x v="1"/>
    <x v="3930"/>
    <x v="3969"/>
  </r>
  <r>
    <x v="18"/>
    <x v="1539"/>
    <x v="1050"/>
    <x v="4"/>
    <x v="1888"/>
    <x v="2"/>
    <x v="2"/>
    <x v="1"/>
    <x v="2896"/>
    <x v="2921"/>
  </r>
  <r>
    <x v="18"/>
    <x v="855"/>
    <x v="708"/>
    <x v="4"/>
    <x v="1311"/>
    <x v="2"/>
    <x v="2"/>
    <x v="1"/>
    <x v="1937"/>
    <x v="1953"/>
  </r>
  <r>
    <x v="19"/>
    <x v="171"/>
    <x v="170"/>
    <x v="4"/>
    <x v="2723"/>
    <x v="1913"/>
    <x v="1871"/>
    <x v="1563"/>
    <x v="4324"/>
    <x v="4369"/>
  </r>
  <r>
    <x v="19"/>
    <x v="171"/>
    <x v="170"/>
    <x v="4"/>
    <x v="2104"/>
    <x v="2"/>
    <x v="2"/>
    <x v="1"/>
    <x v="2417"/>
    <x v="2433"/>
  </r>
  <r>
    <x v="19"/>
    <x v="171"/>
    <x v="170"/>
    <x v="4"/>
    <x v="731"/>
    <x v="2"/>
    <x v="2"/>
    <x v="1"/>
    <x v="1019"/>
    <x v="1024"/>
  </r>
  <r>
    <x v="19"/>
    <x v="172"/>
    <x v="171"/>
    <x v="4"/>
    <x v="1"/>
    <x v="2"/>
    <x v="1872"/>
    <x v="1564"/>
    <x v="4325"/>
    <x v="4370"/>
  </r>
  <r>
    <x v="19"/>
    <x v="172"/>
    <x v="171"/>
    <x v="4"/>
    <x v="2724"/>
    <x v="2"/>
    <x v="62"/>
    <x v="1"/>
    <x v="4326"/>
    <x v="4371"/>
  </r>
  <r>
    <x v="19"/>
    <x v="172"/>
    <x v="171"/>
    <x v="4"/>
    <x v="1"/>
    <x v="2"/>
    <x v="1873"/>
    <x v="1565"/>
    <x v="4165"/>
    <x v="4207"/>
  </r>
  <r>
    <x v="19"/>
    <x v="173"/>
    <x v="172"/>
    <x v="4"/>
    <x v="2725"/>
    <x v="1914"/>
    <x v="1874"/>
    <x v="1566"/>
    <x v="4327"/>
    <x v="4372"/>
  </r>
  <r>
    <x v="19"/>
    <x v="173"/>
    <x v="172"/>
    <x v="4"/>
    <x v="1"/>
    <x v="2"/>
    <x v="2"/>
    <x v="1"/>
    <x v="40"/>
    <x v="77"/>
  </r>
  <r>
    <x v="19"/>
    <x v="174"/>
    <x v="173"/>
    <x v="4"/>
    <x v="1"/>
    <x v="2"/>
    <x v="1875"/>
    <x v="1567"/>
    <x v="4328"/>
    <x v="4373"/>
  </r>
  <r>
    <x v="19"/>
    <x v="174"/>
    <x v="173"/>
    <x v="4"/>
    <x v="1"/>
    <x v="2"/>
    <x v="2"/>
    <x v="1"/>
    <x v="40"/>
    <x v="77"/>
  </r>
  <r>
    <x v="19"/>
    <x v="175"/>
    <x v="174"/>
    <x v="4"/>
    <x v="1"/>
    <x v="1915"/>
    <x v="1876"/>
    <x v="1568"/>
    <x v="4329"/>
    <x v="4374"/>
  </r>
  <r>
    <x v="19"/>
    <x v="175"/>
    <x v="174"/>
    <x v="4"/>
    <x v="2600"/>
    <x v="1002"/>
    <x v="1052"/>
    <x v="1"/>
    <x v="4330"/>
    <x v="4375"/>
  </r>
  <r>
    <x v="19"/>
    <x v="175"/>
    <x v="174"/>
    <x v="4"/>
    <x v="1"/>
    <x v="2"/>
    <x v="2"/>
    <x v="1569"/>
    <x v="4331"/>
    <x v="4376"/>
  </r>
  <r>
    <x v="19"/>
    <x v="176"/>
    <x v="175"/>
    <x v="4"/>
    <x v="2726"/>
    <x v="1916"/>
    <x v="1877"/>
    <x v="1570"/>
    <x v="4332"/>
    <x v="4377"/>
  </r>
  <r>
    <x v="19"/>
    <x v="176"/>
    <x v="175"/>
    <x v="4"/>
    <x v="1"/>
    <x v="2"/>
    <x v="1878"/>
    <x v="1"/>
    <x v="4333"/>
    <x v="4378"/>
  </r>
  <r>
    <x v="19"/>
    <x v="176"/>
    <x v="175"/>
    <x v="4"/>
    <x v="1"/>
    <x v="1917"/>
    <x v="13"/>
    <x v="1"/>
    <x v="4166"/>
    <x v="4379"/>
  </r>
  <r>
    <x v="19"/>
    <x v="180"/>
    <x v="179"/>
    <x v="4"/>
    <x v="2727"/>
    <x v="1918"/>
    <x v="1879"/>
    <x v="1571"/>
    <x v="4334"/>
    <x v="4380"/>
  </r>
  <r>
    <x v="19"/>
    <x v="181"/>
    <x v="180"/>
    <x v="4"/>
    <x v="1"/>
    <x v="1919"/>
    <x v="1880"/>
    <x v="136"/>
    <x v="4335"/>
    <x v="4381"/>
  </r>
  <r>
    <x v="19"/>
    <x v="181"/>
    <x v="180"/>
    <x v="4"/>
    <x v="1"/>
    <x v="2"/>
    <x v="2"/>
    <x v="1"/>
    <x v="40"/>
    <x v="77"/>
  </r>
  <r>
    <x v="19"/>
    <x v="856"/>
    <x v="709"/>
    <x v="4"/>
    <x v="1"/>
    <x v="2"/>
    <x v="1881"/>
    <x v="1"/>
    <x v="3921"/>
    <x v="3960"/>
  </r>
  <r>
    <x v="19"/>
    <x v="182"/>
    <x v="181"/>
    <x v="4"/>
    <x v="2728"/>
    <x v="1920"/>
    <x v="1882"/>
    <x v="1572"/>
    <x v="4336"/>
    <x v="4382"/>
  </r>
  <r>
    <x v="19"/>
    <x v="182"/>
    <x v="181"/>
    <x v="4"/>
    <x v="1"/>
    <x v="1921"/>
    <x v="2"/>
    <x v="1"/>
    <x v="4337"/>
    <x v="4383"/>
  </r>
  <r>
    <x v="19"/>
    <x v="182"/>
    <x v="181"/>
    <x v="4"/>
    <x v="2617"/>
    <x v="2"/>
    <x v="2"/>
    <x v="1"/>
    <x v="4167"/>
    <x v="4209"/>
  </r>
  <r>
    <x v="19"/>
    <x v="182"/>
    <x v="181"/>
    <x v="4"/>
    <x v="1"/>
    <x v="2"/>
    <x v="1883"/>
    <x v="1508"/>
    <x v="4338"/>
    <x v="4384"/>
  </r>
  <r>
    <x v="19"/>
    <x v="183"/>
    <x v="182"/>
    <x v="4"/>
    <x v="1"/>
    <x v="2"/>
    <x v="1884"/>
    <x v="1"/>
    <x v="4339"/>
    <x v="4385"/>
  </r>
  <r>
    <x v="19"/>
    <x v="184"/>
    <x v="183"/>
    <x v="4"/>
    <x v="1"/>
    <x v="2"/>
    <x v="1885"/>
    <x v="1"/>
    <x v="4340"/>
    <x v="4386"/>
  </r>
  <r>
    <x v="19"/>
    <x v="186"/>
    <x v="185"/>
    <x v="4"/>
    <x v="1"/>
    <x v="1922"/>
    <x v="1886"/>
    <x v="1573"/>
    <x v="4341"/>
    <x v="4387"/>
  </r>
  <r>
    <x v="19"/>
    <x v="187"/>
    <x v="186"/>
    <x v="4"/>
    <x v="2729"/>
    <x v="1923"/>
    <x v="1887"/>
    <x v="1574"/>
    <x v="4342"/>
    <x v="4388"/>
  </r>
  <r>
    <x v="19"/>
    <x v="187"/>
    <x v="186"/>
    <x v="4"/>
    <x v="2730"/>
    <x v="2"/>
    <x v="2"/>
    <x v="1"/>
    <x v="4343"/>
    <x v="4389"/>
  </r>
  <r>
    <x v="19"/>
    <x v="188"/>
    <x v="187"/>
    <x v="4"/>
    <x v="1039"/>
    <x v="2"/>
    <x v="2"/>
    <x v="1"/>
    <x v="1538"/>
    <x v="1548"/>
  </r>
  <r>
    <x v="19"/>
    <x v="857"/>
    <x v="710"/>
    <x v="4"/>
    <x v="1"/>
    <x v="2"/>
    <x v="2"/>
    <x v="1370"/>
    <x v="3927"/>
    <x v="3966"/>
  </r>
  <r>
    <x v="19"/>
    <x v="1281"/>
    <x v="915"/>
    <x v="4"/>
    <x v="2518"/>
    <x v="2"/>
    <x v="2"/>
    <x v="1"/>
    <x v="3486"/>
    <x v="3516"/>
  </r>
  <r>
    <x v="19"/>
    <x v="191"/>
    <x v="190"/>
    <x v="4"/>
    <x v="2731"/>
    <x v="2"/>
    <x v="2"/>
    <x v="1"/>
    <x v="4344"/>
    <x v="4390"/>
  </r>
  <r>
    <x v="19"/>
    <x v="192"/>
    <x v="191"/>
    <x v="4"/>
    <x v="1"/>
    <x v="2"/>
    <x v="2"/>
    <x v="1575"/>
    <x v="4345"/>
    <x v="4391"/>
  </r>
  <r>
    <x v="19"/>
    <x v="528"/>
    <x v="502"/>
    <x v="4"/>
    <x v="2732"/>
    <x v="2"/>
    <x v="2"/>
    <x v="1"/>
    <x v="4346"/>
    <x v="4392"/>
  </r>
  <r>
    <x v="19"/>
    <x v="194"/>
    <x v="193"/>
    <x v="4"/>
    <x v="1"/>
    <x v="1924"/>
    <x v="2"/>
    <x v="1"/>
    <x v="4347"/>
    <x v="4393"/>
  </r>
  <r>
    <x v="19"/>
    <x v="195"/>
    <x v="194"/>
    <x v="4"/>
    <x v="1"/>
    <x v="2"/>
    <x v="2"/>
    <x v="1576"/>
    <x v="4348"/>
    <x v="4394"/>
  </r>
  <r>
    <x v="19"/>
    <x v="195"/>
    <x v="194"/>
    <x v="4"/>
    <x v="1"/>
    <x v="2"/>
    <x v="2"/>
    <x v="1138"/>
    <x v="3292"/>
    <x v="3318"/>
  </r>
  <r>
    <x v="19"/>
    <x v="197"/>
    <x v="196"/>
    <x v="4"/>
    <x v="1"/>
    <x v="1732"/>
    <x v="2"/>
    <x v="1"/>
    <x v="3931"/>
    <x v="3970"/>
  </r>
  <r>
    <x v="19"/>
    <x v="438"/>
    <x v="374"/>
    <x v="4"/>
    <x v="2733"/>
    <x v="2"/>
    <x v="2"/>
    <x v="1"/>
    <x v="4349"/>
    <x v="4395"/>
  </r>
  <r>
    <x v="19"/>
    <x v="438"/>
    <x v="374"/>
    <x v="4"/>
    <x v="2734"/>
    <x v="2"/>
    <x v="1888"/>
    <x v="1577"/>
    <x v="4350"/>
    <x v="4396"/>
  </r>
  <r>
    <x v="19"/>
    <x v="199"/>
    <x v="198"/>
    <x v="4"/>
    <x v="1"/>
    <x v="1925"/>
    <x v="1889"/>
    <x v="1578"/>
    <x v="4351"/>
    <x v="4397"/>
  </r>
  <r>
    <x v="19"/>
    <x v="199"/>
    <x v="198"/>
    <x v="4"/>
    <x v="1"/>
    <x v="1926"/>
    <x v="1890"/>
    <x v="1"/>
    <x v="4136"/>
    <x v="4398"/>
  </r>
  <r>
    <x v="19"/>
    <x v="199"/>
    <x v="198"/>
    <x v="4"/>
    <x v="1"/>
    <x v="2"/>
    <x v="2"/>
    <x v="1"/>
    <x v="40"/>
    <x v="77"/>
  </r>
  <r>
    <x v="19"/>
    <x v="199"/>
    <x v="198"/>
    <x v="4"/>
    <x v="353"/>
    <x v="2"/>
    <x v="2"/>
    <x v="1"/>
    <x v="509"/>
    <x v="510"/>
  </r>
  <r>
    <x v="19"/>
    <x v="919"/>
    <x v="173"/>
    <x v="4"/>
    <x v="2598"/>
    <x v="2"/>
    <x v="2"/>
    <x v="1"/>
    <x v="4130"/>
    <x v="4172"/>
  </r>
  <r>
    <x v="19"/>
    <x v="919"/>
    <x v="173"/>
    <x v="4"/>
    <x v="1"/>
    <x v="2"/>
    <x v="2"/>
    <x v="1"/>
    <x v="40"/>
    <x v="77"/>
  </r>
  <r>
    <x v="19"/>
    <x v="202"/>
    <x v="201"/>
    <x v="4"/>
    <x v="2735"/>
    <x v="2"/>
    <x v="2"/>
    <x v="1579"/>
    <x v="4352"/>
    <x v="4399"/>
  </r>
  <r>
    <x v="19"/>
    <x v="203"/>
    <x v="202"/>
    <x v="4"/>
    <x v="1"/>
    <x v="2"/>
    <x v="2"/>
    <x v="1144"/>
    <x v="79"/>
    <x v="80"/>
  </r>
  <r>
    <x v="19"/>
    <x v="205"/>
    <x v="204"/>
    <x v="4"/>
    <x v="1"/>
    <x v="2"/>
    <x v="119"/>
    <x v="1"/>
    <x v="219"/>
    <x v="220"/>
  </r>
  <r>
    <x v="19"/>
    <x v="859"/>
    <x v="712"/>
    <x v="4"/>
    <x v="1"/>
    <x v="2"/>
    <x v="2"/>
    <x v="1"/>
    <x v="40"/>
    <x v="77"/>
  </r>
  <r>
    <x v="19"/>
    <x v="210"/>
    <x v="209"/>
    <x v="4"/>
    <x v="2736"/>
    <x v="1927"/>
    <x v="1891"/>
    <x v="1580"/>
    <x v="4353"/>
    <x v="4400"/>
  </r>
  <r>
    <x v="19"/>
    <x v="210"/>
    <x v="209"/>
    <x v="4"/>
    <x v="2604"/>
    <x v="2"/>
    <x v="23"/>
    <x v="1"/>
    <x v="4137"/>
    <x v="4179"/>
  </r>
  <r>
    <x v="19"/>
    <x v="210"/>
    <x v="209"/>
    <x v="4"/>
    <x v="2618"/>
    <x v="2"/>
    <x v="2"/>
    <x v="1"/>
    <x v="4168"/>
    <x v="4210"/>
  </r>
  <r>
    <x v="19"/>
    <x v="860"/>
    <x v="176"/>
    <x v="4"/>
    <x v="430"/>
    <x v="2"/>
    <x v="2"/>
    <x v="1"/>
    <x v="619"/>
    <x v="623"/>
  </r>
  <r>
    <x v="19"/>
    <x v="211"/>
    <x v="210"/>
    <x v="4"/>
    <x v="202"/>
    <x v="2"/>
    <x v="2"/>
    <x v="1"/>
    <x v="309"/>
    <x v="310"/>
  </r>
  <r>
    <x v="21"/>
    <x v="861"/>
    <x v="713"/>
    <x v="4"/>
    <x v="2737"/>
    <x v="1928"/>
    <x v="994"/>
    <x v="133"/>
    <x v="4354"/>
    <x v="4401"/>
  </r>
  <r>
    <x v="22"/>
    <x v="215"/>
    <x v="214"/>
    <x v="4"/>
    <x v="1"/>
    <x v="2"/>
    <x v="1892"/>
    <x v="1581"/>
    <x v="4355"/>
    <x v="4402"/>
  </r>
  <r>
    <x v="23"/>
    <x v="217"/>
    <x v="216"/>
    <x v="4"/>
    <x v="2738"/>
    <x v="1929"/>
    <x v="1893"/>
    <x v="1582"/>
    <x v="4356"/>
    <x v="4403"/>
  </r>
  <r>
    <x v="23"/>
    <x v="218"/>
    <x v="217"/>
    <x v="4"/>
    <x v="1"/>
    <x v="1930"/>
    <x v="2"/>
    <x v="1583"/>
    <x v="4357"/>
    <x v="4404"/>
  </r>
  <r>
    <x v="23"/>
    <x v="864"/>
    <x v="715"/>
    <x v="4"/>
    <x v="1"/>
    <x v="1931"/>
    <x v="2"/>
    <x v="1"/>
    <x v="4358"/>
    <x v="4405"/>
  </r>
  <r>
    <x v="23"/>
    <x v="469"/>
    <x v="451"/>
    <x v="4"/>
    <x v="591"/>
    <x v="2"/>
    <x v="2"/>
    <x v="1"/>
    <x v="871"/>
    <x v="156"/>
  </r>
  <r>
    <x v="23"/>
    <x v="219"/>
    <x v="218"/>
    <x v="4"/>
    <x v="2739"/>
    <x v="2"/>
    <x v="2"/>
    <x v="1"/>
    <x v="4359"/>
    <x v="3778"/>
  </r>
  <r>
    <x v="24"/>
    <x v="221"/>
    <x v="220"/>
    <x v="4"/>
    <x v="1"/>
    <x v="2"/>
    <x v="1894"/>
    <x v="1584"/>
    <x v="4360"/>
    <x v="4406"/>
  </r>
  <r>
    <x v="27"/>
    <x v="329"/>
    <x v="316"/>
    <x v="4"/>
    <x v="78"/>
    <x v="2"/>
    <x v="2"/>
    <x v="1"/>
    <x v="241"/>
    <x v="242"/>
  </r>
  <r>
    <x v="24"/>
    <x v="479"/>
    <x v="460"/>
    <x v="4"/>
    <x v="2348"/>
    <x v="2"/>
    <x v="2"/>
    <x v="1"/>
    <x v="3671"/>
    <x v="3709"/>
  </r>
  <r>
    <x v="46"/>
    <x v="865"/>
    <x v="716"/>
    <x v="4"/>
    <x v="2740"/>
    <x v="2"/>
    <x v="2"/>
    <x v="1"/>
    <x v="4361"/>
    <x v="4407"/>
  </r>
  <r>
    <x v="20"/>
    <x v="820"/>
    <x v="686"/>
    <x v="4"/>
    <x v="1"/>
    <x v="1738"/>
    <x v="2"/>
    <x v="1381"/>
    <x v="3110"/>
    <x v="3992"/>
  </r>
  <r>
    <x v="20"/>
    <x v="820"/>
    <x v="686"/>
    <x v="4"/>
    <x v="1"/>
    <x v="2"/>
    <x v="2"/>
    <x v="1"/>
    <x v="40"/>
    <x v="77"/>
  </r>
  <r>
    <x v="20"/>
    <x v="785"/>
    <x v="665"/>
    <x v="4"/>
    <x v="1"/>
    <x v="2"/>
    <x v="1895"/>
    <x v="1"/>
    <x v="4362"/>
    <x v="4408"/>
  </r>
  <r>
    <x v="20"/>
    <x v="1266"/>
    <x v="902"/>
    <x v="4"/>
    <x v="1"/>
    <x v="2"/>
    <x v="2"/>
    <x v="1"/>
    <x v="40"/>
    <x v="77"/>
  </r>
  <r>
    <x v="20"/>
    <x v="223"/>
    <x v="222"/>
    <x v="4"/>
    <x v="2741"/>
    <x v="2"/>
    <x v="1896"/>
    <x v="1585"/>
    <x v="4363"/>
    <x v="4409"/>
  </r>
  <r>
    <x v="20"/>
    <x v="223"/>
    <x v="222"/>
    <x v="4"/>
    <x v="1"/>
    <x v="2"/>
    <x v="2"/>
    <x v="1586"/>
    <x v="2430"/>
    <x v="2446"/>
  </r>
  <r>
    <x v="20"/>
    <x v="223"/>
    <x v="222"/>
    <x v="4"/>
    <x v="2742"/>
    <x v="2"/>
    <x v="2"/>
    <x v="1587"/>
    <x v="4364"/>
    <x v="4410"/>
  </r>
  <r>
    <x v="20"/>
    <x v="521"/>
    <x v="241"/>
    <x v="4"/>
    <x v="1"/>
    <x v="2"/>
    <x v="1897"/>
    <x v="1588"/>
    <x v="4365"/>
    <x v="4411"/>
  </r>
  <r>
    <x v="20"/>
    <x v="521"/>
    <x v="241"/>
    <x v="4"/>
    <x v="1"/>
    <x v="2"/>
    <x v="2"/>
    <x v="1589"/>
    <x v="4366"/>
    <x v="4412"/>
  </r>
  <r>
    <x v="20"/>
    <x v="224"/>
    <x v="223"/>
    <x v="4"/>
    <x v="1"/>
    <x v="2"/>
    <x v="1898"/>
    <x v="1590"/>
    <x v="4367"/>
    <x v="4413"/>
  </r>
  <r>
    <x v="20"/>
    <x v="224"/>
    <x v="223"/>
    <x v="4"/>
    <x v="1"/>
    <x v="2"/>
    <x v="2"/>
    <x v="1591"/>
    <x v="3317"/>
    <x v="3343"/>
  </r>
  <r>
    <x v="20"/>
    <x v="505"/>
    <x v="484"/>
    <x v="4"/>
    <x v="2743"/>
    <x v="1932"/>
    <x v="1899"/>
    <x v="1592"/>
    <x v="4368"/>
    <x v="4414"/>
  </r>
  <r>
    <x v="20"/>
    <x v="505"/>
    <x v="484"/>
    <x v="4"/>
    <x v="1"/>
    <x v="2"/>
    <x v="2"/>
    <x v="1"/>
    <x v="40"/>
    <x v="77"/>
  </r>
  <r>
    <x v="20"/>
    <x v="225"/>
    <x v="224"/>
    <x v="4"/>
    <x v="1"/>
    <x v="2"/>
    <x v="1900"/>
    <x v="412"/>
    <x v="4369"/>
    <x v="4415"/>
  </r>
  <r>
    <x v="20"/>
    <x v="580"/>
    <x v="541"/>
    <x v="4"/>
    <x v="1"/>
    <x v="2"/>
    <x v="2"/>
    <x v="1593"/>
    <x v="3512"/>
    <x v="3542"/>
  </r>
  <r>
    <x v="20"/>
    <x v="226"/>
    <x v="225"/>
    <x v="4"/>
    <x v="1"/>
    <x v="2"/>
    <x v="2"/>
    <x v="433"/>
    <x v="1331"/>
    <x v="1342"/>
  </r>
  <r>
    <x v="20"/>
    <x v="586"/>
    <x v="553"/>
    <x v="4"/>
    <x v="2744"/>
    <x v="1933"/>
    <x v="1901"/>
    <x v="1594"/>
    <x v="4370"/>
    <x v="4416"/>
  </r>
  <r>
    <x v="20"/>
    <x v="787"/>
    <x v="667"/>
    <x v="4"/>
    <x v="1"/>
    <x v="1934"/>
    <x v="1902"/>
    <x v="1595"/>
    <x v="4371"/>
    <x v="4417"/>
  </r>
  <r>
    <x v="20"/>
    <x v="693"/>
    <x v="612"/>
    <x v="4"/>
    <x v="1"/>
    <x v="2"/>
    <x v="1903"/>
    <x v="1596"/>
    <x v="4372"/>
    <x v="4418"/>
  </r>
  <r>
    <x v="20"/>
    <x v="809"/>
    <x v="679"/>
    <x v="4"/>
    <x v="1"/>
    <x v="1935"/>
    <x v="1904"/>
    <x v="1597"/>
    <x v="4373"/>
    <x v="4419"/>
  </r>
  <r>
    <x v="20"/>
    <x v="621"/>
    <x v="573"/>
    <x v="4"/>
    <x v="1"/>
    <x v="2"/>
    <x v="2"/>
    <x v="1598"/>
    <x v="3963"/>
    <x v="4004"/>
  </r>
  <r>
    <x v="20"/>
    <x v="761"/>
    <x v="655"/>
    <x v="4"/>
    <x v="2605"/>
    <x v="2"/>
    <x v="2"/>
    <x v="1"/>
    <x v="4139"/>
    <x v="4181"/>
  </r>
  <r>
    <x v="20"/>
    <x v="1262"/>
    <x v="898"/>
    <x v="4"/>
    <x v="1"/>
    <x v="2"/>
    <x v="2"/>
    <x v="1599"/>
    <x v="2432"/>
    <x v="2448"/>
  </r>
  <r>
    <x v="20"/>
    <x v="424"/>
    <x v="410"/>
    <x v="4"/>
    <x v="1"/>
    <x v="2"/>
    <x v="2"/>
    <x v="1600"/>
    <x v="4374"/>
    <x v="4420"/>
  </r>
  <r>
    <x v="20"/>
    <x v="1239"/>
    <x v="881"/>
    <x v="4"/>
    <x v="2527"/>
    <x v="2"/>
    <x v="2"/>
    <x v="1601"/>
    <x v="3127"/>
    <x v="4006"/>
  </r>
  <r>
    <x v="20"/>
    <x v="228"/>
    <x v="227"/>
    <x v="4"/>
    <x v="2745"/>
    <x v="1936"/>
    <x v="1905"/>
    <x v="1"/>
    <x v="3965"/>
    <x v="4421"/>
  </r>
  <r>
    <x v="20"/>
    <x v="230"/>
    <x v="229"/>
    <x v="4"/>
    <x v="2746"/>
    <x v="1937"/>
    <x v="1906"/>
    <x v="1602"/>
    <x v="4375"/>
    <x v="4422"/>
  </r>
  <r>
    <x v="20"/>
    <x v="230"/>
    <x v="229"/>
    <x v="4"/>
    <x v="2747"/>
    <x v="2"/>
    <x v="2"/>
    <x v="1603"/>
    <x v="4376"/>
    <x v="4423"/>
  </r>
  <r>
    <x v="20"/>
    <x v="704"/>
    <x v="621"/>
    <x v="4"/>
    <x v="1"/>
    <x v="2"/>
    <x v="2"/>
    <x v="1604"/>
    <x v="4377"/>
    <x v="4424"/>
  </r>
  <r>
    <x v="20"/>
    <x v="231"/>
    <x v="230"/>
    <x v="4"/>
    <x v="1"/>
    <x v="2"/>
    <x v="2"/>
    <x v="1"/>
    <x v="40"/>
    <x v="77"/>
  </r>
  <r>
    <x v="20"/>
    <x v="668"/>
    <x v="599"/>
    <x v="4"/>
    <x v="1"/>
    <x v="2"/>
    <x v="2"/>
    <x v="1605"/>
    <x v="4378"/>
    <x v="4425"/>
  </r>
  <r>
    <x v="20"/>
    <x v="1405"/>
    <x v="973"/>
    <x v="4"/>
    <x v="2748"/>
    <x v="2"/>
    <x v="2"/>
    <x v="1"/>
    <x v="4379"/>
    <x v="4426"/>
  </r>
  <r>
    <x v="20"/>
    <x v="596"/>
    <x v="559"/>
    <x v="4"/>
    <x v="1"/>
    <x v="1744"/>
    <x v="2"/>
    <x v="1606"/>
    <x v="4380"/>
    <x v="4427"/>
  </r>
  <r>
    <x v="20"/>
    <x v="429"/>
    <x v="415"/>
    <x v="4"/>
    <x v="2749"/>
    <x v="2"/>
    <x v="2"/>
    <x v="1"/>
    <x v="4381"/>
    <x v="4428"/>
  </r>
  <r>
    <x v="20"/>
    <x v="462"/>
    <x v="446"/>
    <x v="4"/>
    <x v="1"/>
    <x v="2"/>
    <x v="2"/>
    <x v="750"/>
    <x v="2233"/>
    <x v="2250"/>
  </r>
  <r>
    <x v="20"/>
    <x v="615"/>
    <x v="570"/>
    <x v="4"/>
    <x v="1"/>
    <x v="2"/>
    <x v="2"/>
    <x v="1"/>
    <x v="40"/>
    <x v="77"/>
  </r>
  <r>
    <x v="20"/>
    <x v="235"/>
    <x v="166"/>
    <x v="4"/>
    <x v="2750"/>
    <x v="2"/>
    <x v="2"/>
    <x v="1"/>
    <x v="4382"/>
    <x v="4429"/>
  </r>
  <r>
    <x v="20"/>
    <x v="543"/>
    <x v="516"/>
    <x v="4"/>
    <x v="2751"/>
    <x v="2"/>
    <x v="2"/>
    <x v="1"/>
    <x v="2356"/>
    <x v="4430"/>
  </r>
  <r>
    <x v="20"/>
    <x v="236"/>
    <x v="234"/>
    <x v="4"/>
    <x v="2752"/>
    <x v="1938"/>
    <x v="1907"/>
    <x v="1607"/>
    <x v="4383"/>
    <x v="4431"/>
  </r>
  <r>
    <x v="20"/>
    <x v="236"/>
    <x v="234"/>
    <x v="4"/>
    <x v="1"/>
    <x v="2"/>
    <x v="569"/>
    <x v="1"/>
    <x v="2464"/>
    <x v="2481"/>
  </r>
  <r>
    <x v="20"/>
    <x v="237"/>
    <x v="235"/>
    <x v="4"/>
    <x v="63"/>
    <x v="1939"/>
    <x v="1908"/>
    <x v="1608"/>
    <x v="4384"/>
    <x v="4432"/>
  </r>
  <r>
    <x v="20"/>
    <x v="237"/>
    <x v="235"/>
    <x v="4"/>
    <x v="1"/>
    <x v="1940"/>
    <x v="1909"/>
    <x v="1609"/>
    <x v="4385"/>
    <x v="4433"/>
  </r>
  <r>
    <x v="20"/>
    <x v="237"/>
    <x v="235"/>
    <x v="4"/>
    <x v="2753"/>
    <x v="2"/>
    <x v="2"/>
    <x v="1610"/>
    <x v="4386"/>
    <x v="4434"/>
  </r>
  <r>
    <x v="20"/>
    <x v="237"/>
    <x v="235"/>
    <x v="4"/>
    <x v="2754"/>
    <x v="1941"/>
    <x v="1910"/>
    <x v="1611"/>
    <x v="4387"/>
    <x v="4435"/>
  </r>
  <r>
    <x v="20"/>
    <x v="545"/>
    <x v="518"/>
    <x v="4"/>
    <x v="2530"/>
    <x v="2"/>
    <x v="2"/>
    <x v="1612"/>
    <x v="3975"/>
    <x v="4017"/>
  </r>
  <r>
    <x v="20"/>
    <x v="494"/>
    <x v="474"/>
    <x v="4"/>
    <x v="1"/>
    <x v="1942"/>
    <x v="2"/>
    <x v="1"/>
    <x v="4388"/>
    <x v="4436"/>
  </r>
  <r>
    <x v="20"/>
    <x v="590"/>
    <x v="555"/>
    <x v="4"/>
    <x v="1"/>
    <x v="1943"/>
    <x v="1911"/>
    <x v="1"/>
    <x v="4389"/>
    <x v="4437"/>
  </r>
  <r>
    <x v="20"/>
    <x v="209"/>
    <x v="208"/>
    <x v="4"/>
    <x v="1"/>
    <x v="2"/>
    <x v="2"/>
    <x v="1613"/>
    <x v="4390"/>
    <x v="4438"/>
  </r>
  <r>
    <x v="20"/>
    <x v="239"/>
    <x v="237"/>
    <x v="4"/>
    <x v="1"/>
    <x v="1944"/>
    <x v="1912"/>
    <x v="1614"/>
    <x v="4391"/>
    <x v="4439"/>
  </r>
  <r>
    <x v="20"/>
    <x v="240"/>
    <x v="647"/>
    <x v="4"/>
    <x v="2755"/>
    <x v="1945"/>
    <x v="1913"/>
    <x v="1615"/>
    <x v="4392"/>
    <x v="4440"/>
  </r>
  <r>
    <x v="20"/>
    <x v="241"/>
    <x v="239"/>
    <x v="4"/>
    <x v="2532"/>
    <x v="2"/>
    <x v="2"/>
    <x v="1616"/>
    <x v="4393"/>
    <x v="4441"/>
  </r>
  <r>
    <x v="20"/>
    <x v="1263"/>
    <x v="899"/>
    <x v="4"/>
    <x v="2533"/>
    <x v="2"/>
    <x v="2"/>
    <x v="1617"/>
    <x v="3982"/>
    <x v="4024"/>
  </r>
  <r>
    <x v="20"/>
    <x v="1263"/>
    <x v="899"/>
    <x v="4"/>
    <x v="1"/>
    <x v="2"/>
    <x v="2"/>
    <x v="1"/>
    <x v="40"/>
    <x v="77"/>
  </r>
  <r>
    <x v="20"/>
    <x v="646"/>
    <x v="588"/>
    <x v="4"/>
    <x v="2347"/>
    <x v="2"/>
    <x v="2"/>
    <x v="1618"/>
    <x v="4394"/>
    <x v="4442"/>
  </r>
  <r>
    <x v="20"/>
    <x v="921"/>
    <x v="745"/>
    <x v="4"/>
    <x v="1670"/>
    <x v="2"/>
    <x v="2"/>
    <x v="1"/>
    <x v="3664"/>
    <x v="2582"/>
  </r>
  <r>
    <x v="20"/>
    <x v="244"/>
    <x v="241"/>
    <x v="4"/>
    <x v="1271"/>
    <x v="2"/>
    <x v="2"/>
    <x v="1"/>
    <x v="1889"/>
    <x v="1905"/>
  </r>
  <r>
    <x v="20"/>
    <x v="246"/>
    <x v="223"/>
    <x v="4"/>
    <x v="2410"/>
    <x v="1946"/>
    <x v="2"/>
    <x v="1"/>
    <x v="4395"/>
    <x v="4443"/>
  </r>
  <r>
    <x v="20"/>
    <x v="247"/>
    <x v="243"/>
    <x v="4"/>
    <x v="311"/>
    <x v="2"/>
    <x v="2"/>
    <x v="1"/>
    <x v="456"/>
    <x v="456"/>
  </r>
  <r>
    <x v="20"/>
    <x v="564"/>
    <x v="535"/>
    <x v="4"/>
    <x v="56"/>
    <x v="2"/>
    <x v="2"/>
    <x v="1"/>
    <x v="79"/>
    <x v="80"/>
  </r>
  <r>
    <x v="20"/>
    <x v="800"/>
    <x v="484"/>
    <x v="4"/>
    <x v="1329"/>
    <x v="2"/>
    <x v="2"/>
    <x v="1"/>
    <x v="1958"/>
    <x v="1973"/>
  </r>
  <r>
    <x v="25"/>
    <x v="251"/>
    <x v="247"/>
    <x v="4"/>
    <x v="1"/>
    <x v="1751"/>
    <x v="2"/>
    <x v="1"/>
    <x v="41"/>
    <x v="41"/>
  </r>
  <r>
    <x v="25"/>
    <x v="253"/>
    <x v="249"/>
    <x v="4"/>
    <x v="2756"/>
    <x v="1947"/>
    <x v="1708"/>
    <x v="1619"/>
    <x v="4396"/>
    <x v="4444"/>
  </r>
  <r>
    <x v="25"/>
    <x v="254"/>
    <x v="250"/>
    <x v="4"/>
    <x v="2757"/>
    <x v="1948"/>
    <x v="1914"/>
    <x v="1620"/>
    <x v="4397"/>
    <x v="4445"/>
  </r>
  <r>
    <x v="25"/>
    <x v="1243"/>
    <x v="885"/>
    <x v="4"/>
    <x v="2758"/>
    <x v="2"/>
    <x v="2"/>
    <x v="1"/>
    <x v="4398"/>
    <x v="4446"/>
  </r>
  <r>
    <x v="25"/>
    <x v="257"/>
    <x v="253"/>
    <x v="4"/>
    <x v="2759"/>
    <x v="1949"/>
    <x v="1915"/>
    <x v="1621"/>
    <x v="4399"/>
    <x v="4447"/>
  </r>
  <r>
    <x v="25"/>
    <x v="258"/>
    <x v="254"/>
    <x v="4"/>
    <x v="2760"/>
    <x v="1950"/>
    <x v="1916"/>
    <x v="1410"/>
    <x v="4400"/>
    <x v="4448"/>
  </r>
  <r>
    <x v="25"/>
    <x v="258"/>
    <x v="254"/>
    <x v="4"/>
    <x v="2606"/>
    <x v="2"/>
    <x v="2"/>
    <x v="1"/>
    <x v="4141"/>
    <x v="4183"/>
  </r>
  <r>
    <x v="26"/>
    <x v="262"/>
    <x v="258"/>
    <x v="4"/>
    <x v="1"/>
    <x v="1951"/>
    <x v="1917"/>
    <x v="1622"/>
    <x v="4401"/>
    <x v="4449"/>
  </r>
  <r>
    <x v="26"/>
    <x v="263"/>
    <x v="259"/>
    <x v="4"/>
    <x v="2761"/>
    <x v="1952"/>
    <x v="1918"/>
    <x v="1623"/>
    <x v="4402"/>
    <x v="4450"/>
  </r>
  <r>
    <x v="26"/>
    <x v="573"/>
    <x v="543"/>
    <x v="4"/>
    <x v="1763"/>
    <x v="2"/>
    <x v="2"/>
    <x v="1"/>
    <x v="2728"/>
    <x v="2750"/>
  </r>
  <r>
    <x v="26"/>
    <x v="264"/>
    <x v="260"/>
    <x v="4"/>
    <x v="2762"/>
    <x v="1953"/>
    <x v="1919"/>
    <x v="1624"/>
    <x v="4403"/>
    <x v="4451"/>
  </r>
  <r>
    <x v="26"/>
    <x v="265"/>
    <x v="261"/>
    <x v="4"/>
    <x v="1"/>
    <x v="1954"/>
    <x v="1920"/>
    <x v="1625"/>
    <x v="4404"/>
    <x v="4452"/>
  </r>
  <r>
    <x v="26"/>
    <x v="265"/>
    <x v="261"/>
    <x v="4"/>
    <x v="1"/>
    <x v="1955"/>
    <x v="2"/>
    <x v="1"/>
    <x v="4405"/>
    <x v="4453"/>
  </r>
  <r>
    <x v="26"/>
    <x v="265"/>
    <x v="261"/>
    <x v="4"/>
    <x v="1"/>
    <x v="1956"/>
    <x v="1921"/>
    <x v="1626"/>
    <x v="4406"/>
    <x v="4454"/>
  </r>
  <r>
    <x v="26"/>
    <x v="266"/>
    <x v="262"/>
    <x v="4"/>
    <x v="1"/>
    <x v="1957"/>
    <x v="1922"/>
    <x v="1627"/>
    <x v="4407"/>
    <x v="4455"/>
  </r>
  <r>
    <x v="27"/>
    <x v="455"/>
    <x v="440"/>
    <x v="4"/>
    <x v="1"/>
    <x v="2"/>
    <x v="2"/>
    <x v="707"/>
    <x v="2417"/>
    <x v="2433"/>
  </r>
  <r>
    <x v="27"/>
    <x v="797"/>
    <x v="674"/>
    <x v="4"/>
    <x v="2546"/>
    <x v="1760"/>
    <x v="1727"/>
    <x v="148"/>
    <x v="4017"/>
    <x v="4059"/>
  </r>
  <r>
    <x v="27"/>
    <x v="267"/>
    <x v="263"/>
    <x v="4"/>
    <x v="1"/>
    <x v="1958"/>
    <x v="2"/>
    <x v="773"/>
    <x v="4408"/>
    <x v="4456"/>
  </r>
  <r>
    <x v="27"/>
    <x v="1521"/>
    <x v="308"/>
    <x v="4"/>
    <x v="1"/>
    <x v="2"/>
    <x v="2"/>
    <x v="1428"/>
    <x v="4019"/>
    <x v="4061"/>
  </r>
  <r>
    <x v="27"/>
    <x v="268"/>
    <x v="264"/>
    <x v="4"/>
    <x v="1"/>
    <x v="2"/>
    <x v="1728"/>
    <x v="1"/>
    <x v="3185"/>
    <x v="3212"/>
  </r>
  <r>
    <x v="27"/>
    <x v="270"/>
    <x v="266"/>
    <x v="4"/>
    <x v="2763"/>
    <x v="1769"/>
    <x v="2"/>
    <x v="1"/>
    <x v="4409"/>
    <x v="4457"/>
  </r>
  <r>
    <x v="27"/>
    <x v="273"/>
    <x v="269"/>
    <x v="4"/>
    <x v="2607"/>
    <x v="2"/>
    <x v="2"/>
    <x v="1"/>
    <x v="4143"/>
    <x v="4185"/>
  </r>
  <r>
    <x v="27"/>
    <x v="274"/>
    <x v="270"/>
    <x v="4"/>
    <x v="1"/>
    <x v="988"/>
    <x v="2"/>
    <x v="1"/>
    <x v="2299"/>
    <x v="2316"/>
  </r>
  <r>
    <x v="27"/>
    <x v="653"/>
    <x v="487"/>
    <x v="4"/>
    <x v="1"/>
    <x v="2"/>
    <x v="1923"/>
    <x v="1"/>
    <x v="4410"/>
    <x v="4458"/>
  </r>
  <r>
    <x v="27"/>
    <x v="275"/>
    <x v="271"/>
    <x v="4"/>
    <x v="2764"/>
    <x v="2"/>
    <x v="2"/>
    <x v="1"/>
    <x v="4411"/>
    <x v="4459"/>
  </r>
  <r>
    <x v="27"/>
    <x v="277"/>
    <x v="273"/>
    <x v="4"/>
    <x v="1"/>
    <x v="2"/>
    <x v="1924"/>
    <x v="1628"/>
    <x v="4412"/>
    <x v="4460"/>
  </r>
  <r>
    <x v="27"/>
    <x v="278"/>
    <x v="274"/>
    <x v="4"/>
    <x v="1"/>
    <x v="1959"/>
    <x v="2"/>
    <x v="1629"/>
    <x v="4413"/>
    <x v="4461"/>
  </r>
  <r>
    <x v="27"/>
    <x v="419"/>
    <x v="405"/>
    <x v="4"/>
    <x v="1"/>
    <x v="2"/>
    <x v="2"/>
    <x v="1630"/>
    <x v="4024"/>
    <x v="4462"/>
  </r>
  <r>
    <x v="27"/>
    <x v="926"/>
    <x v="760"/>
    <x v="4"/>
    <x v="1"/>
    <x v="2"/>
    <x v="1729"/>
    <x v="1"/>
    <x v="4025"/>
    <x v="4067"/>
  </r>
  <r>
    <x v="27"/>
    <x v="279"/>
    <x v="275"/>
    <x v="4"/>
    <x v="1"/>
    <x v="2"/>
    <x v="1925"/>
    <x v="1631"/>
    <x v="4414"/>
    <x v="4463"/>
  </r>
  <r>
    <x v="27"/>
    <x v="280"/>
    <x v="276"/>
    <x v="4"/>
    <x v="1"/>
    <x v="1398"/>
    <x v="2"/>
    <x v="1"/>
    <x v="3197"/>
    <x v="3224"/>
  </r>
  <r>
    <x v="27"/>
    <x v="624"/>
    <x v="576"/>
    <x v="4"/>
    <x v="1"/>
    <x v="2"/>
    <x v="1926"/>
    <x v="1"/>
    <x v="4415"/>
    <x v="4464"/>
  </r>
  <r>
    <x v="27"/>
    <x v="777"/>
    <x v="491"/>
    <x v="4"/>
    <x v="1"/>
    <x v="2"/>
    <x v="2"/>
    <x v="1632"/>
    <x v="4416"/>
    <x v="4465"/>
  </r>
  <r>
    <x v="27"/>
    <x v="281"/>
    <x v="277"/>
    <x v="4"/>
    <x v="1"/>
    <x v="2"/>
    <x v="1927"/>
    <x v="1"/>
    <x v="4417"/>
    <x v="4466"/>
  </r>
  <r>
    <x v="27"/>
    <x v="1284"/>
    <x v="834"/>
    <x v="4"/>
    <x v="1"/>
    <x v="1960"/>
    <x v="2"/>
    <x v="1"/>
    <x v="619"/>
    <x v="623"/>
  </r>
  <r>
    <x v="27"/>
    <x v="870"/>
    <x v="298"/>
    <x v="4"/>
    <x v="1"/>
    <x v="1772"/>
    <x v="370"/>
    <x v="1"/>
    <x v="4031"/>
    <x v="4073"/>
  </r>
  <r>
    <x v="27"/>
    <x v="1118"/>
    <x v="769"/>
    <x v="4"/>
    <x v="1"/>
    <x v="1961"/>
    <x v="2"/>
    <x v="1"/>
    <x v="3897"/>
    <x v="3936"/>
  </r>
  <r>
    <x v="27"/>
    <x v="927"/>
    <x v="828"/>
    <x v="4"/>
    <x v="1"/>
    <x v="2"/>
    <x v="781"/>
    <x v="1"/>
    <x v="1745"/>
    <x v="1760"/>
  </r>
  <r>
    <x v="27"/>
    <x v="1121"/>
    <x v="829"/>
    <x v="4"/>
    <x v="1"/>
    <x v="2"/>
    <x v="2"/>
    <x v="1633"/>
    <x v="2281"/>
    <x v="2298"/>
  </r>
  <r>
    <x v="27"/>
    <x v="1122"/>
    <x v="478"/>
    <x v="4"/>
    <x v="1"/>
    <x v="2"/>
    <x v="621"/>
    <x v="1"/>
    <x v="3173"/>
    <x v="3200"/>
  </r>
  <r>
    <x v="27"/>
    <x v="1407"/>
    <x v="437"/>
    <x v="4"/>
    <x v="1"/>
    <x v="1962"/>
    <x v="2"/>
    <x v="1"/>
    <x v="4418"/>
    <x v="4467"/>
  </r>
  <r>
    <x v="27"/>
    <x v="1408"/>
    <x v="975"/>
    <x v="4"/>
    <x v="1"/>
    <x v="2"/>
    <x v="1720"/>
    <x v="1634"/>
    <x v="4419"/>
    <x v="3685"/>
  </r>
  <r>
    <x v="27"/>
    <x v="1247"/>
    <x v="839"/>
    <x v="4"/>
    <x v="1"/>
    <x v="1765"/>
    <x v="2"/>
    <x v="1"/>
    <x v="4006"/>
    <x v="4048"/>
  </r>
  <r>
    <x v="27"/>
    <x v="1518"/>
    <x v="1033"/>
    <x v="4"/>
    <x v="1"/>
    <x v="2"/>
    <x v="2"/>
    <x v="159"/>
    <x v="518"/>
    <x v="519"/>
  </r>
  <r>
    <x v="27"/>
    <x v="1540"/>
    <x v="923"/>
    <x v="4"/>
    <x v="2765"/>
    <x v="2"/>
    <x v="2"/>
    <x v="1"/>
    <x v="4420"/>
    <x v="4468"/>
  </r>
  <r>
    <x v="27"/>
    <x v="1123"/>
    <x v="461"/>
    <x v="4"/>
    <x v="1"/>
    <x v="2"/>
    <x v="2"/>
    <x v="1421"/>
    <x v="4007"/>
    <x v="4049"/>
  </r>
  <r>
    <x v="27"/>
    <x v="1410"/>
    <x v="948"/>
    <x v="4"/>
    <x v="362"/>
    <x v="1963"/>
    <x v="2"/>
    <x v="1"/>
    <x v="4008"/>
    <x v="4050"/>
  </r>
  <r>
    <x v="27"/>
    <x v="1124"/>
    <x v="449"/>
    <x v="4"/>
    <x v="1"/>
    <x v="2"/>
    <x v="1721"/>
    <x v="1"/>
    <x v="4009"/>
    <x v="4051"/>
  </r>
  <r>
    <x v="27"/>
    <x v="1248"/>
    <x v="888"/>
    <x v="4"/>
    <x v="1"/>
    <x v="322"/>
    <x v="2"/>
    <x v="1"/>
    <x v="628"/>
    <x v="631"/>
  </r>
  <r>
    <x v="27"/>
    <x v="1519"/>
    <x v="1034"/>
    <x v="4"/>
    <x v="1"/>
    <x v="2"/>
    <x v="2"/>
    <x v="1422"/>
    <x v="657"/>
    <x v="661"/>
  </r>
  <r>
    <x v="27"/>
    <x v="1285"/>
    <x v="841"/>
    <x v="4"/>
    <x v="1"/>
    <x v="2"/>
    <x v="2"/>
    <x v="1423"/>
    <x v="1756"/>
    <x v="1771"/>
  </r>
  <r>
    <x v="27"/>
    <x v="1412"/>
    <x v="775"/>
    <x v="4"/>
    <x v="1"/>
    <x v="2"/>
    <x v="1723"/>
    <x v="1"/>
    <x v="4011"/>
    <x v="4053"/>
  </r>
  <r>
    <x v="27"/>
    <x v="287"/>
    <x v="283"/>
    <x v="4"/>
    <x v="1"/>
    <x v="2"/>
    <x v="1928"/>
    <x v="1635"/>
    <x v="4421"/>
    <x v="4469"/>
  </r>
  <r>
    <x v="27"/>
    <x v="1249"/>
    <x v="889"/>
    <x v="4"/>
    <x v="2766"/>
    <x v="2"/>
    <x v="2"/>
    <x v="1"/>
    <x v="4422"/>
    <x v="4470"/>
  </r>
  <r>
    <x v="27"/>
    <x v="1250"/>
    <x v="890"/>
    <x v="4"/>
    <x v="1"/>
    <x v="980"/>
    <x v="2"/>
    <x v="1"/>
    <x v="2288"/>
    <x v="2305"/>
  </r>
  <r>
    <x v="27"/>
    <x v="1413"/>
    <x v="737"/>
    <x v="4"/>
    <x v="1"/>
    <x v="2"/>
    <x v="2"/>
    <x v="1636"/>
    <x v="3180"/>
    <x v="3207"/>
  </r>
  <r>
    <x v="27"/>
    <x v="289"/>
    <x v="285"/>
    <x v="4"/>
    <x v="1"/>
    <x v="2"/>
    <x v="2"/>
    <x v="1424"/>
    <x v="4013"/>
    <x v="4055"/>
  </r>
  <r>
    <x v="27"/>
    <x v="1415"/>
    <x v="978"/>
    <x v="4"/>
    <x v="1"/>
    <x v="2"/>
    <x v="1725"/>
    <x v="1"/>
    <x v="639"/>
    <x v="641"/>
  </r>
  <r>
    <x v="27"/>
    <x v="1485"/>
    <x v="926"/>
    <x v="4"/>
    <x v="1"/>
    <x v="2"/>
    <x v="2"/>
    <x v="1425"/>
    <x v="4014"/>
    <x v="4056"/>
  </r>
  <r>
    <x v="27"/>
    <x v="295"/>
    <x v="291"/>
    <x v="4"/>
    <x v="1"/>
    <x v="2"/>
    <x v="1726"/>
    <x v="1"/>
    <x v="2290"/>
    <x v="2307"/>
  </r>
  <r>
    <x v="27"/>
    <x v="1252"/>
    <x v="891"/>
    <x v="4"/>
    <x v="1"/>
    <x v="1767"/>
    <x v="2"/>
    <x v="1"/>
    <x v="4015"/>
    <x v="4057"/>
  </r>
  <r>
    <x v="27"/>
    <x v="296"/>
    <x v="292"/>
    <x v="4"/>
    <x v="1"/>
    <x v="1768"/>
    <x v="2"/>
    <x v="1"/>
    <x v="2292"/>
    <x v="2309"/>
  </r>
  <r>
    <x v="27"/>
    <x v="1133"/>
    <x v="766"/>
    <x v="4"/>
    <x v="1"/>
    <x v="2"/>
    <x v="178"/>
    <x v="1"/>
    <x v="309"/>
    <x v="310"/>
  </r>
  <r>
    <x v="27"/>
    <x v="1520"/>
    <x v="1035"/>
    <x v="4"/>
    <x v="1"/>
    <x v="2"/>
    <x v="2"/>
    <x v="1426"/>
    <x v="2355"/>
    <x v="2372"/>
  </r>
  <r>
    <x v="27"/>
    <x v="1541"/>
    <x v="737"/>
    <x v="4"/>
    <x v="2767"/>
    <x v="2"/>
    <x v="2"/>
    <x v="1"/>
    <x v="4423"/>
    <x v="4471"/>
  </r>
  <r>
    <x v="27"/>
    <x v="1501"/>
    <x v="1024"/>
    <x v="4"/>
    <x v="78"/>
    <x v="2"/>
    <x v="2"/>
    <x v="1"/>
    <x v="241"/>
    <x v="242"/>
  </r>
  <r>
    <x v="27"/>
    <x v="475"/>
    <x v="457"/>
    <x v="4"/>
    <x v="78"/>
    <x v="2"/>
    <x v="2"/>
    <x v="1"/>
    <x v="241"/>
    <x v="242"/>
  </r>
  <r>
    <x v="27"/>
    <x v="1288"/>
    <x v="919"/>
    <x v="4"/>
    <x v="311"/>
    <x v="2"/>
    <x v="2"/>
    <x v="1"/>
    <x v="456"/>
    <x v="456"/>
  </r>
  <r>
    <x v="27"/>
    <x v="525"/>
    <x v="275"/>
    <x v="4"/>
    <x v="687"/>
    <x v="2"/>
    <x v="2"/>
    <x v="1"/>
    <x v="974"/>
    <x v="979"/>
  </r>
  <r>
    <x v="27"/>
    <x v="552"/>
    <x v="524"/>
    <x v="4"/>
    <x v="78"/>
    <x v="2"/>
    <x v="2"/>
    <x v="1"/>
    <x v="241"/>
    <x v="242"/>
  </r>
  <r>
    <x v="27"/>
    <x v="937"/>
    <x v="769"/>
    <x v="4"/>
    <x v="311"/>
    <x v="2"/>
    <x v="2"/>
    <x v="1"/>
    <x v="456"/>
    <x v="456"/>
  </r>
  <r>
    <x v="27"/>
    <x v="940"/>
    <x v="772"/>
    <x v="4"/>
    <x v="314"/>
    <x v="2"/>
    <x v="2"/>
    <x v="1"/>
    <x v="461"/>
    <x v="461"/>
  </r>
  <r>
    <x v="27"/>
    <x v="1429"/>
    <x v="992"/>
    <x v="4"/>
    <x v="569"/>
    <x v="2"/>
    <x v="2"/>
    <x v="1"/>
    <x v="844"/>
    <x v="848"/>
  </r>
  <r>
    <x v="27"/>
    <x v="559"/>
    <x v="531"/>
    <x v="4"/>
    <x v="78"/>
    <x v="2"/>
    <x v="2"/>
    <x v="1"/>
    <x v="241"/>
    <x v="242"/>
  </r>
  <r>
    <x v="27"/>
    <x v="1542"/>
    <x v="976"/>
    <x v="4"/>
    <x v="324"/>
    <x v="2"/>
    <x v="2"/>
    <x v="1"/>
    <x v="219"/>
    <x v="220"/>
  </r>
  <r>
    <x v="27"/>
    <x v="1543"/>
    <x v="839"/>
    <x v="4"/>
    <x v="311"/>
    <x v="2"/>
    <x v="2"/>
    <x v="1"/>
    <x v="456"/>
    <x v="456"/>
  </r>
  <r>
    <x v="27"/>
    <x v="306"/>
    <x v="300"/>
    <x v="4"/>
    <x v="2358"/>
    <x v="2"/>
    <x v="2"/>
    <x v="1"/>
    <x v="3681"/>
    <x v="3719"/>
  </r>
  <r>
    <x v="27"/>
    <x v="1544"/>
    <x v="1051"/>
    <x v="4"/>
    <x v="311"/>
    <x v="2"/>
    <x v="2"/>
    <x v="1"/>
    <x v="456"/>
    <x v="456"/>
  </r>
  <r>
    <x v="27"/>
    <x v="478"/>
    <x v="459"/>
    <x v="4"/>
    <x v="345"/>
    <x v="2"/>
    <x v="2"/>
    <x v="1"/>
    <x v="500"/>
    <x v="501"/>
  </r>
  <r>
    <x v="27"/>
    <x v="942"/>
    <x v="670"/>
    <x v="4"/>
    <x v="78"/>
    <x v="2"/>
    <x v="2"/>
    <x v="1"/>
    <x v="241"/>
    <x v="242"/>
  </r>
  <r>
    <x v="27"/>
    <x v="570"/>
    <x v="540"/>
    <x v="4"/>
    <x v="311"/>
    <x v="2"/>
    <x v="2"/>
    <x v="1"/>
    <x v="456"/>
    <x v="456"/>
  </r>
  <r>
    <x v="27"/>
    <x v="308"/>
    <x v="284"/>
    <x v="4"/>
    <x v="753"/>
    <x v="2"/>
    <x v="2"/>
    <x v="1"/>
    <x v="1041"/>
    <x v="1046"/>
  </r>
  <r>
    <x v="27"/>
    <x v="315"/>
    <x v="289"/>
    <x v="4"/>
    <x v="56"/>
    <x v="2"/>
    <x v="2"/>
    <x v="1"/>
    <x v="79"/>
    <x v="80"/>
  </r>
  <r>
    <x v="27"/>
    <x v="949"/>
    <x v="779"/>
    <x v="4"/>
    <x v="56"/>
    <x v="2"/>
    <x v="2"/>
    <x v="1"/>
    <x v="79"/>
    <x v="80"/>
  </r>
  <r>
    <x v="27"/>
    <x v="574"/>
    <x v="544"/>
    <x v="4"/>
    <x v="311"/>
    <x v="2"/>
    <x v="2"/>
    <x v="1"/>
    <x v="456"/>
    <x v="456"/>
  </r>
  <r>
    <x v="27"/>
    <x v="323"/>
    <x v="311"/>
    <x v="4"/>
    <x v="347"/>
    <x v="2"/>
    <x v="2"/>
    <x v="1"/>
    <x v="502"/>
    <x v="503"/>
  </r>
  <r>
    <x v="27"/>
    <x v="326"/>
    <x v="314"/>
    <x v="4"/>
    <x v="201"/>
    <x v="2"/>
    <x v="2"/>
    <x v="1"/>
    <x v="308"/>
    <x v="309"/>
  </r>
  <r>
    <x v="27"/>
    <x v="526"/>
    <x v="500"/>
    <x v="4"/>
    <x v="2768"/>
    <x v="2"/>
    <x v="2"/>
    <x v="1"/>
    <x v="2464"/>
    <x v="2481"/>
  </r>
  <r>
    <x v="27"/>
    <x v="955"/>
    <x v="775"/>
    <x v="4"/>
    <x v="98"/>
    <x v="2"/>
    <x v="2"/>
    <x v="1"/>
    <x v="161"/>
    <x v="162"/>
  </r>
  <r>
    <x v="29"/>
    <x v="333"/>
    <x v="320"/>
    <x v="4"/>
    <x v="2769"/>
    <x v="1964"/>
    <x v="1929"/>
    <x v="1637"/>
    <x v="4424"/>
    <x v="4472"/>
  </r>
  <r>
    <x v="29"/>
    <x v="334"/>
    <x v="321"/>
    <x v="4"/>
    <x v="2549"/>
    <x v="1965"/>
    <x v="1930"/>
    <x v="1"/>
    <x v="4037"/>
    <x v="4079"/>
  </r>
  <r>
    <x v="29"/>
    <x v="956"/>
    <x v="783"/>
    <x v="4"/>
    <x v="1"/>
    <x v="1966"/>
    <x v="1736"/>
    <x v="1"/>
    <x v="4425"/>
    <x v="4473"/>
  </r>
  <r>
    <x v="29"/>
    <x v="335"/>
    <x v="322"/>
    <x v="4"/>
    <x v="2550"/>
    <x v="1713"/>
    <x v="2"/>
    <x v="784"/>
    <x v="4039"/>
    <x v="4081"/>
  </r>
  <r>
    <x v="29"/>
    <x v="336"/>
    <x v="323"/>
    <x v="4"/>
    <x v="2770"/>
    <x v="2"/>
    <x v="1931"/>
    <x v="1"/>
    <x v="4426"/>
    <x v="4474"/>
  </r>
  <r>
    <x v="29"/>
    <x v="337"/>
    <x v="324"/>
    <x v="4"/>
    <x v="2771"/>
    <x v="1967"/>
    <x v="2"/>
    <x v="1"/>
    <x v="4427"/>
    <x v="4475"/>
  </r>
  <r>
    <x v="29"/>
    <x v="1257"/>
    <x v="893"/>
    <x v="4"/>
    <x v="2772"/>
    <x v="2"/>
    <x v="2"/>
    <x v="1"/>
    <x v="4428"/>
    <x v="4476"/>
  </r>
  <r>
    <x v="29"/>
    <x v="338"/>
    <x v="994"/>
    <x v="4"/>
    <x v="2773"/>
    <x v="1968"/>
    <x v="1932"/>
    <x v="1638"/>
    <x v="4429"/>
    <x v="4477"/>
  </r>
  <r>
    <x v="29"/>
    <x v="339"/>
    <x v="326"/>
    <x v="4"/>
    <x v="1"/>
    <x v="1969"/>
    <x v="1933"/>
    <x v="1639"/>
    <x v="4430"/>
    <x v="4478"/>
  </r>
  <r>
    <x v="29"/>
    <x v="1258"/>
    <x v="894"/>
    <x v="4"/>
    <x v="1"/>
    <x v="1970"/>
    <x v="178"/>
    <x v="1640"/>
    <x v="4431"/>
    <x v="4479"/>
  </r>
  <r>
    <x v="29"/>
    <x v="340"/>
    <x v="327"/>
    <x v="4"/>
    <x v="2774"/>
    <x v="2"/>
    <x v="2"/>
    <x v="1"/>
    <x v="4432"/>
    <x v="4480"/>
  </r>
  <r>
    <x v="29"/>
    <x v="342"/>
    <x v="329"/>
    <x v="4"/>
    <x v="2775"/>
    <x v="2"/>
    <x v="2"/>
    <x v="1"/>
    <x v="4433"/>
    <x v="4481"/>
  </r>
  <r>
    <x v="29"/>
    <x v="343"/>
    <x v="330"/>
    <x v="4"/>
    <x v="2776"/>
    <x v="2"/>
    <x v="1934"/>
    <x v="1641"/>
    <x v="4434"/>
    <x v="4482"/>
  </r>
  <r>
    <x v="29"/>
    <x v="346"/>
    <x v="333"/>
    <x v="4"/>
    <x v="2777"/>
    <x v="1971"/>
    <x v="178"/>
    <x v="1"/>
    <x v="4435"/>
    <x v="4483"/>
  </r>
  <r>
    <x v="29"/>
    <x v="347"/>
    <x v="334"/>
    <x v="4"/>
    <x v="2778"/>
    <x v="2"/>
    <x v="2"/>
    <x v="1"/>
    <x v="4436"/>
    <x v="4484"/>
  </r>
  <r>
    <x v="29"/>
    <x v="348"/>
    <x v="335"/>
    <x v="4"/>
    <x v="1"/>
    <x v="2"/>
    <x v="1935"/>
    <x v="1642"/>
    <x v="4437"/>
    <x v="4485"/>
  </r>
  <r>
    <x v="29"/>
    <x v="1524"/>
    <x v="1037"/>
    <x v="4"/>
    <x v="1"/>
    <x v="2"/>
    <x v="86"/>
    <x v="1"/>
    <x v="165"/>
    <x v="166"/>
  </r>
  <r>
    <x v="29"/>
    <x v="1190"/>
    <x v="843"/>
    <x v="4"/>
    <x v="1889"/>
    <x v="2"/>
    <x v="2"/>
    <x v="1"/>
    <x v="2281"/>
    <x v="2298"/>
  </r>
  <r>
    <x v="29"/>
    <x v="1305"/>
    <x v="928"/>
    <x v="4"/>
    <x v="75"/>
    <x v="2"/>
    <x v="2"/>
    <x v="1"/>
    <x v="459"/>
    <x v="459"/>
  </r>
  <r>
    <x v="29"/>
    <x v="1545"/>
    <x v="1052"/>
    <x v="4"/>
    <x v="1782"/>
    <x v="2"/>
    <x v="2"/>
    <x v="1"/>
    <x v="2767"/>
    <x v="2790"/>
  </r>
  <r>
    <x v="29"/>
    <x v="1546"/>
    <x v="606"/>
    <x v="4"/>
    <x v="2779"/>
    <x v="2"/>
    <x v="2"/>
    <x v="1"/>
    <x v="4438"/>
    <x v="4486"/>
  </r>
  <r>
    <x v="29"/>
    <x v="1547"/>
    <x v="858"/>
    <x v="4"/>
    <x v="2"/>
    <x v="2"/>
    <x v="2"/>
    <x v="1"/>
    <x v="2"/>
    <x v="2"/>
  </r>
  <r>
    <x v="29"/>
    <x v="1548"/>
    <x v="858"/>
    <x v="4"/>
    <x v="56"/>
    <x v="2"/>
    <x v="2"/>
    <x v="1"/>
    <x v="79"/>
    <x v="80"/>
  </r>
  <r>
    <x v="29"/>
    <x v="965"/>
    <x v="790"/>
    <x v="4"/>
    <x v="731"/>
    <x v="2"/>
    <x v="2"/>
    <x v="1"/>
    <x v="1019"/>
    <x v="1024"/>
  </r>
  <r>
    <x v="29"/>
    <x v="1549"/>
    <x v="843"/>
    <x v="4"/>
    <x v="311"/>
    <x v="2"/>
    <x v="2"/>
    <x v="1"/>
    <x v="456"/>
    <x v="456"/>
  </r>
  <r>
    <x v="29"/>
    <x v="1550"/>
    <x v="1053"/>
    <x v="4"/>
    <x v="1168"/>
    <x v="2"/>
    <x v="2"/>
    <x v="1"/>
    <x v="1760"/>
    <x v="1775"/>
  </r>
  <r>
    <x v="30"/>
    <x v="357"/>
    <x v="343"/>
    <x v="4"/>
    <x v="2780"/>
    <x v="2"/>
    <x v="1743"/>
    <x v="1643"/>
    <x v="4439"/>
    <x v="4487"/>
  </r>
  <r>
    <x v="31"/>
    <x v="1525"/>
    <x v="1038"/>
    <x v="4"/>
    <x v="2781"/>
    <x v="2"/>
    <x v="2"/>
    <x v="1"/>
    <x v="4440"/>
    <x v="4488"/>
  </r>
  <r>
    <x v="31"/>
    <x v="358"/>
    <x v="344"/>
    <x v="4"/>
    <x v="2782"/>
    <x v="1972"/>
    <x v="1744"/>
    <x v="1452"/>
    <x v="4441"/>
    <x v="4489"/>
  </r>
  <r>
    <x v="31"/>
    <x v="358"/>
    <x v="344"/>
    <x v="4"/>
    <x v="2783"/>
    <x v="2"/>
    <x v="2"/>
    <x v="1"/>
    <x v="4442"/>
    <x v="4490"/>
  </r>
  <r>
    <x v="31"/>
    <x v="359"/>
    <x v="345"/>
    <x v="4"/>
    <x v="1"/>
    <x v="1973"/>
    <x v="1936"/>
    <x v="1644"/>
    <x v="4443"/>
    <x v="4491"/>
  </r>
  <r>
    <x v="31"/>
    <x v="534"/>
    <x v="507"/>
    <x v="4"/>
    <x v="2784"/>
    <x v="2"/>
    <x v="2"/>
    <x v="1"/>
    <x v="4444"/>
    <x v="4492"/>
  </r>
  <r>
    <x v="31"/>
    <x v="360"/>
    <x v="346"/>
    <x v="4"/>
    <x v="2785"/>
    <x v="2"/>
    <x v="2"/>
    <x v="1"/>
    <x v="4445"/>
    <x v="4493"/>
  </r>
  <r>
    <x v="31"/>
    <x v="361"/>
    <x v="347"/>
    <x v="4"/>
    <x v="1"/>
    <x v="1974"/>
    <x v="2"/>
    <x v="1"/>
    <x v="4446"/>
    <x v="4494"/>
  </r>
  <r>
    <x v="31"/>
    <x v="362"/>
    <x v="348"/>
    <x v="4"/>
    <x v="1"/>
    <x v="1975"/>
    <x v="1937"/>
    <x v="1454"/>
    <x v="4447"/>
    <x v="4495"/>
  </r>
  <r>
    <x v="31"/>
    <x v="427"/>
    <x v="413"/>
    <x v="4"/>
    <x v="2786"/>
    <x v="2"/>
    <x v="2"/>
    <x v="1645"/>
    <x v="1945"/>
    <x v="1956"/>
  </r>
  <r>
    <x v="31"/>
    <x v="363"/>
    <x v="349"/>
    <x v="4"/>
    <x v="2787"/>
    <x v="1976"/>
    <x v="1938"/>
    <x v="1646"/>
    <x v="4448"/>
    <x v="4496"/>
  </r>
  <r>
    <x v="31"/>
    <x v="365"/>
    <x v="351"/>
    <x v="4"/>
    <x v="1"/>
    <x v="1977"/>
    <x v="2"/>
    <x v="496"/>
    <x v="4449"/>
    <x v="4497"/>
  </r>
  <r>
    <x v="32"/>
    <x v="366"/>
    <x v="352"/>
    <x v="4"/>
    <x v="1"/>
    <x v="2"/>
    <x v="1939"/>
    <x v="1647"/>
    <x v="4450"/>
    <x v="4498"/>
  </r>
  <r>
    <x v="32"/>
    <x v="366"/>
    <x v="352"/>
    <x v="4"/>
    <x v="1"/>
    <x v="2"/>
    <x v="2"/>
    <x v="308"/>
    <x v="4145"/>
    <x v="4187"/>
  </r>
  <r>
    <x v="32"/>
    <x v="367"/>
    <x v="353"/>
    <x v="4"/>
    <x v="1"/>
    <x v="1799"/>
    <x v="9"/>
    <x v="496"/>
    <x v="4083"/>
    <x v="4125"/>
  </r>
  <r>
    <x v="32"/>
    <x v="368"/>
    <x v="354"/>
    <x v="4"/>
    <x v="2788"/>
    <x v="1978"/>
    <x v="1940"/>
    <x v="1648"/>
    <x v="4451"/>
    <x v="4499"/>
  </r>
  <r>
    <x v="32"/>
    <x v="369"/>
    <x v="355"/>
    <x v="4"/>
    <x v="2789"/>
    <x v="1979"/>
    <x v="1941"/>
    <x v="1649"/>
    <x v="4452"/>
    <x v="4500"/>
  </r>
  <r>
    <x v="32"/>
    <x v="370"/>
    <x v="356"/>
    <x v="4"/>
    <x v="1"/>
    <x v="2"/>
    <x v="1747"/>
    <x v="1"/>
    <x v="4062"/>
    <x v="4104"/>
  </r>
  <r>
    <x v="32"/>
    <x v="370"/>
    <x v="356"/>
    <x v="4"/>
    <x v="2790"/>
    <x v="1980"/>
    <x v="1942"/>
    <x v="1650"/>
    <x v="4453"/>
    <x v="4501"/>
  </r>
  <r>
    <x v="32"/>
    <x v="371"/>
    <x v="357"/>
    <x v="4"/>
    <x v="2791"/>
    <x v="1981"/>
    <x v="1943"/>
    <x v="1651"/>
    <x v="4454"/>
    <x v="4502"/>
  </r>
  <r>
    <x v="32"/>
    <x v="449"/>
    <x v="434"/>
    <x v="4"/>
    <x v="2792"/>
    <x v="1982"/>
    <x v="1944"/>
    <x v="1"/>
    <x v="4455"/>
    <x v="4503"/>
  </r>
  <r>
    <x v="32"/>
    <x v="372"/>
    <x v="358"/>
    <x v="4"/>
    <x v="1"/>
    <x v="1983"/>
    <x v="570"/>
    <x v="1652"/>
    <x v="4456"/>
    <x v="4504"/>
  </r>
  <r>
    <x v="32"/>
    <x v="373"/>
    <x v="359"/>
    <x v="4"/>
    <x v="2793"/>
    <x v="1984"/>
    <x v="1945"/>
    <x v="1653"/>
    <x v="4457"/>
    <x v="4505"/>
  </r>
  <r>
    <x v="32"/>
    <x v="373"/>
    <x v="359"/>
    <x v="4"/>
    <x v="1"/>
    <x v="2"/>
    <x v="2"/>
    <x v="1492"/>
    <x v="4146"/>
    <x v="4188"/>
  </r>
  <r>
    <x v="32"/>
    <x v="1526"/>
    <x v="1039"/>
    <x v="4"/>
    <x v="1"/>
    <x v="271"/>
    <x v="167"/>
    <x v="174"/>
    <x v="849"/>
    <x v="83"/>
  </r>
  <r>
    <x v="32"/>
    <x v="374"/>
    <x v="360"/>
    <x v="4"/>
    <x v="1"/>
    <x v="2"/>
    <x v="2"/>
    <x v="1654"/>
    <x v="4458"/>
    <x v="4506"/>
  </r>
  <r>
    <x v="32"/>
    <x v="375"/>
    <x v="361"/>
    <x v="4"/>
    <x v="2794"/>
    <x v="2"/>
    <x v="2"/>
    <x v="1"/>
    <x v="4459"/>
    <x v="4507"/>
  </r>
  <r>
    <x v="32"/>
    <x v="376"/>
    <x v="362"/>
    <x v="4"/>
    <x v="2795"/>
    <x v="1985"/>
    <x v="1946"/>
    <x v="1655"/>
    <x v="4460"/>
    <x v="4508"/>
  </r>
  <r>
    <x v="32"/>
    <x v="377"/>
    <x v="363"/>
    <x v="4"/>
    <x v="2796"/>
    <x v="1986"/>
    <x v="1947"/>
    <x v="1656"/>
    <x v="4461"/>
    <x v="4509"/>
  </r>
  <r>
    <x v="32"/>
    <x v="377"/>
    <x v="363"/>
    <x v="4"/>
    <x v="1"/>
    <x v="2"/>
    <x v="1770"/>
    <x v="1"/>
    <x v="4089"/>
    <x v="4131"/>
  </r>
  <r>
    <x v="32"/>
    <x v="378"/>
    <x v="364"/>
    <x v="4"/>
    <x v="2797"/>
    <x v="1987"/>
    <x v="2"/>
    <x v="1"/>
    <x v="4462"/>
    <x v="4510"/>
  </r>
  <r>
    <x v="32"/>
    <x v="381"/>
    <x v="367"/>
    <x v="4"/>
    <x v="2798"/>
    <x v="1805"/>
    <x v="1771"/>
    <x v="1657"/>
    <x v="4463"/>
    <x v="4511"/>
  </r>
  <r>
    <x v="32"/>
    <x v="382"/>
    <x v="368"/>
    <x v="4"/>
    <x v="1"/>
    <x v="1988"/>
    <x v="1753"/>
    <x v="102"/>
    <x v="4464"/>
    <x v="4512"/>
  </r>
  <r>
    <x v="32"/>
    <x v="385"/>
    <x v="371"/>
    <x v="4"/>
    <x v="2799"/>
    <x v="1806"/>
    <x v="2"/>
    <x v="1"/>
    <x v="4465"/>
    <x v="4513"/>
  </r>
  <r>
    <x v="32"/>
    <x v="388"/>
    <x v="374"/>
    <x v="4"/>
    <x v="2800"/>
    <x v="2"/>
    <x v="2"/>
    <x v="1"/>
    <x v="4466"/>
    <x v="4514"/>
  </r>
  <r>
    <x v="32"/>
    <x v="389"/>
    <x v="375"/>
    <x v="4"/>
    <x v="2801"/>
    <x v="1793"/>
    <x v="2"/>
    <x v="1"/>
    <x v="4467"/>
    <x v="4515"/>
  </r>
  <r>
    <x v="32"/>
    <x v="389"/>
    <x v="375"/>
    <x v="4"/>
    <x v="2802"/>
    <x v="2"/>
    <x v="2"/>
    <x v="1"/>
    <x v="4468"/>
    <x v="4516"/>
  </r>
  <r>
    <x v="34"/>
    <x v="394"/>
    <x v="380"/>
    <x v="4"/>
    <x v="1"/>
    <x v="1989"/>
    <x v="1948"/>
    <x v="1462"/>
    <x v="4469"/>
    <x v="4517"/>
  </r>
  <r>
    <x v="34"/>
    <x v="395"/>
    <x v="381"/>
    <x v="4"/>
    <x v="1"/>
    <x v="1990"/>
    <x v="117"/>
    <x v="1658"/>
    <x v="4470"/>
    <x v="4518"/>
  </r>
  <r>
    <x v="35"/>
    <x v="396"/>
    <x v="382"/>
    <x v="4"/>
    <x v="2803"/>
    <x v="1991"/>
    <x v="1949"/>
    <x v="1659"/>
    <x v="4471"/>
    <x v="4519"/>
  </r>
  <r>
    <x v="35"/>
    <x v="396"/>
    <x v="382"/>
    <x v="4"/>
    <x v="2804"/>
    <x v="2"/>
    <x v="2"/>
    <x v="1"/>
    <x v="4472"/>
    <x v="4520"/>
  </r>
  <r>
    <x v="35"/>
    <x v="396"/>
    <x v="382"/>
    <x v="4"/>
    <x v="2805"/>
    <x v="2"/>
    <x v="1800"/>
    <x v="1"/>
    <x v="4473"/>
    <x v="4521"/>
  </r>
  <r>
    <x v="35"/>
    <x v="397"/>
    <x v="383"/>
    <x v="4"/>
    <x v="2806"/>
    <x v="1992"/>
    <x v="1950"/>
    <x v="1660"/>
    <x v="4474"/>
    <x v="4522"/>
  </r>
  <r>
    <x v="35"/>
    <x v="399"/>
    <x v="385"/>
    <x v="4"/>
    <x v="2807"/>
    <x v="979"/>
    <x v="1951"/>
    <x v="1661"/>
    <x v="4475"/>
    <x v="4523"/>
  </r>
  <r>
    <x v="35"/>
    <x v="400"/>
    <x v="386"/>
    <x v="4"/>
    <x v="2808"/>
    <x v="1993"/>
    <x v="1952"/>
    <x v="833"/>
    <x v="4476"/>
    <x v="4524"/>
  </r>
  <r>
    <x v="35"/>
    <x v="400"/>
    <x v="386"/>
    <x v="4"/>
    <x v="1"/>
    <x v="2"/>
    <x v="1953"/>
    <x v="1507"/>
    <x v="4477"/>
    <x v="4525"/>
  </r>
  <r>
    <x v="28"/>
    <x v="881"/>
    <x v="728"/>
    <x v="4"/>
    <x v="2809"/>
    <x v="635"/>
    <x v="62"/>
    <x v="257"/>
    <x v="4478"/>
    <x v="4526"/>
  </r>
  <r>
    <x v="28"/>
    <x v="404"/>
    <x v="390"/>
    <x v="4"/>
    <x v="1"/>
    <x v="1994"/>
    <x v="167"/>
    <x v="174"/>
    <x v="4479"/>
    <x v="4527"/>
  </r>
  <r>
    <x v="28"/>
    <x v="405"/>
    <x v="391"/>
    <x v="4"/>
    <x v="2810"/>
    <x v="1995"/>
    <x v="1772"/>
    <x v="1475"/>
    <x v="4480"/>
    <x v="4528"/>
  </r>
  <r>
    <x v="28"/>
    <x v="332"/>
    <x v="319"/>
    <x v="4"/>
    <x v="1"/>
    <x v="2"/>
    <x v="1954"/>
    <x v="1662"/>
    <x v="4481"/>
    <x v="4529"/>
  </r>
  <r>
    <x v="36"/>
    <x v="406"/>
    <x v="392"/>
    <x v="4"/>
    <x v="1"/>
    <x v="2"/>
    <x v="2"/>
    <x v="1663"/>
    <x v="4482"/>
    <x v="4530"/>
  </r>
  <r>
    <x v="36"/>
    <x v="406"/>
    <x v="392"/>
    <x v="4"/>
    <x v="2811"/>
    <x v="1996"/>
    <x v="1955"/>
    <x v="1664"/>
    <x v="4483"/>
    <x v="4531"/>
  </r>
  <r>
    <x v="36"/>
    <x v="406"/>
    <x v="392"/>
    <x v="4"/>
    <x v="1"/>
    <x v="2"/>
    <x v="2"/>
    <x v="1493"/>
    <x v="4147"/>
    <x v="4189"/>
  </r>
  <r>
    <x v="36"/>
    <x v="407"/>
    <x v="393"/>
    <x v="4"/>
    <x v="454"/>
    <x v="1997"/>
    <x v="1956"/>
    <x v="1665"/>
    <x v="4484"/>
    <x v="4532"/>
  </r>
  <r>
    <x v="36"/>
    <x v="408"/>
    <x v="394"/>
    <x v="4"/>
    <x v="573"/>
    <x v="1998"/>
    <x v="2"/>
    <x v="1212"/>
    <x v="4485"/>
    <x v="4533"/>
  </r>
  <r>
    <x v="36"/>
    <x v="409"/>
    <x v="395"/>
    <x v="4"/>
    <x v="2812"/>
    <x v="1999"/>
    <x v="1957"/>
    <x v="1666"/>
    <x v="4486"/>
    <x v="4534"/>
  </r>
  <r>
    <x v="36"/>
    <x v="409"/>
    <x v="395"/>
    <x v="4"/>
    <x v="1"/>
    <x v="2000"/>
    <x v="1802"/>
    <x v="1667"/>
    <x v="4173"/>
    <x v="4216"/>
  </r>
  <r>
    <x v="36"/>
    <x v="410"/>
    <x v="396"/>
    <x v="4"/>
    <x v="2813"/>
    <x v="1812"/>
    <x v="1777"/>
    <x v="2"/>
    <x v="4487"/>
    <x v="4535"/>
  </r>
  <r>
    <x v="36"/>
    <x v="883"/>
    <x v="730"/>
    <x v="4"/>
    <x v="2814"/>
    <x v="2"/>
    <x v="2"/>
    <x v="1"/>
    <x v="4488"/>
    <x v="4536"/>
  </r>
  <r>
    <x v="37"/>
    <x v="1551"/>
    <x v="1054"/>
    <x v="4"/>
    <x v="2815"/>
    <x v="2"/>
    <x v="2"/>
    <x v="1"/>
    <x v="4489"/>
    <x v="4537"/>
  </r>
  <r>
    <x v="37"/>
    <x v="411"/>
    <x v="397"/>
    <x v="4"/>
    <x v="2816"/>
    <x v="2001"/>
    <x v="1958"/>
    <x v="1668"/>
    <x v="4490"/>
    <x v="4538"/>
  </r>
  <r>
    <x v="37"/>
    <x v="411"/>
    <x v="397"/>
    <x v="4"/>
    <x v="1"/>
    <x v="2002"/>
    <x v="145"/>
    <x v="1494"/>
    <x v="4491"/>
    <x v="4539"/>
  </r>
  <r>
    <x v="37"/>
    <x v="1260"/>
    <x v="896"/>
    <x v="4"/>
    <x v="2817"/>
    <x v="2003"/>
    <x v="597"/>
    <x v="154"/>
    <x v="4492"/>
    <x v="4540"/>
  </r>
  <r>
    <x v="37"/>
    <x v="412"/>
    <x v="398"/>
    <x v="4"/>
    <x v="2818"/>
    <x v="2004"/>
    <x v="1959"/>
    <x v="1669"/>
    <x v="4493"/>
    <x v="4541"/>
  </r>
  <r>
    <x v="37"/>
    <x v="1261"/>
    <x v="897"/>
    <x v="4"/>
    <x v="2819"/>
    <x v="164"/>
    <x v="2"/>
    <x v="1"/>
    <x v="4494"/>
    <x v="4542"/>
  </r>
  <r>
    <x v="37"/>
    <x v="970"/>
    <x v="795"/>
    <x v="4"/>
    <x v="2820"/>
    <x v="164"/>
    <x v="2"/>
    <x v="136"/>
    <x v="4495"/>
    <x v="4543"/>
  </r>
  <r>
    <x v="37"/>
    <x v="414"/>
    <x v="400"/>
    <x v="4"/>
    <x v="1679"/>
    <x v="2005"/>
    <x v="1960"/>
    <x v="1670"/>
    <x v="4496"/>
    <x v="4544"/>
  </r>
  <r>
    <x v="37"/>
    <x v="414"/>
    <x v="400"/>
    <x v="4"/>
    <x v="2609"/>
    <x v="1836"/>
    <x v="2"/>
    <x v="1495"/>
    <x v="4149"/>
    <x v="4191"/>
  </r>
  <r>
    <x v="37"/>
    <x v="415"/>
    <x v="401"/>
    <x v="4"/>
    <x v="1"/>
    <x v="2006"/>
    <x v="1961"/>
    <x v="1671"/>
    <x v="4497"/>
    <x v="4545"/>
  </r>
  <r>
    <x v="37"/>
    <x v="416"/>
    <x v="402"/>
    <x v="4"/>
    <x v="2821"/>
    <x v="126"/>
    <x v="189"/>
    <x v="1"/>
    <x v="4498"/>
    <x v="4546"/>
  </r>
  <r>
    <x v="0"/>
    <x v="0"/>
    <x v="0"/>
    <x v="4"/>
    <x v="2626"/>
    <x v="1847"/>
    <x v="1582"/>
    <x v="1510"/>
    <x v="4180"/>
    <x v="4224"/>
  </r>
  <r>
    <x v="0"/>
    <x v="1"/>
    <x v="1"/>
    <x v="4"/>
    <x v="2443"/>
    <x v="1641"/>
    <x v="2"/>
    <x v="1"/>
    <x v="3781"/>
    <x v="3820"/>
  </r>
  <r>
    <x v="0"/>
    <x v="1435"/>
    <x v="732"/>
    <x v="4"/>
    <x v="591"/>
    <x v="2"/>
    <x v="2"/>
    <x v="1"/>
    <x v="871"/>
    <x v="156"/>
  </r>
  <r>
    <x v="0"/>
    <x v="1436"/>
    <x v="998"/>
    <x v="4"/>
    <x v="2822"/>
    <x v="2"/>
    <x v="2"/>
    <x v="1"/>
    <x v="4499"/>
    <x v="4547"/>
  </r>
  <r>
    <x v="0"/>
    <x v="1437"/>
    <x v="420"/>
    <x v="4"/>
    <x v="2823"/>
    <x v="2"/>
    <x v="2"/>
    <x v="1"/>
    <x v="4500"/>
    <x v="3161"/>
  </r>
  <r>
    <x v="0"/>
    <x v="1552"/>
    <x v="1055"/>
    <x v="4"/>
    <x v="2824"/>
    <x v="2"/>
    <x v="2"/>
    <x v="1"/>
    <x v="4501"/>
    <x v="4548"/>
  </r>
  <r>
    <x v="0"/>
    <x v="1553"/>
    <x v="1056"/>
    <x v="4"/>
    <x v="591"/>
    <x v="2"/>
    <x v="2"/>
    <x v="1"/>
    <x v="871"/>
    <x v="156"/>
  </r>
  <r>
    <x v="1"/>
    <x v="1531"/>
    <x v="1044"/>
    <x v="4"/>
    <x v="2271"/>
    <x v="2"/>
    <x v="2"/>
    <x v="1"/>
    <x v="3274"/>
    <x v="3301"/>
  </r>
  <r>
    <x v="1"/>
    <x v="1220"/>
    <x v="863"/>
    <x v="4"/>
    <x v="2627"/>
    <x v="2"/>
    <x v="1583"/>
    <x v="1"/>
    <x v="4181"/>
    <x v="4225"/>
  </r>
  <r>
    <x v="1"/>
    <x v="4"/>
    <x v="4"/>
    <x v="4"/>
    <x v="2628"/>
    <x v="1848"/>
    <x v="86"/>
    <x v="1"/>
    <x v="4182"/>
    <x v="4226"/>
  </r>
  <r>
    <x v="1"/>
    <x v="5"/>
    <x v="5"/>
    <x v="4"/>
    <x v="2584"/>
    <x v="2"/>
    <x v="2"/>
    <x v="1"/>
    <x v="4110"/>
    <x v="4152"/>
  </r>
  <r>
    <x v="2"/>
    <x v="976"/>
    <x v="7"/>
    <x v="4"/>
    <x v="1"/>
    <x v="2"/>
    <x v="1808"/>
    <x v="1511"/>
    <x v="4183"/>
    <x v="4227"/>
  </r>
  <r>
    <x v="2"/>
    <x v="977"/>
    <x v="8"/>
    <x v="4"/>
    <x v="1"/>
    <x v="2"/>
    <x v="2"/>
    <x v="1286"/>
    <x v="3786"/>
    <x v="3825"/>
  </r>
  <r>
    <x v="2"/>
    <x v="978"/>
    <x v="424"/>
    <x v="4"/>
    <x v="1"/>
    <x v="2"/>
    <x v="2"/>
    <x v="1512"/>
    <x v="4184"/>
    <x v="4228"/>
  </r>
  <r>
    <x v="2"/>
    <x v="979"/>
    <x v="9"/>
    <x v="4"/>
    <x v="2629"/>
    <x v="1642"/>
    <x v="1586"/>
    <x v="1287"/>
    <x v="4185"/>
    <x v="4229"/>
  </r>
  <r>
    <x v="2"/>
    <x v="980"/>
    <x v="10"/>
    <x v="4"/>
    <x v="2630"/>
    <x v="1849"/>
    <x v="1809"/>
    <x v="1513"/>
    <x v="4186"/>
    <x v="4230"/>
  </r>
  <r>
    <x v="2"/>
    <x v="1310"/>
    <x v="11"/>
    <x v="4"/>
    <x v="1"/>
    <x v="2"/>
    <x v="2"/>
    <x v="1289"/>
    <x v="3789"/>
    <x v="3828"/>
  </r>
  <r>
    <x v="2"/>
    <x v="1440"/>
    <x v="489"/>
    <x v="4"/>
    <x v="207"/>
    <x v="2"/>
    <x v="2"/>
    <x v="1"/>
    <x v="318"/>
    <x v="319"/>
  </r>
  <r>
    <x v="3"/>
    <x v="14"/>
    <x v="14"/>
    <x v="4"/>
    <x v="1"/>
    <x v="2"/>
    <x v="2"/>
    <x v="1514"/>
    <x v="4187"/>
    <x v="4231"/>
  </r>
  <r>
    <x v="3"/>
    <x v="15"/>
    <x v="15"/>
    <x v="4"/>
    <x v="1"/>
    <x v="2"/>
    <x v="2"/>
    <x v="1515"/>
    <x v="4188"/>
    <x v="4232"/>
  </r>
  <r>
    <x v="3"/>
    <x v="550"/>
    <x v="522"/>
    <x v="4"/>
    <x v="2631"/>
    <x v="2"/>
    <x v="2"/>
    <x v="1"/>
    <x v="4189"/>
    <x v="4233"/>
  </r>
  <r>
    <x v="3"/>
    <x v="550"/>
    <x v="522"/>
    <x v="4"/>
    <x v="2632"/>
    <x v="1850"/>
    <x v="2"/>
    <x v="1516"/>
    <x v="4190"/>
    <x v="4234"/>
  </r>
  <r>
    <x v="3"/>
    <x v="16"/>
    <x v="16"/>
    <x v="4"/>
    <x v="1"/>
    <x v="1645"/>
    <x v="2"/>
    <x v="1"/>
    <x v="3793"/>
    <x v="3832"/>
  </r>
  <r>
    <x v="3"/>
    <x v="886"/>
    <x v="733"/>
    <x v="4"/>
    <x v="2633"/>
    <x v="1646"/>
    <x v="2"/>
    <x v="1"/>
    <x v="4191"/>
    <x v="4235"/>
  </r>
  <r>
    <x v="3"/>
    <x v="17"/>
    <x v="17"/>
    <x v="4"/>
    <x v="1"/>
    <x v="1851"/>
    <x v="1810"/>
    <x v="1190"/>
    <x v="4192"/>
    <x v="4236"/>
  </r>
  <r>
    <x v="3"/>
    <x v="1221"/>
    <x v="864"/>
    <x v="4"/>
    <x v="2634"/>
    <x v="1852"/>
    <x v="1811"/>
    <x v="1"/>
    <x v="4193"/>
    <x v="4237"/>
  </r>
  <r>
    <x v="3"/>
    <x v="1268"/>
    <x v="904"/>
    <x v="4"/>
    <x v="1"/>
    <x v="1853"/>
    <x v="2"/>
    <x v="1"/>
    <x v="4194"/>
    <x v="4238"/>
  </r>
  <r>
    <x v="3"/>
    <x v="19"/>
    <x v="19"/>
    <x v="4"/>
    <x v="2635"/>
    <x v="2"/>
    <x v="1812"/>
    <x v="1517"/>
    <x v="4195"/>
    <x v="4239"/>
  </r>
  <r>
    <x v="3"/>
    <x v="20"/>
    <x v="20"/>
    <x v="4"/>
    <x v="1"/>
    <x v="1854"/>
    <x v="2"/>
    <x v="1518"/>
    <x v="4196"/>
    <x v="4240"/>
  </r>
  <r>
    <x v="3"/>
    <x v="21"/>
    <x v="21"/>
    <x v="4"/>
    <x v="1"/>
    <x v="1855"/>
    <x v="1592"/>
    <x v="1"/>
    <x v="4197"/>
    <x v="4241"/>
  </r>
  <r>
    <x v="3"/>
    <x v="22"/>
    <x v="22"/>
    <x v="4"/>
    <x v="1"/>
    <x v="2"/>
    <x v="1813"/>
    <x v="293"/>
    <x v="4198"/>
    <x v="4242"/>
  </r>
  <r>
    <x v="3"/>
    <x v="1222"/>
    <x v="865"/>
    <x v="4"/>
    <x v="1"/>
    <x v="1856"/>
    <x v="1814"/>
    <x v="1519"/>
    <x v="4199"/>
    <x v="4243"/>
  </r>
  <r>
    <x v="3"/>
    <x v="23"/>
    <x v="23"/>
    <x v="4"/>
    <x v="2636"/>
    <x v="1857"/>
    <x v="1815"/>
    <x v="1520"/>
    <x v="4200"/>
    <x v="4244"/>
  </r>
  <r>
    <x v="3"/>
    <x v="24"/>
    <x v="24"/>
    <x v="4"/>
    <x v="1"/>
    <x v="2"/>
    <x v="2"/>
    <x v="1521"/>
    <x v="4201"/>
    <x v="4245"/>
  </r>
  <r>
    <x v="3"/>
    <x v="25"/>
    <x v="25"/>
    <x v="4"/>
    <x v="2637"/>
    <x v="1858"/>
    <x v="2"/>
    <x v="1"/>
    <x v="4202"/>
    <x v="4246"/>
  </r>
  <r>
    <x v="3"/>
    <x v="29"/>
    <x v="29"/>
    <x v="4"/>
    <x v="2638"/>
    <x v="1656"/>
    <x v="2"/>
    <x v="1522"/>
    <x v="4203"/>
    <x v="4247"/>
  </r>
  <r>
    <x v="4"/>
    <x v="31"/>
    <x v="31"/>
    <x v="4"/>
    <x v="1"/>
    <x v="1859"/>
    <x v="1444"/>
    <x v="1298"/>
    <x v="4204"/>
    <x v="4248"/>
  </r>
  <r>
    <x v="4"/>
    <x v="31"/>
    <x v="31"/>
    <x v="4"/>
    <x v="1"/>
    <x v="1860"/>
    <x v="2"/>
    <x v="1523"/>
    <x v="4205"/>
    <x v="4249"/>
  </r>
  <r>
    <x v="4"/>
    <x v="31"/>
    <x v="31"/>
    <x v="4"/>
    <x v="1"/>
    <x v="1861"/>
    <x v="2"/>
    <x v="1524"/>
    <x v="4206"/>
    <x v="4250"/>
  </r>
  <r>
    <x v="4"/>
    <x v="32"/>
    <x v="32"/>
    <x v="4"/>
    <x v="2639"/>
    <x v="1862"/>
    <x v="1816"/>
    <x v="1525"/>
    <x v="4207"/>
    <x v="4251"/>
  </r>
  <r>
    <x v="4"/>
    <x v="32"/>
    <x v="32"/>
    <x v="4"/>
    <x v="2640"/>
    <x v="1863"/>
    <x v="2"/>
    <x v="1"/>
    <x v="4208"/>
    <x v="4252"/>
  </r>
  <r>
    <x v="4"/>
    <x v="32"/>
    <x v="32"/>
    <x v="4"/>
    <x v="2641"/>
    <x v="1864"/>
    <x v="2"/>
    <x v="1"/>
    <x v="4209"/>
    <x v="4253"/>
  </r>
  <r>
    <x v="4"/>
    <x v="33"/>
    <x v="33"/>
    <x v="4"/>
    <x v="1"/>
    <x v="2"/>
    <x v="1817"/>
    <x v="1"/>
    <x v="4210"/>
    <x v="4254"/>
  </r>
  <r>
    <x v="4"/>
    <x v="1312"/>
    <x v="932"/>
    <x v="4"/>
    <x v="593"/>
    <x v="2"/>
    <x v="2"/>
    <x v="1"/>
    <x v="874"/>
    <x v="877"/>
  </r>
  <r>
    <x v="4"/>
    <x v="1442"/>
    <x v="1000"/>
    <x v="4"/>
    <x v="2825"/>
    <x v="2"/>
    <x v="2"/>
    <x v="1"/>
    <x v="4502"/>
    <x v="4549"/>
  </r>
  <r>
    <x v="5"/>
    <x v="34"/>
    <x v="34"/>
    <x v="4"/>
    <x v="1"/>
    <x v="2"/>
    <x v="2"/>
    <x v="1526"/>
    <x v="4211"/>
    <x v="4255"/>
  </r>
  <r>
    <x v="5"/>
    <x v="1223"/>
    <x v="866"/>
    <x v="4"/>
    <x v="1"/>
    <x v="1865"/>
    <x v="1818"/>
    <x v="1"/>
    <x v="4212"/>
    <x v="4256"/>
  </r>
  <r>
    <x v="6"/>
    <x v="1554"/>
    <x v="35"/>
    <x v="4"/>
    <x v="2642"/>
    <x v="2"/>
    <x v="2"/>
    <x v="1"/>
    <x v="4213"/>
    <x v="4257"/>
  </r>
  <r>
    <x v="6"/>
    <x v="1555"/>
    <x v="35"/>
    <x v="4"/>
    <x v="2643"/>
    <x v="2"/>
    <x v="2"/>
    <x v="1"/>
    <x v="4214"/>
    <x v="4258"/>
  </r>
  <r>
    <x v="6"/>
    <x v="984"/>
    <x v="36"/>
    <x v="4"/>
    <x v="1"/>
    <x v="1866"/>
    <x v="2"/>
    <x v="1"/>
    <x v="4215"/>
    <x v="4259"/>
  </r>
  <r>
    <x v="6"/>
    <x v="985"/>
    <x v="734"/>
    <x v="4"/>
    <x v="2826"/>
    <x v="1867"/>
    <x v="1819"/>
    <x v="1301"/>
    <x v="4503"/>
    <x v="4550"/>
  </r>
  <r>
    <x v="6"/>
    <x v="986"/>
    <x v="37"/>
    <x v="4"/>
    <x v="1"/>
    <x v="187"/>
    <x v="2"/>
    <x v="1"/>
    <x v="341"/>
    <x v="342"/>
  </r>
  <r>
    <x v="6"/>
    <x v="988"/>
    <x v="735"/>
    <x v="4"/>
    <x v="2645"/>
    <x v="2"/>
    <x v="2"/>
    <x v="1"/>
    <x v="4217"/>
    <x v="4261"/>
  </r>
  <r>
    <x v="6"/>
    <x v="989"/>
    <x v="645"/>
    <x v="4"/>
    <x v="2827"/>
    <x v="2"/>
    <x v="2"/>
    <x v="1"/>
    <x v="4504"/>
    <x v="4551"/>
  </r>
  <r>
    <x v="6"/>
    <x v="1000"/>
    <x v="520"/>
    <x v="4"/>
    <x v="2828"/>
    <x v="2"/>
    <x v="2"/>
    <x v="1"/>
    <x v="4505"/>
    <x v="4552"/>
  </r>
  <r>
    <x v="6"/>
    <x v="1001"/>
    <x v="542"/>
    <x v="4"/>
    <x v="1785"/>
    <x v="2"/>
    <x v="2"/>
    <x v="1"/>
    <x v="2770"/>
    <x v="2793"/>
  </r>
  <r>
    <x v="6"/>
    <x v="1002"/>
    <x v="419"/>
    <x v="4"/>
    <x v="2829"/>
    <x v="2"/>
    <x v="2"/>
    <x v="1"/>
    <x v="4506"/>
    <x v="4553"/>
  </r>
  <r>
    <x v="6"/>
    <x v="1003"/>
    <x v="530"/>
    <x v="4"/>
    <x v="2830"/>
    <x v="2"/>
    <x v="2"/>
    <x v="1"/>
    <x v="4507"/>
    <x v="4554"/>
  </r>
  <r>
    <x v="6"/>
    <x v="1004"/>
    <x v="453"/>
    <x v="4"/>
    <x v="2831"/>
    <x v="2"/>
    <x v="2"/>
    <x v="1"/>
    <x v="4508"/>
    <x v="4555"/>
  </r>
  <r>
    <x v="7"/>
    <x v="38"/>
    <x v="38"/>
    <x v="4"/>
    <x v="2650"/>
    <x v="1868"/>
    <x v="1820"/>
    <x v="1527"/>
    <x v="4222"/>
    <x v="4266"/>
  </r>
  <r>
    <x v="7"/>
    <x v="38"/>
    <x v="38"/>
    <x v="4"/>
    <x v="2651"/>
    <x v="1869"/>
    <x v="1782"/>
    <x v="1528"/>
    <x v="4223"/>
    <x v="4267"/>
  </r>
  <r>
    <x v="7"/>
    <x v="1530"/>
    <x v="1043"/>
    <x v="4"/>
    <x v="1"/>
    <x v="2"/>
    <x v="2"/>
    <x v="1498"/>
    <x v="4154"/>
    <x v="4196"/>
  </r>
  <r>
    <x v="7"/>
    <x v="39"/>
    <x v="39"/>
    <x v="4"/>
    <x v="2832"/>
    <x v="1870"/>
    <x v="1821"/>
    <x v="1529"/>
    <x v="4509"/>
    <x v="4556"/>
  </r>
  <r>
    <x v="7"/>
    <x v="39"/>
    <x v="39"/>
    <x v="4"/>
    <x v="2653"/>
    <x v="2"/>
    <x v="2"/>
    <x v="1"/>
    <x v="4225"/>
    <x v="4269"/>
  </r>
  <r>
    <x v="7"/>
    <x v="40"/>
    <x v="40"/>
    <x v="4"/>
    <x v="1"/>
    <x v="2"/>
    <x v="2"/>
    <x v="1530"/>
    <x v="4226"/>
    <x v="4270"/>
  </r>
  <r>
    <x v="7"/>
    <x v="41"/>
    <x v="41"/>
    <x v="4"/>
    <x v="1"/>
    <x v="2"/>
    <x v="2"/>
    <x v="1531"/>
    <x v="4227"/>
    <x v="4271"/>
  </r>
  <r>
    <x v="7"/>
    <x v="42"/>
    <x v="42"/>
    <x v="4"/>
    <x v="1"/>
    <x v="2"/>
    <x v="1822"/>
    <x v="1532"/>
    <x v="4228"/>
    <x v="4272"/>
  </r>
  <r>
    <x v="7"/>
    <x v="1529"/>
    <x v="1042"/>
    <x v="4"/>
    <x v="620"/>
    <x v="2"/>
    <x v="2"/>
    <x v="1"/>
    <x v="901"/>
    <x v="905"/>
  </r>
  <r>
    <x v="7"/>
    <x v="44"/>
    <x v="44"/>
    <x v="4"/>
    <x v="1"/>
    <x v="2"/>
    <x v="1823"/>
    <x v="166"/>
    <x v="4229"/>
    <x v="4273"/>
  </r>
  <r>
    <x v="7"/>
    <x v="45"/>
    <x v="45"/>
    <x v="4"/>
    <x v="1"/>
    <x v="2"/>
    <x v="1824"/>
    <x v="1533"/>
    <x v="4230"/>
    <x v="4274"/>
  </r>
  <r>
    <x v="7"/>
    <x v="46"/>
    <x v="46"/>
    <x v="4"/>
    <x v="690"/>
    <x v="465"/>
    <x v="1962"/>
    <x v="1481"/>
    <x v="4510"/>
    <x v="4557"/>
  </r>
  <r>
    <x v="7"/>
    <x v="46"/>
    <x v="46"/>
    <x v="4"/>
    <x v="2654"/>
    <x v="1871"/>
    <x v="1826"/>
    <x v="1"/>
    <x v="4114"/>
    <x v="4276"/>
  </r>
  <r>
    <x v="7"/>
    <x v="46"/>
    <x v="46"/>
    <x v="4"/>
    <x v="1"/>
    <x v="1839"/>
    <x v="1794"/>
    <x v="1"/>
    <x v="4155"/>
    <x v="4197"/>
  </r>
  <r>
    <x v="7"/>
    <x v="48"/>
    <x v="48"/>
    <x v="4"/>
    <x v="2655"/>
    <x v="1872"/>
    <x v="1609"/>
    <x v="1310"/>
    <x v="4232"/>
    <x v="4277"/>
  </r>
  <r>
    <x v="7"/>
    <x v="660"/>
    <x v="595"/>
    <x v="4"/>
    <x v="2833"/>
    <x v="2"/>
    <x v="2"/>
    <x v="1"/>
    <x v="4511"/>
    <x v="4558"/>
  </r>
  <r>
    <x v="7"/>
    <x v="763"/>
    <x v="39"/>
    <x v="4"/>
    <x v="673"/>
    <x v="2"/>
    <x v="2"/>
    <x v="1"/>
    <x v="958"/>
    <x v="963"/>
  </r>
  <r>
    <x v="7"/>
    <x v="1556"/>
    <x v="1057"/>
    <x v="4"/>
    <x v="1497"/>
    <x v="2"/>
    <x v="2"/>
    <x v="1"/>
    <x v="1358"/>
    <x v="1369"/>
  </r>
  <r>
    <x v="7"/>
    <x v="1557"/>
    <x v="1046"/>
    <x v="4"/>
    <x v="311"/>
    <x v="2"/>
    <x v="2"/>
    <x v="1"/>
    <x v="456"/>
    <x v="456"/>
  </r>
  <r>
    <x v="7"/>
    <x v="1558"/>
    <x v="1058"/>
    <x v="4"/>
    <x v="329"/>
    <x v="2"/>
    <x v="2"/>
    <x v="1"/>
    <x v="451"/>
    <x v="481"/>
  </r>
  <r>
    <x v="7"/>
    <x v="1534"/>
    <x v="1046"/>
    <x v="4"/>
    <x v="202"/>
    <x v="2"/>
    <x v="2"/>
    <x v="1"/>
    <x v="309"/>
    <x v="310"/>
  </r>
  <r>
    <x v="7"/>
    <x v="1535"/>
    <x v="933"/>
    <x v="4"/>
    <x v="2656"/>
    <x v="2"/>
    <x v="2"/>
    <x v="1"/>
    <x v="4233"/>
    <x v="4278"/>
  </r>
  <r>
    <x v="8"/>
    <x v="52"/>
    <x v="52"/>
    <x v="4"/>
    <x v="2657"/>
    <x v="1873"/>
    <x v="1827"/>
    <x v="1311"/>
    <x v="4234"/>
    <x v="4279"/>
  </r>
  <r>
    <x v="8"/>
    <x v="53"/>
    <x v="53"/>
    <x v="4"/>
    <x v="2658"/>
    <x v="2"/>
    <x v="2"/>
    <x v="288"/>
    <x v="4235"/>
    <x v="4280"/>
  </r>
  <r>
    <x v="8"/>
    <x v="54"/>
    <x v="54"/>
    <x v="4"/>
    <x v="74"/>
    <x v="1874"/>
    <x v="1828"/>
    <x v="479"/>
    <x v="4236"/>
    <x v="4281"/>
  </r>
  <r>
    <x v="8"/>
    <x v="54"/>
    <x v="54"/>
    <x v="4"/>
    <x v="1"/>
    <x v="1796"/>
    <x v="2"/>
    <x v="833"/>
    <x v="4078"/>
    <x v="4120"/>
  </r>
  <r>
    <x v="8"/>
    <x v="55"/>
    <x v="55"/>
    <x v="4"/>
    <x v="644"/>
    <x v="2"/>
    <x v="2"/>
    <x v="1"/>
    <x v="928"/>
    <x v="932"/>
  </r>
  <r>
    <x v="8"/>
    <x v="55"/>
    <x v="55"/>
    <x v="4"/>
    <x v="2659"/>
    <x v="2"/>
    <x v="2"/>
    <x v="1535"/>
    <x v="4237"/>
    <x v="4282"/>
  </r>
  <r>
    <x v="8"/>
    <x v="845"/>
    <x v="699"/>
    <x v="4"/>
    <x v="1"/>
    <x v="1875"/>
    <x v="1829"/>
    <x v="1"/>
    <x v="4080"/>
    <x v="4122"/>
  </r>
  <r>
    <x v="8"/>
    <x v="509"/>
    <x v="488"/>
    <x v="4"/>
    <x v="2660"/>
    <x v="440"/>
    <x v="167"/>
    <x v="1536"/>
    <x v="4238"/>
    <x v="4283"/>
  </r>
  <r>
    <x v="9"/>
    <x v="1005"/>
    <x v="56"/>
    <x v="4"/>
    <x v="2661"/>
    <x v="1876"/>
    <x v="1830"/>
    <x v="136"/>
    <x v="4239"/>
    <x v="4284"/>
  </r>
  <r>
    <x v="9"/>
    <x v="1005"/>
    <x v="56"/>
    <x v="4"/>
    <x v="1"/>
    <x v="1877"/>
    <x v="625"/>
    <x v="1"/>
    <x v="4240"/>
    <x v="4285"/>
  </r>
  <r>
    <x v="9"/>
    <x v="1559"/>
    <x v="1047"/>
    <x v="4"/>
    <x v="2662"/>
    <x v="2"/>
    <x v="2"/>
    <x v="1"/>
    <x v="4241"/>
    <x v="4286"/>
  </r>
  <r>
    <x v="9"/>
    <x v="1559"/>
    <x v="1047"/>
    <x v="4"/>
    <x v="358"/>
    <x v="2"/>
    <x v="2"/>
    <x v="1"/>
    <x v="519"/>
    <x v="520"/>
  </r>
  <r>
    <x v="9"/>
    <x v="1006"/>
    <x v="57"/>
    <x v="4"/>
    <x v="2663"/>
    <x v="1878"/>
    <x v="1831"/>
    <x v="1537"/>
    <x v="4242"/>
    <x v="4287"/>
  </r>
  <r>
    <x v="9"/>
    <x v="1006"/>
    <x v="57"/>
    <x v="4"/>
    <x v="2834"/>
    <x v="2"/>
    <x v="2"/>
    <x v="1"/>
    <x v="4512"/>
    <x v="4559"/>
  </r>
  <r>
    <x v="9"/>
    <x v="1007"/>
    <x v="58"/>
    <x v="4"/>
    <x v="2835"/>
    <x v="1879"/>
    <x v="1832"/>
    <x v="1538"/>
    <x v="4513"/>
    <x v="4560"/>
  </r>
  <r>
    <x v="9"/>
    <x v="1007"/>
    <x v="58"/>
    <x v="4"/>
    <x v="1"/>
    <x v="1823"/>
    <x v="2"/>
    <x v="1"/>
    <x v="4116"/>
    <x v="4158"/>
  </r>
  <r>
    <x v="9"/>
    <x v="1008"/>
    <x v="59"/>
    <x v="4"/>
    <x v="2836"/>
    <x v="1880"/>
    <x v="2"/>
    <x v="1"/>
    <x v="4514"/>
    <x v="4561"/>
  </r>
  <r>
    <x v="9"/>
    <x v="1009"/>
    <x v="60"/>
    <x v="4"/>
    <x v="2667"/>
    <x v="1881"/>
    <x v="1833"/>
    <x v="101"/>
    <x v="4246"/>
    <x v="4291"/>
  </r>
  <r>
    <x v="9"/>
    <x v="1010"/>
    <x v="694"/>
    <x v="4"/>
    <x v="2837"/>
    <x v="201"/>
    <x v="2"/>
    <x v="1"/>
    <x v="4515"/>
    <x v="4562"/>
  </r>
  <r>
    <x v="9"/>
    <x v="1011"/>
    <x v="636"/>
    <x v="4"/>
    <x v="2838"/>
    <x v="2007"/>
    <x v="2"/>
    <x v="1"/>
    <x v="4516"/>
    <x v="4563"/>
  </r>
  <r>
    <x v="9"/>
    <x v="1560"/>
    <x v="1048"/>
    <x v="4"/>
    <x v="1166"/>
    <x v="2"/>
    <x v="2"/>
    <x v="1"/>
    <x v="1758"/>
    <x v="1773"/>
  </r>
  <r>
    <x v="9"/>
    <x v="1017"/>
    <x v="740"/>
    <x v="4"/>
    <x v="1166"/>
    <x v="2"/>
    <x v="2"/>
    <x v="1"/>
    <x v="1758"/>
    <x v="1773"/>
  </r>
  <r>
    <x v="10"/>
    <x v="61"/>
    <x v="61"/>
    <x v="4"/>
    <x v="2668"/>
    <x v="1882"/>
    <x v="1834"/>
    <x v="1539"/>
    <x v="4247"/>
    <x v="4292"/>
  </r>
  <r>
    <x v="10"/>
    <x v="61"/>
    <x v="61"/>
    <x v="4"/>
    <x v="2669"/>
    <x v="1824"/>
    <x v="1835"/>
    <x v="1540"/>
    <x v="4248"/>
    <x v="4293"/>
  </r>
  <r>
    <x v="10"/>
    <x v="61"/>
    <x v="61"/>
    <x v="4"/>
    <x v="2670"/>
    <x v="1883"/>
    <x v="2"/>
    <x v="1"/>
    <x v="4249"/>
    <x v="4294"/>
  </r>
  <r>
    <x v="10"/>
    <x v="62"/>
    <x v="62"/>
    <x v="4"/>
    <x v="2671"/>
    <x v="2"/>
    <x v="2"/>
    <x v="1"/>
    <x v="4250"/>
    <x v="4295"/>
  </r>
  <r>
    <x v="10"/>
    <x v="62"/>
    <x v="62"/>
    <x v="4"/>
    <x v="2672"/>
    <x v="2"/>
    <x v="2"/>
    <x v="1"/>
    <x v="4251"/>
    <x v="4296"/>
  </r>
  <r>
    <x v="10"/>
    <x v="62"/>
    <x v="62"/>
    <x v="4"/>
    <x v="1876"/>
    <x v="2"/>
    <x v="2"/>
    <x v="1"/>
    <x v="2884"/>
    <x v="2909"/>
  </r>
  <r>
    <x v="10"/>
    <x v="1265"/>
    <x v="901"/>
    <x v="4"/>
    <x v="1"/>
    <x v="2"/>
    <x v="2"/>
    <x v="1541"/>
    <x v="4252"/>
    <x v="4297"/>
  </r>
  <r>
    <x v="10"/>
    <x v="63"/>
    <x v="63"/>
    <x v="4"/>
    <x v="1"/>
    <x v="2"/>
    <x v="1836"/>
    <x v="1542"/>
    <x v="4253"/>
    <x v="4298"/>
  </r>
  <r>
    <x v="10"/>
    <x v="63"/>
    <x v="63"/>
    <x v="4"/>
    <x v="1"/>
    <x v="2"/>
    <x v="1837"/>
    <x v="1"/>
    <x v="4254"/>
    <x v="4299"/>
  </r>
  <r>
    <x v="10"/>
    <x v="63"/>
    <x v="63"/>
    <x v="4"/>
    <x v="2673"/>
    <x v="2"/>
    <x v="197"/>
    <x v="1"/>
    <x v="4255"/>
    <x v="4300"/>
  </r>
  <r>
    <x v="10"/>
    <x v="63"/>
    <x v="63"/>
    <x v="4"/>
    <x v="432"/>
    <x v="2"/>
    <x v="2"/>
    <x v="1"/>
    <x v="621"/>
    <x v="624"/>
  </r>
  <r>
    <x v="11"/>
    <x v="64"/>
    <x v="64"/>
    <x v="4"/>
    <x v="1"/>
    <x v="1884"/>
    <x v="1616"/>
    <x v="1315"/>
    <x v="4256"/>
    <x v="4301"/>
  </r>
  <r>
    <x v="11"/>
    <x v="754"/>
    <x v="649"/>
    <x v="4"/>
    <x v="2839"/>
    <x v="2"/>
    <x v="2"/>
    <x v="1"/>
    <x v="4517"/>
    <x v="4564"/>
  </r>
  <r>
    <x v="11"/>
    <x v="65"/>
    <x v="65"/>
    <x v="4"/>
    <x v="622"/>
    <x v="2"/>
    <x v="2"/>
    <x v="1"/>
    <x v="903"/>
    <x v="907"/>
  </r>
  <r>
    <x v="12"/>
    <x v="520"/>
    <x v="497"/>
    <x v="4"/>
    <x v="359"/>
    <x v="2"/>
    <x v="2"/>
    <x v="1"/>
    <x v="226"/>
    <x v="227"/>
  </r>
  <r>
    <x v="12"/>
    <x v="69"/>
    <x v="69"/>
    <x v="4"/>
    <x v="2674"/>
    <x v="1885"/>
    <x v="1838"/>
    <x v="1543"/>
    <x v="4257"/>
    <x v="4302"/>
  </r>
  <r>
    <x v="12"/>
    <x v="69"/>
    <x v="69"/>
    <x v="4"/>
    <x v="1"/>
    <x v="2"/>
    <x v="1839"/>
    <x v="1"/>
    <x v="4258"/>
    <x v="4303"/>
  </r>
  <r>
    <x v="12"/>
    <x v="70"/>
    <x v="70"/>
    <x v="4"/>
    <x v="1"/>
    <x v="2"/>
    <x v="1840"/>
    <x v="1544"/>
    <x v="4259"/>
    <x v="4304"/>
  </r>
  <r>
    <x v="12"/>
    <x v="71"/>
    <x v="71"/>
    <x v="4"/>
    <x v="1"/>
    <x v="1675"/>
    <x v="1619"/>
    <x v="1"/>
    <x v="3841"/>
    <x v="3880"/>
  </r>
  <r>
    <x v="12"/>
    <x v="72"/>
    <x v="72"/>
    <x v="4"/>
    <x v="1"/>
    <x v="2"/>
    <x v="1841"/>
    <x v="1"/>
    <x v="3842"/>
    <x v="3881"/>
  </r>
  <r>
    <x v="12"/>
    <x v="484"/>
    <x v="464"/>
    <x v="4"/>
    <x v="2675"/>
    <x v="2"/>
    <x v="2"/>
    <x v="1"/>
    <x v="4260"/>
    <x v="4305"/>
  </r>
  <r>
    <x v="12"/>
    <x v="75"/>
    <x v="75"/>
    <x v="4"/>
    <x v="2676"/>
    <x v="2"/>
    <x v="2"/>
    <x v="1"/>
    <x v="4261"/>
    <x v="4306"/>
  </r>
  <r>
    <x v="12"/>
    <x v="76"/>
    <x v="76"/>
    <x v="4"/>
    <x v="74"/>
    <x v="1886"/>
    <x v="1842"/>
    <x v="1545"/>
    <x v="4262"/>
    <x v="4307"/>
  </r>
  <r>
    <x v="12"/>
    <x v="76"/>
    <x v="76"/>
    <x v="4"/>
    <x v="2677"/>
    <x v="2"/>
    <x v="2"/>
    <x v="1"/>
    <x v="3275"/>
    <x v="3302"/>
  </r>
  <r>
    <x v="12"/>
    <x v="76"/>
    <x v="76"/>
    <x v="4"/>
    <x v="324"/>
    <x v="2"/>
    <x v="2"/>
    <x v="1"/>
    <x v="219"/>
    <x v="220"/>
  </r>
  <r>
    <x v="12"/>
    <x v="77"/>
    <x v="77"/>
    <x v="4"/>
    <x v="1"/>
    <x v="2"/>
    <x v="2"/>
    <x v="1546"/>
    <x v="4263"/>
    <x v="4308"/>
  </r>
  <r>
    <x v="12"/>
    <x v="79"/>
    <x v="79"/>
    <x v="4"/>
    <x v="2678"/>
    <x v="2"/>
    <x v="2"/>
    <x v="1547"/>
    <x v="4264"/>
    <x v="4309"/>
  </r>
  <r>
    <x v="12"/>
    <x v="81"/>
    <x v="81"/>
    <x v="4"/>
    <x v="2679"/>
    <x v="1678"/>
    <x v="2"/>
    <x v="1"/>
    <x v="4265"/>
    <x v="4310"/>
  </r>
  <r>
    <x v="12"/>
    <x v="82"/>
    <x v="82"/>
    <x v="4"/>
    <x v="2680"/>
    <x v="1887"/>
    <x v="1843"/>
    <x v="1320"/>
    <x v="4266"/>
    <x v="4311"/>
  </r>
  <r>
    <x v="12"/>
    <x v="84"/>
    <x v="84"/>
    <x v="4"/>
    <x v="2681"/>
    <x v="2"/>
    <x v="2"/>
    <x v="1"/>
    <x v="4267"/>
    <x v="4312"/>
  </r>
  <r>
    <x v="12"/>
    <x v="85"/>
    <x v="85"/>
    <x v="4"/>
    <x v="2682"/>
    <x v="1888"/>
    <x v="2"/>
    <x v="1"/>
    <x v="4268"/>
    <x v="4313"/>
  </r>
  <r>
    <x v="12"/>
    <x v="85"/>
    <x v="85"/>
    <x v="4"/>
    <x v="2591"/>
    <x v="2"/>
    <x v="2"/>
    <x v="1"/>
    <x v="3276"/>
    <x v="3303"/>
  </r>
  <r>
    <x v="12"/>
    <x v="86"/>
    <x v="86"/>
    <x v="4"/>
    <x v="1"/>
    <x v="2"/>
    <x v="2"/>
    <x v="1548"/>
    <x v="3852"/>
    <x v="3891"/>
  </r>
  <r>
    <x v="12"/>
    <x v="87"/>
    <x v="87"/>
    <x v="4"/>
    <x v="2683"/>
    <x v="2"/>
    <x v="2"/>
    <x v="974"/>
    <x v="4269"/>
    <x v="4314"/>
  </r>
  <r>
    <x v="12"/>
    <x v="88"/>
    <x v="88"/>
    <x v="4"/>
    <x v="1"/>
    <x v="2"/>
    <x v="433"/>
    <x v="335"/>
    <x v="1145"/>
    <x v="1150"/>
  </r>
  <r>
    <x v="12"/>
    <x v="91"/>
    <x v="91"/>
    <x v="4"/>
    <x v="2684"/>
    <x v="2"/>
    <x v="2"/>
    <x v="1"/>
    <x v="4270"/>
    <x v="4315"/>
  </r>
  <r>
    <x v="12"/>
    <x v="92"/>
    <x v="92"/>
    <x v="4"/>
    <x v="2685"/>
    <x v="2"/>
    <x v="2"/>
    <x v="1"/>
    <x v="4271"/>
    <x v="4316"/>
  </r>
  <r>
    <x v="12"/>
    <x v="93"/>
    <x v="93"/>
    <x v="4"/>
    <x v="1"/>
    <x v="2"/>
    <x v="2"/>
    <x v="1323"/>
    <x v="3857"/>
    <x v="3896"/>
  </r>
  <r>
    <x v="12"/>
    <x v="94"/>
    <x v="94"/>
    <x v="4"/>
    <x v="2686"/>
    <x v="2"/>
    <x v="2"/>
    <x v="1"/>
    <x v="4272"/>
    <x v="4317"/>
  </r>
  <r>
    <x v="12"/>
    <x v="94"/>
    <x v="94"/>
    <x v="4"/>
    <x v="2592"/>
    <x v="2"/>
    <x v="2"/>
    <x v="1"/>
    <x v="3277"/>
    <x v="3304"/>
  </r>
  <r>
    <x v="12"/>
    <x v="95"/>
    <x v="95"/>
    <x v="4"/>
    <x v="1"/>
    <x v="2"/>
    <x v="1844"/>
    <x v="1"/>
    <x v="3859"/>
    <x v="3898"/>
  </r>
  <r>
    <x v="12"/>
    <x v="96"/>
    <x v="96"/>
    <x v="4"/>
    <x v="2687"/>
    <x v="1683"/>
    <x v="2"/>
    <x v="1"/>
    <x v="4273"/>
    <x v="4318"/>
  </r>
  <r>
    <x v="12"/>
    <x v="96"/>
    <x v="96"/>
    <x v="4"/>
    <x v="2612"/>
    <x v="2"/>
    <x v="2"/>
    <x v="1"/>
    <x v="3309"/>
    <x v="3335"/>
  </r>
  <r>
    <x v="12"/>
    <x v="97"/>
    <x v="97"/>
    <x v="4"/>
    <x v="1"/>
    <x v="1684"/>
    <x v="2"/>
    <x v="1324"/>
    <x v="3861"/>
    <x v="3900"/>
  </r>
  <r>
    <x v="12"/>
    <x v="97"/>
    <x v="97"/>
    <x v="4"/>
    <x v="1"/>
    <x v="2"/>
    <x v="2"/>
    <x v="1484"/>
    <x v="4121"/>
    <x v="4163"/>
  </r>
  <r>
    <x v="12"/>
    <x v="97"/>
    <x v="97"/>
    <x v="4"/>
    <x v="1"/>
    <x v="2"/>
    <x v="2"/>
    <x v="1499"/>
    <x v="4156"/>
    <x v="4198"/>
  </r>
  <r>
    <x v="12"/>
    <x v="99"/>
    <x v="99"/>
    <x v="4"/>
    <x v="2688"/>
    <x v="2"/>
    <x v="2"/>
    <x v="1"/>
    <x v="4274"/>
    <x v="4319"/>
  </r>
  <r>
    <x v="12"/>
    <x v="100"/>
    <x v="100"/>
    <x v="4"/>
    <x v="1"/>
    <x v="1889"/>
    <x v="2"/>
    <x v="1"/>
    <x v="4275"/>
    <x v="4320"/>
  </r>
  <r>
    <x v="12"/>
    <x v="101"/>
    <x v="101"/>
    <x v="4"/>
    <x v="2689"/>
    <x v="2"/>
    <x v="2"/>
    <x v="1"/>
    <x v="4276"/>
    <x v="4321"/>
  </r>
  <r>
    <x v="12"/>
    <x v="102"/>
    <x v="102"/>
    <x v="4"/>
    <x v="1"/>
    <x v="1058"/>
    <x v="2"/>
    <x v="1"/>
    <x v="2407"/>
    <x v="2423"/>
  </r>
  <r>
    <x v="12"/>
    <x v="899"/>
    <x v="741"/>
    <x v="4"/>
    <x v="2690"/>
    <x v="2"/>
    <x v="2"/>
    <x v="1"/>
    <x v="4277"/>
    <x v="4322"/>
  </r>
  <r>
    <x v="12"/>
    <x v="851"/>
    <x v="705"/>
    <x v="4"/>
    <x v="2691"/>
    <x v="2"/>
    <x v="2"/>
    <x v="1"/>
    <x v="4278"/>
    <x v="4323"/>
  </r>
  <r>
    <x v="12"/>
    <x v="103"/>
    <x v="103"/>
    <x v="4"/>
    <x v="2692"/>
    <x v="2"/>
    <x v="2"/>
    <x v="1"/>
    <x v="4279"/>
    <x v="4324"/>
  </r>
  <r>
    <x v="12"/>
    <x v="103"/>
    <x v="103"/>
    <x v="4"/>
    <x v="2693"/>
    <x v="2"/>
    <x v="2"/>
    <x v="1"/>
    <x v="4280"/>
    <x v="4325"/>
  </r>
  <r>
    <x v="12"/>
    <x v="1422"/>
    <x v="985"/>
    <x v="4"/>
    <x v="1"/>
    <x v="2"/>
    <x v="9"/>
    <x v="1174"/>
    <x v="3867"/>
    <x v="3906"/>
  </r>
  <r>
    <x v="12"/>
    <x v="105"/>
    <x v="105"/>
    <x v="4"/>
    <x v="1"/>
    <x v="1685"/>
    <x v="2"/>
    <x v="1325"/>
    <x v="3868"/>
    <x v="3907"/>
  </r>
  <r>
    <x v="12"/>
    <x v="106"/>
    <x v="106"/>
    <x v="4"/>
    <x v="1"/>
    <x v="1686"/>
    <x v="1622"/>
    <x v="1"/>
    <x v="3869"/>
    <x v="3908"/>
  </r>
  <r>
    <x v="12"/>
    <x v="108"/>
    <x v="108"/>
    <x v="4"/>
    <x v="2594"/>
    <x v="2"/>
    <x v="2"/>
    <x v="1"/>
    <x v="4123"/>
    <x v="4165"/>
  </r>
  <r>
    <x v="12"/>
    <x v="108"/>
    <x v="108"/>
    <x v="4"/>
    <x v="2614"/>
    <x v="2"/>
    <x v="2"/>
    <x v="1"/>
    <x v="4158"/>
    <x v="4200"/>
  </r>
  <r>
    <x v="12"/>
    <x v="110"/>
    <x v="110"/>
    <x v="4"/>
    <x v="1"/>
    <x v="1890"/>
    <x v="1845"/>
    <x v="1"/>
    <x v="3870"/>
    <x v="3909"/>
  </r>
  <r>
    <x v="12"/>
    <x v="112"/>
    <x v="112"/>
    <x v="4"/>
    <x v="1"/>
    <x v="2"/>
    <x v="1623"/>
    <x v="1"/>
    <x v="131"/>
    <x v="132"/>
  </r>
  <r>
    <x v="12"/>
    <x v="113"/>
    <x v="113"/>
    <x v="4"/>
    <x v="2694"/>
    <x v="2"/>
    <x v="1624"/>
    <x v="1"/>
    <x v="4281"/>
    <x v="4326"/>
  </r>
  <r>
    <x v="12"/>
    <x v="115"/>
    <x v="115"/>
    <x v="4"/>
    <x v="1"/>
    <x v="2"/>
    <x v="1625"/>
    <x v="1"/>
    <x v="3872"/>
    <x v="3911"/>
  </r>
  <r>
    <x v="12"/>
    <x v="116"/>
    <x v="116"/>
    <x v="4"/>
    <x v="1"/>
    <x v="2"/>
    <x v="1846"/>
    <x v="1"/>
    <x v="4282"/>
    <x v="4327"/>
  </r>
  <r>
    <x v="15"/>
    <x v="118"/>
    <x v="118"/>
    <x v="4"/>
    <x v="2695"/>
    <x v="1689"/>
    <x v="1626"/>
    <x v="1326"/>
    <x v="4283"/>
    <x v="4328"/>
  </r>
  <r>
    <x v="15"/>
    <x v="120"/>
    <x v="523"/>
    <x v="4"/>
    <x v="2696"/>
    <x v="1690"/>
    <x v="1627"/>
    <x v="1549"/>
    <x v="4284"/>
    <x v="4329"/>
  </r>
  <r>
    <x v="15"/>
    <x v="121"/>
    <x v="121"/>
    <x v="4"/>
    <x v="1"/>
    <x v="1891"/>
    <x v="165"/>
    <x v="1328"/>
    <x v="4285"/>
    <x v="4330"/>
  </r>
  <r>
    <x v="15"/>
    <x v="122"/>
    <x v="122"/>
    <x v="4"/>
    <x v="2697"/>
    <x v="1692"/>
    <x v="1628"/>
    <x v="1329"/>
    <x v="4286"/>
    <x v="4331"/>
  </r>
  <r>
    <x v="15"/>
    <x v="123"/>
    <x v="123"/>
    <x v="4"/>
    <x v="2698"/>
    <x v="1693"/>
    <x v="1629"/>
    <x v="1330"/>
    <x v="4287"/>
    <x v="4332"/>
  </r>
  <r>
    <x v="15"/>
    <x v="125"/>
    <x v="125"/>
    <x v="4"/>
    <x v="1"/>
    <x v="2"/>
    <x v="1847"/>
    <x v="1332"/>
    <x v="4288"/>
    <x v="4333"/>
  </r>
  <r>
    <x v="15"/>
    <x v="127"/>
    <x v="127"/>
    <x v="4"/>
    <x v="1"/>
    <x v="2"/>
    <x v="1848"/>
    <x v="1333"/>
    <x v="4289"/>
    <x v="4334"/>
  </r>
  <r>
    <x v="15"/>
    <x v="129"/>
    <x v="129"/>
    <x v="4"/>
    <x v="2699"/>
    <x v="1695"/>
    <x v="1849"/>
    <x v="1334"/>
    <x v="4290"/>
    <x v="4335"/>
  </r>
  <r>
    <x v="15"/>
    <x v="131"/>
    <x v="131"/>
    <x v="4"/>
    <x v="1"/>
    <x v="2"/>
    <x v="1633"/>
    <x v="1335"/>
    <x v="3883"/>
    <x v="3922"/>
  </r>
  <r>
    <x v="15"/>
    <x v="132"/>
    <x v="132"/>
    <x v="4"/>
    <x v="2700"/>
    <x v="2"/>
    <x v="1634"/>
    <x v="1"/>
    <x v="4291"/>
    <x v="4336"/>
  </r>
  <r>
    <x v="15"/>
    <x v="133"/>
    <x v="133"/>
    <x v="4"/>
    <x v="1"/>
    <x v="2"/>
    <x v="1850"/>
    <x v="1336"/>
    <x v="4292"/>
    <x v="4337"/>
  </r>
  <r>
    <x v="15"/>
    <x v="134"/>
    <x v="134"/>
    <x v="4"/>
    <x v="1"/>
    <x v="2"/>
    <x v="2"/>
    <x v="1550"/>
    <x v="4293"/>
    <x v="4338"/>
  </r>
  <r>
    <x v="15"/>
    <x v="134"/>
    <x v="134"/>
    <x v="4"/>
    <x v="2701"/>
    <x v="1825"/>
    <x v="285"/>
    <x v="764"/>
    <x v="4294"/>
    <x v="4339"/>
  </r>
  <r>
    <x v="15"/>
    <x v="1021"/>
    <x v="808"/>
    <x v="4"/>
    <x v="2702"/>
    <x v="1892"/>
    <x v="1851"/>
    <x v="1551"/>
    <x v="4295"/>
    <x v="4340"/>
  </r>
  <r>
    <x v="15"/>
    <x v="135"/>
    <x v="135"/>
    <x v="4"/>
    <x v="2703"/>
    <x v="1893"/>
    <x v="1852"/>
    <x v="1552"/>
    <x v="4296"/>
    <x v="4341"/>
  </r>
  <r>
    <x v="15"/>
    <x v="136"/>
    <x v="136"/>
    <x v="4"/>
    <x v="2704"/>
    <x v="1894"/>
    <x v="1853"/>
    <x v="1553"/>
    <x v="4297"/>
    <x v="4342"/>
  </r>
  <r>
    <x v="15"/>
    <x v="137"/>
    <x v="137"/>
    <x v="4"/>
    <x v="2705"/>
    <x v="1699"/>
    <x v="1854"/>
    <x v="1340"/>
    <x v="4298"/>
    <x v="4343"/>
  </r>
  <r>
    <x v="15"/>
    <x v="141"/>
    <x v="141"/>
    <x v="4"/>
    <x v="2706"/>
    <x v="1700"/>
    <x v="1855"/>
    <x v="1342"/>
    <x v="4299"/>
    <x v="4344"/>
  </r>
  <r>
    <x v="15"/>
    <x v="782"/>
    <x v="663"/>
    <x v="4"/>
    <x v="2840"/>
    <x v="2"/>
    <x v="2"/>
    <x v="1"/>
    <x v="4518"/>
    <x v="4565"/>
  </r>
  <r>
    <x v="15"/>
    <x v="636"/>
    <x v="582"/>
    <x v="4"/>
    <x v="2841"/>
    <x v="2"/>
    <x v="2"/>
    <x v="1"/>
    <x v="4519"/>
    <x v="4566"/>
  </r>
  <r>
    <x v="15"/>
    <x v="606"/>
    <x v="566"/>
    <x v="4"/>
    <x v="2842"/>
    <x v="2"/>
    <x v="2"/>
    <x v="1"/>
    <x v="4520"/>
    <x v="4567"/>
  </r>
  <r>
    <x v="15"/>
    <x v="698"/>
    <x v="617"/>
    <x v="4"/>
    <x v="2800"/>
    <x v="2"/>
    <x v="2"/>
    <x v="1"/>
    <x v="4466"/>
    <x v="4514"/>
  </r>
  <r>
    <x v="15"/>
    <x v="553"/>
    <x v="525"/>
    <x v="4"/>
    <x v="78"/>
    <x v="2"/>
    <x v="2"/>
    <x v="1"/>
    <x v="241"/>
    <x v="242"/>
  </r>
  <r>
    <x v="15"/>
    <x v="490"/>
    <x v="470"/>
    <x v="4"/>
    <x v="2843"/>
    <x v="2"/>
    <x v="2"/>
    <x v="1"/>
    <x v="4521"/>
    <x v="4568"/>
  </r>
  <r>
    <x v="15"/>
    <x v="1320"/>
    <x v="935"/>
    <x v="4"/>
    <x v="78"/>
    <x v="2"/>
    <x v="2"/>
    <x v="1"/>
    <x v="241"/>
    <x v="242"/>
  </r>
  <r>
    <x v="15"/>
    <x v="565"/>
    <x v="536"/>
    <x v="4"/>
    <x v="1937"/>
    <x v="2"/>
    <x v="2"/>
    <x v="1"/>
    <x v="2948"/>
    <x v="2973"/>
  </r>
  <r>
    <x v="15"/>
    <x v="511"/>
    <x v="490"/>
    <x v="4"/>
    <x v="1553"/>
    <x v="2"/>
    <x v="2"/>
    <x v="1"/>
    <x v="4145"/>
    <x v="4187"/>
  </r>
  <r>
    <x v="15"/>
    <x v="1448"/>
    <x v="1004"/>
    <x v="4"/>
    <x v="1363"/>
    <x v="2"/>
    <x v="2"/>
    <x v="1"/>
    <x v="1993"/>
    <x v="2008"/>
  </r>
  <r>
    <x v="16"/>
    <x v="145"/>
    <x v="145"/>
    <x v="4"/>
    <x v="2707"/>
    <x v="1895"/>
    <x v="1856"/>
    <x v="1343"/>
    <x v="4300"/>
    <x v="4345"/>
  </r>
  <r>
    <x v="16"/>
    <x v="146"/>
    <x v="146"/>
    <x v="4"/>
    <x v="1"/>
    <x v="1896"/>
    <x v="1857"/>
    <x v="1554"/>
    <x v="4301"/>
    <x v="4346"/>
  </r>
  <r>
    <x v="16"/>
    <x v="147"/>
    <x v="147"/>
    <x v="4"/>
    <x v="1"/>
    <x v="1897"/>
    <x v="1858"/>
    <x v="1555"/>
    <x v="4302"/>
    <x v="4347"/>
  </r>
  <r>
    <x v="16"/>
    <x v="699"/>
    <x v="618"/>
    <x v="4"/>
    <x v="202"/>
    <x v="2"/>
    <x v="2"/>
    <x v="1"/>
    <x v="309"/>
    <x v="310"/>
  </r>
  <r>
    <x v="14"/>
    <x v="149"/>
    <x v="149"/>
    <x v="4"/>
    <x v="2708"/>
    <x v="1898"/>
    <x v="1859"/>
    <x v="1556"/>
    <x v="4303"/>
    <x v="4348"/>
  </r>
  <r>
    <x v="14"/>
    <x v="150"/>
    <x v="150"/>
    <x v="4"/>
    <x v="1"/>
    <x v="1899"/>
    <x v="1860"/>
    <x v="1557"/>
    <x v="4304"/>
    <x v="4349"/>
  </r>
  <r>
    <x v="14"/>
    <x v="751"/>
    <x v="648"/>
    <x v="4"/>
    <x v="2844"/>
    <x v="2"/>
    <x v="2"/>
    <x v="1"/>
    <x v="4522"/>
    <x v="4569"/>
  </r>
  <r>
    <x v="14"/>
    <x v="1452"/>
    <x v="1008"/>
    <x v="4"/>
    <x v="2845"/>
    <x v="2"/>
    <x v="2"/>
    <x v="1"/>
    <x v="4523"/>
    <x v="4570"/>
  </r>
  <r>
    <x v="14"/>
    <x v="1561"/>
    <x v="1059"/>
    <x v="4"/>
    <x v="2846"/>
    <x v="2"/>
    <x v="2"/>
    <x v="1"/>
    <x v="4524"/>
    <x v="4571"/>
  </r>
  <r>
    <x v="14"/>
    <x v="1453"/>
    <x v="1009"/>
    <x v="4"/>
    <x v="638"/>
    <x v="2"/>
    <x v="2"/>
    <x v="1"/>
    <x v="921"/>
    <x v="925"/>
  </r>
  <r>
    <x v="14"/>
    <x v="714"/>
    <x v="486"/>
    <x v="4"/>
    <x v="519"/>
    <x v="2"/>
    <x v="2"/>
    <x v="1"/>
    <x v="4525"/>
    <x v="4572"/>
  </r>
  <r>
    <x v="14"/>
    <x v="1325"/>
    <x v="936"/>
    <x v="4"/>
    <x v="2847"/>
    <x v="2"/>
    <x v="2"/>
    <x v="1"/>
    <x v="4526"/>
    <x v="4573"/>
  </r>
  <r>
    <x v="14"/>
    <x v="798"/>
    <x v="151"/>
    <x v="4"/>
    <x v="2848"/>
    <x v="2"/>
    <x v="2"/>
    <x v="1"/>
    <x v="4527"/>
    <x v="4574"/>
  </r>
  <r>
    <x v="14"/>
    <x v="1454"/>
    <x v="986"/>
    <x v="4"/>
    <x v="1065"/>
    <x v="2"/>
    <x v="2"/>
    <x v="1"/>
    <x v="1586"/>
    <x v="1597"/>
  </r>
  <r>
    <x v="14"/>
    <x v="1455"/>
    <x v="987"/>
    <x v="4"/>
    <x v="690"/>
    <x v="2"/>
    <x v="2"/>
    <x v="1"/>
    <x v="977"/>
    <x v="982"/>
  </r>
  <r>
    <x v="14"/>
    <x v="744"/>
    <x v="644"/>
    <x v="4"/>
    <x v="201"/>
    <x v="2"/>
    <x v="2"/>
    <x v="1"/>
    <x v="308"/>
    <x v="309"/>
  </r>
  <r>
    <x v="14"/>
    <x v="813"/>
    <x v="681"/>
    <x v="4"/>
    <x v="690"/>
    <x v="2"/>
    <x v="2"/>
    <x v="1"/>
    <x v="977"/>
    <x v="982"/>
  </r>
  <r>
    <x v="14"/>
    <x v="637"/>
    <x v="583"/>
    <x v="4"/>
    <x v="1879"/>
    <x v="2"/>
    <x v="2"/>
    <x v="1"/>
    <x v="2887"/>
    <x v="2912"/>
  </r>
  <r>
    <x v="14"/>
    <x v="764"/>
    <x v="1010"/>
    <x v="4"/>
    <x v="711"/>
    <x v="2"/>
    <x v="2"/>
    <x v="1"/>
    <x v="999"/>
    <x v="1004"/>
  </r>
  <r>
    <x v="14"/>
    <x v="1457"/>
    <x v="565"/>
    <x v="4"/>
    <x v="2849"/>
    <x v="2"/>
    <x v="2"/>
    <x v="1"/>
    <x v="4528"/>
    <x v="4575"/>
  </r>
  <r>
    <x v="14"/>
    <x v="1330"/>
    <x v="941"/>
    <x v="4"/>
    <x v="652"/>
    <x v="2"/>
    <x v="2"/>
    <x v="1"/>
    <x v="937"/>
    <x v="941"/>
  </r>
  <r>
    <x v="14"/>
    <x v="733"/>
    <x v="452"/>
    <x v="4"/>
    <x v="2850"/>
    <x v="2"/>
    <x v="2"/>
    <x v="1"/>
    <x v="4529"/>
    <x v="4576"/>
  </r>
  <r>
    <x v="14"/>
    <x v="1562"/>
    <x v="1059"/>
    <x v="4"/>
    <x v="2424"/>
    <x v="2"/>
    <x v="2"/>
    <x v="1"/>
    <x v="3761"/>
    <x v="3799"/>
  </r>
  <r>
    <x v="14"/>
    <x v="1563"/>
    <x v="565"/>
    <x v="4"/>
    <x v="2851"/>
    <x v="2"/>
    <x v="2"/>
    <x v="1"/>
    <x v="4530"/>
    <x v="4577"/>
  </r>
  <r>
    <x v="14"/>
    <x v="623"/>
    <x v="575"/>
    <x v="4"/>
    <x v="2709"/>
    <x v="2"/>
    <x v="2"/>
    <x v="1"/>
    <x v="4305"/>
    <x v="4350"/>
  </r>
  <r>
    <x v="14"/>
    <x v="1334"/>
    <x v="936"/>
    <x v="4"/>
    <x v="1928"/>
    <x v="2"/>
    <x v="2"/>
    <x v="1"/>
    <x v="2939"/>
    <x v="2964"/>
  </r>
  <r>
    <x v="14"/>
    <x v="750"/>
    <x v="644"/>
    <x v="4"/>
    <x v="329"/>
    <x v="2"/>
    <x v="2"/>
    <x v="1"/>
    <x v="451"/>
    <x v="481"/>
  </r>
  <r>
    <x v="14"/>
    <x v="911"/>
    <x v="748"/>
    <x v="4"/>
    <x v="687"/>
    <x v="2"/>
    <x v="2"/>
    <x v="1"/>
    <x v="974"/>
    <x v="979"/>
  </r>
  <r>
    <x v="14"/>
    <x v="1335"/>
    <x v="940"/>
    <x v="4"/>
    <x v="2710"/>
    <x v="2"/>
    <x v="2"/>
    <x v="1"/>
    <x v="4306"/>
    <x v="4351"/>
  </r>
  <r>
    <x v="14"/>
    <x v="1036"/>
    <x v="681"/>
    <x v="4"/>
    <x v="201"/>
    <x v="2"/>
    <x v="2"/>
    <x v="1"/>
    <x v="308"/>
    <x v="309"/>
  </r>
  <r>
    <x v="14"/>
    <x v="1423"/>
    <x v="986"/>
    <x v="4"/>
    <x v="2503"/>
    <x v="2"/>
    <x v="2"/>
    <x v="1"/>
    <x v="3897"/>
    <x v="3936"/>
  </r>
  <r>
    <x v="14"/>
    <x v="1277"/>
    <x v="815"/>
    <x v="4"/>
    <x v="2711"/>
    <x v="2"/>
    <x v="2"/>
    <x v="1"/>
    <x v="4307"/>
    <x v="4352"/>
  </r>
  <r>
    <x v="14"/>
    <x v="488"/>
    <x v="468"/>
    <x v="4"/>
    <x v="75"/>
    <x v="2"/>
    <x v="2"/>
    <x v="1"/>
    <x v="459"/>
    <x v="459"/>
  </r>
  <r>
    <x v="17"/>
    <x v="154"/>
    <x v="153"/>
    <x v="4"/>
    <x v="634"/>
    <x v="1900"/>
    <x v="1861"/>
    <x v="1558"/>
    <x v="4531"/>
    <x v="4578"/>
  </r>
  <r>
    <x v="17"/>
    <x v="1233"/>
    <x v="638"/>
    <x v="4"/>
    <x v="2852"/>
    <x v="1901"/>
    <x v="909"/>
    <x v="1351"/>
    <x v="4532"/>
    <x v="4579"/>
  </r>
  <r>
    <x v="17"/>
    <x v="681"/>
    <x v="153"/>
    <x v="4"/>
    <x v="2853"/>
    <x v="2"/>
    <x v="2"/>
    <x v="1"/>
    <x v="4533"/>
    <x v="4580"/>
  </r>
  <r>
    <x v="17"/>
    <x v="729"/>
    <x v="638"/>
    <x v="4"/>
    <x v="2854"/>
    <x v="2"/>
    <x v="2"/>
    <x v="1"/>
    <x v="4534"/>
    <x v="4581"/>
  </r>
  <r>
    <x v="17"/>
    <x v="157"/>
    <x v="156"/>
    <x v="4"/>
    <x v="203"/>
    <x v="2"/>
    <x v="2"/>
    <x v="1"/>
    <x v="310"/>
    <x v="311"/>
  </r>
  <r>
    <x v="17"/>
    <x v="422"/>
    <x v="408"/>
    <x v="4"/>
    <x v="202"/>
    <x v="2"/>
    <x v="2"/>
    <x v="1"/>
    <x v="309"/>
    <x v="310"/>
  </r>
  <r>
    <x v="17"/>
    <x v="158"/>
    <x v="157"/>
    <x v="4"/>
    <x v="201"/>
    <x v="2"/>
    <x v="2"/>
    <x v="1"/>
    <x v="308"/>
    <x v="309"/>
  </r>
  <r>
    <x v="17"/>
    <x v="159"/>
    <x v="158"/>
    <x v="4"/>
    <x v="470"/>
    <x v="2"/>
    <x v="2"/>
    <x v="1"/>
    <x v="683"/>
    <x v="688"/>
  </r>
  <r>
    <x v="17"/>
    <x v="502"/>
    <x v="481"/>
    <x v="4"/>
    <x v="78"/>
    <x v="2"/>
    <x v="2"/>
    <x v="1"/>
    <x v="241"/>
    <x v="242"/>
  </r>
  <r>
    <x v="13"/>
    <x v="78"/>
    <x v="78"/>
    <x v="4"/>
    <x v="2713"/>
    <x v="1903"/>
    <x v="1862"/>
    <x v="1559"/>
    <x v="4310"/>
    <x v="4355"/>
  </r>
  <r>
    <x v="13"/>
    <x v="78"/>
    <x v="78"/>
    <x v="4"/>
    <x v="1"/>
    <x v="2"/>
    <x v="1863"/>
    <x v="1560"/>
    <x v="4311"/>
    <x v="4356"/>
  </r>
  <r>
    <x v="13"/>
    <x v="78"/>
    <x v="78"/>
    <x v="4"/>
    <x v="470"/>
    <x v="2"/>
    <x v="2"/>
    <x v="1"/>
    <x v="683"/>
    <x v="688"/>
  </r>
  <r>
    <x v="13"/>
    <x v="1278"/>
    <x v="912"/>
    <x v="4"/>
    <x v="2714"/>
    <x v="1904"/>
    <x v="2"/>
    <x v="1"/>
    <x v="3905"/>
    <x v="3944"/>
  </r>
  <r>
    <x v="13"/>
    <x v="1564"/>
    <x v="1060"/>
    <x v="4"/>
    <x v="59"/>
    <x v="2"/>
    <x v="2"/>
    <x v="1"/>
    <x v="82"/>
    <x v="83"/>
  </r>
  <r>
    <x v="13"/>
    <x v="163"/>
    <x v="162"/>
    <x v="4"/>
    <x v="2715"/>
    <x v="2"/>
    <x v="1864"/>
    <x v="1353"/>
    <x v="4312"/>
    <x v="4357"/>
  </r>
  <r>
    <x v="13"/>
    <x v="717"/>
    <x v="630"/>
    <x v="4"/>
    <x v="2855"/>
    <x v="2"/>
    <x v="2"/>
    <x v="1"/>
    <x v="4535"/>
    <x v="4582"/>
  </r>
  <r>
    <x v="13"/>
    <x v="912"/>
    <x v="749"/>
    <x v="4"/>
    <x v="2856"/>
    <x v="2"/>
    <x v="2"/>
    <x v="1"/>
    <x v="4536"/>
    <x v="4583"/>
  </r>
  <r>
    <x v="13"/>
    <x v="913"/>
    <x v="750"/>
    <x v="4"/>
    <x v="1166"/>
    <x v="2"/>
    <x v="2"/>
    <x v="1"/>
    <x v="1758"/>
    <x v="1773"/>
  </r>
  <r>
    <x v="13"/>
    <x v="465"/>
    <x v="448"/>
    <x v="4"/>
    <x v="2439"/>
    <x v="2"/>
    <x v="2"/>
    <x v="1"/>
    <x v="3136"/>
    <x v="3813"/>
  </r>
  <r>
    <x v="13"/>
    <x v="567"/>
    <x v="537"/>
    <x v="4"/>
    <x v="78"/>
    <x v="2"/>
    <x v="2"/>
    <x v="1"/>
    <x v="241"/>
    <x v="242"/>
  </r>
  <r>
    <x v="13"/>
    <x v="493"/>
    <x v="473"/>
    <x v="4"/>
    <x v="201"/>
    <x v="2"/>
    <x v="2"/>
    <x v="1"/>
    <x v="308"/>
    <x v="309"/>
  </r>
  <r>
    <x v="13"/>
    <x v="1337"/>
    <x v="943"/>
    <x v="4"/>
    <x v="2717"/>
    <x v="2"/>
    <x v="2"/>
    <x v="1"/>
    <x v="4314"/>
    <x v="4359"/>
  </r>
  <r>
    <x v="18"/>
    <x v="557"/>
    <x v="529"/>
    <x v="4"/>
    <x v="1"/>
    <x v="1905"/>
    <x v="1865"/>
    <x v="1561"/>
    <x v="4315"/>
    <x v="4360"/>
  </r>
  <r>
    <x v="18"/>
    <x v="557"/>
    <x v="529"/>
    <x v="4"/>
    <x v="1"/>
    <x v="1906"/>
    <x v="1866"/>
    <x v="300"/>
    <x v="4316"/>
    <x v="4361"/>
  </r>
  <r>
    <x v="18"/>
    <x v="557"/>
    <x v="529"/>
    <x v="4"/>
    <x v="1"/>
    <x v="1907"/>
    <x v="1867"/>
    <x v="1562"/>
    <x v="4317"/>
    <x v="4362"/>
  </r>
  <r>
    <x v="18"/>
    <x v="165"/>
    <x v="164"/>
    <x v="4"/>
    <x v="158"/>
    <x v="1713"/>
    <x v="1653"/>
    <x v="1355"/>
    <x v="3908"/>
    <x v="3947"/>
  </r>
  <r>
    <x v="18"/>
    <x v="165"/>
    <x v="164"/>
    <x v="4"/>
    <x v="1"/>
    <x v="1827"/>
    <x v="837"/>
    <x v="1487"/>
    <x v="4127"/>
    <x v="4169"/>
  </r>
  <r>
    <x v="18"/>
    <x v="165"/>
    <x v="164"/>
    <x v="4"/>
    <x v="1"/>
    <x v="2"/>
    <x v="2"/>
    <x v="1502"/>
    <x v="4161"/>
    <x v="4203"/>
  </r>
  <r>
    <x v="18"/>
    <x v="166"/>
    <x v="751"/>
    <x v="4"/>
    <x v="2718"/>
    <x v="1908"/>
    <x v="1654"/>
    <x v="1356"/>
    <x v="4318"/>
    <x v="4363"/>
  </r>
  <r>
    <x v="18"/>
    <x v="166"/>
    <x v="751"/>
    <x v="4"/>
    <x v="2719"/>
    <x v="1909"/>
    <x v="1787"/>
    <x v="1488"/>
    <x v="4319"/>
    <x v="4364"/>
  </r>
  <r>
    <x v="18"/>
    <x v="166"/>
    <x v="751"/>
    <x v="4"/>
    <x v="1"/>
    <x v="1910"/>
    <x v="495"/>
    <x v="1503"/>
    <x v="4320"/>
    <x v="4365"/>
  </r>
  <r>
    <x v="18"/>
    <x v="167"/>
    <x v="166"/>
    <x v="4"/>
    <x v="2720"/>
    <x v="1911"/>
    <x v="1868"/>
    <x v="1357"/>
    <x v="4321"/>
    <x v="4366"/>
  </r>
  <r>
    <x v="18"/>
    <x v="167"/>
    <x v="166"/>
    <x v="4"/>
    <x v="2721"/>
    <x v="1912"/>
    <x v="1869"/>
    <x v="1489"/>
    <x v="4322"/>
    <x v="4367"/>
  </r>
  <r>
    <x v="18"/>
    <x v="167"/>
    <x v="166"/>
    <x v="4"/>
    <x v="1"/>
    <x v="2"/>
    <x v="1870"/>
    <x v="1504"/>
    <x v="4323"/>
    <x v="4368"/>
  </r>
  <r>
    <x v="18"/>
    <x v="694"/>
    <x v="613"/>
    <x v="4"/>
    <x v="2857"/>
    <x v="2"/>
    <x v="2"/>
    <x v="1"/>
    <x v="4537"/>
    <x v="4584"/>
  </r>
  <r>
    <x v="18"/>
    <x v="1565"/>
    <x v="914"/>
    <x v="4"/>
    <x v="2858"/>
    <x v="2"/>
    <x v="2"/>
    <x v="1"/>
    <x v="4538"/>
    <x v="4585"/>
  </r>
  <r>
    <x v="18"/>
    <x v="1566"/>
    <x v="1061"/>
    <x v="4"/>
    <x v="549"/>
    <x v="2"/>
    <x v="2"/>
    <x v="1"/>
    <x v="227"/>
    <x v="228"/>
  </r>
  <r>
    <x v="18"/>
    <x v="1567"/>
    <x v="1062"/>
    <x v="4"/>
    <x v="2859"/>
    <x v="2"/>
    <x v="2"/>
    <x v="1"/>
    <x v="4539"/>
    <x v="4586"/>
  </r>
  <r>
    <x v="18"/>
    <x v="1568"/>
    <x v="1063"/>
    <x v="4"/>
    <x v="201"/>
    <x v="2"/>
    <x v="2"/>
    <x v="1"/>
    <x v="308"/>
    <x v="309"/>
  </r>
  <r>
    <x v="18"/>
    <x v="1569"/>
    <x v="1013"/>
    <x v="4"/>
    <x v="2860"/>
    <x v="2"/>
    <x v="2"/>
    <x v="1"/>
    <x v="4540"/>
    <x v="4587"/>
  </r>
  <r>
    <x v="18"/>
    <x v="495"/>
    <x v="475"/>
    <x v="4"/>
    <x v="682"/>
    <x v="2"/>
    <x v="2"/>
    <x v="1"/>
    <x v="968"/>
    <x v="973"/>
  </r>
  <r>
    <x v="18"/>
    <x v="916"/>
    <x v="708"/>
    <x v="4"/>
    <x v="1419"/>
    <x v="2"/>
    <x v="2"/>
    <x v="1"/>
    <x v="2079"/>
    <x v="2094"/>
  </r>
  <r>
    <x v="18"/>
    <x v="1538"/>
    <x v="1049"/>
    <x v="4"/>
    <x v="2722"/>
    <x v="2"/>
    <x v="2"/>
    <x v="1"/>
    <x v="3930"/>
    <x v="3969"/>
  </r>
  <r>
    <x v="18"/>
    <x v="1280"/>
    <x v="914"/>
    <x v="4"/>
    <x v="731"/>
    <x v="2"/>
    <x v="2"/>
    <x v="1"/>
    <x v="1019"/>
    <x v="1024"/>
  </r>
  <r>
    <x v="18"/>
    <x v="1539"/>
    <x v="1050"/>
    <x v="4"/>
    <x v="1888"/>
    <x v="2"/>
    <x v="2"/>
    <x v="1"/>
    <x v="2896"/>
    <x v="2921"/>
  </r>
  <r>
    <x v="18"/>
    <x v="855"/>
    <x v="708"/>
    <x v="4"/>
    <x v="1311"/>
    <x v="2"/>
    <x v="2"/>
    <x v="1"/>
    <x v="1937"/>
    <x v="1953"/>
  </r>
  <r>
    <x v="19"/>
    <x v="171"/>
    <x v="170"/>
    <x v="4"/>
    <x v="2723"/>
    <x v="1913"/>
    <x v="1871"/>
    <x v="1563"/>
    <x v="4324"/>
    <x v="4369"/>
  </r>
  <r>
    <x v="19"/>
    <x v="171"/>
    <x v="170"/>
    <x v="4"/>
    <x v="2104"/>
    <x v="2"/>
    <x v="2"/>
    <x v="1"/>
    <x v="2417"/>
    <x v="2433"/>
  </r>
  <r>
    <x v="19"/>
    <x v="171"/>
    <x v="170"/>
    <x v="4"/>
    <x v="731"/>
    <x v="2"/>
    <x v="2"/>
    <x v="1"/>
    <x v="1019"/>
    <x v="1024"/>
  </r>
  <r>
    <x v="19"/>
    <x v="172"/>
    <x v="171"/>
    <x v="4"/>
    <x v="78"/>
    <x v="2"/>
    <x v="1872"/>
    <x v="1564"/>
    <x v="4541"/>
    <x v="4588"/>
  </r>
  <r>
    <x v="19"/>
    <x v="172"/>
    <x v="171"/>
    <x v="4"/>
    <x v="2724"/>
    <x v="2"/>
    <x v="62"/>
    <x v="1"/>
    <x v="4326"/>
    <x v="4371"/>
  </r>
  <r>
    <x v="19"/>
    <x v="172"/>
    <x v="171"/>
    <x v="4"/>
    <x v="1"/>
    <x v="2"/>
    <x v="1873"/>
    <x v="1565"/>
    <x v="4165"/>
    <x v="4207"/>
  </r>
  <r>
    <x v="19"/>
    <x v="173"/>
    <x v="172"/>
    <x v="4"/>
    <x v="2725"/>
    <x v="1914"/>
    <x v="1874"/>
    <x v="1566"/>
    <x v="4327"/>
    <x v="4372"/>
  </r>
  <r>
    <x v="19"/>
    <x v="174"/>
    <x v="173"/>
    <x v="4"/>
    <x v="1"/>
    <x v="2"/>
    <x v="1875"/>
    <x v="1567"/>
    <x v="4328"/>
    <x v="4373"/>
  </r>
  <r>
    <x v="19"/>
    <x v="175"/>
    <x v="174"/>
    <x v="4"/>
    <x v="1"/>
    <x v="1915"/>
    <x v="1876"/>
    <x v="1568"/>
    <x v="4329"/>
    <x v="4374"/>
  </r>
  <r>
    <x v="19"/>
    <x v="175"/>
    <x v="174"/>
    <x v="4"/>
    <x v="2600"/>
    <x v="1002"/>
    <x v="1052"/>
    <x v="1"/>
    <x v="4330"/>
    <x v="4375"/>
  </r>
  <r>
    <x v="19"/>
    <x v="175"/>
    <x v="174"/>
    <x v="4"/>
    <x v="1"/>
    <x v="2"/>
    <x v="2"/>
    <x v="1569"/>
    <x v="4331"/>
    <x v="4376"/>
  </r>
  <r>
    <x v="19"/>
    <x v="176"/>
    <x v="175"/>
    <x v="4"/>
    <x v="2726"/>
    <x v="1916"/>
    <x v="1877"/>
    <x v="1570"/>
    <x v="4332"/>
    <x v="4377"/>
  </r>
  <r>
    <x v="19"/>
    <x v="176"/>
    <x v="175"/>
    <x v="4"/>
    <x v="1"/>
    <x v="2"/>
    <x v="1878"/>
    <x v="1"/>
    <x v="4333"/>
    <x v="4378"/>
  </r>
  <r>
    <x v="19"/>
    <x v="176"/>
    <x v="175"/>
    <x v="4"/>
    <x v="1"/>
    <x v="1917"/>
    <x v="13"/>
    <x v="1"/>
    <x v="4166"/>
    <x v="4379"/>
  </r>
  <r>
    <x v="19"/>
    <x v="178"/>
    <x v="177"/>
    <x v="4"/>
    <x v="1"/>
    <x v="1902"/>
    <x v="2"/>
    <x v="1"/>
    <x v="4309"/>
    <x v="4354"/>
  </r>
  <r>
    <x v="19"/>
    <x v="180"/>
    <x v="179"/>
    <x v="4"/>
    <x v="2727"/>
    <x v="1918"/>
    <x v="1879"/>
    <x v="1571"/>
    <x v="4334"/>
    <x v="4380"/>
  </r>
  <r>
    <x v="19"/>
    <x v="181"/>
    <x v="180"/>
    <x v="4"/>
    <x v="1"/>
    <x v="1919"/>
    <x v="1880"/>
    <x v="136"/>
    <x v="4335"/>
    <x v="4381"/>
  </r>
  <r>
    <x v="19"/>
    <x v="856"/>
    <x v="709"/>
    <x v="4"/>
    <x v="1"/>
    <x v="2"/>
    <x v="1881"/>
    <x v="1"/>
    <x v="3921"/>
    <x v="3960"/>
  </r>
  <r>
    <x v="19"/>
    <x v="182"/>
    <x v="181"/>
    <x v="4"/>
    <x v="2728"/>
    <x v="1920"/>
    <x v="1882"/>
    <x v="1572"/>
    <x v="4336"/>
    <x v="4382"/>
  </r>
  <r>
    <x v="19"/>
    <x v="182"/>
    <x v="181"/>
    <x v="4"/>
    <x v="1"/>
    <x v="1921"/>
    <x v="2"/>
    <x v="1"/>
    <x v="4337"/>
    <x v="4383"/>
  </r>
  <r>
    <x v="19"/>
    <x v="182"/>
    <x v="181"/>
    <x v="4"/>
    <x v="2617"/>
    <x v="2"/>
    <x v="2"/>
    <x v="1"/>
    <x v="4167"/>
    <x v="4209"/>
  </r>
  <r>
    <x v="19"/>
    <x v="182"/>
    <x v="181"/>
    <x v="4"/>
    <x v="1"/>
    <x v="2"/>
    <x v="1883"/>
    <x v="1508"/>
    <x v="4338"/>
    <x v="4384"/>
  </r>
  <r>
    <x v="19"/>
    <x v="183"/>
    <x v="182"/>
    <x v="4"/>
    <x v="1"/>
    <x v="2"/>
    <x v="1884"/>
    <x v="1"/>
    <x v="4339"/>
    <x v="4385"/>
  </r>
  <r>
    <x v="19"/>
    <x v="184"/>
    <x v="183"/>
    <x v="4"/>
    <x v="1"/>
    <x v="2"/>
    <x v="1885"/>
    <x v="1"/>
    <x v="4340"/>
    <x v="4386"/>
  </r>
  <r>
    <x v="19"/>
    <x v="186"/>
    <x v="185"/>
    <x v="4"/>
    <x v="1"/>
    <x v="1922"/>
    <x v="1886"/>
    <x v="1573"/>
    <x v="4341"/>
    <x v="4387"/>
  </r>
  <r>
    <x v="19"/>
    <x v="187"/>
    <x v="186"/>
    <x v="4"/>
    <x v="2729"/>
    <x v="1923"/>
    <x v="1887"/>
    <x v="1574"/>
    <x v="4342"/>
    <x v="4388"/>
  </r>
  <r>
    <x v="19"/>
    <x v="187"/>
    <x v="186"/>
    <x v="4"/>
    <x v="2730"/>
    <x v="2"/>
    <x v="2"/>
    <x v="1"/>
    <x v="4343"/>
    <x v="4389"/>
  </r>
  <r>
    <x v="19"/>
    <x v="188"/>
    <x v="187"/>
    <x v="4"/>
    <x v="1039"/>
    <x v="2"/>
    <x v="2"/>
    <x v="1"/>
    <x v="1538"/>
    <x v="1548"/>
  </r>
  <r>
    <x v="19"/>
    <x v="857"/>
    <x v="710"/>
    <x v="4"/>
    <x v="1"/>
    <x v="2"/>
    <x v="2"/>
    <x v="1370"/>
    <x v="3927"/>
    <x v="3966"/>
  </r>
  <r>
    <x v="19"/>
    <x v="1281"/>
    <x v="915"/>
    <x v="4"/>
    <x v="2518"/>
    <x v="2"/>
    <x v="2"/>
    <x v="1"/>
    <x v="3486"/>
    <x v="3516"/>
  </r>
  <r>
    <x v="19"/>
    <x v="191"/>
    <x v="190"/>
    <x v="4"/>
    <x v="2731"/>
    <x v="2"/>
    <x v="2"/>
    <x v="1"/>
    <x v="4344"/>
    <x v="4390"/>
  </r>
  <r>
    <x v="19"/>
    <x v="192"/>
    <x v="191"/>
    <x v="4"/>
    <x v="1"/>
    <x v="2"/>
    <x v="2"/>
    <x v="1575"/>
    <x v="4345"/>
    <x v="4391"/>
  </r>
  <r>
    <x v="19"/>
    <x v="528"/>
    <x v="502"/>
    <x v="4"/>
    <x v="2732"/>
    <x v="2"/>
    <x v="2"/>
    <x v="1"/>
    <x v="4346"/>
    <x v="4392"/>
  </r>
  <r>
    <x v="19"/>
    <x v="194"/>
    <x v="193"/>
    <x v="4"/>
    <x v="1"/>
    <x v="1924"/>
    <x v="2"/>
    <x v="1"/>
    <x v="4347"/>
    <x v="4393"/>
  </r>
  <r>
    <x v="19"/>
    <x v="195"/>
    <x v="194"/>
    <x v="4"/>
    <x v="1"/>
    <x v="2"/>
    <x v="2"/>
    <x v="1576"/>
    <x v="4348"/>
    <x v="4394"/>
  </r>
  <r>
    <x v="19"/>
    <x v="195"/>
    <x v="194"/>
    <x v="4"/>
    <x v="1"/>
    <x v="2"/>
    <x v="2"/>
    <x v="1138"/>
    <x v="3292"/>
    <x v="3318"/>
  </r>
  <r>
    <x v="19"/>
    <x v="197"/>
    <x v="196"/>
    <x v="4"/>
    <x v="1"/>
    <x v="1732"/>
    <x v="2"/>
    <x v="1"/>
    <x v="3931"/>
    <x v="3970"/>
  </r>
  <r>
    <x v="19"/>
    <x v="438"/>
    <x v="374"/>
    <x v="4"/>
    <x v="2733"/>
    <x v="2"/>
    <x v="2"/>
    <x v="1"/>
    <x v="4349"/>
    <x v="4395"/>
  </r>
  <r>
    <x v="19"/>
    <x v="438"/>
    <x v="374"/>
    <x v="4"/>
    <x v="2734"/>
    <x v="2"/>
    <x v="1888"/>
    <x v="1577"/>
    <x v="4350"/>
    <x v="4396"/>
  </r>
  <r>
    <x v="19"/>
    <x v="199"/>
    <x v="198"/>
    <x v="4"/>
    <x v="1"/>
    <x v="1925"/>
    <x v="1889"/>
    <x v="1578"/>
    <x v="4351"/>
    <x v="4397"/>
  </r>
  <r>
    <x v="19"/>
    <x v="199"/>
    <x v="198"/>
    <x v="4"/>
    <x v="1"/>
    <x v="1926"/>
    <x v="1890"/>
    <x v="1"/>
    <x v="4136"/>
    <x v="4398"/>
  </r>
  <r>
    <x v="19"/>
    <x v="199"/>
    <x v="198"/>
    <x v="4"/>
    <x v="353"/>
    <x v="2"/>
    <x v="2"/>
    <x v="1"/>
    <x v="509"/>
    <x v="510"/>
  </r>
  <r>
    <x v="19"/>
    <x v="919"/>
    <x v="173"/>
    <x v="4"/>
    <x v="2598"/>
    <x v="2"/>
    <x v="2"/>
    <x v="1"/>
    <x v="4130"/>
    <x v="4172"/>
  </r>
  <r>
    <x v="19"/>
    <x v="202"/>
    <x v="201"/>
    <x v="4"/>
    <x v="2735"/>
    <x v="2"/>
    <x v="2"/>
    <x v="1579"/>
    <x v="4352"/>
    <x v="4399"/>
  </r>
  <r>
    <x v="19"/>
    <x v="203"/>
    <x v="202"/>
    <x v="4"/>
    <x v="1"/>
    <x v="2"/>
    <x v="2"/>
    <x v="1144"/>
    <x v="79"/>
    <x v="80"/>
  </r>
  <r>
    <x v="19"/>
    <x v="205"/>
    <x v="204"/>
    <x v="4"/>
    <x v="1"/>
    <x v="2"/>
    <x v="119"/>
    <x v="1"/>
    <x v="219"/>
    <x v="220"/>
  </r>
  <r>
    <x v="19"/>
    <x v="210"/>
    <x v="209"/>
    <x v="4"/>
    <x v="2736"/>
    <x v="1927"/>
    <x v="1891"/>
    <x v="1580"/>
    <x v="4353"/>
    <x v="4400"/>
  </r>
  <r>
    <x v="19"/>
    <x v="210"/>
    <x v="209"/>
    <x v="4"/>
    <x v="2604"/>
    <x v="2"/>
    <x v="23"/>
    <x v="1"/>
    <x v="4137"/>
    <x v="4179"/>
  </r>
  <r>
    <x v="19"/>
    <x v="210"/>
    <x v="209"/>
    <x v="4"/>
    <x v="2618"/>
    <x v="2"/>
    <x v="2"/>
    <x v="1"/>
    <x v="4168"/>
    <x v="4210"/>
  </r>
  <r>
    <x v="19"/>
    <x v="814"/>
    <x v="682"/>
    <x v="4"/>
    <x v="1887"/>
    <x v="2"/>
    <x v="2"/>
    <x v="1"/>
    <x v="2895"/>
    <x v="2920"/>
  </r>
  <r>
    <x v="19"/>
    <x v="619"/>
    <x v="571"/>
    <x v="4"/>
    <x v="2861"/>
    <x v="2"/>
    <x v="2"/>
    <x v="1"/>
    <x v="4542"/>
    <x v="4589"/>
  </r>
  <r>
    <x v="19"/>
    <x v="670"/>
    <x v="600"/>
    <x v="4"/>
    <x v="202"/>
    <x v="2"/>
    <x v="2"/>
    <x v="1"/>
    <x v="309"/>
    <x v="310"/>
  </r>
  <r>
    <x v="19"/>
    <x v="631"/>
    <x v="579"/>
    <x v="4"/>
    <x v="202"/>
    <x v="2"/>
    <x v="2"/>
    <x v="1"/>
    <x v="309"/>
    <x v="310"/>
  </r>
  <r>
    <x v="19"/>
    <x v="779"/>
    <x v="660"/>
    <x v="4"/>
    <x v="311"/>
    <x v="2"/>
    <x v="2"/>
    <x v="1"/>
    <x v="456"/>
    <x v="456"/>
  </r>
  <r>
    <x v="19"/>
    <x v="860"/>
    <x v="176"/>
    <x v="4"/>
    <x v="430"/>
    <x v="2"/>
    <x v="2"/>
    <x v="1"/>
    <x v="619"/>
    <x v="623"/>
  </r>
  <r>
    <x v="19"/>
    <x v="211"/>
    <x v="210"/>
    <x v="4"/>
    <x v="202"/>
    <x v="2"/>
    <x v="2"/>
    <x v="1"/>
    <x v="309"/>
    <x v="310"/>
  </r>
  <r>
    <x v="21"/>
    <x v="1469"/>
    <x v="713"/>
    <x v="4"/>
    <x v="2862"/>
    <x v="1928"/>
    <x v="994"/>
    <x v="133"/>
    <x v="4543"/>
    <x v="4590"/>
  </r>
  <r>
    <x v="22"/>
    <x v="215"/>
    <x v="214"/>
    <x v="4"/>
    <x v="74"/>
    <x v="2"/>
    <x v="1892"/>
    <x v="1581"/>
    <x v="4544"/>
    <x v="4591"/>
  </r>
  <r>
    <x v="22"/>
    <x v="579"/>
    <x v="215"/>
    <x v="4"/>
    <x v="2863"/>
    <x v="2"/>
    <x v="2"/>
    <x v="1"/>
    <x v="4545"/>
    <x v="4592"/>
  </r>
  <r>
    <x v="23"/>
    <x v="217"/>
    <x v="216"/>
    <x v="4"/>
    <x v="2864"/>
    <x v="1929"/>
    <x v="1893"/>
    <x v="1582"/>
    <x v="4546"/>
    <x v="4593"/>
  </r>
  <r>
    <x v="23"/>
    <x v="218"/>
    <x v="217"/>
    <x v="4"/>
    <x v="1"/>
    <x v="1930"/>
    <x v="2"/>
    <x v="1583"/>
    <x v="4357"/>
    <x v="4404"/>
  </r>
  <r>
    <x v="23"/>
    <x v="864"/>
    <x v="715"/>
    <x v="4"/>
    <x v="1"/>
    <x v="1931"/>
    <x v="2"/>
    <x v="1"/>
    <x v="4358"/>
    <x v="4405"/>
  </r>
  <r>
    <x v="23"/>
    <x v="644"/>
    <x v="586"/>
    <x v="4"/>
    <x v="2865"/>
    <x v="2"/>
    <x v="2"/>
    <x v="1"/>
    <x v="4547"/>
    <x v="4594"/>
  </r>
  <r>
    <x v="23"/>
    <x v="469"/>
    <x v="451"/>
    <x v="4"/>
    <x v="591"/>
    <x v="2"/>
    <x v="2"/>
    <x v="1"/>
    <x v="871"/>
    <x v="156"/>
  </r>
  <r>
    <x v="23"/>
    <x v="219"/>
    <x v="218"/>
    <x v="4"/>
    <x v="1267"/>
    <x v="2"/>
    <x v="2"/>
    <x v="1"/>
    <x v="1885"/>
    <x v="1901"/>
  </r>
  <r>
    <x v="24"/>
    <x v="221"/>
    <x v="220"/>
    <x v="4"/>
    <x v="2838"/>
    <x v="2"/>
    <x v="1963"/>
    <x v="1584"/>
    <x v="4548"/>
    <x v="4595"/>
  </r>
  <r>
    <x v="24"/>
    <x v="738"/>
    <x v="460"/>
    <x v="4"/>
    <x v="2866"/>
    <x v="2"/>
    <x v="2"/>
    <x v="1"/>
    <x v="4549"/>
    <x v="4596"/>
  </r>
  <r>
    <x v="24"/>
    <x v="479"/>
    <x v="460"/>
    <x v="4"/>
    <x v="2867"/>
    <x v="2"/>
    <x v="2"/>
    <x v="1"/>
    <x v="4550"/>
    <x v="4597"/>
  </r>
  <r>
    <x v="46"/>
    <x v="865"/>
    <x v="716"/>
    <x v="4"/>
    <x v="2740"/>
    <x v="2"/>
    <x v="2"/>
    <x v="1"/>
    <x v="4361"/>
    <x v="4407"/>
  </r>
  <r>
    <x v="20"/>
    <x v="1341"/>
    <x v="686"/>
    <x v="4"/>
    <x v="1"/>
    <x v="1738"/>
    <x v="2"/>
    <x v="1381"/>
    <x v="3110"/>
    <x v="3992"/>
  </r>
  <r>
    <x v="20"/>
    <x v="1043"/>
    <x v="665"/>
    <x v="4"/>
    <x v="1"/>
    <x v="2"/>
    <x v="1895"/>
    <x v="1"/>
    <x v="4362"/>
    <x v="4408"/>
  </r>
  <r>
    <x v="20"/>
    <x v="1046"/>
    <x v="222"/>
    <x v="4"/>
    <x v="2868"/>
    <x v="161"/>
    <x v="1964"/>
    <x v="1585"/>
    <x v="4551"/>
    <x v="4598"/>
  </r>
  <r>
    <x v="20"/>
    <x v="1046"/>
    <x v="222"/>
    <x v="4"/>
    <x v="1"/>
    <x v="2"/>
    <x v="2"/>
    <x v="1586"/>
    <x v="2430"/>
    <x v="2446"/>
  </r>
  <r>
    <x v="20"/>
    <x v="1046"/>
    <x v="222"/>
    <x v="4"/>
    <x v="2742"/>
    <x v="2"/>
    <x v="2"/>
    <x v="1587"/>
    <x v="4364"/>
    <x v="4410"/>
  </r>
  <r>
    <x v="20"/>
    <x v="1047"/>
    <x v="241"/>
    <x v="4"/>
    <x v="2869"/>
    <x v="1505"/>
    <x v="1965"/>
    <x v="1588"/>
    <x v="4552"/>
    <x v="4599"/>
  </r>
  <r>
    <x v="20"/>
    <x v="1047"/>
    <x v="241"/>
    <x v="4"/>
    <x v="1"/>
    <x v="2"/>
    <x v="2"/>
    <x v="1589"/>
    <x v="4366"/>
    <x v="4412"/>
  </r>
  <r>
    <x v="20"/>
    <x v="1048"/>
    <x v="223"/>
    <x v="4"/>
    <x v="470"/>
    <x v="2008"/>
    <x v="1898"/>
    <x v="1590"/>
    <x v="4553"/>
    <x v="4600"/>
  </r>
  <r>
    <x v="20"/>
    <x v="1048"/>
    <x v="223"/>
    <x v="4"/>
    <x v="1"/>
    <x v="2"/>
    <x v="2"/>
    <x v="1591"/>
    <x v="3317"/>
    <x v="3343"/>
  </r>
  <r>
    <x v="20"/>
    <x v="1049"/>
    <x v="484"/>
    <x v="4"/>
    <x v="2743"/>
    <x v="1932"/>
    <x v="1899"/>
    <x v="1592"/>
    <x v="4368"/>
    <x v="4414"/>
  </r>
  <r>
    <x v="20"/>
    <x v="1050"/>
    <x v="224"/>
    <x v="4"/>
    <x v="1"/>
    <x v="2"/>
    <x v="1900"/>
    <x v="412"/>
    <x v="4369"/>
    <x v="4415"/>
  </r>
  <r>
    <x v="20"/>
    <x v="1052"/>
    <x v="541"/>
    <x v="4"/>
    <x v="1"/>
    <x v="2"/>
    <x v="2"/>
    <x v="1593"/>
    <x v="3512"/>
    <x v="3542"/>
  </r>
  <r>
    <x v="20"/>
    <x v="1053"/>
    <x v="225"/>
    <x v="4"/>
    <x v="202"/>
    <x v="2"/>
    <x v="2"/>
    <x v="1"/>
    <x v="309"/>
    <x v="310"/>
  </r>
  <r>
    <x v="20"/>
    <x v="1053"/>
    <x v="225"/>
    <x v="4"/>
    <x v="1"/>
    <x v="2"/>
    <x v="2"/>
    <x v="433"/>
    <x v="1331"/>
    <x v="1342"/>
  </r>
  <r>
    <x v="20"/>
    <x v="1055"/>
    <x v="553"/>
    <x v="4"/>
    <x v="2744"/>
    <x v="1933"/>
    <x v="1901"/>
    <x v="1594"/>
    <x v="4370"/>
    <x v="4416"/>
  </r>
  <r>
    <x v="20"/>
    <x v="1057"/>
    <x v="667"/>
    <x v="4"/>
    <x v="1"/>
    <x v="1934"/>
    <x v="1902"/>
    <x v="1595"/>
    <x v="4371"/>
    <x v="4417"/>
  </r>
  <r>
    <x v="20"/>
    <x v="1059"/>
    <x v="612"/>
    <x v="4"/>
    <x v="1"/>
    <x v="2"/>
    <x v="1903"/>
    <x v="1596"/>
    <x v="4372"/>
    <x v="4418"/>
  </r>
  <r>
    <x v="20"/>
    <x v="1060"/>
    <x v="679"/>
    <x v="4"/>
    <x v="1"/>
    <x v="1935"/>
    <x v="1904"/>
    <x v="1597"/>
    <x v="4373"/>
    <x v="4419"/>
  </r>
  <r>
    <x v="20"/>
    <x v="1061"/>
    <x v="573"/>
    <x v="4"/>
    <x v="1"/>
    <x v="2"/>
    <x v="2"/>
    <x v="1598"/>
    <x v="3963"/>
    <x v="4004"/>
  </r>
  <r>
    <x v="20"/>
    <x v="1062"/>
    <x v="655"/>
    <x v="4"/>
    <x v="2605"/>
    <x v="2"/>
    <x v="2"/>
    <x v="1"/>
    <x v="4139"/>
    <x v="4181"/>
  </r>
  <r>
    <x v="20"/>
    <x v="1345"/>
    <x v="898"/>
    <x v="4"/>
    <x v="1"/>
    <x v="2"/>
    <x v="2"/>
    <x v="1599"/>
    <x v="2432"/>
    <x v="2448"/>
  </r>
  <r>
    <x v="20"/>
    <x v="1064"/>
    <x v="410"/>
    <x v="4"/>
    <x v="1"/>
    <x v="2"/>
    <x v="2"/>
    <x v="1600"/>
    <x v="4374"/>
    <x v="4420"/>
  </r>
  <r>
    <x v="20"/>
    <x v="1346"/>
    <x v="881"/>
    <x v="4"/>
    <x v="2527"/>
    <x v="2"/>
    <x v="2"/>
    <x v="1601"/>
    <x v="3127"/>
    <x v="4006"/>
  </r>
  <r>
    <x v="20"/>
    <x v="1065"/>
    <x v="227"/>
    <x v="4"/>
    <x v="2745"/>
    <x v="1936"/>
    <x v="1905"/>
    <x v="1"/>
    <x v="3965"/>
    <x v="4421"/>
  </r>
  <r>
    <x v="20"/>
    <x v="1067"/>
    <x v="229"/>
    <x v="4"/>
    <x v="2746"/>
    <x v="1937"/>
    <x v="1906"/>
    <x v="1672"/>
    <x v="4554"/>
    <x v="4601"/>
  </r>
  <r>
    <x v="20"/>
    <x v="1067"/>
    <x v="229"/>
    <x v="4"/>
    <x v="2747"/>
    <x v="2"/>
    <x v="2"/>
    <x v="1603"/>
    <x v="4376"/>
    <x v="4423"/>
  </r>
  <r>
    <x v="20"/>
    <x v="1068"/>
    <x v="621"/>
    <x v="4"/>
    <x v="1"/>
    <x v="2"/>
    <x v="2"/>
    <x v="1604"/>
    <x v="4377"/>
    <x v="4424"/>
  </r>
  <r>
    <x v="20"/>
    <x v="1474"/>
    <x v="599"/>
    <x v="4"/>
    <x v="1"/>
    <x v="2"/>
    <x v="2"/>
    <x v="1605"/>
    <x v="4378"/>
    <x v="4425"/>
  </r>
  <r>
    <x v="20"/>
    <x v="1475"/>
    <x v="973"/>
    <x v="4"/>
    <x v="2748"/>
    <x v="2"/>
    <x v="2"/>
    <x v="1"/>
    <x v="4379"/>
    <x v="4426"/>
  </r>
  <r>
    <x v="20"/>
    <x v="1071"/>
    <x v="559"/>
    <x v="4"/>
    <x v="1"/>
    <x v="1744"/>
    <x v="2"/>
    <x v="1606"/>
    <x v="4380"/>
    <x v="4427"/>
  </r>
  <r>
    <x v="20"/>
    <x v="1072"/>
    <x v="415"/>
    <x v="4"/>
    <x v="2749"/>
    <x v="2"/>
    <x v="2"/>
    <x v="1"/>
    <x v="4381"/>
    <x v="4428"/>
  </r>
  <r>
    <x v="20"/>
    <x v="1350"/>
    <x v="446"/>
    <x v="4"/>
    <x v="1"/>
    <x v="2"/>
    <x v="2"/>
    <x v="750"/>
    <x v="2233"/>
    <x v="2250"/>
  </r>
  <r>
    <x v="20"/>
    <x v="1077"/>
    <x v="166"/>
    <x v="4"/>
    <x v="2750"/>
    <x v="2"/>
    <x v="2"/>
    <x v="1"/>
    <x v="4382"/>
    <x v="4429"/>
  </r>
  <r>
    <x v="20"/>
    <x v="1081"/>
    <x v="516"/>
    <x v="4"/>
    <x v="2751"/>
    <x v="2"/>
    <x v="2"/>
    <x v="1"/>
    <x v="2356"/>
    <x v="4430"/>
  </r>
  <r>
    <x v="20"/>
    <x v="1082"/>
    <x v="234"/>
    <x v="4"/>
    <x v="2752"/>
    <x v="1938"/>
    <x v="1907"/>
    <x v="1607"/>
    <x v="4383"/>
    <x v="4431"/>
  </r>
  <r>
    <x v="20"/>
    <x v="1082"/>
    <x v="234"/>
    <x v="4"/>
    <x v="1"/>
    <x v="2"/>
    <x v="569"/>
    <x v="1"/>
    <x v="2464"/>
    <x v="2481"/>
  </r>
  <r>
    <x v="20"/>
    <x v="1084"/>
    <x v="235"/>
    <x v="4"/>
    <x v="63"/>
    <x v="1939"/>
    <x v="1908"/>
    <x v="1608"/>
    <x v="4384"/>
    <x v="4432"/>
  </r>
  <r>
    <x v="20"/>
    <x v="1084"/>
    <x v="235"/>
    <x v="4"/>
    <x v="1"/>
    <x v="1940"/>
    <x v="1909"/>
    <x v="1609"/>
    <x v="4385"/>
    <x v="4433"/>
  </r>
  <r>
    <x v="20"/>
    <x v="1084"/>
    <x v="235"/>
    <x v="4"/>
    <x v="2753"/>
    <x v="2"/>
    <x v="2"/>
    <x v="1610"/>
    <x v="4386"/>
    <x v="4434"/>
  </r>
  <r>
    <x v="20"/>
    <x v="1084"/>
    <x v="235"/>
    <x v="4"/>
    <x v="2754"/>
    <x v="1941"/>
    <x v="1910"/>
    <x v="1611"/>
    <x v="4387"/>
    <x v="4435"/>
  </r>
  <r>
    <x v="20"/>
    <x v="1085"/>
    <x v="518"/>
    <x v="4"/>
    <x v="2530"/>
    <x v="2"/>
    <x v="2"/>
    <x v="1612"/>
    <x v="3975"/>
    <x v="4017"/>
  </r>
  <r>
    <x v="20"/>
    <x v="1086"/>
    <x v="474"/>
    <x v="4"/>
    <x v="1"/>
    <x v="1942"/>
    <x v="2"/>
    <x v="1"/>
    <x v="4388"/>
    <x v="4436"/>
  </r>
  <r>
    <x v="20"/>
    <x v="1088"/>
    <x v="555"/>
    <x v="4"/>
    <x v="1"/>
    <x v="1943"/>
    <x v="1911"/>
    <x v="1"/>
    <x v="4389"/>
    <x v="4437"/>
  </r>
  <r>
    <x v="20"/>
    <x v="519"/>
    <x v="208"/>
    <x v="4"/>
    <x v="1"/>
    <x v="2"/>
    <x v="2"/>
    <x v="1613"/>
    <x v="4390"/>
    <x v="4438"/>
  </r>
  <r>
    <x v="20"/>
    <x v="1089"/>
    <x v="237"/>
    <x v="4"/>
    <x v="1"/>
    <x v="1944"/>
    <x v="1912"/>
    <x v="1614"/>
    <x v="4391"/>
    <x v="4439"/>
  </r>
  <r>
    <x v="20"/>
    <x v="1090"/>
    <x v="647"/>
    <x v="4"/>
    <x v="2755"/>
    <x v="1945"/>
    <x v="1913"/>
    <x v="1615"/>
    <x v="4392"/>
    <x v="4440"/>
  </r>
  <r>
    <x v="20"/>
    <x v="1091"/>
    <x v="239"/>
    <x v="4"/>
    <x v="2532"/>
    <x v="2"/>
    <x v="2"/>
    <x v="1616"/>
    <x v="4393"/>
    <x v="4441"/>
  </r>
  <r>
    <x v="20"/>
    <x v="1354"/>
    <x v="899"/>
    <x v="4"/>
    <x v="2870"/>
    <x v="2"/>
    <x v="2"/>
    <x v="1617"/>
    <x v="4555"/>
    <x v="4602"/>
  </r>
  <r>
    <x v="20"/>
    <x v="1093"/>
    <x v="588"/>
    <x v="4"/>
    <x v="2347"/>
    <x v="2"/>
    <x v="2"/>
    <x v="1618"/>
    <x v="4394"/>
    <x v="4442"/>
  </r>
  <r>
    <x v="20"/>
    <x v="1096"/>
    <x v="551"/>
    <x v="4"/>
    <x v="2871"/>
    <x v="2009"/>
    <x v="635"/>
    <x v="1"/>
    <x v="4556"/>
    <x v="4603"/>
  </r>
  <r>
    <x v="20"/>
    <x v="1097"/>
    <x v="651"/>
    <x v="4"/>
    <x v="2872"/>
    <x v="2010"/>
    <x v="1966"/>
    <x v="1"/>
    <x v="4557"/>
    <x v="4604"/>
  </r>
  <r>
    <x v="20"/>
    <x v="1098"/>
    <x v="687"/>
    <x v="4"/>
    <x v="2873"/>
    <x v="2011"/>
    <x v="1967"/>
    <x v="1"/>
    <x v="4558"/>
    <x v="4605"/>
  </r>
  <r>
    <x v="20"/>
    <x v="1099"/>
    <x v="695"/>
    <x v="4"/>
    <x v="2874"/>
    <x v="2012"/>
    <x v="1046"/>
    <x v="1"/>
    <x v="4559"/>
    <x v="4606"/>
  </r>
  <r>
    <x v="20"/>
    <x v="1100"/>
    <x v="593"/>
    <x v="4"/>
    <x v="2875"/>
    <x v="2"/>
    <x v="2"/>
    <x v="1"/>
    <x v="4560"/>
    <x v="4607"/>
  </r>
  <r>
    <x v="20"/>
    <x v="1102"/>
    <x v="229"/>
    <x v="4"/>
    <x v="2876"/>
    <x v="2"/>
    <x v="2"/>
    <x v="1"/>
    <x v="4561"/>
    <x v="4608"/>
  </r>
  <r>
    <x v="20"/>
    <x v="1103"/>
    <x v="233"/>
    <x v="4"/>
    <x v="483"/>
    <x v="2"/>
    <x v="2"/>
    <x v="1"/>
    <x v="704"/>
    <x v="709"/>
  </r>
  <r>
    <x v="20"/>
    <x v="1107"/>
    <x v="745"/>
    <x v="4"/>
    <x v="1670"/>
    <x v="2"/>
    <x v="2"/>
    <x v="1"/>
    <x v="3664"/>
    <x v="2582"/>
  </r>
  <r>
    <x v="20"/>
    <x v="1112"/>
    <x v="241"/>
    <x v="4"/>
    <x v="2877"/>
    <x v="2"/>
    <x v="2"/>
    <x v="1"/>
    <x v="4562"/>
    <x v="4609"/>
  </r>
  <r>
    <x v="20"/>
    <x v="1570"/>
    <x v="1064"/>
    <x v="4"/>
    <x v="78"/>
    <x v="440"/>
    <x v="2"/>
    <x v="1"/>
    <x v="913"/>
    <x v="641"/>
  </r>
  <r>
    <x v="20"/>
    <x v="1113"/>
    <x v="223"/>
    <x v="4"/>
    <x v="2878"/>
    <x v="2013"/>
    <x v="2"/>
    <x v="1"/>
    <x v="4563"/>
    <x v="4610"/>
  </r>
  <r>
    <x v="20"/>
    <x v="1571"/>
    <x v="243"/>
    <x v="4"/>
    <x v="311"/>
    <x v="2"/>
    <x v="2"/>
    <x v="1"/>
    <x v="456"/>
    <x v="456"/>
  </r>
  <r>
    <x v="20"/>
    <x v="1572"/>
    <x v="535"/>
    <x v="4"/>
    <x v="56"/>
    <x v="2"/>
    <x v="2"/>
    <x v="1"/>
    <x v="79"/>
    <x v="80"/>
  </r>
  <r>
    <x v="20"/>
    <x v="1480"/>
    <x v="484"/>
    <x v="4"/>
    <x v="2879"/>
    <x v="2"/>
    <x v="2"/>
    <x v="1"/>
    <x v="4564"/>
    <x v="4611"/>
  </r>
  <r>
    <x v="25"/>
    <x v="251"/>
    <x v="247"/>
    <x v="4"/>
    <x v="1"/>
    <x v="1751"/>
    <x v="2"/>
    <x v="1"/>
    <x v="41"/>
    <x v="41"/>
  </r>
  <r>
    <x v="25"/>
    <x v="253"/>
    <x v="249"/>
    <x v="4"/>
    <x v="2756"/>
    <x v="1947"/>
    <x v="1708"/>
    <x v="1619"/>
    <x v="4396"/>
    <x v="4444"/>
  </r>
  <r>
    <x v="25"/>
    <x v="254"/>
    <x v="250"/>
    <x v="4"/>
    <x v="2757"/>
    <x v="1948"/>
    <x v="1914"/>
    <x v="1620"/>
    <x v="4397"/>
    <x v="4445"/>
  </r>
  <r>
    <x v="25"/>
    <x v="1243"/>
    <x v="885"/>
    <x v="4"/>
    <x v="2758"/>
    <x v="2"/>
    <x v="2"/>
    <x v="1"/>
    <x v="4398"/>
    <x v="4446"/>
  </r>
  <r>
    <x v="25"/>
    <x v="257"/>
    <x v="253"/>
    <x v="4"/>
    <x v="2759"/>
    <x v="1949"/>
    <x v="1915"/>
    <x v="1621"/>
    <x v="4399"/>
    <x v="4447"/>
  </r>
  <r>
    <x v="25"/>
    <x v="258"/>
    <x v="254"/>
    <x v="4"/>
    <x v="2760"/>
    <x v="1950"/>
    <x v="1916"/>
    <x v="1410"/>
    <x v="4400"/>
    <x v="4448"/>
  </r>
  <r>
    <x v="25"/>
    <x v="258"/>
    <x v="254"/>
    <x v="4"/>
    <x v="2606"/>
    <x v="2"/>
    <x v="2"/>
    <x v="1"/>
    <x v="4141"/>
    <x v="4183"/>
  </r>
  <r>
    <x v="25"/>
    <x v="828"/>
    <x v="692"/>
    <x v="4"/>
    <x v="2880"/>
    <x v="2"/>
    <x v="2"/>
    <x v="1"/>
    <x v="4565"/>
    <x v="4612"/>
  </r>
  <r>
    <x v="25"/>
    <x v="562"/>
    <x v="534"/>
    <x v="4"/>
    <x v="324"/>
    <x v="2"/>
    <x v="2"/>
    <x v="1"/>
    <x v="219"/>
    <x v="220"/>
  </r>
  <r>
    <x v="26"/>
    <x v="262"/>
    <x v="258"/>
    <x v="4"/>
    <x v="1"/>
    <x v="1951"/>
    <x v="1917"/>
    <x v="1622"/>
    <x v="4401"/>
    <x v="4449"/>
  </r>
  <r>
    <x v="26"/>
    <x v="263"/>
    <x v="259"/>
    <x v="4"/>
    <x v="2761"/>
    <x v="1952"/>
    <x v="1918"/>
    <x v="1623"/>
    <x v="4402"/>
    <x v="4450"/>
  </r>
  <r>
    <x v="26"/>
    <x v="573"/>
    <x v="543"/>
    <x v="4"/>
    <x v="1763"/>
    <x v="2"/>
    <x v="2"/>
    <x v="1"/>
    <x v="2728"/>
    <x v="2750"/>
  </r>
  <r>
    <x v="26"/>
    <x v="264"/>
    <x v="260"/>
    <x v="4"/>
    <x v="2762"/>
    <x v="1953"/>
    <x v="1919"/>
    <x v="1624"/>
    <x v="4403"/>
    <x v="4451"/>
  </r>
  <r>
    <x v="26"/>
    <x v="265"/>
    <x v="261"/>
    <x v="4"/>
    <x v="1"/>
    <x v="1954"/>
    <x v="1920"/>
    <x v="1625"/>
    <x v="4404"/>
    <x v="4452"/>
  </r>
  <r>
    <x v="26"/>
    <x v="265"/>
    <x v="261"/>
    <x v="4"/>
    <x v="1"/>
    <x v="1955"/>
    <x v="2"/>
    <x v="1"/>
    <x v="4405"/>
    <x v="4453"/>
  </r>
  <r>
    <x v="26"/>
    <x v="265"/>
    <x v="261"/>
    <x v="4"/>
    <x v="1"/>
    <x v="1956"/>
    <x v="1921"/>
    <x v="1626"/>
    <x v="4406"/>
    <x v="4454"/>
  </r>
  <r>
    <x v="26"/>
    <x v="266"/>
    <x v="262"/>
    <x v="4"/>
    <x v="1"/>
    <x v="1957"/>
    <x v="1922"/>
    <x v="1627"/>
    <x v="4407"/>
    <x v="4455"/>
  </r>
  <r>
    <x v="27"/>
    <x v="455"/>
    <x v="440"/>
    <x v="4"/>
    <x v="636"/>
    <x v="2"/>
    <x v="2"/>
    <x v="707"/>
    <x v="4566"/>
    <x v="4613"/>
  </r>
  <r>
    <x v="27"/>
    <x v="582"/>
    <x v="457"/>
    <x v="4"/>
    <x v="2881"/>
    <x v="2"/>
    <x v="2"/>
    <x v="1"/>
    <x v="4567"/>
    <x v="4614"/>
  </r>
  <r>
    <x v="27"/>
    <x v="797"/>
    <x v="674"/>
    <x v="4"/>
    <x v="2882"/>
    <x v="1760"/>
    <x v="1727"/>
    <x v="148"/>
    <x v="4568"/>
    <x v="4615"/>
  </r>
  <r>
    <x v="27"/>
    <x v="267"/>
    <x v="263"/>
    <x v="4"/>
    <x v="1"/>
    <x v="1958"/>
    <x v="2"/>
    <x v="773"/>
    <x v="4408"/>
    <x v="4456"/>
  </r>
  <r>
    <x v="27"/>
    <x v="1521"/>
    <x v="308"/>
    <x v="4"/>
    <x v="1"/>
    <x v="2"/>
    <x v="2"/>
    <x v="1428"/>
    <x v="4019"/>
    <x v="4061"/>
  </r>
  <r>
    <x v="27"/>
    <x v="268"/>
    <x v="264"/>
    <x v="4"/>
    <x v="1"/>
    <x v="2"/>
    <x v="1728"/>
    <x v="1"/>
    <x v="3185"/>
    <x v="3212"/>
  </r>
  <r>
    <x v="27"/>
    <x v="270"/>
    <x v="266"/>
    <x v="4"/>
    <x v="2883"/>
    <x v="1769"/>
    <x v="2"/>
    <x v="1"/>
    <x v="4569"/>
    <x v="4616"/>
  </r>
  <r>
    <x v="27"/>
    <x v="271"/>
    <x v="267"/>
    <x v="4"/>
    <x v="74"/>
    <x v="2"/>
    <x v="2"/>
    <x v="1"/>
    <x v="117"/>
    <x v="118"/>
  </r>
  <r>
    <x v="27"/>
    <x v="273"/>
    <x v="269"/>
    <x v="4"/>
    <x v="2884"/>
    <x v="2"/>
    <x v="2"/>
    <x v="1"/>
    <x v="4570"/>
    <x v="4617"/>
  </r>
  <r>
    <x v="27"/>
    <x v="273"/>
    <x v="269"/>
    <x v="4"/>
    <x v="2607"/>
    <x v="2"/>
    <x v="2"/>
    <x v="1"/>
    <x v="4143"/>
    <x v="4185"/>
  </r>
  <r>
    <x v="27"/>
    <x v="274"/>
    <x v="270"/>
    <x v="4"/>
    <x v="358"/>
    <x v="988"/>
    <x v="2"/>
    <x v="1"/>
    <x v="4571"/>
    <x v="4618"/>
  </r>
  <r>
    <x v="27"/>
    <x v="687"/>
    <x v="545"/>
    <x v="4"/>
    <x v="922"/>
    <x v="2"/>
    <x v="2"/>
    <x v="1"/>
    <x v="512"/>
    <x v="513"/>
  </r>
  <r>
    <x v="27"/>
    <x v="653"/>
    <x v="487"/>
    <x v="4"/>
    <x v="1"/>
    <x v="2"/>
    <x v="1923"/>
    <x v="1"/>
    <x v="4410"/>
    <x v="4458"/>
  </r>
  <r>
    <x v="27"/>
    <x v="675"/>
    <x v="294"/>
    <x v="4"/>
    <x v="202"/>
    <x v="2"/>
    <x v="2"/>
    <x v="1"/>
    <x v="309"/>
    <x v="310"/>
  </r>
  <r>
    <x v="27"/>
    <x v="275"/>
    <x v="271"/>
    <x v="4"/>
    <x v="2885"/>
    <x v="2"/>
    <x v="2"/>
    <x v="1"/>
    <x v="4572"/>
    <x v="4619"/>
  </r>
  <r>
    <x v="27"/>
    <x v="1481"/>
    <x v="1019"/>
    <x v="4"/>
    <x v="2886"/>
    <x v="2"/>
    <x v="2"/>
    <x v="1"/>
    <x v="4573"/>
    <x v="4620"/>
  </r>
  <r>
    <x v="27"/>
    <x v="869"/>
    <x v="720"/>
    <x v="4"/>
    <x v="202"/>
    <x v="2"/>
    <x v="2"/>
    <x v="1"/>
    <x v="309"/>
    <x v="310"/>
  </r>
  <r>
    <x v="27"/>
    <x v="277"/>
    <x v="273"/>
    <x v="4"/>
    <x v="1"/>
    <x v="2"/>
    <x v="1924"/>
    <x v="1628"/>
    <x v="4412"/>
    <x v="4460"/>
  </r>
  <r>
    <x v="27"/>
    <x v="278"/>
    <x v="274"/>
    <x v="4"/>
    <x v="1"/>
    <x v="1959"/>
    <x v="2"/>
    <x v="1629"/>
    <x v="4413"/>
    <x v="4461"/>
  </r>
  <r>
    <x v="27"/>
    <x v="419"/>
    <x v="405"/>
    <x v="4"/>
    <x v="202"/>
    <x v="2"/>
    <x v="2"/>
    <x v="1630"/>
    <x v="4574"/>
    <x v="4621"/>
  </r>
  <r>
    <x v="27"/>
    <x v="926"/>
    <x v="760"/>
    <x v="4"/>
    <x v="1"/>
    <x v="2"/>
    <x v="1729"/>
    <x v="1"/>
    <x v="4025"/>
    <x v="4067"/>
  </r>
  <r>
    <x v="27"/>
    <x v="279"/>
    <x v="275"/>
    <x v="4"/>
    <x v="1"/>
    <x v="2"/>
    <x v="1925"/>
    <x v="1631"/>
    <x v="4414"/>
    <x v="4463"/>
  </r>
  <r>
    <x v="27"/>
    <x v="280"/>
    <x v="276"/>
    <x v="4"/>
    <x v="209"/>
    <x v="1398"/>
    <x v="2"/>
    <x v="1"/>
    <x v="4575"/>
    <x v="4622"/>
  </r>
  <r>
    <x v="27"/>
    <x v="624"/>
    <x v="576"/>
    <x v="4"/>
    <x v="2887"/>
    <x v="2"/>
    <x v="1926"/>
    <x v="1"/>
    <x v="4576"/>
    <x v="4623"/>
  </r>
  <r>
    <x v="27"/>
    <x v="1573"/>
    <x v="1065"/>
    <x v="4"/>
    <x v="1935"/>
    <x v="2"/>
    <x v="2"/>
    <x v="1"/>
    <x v="2946"/>
    <x v="2971"/>
  </r>
  <r>
    <x v="27"/>
    <x v="777"/>
    <x v="491"/>
    <x v="4"/>
    <x v="749"/>
    <x v="2"/>
    <x v="2"/>
    <x v="1632"/>
    <x v="4577"/>
    <x v="4624"/>
  </r>
  <r>
    <x v="27"/>
    <x v="281"/>
    <x v="277"/>
    <x v="4"/>
    <x v="2888"/>
    <x v="2"/>
    <x v="1927"/>
    <x v="1"/>
    <x v="4578"/>
    <x v="4625"/>
  </r>
  <r>
    <x v="27"/>
    <x v="707"/>
    <x v="524"/>
    <x v="4"/>
    <x v="2751"/>
    <x v="2"/>
    <x v="2"/>
    <x v="1"/>
    <x v="2356"/>
    <x v="4430"/>
  </r>
  <r>
    <x v="27"/>
    <x v="1284"/>
    <x v="834"/>
    <x v="4"/>
    <x v="1"/>
    <x v="1960"/>
    <x v="2"/>
    <x v="1"/>
    <x v="619"/>
    <x v="623"/>
  </r>
  <r>
    <x v="27"/>
    <x v="870"/>
    <x v="298"/>
    <x v="4"/>
    <x v="1"/>
    <x v="1772"/>
    <x v="370"/>
    <x v="1"/>
    <x v="4031"/>
    <x v="4073"/>
  </r>
  <r>
    <x v="27"/>
    <x v="749"/>
    <x v="608"/>
    <x v="4"/>
    <x v="673"/>
    <x v="2"/>
    <x v="2"/>
    <x v="1"/>
    <x v="958"/>
    <x v="963"/>
  </r>
  <r>
    <x v="27"/>
    <x v="1118"/>
    <x v="769"/>
    <x v="4"/>
    <x v="1928"/>
    <x v="1961"/>
    <x v="2"/>
    <x v="1"/>
    <x v="4579"/>
    <x v="4626"/>
  </r>
  <r>
    <x v="27"/>
    <x v="1119"/>
    <x v="772"/>
    <x v="4"/>
    <x v="678"/>
    <x v="2"/>
    <x v="2"/>
    <x v="1"/>
    <x v="3299"/>
    <x v="3325"/>
  </r>
  <r>
    <x v="27"/>
    <x v="927"/>
    <x v="828"/>
    <x v="4"/>
    <x v="1"/>
    <x v="2"/>
    <x v="781"/>
    <x v="1"/>
    <x v="1745"/>
    <x v="1760"/>
  </r>
  <r>
    <x v="27"/>
    <x v="1574"/>
    <x v="1066"/>
    <x v="4"/>
    <x v="591"/>
    <x v="2"/>
    <x v="2"/>
    <x v="1"/>
    <x v="871"/>
    <x v="156"/>
  </r>
  <r>
    <x v="27"/>
    <x v="1483"/>
    <x v="1020"/>
    <x v="4"/>
    <x v="202"/>
    <x v="2"/>
    <x v="2"/>
    <x v="1"/>
    <x v="309"/>
    <x v="310"/>
  </r>
  <r>
    <x v="27"/>
    <x v="1121"/>
    <x v="829"/>
    <x v="4"/>
    <x v="1"/>
    <x v="2"/>
    <x v="2"/>
    <x v="1633"/>
    <x v="2281"/>
    <x v="2298"/>
  </r>
  <r>
    <x v="27"/>
    <x v="1575"/>
    <x v="659"/>
    <x v="4"/>
    <x v="2889"/>
    <x v="2"/>
    <x v="2"/>
    <x v="1"/>
    <x v="4580"/>
    <x v="4627"/>
  </r>
  <r>
    <x v="27"/>
    <x v="588"/>
    <x v="531"/>
    <x v="4"/>
    <x v="209"/>
    <x v="2"/>
    <x v="2"/>
    <x v="1"/>
    <x v="321"/>
    <x v="322"/>
  </r>
  <r>
    <x v="27"/>
    <x v="1122"/>
    <x v="478"/>
    <x v="4"/>
    <x v="1866"/>
    <x v="2"/>
    <x v="621"/>
    <x v="1"/>
    <x v="4581"/>
    <x v="4628"/>
  </r>
  <r>
    <x v="27"/>
    <x v="1407"/>
    <x v="437"/>
    <x v="4"/>
    <x v="1"/>
    <x v="1962"/>
    <x v="2"/>
    <x v="1"/>
    <x v="4418"/>
    <x v="4467"/>
  </r>
  <r>
    <x v="27"/>
    <x v="1408"/>
    <x v="975"/>
    <x v="4"/>
    <x v="1"/>
    <x v="2"/>
    <x v="1720"/>
    <x v="1634"/>
    <x v="4419"/>
    <x v="3685"/>
  </r>
  <r>
    <x v="27"/>
    <x v="1409"/>
    <x v="976"/>
    <x v="4"/>
    <x v="202"/>
    <x v="2"/>
    <x v="2"/>
    <x v="1"/>
    <x v="309"/>
    <x v="310"/>
  </r>
  <r>
    <x v="27"/>
    <x v="1247"/>
    <x v="839"/>
    <x v="4"/>
    <x v="1"/>
    <x v="1765"/>
    <x v="2"/>
    <x v="1"/>
    <x v="4006"/>
    <x v="4048"/>
  </r>
  <r>
    <x v="27"/>
    <x v="1518"/>
    <x v="1033"/>
    <x v="4"/>
    <x v="1"/>
    <x v="2"/>
    <x v="2"/>
    <x v="159"/>
    <x v="518"/>
    <x v="519"/>
  </r>
  <r>
    <x v="27"/>
    <x v="1540"/>
    <x v="923"/>
    <x v="4"/>
    <x v="2765"/>
    <x v="2"/>
    <x v="2"/>
    <x v="1"/>
    <x v="4420"/>
    <x v="4468"/>
  </r>
  <r>
    <x v="27"/>
    <x v="776"/>
    <x v="311"/>
    <x v="4"/>
    <x v="329"/>
    <x v="2"/>
    <x v="2"/>
    <x v="1"/>
    <x v="451"/>
    <x v="481"/>
  </r>
  <r>
    <x v="27"/>
    <x v="1123"/>
    <x v="461"/>
    <x v="4"/>
    <x v="2890"/>
    <x v="2"/>
    <x v="2"/>
    <x v="1421"/>
    <x v="4582"/>
    <x v="4629"/>
  </r>
  <r>
    <x v="27"/>
    <x v="1410"/>
    <x v="948"/>
    <x v="4"/>
    <x v="362"/>
    <x v="1963"/>
    <x v="2"/>
    <x v="1"/>
    <x v="4008"/>
    <x v="4050"/>
  </r>
  <r>
    <x v="27"/>
    <x v="1124"/>
    <x v="449"/>
    <x v="4"/>
    <x v="1"/>
    <x v="2"/>
    <x v="1721"/>
    <x v="1"/>
    <x v="4009"/>
    <x v="4051"/>
  </r>
  <r>
    <x v="27"/>
    <x v="1248"/>
    <x v="888"/>
    <x v="4"/>
    <x v="1"/>
    <x v="322"/>
    <x v="2"/>
    <x v="1"/>
    <x v="628"/>
    <x v="631"/>
  </r>
  <r>
    <x v="27"/>
    <x v="1519"/>
    <x v="1034"/>
    <x v="4"/>
    <x v="1"/>
    <x v="2"/>
    <x v="2"/>
    <x v="1422"/>
    <x v="657"/>
    <x v="661"/>
  </r>
  <r>
    <x v="27"/>
    <x v="1576"/>
    <x v="1051"/>
    <x v="4"/>
    <x v="311"/>
    <x v="2"/>
    <x v="2"/>
    <x v="1"/>
    <x v="456"/>
    <x v="456"/>
  </r>
  <r>
    <x v="27"/>
    <x v="1126"/>
    <x v="466"/>
    <x v="4"/>
    <x v="2891"/>
    <x v="2"/>
    <x v="2"/>
    <x v="1"/>
    <x v="4010"/>
    <x v="4052"/>
  </r>
  <r>
    <x v="27"/>
    <x v="634"/>
    <x v="403"/>
    <x v="4"/>
    <x v="201"/>
    <x v="2"/>
    <x v="2"/>
    <x v="1"/>
    <x v="308"/>
    <x v="309"/>
  </r>
  <r>
    <x v="27"/>
    <x v="1285"/>
    <x v="841"/>
    <x v="4"/>
    <x v="1"/>
    <x v="2"/>
    <x v="2"/>
    <x v="1423"/>
    <x v="1756"/>
    <x v="1771"/>
  </r>
  <r>
    <x v="27"/>
    <x v="638"/>
    <x v="471"/>
    <x v="4"/>
    <x v="329"/>
    <x v="2"/>
    <x v="2"/>
    <x v="1"/>
    <x v="451"/>
    <x v="481"/>
  </r>
  <r>
    <x v="27"/>
    <x v="1127"/>
    <x v="459"/>
    <x v="4"/>
    <x v="731"/>
    <x v="2"/>
    <x v="2"/>
    <x v="1"/>
    <x v="1019"/>
    <x v="1024"/>
  </r>
  <r>
    <x v="27"/>
    <x v="1128"/>
    <x v="670"/>
    <x v="4"/>
    <x v="74"/>
    <x v="2"/>
    <x v="2"/>
    <x v="1"/>
    <x v="117"/>
    <x v="118"/>
  </r>
  <r>
    <x v="27"/>
    <x v="1484"/>
    <x v="515"/>
    <x v="4"/>
    <x v="2892"/>
    <x v="2"/>
    <x v="2"/>
    <x v="1"/>
    <x v="4583"/>
    <x v="4630"/>
  </r>
  <r>
    <x v="27"/>
    <x v="1412"/>
    <x v="775"/>
    <x v="4"/>
    <x v="2170"/>
    <x v="2"/>
    <x v="1723"/>
    <x v="1"/>
    <x v="4584"/>
    <x v="4631"/>
  </r>
  <r>
    <x v="27"/>
    <x v="1129"/>
    <x v="777"/>
    <x v="4"/>
    <x v="329"/>
    <x v="2"/>
    <x v="2"/>
    <x v="1"/>
    <x v="451"/>
    <x v="481"/>
  </r>
  <r>
    <x v="27"/>
    <x v="743"/>
    <x v="642"/>
    <x v="4"/>
    <x v="652"/>
    <x v="2"/>
    <x v="2"/>
    <x v="1"/>
    <x v="937"/>
    <x v="941"/>
  </r>
  <r>
    <x v="27"/>
    <x v="618"/>
    <x v="540"/>
    <x v="4"/>
    <x v="731"/>
    <x v="2"/>
    <x v="2"/>
    <x v="1"/>
    <x v="1019"/>
    <x v="1024"/>
  </r>
  <r>
    <x v="27"/>
    <x v="287"/>
    <x v="283"/>
    <x v="4"/>
    <x v="2893"/>
    <x v="2"/>
    <x v="1928"/>
    <x v="1635"/>
    <x v="4585"/>
    <x v="4632"/>
  </r>
  <r>
    <x v="27"/>
    <x v="1249"/>
    <x v="889"/>
    <x v="4"/>
    <x v="2766"/>
    <x v="2"/>
    <x v="2"/>
    <x v="1"/>
    <x v="4422"/>
    <x v="4470"/>
  </r>
  <r>
    <x v="27"/>
    <x v="1250"/>
    <x v="890"/>
    <x v="4"/>
    <x v="1"/>
    <x v="980"/>
    <x v="2"/>
    <x v="1"/>
    <x v="2288"/>
    <x v="2305"/>
  </r>
  <r>
    <x v="27"/>
    <x v="875"/>
    <x v="724"/>
    <x v="4"/>
    <x v="683"/>
    <x v="2"/>
    <x v="2"/>
    <x v="1"/>
    <x v="969"/>
    <x v="974"/>
  </r>
  <r>
    <x v="27"/>
    <x v="1577"/>
    <x v="1067"/>
    <x v="4"/>
    <x v="631"/>
    <x v="2"/>
    <x v="2"/>
    <x v="1"/>
    <x v="913"/>
    <x v="917"/>
  </r>
  <r>
    <x v="27"/>
    <x v="1413"/>
    <x v="737"/>
    <x v="4"/>
    <x v="454"/>
    <x v="2"/>
    <x v="2"/>
    <x v="1636"/>
    <x v="4586"/>
    <x v="4633"/>
  </r>
  <r>
    <x v="27"/>
    <x v="289"/>
    <x v="285"/>
    <x v="4"/>
    <x v="1"/>
    <x v="2"/>
    <x v="2"/>
    <x v="1424"/>
    <x v="4013"/>
    <x v="4055"/>
  </r>
  <r>
    <x v="27"/>
    <x v="742"/>
    <x v="643"/>
    <x v="4"/>
    <x v="347"/>
    <x v="2"/>
    <x v="2"/>
    <x v="1"/>
    <x v="502"/>
    <x v="503"/>
  </r>
  <r>
    <x v="27"/>
    <x v="725"/>
    <x v="635"/>
    <x v="4"/>
    <x v="201"/>
    <x v="2"/>
    <x v="2"/>
    <x v="1"/>
    <x v="308"/>
    <x v="309"/>
  </r>
  <r>
    <x v="27"/>
    <x v="292"/>
    <x v="288"/>
    <x v="4"/>
    <x v="203"/>
    <x v="2"/>
    <x v="2"/>
    <x v="1"/>
    <x v="310"/>
    <x v="311"/>
  </r>
  <r>
    <x v="27"/>
    <x v="293"/>
    <x v="289"/>
    <x v="4"/>
    <x v="2894"/>
    <x v="2"/>
    <x v="2"/>
    <x v="1"/>
    <x v="4587"/>
    <x v="4634"/>
  </r>
  <r>
    <x v="27"/>
    <x v="1415"/>
    <x v="978"/>
    <x v="4"/>
    <x v="1"/>
    <x v="2"/>
    <x v="1725"/>
    <x v="1"/>
    <x v="639"/>
    <x v="641"/>
  </r>
  <r>
    <x v="27"/>
    <x v="1251"/>
    <x v="779"/>
    <x v="4"/>
    <x v="75"/>
    <x v="2"/>
    <x v="2"/>
    <x v="1"/>
    <x v="459"/>
    <x v="459"/>
  </r>
  <r>
    <x v="27"/>
    <x v="1485"/>
    <x v="926"/>
    <x v="4"/>
    <x v="1"/>
    <x v="2"/>
    <x v="2"/>
    <x v="1425"/>
    <x v="4014"/>
    <x v="4056"/>
  </r>
  <r>
    <x v="27"/>
    <x v="295"/>
    <x v="291"/>
    <x v="4"/>
    <x v="1"/>
    <x v="2"/>
    <x v="1726"/>
    <x v="1"/>
    <x v="2290"/>
    <x v="2307"/>
  </r>
  <r>
    <x v="27"/>
    <x v="1486"/>
    <x v="886"/>
    <x v="4"/>
    <x v="202"/>
    <x v="2"/>
    <x v="2"/>
    <x v="1"/>
    <x v="309"/>
    <x v="310"/>
  </r>
  <r>
    <x v="27"/>
    <x v="1252"/>
    <x v="891"/>
    <x v="4"/>
    <x v="1"/>
    <x v="1767"/>
    <x v="2"/>
    <x v="1"/>
    <x v="4015"/>
    <x v="4057"/>
  </r>
  <r>
    <x v="27"/>
    <x v="296"/>
    <x v="292"/>
    <x v="4"/>
    <x v="419"/>
    <x v="1768"/>
    <x v="2"/>
    <x v="1"/>
    <x v="4588"/>
    <x v="772"/>
  </r>
  <r>
    <x v="27"/>
    <x v="1133"/>
    <x v="766"/>
    <x v="4"/>
    <x v="201"/>
    <x v="2"/>
    <x v="178"/>
    <x v="1"/>
    <x v="502"/>
    <x v="481"/>
  </r>
  <r>
    <x v="27"/>
    <x v="1520"/>
    <x v="1035"/>
    <x v="4"/>
    <x v="1"/>
    <x v="2"/>
    <x v="2"/>
    <x v="1426"/>
    <x v="2355"/>
    <x v="2372"/>
  </r>
  <r>
    <x v="27"/>
    <x v="1578"/>
    <x v="544"/>
    <x v="4"/>
    <x v="2895"/>
    <x v="2"/>
    <x v="2"/>
    <x v="1"/>
    <x v="4589"/>
    <x v="4635"/>
  </r>
  <r>
    <x v="27"/>
    <x v="1579"/>
    <x v="439"/>
    <x v="4"/>
    <x v="2896"/>
    <x v="2"/>
    <x v="2"/>
    <x v="1"/>
    <x v="4590"/>
    <x v="1260"/>
  </r>
  <r>
    <x v="27"/>
    <x v="841"/>
    <x v="457"/>
    <x v="4"/>
    <x v="59"/>
    <x v="2"/>
    <x v="2"/>
    <x v="1"/>
    <x v="82"/>
    <x v="83"/>
  </r>
  <r>
    <x v="27"/>
    <x v="1134"/>
    <x v="831"/>
    <x v="4"/>
    <x v="2897"/>
    <x v="2"/>
    <x v="2"/>
    <x v="1"/>
    <x v="4591"/>
    <x v="4636"/>
  </r>
  <r>
    <x v="27"/>
    <x v="805"/>
    <x v="266"/>
    <x v="4"/>
    <x v="470"/>
    <x v="2"/>
    <x v="2"/>
    <x v="1"/>
    <x v="683"/>
    <x v="688"/>
  </r>
  <r>
    <x v="27"/>
    <x v="1137"/>
    <x v="832"/>
    <x v="4"/>
    <x v="329"/>
    <x v="2"/>
    <x v="2"/>
    <x v="1"/>
    <x v="451"/>
    <x v="481"/>
  </r>
  <r>
    <x v="27"/>
    <x v="780"/>
    <x v="661"/>
    <x v="4"/>
    <x v="470"/>
    <x v="2"/>
    <x v="2"/>
    <x v="1"/>
    <x v="683"/>
    <x v="688"/>
  </r>
  <r>
    <x v="27"/>
    <x v="1138"/>
    <x v="269"/>
    <x v="4"/>
    <x v="2884"/>
    <x v="2"/>
    <x v="2"/>
    <x v="1"/>
    <x v="4570"/>
    <x v="4617"/>
  </r>
  <r>
    <x v="27"/>
    <x v="1355"/>
    <x v="919"/>
    <x v="4"/>
    <x v="1065"/>
    <x v="2"/>
    <x v="2"/>
    <x v="1"/>
    <x v="1586"/>
    <x v="1597"/>
  </r>
  <r>
    <x v="27"/>
    <x v="819"/>
    <x v="293"/>
    <x v="4"/>
    <x v="347"/>
    <x v="2"/>
    <x v="2"/>
    <x v="1"/>
    <x v="502"/>
    <x v="503"/>
  </r>
  <r>
    <x v="27"/>
    <x v="739"/>
    <x v="294"/>
    <x v="4"/>
    <x v="1928"/>
    <x v="2"/>
    <x v="2"/>
    <x v="1"/>
    <x v="2939"/>
    <x v="2964"/>
  </r>
  <r>
    <x v="27"/>
    <x v="737"/>
    <x v="641"/>
    <x v="4"/>
    <x v="2898"/>
    <x v="2"/>
    <x v="2"/>
    <x v="1"/>
    <x v="4592"/>
    <x v="4637"/>
  </r>
  <r>
    <x v="27"/>
    <x v="1140"/>
    <x v="833"/>
    <x v="4"/>
    <x v="201"/>
    <x v="2"/>
    <x v="2"/>
    <x v="1"/>
    <x v="308"/>
    <x v="309"/>
  </r>
  <r>
    <x v="27"/>
    <x v="1488"/>
    <x v="720"/>
    <x v="4"/>
    <x v="202"/>
    <x v="2"/>
    <x v="2"/>
    <x v="1"/>
    <x v="309"/>
    <x v="310"/>
  </r>
  <r>
    <x v="27"/>
    <x v="758"/>
    <x v="653"/>
    <x v="4"/>
    <x v="202"/>
    <x v="2"/>
    <x v="2"/>
    <x v="1"/>
    <x v="309"/>
    <x v="310"/>
  </r>
  <r>
    <x v="27"/>
    <x v="1580"/>
    <x v="760"/>
    <x v="4"/>
    <x v="2899"/>
    <x v="2"/>
    <x v="2"/>
    <x v="1"/>
    <x v="4593"/>
    <x v="4638"/>
  </r>
  <r>
    <x v="27"/>
    <x v="662"/>
    <x v="482"/>
    <x v="4"/>
    <x v="483"/>
    <x v="2"/>
    <x v="2"/>
    <x v="1"/>
    <x v="704"/>
    <x v="709"/>
  </r>
  <r>
    <x v="27"/>
    <x v="650"/>
    <x v="591"/>
    <x v="4"/>
    <x v="59"/>
    <x v="2"/>
    <x v="2"/>
    <x v="1"/>
    <x v="82"/>
    <x v="83"/>
  </r>
  <r>
    <x v="27"/>
    <x v="684"/>
    <x v="608"/>
    <x v="4"/>
    <x v="329"/>
    <x v="2"/>
    <x v="2"/>
    <x v="1"/>
    <x v="451"/>
    <x v="481"/>
  </r>
  <r>
    <x v="27"/>
    <x v="1144"/>
    <x v="769"/>
    <x v="4"/>
    <x v="201"/>
    <x v="2"/>
    <x v="2"/>
    <x v="1"/>
    <x v="308"/>
    <x v="309"/>
  </r>
  <r>
    <x v="27"/>
    <x v="1147"/>
    <x v="772"/>
    <x v="4"/>
    <x v="397"/>
    <x v="2"/>
    <x v="2"/>
    <x v="1"/>
    <x v="767"/>
    <x v="771"/>
  </r>
  <r>
    <x v="27"/>
    <x v="1581"/>
    <x v="1066"/>
    <x v="4"/>
    <x v="483"/>
    <x v="2"/>
    <x v="2"/>
    <x v="1"/>
    <x v="704"/>
    <x v="709"/>
  </r>
  <r>
    <x v="27"/>
    <x v="1582"/>
    <x v="1020"/>
    <x v="4"/>
    <x v="591"/>
    <x v="2"/>
    <x v="2"/>
    <x v="1"/>
    <x v="871"/>
    <x v="156"/>
  </r>
  <r>
    <x v="27"/>
    <x v="1583"/>
    <x v="1068"/>
    <x v="4"/>
    <x v="324"/>
    <x v="2"/>
    <x v="2"/>
    <x v="1"/>
    <x v="219"/>
    <x v="220"/>
  </r>
  <r>
    <x v="27"/>
    <x v="1584"/>
    <x v="1069"/>
    <x v="4"/>
    <x v="1164"/>
    <x v="2"/>
    <x v="2"/>
    <x v="1"/>
    <x v="1756"/>
    <x v="1771"/>
  </r>
  <r>
    <x v="27"/>
    <x v="816"/>
    <x v="531"/>
    <x v="4"/>
    <x v="209"/>
    <x v="2"/>
    <x v="2"/>
    <x v="1"/>
    <x v="321"/>
    <x v="322"/>
  </r>
  <r>
    <x v="27"/>
    <x v="1585"/>
    <x v="1070"/>
    <x v="4"/>
    <x v="348"/>
    <x v="2"/>
    <x v="2"/>
    <x v="1"/>
    <x v="504"/>
    <x v="505"/>
  </r>
  <r>
    <x v="27"/>
    <x v="1586"/>
    <x v="976"/>
    <x v="4"/>
    <x v="2887"/>
    <x v="2"/>
    <x v="2"/>
    <x v="1"/>
    <x v="4594"/>
    <x v="4639"/>
  </r>
  <r>
    <x v="27"/>
    <x v="1153"/>
    <x v="839"/>
    <x v="4"/>
    <x v="358"/>
    <x v="2"/>
    <x v="2"/>
    <x v="1"/>
    <x v="519"/>
    <x v="520"/>
  </r>
  <r>
    <x v="27"/>
    <x v="665"/>
    <x v="281"/>
    <x v="4"/>
    <x v="202"/>
    <x v="2"/>
    <x v="2"/>
    <x v="1"/>
    <x v="309"/>
    <x v="310"/>
  </r>
  <r>
    <x v="27"/>
    <x v="686"/>
    <x v="461"/>
    <x v="4"/>
    <x v="201"/>
    <x v="2"/>
    <x v="2"/>
    <x v="1"/>
    <x v="308"/>
    <x v="309"/>
  </r>
  <r>
    <x v="27"/>
    <x v="1491"/>
    <x v="300"/>
    <x v="4"/>
    <x v="430"/>
    <x v="2"/>
    <x v="2"/>
    <x v="1"/>
    <x v="619"/>
    <x v="623"/>
  </r>
  <r>
    <x v="27"/>
    <x v="1587"/>
    <x v="1051"/>
    <x v="4"/>
    <x v="311"/>
    <x v="2"/>
    <x v="2"/>
    <x v="1"/>
    <x v="456"/>
    <x v="456"/>
  </r>
  <r>
    <x v="27"/>
    <x v="794"/>
    <x v="403"/>
    <x v="4"/>
    <x v="201"/>
    <x v="2"/>
    <x v="2"/>
    <x v="1"/>
    <x v="308"/>
    <x v="309"/>
  </r>
  <r>
    <x v="27"/>
    <x v="735"/>
    <x v="471"/>
    <x v="4"/>
    <x v="2900"/>
    <x v="2"/>
    <x v="2"/>
    <x v="1"/>
    <x v="4595"/>
    <x v="4640"/>
  </r>
  <r>
    <x v="27"/>
    <x v="613"/>
    <x v="459"/>
    <x v="4"/>
    <x v="2901"/>
    <x v="2"/>
    <x v="2"/>
    <x v="1"/>
    <x v="4596"/>
    <x v="909"/>
  </r>
  <r>
    <x v="27"/>
    <x v="790"/>
    <x v="670"/>
    <x v="4"/>
    <x v="1931"/>
    <x v="2"/>
    <x v="2"/>
    <x v="1"/>
    <x v="2942"/>
    <x v="2967"/>
  </r>
  <r>
    <x v="27"/>
    <x v="1156"/>
    <x v="301"/>
    <x v="4"/>
    <x v="2406"/>
    <x v="2"/>
    <x v="2"/>
    <x v="1"/>
    <x v="3737"/>
    <x v="3776"/>
  </r>
  <r>
    <x v="27"/>
    <x v="1157"/>
    <x v="515"/>
    <x v="4"/>
    <x v="2"/>
    <x v="2"/>
    <x v="2"/>
    <x v="1"/>
    <x v="2"/>
    <x v="2"/>
  </r>
  <r>
    <x v="27"/>
    <x v="1158"/>
    <x v="775"/>
    <x v="4"/>
    <x v="2902"/>
    <x v="2"/>
    <x v="2"/>
    <x v="1"/>
    <x v="4597"/>
    <x v="4641"/>
  </r>
  <r>
    <x v="27"/>
    <x v="719"/>
    <x v="540"/>
    <x v="4"/>
    <x v="1913"/>
    <x v="2"/>
    <x v="2"/>
    <x v="1"/>
    <x v="2924"/>
    <x v="2949"/>
  </r>
  <r>
    <x v="27"/>
    <x v="692"/>
    <x v="283"/>
    <x v="4"/>
    <x v="483"/>
    <x v="2"/>
    <x v="2"/>
    <x v="1"/>
    <x v="704"/>
    <x v="709"/>
  </r>
  <r>
    <x v="27"/>
    <x v="649"/>
    <x v="284"/>
    <x v="4"/>
    <x v="753"/>
    <x v="2"/>
    <x v="2"/>
    <x v="1"/>
    <x v="1041"/>
    <x v="1046"/>
  </r>
  <r>
    <x v="27"/>
    <x v="1588"/>
    <x v="724"/>
    <x v="4"/>
    <x v="2903"/>
    <x v="2"/>
    <x v="2"/>
    <x v="1"/>
    <x v="4598"/>
    <x v="4642"/>
  </r>
  <r>
    <x v="27"/>
    <x v="1589"/>
    <x v="1067"/>
    <x v="4"/>
    <x v="2904"/>
    <x v="2"/>
    <x v="2"/>
    <x v="1"/>
    <x v="4599"/>
    <x v="4643"/>
  </r>
  <r>
    <x v="27"/>
    <x v="1590"/>
    <x v="1071"/>
    <x v="4"/>
    <x v="75"/>
    <x v="2"/>
    <x v="2"/>
    <x v="1"/>
    <x v="459"/>
    <x v="459"/>
  </r>
  <r>
    <x v="27"/>
    <x v="1591"/>
    <x v="1072"/>
    <x v="4"/>
    <x v="618"/>
    <x v="2"/>
    <x v="2"/>
    <x v="1"/>
    <x v="899"/>
    <x v="903"/>
  </r>
  <r>
    <x v="27"/>
    <x v="1164"/>
    <x v="635"/>
    <x v="4"/>
    <x v="470"/>
    <x v="2"/>
    <x v="2"/>
    <x v="1"/>
    <x v="683"/>
    <x v="688"/>
  </r>
  <r>
    <x v="27"/>
    <x v="1165"/>
    <x v="288"/>
    <x v="4"/>
    <x v="2905"/>
    <x v="2"/>
    <x v="2"/>
    <x v="1"/>
    <x v="4600"/>
    <x v="4644"/>
  </r>
  <r>
    <x v="27"/>
    <x v="597"/>
    <x v="289"/>
    <x v="4"/>
    <x v="202"/>
    <x v="2"/>
    <x v="2"/>
    <x v="1"/>
    <x v="309"/>
    <x v="310"/>
  </r>
  <r>
    <x v="27"/>
    <x v="1166"/>
    <x v="779"/>
    <x v="4"/>
    <x v="56"/>
    <x v="2"/>
    <x v="2"/>
    <x v="1"/>
    <x v="79"/>
    <x v="80"/>
  </r>
  <r>
    <x v="27"/>
    <x v="1367"/>
    <x v="886"/>
    <x v="4"/>
    <x v="591"/>
    <x v="2"/>
    <x v="2"/>
    <x v="1"/>
    <x v="871"/>
    <x v="156"/>
  </r>
  <r>
    <x v="27"/>
    <x v="711"/>
    <x v="544"/>
    <x v="4"/>
    <x v="2906"/>
    <x v="2"/>
    <x v="2"/>
    <x v="1"/>
    <x v="4601"/>
    <x v="4645"/>
  </r>
  <r>
    <x v="27"/>
    <x v="1592"/>
    <x v="439"/>
    <x v="4"/>
    <x v="631"/>
    <x v="2"/>
    <x v="2"/>
    <x v="1"/>
    <x v="913"/>
    <x v="917"/>
  </r>
  <r>
    <x v="27"/>
    <x v="1541"/>
    <x v="737"/>
    <x v="4"/>
    <x v="2767"/>
    <x v="2"/>
    <x v="2"/>
    <x v="1"/>
    <x v="4423"/>
    <x v="4471"/>
  </r>
  <r>
    <x v="27"/>
    <x v="1501"/>
    <x v="1024"/>
    <x v="4"/>
    <x v="78"/>
    <x v="2"/>
    <x v="2"/>
    <x v="1"/>
    <x v="241"/>
    <x v="242"/>
  </r>
  <r>
    <x v="27"/>
    <x v="475"/>
    <x v="457"/>
    <x v="4"/>
    <x v="202"/>
    <x v="2"/>
    <x v="2"/>
    <x v="1"/>
    <x v="309"/>
    <x v="310"/>
  </r>
  <r>
    <x v="27"/>
    <x v="935"/>
    <x v="767"/>
    <x v="4"/>
    <x v="78"/>
    <x v="2"/>
    <x v="2"/>
    <x v="1"/>
    <x v="241"/>
    <x v="242"/>
  </r>
  <r>
    <x v="27"/>
    <x v="1288"/>
    <x v="919"/>
    <x v="4"/>
    <x v="311"/>
    <x v="2"/>
    <x v="2"/>
    <x v="1"/>
    <x v="456"/>
    <x v="456"/>
  </r>
  <r>
    <x v="27"/>
    <x v="525"/>
    <x v="275"/>
    <x v="4"/>
    <x v="78"/>
    <x v="2"/>
    <x v="2"/>
    <x v="1"/>
    <x v="241"/>
    <x v="242"/>
  </r>
  <r>
    <x v="27"/>
    <x v="552"/>
    <x v="524"/>
    <x v="4"/>
    <x v="202"/>
    <x v="2"/>
    <x v="2"/>
    <x v="1"/>
    <x v="309"/>
    <x v="310"/>
  </r>
  <r>
    <x v="27"/>
    <x v="937"/>
    <x v="769"/>
    <x v="4"/>
    <x v="311"/>
    <x v="2"/>
    <x v="2"/>
    <x v="1"/>
    <x v="456"/>
    <x v="456"/>
  </r>
  <r>
    <x v="27"/>
    <x v="940"/>
    <x v="772"/>
    <x v="4"/>
    <x v="314"/>
    <x v="2"/>
    <x v="2"/>
    <x v="1"/>
    <x v="461"/>
    <x v="461"/>
  </r>
  <r>
    <x v="27"/>
    <x v="1429"/>
    <x v="992"/>
    <x v="4"/>
    <x v="569"/>
    <x v="2"/>
    <x v="2"/>
    <x v="1"/>
    <x v="844"/>
    <x v="848"/>
  </r>
  <r>
    <x v="27"/>
    <x v="559"/>
    <x v="531"/>
    <x v="4"/>
    <x v="202"/>
    <x v="2"/>
    <x v="2"/>
    <x v="1"/>
    <x v="309"/>
    <x v="310"/>
  </r>
  <r>
    <x v="27"/>
    <x v="1542"/>
    <x v="976"/>
    <x v="4"/>
    <x v="324"/>
    <x v="2"/>
    <x v="2"/>
    <x v="1"/>
    <x v="219"/>
    <x v="220"/>
  </r>
  <r>
    <x v="27"/>
    <x v="1543"/>
    <x v="839"/>
    <x v="4"/>
    <x v="311"/>
    <x v="2"/>
    <x v="2"/>
    <x v="1"/>
    <x v="456"/>
    <x v="456"/>
  </r>
  <r>
    <x v="27"/>
    <x v="306"/>
    <x v="300"/>
    <x v="4"/>
    <x v="2358"/>
    <x v="2"/>
    <x v="2"/>
    <x v="1"/>
    <x v="3681"/>
    <x v="3719"/>
  </r>
  <r>
    <x v="27"/>
    <x v="1544"/>
    <x v="1051"/>
    <x v="4"/>
    <x v="311"/>
    <x v="2"/>
    <x v="2"/>
    <x v="1"/>
    <x v="456"/>
    <x v="456"/>
  </r>
  <r>
    <x v="27"/>
    <x v="478"/>
    <x v="459"/>
    <x v="4"/>
    <x v="345"/>
    <x v="2"/>
    <x v="2"/>
    <x v="1"/>
    <x v="500"/>
    <x v="501"/>
  </r>
  <r>
    <x v="27"/>
    <x v="942"/>
    <x v="670"/>
    <x v="4"/>
    <x v="78"/>
    <x v="2"/>
    <x v="2"/>
    <x v="1"/>
    <x v="241"/>
    <x v="242"/>
  </r>
  <r>
    <x v="27"/>
    <x v="307"/>
    <x v="301"/>
    <x v="4"/>
    <x v="2406"/>
    <x v="2"/>
    <x v="2"/>
    <x v="1"/>
    <x v="3737"/>
    <x v="3776"/>
  </r>
  <r>
    <x v="27"/>
    <x v="570"/>
    <x v="540"/>
    <x v="4"/>
    <x v="78"/>
    <x v="2"/>
    <x v="2"/>
    <x v="1"/>
    <x v="241"/>
    <x v="242"/>
  </r>
  <r>
    <x v="27"/>
    <x v="308"/>
    <x v="284"/>
    <x v="4"/>
    <x v="753"/>
    <x v="2"/>
    <x v="2"/>
    <x v="1"/>
    <x v="1041"/>
    <x v="1046"/>
  </r>
  <r>
    <x v="27"/>
    <x v="315"/>
    <x v="289"/>
    <x v="4"/>
    <x v="56"/>
    <x v="2"/>
    <x v="2"/>
    <x v="1"/>
    <x v="79"/>
    <x v="80"/>
  </r>
  <r>
    <x v="27"/>
    <x v="949"/>
    <x v="779"/>
    <x v="4"/>
    <x v="56"/>
    <x v="2"/>
    <x v="2"/>
    <x v="1"/>
    <x v="79"/>
    <x v="80"/>
  </r>
  <r>
    <x v="27"/>
    <x v="574"/>
    <x v="544"/>
    <x v="4"/>
    <x v="311"/>
    <x v="2"/>
    <x v="2"/>
    <x v="1"/>
    <x v="456"/>
    <x v="456"/>
  </r>
  <r>
    <x v="27"/>
    <x v="454"/>
    <x v="439"/>
    <x v="4"/>
    <x v="311"/>
    <x v="2"/>
    <x v="2"/>
    <x v="1"/>
    <x v="456"/>
    <x v="456"/>
  </r>
  <r>
    <x v="27"/>
    <x v="876"/>
    <x v="272"/>
    <x v="4"/>
    <x v="78"/>
    <x v="2"/>
    <x v="2"/>
    <x v="1"/>
    <x v="241"/>
    <x v="242"/>
  </r>
  <r>
    <x v="27"/>
    <x v="1431"/>
    <x v="720"/>
    <x v="4"/>
    <x v="78"/>
    <x v="2"/>
    <x v="2"/>
    <x v="1"/>
    <x v="241"/>
    <x v="242"/>
  </r>
  <r>
    <x v="27"/>
    <x v="320"/>
    <x v="309"/>
    <x v="4"/>
    <x v="78"/>
    <x v="2"/>
    <x v="2"/>
    <x v="1"/>
    <x v="241"/>
    <x v="242"/>
  </r>
  <r>
    <x v="27"/>
    <x v="323"/>
    <x v="311"/>
    <x v="4"/>
    <x v="347"/>
    <x v="2"/>
    <x v="2"/>
    <x v="1"/>
    <x v="502"/>
    <x v="503"/>
  </r>
  <r>
    <x v="27"/>
    <x v="326"/>
    <x v="314"/>
    <x v="4"/>
    <x v="201"/>
    <x v="2"/>
    <x v="2"/>
    <x v="1"/>
    <x v="308"/>
    <x v="309"/>
  </r>
  <r>
    <x v="27"/>
    <x v="526"/>
    <x v="500"/>
    <x v="4"/>
    <x v="2768"/>
    <x v="2"/>
    <x v="2"/>
    <x v="1"/>
    <x v="2464"/>
    <x v="2481"/>
  </r>
  <r>
    <x v="27"/>
    <x v="877"/>
    <x v="725"/>
    <x v="4"/>
    <x v="78"/>
    <x v="2"/>
    <x v="2"/>
    <x v="1"/>
    <x v="241"/>
    <x v="242"/>
  </r>
  <r>
    <x v="27"/>
    <x v="501"/>
    <x v="273"/>
    <x v="4"/>
    <x v="78"/>
    <x v="2"/>
    <x v="2"/>
    <x v="1"/>
    <x v="241"/>
    <x v="242"/>
  </r>
  <r>
    <x v="27"/>
    <x v="512"/>
    <x v="491"/>
    <x v="4"/>
    <x v="2907"/>
    <x v="2"/>
    <x v="2"/>
    <x v="1"/>
    <x v="4602"/>
    <x v="4646"/>
  </r>
  <r>
    <x v="27"/>
    <x v="954"/>
    <x v="642"/>
    <x v="4"/>
    <x v="702"/>
    <x v="2"/>
    <x v="2"/>
    <x v="1"/>
    <x v="989"/>
    <x v="994"/>
  </r>
  <r>
    <x v="27"/>
    <x v="555"/>
    <x v="527"/>
    <x v="4"/>
    <x v="78"/>
    <x v="2"/>
    <x v="2"/>
    <x v="1"/>
    <x v="241"/>
    <x v="242"/>
  </r>
  <r>
    <x v="27"/>
    <x v="476"/>
    <x v="458"/>
    <x v="4"/>
    <x v="311"/>
    <x v="2"/>
    <x v="2"/>
    <x v="1"/>
    <x v="456"/>
    <x v="456"/>
  </r>
  <r>
    <x v="27"/>
    <x v="328"/>
    <x v="315"/>
    <x v="4"/>
    <x v="345"/>
    <x v="2"/>
    <x v="2"/>
    <x v="1"/>
    <x v="500"/>
    <x v="501"/>
  </r>
  <r>
    <x v="27"/>
    <x v="551"/>
    <x v="276"/>
    <x v="4"/>
    <x v="75"/>
    <x v="2"/>
    <x v="2"/>
    <x v="1"/>
    <x v="459"/>
    <x v="459"/>
  </r>
  <r>
    <x v="27"/>
    <x v="1303"/>
    <x v="608"/>
    <x v="4"/>
    <x v="201"/>
    <x v="2"/>
    <x v="2"/>
    <x v="1"/>
    <x v="308"/>
    <x v="309"/>
  </r>
  <r>
    <x v="27"/>
    <x v="955"/>
    <x v="775"/>
    <x v="4"/>
    <x v="98"/>
    <x v="2"/>
    <x v="2"/>
    <x v="1"/>
    <x v="161"/>
    <x v="162"/>
  </r>
  <r>
    <x v="29"/>
    <x v="333"/>
    <x v="320"/>
    <x v="4"/>
    <x v="2769"/>
    <x v="1964"/>
    <x v="1929"/>
    <x v="1637"/>
    <x v="4424"/>
    <x v="4472"/>
  </r>
  <r>
    <x v="29"/>
    <x v="334"/>
    <x v="321"/>
    <x v="4"/>
    <x v="2549"/>
    <x v="1965"/>
    <x v="1930"/>
    <x v="1"/>
    <x v="4037"/>
    <x v="4079"/>
  </r>
  <r>
    <x v="29"/>
    <x v="956"/>
    <x v="783"/>
    <x v="4"/>
    <x v="1"/>
    <x v="1966"/>
    <x v="1736"/>
    <x v="1"/>
    <x v="4425"/>
    <x v="4473"/>
  </r>
  <r>
    <x v="29"/>
    <x v="335"/>
    <x v="322"/>
    <x v="4"/>
    <x v="2550"/>
    <x v="1713"/>
    <x v="2"/>
    <x v="784"/>
    <x v="4039"/>
    <x v="4081"/>
  </r>
  <r>
    <x v="29"/>
    <x v="336"/>
    <x v="323"/>
    <x v="4"/>
    <x v="2770"/>
    <x v="2"/>
    <x v="1931"/>
    <x v="1"/>
    <x v="4426"/>
    <x v="4474"/>
  </r>
  <r>
    <x v="29"/>
    <x v="337"/>
    <x v="324"/>
    <x v="4"/>
    <x v="2771"/>
    <x v="1967"/>
    <x v="2"/>
    <x v="1"/>
    <x v="4427"/>
    <x v="4475"/>
  </r>
  <r>
    <x v="29"/>
    <x v="1257"/>
    <x v="893"/>
    <x v="4"/>
    <x v="2772"/>
    <x v="2"/>
    <x v="2"/>
    <x v="1"/>
    <x v="4428"/>
    <x v="4476"/>
  </r>
  <r>
    <x v="29"/>
    <x v="338"/>
    <x v="994"/>
    <x v="4"/>
    <x v="2773"/>
    <x v="1968"/>
    <x v="1932"/>
    <x v="1638"/>
    <x v="4429"/>
    <x v="4477"/>
  </r>
  <r>
    <x v="29"/>
    <x v="339"/>
    <x v="326"/>
    <x v="4"/>
    <x v="1"/>
    <x v="1969"/>
    <x v="1933"/>
    <x v="1639"/>
    <x v="4430"/>
    <x v="4478"/>
  </r>
  <r>
    <x v="29"/>
    <x v="1258"/>
    <x v="894"/>
    <x v="4"/>
    <x v="1"/>
    <x v="1970"/>
    <x v="178"/>
    <x v="1640"/>
    <x v="4431"/>
    <x v="4479"/>
  </r>
  <r>
    <x v="29"/>
    <x v="340"/>
    <x v="327"/>
    <x v="4"/>
    <x v="2774"/>
    <x v="2"/>
    <x v="2"/>
    <x v="1"/>
    <x v="4432"/>
    <x v="4480"/>
  </r>
  <r>
    <x v="29"/>
    <x v="342"/>
    <x v="329"/>
    <x v="4"/>
    <x v="2775"/>
    <x v="2"/>
    <x v="2"/>
    <x v="1"/>
    <x v="4433"/>
    <x v="4481"/>
  </r>
  <r>
    <x v="29"/>
    <x v="343"/>
    <x v="330"/>
    <x v="4"/>
    <x v="2776"/>
    <x v="2"/>
    <x v="1934"/>
    <x v="1641"/>
    <x v="4434"/>
    <x v="4482"/>
  </r>
  <r>
    <x v="29"/>
    <x v="346"/>
    <x v="333"/>
    <x v="4"/>
    <x v="2777"/>
    <x v="1971"/>
    <x v="178"/>
    <x v="1"/>
    <x v="4435"/>
    <x v="4483"/>
  </r>
  <r>
    <x v="29"/>
    <x v="347"/>
    <x v="334"/>
    <x v="4"/>
    <x v="2778"/>
    <x v="2"/>
    <x v="2"/>
    <x v="1"/>
    <x v="4436"/>
    <x v="4484"/>
  </r>
  <r>
    <x v="29"/>
    <x v="348"/>
    <x v="335"/>
    <x v="4"/>
    <x v="1"/>
    <x v="2"/>
    <x v="1935"/>
    <x v="1642"/>
    <x v="4437"/>
    <x v="4485"/>
  </r>
  <r>
    <x v="29"/>
    <x v="1524"/>
    <x v="1037"/>
    <x v="4"/>
    <x v="1"/>
    <x v="2"/>
    <x v="86"/>
    <x v="1"/>
    <x v="165"/>
    <x v="166"/>
  </r>
  <r>
    <x v="29"/>
    <x v="802"/>
    <x v="320"/>
    <x v="4"/>
    <x v="731"/>
    <x v="2"/>
    <x v="2"/>
    <x v="1"/>
    <x v="1019"/>
    <x v="1024"/>
  </r>
  <r>
    <x v="29"/>
    <x v="1593"/>
    <x v="860"/>
    <x v="4"/>
    <x v="311"/>
    <x v="2"/>
    <x v="2"/>
    <x v="1"/>
    <x v="456"/>
    <x v="456"/>
  </r>
  <r>
    <x v="29"/>
    <x v="1173"/>
    <x v="843"/>
    <x v="4"/>
    <x v="2908"/>
    <x v="2"/>
    <x v="2"/>
    <x v="1"/>
    <x v="4603"/>
    <x v="4647"/>
  </r>
  <r>
    <x v="29"/>
    <x v="1374"/>
    <x v="953"/>
    <x v="4"/>
    <x v="1888"/>
    <x v="2"/>
    <x v="2"/>
    <x v="1"/>
    <x v="2896"/>
    <x v="2921"/>
  </r>
  <r>
    <x v="29"/>
    <x v="1376"/>
    <x v="955"/>
    <x v="4"/>
    <x v="2909"/>
    <x v="2"/>
    <x v="2"/>
    <x v="1"/>
    <x v="4604"/>
    <x v="4648"/>
  </r>
  <r>
    <x v="29"/>
    <x v="1378"/>
    <x v="957"/>
    <x v="4"/>
    <x v="56"/>
    <x v="2"/>
    <x v="2"/>
    <x v="1"/>
    <x v="79"/>
    <x v="80"/>
  </r>
  <r>
    <x v="29"/>
    <x v="1178"/>
    <x v="848"/>
    <x v="4"/>
    <x v="2910"/>
    <x v="2"/>
    <x v="2"/>
    <x v="1"/>
    <x v="4605"/>
    <x v="4649"/>
  </r>
  <r>
    <x v="29"/>
    <x v="658"/>
    <x v="337"/>
    <x v="4"/>
    <x v="329"/>
    <x v="2"/>
    <x v="2"/>
    <x v="1"/>
    <x v="451"/>
    <x v="481"/>
  </r>
  <r>
    <x v="29"/>
    <x v="1594"/>
    <x v="1073"/>
    <x v="4"/>
    <x v="2911"/>
    <x v="2"/>
    <x v="2"/>
    <x v="1"/>
    <x v="4606"/>
    <x v="4650"/>
  </r>
  <r>
    <x v="29"/>
    <x v="1595"/>
    <x v="316"/>
    <x v="4"/>
    <x v="569"/>
    <x v="2"/>
    <x v="2"/>
    <x v="1"/>
    <x v="844"/>
    <x v="848"/>
  </r>
  <r>
    <x v="29"/>
    <x v="1596"/>
    <x v="1053"/>
    <x v="4"/>
    <x v="2912"/>
    <x v="2"/>
    <x v="2"/>
    <x v="1"/>
    <x v="4607"/>
    <x v="4651"/>
  </r>
  <r>
    <x v="29"/>
    <x v="632"/>
    <x v="475"/>
    <x v="4"/>
    <x v="682"/>
    <x v="2"/>
    <x v="2"/>
    <x v="1"/>
    <x v="968"/>
    <x v="973"/>
  </r>
  <r>
    <x v="29"/>
    <x v="583"/>
    <x v="550"/>
    <x v="4"/>
    <x v="1041"/>
    <x v="2"/>
    <x v="2"/>
    <x v="1"/>
    <x v="1543"/>
    <x v="1553"/>
  </r>
  <r>
    <x v="29"/>
    <x v="1190"/>
    <x v="843"/>
    <x v="4"/>
    <x v="1889"/>
    <x v="2"/>
    <x v="2"/>
    <x v="1"/>
    <x v="2281"/>
    <x v="2298"/>
  </r>
  <r>
    <x v="29"/>
    <x v="1305"/>
    <x v="928"/>
    <x v="4"/>
    <x v="75"/>
    <x v="2"/>
    <x v="2"/>
    <x v="1"/>
    <x v="459"/>
    <x v="459"/>
  </r>
  <r>
    <x v="29"/>
    <x v="1545"/>
    <x v="1052"/>
    <x v="4"/>
    <x v="1782"/>
    <x v="2"/>
    <x v="2"/>
    <x v="1"/>
    <x v="2767"/>
    <x v="2790"/>
  </r>
  <r>
    <x v="29"/>
    <x v="1546"/>
    <x v="606"/>
    <x v="4"/>
    <x v="2779"/>
    <x v="2"/>
    <x v="2"/>
    <x v="1"/>
    <x v="4438"/>
    <x v="4486"/>
  </r>
  <r>
    <x v="29"/>
    <x v="1547"/>
    <x v="858"/>
    <x v="4"/>
    <x v="2"/>
    <x v="2"/>
    <x v="2"/>
    <x v="1"/>
    <x v="2"/>
    <x v="2"/>
  </r>
  <r>
    <x v="29"/>
    <x v="1597"/>
    <x v="955"/>
    <x v="4"/>
    <x v="311"/>
    <x v="2"/>
    <x v="2"/>
    <x v="1"/>
    <x v="456"/>
    <x v="456"/>
  </r>
  <r>
    <x v="29"/>
    <x v="689"/>
    <x v="610"/>
    <x v="4"/>
    <x v="311"/>
    <x v="2"/>
    <x v="2"/>
    <x v="1"/>
    <x v="456"/>
    <x v="456"/>
  </r>
  <r>
    <x v="29"/>
    <x v="1548"/>
    <x v="858"/>
    <x v="4"/>
    <x v="56"/>
    <x v="2"/>
    <x v="2"/>
    <x v="1"/>
    <x v="79"/>
    <x v="80"/>
  </r>
  <r>
    <x v="29"/>
    <x v="965"/>
    <x v="790"/>
    <x v="4"/>
    <x v="731"/>
    <x v="2"/>
    <x v="2"/>
    <x v="1"/>
    <x v="1019"/>
    <x v="1024"/>
  </r>
  <r>
    <x v="29"/>
    <x v="1549"/>
    <x v="843"/>
    <x v="4"/>
    <x v="311"/>
    <x v="2"/>
    <x v="2"/>
    <x v="1"/>
    <x v="456"/>
    <x v="456"/>
  </r>
  <r>
    <x v="29"/>
    <x v="1598"/>
    <x v="316"/>
    <x v="4"/>
    <x v="78"/>
    <x v="2"/>
    <x v="2"/>
    <x v="1"/>
    <x v="241"/>
    <x v="242"/>
  </r>
  <r>
    <x v="29"/>
    <x v="1550"/>
    <x v="1053"/>
    <x v="4"/>
    <x v="1168"/>
    <x v="2"/>
    <x v="2"/>
    <x v="1"/>
    <x v="1760"/>
    <x v="1775"/>
  </r>
  <r>
    <x v="30"/>
    <x v="357"/>
    <x v="343"/>
    <x v="4"/>
    <x v="2780"/>
    <x v="2"/>
    <x v="1743"/>
    <x v="1643"/>
    <x v="4439"/>
    <x v="4487"/>
  </r>
  <r>
    <x v="31"/>
    <x v="1599"/>
    <x v="1038"/>
    <x v="4"/>
    <x v="2781"/>
    <x v="2"/>
    <x v="2"/>
    <x v="1"/>
    <x v="4440"/>
    <x v="4488"/>
  </r>
  <r>
    <x v="31"/>
    <x v="1198"/>
    <x v="344"/>
    <x v="4"/>
    <x v="2782"/>
    <x v="1972"/>
    <x v="1744"/>
    <x v="1452"/>
    <x v="4441"/>
    <x v="4489"/>
  </r>
  <r>
    <x v="31"/>
    <x v="1198"/>
    <x v="344"/>
    <x v="4"/>
    <x v="2783"/>
    <x v="2"/>
    <x v="2"/>
    <x v="1"/>
    <x v="4442"/>
    <x v="4490"/>
  </r>
  <r>
    <x v="31"/>
    <x v="1199"/>
    <x v="345"/>
    <x v="4"/>
    <x v="1"/>
    <x v="1973"/>
    <x v="1936"/>
    <x v="1644"/>
    <x v="4443"/>
    <x v="4491"/>
  </r>
  <r>
    <x v="31"/>
    <x v="1600"/>
    <x v="507"/>
    <x v="4"/>
    <x v="2784"/>
    <x v="2"/>
    <x v="2"/>
    <x v="1"/>
    <x v="4444"/>
    <x v="4492"/>
  </r>
  <r>
    <x v="31"/>
    <x v="1201"/>
    <x v="346"/>
    <x v="4"/>
    <x v="2785"/>
    <x v="2"/>
    <x v="2"/>
    <x v="1"/>
    <x v="4445"/>
    <x v="4493"/>
  </r>
  <r>
    <x v="31"/>
    <x v="1601"/>
    <x v="347"/>
    <x v="4"/>
    <x v="1"/>
    <x v="1974"/>
    <x v="2"/>
    <x v="1"/>
    <x v="4446"/>
    <x v="4494"/>
  </r>
  <r>
    <x v="31"/>
    <x v="1202"/>
    <x v="348"/>
    <x v="4"/>
    <x v="1"/>
    <x v="1975"/>
    <x v="1937"/>
    <x v="1454"/>
    <x v="4447"/>
    <x v="4495"/>
  </r>
  <r>
    <x v="31"/>
    <x v="1203"/>
    <x v="413"/>
    <x v="4"/>
    <x v="2786"/>
    <x v="2"/>
    <x v="2"/>
    <x v="1645"/>
    <x v="1945"/>
    <x v="1956"/>
  </r>
  <r>
    <x v="31"/>
    <x v="1204"/>
    <x v="349"/>
    <x v="4"/>
    <x v="2787"/>
    <x v="1976"/>
    <x v="1938"/>
    <x v="1646"/>
    <x v="4448"/>
    <x v="4496"/>
  </r>
  <r>
    <x v="31"/>
    <x v="1205"/>
    <x v="351"/>
    <x v="4"/>
    <x v="1"/>
    <x v="1977"/>
    <x v="2"/>
    <x v="496"/>
    <x v="4449"/>
    <x v="4497"/>
  </r>
  <r>
    <x v="31"/>
    <x v="1392"/>
    <x v="344"/>
    <x v="4"/>
    <x v="2324"/>
    <x v="2"/>
    <x v="2"/>
    <x v="1"/>
    <x v="3645"/>
    <x v="3684"/>
  </r>
  <r>
    <x v="32"/>
    <x v="366"/>
    <x v="352"/>
    <x v="4"/>
    <x v="1"/>
    <x v="2"/>
    <x v="1939"/>
    <x v="1647"/>
    <x v="4450"/>
    <x v="4498"/>
  </r>
  <r>
    <x v="32"/>
    <x v="366"/>
    <x v="352"/>
    <x v="4"/>
    <x v="1"/>
    <x v="2"/>
    <x v="2"/>
    <x v="308"/>
    <x v="4145"/>
    <x v="4187"/>
  </r>
  <r>
    <x v="32"/>
    <x v="367"/>
    <x v="353"/>
    <x v="4"/>
    <x v="1"/>
    <x v="1799"/>
    <x v="9"/>
    <x v="496"/>
    <x v="4083"/>
    <x v="4125"/>
  </r>
  <r>
    <x v="32"/>
    <x v="368"/>
    <x v="354"/>
    <x v="4"/>
    <x v="2788"/>
    <x v="1978"/>
    <x v="1940"/>
    <x v="1648"/>
    <x v="4451"/>
    <x v="4499"/>
  </r>
  <r>
    <x v="32"/>
    <x v="369"/>
    <x v="355"/>
    <x v="4"/>
    <x v="2789"/>
    <x v="1979"/>
    <x v="1941"/>
    <x v="1649"/>
    <x v="4452"/>
    <x v="4500"/>
  </r>
  <r>
    <x v="32"/>
    <x v="370"/>
    <x v="356"/>
    <x v="4"/>
    <x v="1"/>
    <x v="2"/>
    <x v="1747"/>
    <x v="1"/>
    <x v="4062"/>
    <x v="4104"/>
  </r>
  <r>
    <x v="32"/>
    <x v="370"/>
    <x v="356"/>
    <x v="4"/>
    <x v="2790"/>
    <x v="1980"/>
    <x v="1942"/>
    <x v="1650"/>
    <x v="4453"/>
    <x v="4501"/>
  </r>
  <r>
    <x v="32"/>
    <x v="371"/>
    <x v="357"/>
    <x v="4"/>
    <x v="2791"/>
    <x v="1981"/>
    <x v="1943"/>
    <x v="1651"/>
    <x v="4454"/>
    <x v="4502"/>
  </r>
  <r>
    <x v="32"/>
    <x v="449"/>
    <x v="434"/>
    <x v="4"/>
    <x v="2792"/>
    <x v="1982"/>
    <x v="1944"/>
    <x v="1"/>
    <x v="4455"/>
    <x v="4503"/>
  </r>
  <r>
    <x v="32"/>
    <x v="372"/>
    <x v="358"/>
    <x v="4"/>
    <x v="1"/>
    <x v="1983"/>
    <x v="570"/>
    <x v="1652"/>
    <x v="4456"/>
    <x v="4504"/>
  </r>
  <r>
    <x v="32"/>
    <x v="373"/>
    <x v="359"/>
    <x v="4"/>
    <x v="2793"/>
    <x v="1984"/>
    <x v="1945"/>
    <x v="1653"/>
    <x v="4457"/>
    <x v="4505"/>
  </r>
  <r>
    <x v="32"/>
    <x v="373"/>
    <x v="359"/>
    <x v="4"/>
    <x v="1"/>
    <x v="2"/>
    <x v="2"/>
    <x v="1492"/>
    <x v="4146"/>
    <x v="4188"/>
  </r>
  <r>
    <x v="32"/>
    <x v="1526"/>
    <x v="1039"/>
    <x v="4"/>
    <x v="1"/>
    <x v="271"/>
    <x v="167"/>
    <x v="174"/>
    <x v="849"/>
    <x v="83"/>
  </r>
  <r>
    <x v="32"/>
    <x v="374"/>
    <x v="360"/>
    <x v="4"/>
    <x v="1"/>
    <x v="2"/>
    <x v="2"/>
    <x v="1654"/>
    <x v="4458"/>
    <x v="4506"/>
  </r>
  <r>
    <x v="32"/>
    <x v="375"/>
    <x v="361"/>
    <x v="4"/>
    <x v="2794"/>
    <x v="2"/>
    <x v="2"/>
    <x v="1"/>
    <x v="4459"/>
    <x v="4507"/>
  </r>
  <r>
    <x v="32"/>
    <x v="376"/>
    <x v="362"/>
    <x v="4"/>
    <x v="2795"/>
    <x v="1985"/>
    <x v="1946"/>
    <x v="1655"/>
    <x v="4460"/>
    <x v="4508"/>
  </r>
  <r>
    <x v="32"/>
    <x v="377"/>
    <x v="363"/>
    <x v="4"/>
    <x v="2796"/>
    <x v="1986"/>
    <x v="1947"/>
    <x v="1656"/>
    <x v="4461"/>
    <x v="4509"/>
  </r>
  <r>
    <x v="32"/>
    <x v="377"/>
    <x v="363"/>
    <x v="4"/>
    <x v="1"/>
    <x v="2"/>
    <x v="1770"/>
    <x v="1"/>
    <x v="4089"/>
    <x v="4131"/>
  </r>
  <r>
    <x v="32"/>
    <x v="378"/>
    <x v="364"/>
    <x v="4"/>
    <x v="2797"/>
    <x v="1987"/>
    <x v="2"/>
    <x v="1"/>
    <x v="4462"/>
    <x v="4510"/>
  </r>
  <r>
    <x v="32"/>
    <x v="381"/>
    <x v="367"/>
    <x v="4"/>
    <x v="2798"/>
    <x v="1805"/>
    <x v="1771"/>
    <x v="1657"/>
    <x v="4463"/>
    <x v="4511"/>
  </r>
  <r>
    <x v="32"/>
    <x v="382"/>
    <x v="368"/>
    <x v="4"/>
    <x v="1"/>
    <x v="1988"/>
    <x v="1753"/>
    <x v="102"/>
    <x v="4464"/>
    <x v="4512"/>
  </r>
  <r>
    <x v="32"/>
    <x v="385"/>
    <x v="371"/>
    <x v="4"/>
    <x v="2799"/>
    <x v="1806"/>
    <x v="2"/>
    <x v="1"/>
    <x v="4465"/>
    <x v="4513"/>
  </r>
  <r>
    <x v="32"/>
    <x v="388"/>
    <x v="374"/>
    <x v="4"/>
    <x v="2800"/>
    <x v="2"/>
    <x v="2"/>
    <x v="1"/>
    <x v="4466"/>
    <x v="4514"/>
  </r>
  <r>
    <x v="32"/>
    <x v="389"/>
    <x v="375"/>
    <x v="4"/>
    <x v="2801"/>
    <x v="1793"/>
    <x v="2"/>
    <x v="1"/>
    <x v="4467"/>
    <x v="4515"/>
  </r>
  <r>
    <x v="32"/>
    <x v="389"/>
    <x v="375"/>
    <x v="4"/>
    <x v="2802"/>
    <x v="2"/>
    <x v="2"/>
    <x v="1"/>
    <x v="4468"/>
    <x v="4516"/>
  </r>
  <r>
    <x v="32"/>
    <x v="1602"/>
    <x v="357"/>
    <x v="4"/>
    <x v="202"/>
    <x v="2"/>
    <x v="2"/>
    <x v="1"/>
    <x v="309"/>
    <x v="310"/>
  </r>
  <r>
    <x v="34"/>
    <x v="394"/>
    <x v="380"/>
    <x v="4"/>
    <x v="1"/>
    <x v="1989"/>
    <x v="1948"/>
    <x v="1462"/>
    <x v="4469"/>
    <x v="4517"/>
  </r>
  <r>
    <x v="34"/>
    <x v="395"/>
    <x v="381"/>
    <x v="4"/>
    <x v="1"/>
    <x v="1990"/>
    <x v="117"/>
    <x v="1658"/>
    <x v="4470"/>
    <x v="4518"/>
  </r>
  <r>
    <x v="35"/>
    <x v="396"/>
    <x v="382"/>
    <x v="4"/>
    <x v="2803"/>
    <x v="1991"/>
    <x v="1949"/>
    <x v="1659"/>
    <x v="4471"/>
    <x v="4519"/>
  </r>
  <r>
    <x v="35"/>
    <x v="396"/>
    <x v="382"/>
    <x v="4"/>
    <x v="2804"/>
    <x v="2"/>
    <x v="2"/>
    <x v="1"/>
    <x v="4472"/>
    <x v="4520"/>
  </r>
  <r>
    <x v="35"/>
    <x v="396"/>
    <x v="382"/>
    <x v="4"/>
    <x v="2805"/>
    <x v="2"/>
    <x v="1800"/>
    <x v="1"/>
    <x v="4473"/>
    <x v="4521"/>
  </r>
  <r>
    <x v="35"/>
    <x v="397"/>
    <x v="383"/>
    <x v="4"/>
    <x v="2806"/>
    <x v="1992"/>
    <x v="1950"/>
    <x v="1660"/>
    <x v="4474"/>
    <x v="4522"/>
  </r>
  <r>
    <x v="35"/>
    <x v="399"/>
    <x v="385"/>
    <x v="4"/>
    <x v="2807"/>
    <x v="979"/>
    <x v="1951"/>
    <x v="1661"/>
    <x v="4475"/>
    <x v="4523"/>
  </r>
  <r>
    <x v="35"/>
    <x v="400"/>
    <x v="386"/>
    <x v="4"/>
    <x v="2808"/>
    <x v="1993"/>
    <x v="1952"/>
    <x v="833"/>
    <x v="4476"/>
    <x v="4524"/>
  </r>
  <r>
    <x v="35"/>
    <x v="400"/>
    <x v="386"/>
    <x v="4"/>
    <x v="1"/>
    <x v="2"/>
    <x v="1953"/>
    <x v="1507"/>
    <x v="4477"/>
    <x v="4525"/>
  </r>
  <r>
    <x v="35"/>
    <x v="1212"/>
    <x v="386"/>
    <x v="4"/>
    <x v="78"/>
    <x v="2"/>
    <x v="2"/>
    <x v="1"/>
    <x v="241"/>
    <x v="242"/>
  </r>
  <r>
    <x v="28"/>
    <x v="1214"/>
    <x v="728"/>
    <x v="4"/>
    <x v="2809"/>
    <x v="635"/>
    <x v="62"/>
    <x v="257"/>
    <x v="4478"/>
    <x v="4526"/>
  </r>
  <r>
    <x v="28"/>
    <x v="1215"/>
    <x v="390"/>
    <x v="4"/>
    <x v="1"/>
    <x v="1994"/>
    <x v="167"/>
    <x v="174"/>
    <x v="4479"/>
    <x v="4527"/>
  </r>
  <r>
    <x v="28"/>
    <x v="1216"/>
    <x v="391"/>
    <x v="4"/>
    <x v="2810"/>
    <x v="1995"/>
    <x v="1772"/>
    <x v="1475"/>
    <x v="4480"/>
    <x v="4528"/>
  </r>
  <r>
    <x v="28"/>
    <x v="1217"/>
    <x v="319"/>
    <x v="4"/>
    <x v="1"/>
    <x v="2"/>
    <x v="1954"/>
    <x v="1662"/>
    <x v="4481"/>
    <x v="4529"/>
  </r>
  <r>
    <x v="36"/>
    <x v="406"/>
    <x v="392"/>
    <x v="4"/>
    <x v="1"/>
    <x v="2"/>
    <x v="2"/>
    <x v="1663"/>
    <x v="4482"/>
    <x v="4530"/>
  </r>
  <r>
    <x v="36"/>
    <x v="406"/>
    <x v="392"/>
    <x v="4"/>
    <x v="2811"/>
    <x v="1996"/>
    <x v="1955"/>
    <x v="1664"/>
    <x v="4483"/>
    <x v="4531"/>
  </r>
  <r>
    <x v="36"/>
    <x v="406"/>
    <x v="392"/>
    <x v="4"/>
    <x v="1"/>
    <x v="2"/>
    <x v="2"/>
    <x v="1493"/>
    <x v="4147"/>
    <x v="4189"/>
  </r>
  <r>
    <x v="36"/>
    <x v="407"/>
    <x v="393"/>
    <x v="4"/>
    <x v="454"/>
    <x v="1997"/>
    <x v="1956"/>
    <x v="1665"/>
    <x v="4484"/>
    <x v="4532"/>
  </r>
  <r>
    <x v="36"/>
    <x v="408"/>
    <x v="394"/>
    <x v="4"/>
    <x v="573"/>
    <x v="1998"/>
    <x v="2"/>
    <x v="1212"/>
    <x v="4485"/>
    <x v="4533"/>
  </r>
  <r>
    <x v="36"/>
    <x v="409"/>
    <x v="395"/>
    <x v="4"/>
    <x v="2812"/>
    <x v="1999"/>
    <x v="1957"/>
    <x v="1666"/>
    <x v="4486"/>
    <x v="4534"/>
  </r>
  <r>
    <x v="36"/>
    <x v="409"/>
    <x v="395"/>
    <x v="4"/>
    <x v="1"/>
    <x v="2000"/>
    <x v="1802"/>
    <x v="1667"/>
    <x v="4173"/>
    <x v="4216"/>
  </r>
  <r>
    <x v="36"/>
    <x v="410"/>
    <x v="396"/>
    <x v="4"/>
    <x v="2813"/>
    <x v="1812"/>
    <x v="1777"/>
    <x v="2"/>
    <x v="4487"/>
    <x v="4535"/>
  </r>
  <r>
    <x v="36"/>
    <x v="883"/>
    <x v="730"/>
    <x v="4"/>
    <x v="2814"/>
    <x v="2"/>
    <x v="2"/>
    <x v="1"/>
    <x v="4488"/>
    <x v="4536"/>
  </r>
  <r>
    <x v="37"/>
    <x v="1551"/>
    <x v="1054"/>
    <x v="4"/>
    <x v="2815"/>
    <x v="2"/>
    <x v="2"/>
    <x v="1"/>
    <x v="4489"/>
    <x v="4537"/>
  </r>
  <r>
    <x v="37"/>
    <x v="411"/>
    <x v="397"/>
    <x v="4"/>
    <x v="2816"/>
    <x v="2001"/>
    <x v="1958"/>
    <x v="1668"/>
    <x v="4490"/>
    <x v="4538"/>
  </r>
  <r>
    <x v="37"/>
    <x v="411"/>
    <x v="397"/>
    <x v="4"/>
    <x v="1"/>
    <x v="2002"/>
    <x v="145"/>
    <x v="1494"/>
    <x v="4491"/>
    <x v="4539"/>
  </r>
  <r>
    <x v="37"/>
    <x v="1260"/>
    <x v="896"/>
    <x v="4"/>
    <x v="2817"/>
    <x v="2003"/>
    <x v="597"/>
    <x v="154"/>
    <x v="4492"/>
    <x v="4540"/>
  </r>
  <r>
    <x v="37"/>
    <x v="412"/>
    <x v="398"/>
    <x v="4"/>
    <x v="2818"/>
    <x v="2004"/>
    <x v="1959"/>
    <x v="1669"/>
    <x v="4493"/>
    <x v="4541"/>
  </r>
  <r>
    <x v="37"/>
    <x v="1261"/>
    <x v="897"/>
    <x v="4"/>
    <x v="2819"/>
    <x v="164"/>
    <x v="2"/>
    <x v="1"/>
    <x v="4494"/>
    <x v="4542"/>
  </r>
  <r>
    <x v="37"/>
    <x v="970"/>
    <x v="795"/>
    <x v="4"/>
    <x v="2820"/>
    <x v="164"/>
    <x v="2"/>
    <x v="136"/>
    <x v="4495"/>
    <x v="4543"/>
  </r>
  <r>
    <x v="37"/>
    <x v="414"/>
    <x v="400"/>
    <x v="4"/>
    <x v="1679"/>
    <x v="2005"/>
    <x v="1960"/>
    <x v="1670"/>
    <x v="4496"/>
    <x v="4544"/>
  </r>
  <r>
    <x v="37"/>
    <x v="414"/>
    <x v="400"/>
    <x v="4"/>
    <x v="2609"/>
    <x v="1836"/>
    <x v="2"/>
    <x v="1495"/>
    <x v="4149"/>
    <x v="4191"/>
  </r>
  <r>
    <x v="37"/>
    <x v="415"/>
    <x v="401"/>
    <x v="4"/>
    <x v="1"/>
    <x v="2006"/>
    <x v="1961"/>
    <x v="1671"/>
    <x v="4497"/>
    <x v="4545"/>
  </r>
  <r>
    <x v="37"/>
    <x v="416"/>
    <x v="402"/>
    <x v="4"/>
    <x v="2821"/>
    <x v="126"/>
    <x v="189"/>
    <x v="1"/>
    <x v="4498"/>
    <x v="4546"/>
  </r>
  <r>
    <x v="47"/>
    <x v="1603"/>
    <x v="697"/>
    <x v="5"/>
    <x v="2913"/>
    <x v="2014"/>
    <x v="1968"/>
    <x v="1673"/>
    <x v="4608"/>
    <x v="4652"/>
  </r>
  <r>
    <x v="47"/>
    <x v="1603"/>
    <x v="697"/>
    <x v="6"/>
    <x v="2328"/>
    <x v="1485"/>
    <x v="1447"/>
    <x v="303"/>
    <x v="3649"/>
    <x v="4653"/>
  </r>
  <r>
    <x v="47"/>
    <x v="1603"/>
    <x v="697"/>
    <x v="7"/>
    <x v="2914"/>
    <x v="2015"/>
    <x v="1969"/>
    <x v="1674"/>
    <x v="4609"/>
    <x v="4654"/>
  </r>
  <r>
    <x v="47"/>
    <x v="1603"/>
    <x v="1074"/>
    <x v="8"/>
    <x v="2915"/>
    <x v="2016"/>
    <x v="1970"/>
    <x v="1675"/>
    <x v="4610"/>
    <x v="4655"/>
  </r>
  <r>
    <x v="47"/>
    <x v="1603"/>
    <x v="1075"/>
    <x v="9"/>
    <x v="2916"/>
    <x v="2017"/>
    <x v="1971"/>
    <x v="1676"/>
    <x v="4611"/>
    <x v="4656"/>
  </r>
  <r>
    <x v="47"/>
    <x v="1603"/>
    <x v="1076"/>
    <x v="10"/>
    <x v="2917"/>
    <x v="2018"/>
    <x v="1972"/>
    <x v="1677"/>
    <x v="4612"/>
    <x v="4657"/>
  </r>
  <r>
    <x v="47"/>
    <x v="1603"/>
    <x v="1077"/>
    <x v="11"/>
    <x v="2918"/>
    <x v="2019"/>
    <x v="1973"/>
    <x v="1678"/>
    <x v="4613"/>
    <x v="4658"/>
  </r>
  <r>
    <x v="47"/>
    <x v="1603"/>
    <x v="1078"/>
    <x v="12"/>
    <x v="2919"/>
    <x v="2020"/>
    <x v="1973"/>
    <x v="1679"/>
    <x v="4614"/>
    <x v="46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1B624-819D-0F43-B70B-4D967C2774B2}" name="数据透视表1" cacheId="1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GK11" firstHeaderRow="1" firstDataRow="3" firstDataCol="1"/>
  <pivotFields count="10">
    <pivotField axis="axisCol" showAll="0">
      <items count="49">
        <item x="0"/>
        <item x="1"/>
        <item x="2"/>
        <item x="43"/>
        <item x="3"/>
        <item x="4"/>
        <item x="5"/>
        <item x="6"/>
        <item x="42"/>
        <item x="7"/>
        <item x="8"/>
        <item x="9"/>
        <item x="39"/>
        <item x="10"/>
        <item x="11"/>
        <item x="12"/>
        <item x="15"/>
        <item x="16"/>
        <item x="14"/>
        <item x="17"/>
        <item x="13"/>
        <item x="18"/>
        <item x="19"/>
        <item x="21"/>
        <item x="45"/>
        <item x="22"/>
        <item x="23"/>
        <item x="24"/>
        <item x="46"/>
        <item x="20"/>
        <item x="40"/>
        <item x="25"/>
        <item x="26"/>
        <item x="27"/>
        <item x="29"/>
        <item x="30"/>
        <item x="31"/>
        <item x="41"/>
        <item x="32"/>
        <item x="33"/>
        <item x="38"/>
        <item x="34"/>
        <item x="35"/>
        <item x="28"/>
        <item x="44"/>
        <item x="36"/>
        <item x="37"/>
        <item x="47"/>
        <item t="default"/>
      </items>
    </pivotField>
    <pivotField showAll="0">
      <items count="1605">
        <item x="0"/>
        <item x="1"/>
        <item x="971"/>
        <item x="972"/>
        <item x="1435"/>
        <item x="973"/>
        <item x="1436"/>
        <item x="1437"/>
        <item x="1552"/>
        <item x="1307"/>
        <item x="1553"/>
        <item x="1438"/>
        <item x="1308"/>
        <item x="578"/>
        <item x="974"/>
        <item x="975"/>
        <item x="884"/>
        <item x="1439"/>
        <item x="2"/>
        <item x="1219"/>
        <item x="1309"/>
        <item x="1418"/>
        <item x="691"/>
        <item x="885"/>
        <item x="1531"/>
        <item x="1220"/>
        <item x="3"/>
        <item x="4"/>
        <item x="5"/>
        <item x="6"/>
        <item x="7"/>
        <item x="8"/>
        <item x="439"/>
        <item x="9"/>
        <item x="10"/>
        <item x="11"/>
        <item x="510"/>
        <item x="12"/>
        <item x="544"/>
        <item x="976"/>
        <item x="977"/>
        <item x="978"/>
        <item x="979"/>
        <item x="980"/>
        <item x="1310"/>
        <item x="1440"/>
        <item x="981"/>
        <item x="13"/>
        <item x="14"/>
        <item x="15"/>
        <item x="550"/>
        <item x="16"/>
        <item x="886"/>
        <item x="17"/>
        <item x="1221"/>
        <item x="1395"/>
        <item x="1268"/>
        <item x="18"/>
        <item x="19"/>
        <item x="20"/>
        <item x="21"/>
        <item x="22"/>
        <item x="1222"/>
        <item x="23"/>
        <item x="24"/>
        <item x="25"/>
        <item x="26"/>
        <item x="27"/>
        <item x="28"/>
        <item x="29"/>
        <item x="1311"/>
        <item x="1441"/>
        <item x="30"/>
        <item x="31"/>
        <item x="32"/>
        <item x="33"/>
        <item x="1312"/>
        <item x="982"/>
        <item x="815"/>
        <item x="1442"/>
        <item x="663"/>
        <item x="715"/>
        <item x="722"/>
        <item x="983"/>
        <item x="1419"/>
        <item x="1396"/>
        <item x="838"/>
        <item x="673"/>
        <item x="1313"/>
        <item x="1443"/>
        <item x="887"/>
        <item x="34"/>
        <item x="1223"/>
        <item x="35"/>
        <item x="1532"/>
        <item x="532"/>
        <item x="36"/>
        <item x="842"/>
        <item x="37"/>
        <item x="843"/>
        <item x="888"/>
        <item x="1269"/>
        <item x="1270"/>
        <item x="745"/>
        <item x="651"/>
        <item x="554"/>
        <item x="547"/>
        <item x="572"/>
        <item x="433"/>
        <item x="558"/>
        <item x="471"/>
        <item x="1554"/>
        <item x="1555"/>
        <item x="984"/>
        <item x="985"/>
        <item x="986"/>
        <item x="987"/>
        <item x="988"/>
        <item x="1314"/>
        <item x="1315"/>
        <item x="989"/>
        <item x="990"/>
        <item x="999"/>
        <item x="1000"/>
        <item x="1001"/>
        <item x="1002"/>
        <item x="1003"/>
        <item x="1004"/>
        <item x="38"/>
        <item x="1530"/>
        <item x="39"/>
        <item x="40"/>
        <item x="41"/>
        <item x="42"/>
        <item x="43"/>
        <item x="1529"/>
        <item x="44"/>
        <item x="1533"/>
        <item x="45"/>
        <item x="46"/>
        <item x="47"/>
        <item x="48"/>
        <item x="660"/>
        <item x="763"/>
        <item x="991"/>
        <item x="700"/>
        <item x="992"/>
        <item x="1316"/>
        <item x="1556"/>
        <item x="1557"/>
        <item x="1558"/>
        <item x="808"/>
        <item x="993"/>
        <item x="994"/>
        <item x="577"/>
        <item x="781"/>
        <item x="1317"/>
        <item x="995"/>
        <item x="1444"/>
        <item x="996"/>
        <item x="706"/>
        <item x="997"/>
        <item x="889"/>
        <item x="546"/>
        <item x="1224"/>
        <item x="1445"/>
        <item x="844"/>
        <item x="890"/>
        <item x="49"/>
        <item x="50"/>
        <item x="51"/>
        <item x="891"/>
        <item x="998"/>
        <item x="607"/>
        <item x="1271"/>
        <item x="1272"/>
        <item x="1534"/>
        <item x="1225"/>
        <item x="1535"/>
        <item x="771"/>
        <item x="1273"/>
        <item x="431"/>
        <item x="892"/>
        <item x="52"/>
        <item x="53"/>
        <item x="54"/>
        <item x="55"/>
        <item x="845"/>
        <item x="509"/>
        <item x="817"/>
        <item x="56"/>
        <item x="1536"/>
        <item x="57"/>
        <item x="58"/>
        <item x="59"/>
        <item x="60"/>
        <item x="1420"/>
        <item x="834"/>
        <item x="726"/>
        <item x="1226"/>
        <item x="893"/>
        <item x="1537"/>
        <item x="894"/>
        <item x="1274"/>
        <item x="846"/>
        <item x="895"/>
        <item x="556"/>
        <item x="896"/>
        <item x="536"/>
        <item x="897"/>
        <item x="1005"/>
        <item x="1559"/>
        <item x="1006"/>
        <item x="1007"/>
        <item x="1008"/>
        <item x="1009"/>
        <item x="1446"/>
        <item x="1010"/>
        <item x="1011"/>
        <item x="1012"/>
        <item x="1013"/>
        <item x="1560"/>
        <item x="1014"/>
        <item x="1318"/>
        <item x="1015"/>
        <item x="1016"/>
        <item x="1017"/>
        <item x="1018"/>
        <item x="1019"/>
        <item x="61"/>
        <item x="446"/>
        <item x="62"/>
        <item x="1265"/>
        <item x="63"/>
        <item x="64"/>
        <item x="754"/>
        <item x="420"/>
        <item x="65"/>
        <item x="66"/>
        <item x="527"/>
        <item x="67"/>
        <item x="520"/>
        <item x="68"/>
        <item x="847"/>
        <item x="69"/>
        <item x="70"/>
        <item x="71"/>
        <item x="72"/>
        <item x="73"/>
        <item x="848"/>
        <item x="74"/>
        <item x="484"/>
        <item x="1397"/>
        <item x="75"/>
        <item x="76"/>
        <item x="77"/>
        <item x="79"/>
        <item x="80"/>
        <item x="849"/>
        <item x="81"/>
        <item x="82"/>
        <item x="850"/>
        <item x="83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899"/>
        <item x="900"/>
        <item x="1421"/>
        <item x="851"/>
        <item x="103"/>
        <item x="1422"/>
        <item x="5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21"/>
        <item x="540"/>
        <item x="122"/>
        <item x="123"/>
        <item x="901"/>
        <item x="423"/>
        <item x="124"/>
        <item x="125"/>
        <item x="126"/>
        <item x="127"/>
        <item x="128"/>
        <item x="129"/>
        <item x="535"/>
        <item x="130"/>
        <item x="131"/>
        <item x="903"/>
        <item x="132"/>
        <item x="133"/>
        <item x="134"/>
        <item x="1021"/>
        <item x="135"/>
        <item x="1228"/>
        <item x="136"/>
        <item x="137"/>
        <item x="138"/>
        <item x="139"/>
        <item x="852"/>
        <item x="140"/>
        <item x="141"/>
        <item x="142"/>
        <item x="593"/>
        <item x="782"/>
        <item x="636"/>
        <item x="606"/>
        <item x="1447"/>
        <item x="698"/>
        <item x="812"/>
        <item x="712"/>
        <item x="789"/>
        <item x="792"/>
        <item x="678"/>
        <item x="904"/>
        <item x="457"/>
        <item x="143"/>
        <item x="905"/>
        <item x="1227"/>
        <item x="434"/>
        <item x="1319"/>
        <item x="569"/>
        <item x="553"/>
        <item x="490"/>
        <item x="1398"/>
        <item x="1399"/>
        <item x="144"/>
        <item x="1320"/>
        <item x="565"/>
        <item x="1400"/>
        <item x="511"/>
        <item x="1448"/>
        <item x="1401"/>
        <item x="145"/>
        <item x="146"/>
        <item x="147"/>
        <item x="699"/>
        <item x="1022"/>
        <item x="1321"/>
        <item x="906"/>
        <item x="1229"/>
        <item x="148"/>
        <item x="1023"/>
        <item x="1322"/>
        <item x="907"/>
        <item x="149"/>
        <item x="150"/>
        <item x="1024"/>
        <item x="723"/>
        <item x="795"/>
        <item x="751"/>
        <item x="708"/>
        <item x="1025"/>
        <item x="1026"/>
        <item x="1323"/>
        <item x="1449"/>
        <item x="1450"/>
        <item x="1451"/>
        <item x="1452"/>
        <item x="1561"/>
        <item x="1027"/>
        <item x="1453"/>
        <item x="1028"/>
        <item x="713"/>
        <item x="1029"/>
        <item x="1324"/>
        <item x="714"/>
        <item x="604"/>
        <item x="682"/>
        <item x="1325"/>
        <item x="818"/>
        <item x="798"/>
        <item x="1454"/>
        <item x="1455"/>
        <item x="744"/>
        <item x="1326"/>
        <item x="633"/>
        <item x="813"/>
        <item x="1030"/>
        <item x="599"/>
        <item x="1456"/>
        <item x="1327"/>
        <item x="637"/>
        <item x="603"/>
        <item x="1328"/>
        <item x="1329"/>
        <item x="1031"/>
        <item x="736"/>
        <item x="1020"/>
        <item x="764"/>
        <item x="1457"/>
        <item x="483"/>
        <item x="642"/>
        <item x="1330"/>
        <item x="1331"/>
        <item x="733"/>
        <item x="487"/>
        <item x="421"/>
        <item x="1275"/>
        <item x="1458"/>
        <item x="1459"/>
        <item x="1460"/>
        <item x="1276"/>
        <item x="507"/>
        <item x="908"/>
        <item x="472"/>
        <item x="151"/>
        <item x="152"/>
        <item x="1032"/>
        <item x="909"/>
        <item x="1332"/>
        <item x="477"/>
        <item x="517"/>
        <item x="645"/>
        <item x="1033"/>
        <item x="1562"/>
        <item x="1230"/>
        <item x="153"/>
        <item x="1034"/>
        <item x="1333"/>
        <item x="910"/>
        <item x="1563"/>
        <item x="1461"/>
        <item x="623"/>
        <item x="549"/>
        <item x="1334"/>
        <item x="750"/>
        <item x="119"/>
        <item x="734"/>
        <item x="911"/>
        <item x="1335"/>
        <item x="635"/>
        <item x="1035"/>
        <item x="470"/>
        <item x="514"/>
        <item x="1462"/>
        <item x="1036"/>
        <item x="90"/>
        <item x="1463"/>
        <item x="1037"/>
        <item x="1423"/>
        <item x="1424"/>
        <item x="1277"/>
        <item x="488"/>
        <item x="154"/>
        <item x="1233"/>
        <item x="681"/>
        <item x="1336"/>
        <item x="836"/>
        <item x="729"/>
        <item x="1231"/>
        <item x="155"/>
        <item x="156"/>
        <item x="1425"/>
        <item x="539"/>
        <item x="157"/>
        <item x="422"/>
        <item x="1426"/>
        <item x="158"/>
        <item x="159"/>
        <item x="160"/>
        <item x="1232"/>
        <item x="502"/>
        <item x="161"/>
        <item x="78"/>
        <item x="1278"/>
        <item x="1564"/>
        <item x="162"/>
        <item x="163"/>
        <item x="164"/>
        <item x="717"/>
        <item x="912"/>
        <item x="853"/>
        <item x="913"/>
        <item x="465"/>
        <item x="567"/>
        <item x="493"/>
        <item x="1337"/>
        <item x="492"/>
        <item x="557"/>
        <item x="165"/>
        <item x="166"/>
        <item x="167"/>
        <item x="694"/>
        <item x="824"/>
        <item x="1038"/>
        <item x="1039"/>
        <item x="1464"/>
        <item x="1565"/>
        <item x="1566"/>
        <item x="1465"/>
        <item x="1567"/>
        <item x="1568"/>
        <item x="611"/>
        <item x="652"/>
        <item x="1569"/>
        <item x="1040"/>
        <item x="1466"/>
        <item x="783"/>
        <item x="1338"/>
        <item x="506"/>
        <item x="914"/>
        <item x="1234"/>
        <item x="641"/>
        <item x="168"/>
        <item x="915"/>
        <item x="1467"/>
        <item x="495"/>
        <item x="1041"/>
        <item x="169"/>
        <item x="170"/>
        <item x="916"/>
        <item x="1339"/>
        <item x="1279"/>
        <item x="1538"/>
        <item x="522"/>
        <item x="917"/>
        <item x="854"/>
        <item x="786"/>
        <item x="1280"/>
        <item x="1539"/>
        <item x="855"/>
        <item x="171"/>
        <item x="172"/>
        <item x="173"/>
        <item x="174"/>
        <item x="175"/>
        <item x="176"/>
        <item x="436"/>
        <item x="177"/>
        <item x="178"/>
        <item x="179"/>
        <item x="918"/>
        <item x="180"/>
        <item x="181"/>
        <item x="856"/>
        <item x="182"/>
        <item x="183"/>
        <item x="184"/>
        <item x="185"/>
        <item x="186"/>
        <item x="187"/>
        <item x="188"/>
        <item x="189"/>
        <item x="190"/>
        <item x="1402"/>
        <item x="857"/>
        <item x="561"/>
        <item x="485"/>
        <item x="1281"/>
        <item x="191"/>
        <item x="192"/>
        <item x="528"/>
        <item x="1236"/>
        <item x="193"/>
        <item x="194"/>
        <item x="195"/>
        <item x="196"/>
        <item x="197"/>
        <item x="438"/>
        <item x="198"/>
        <item x="199"/>
        <item x="919"/>
        <item x="200"/>
        <item x="201"/>
        <item x="202"/>
        <item x="203"/>
        <item x="204"/>
        <item x="205"/>
        <item x="206"/>
        <item x="207"/>
        <item x="453"/>
        <item x="523"/>
        <item x="858"/>
        <item x="208"/>
        <item x="859"/>
        <item x="210"/>
        <item x="814"/>
        <item x="619"/>
        <item x="670"/>
        <item x="631"/>
        <item x="779"/>
        <item x="757"/>
        <item x="513"/>
        <item x="860"/>
        <item x="211"/>
        <item x="1468"/>
        <item x="212"/>
        <item x="213"/>
        <item x="1235"/>
        <item x="861"/>
        <item x="214"/>
        <item x="460"/>
        <item x="1469"/>
        <item x="1340"/>
        <item x="862"/>
        <item x="215"/>
        <item x="601"/>
        <item x="863"/>
        <item x="1470"/>
        <item x="579"/>
        <item x="796"/>
        <item x="1471"/>
        <item x="445"/>
        <item x="216"/>
        <item x="702"/>
        <item x="1472"/>
        <item x="217"/>
        <item x="218"/>
        <item x="1403"/>
        <item x="864"/>
        <item x="1042"/>
        <item x="644"/>
        <item x="563"/>
        <item x="469"/>
        <item x="219"/>
        <item x="220"/>
        <item x="221"/>
        <item x="738"/>
        <item x="467"/>
        <item x="479"/>
        <item x="865"/>
        <item x="820"/>
        <item x="785"/>
        <item x="222"/>
        <item x="489"/>
        <item x="426"/>
        <item x="1266"/>
        <item x="223"/>
        <item x="521"/>
        <item x="224"/>
        <item x="505"/>
        <item x="225"/>
        <item x="866"/>
        <item x="580"/>
        <item x="226"/>
        <item x="600"/>
        <item x="227"/>
        <item x="586"/>
        <item x="1404"/>
        <item x="614"/>
        <item x="787"/>
        <item x="474"/>
        <item x="693"/>
        <item x="809"/>
        <item x="621"/>
        <item x="761"/>
        <item x="728"/>
        <item x="450"/>
        <item x="1262"/>
        <item x="424"/>
        <item x="1239"/>
        <item x="228"/>
        <item x="531"/>
        <item x="648"/>
        <item x="806"/>
        <item x="229"/>
        <item x="230"/>
        <item x="1282"/>
        <item x="704"/>
        <item x="231"/>
        <item x="668"/>
        <item x="1405"/>
        <item x="232"/>
        <item x="596"/>
        <item x="429"/>
        <item x="233"/>
        <item x="234"/>
        <item x="696"/>
        <item x="461"/>
        <item x="462"/>
        <item x="615"/>
        <item x="235"/>
        <item x="432"/>
        <item x="788"/>
        <item x="672"/>
        <item x="591"/>
        <item x="543"/>
        <item x="1240"/>
        <item x="236"/>
        <item x="867"/>
        <item x="237"/>
        <item x="1241"/>
        <item x="545"/>
        <item x="640"/>
        <item x="724"/>
        <item x="494"/>
        <item x="537"/>
        <item x="868"/>
        <item x="238"/>
        <item x="590"/>
        <item x="209"/>
        <item x="239"/>
        <item x="240"/>
        <item x="241"/>
        <item x="671"/>
        <item x="1242"/>
        <item x="1427"/>
        <item x="1263"/>
        <item x="690"/>
        <item x="646"/>
        <item x="920"/>
        <item x="584"/>
        <item x="756"/>
        <item x="821"/>
        <item x="837"/>
        <item x="656"/>
        <item x="807"/>
        <item x="605"/>
        <item x="810"/>
        <item x="921"/>
        <item x="242"/>
        <item x="243"/>
        <item x="548"/>
        <item x="922"/>
        <item x="244"/>
        <item x="571"/>
        <item x="560"/>
        <item x="245"/>
        <item x="1237"/>
        <item x="1238"/>
        <item x="246"/>
        <item x="1283"/>
        <item x="247"/>
        <item x="923"/>
        <item x="564"/>
        <item x="248"/>
        <item x="924"/>
        <item x="249"/>
        <item x="800"/>
        <item x="250"/>
        <item x="541"/>
        <item x="1341"/>
        <item x="1043"/>
        <item x="1044"/>
        <item x="1342"/>
        <item x="1343"/>
        <item x="1045"/>
        <item x="1344"/>
        <item x="1046"/>
        <item x="1047"/>
        <item x="1048"/>
        <item x="1049"/>
        <item x="1050"/>
        <item x="1051"/>
        <item x="1052"/>
        <item x="1053"/>
        <item x="1054"/>
        <item x="1055"/>
        <item x="1473"/>
        <item x="1056"/>
        <item x="1057"/>
        <item x="1058"/>
        <item x="1059"/>
        <item x="1060"/>
        <item x="1061"/>
        <item x="1062"/>
        <item x="1063"/>
        <item x="1345"/>
        <item x="1064"/>
        <item x="1346"/>
        <item x="1065"/>
        <item x="1347"/>
        <item x="1348"/>
        <item x="1066"/>
        <item x="1067"/>
        <item x="1349"/>
        <item x="1068"/>
        <item x="1069"/>
        <item x="1474"/>
        <item x="1475"/>
        <item x="1070"/>
        <item x="1071"/>
        <item x="1072"/>
        <item x="1073"/>
        <item x="1074"/>
        <item x="1075"/>
        <item x="1076"/>
        <item x="1350"/>
        <item x="1077"/>
        <item x="1078"/>
        <item x="1079"/>
        <item x="1080"/>
        <item x="1081"/>
        <item x="1351"/>
        <item x="1082"/>
        <item x="1083"/>
        <item x="1084"/>
        <item x="1352"/>
        <item x="1085"/>
        <item x="1353"/>
        <item x="1086"/>
        <item x="1476"/>
        <item x="1087"/>
        <item x="1088"/>
        <item x="519"/>
        <item x="1089"/>
        <item x="1090"/>
        <item x="1091"/>
        <item x="1092"/>
        <item x="1477"/>
        <item x="1354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478"/>
        <item x="1111"/>
        <item x="1112"/>
        <item x="1570"/>
        <item x="1113"/>
        <item x="1571"/>
        <item x="1114"/>
        <item x="1572"/>
        <item x="1479"/>
        <item x="1115"/>
        <item x="1480"/>
        <item x="1196"/>
        <item x="251"/>
        <item x="252"/>
        <item x="253"/>
        <item x="254"/>
        <item x="255"/>
        <item x="256"/>
        <item x="1243"/>
        <item x="257"/>
        <item x="258"/>
        <item x="259"/>
        <item x="775"/>
        <item x="828"/>
        <item x="925"/>
        <item x="562"/>
        <item x="260"/>
        <item x="468"/>
        <item x="261"/>
        <item x="262"/>
        <item x="263"/>
        <item x="762"/>
        <item x="573"/>
        <item x="264"/>
        <item x="265"/>
        <item x="266"/>
        <item x="1116"/>
        <item x="455"/>
        <item x="582"/>
        <item x="797"/>
        <item x="267"/>
        <item x="1521"/>
        <item x="268"/>
        <item x="269"/>
        <item x="270"/>
        <item x="271"/>
        <item x="272"/>
        <item x="273"/>
        <item x="274"/>
        <item x="687"/>
        <item x="630"/>
        <item x="1117"/>
        <item x="653"/>
        <item x="675"/>
        <item x="275"/>
        <item x="276"/>
        <item x="1481"/>
        <item x="727"/>
        <item x="869"/>
        <item x="277"/>
        <item x="278"/>
        <item x="419"/>
        <item x="926"/>
        <item x="279"/>
        <item x="280"/>
        <item x="716"/>
        <item x="624"/>
        <item x="1573"/>
        <item x="777"/>
        <item x="464"/>
        <item x="281"/>
        <item x="707"/>
        <item x="1284"/>
        <item x="685"/>
        <item x="1267"/>
        <item x="870"/>
        <item x="774"/>
        <item x="282"/>
        <item x="620"/>
        <item x="749"/>
        <item x="1118"/>
        <item x="1482"/>
        <item x="1119"/>
        <item x="610"/>
        <item x="1120"/>
        <item x="927"/>
        <item x="835"/>
        <item x="1574"/>
        <item x="1483"/>
        <item x="1121"/>
        <item x="741"/>
        <item x="283"/>
        <item x="1575"/>
        <item x="588"/>
        <item x="284"/>
        <item x="1122"/>
        <item x="871"/>
        <item x="928"/>
        <item x="639"/>
        <item x="1407"/>
        <item x="1408"/>
        <item x="872"/>
        <item x="1409"/>
        <item x="1247"/>
        <item x="1518"/>
        <item x="929"/>
        <item x="1540"/>
        <item x="285"/>
        <item x="873"/>
        <item x="776"/>
        <item x="1123"/>
        <item x="1410"/>
        <item x="286"/>
        <item x="1124"/>
        <item x="839"/>
        <item x="1248"/>
        <item x="1125"/>
        <item x="1519"/>
        <item x="1411"/>
        <item x="1576"/>
        <item x="1126"/>
        <item x="634"/>
        <item x="1285"/>
        <item x="638"/>
        <item x="1127"/>
        <item x="1128"/>
        <item x="874"/>
        <item x="1484"/>
        <item x="1412"/>
        <item x="1129"/>
        <item x="743"/>
        <item x="618"/>
        <item x="287"/>
        <item x="793"/>
        <item x="288"/>
        <item x="1249"/>
        <item x="592"/>
        <item x="1250"/>
        <item x="1130"/>
        <item x="1131"/>
        <item x="875"/>
        <item x="1577"/>
        <item x="827"/>
        <item x="1413"/>
        <item x="289"/>
        <item x="705"/>
        <item x="290"/>
        <item x="695"/>
        <item x="291"/>
        <item x="742"/>
        <item x="447"/>
        <item x="930"/>
        <item x="725"/>
        <item x="292"/>
        <item x="293"/>
        <item x="1414"/>
        <item x="766"/>
        <item x="1415"/>
        <item x="1251"/>
        <item x="1485"/>
        <item x="294"/>
        <item x="295"/>
        <item x="1486"/>
        <item x="1252"/>
        <item x="296"/>
        <item x="1132"/>
        <item x="1133"/>
        <item x="647"/>
        <item x="626"/>
        <item x="1520"/>
        <item x="1578"/>
        <item x="1579"/>
        <item x="598"/>
        <item x="602"/>
        <item x="841"/>
        <item x="1134"/>
        <item x="1135"/>
        <item x="1136"/>
        <item x="832"/>
        <item x="805"/>
        <item x="1137"/>
        <item x="780"/>
        <item x="1138"/>
        <item x="1355"/>
        <item x="595"/>
        <item x="819"/>
        <item x="1139"/>
        <item x="676"/>
        <item x="739"/>
        <item x="737"/>
        <item x="1487"/>
        <item x="1140"/>
        <item x="587"/>
        <item x="1488"/>
        <item x="1356"/>
        <item x="1141"/>
        <item x="758"/>
        <item x="1580"/>
        <item x="669"/>
        <item x="664"/>
        <item x="662"/>
        <item x="784"/>
        <item x="822"/>
        <item x="701"/>
        <item x="746"/>
        <item x="650"/>
        <item x="1142"/>
        <item x="825"/>
        <item x="1143"/>
        <item x="748"/>
        <item x="684"/>
        <item x="1144"/>
        <item x="1145"/>
        <item x="1357"/>
        <item x="1146"/>
        <item x="1147"/>
        <item x="655"/>
        <item x="1148"/>
        <item x="1149"/>
        <item x="1150"/>
        <item x="1358"/>
        <item x="1151"/>
        <item x="703"/>
        <item x="1581"/>
        <item x="1582"/>
        <item x="1152"/>
        <item x="1359"/>
        <item x="1583"/>
        <item x="1584"/>
        <item x="791"/>
        <item x="768"/>
        <item x="1489"/>
        <item x="816"/>
        <item x="1585"/>
        <item x="1360"/>
        <item x="617"/>
        <item x="833"/>
        <item x="1490"/>
        <item x="629"/>
        <item x="627"/>
        <item x="718"/>
        <item x="709"/>
        <item x="1586"/>
        <item x="1153"/>
        <item x="721"/>
        <item x="1361"/>
        <item x="665"/>
        <item x="1154"/>
        <item x="686"/>
        <item x="1362"/>
        <item x="767"/>
        <item x="1363"/>
        <item x="1491"/>
        <item x="799"/>
        <item x="1587"/>
        <item x="657"/>
        <item x="794"/>
        <item x="1155"/>
        <item x="735"/>
        <item x="613"/>
        <item x="790"/>
        <item x="1492"/>
        <item x="1156"/>
        <item x="1157"/>
        <item x="1158"/>
        <item x="1159"/>
        <item x="740"/>
        <item x="753"/>
        <item x="719"/>
        <item x="692"/>
        <item x="831"/>
        <item x="649"/>
        <item x="1493"/>
        <item x="803"/>
        <item x="804"/>
        <item x="1494"/>
        <item x="1160"/>
        <item x="1161"/>
        <item x="1162"/>
        <item x="1588"/>
        <item x="674"/>
        <item x="1589"/>
        <item x="616"/>
        <item x="1163"/>
        <item x="1364"/>
        <item x="823"/>
        <item x="667"/>
        <item x="677"/>
        <item x="773"/>
        <item x="830"/>
        <item x="608"/>
        <item x="1365"/>
        <item x="1366"/>
        <item x="1590"/>
        <item x="710"/>
        <item x="829"/>
        <item x="1591"/>
        <item x="1164"/>
        <item x="1165"/>
        <item x="597"/>
        <item x="594"/>
        <item x="1166"/>
        <item x="1167"/>
        <item x="1495"/>
        <item x="752"/>
        <item x="679"/>
        <item x="1168"/>
        <item x="772"/>
        <item x="1367"/>
        <item x="1169"/>
        <item x="1368"/>
        <item x="1170"/>
        <item x="609"/>
        <item x="778"/>
        <item x="840"/>
        <item x="711"/>
        <item x="1592"/>
        <item x="688"/>
        <item x="720"/>
        <item x="625"/>
        <item x="1286"/>
        <item x="931"/>
        <item x="575"/>
        <item x="297"/>
        <item x="508"/>
        <item x="298"/>
        <item x="1496"/>
        <item x="932"/>
        <item x="933"/>
        <item x="504"/>
        <item x="1287"/>
        <item x="1428"/>
        <item x="1497"/>
        <item x="299"/>
        <item x="1498"/>
        <item x="300"/>
        <item x="1499"/>
        <item x="1500"/>
        <item x="568"/>
        <item x="1541"/>
        <item x="301"/>
        <item x="302"/>
        <item x="1501"/>
        <item x="1244"/>
        <item x="934"/>
        <item x="435"/>
        <item x="475"/>
        <item x="935"/>
        <item x="473"/>
        <item x="1288"/>
        <item x="428"/>
        <item x="936"/>
        <item x="430"/>
        <item x="525"/>
        <item x="503"/>
        <item x="1289"/>
        <item x="552"/>
        <item x="303"/>
        <item x="937"/>
        <item x="938"/>
        <item x="939"/>
        <item x="1171"/>
        <item x="940"/>
        <item x="1290"/>
        <item x="1291"/>
        <item x="1292"/>
        <item x="448"/>
        <item x="1429"/>
        <item x="456"/>
        <item x="1293"/>
        <item x="559"/>
        <item x="304"/>
        <item x="498"/>
        <item x="499"/>
        <item x="425"/>
        <item x="770"/>
        <item x="452"/>
        <item x="1542"/>
        <item x="1543"/>
        <item x="1245"/>
        <item x="1294"/>
        <item x="1369"/>
        <item x="480"/>
        <item x="466"/>
        <item x="1295"/>
        <item x="941"/>
        <item x="305"/>
        <item x="306"/>
        <item x="1544"/>
        <item x="486"/>
        <item x="417"/>
        <item x="1296"/>
        <item x="491"/>
        <item x="478"/>
        <item x="942"/>
        <item x="943"/>
        <item x="1430"/>
        <item x="307"/>
        <item x="944"/>
        <item x="945"/>
        <item x="946"/>
        <item x="458"/>
        <item x="570"/>
        <item x="482"/>
        <item x="308"/>
        <item x="516"/>
        <item x="309"/>
        <item x="947"/>
        <item x="310"/>
        <item x="311"/>
        <item x="312"/>
        <item x="948"/>
        <item x="1297"/>
        <item x="1298"/>
        <item x="524"/>
        <item x="1299"/>
        <item x="1502"/>
        <item x="444"/>
        <item x="313"/>
        <item x="314"/>
        <item x="315"/>
        <item x="1406"/>
        <item x="949"/>
        <item x="950"/>
        <item x="1300"/>
        <item x="316"/>
        <item x="317"/>
        <item x="951"/>
        <item x="1301"/>
        <item x="481"/>
        <item x="952"/>
        <item x="574"/>
        <item x="454"/>
        <item x="533"/>
        <item x="515"/>
        <item x="318"/>
        <item x="319"/>
        <item x="811"/>
        <item x="876"/>
        <item x="1431"/>
        <item x="320"/>
        <item x="451"/>
        <item x="321"/>
        <item x="322"/>
        <item x="628"/>
        <item x="323"/>
        <item x="542"/>
        <item x="324"/>
        <item x="325"/>
        <item x="326"/>
        <item x="1302"/>
        <item x="441"/>
        <item x="953"/>
        <item x="526"/>
        <item x="877"/>
        <item x="501"/>
        <item x="327"/>
        <item x="1503"/>
        <item x="512"/>
        <item x="954"/>
        <item x="878"/>
        <item x="1172"/>
        <item x="555"/>
        <item x="476"/>
        <item x="328"/>
        <item x="1246"/>
        <item x="551"/>
        <item x="1303"/>
        <item x="955"/>
        <item x="329"/>
        <item x="330"/>
        <item x="331"/>
        <item x="437"/>
        <item x="333"/>
        <item x="334"/>
        <item x="956"/>
        <item x="335"/>
        <item x="336"/>
        <item x="337"/>
        <item x="1257"/>
        <item x="338"/>
        <item x="339"/>
        <item x="1416"/>
        <item x="1258"/>
        <item x="340"/>
        <item x="341"/>
        <item x="1264"/>
        <item x="342"/>
        <item x="343"/>
        <item x="344"/>
        <item x="345"/>
        <item x="957"/>
        <item x="346"/>
        <item x="347"/>
        <item x="348"/>
        <item x="1256"/>
        <item x="1524"/>
        <item x="802"/>
        <item x="683"/>
        <item x="1593"/>
        <item x="643"/>
        <item x="1370"/>
        <item x="769"/>
        <item x="732"/>
        <item x="697"/>
        <item x="1173"/>
        <item x="1174"/>
        <item x="1175"/>
        <item x="1176"/>
        <item x="1177"/>
        <item x="1371"/>
        <item x="1372"/>
        <item x="1373"/>
        <item x="1374"/>
        <item x="1375"/>
        <item x="1376"/>
        <item x="1377"/>
        <item x="1378"/>
        <item x="1504"/>
        <item x="1178"/>
        <item x="1179"/>
        <item x="1180"/>
        <item x="1181"/>
        <item x="589"/>
        <item x="1379"/>
        <item x="1380"/>
        <item x="581"/>
        <item x="1505"/>
        <item x="658"/>
        <item x="659"/>
        <item x="760"/>
        <item x="730"/>
        <item x="661"/>
        <item x="1594"/>
        <item x="1595"/>
        <item x="1381"/>
        <item x="755"/>
        <item x="612"/>
        <item x="1506"/>
        <item x="1507"/>
        <item x="1596"/>
        <item x="747"/>
        <item x="1182"/>
        <item x="1183"/>
        <item x="632"/>
        <item x="1382"/>
        <item x="1184"/>
        <item x="1383"/>
        <item x="1185"/>
        <item x="654"/>
        <item x="1384"/>
        <item x="1385"/>
        <item x="1186"/>
        <item x="680"/>
        <item x="583"/>
        <item x="1386"/>
        <item x="1187"/>
        <item x="1188"/>
        <item x="731"/>
        <item x="1189"/>
        <item x="518"/>
        <item x="666"/>
        <item x="349"/>
        <item x="958"/>
        <item x="1387"/>
        <item x="1388"/>
        <item x="1389"/>
        <item x="1508"/>
        <item x="1509"/>
        <item x="1510"/>
        <item x="1511"/>
        <item x="1304"/>
        <item x="959"/>
        <item x="538"/>
        <item x="350"/>
        <item x="1253"/>
        <item x="960"/>
        <item x="459"/>
        <item x="1512"/>
        <item x="961"/>
        <item x="801"/>
        <item x="879"/>
        <item x="1513"/>
        <item x="1522"/>
        <item x="529"/>
        <item x="962"/>
        <item x="765"/>
        <item x="963"/>
        <item x="1190"/>
        <item x="1191"/>
        <item x="1192"/>
        <item x="1390"/>
        <item x="1514"/>
        <item x="1515"/>
        <item x="1193"/>
        <item x="442"/>
        <item x="964"/>
        <item x="1254"/>
        <item x="1305"/>
        <item x="496"/>
        <item x="880"/>
        <item x="351"/>
        <item x="1516"/>
        <item x="1545"/>
        <item x="1306"/>
        <item x="1546"/>
        <item x="1523"/>
        <item x="759"/>
        <item x="1547"/>
        <item x="463"/>
        <item x="1194"/>
        <item x="1391"/>
        <item x="1597"/>
        <item x="352"/>
        <item x="689"/>
        <item x="353"/>
        <item x="1195"/>
        <item x="1548"/>
        <item x="622"/>
        <item x="1432"/>
        <item x="1433"/>
        <item x="566"/>
        <item x="1517"/>
        <item x="965"/>
        <item x="1549"/>
        <item x="500"/>
        <item x="1255"/>
        <item x="898"/>
        <item x="1598"/>
        <item x="1550"/>
        <item x="354"/>
        <item x="355"/>
        <item x="356"/>
        <item x="902"/>
        <item x="357"/>
        <item x="1197"/>
        <item x="1525"/>
        <item x="358"/>
        <item x="359"/>
        <item x="534"/>
        <item x="966"/>
        <item x="360"/>
        <item x="361"/>
        <item x="362"/>
        <item x="427"/>
        <item x="363"/>
        <item x="364"/>
        <item x="1259"/>
        <item x="365"/>
        <item x="1599"/>
        <item x="1198"/>
        <item x="1199"/>
        <item x="1600"/>
        <item x="1200"/>
        <item x="1201"/>
        <item x="1601"/>
        <item x="1202"/>
        <item x="1203"/>
        <item x="1204"/>
        <item x="1205"/>
        <item x="1392"/>
        <item x="366"/>
        <item x="367"/>
        <item x="368"/>
        <item x="369"/>
        <item x="370"/>
        <item x="371"/>
        <item x="449"/>
        <item x="372"/>
        <item x="373"/>
        <item x="1526"/>
        <item x="374"/>
        <item x="375"/>
        <item x="376"/>
        <item x="377"/>
        <item x="378"/>
        <item x="379"/>
        <item x="967"/>
        <item x="380"/>
        <item x="381"/>
        <item x="382"/>
        <item x="440"/>
        <item x="383"/>
        <item x="384"/>
        <item x="385"/>
        <item x="1417"/>
        <item x="386"/>
        <item x="387"/>
        <item x="388"/>
        <item x="389"/>
        <item x="390"/>
        <item x="1602"/>
        <item x="1206"/>
        <item x="391"/>
        <item x="392"/>
        <item x="393"/>
        <item x="418"/>
        <item x="826"/>
        <item x="1207"/>
        <item x="1208"/>
        <item x="1209"/>
        <item x="1210"/>
        <item x="1211"/>
        <item x="394"/>
        <item x="395"/>
        <item x="396"/>
        <item x="397"/>
        <item x="398"/>
        <item x="1527"/>
        <item x="968"/>
        <item x="399"/>
        <item x="400"/>
        <item x="401"/>
        <item x="1393"/>
        <item x="585"/>
        <item x="1212"/>
        <item x="1213"/>
        <item x="402"/>
        <item x="403"/>
        <item x="969"/>
        <item x="1434"/>
        <item x="530"/>
        <item x="881"/>
        <item x="404"/>
        <item x="405"/>
        <item x="332"/>
        <item x="882"/>
        <item x="443"/>
        <item x="1214"/>
        <item x="1215"/>
        <item x="1216"/>
        <item x="1217"/>
        <item x="1218"/>
        <item x="406"/>
        <item x="407"/>
        <item x="408"/>
        <item x="409"/>
        <item x="497"/>
        <item x="410"/>
        <item x="883"/>
        <item x="1551"/>
        <item x="411"/>
        <item x="1260"/>
        <item x="412"/>
        <item x="413"/>
        <item x="1528"/>
        <item x="1261"/>
        <item x="970"/>
        <item x="414"/>
        <item x="415"/>
        <item x="416"/>
        <item x="1394"/>
        <item x="1603"/>
        <item t="default"/>
      </items>
    </pivotField>
    <pivotField showAll="0">
      <items count="1080">
        <item x="1074"/>
        <item x="1075"/>
        <item x="1076"/>
        <item x="1077"/>
        <item x="1078"/>
        <item x="436"/>
        <item x="864"/>
        <item x="16"/>
        <item x="964"/>
        <item x="21"/>
        <item x="323"/>
        <item x="22"/>
        <item x="25"/>
        <item x="117"/>
        <item x="29"/>
        <item x="26"/>
        <item x="321"/>
        <item x="331"/>
        <item x="20"/>
        <item x="733"/>
        <item x="335"/>
        <item x="13"/>
        <item x="327"/>
        <item x="14"/>
        <item x="979"/>
        <item x="28"/>
        <item x="329"/>
        <item x="17"/>
        <item x="522"/>
        <item x="27"/>
        <item x="904"/>
        <item x="114"/>
        <item x="1025"/>
        <item x="19"/>
        <item x="24"/>
        <item x="23"/>
        <item x="787"/>
        <item x="926"/>
        <item x="333"/>
        <item x="724"/>
        <item x="485"/>
        <item x="33"/>
        <item x="253"/>
        <item x="900"/>
        <item x="221"/>
        <item x="677"/>
        <item x="521"/>
        <item x="15"/>
        <item x="10"/>
        <item x="38"/>
        <item x="595"/>
        <item x="417"/>
        <item x="54"/>
        <item x="51"/>
        <item x="736"/>
        <item x="324"/>
        <item x="728"/>
        <item x="118"/>
        <item x="578"/>
        <item x="439"/>
        <item x="1013"/>
        <item x="1055"/>
        <item x="764"/>
        <item x="1049"/>
        <item x="1062"/>
        <item x="278"/>
        <item x="831"/>
        <item x="674"/>
        <item x="767"/>
        <item x="407"/>
        <item x="974"/>
        <item x="281"/>
        <item x="614"/>
        <item x="772"/>
        <item x="828"/>
        <item x="430"/>
        <item x="745"/>
        <item x="431"/>
        <item x="477"/>
        <item x="916"/>
        <item x="791"/>
        <item x="928"/>
        <item x="891"/>
        <item x="1033"/>
        <item x="113"/>
        <item x="122"/>
        <item x="127"/>
        <item x="761"/>
        <item x="604"/>
        <item x="680"/>
        <item x="134"/>
        <item x="131"/>
        <item x="858"/>
        <item x="982"/>
        <item x="599"/>
        <item x="433"/>
        <item x="143"/>
        <item x="917"/>
        <item x="829"/>
        <item x="506"/>
        <item x="518"/>
        <item x="800"/>
        <item x="688"/>
        <item x="590"/>
        <item x="812"/>
        <item x="637"/>
        <item x="110"/>
        <item x="295"/>
        <item x="843"/>
        <item x="402"/>
        <item x="991"/>
        <item x="781"/>
        <item x="892"/>
        <item x="70"/>
        <item x="79"/>
        <item x="82"/>
        <item x="81"/>
        <item x="703"/>
        <item x="80"/>
        <item x="1071"/>
        <item x="463"/>
        <item x="453"/>
        <item x="317"/>
        <item x="423"/>
        <item x="276"/>
        <item x="597"/>
        <item x="480"/>
        <item x="286"/>
        <item x="819"/>
        <item x="316"/>
        <item x="342"/>
        <item x="627"/>
        <item x="294"/>
        <item x="40"/>
        <item x="1023"/>
        <item x="893"/>
        <item x="526"/>
        <item x="293"/>
        <item x="510"/>
        <item x="336"/>
        <item x="487"/>
        <item x="886"/>
        <item x="927"/>
        <item x="279"/>
        <item x="545"/>
        <item x="659"/>
        <item x="39"/>
        <item x="519"/>
        <item x="1012"/>
        <item x="861"/>
        <item x="737"/>
        <item x="757"/>
        <item x="738"/>
        <item x="849"/>
        <item x="1009"/>
        <item x="387"/>
        <item x="1022"/>
        <item x="524"/>
        <item x="591"/>
        <item x="672"/>
        <item x="853"/>
        <item x="338"/>
        <item x="805"/>
        <item x="112"/>
        <item x="168"/>
        <item x="817"/>
        <item x="922"/>
        <item x="592"/>
        <item x="814"/>
        <item x="813"/>
        <item x="771"/>
        <item x="1046"/>
        <item x="1063"/>
        <item x="965"/>
        <item x="531"/>
        <item x="302"/>
        <item x="624"/>
        <item x="999"/>
        <item x="1058"/>
        <item x="1061"/>
        <item x="768"/>
        <item x="1019"/>
        <item x="833"/>
        <item x="636"/>
        <item x="694"/>
        <item x="663"/>
        <item x="582"/>
        <item x="566"/>
        <item x="1003"/>
        <item x="617"/>
        <item x="803"/>
        <item x="557"/>
        <item x="645"/>
        <item x="824"/>
        <item x="390"/>
        <item x="391"/>
        <item x="231"/>
        <item x="996"/>
        <item x="262"/>
        <item x="261"/>
        <item x="553"/>
        <item x="676"/>
        <item x="919"/>
        <item x="270"/>
        <item x="1011"/>
        <item x="344"/>
        <item x="1043"/>
        <item x="285"/>
        <item x="398"/>
        <item x="376"/>
        <item x="569"/>
        <item x="802"/>
        <item x="907"/>
        <item x="751"/>
        <item x="232"/>
        <item x="424"/>
        <item x="481"/>
        <item x="157"/>
        <item x="1006"/>
        <item x="910"/>
        <item x="626"/>
        <item x="583"/>
        <item x="748"/>
        <item x="166"/>
        <item x="125"/>
        <item x="210"/>
        <item x="215"/>
        <item x="451"/>
        <item x="460"/>
        <item x="714"/>
        <item x="625"/>
        <item x="686"/>
        <item x="147"/>
        <item x="146"/>
        <item x="351"/>
        <item x="1004"/>
        <item x="746"/>
        <item x="1017"/>
        <item x="1018"/>
        <item x="586"/>
        <item x="715"/>
        <item x="217"/>
        <item x="971"/>
        <item x="216"/>
        <item x="470"/>
        <item x="935"/>
        <item x="357"/>
        <item x="355"/>
        <item x="360"/>
        <item x="634"/>
        <item x="163"/>
        <item x="895"/>
        <item x="571"/>
        <item x="438"/>
        <item x="172"/>
        <item x="171"/>
        <item x="173"/>
        <item x="237"/>
        <item x="434"/>
        <item x="354"/>
        <item x="364"/>
        <item x="362"/>
        <item x="363"/>
        <item x="153"/>
        <item x="512"/>
        <item x="875"/>
        <item x="155"/>
        <item x="638"/>
        <item x="156"/>
        <item x="160"/>
        <item x="370"/>
        <item x="410"/>
        <item x="174"/>
        <item x="353"/>
        <item x="356"/>
        <item x="361"/>
        <item x="881"/>
        <item x="247"/>
        <item x="347"/>
        <item x="425"/>
        <item x="369"/>
        <item x="375"/>
        <item x="209"/>
        <item x="711"/>
        <item x="507"/>
        <item x="158"/>
        <item x="275"/>
        <item x="350"/>
        <item x="1016"/>
        <item x="579"/>
        <item x="660"/>
        <item x="348"/>
        <item x="170"/>
        <item x="400"/>
        <item x="691"/>
        <item x="682"/>
        <item x="600"/>
        <item x="413"/>
        <item x="562"/>
        <item x="214"/>
        <item x="620"/>
        <item x="218"/>
        <item x="219"/>
        <item x="820"/>
        <item x="7"/>
        <item x="12"/>
        <item x="912"/>
        <item x="656"/>
        <item x="850"/>
        <item x="613"/>
        <item x="898"/>
        <item x="758"/>
        <item x="445"/>
        <item x="628"/>
        <item x="280"/>
        <item x="693"/>
        <item x="409"/>
        <item x="76"/>
        <item x="838"/>
        <item x="811"/>
        <item x="343"/>
        <item x="412"/>
        <item x="230"/>
        <item x="978"/>
        <item x="951"/>
        <item x="906"/>
        <item x="851"/>
        <item x="905"/>
        <item x="570"/>
        <item x="762"/>
        <item x="203"/>
        <item x="479"/>
        <item x="612"/>
        <item x="456"/>
        <item x="418"/>
        <item x="36"/>
        <item x="734"/>
        <item x="735"/>
        <item x="116"/>
        <item x="68"/>
        <item x="115"/>
        <item x="109"/>
        <item x="305"/>
        <item x="873"/>
        <item x="226"/>
        <item x="44"/>
        <item x="866"/>
        <item x="130"/>
        <item x="427"/>
        <item x="265"/>
        <item x="563"/>
        <item x="437"/>
        <item x="473"/>
        <item x="1060"/>
        <item x="664"/>
        <item x="983"/>
        <item x="162"/>
        <item x="797"/>
        <item x="260"/>
        <item x="793"/>
        <item x="401"/>
        <item x="428"/>
        <item x="367"/>
        <item x="185"/>
        <item x="575"/>
        <item x="32"/>
        <item x="988"/>
        <item x="989"/>
        <item x="671"/>
        <item x="245"/>
        <item x="446"/>
        <item x="296"/>
        <item x="148"/>
        <item x="58"/>
        <item x="700"/>
        <item x="528"/>
        <item x="509"/>
        <item x="739"/>
        <item x="876"/>
        <item x="61"/>
        <item x="62"/>
        <item x="870"/>
        <item x="56"/>
        <item x="994"/>
        <item x="572"/>
        <item x="542"/>
        <item x="497"/>
        <item x="35"/>
        <item x="511"/>
        <item x="940"/>
        <item x="665"/>
        <item x="263"/>
        <item x="500"/>
        <item x="1059"/>
        <item x="243"/>
        <item x="596"/>
        <item x="603"/>
        <item x="884"/>
        <item x="1027"/>
        <item x="721"/>
        <item x="880"/>
        <item x="823"/>
        <item x="976"/>
        <item x="601"/>
        <item x="318"/>
        <item x="789"/>
        <item x="345"/>
        <item x="1031"/>
        <item x="290"/>
        <item x="847"/>
        <item x="1015"/>
        <item x="752"/>
        <item x="144"/>
        <item x="709"/>
        <item x="188"/>
        <item x="183"/>
        <item x="184"/>
        <item x="211"/>
        <item x="474"/>
        <item x="206"/>
        <item x="856"/>
        <item x="806"/>
        <item x="426"/>
        <item x="719"/>
        <item x="689"/>
        <item x="495"/>
        <item x="635"/>
        <item x="1024"/>
        <item x="662"/>
        <item x="839"/>
        <item x="1000"/>
        <item x="371"/>
        <item x="778"/>
        <item x="272"/>
        <item x="1021"/>
        <item x="931"/>
        <item x="498"/>
        <item x="658"/>
        <item x="763"/>
        <item x="633"/>
        <item x="657"/>
        <item x="1010"/>
        <item x="198"/>
        <item x="868"/>
        <item x="732"/>
        <item x="673"/>
        <item x="252"/>
        <item x="475"/>
        <item x="631"/>
        <item x="358"/>
        <item x="899"/>
        <item x="561"/>
        <item x="175"/>
        <item x="643"/>
        <item x="306"/>
        <item x="565"/>
        <item x="630"/>
        <item x="78"/>
        <item x="749"/>
        <item x="750"/>
        <item x="943"/>
        <item x="501"/>
        <item x="65"/>
        <item x="66"/>
        <item x="406"/>
        <item x="64"/>
        <item x="649"/>
        <item x="513"/>
        <item x="135"/>
        <item x="960"/>
        <item x="844"/>
        <item x="208"/>
        <item x="712"/>
        <item x="558"/>
        <item x="220"/>
        <item x="699"/>
        <item x="31"/>
        <item x="30"/>
        <item x="529"/>
        <item x="377"/>
        <item x="239"/>
        <item x="467"/>
        <item x="496"/>
        <item x="493"/>
        <item x="149"/>
        <item x="69"/>
        <item x="179"/>
        <item x="332"/>
        <item x="150"/>
        <item x="250"/>
        <item x="257"/>
        <item x="0"/>
        <item x="796"/>
        <item x="395"/>
        <item x="548"/>
        <item x="41"/>
        <item x="504"/>
        <item x="382"/>
        <item x="488"/>
        <item x="585"/>
        <item x="798"/>
        <item x="607"/>
        <item x="47"/>
        <item x="923"/>
        <item x="722"/>
        <item x="840"/>
        <item x="862"/>
        <item x="483"/>
        <item x="918"/>
        <item x="291"/>
        <item x="277"/>
        <item x="936"/>
        <item x="462"/>
        <item x="461"/>
        <item x="993"/>
        <item x="554"/>
        <item x="932"/>
        <item x="948"/>
        <item x="998"/>
        <item x="726"/>
        <item x="1056"/>
        <item x="449"/>
        <item x="543"/>
        <item x="107"/>
        <item x="883"/>
        <item x="319"/>
        <item x="154"/>
        <item x="685"/>
        <item x="646"/>
        <item x="623"/>
        <item x="753"/>
        <item x="969"/>
        <item x="411"/>
        <item x="67"/>
        <item x="180"/>
        <item x="368"/>
        <item x="706"/>
        <item x="2"/>
        <item x="929"/>
        <item x="1037"/>
        <item x="769"/>
        <item x="574"/>
        <item x="949"/>
        <item x="1065"/>
        <item x="920"/>
        <item x="328"/>
        <item x="325"/>
        <item x="581"/>
        <item x="440"/>
        <item x="123"/>
        <item x="136"/>
        <item x="924"/>
        <item x="549"/>
        <item x="773"/>
        <item x="911"/>
        <item x="340"/>
        <item x="1064"/>
        <item x="151"/>
        <item x="933"/>
        <item x="60"/>
        <item x="55"/>
        <item x="520"/>
        <item x="863"/>
        <item x="282"/>
        <item x="299"/>
        <item x="432"/>
        <item x="300"/>
        <item x="678"/>
        <item x="251"/>
        <item x="1038"/>
        <item x="888"/>
        <item x="339"/>
        <item x="447"/>
        <item x="228"/>
        <item x="874"/>
        <item x="420"/>
        <item x="810"/>
        <item x="457"/>
        <item x="307"/>
        <item x="1036"/>
        <item x="593"/>
        <item x="695"/>
        <item x="514"/>
        <item x="551"/>
        <item x="651"/>
        <item x="687"/>
        <item x="242"/>
        <item x="222"/>
        <item x="224"/>
        <item x="241"/>
        <item x="223"/>
        <item x="484"/>
        <item x="379"/>
        <item x="137"/>
        <item x="45"/>
        <item x="1002"/>
        <item x="46"/>
        <item x="986"/>
        <item x="675"/>
        <item x="987"/>
        <item x="956"/>
        <item x="914"/>
        <item x="644"/>
        <item x="494"/>
        <item x="1034"/>
        <item x="138"/>
        <item x="121"/>
        <item x="783"/>
        <item x="977"/>
        <item x="1051"/>
        <item x="466"/>
        <item x="414"/>
        <item x="455"/>
        <item x="308"/>
        <item x="1026"/>
        <item x="403"/>
        <item x="841"/>
        <item x="827"/>
        <item x="139"/>
        <item x="42"/>
        <item x="885"/>
        <item x="471"/>
        <item x="18"/>
        <item x="442"/>
        <item x="525"/>
        <item x="536"/>
        <item x="490"/>
        <item x="140"/>
        <item x="1047"/>
        <item x="589"/>
        <item x="459"/>
        <item x="865"/>
        <item x="1035"/>
        <item x="435"/>
        <item x="59"/>
        <item x="378"/>
        <item x="119"/>
        <item x="269"/>
        <item x="666"/>
        <item x="454"/>
        <item x="268"/>
        <item x="458"/>
        <item x="661"/>
        <item x="1008"/>
        <item x="727"/>
        <item x="708"/>
        <item x="1007"/>
        <item x="1030"/>
        <item x="670"/>
        <item x="937"/>
        <item x="788"/>
        <item x="848"/>
        <item x="478"/>
        <item x="816"/>
        <item x="822"/>
        <item x="532"/>
        <item x="416"/>
        <item x="482"/>
        <item x="629"/>
        <item x="1066"/>
        <item x="774"/>
        <item x="857"/>
        <item x="606"/>
        <item x="961"/>
        <item x="832"/>
        <item x="267"/>
        <item x="527"/>
        <item x="564"/>
        <item x="952"/>
        <item x="292"/>
        <item x="766"/>
        <item x="311"/>
        <item x="1042"/>
        <item x="896"/>
        <item x="801"/>
        <item x="598"/>
        <item x="622"/>
        <item x="808"/>
        <item x="945"/>
        <item x="713"/>
        <item x="939"/>
        <item x="972"/>
        <item x="807"/>
        <item x="1040"/>
        <item x="337"/>
        <item x="227"/>
        <item x="723"/>
        <item x="605"/>
        <item x="619"/>
        <item x="310"/>
        <item x="546"/>
        <item x="235"/>
        <item x="384"/>
        <item x="129"/>
        <item x="1068"/>
        <item x="970"/>
        <item x="505"/>
        <item x="594"/>
        <item x="947"/>
        <item x="1020"/>
        <item x="152"/>
        <item x="301"/>
        <item x="476"/>
        <item x="515"/>
        <item x="50"/>
        <item x="775"/>
        <item x="1005"/>
        <item x="120"/>
        <item x="165"/>
        <item x="901"/>
        <item x="730"/>
        <item x="374"/>
        <item x="1039"/>
        <item x="352"/>
        <item x="913"/>
        <item x="580"/>
        <item x="225"/>
        <item x="240"/>
        <item x="320"/>
        <item x="859"/>
        <item x="995"/>
        <item x="790"/>
        <item x="860"/>
        <item x="503"/>
        <item x="759"/>
        <item x="534"/>
        <item x="256"/>
        <item x="1"/>
        <item x="381"/>
        <item x="11"/>
        <item x="34"/>
        <item x="53"/>
        <item x="330"/>
        <item x="349"/>
        <item x="259"/>
        <item x="942"/>
        <item x="826"/>
        <item x="258"/>
        <item x="77"/>
        <item x="326"/>
        <item x="472"/>
        <item x="246"/>
        <item x="164"/>
        <item x="145"/>
        <item x="684"/>
        <item x="9"/>
        <item x="52"/>
        <item x="233"/>
        <item x="380"/>
        <item x="161"/>
        <item x="707"/>
        <item x="448"/>
        <item x="255"/>
        <item x="692"/>
        <item x="419"/>
        <item x="271"/>
        <item x="641"/>
        <item x="854"/>
        <item x="879"/>
        <item x="537"/>
        <item x="720"/>
        <item x="309"/>
        <item x="760"/>
        <item x="871"/>
        <item x="3"/>
        <item x="408"/>
        <item x="966"/>
        <item x="106"/>
        <item x="779"/>
        <item x="101"/>
        <item x="96"/>
        <item x="98"/>
        <item x="94"/>
        <item x="100"/>
        <item x="465"/>
        <item x="93"/>
        <item x="985"/>
        <item x="95"/>
        <item x="86"/>
        <item x="85"/>
        <item x="87"/>
        <item x="88"/>
        <item x="91"/>
        <item x="99"/>
        <item x="97"/>
        <item x="92"/>
        <item x="236"/>
        <item x="710"/>
        <item x="489"/>
        <item x="73"/>
        <item x="702"/>
        <item x="72"/>
        <item x="201"/>
        <item x="234"/>
        <item x="103"/>
        <item x="205"/>
        <item x="742"/>
        <item x="533"/>
        <item x="741"/>
        <item x="202"/>
        <item x="199"/>
        <item x="756"/>
        <item x="705"/>
        <item x="104"/>
        <item x="102"/>
        <item x="1044"/>
        <item x="618"/>
        <item x="264"/>
        <item x="704"/>
        <item x="915"/>
        <item x="89"/>
        <item x="192"/>
        <item x="322"/>
        <item x="516"/>
        <item x="984"/>
        <item x="621"/>
        <item x="197"/>
        <item x="189"/>
        <item x="196"/>
        <item x="701"/>
        <item x="74"/>
        <item x="464"/>
        <item x="668"/>
        <item x="191"/>
        <item x="729"/>
        <item x="499"/>
        <item x="556"/>
        <item x="105"/>
        <item x="75"/>
        <item x="882"/>
        <item x="584"/>
        <item x="502"/>
        <item x="63"/>
        <item x="126"/>
        <item x="83"/>
        <item x="718"/>
        <item x="200"/>
        <item x="207"/>
        <item x="190"/>
        <item x="784"/>
        <item x="244"/>
        <item x="193"/>
        <item x="602"/>
        <item x="878"/>
        <item x="204"/>
        <item x="397"/>
        <item x="1045"/>
        <item x="4"/>
        <item x="195"/>
        <item x="194"/>
        <item x="743"/>
        <item x="213"/>
        <item x="555"/>
        <item x="238"/>
        <item x="647"/>
        <item x="6"/>
        <item x="667"/>
        <item x="1070"/>
        <item x="550"/>
        <item x="71"/>
        <item x="5"/>
        <item x="946"/>
        <item x="182"/>
        <item x="187"/>
        <item x="559"/>
        <item x="973"/>
        <item x="186"/>
        <item x="492"/>
        <item x="877"/>
        <item x="422"/>
        <item x="176"/>
        <item x="177"/>
        <item x="178"/>
        <item x="754"/>
        <item x="588"/>
        <item x="681"/>
        <item x="274"/>
        <item x="517"/>
        <item x="696"/>
        <item x="1014"/>
        <item x="1053"/>
        <item x="541"/>
        <item x="655"/>
        <item x="717"/>
        <item x="297"/>
        <item x="1072"/>
        <item x="538"/>
        <item x="777"/>
        <item x="669"/>
        <item x="654"/>
        <item x="568"/>
        <item x="573"/>
        <item x="610"/>
        <item x="852"/>
        <item x="366"/>
        <item x="346"/>
        <item x="804"/>
        <item x="37"/>
        <item x="312"/>
        <item x="443"/>
        <item x="8"/>
        <item x="934"/>
        <item x="731"/>
        <item x="508"/>
        <item x="786"/>
        <item x="799"/>
        <item x="930"/>
        <item x="540"/>
        <item x="373"/>
        <item x="992"/>
        <item x="444"/>
        <item x="959"/>
        <item x="652"/>
        <item x="181"/>
        <item x="212"/>
        <item x="755"/>
        <item x="248"/>
        <item x="159"/>
        <item x="142"/>
        <item x="124"/>
        <item x="968"/>
        <item x="491"/>
        <item x="287"/>
        <item x="469"/>
        <item x="908"/>
        <item x="615"/>
        <item x="967"/>
        <item x="43"/>
        <item x="283"/>
        <item x="539"/>
        <item x="776"/>
        <item x="611"/>
        <item x="132"/>
        <item x="958"/>
        <item x="815"/>
        <item x="642"/>
        <item x="648"/>
        <item x="560"/>
        <item x="49"/>
        <item x="530"/>
        <item x="576"/>
        <item x="273"/>
        <item x="1032"/>
        <item x="90"/>
        <item x="725"/>
        <item x="266"/>
        <item x="359"/>
        <item x="792"/>
        <item x="372"/>
        <item x="980"/>
        <item x="365"/>
        <item x="975"/>
        <item x="825"/>
        <item x="229"/>
        <item x="535"/>
        <item x="867"/>
        <item x="385"/>
        <item x="389"/>
        <item x="386"/>
        <item x="794"/>
        <item x="963"/>
        <item x="944"/>
        <item x="887"/>
        <item x="690"/>
        <item x="609"/>
        <item x="981"/>
        <item x="698"/>
        <item x="141"/>
        <item x="128"/>
        <item x="894"/>
        <item x="284"/>
        <item x="679"/>
        <item x="421"/>
        <item x="889"/>
        <item x="313"/>
        <item x="298"/>
        <item x="953"/>
        <item x="836"/>
        <item x="169"/>
        <item x="954"/>
        <item x="821"/>
        <item x="341"/>
        <item x="486"/>
        <item x="837"/>
        <item x="765"/>
        <item x="955"/>
        <item x="770"/>
        <item x="632"/>
        <item x="394"/>
        <item x="1050"/>
        <item x="962"/>
        <item x="167"/>
        <item x="616"/>
        <item x="639"/>
        <item x="452"/>
        <item x="835"/>
        <item x="640"/>
        <item x="950"/>
        <item x="577"/>
        <item x="1069"/>
        <item x="890"/>
        <item x="818"/>
        <item x="567"/>
        <item x="747"/>
        <item x="1067"/>
        <item x="782"/>
        <item x="785"/>
        <item x="314"/>
        <item x="289"/>
        <item x="921"/>
        <item x="133"/>
        <item x="1052"/>
        <item x="1057"/>
        <item x="415"/>
        <item x="957"/>
        <item x="288"/>
        <item x="388"/>
        <item x="552"/>
        <item x="997"/>
        <item x="383"/>
        <item x="393"/>
        <item x="48"/>
        <item x="399"/>
        <item x="249"/>
        <item x="845"/>
        <item x="468"/>
        <item x="1073"/>
        <item x="608"/>
        <item x="1041"/>
        <item x="897"/>
        <item x="795"/>
        <item x="587"/>
        <item x="429"/>
        <item x="1029"/>
        <item x="938"/>
        <item x="872"/>
        <item x="902"/>
        <item x="334"/>
        <item x="683"/>
        <item x="716"/>
        <item x="404"/>
        <item x="869"/>
        <item x="57"/>
        <item x="1048"/>
        <item x="909"/>
        <item x="740"/>
        <item x="254"/>
        <item x="450"/>
        <item x="523"/>
        <item x="544"/>
        <item x="780"/>
        <item x="846"/>
        <item x="1054"/>
        <item x="547"/>
        <item x="990"/>
        <item x="392"/>
        <item x="396"/>
        <item x="405"/>
        <item x="315"/>
        <item x="653"/>
        <item x="1028"/>
        <item x="830"/>
        <item x="834"/>
        <item x="111"/>
        <item x="108"/>
        <item x="84"/>
        <item x="744"/>
        <item x="441"/>
        <item x="903"/>
        <item x="303"/>
        <item x="855"/>
        <item x="941"/>
        <item x="809"/>
        <item x="925"/>
        <item x="1001"/>
        <item x="304"/>
        <item x="650"/>
        <item x="842"/>
        <item x="697"/>
        <item t="default"/>
      </items>
    </pivotField>
    <pivotField axis="axisRow" showAll="0">
      <items count="14">
        <item x="0"/>
        <item x="1"/>
        <item x="2"/>
        <item x="3"/>
        <item x="4"/>
        <item h="1" x="6"/>
        <item h="1" x="7"/>
        <item h="1" x="8"/>
        <item h="1" x="9"/>
        <item h="1" x="10"/>
        <item h="1" x="11"/>
        <item h="1" x="12"/>
        <item h="1" x="5"/>
        <item t="default"/>
      </items>
    </pivotField>
    <pivotField dataField="1" showAll="0">
      <items count="2921">
        <item x="1"/>
        <item x="309"/>
        <item x="169"/>
        <item x="2052"/>
        <item x="2003"/>
        <item x="1047"/>
        <item x="242"/>
        <item x="917"/>
        <item x="57"/>
        <item x="233"/>
        <item x="1516"/>
        <item x="230"/>
        <item x="182"/>
        <item x="104"/>
        <item x="1582"/>
        <item x="220"/>
        <item x="936"/>
        <item x="119"/>
        <item x="852"/>
        <item x="223"/>
        <item x="103"/>
        <item x="1633"/>
        <item x="224"/>
        <item x="2455"/>
        <item x="849"/>
        <item x="575"/>
        <item x="167"/>
        <item x="1967"/>
        <item x="41"/>
        <item x="1480"/>
        <item x="1522"/>
        <item x="82"/>
        <item x="257"/>
        <item x="1005"/>
        <item x="110"/>
        <item x="259"/>
        <item x="1527"/>
        <item x="1502"/>
        <item x="2605"/>
        <item x="1482"/>
        <item x="929"/>
        <item x="779"/>
        <item x="2586"/>
        <item x="231"/>
        <item x="258"/>
        <item x="226"/>
        <item x="154"/>
        <item x="1518"/>
        <item x="934"/>
        <item x="262"/>
        <item x="1394"/>
        <item x="786"/>
        <item x="261"/>
        <item x="2607"/>
        <item x="263"/>
        <item x="1611"/>
        <item x="492"/>
        <item x="184"/>
        <item x="1490"/>
        <item x="25"/>
        <item x="102"/>
        <item x="168"/>
        <item x="238"/>
        <item x="222"/>
        <item x="217"/>
        <item x="40"/>
        <item x="1646"/>
        <item x="785"/>
        <item x="193"/>
        <item x="219"/>
        <item x="1160"/>
        <item x="1408"/>
        <item x="241"/>
        <item x="1584"/>
        <item x="2611"/>
        <item x="1981"/>
        <item x="800"/>
        <item x="2013"/>
        <item x="1520"/>
        <item x="235"/>
        <item x="28"/>
        <item x="216"/>
        <item x="260"/>
        <item x="2014"/>
        <item x="97"/>
        <item x="2529"/>
        <item x="938"/>
        <item x="1529"/>
        <item x="232"/>
        <item x="2473"/>
        <item x="935"/>
        <item x="1519"/>
        <item x="118"/>
        <item x="1514"/>
        <item x="931"/>
        <item x="71"/>
        <item x="951"/>
        <item x="237"/>
        <item x="185"/>
        <item x="1198"/>
        <item x="42"/>
        <item x="930"/>
        <item x="1550"/>
        <item x="1676"/>
        <item x="932"/>
        <item x="194"/>
        <item x="221"/>
        <item x="158"/>
        <item x="926"/>
        <item x="146"/>
        <item x="2012"/>
        <item x="2261"/>
        <item x="541"/>
        <item x="1576"/>
        <item x="925"/>
        <item x="1401"/>
        <item x="736"/>
        <item x="475"/>
        <item x="1495"/>
        <item x="2525"/>
        <item x="937"/>
        <item x="1116"/>
        <item x="2053"/>
        <item x="1777"/>
        <item x="2075"/>
        <item x="424"/>
        <item x="212"/>
        <item x="1543"/>
        <item x="442"/>
        <item x="1521"/>
        <item x="229"/>
        <item x="1523"/>
        <item x="2545"/>
        <item x="159"/>
        <item x="280"/>
        <item x="848"/>
        <item x="841"/>
        <item x="2749"/>
        <item x="1517"/>
        <item x="2027"/>
        <item x="353"/>
        <item x="1443"/>
        <item x="132"/>
        <item x="2051"/>
        <item x="525"/>
        <item x="1524"/>
        <item x="2543"/>
        <item x="2436"/>
        <item x="1045"/>
        <item x="1762"/>
        <item x="1336"/>
        <item x="2567"/>
        <item x="1839"/>
        <item x="999"/>
        <item x="352"/>
        <item x="933"/>
        <item x="2670"/>
        <item x="1599"/>
        <item x="93"/>
        <item x="1528"/>
        <item x="228"/>
        <item x="2071"/>
        <item x="214"/>
        <item x="1387"/>
        <item x="1344"/>
        <item x="2834"/>
        <item x="643"/>
        <item x="218"/>
        <item x="407"/>
        <item x="1776"/>
        <item x="1068"/>
        <item x="1555"/>
        <item x="615"/>
        <item x="491"/>
        <item x="227"/>
        <item x="715"/>
        <item x="2112"/>
        <item x="1814"/>
        <item x="207"/>
        <item x="555"/>
        <item x="599"/>
        <item x="558"/>
        <item x="437"/>
        <item x="1738"/>
        <item x="316"/>
        <item x="1041"/>
        <item x="271"/>
        <item x="2581"/>
        <item x="649"/>
        <item x="2277"/>
        <item x="728"/>
        <item x="2"/>
        <item x="13"/>
        <item x="536"/>
        <item x="1175"/>
        <item x="976"/>
        <item x="2732"/>
        <item x="2050"/>
        <item x="381"/>
        <item x="402"/>
        <item x="362"/>
        <item x="2122"/>
        <item x="1349"/>
        <item x="1157"/>
        <item x="801"/>
        <item x="546"/>
        <item x="581"/>
        <item x="1337"/>
        <item x="213"/>
        <item x="357"/>
        <item x="2133"/>
        <item x="2170"/>
        <item x="1165"/>
        <item x="1702"/>
        <item x="1778"/>
        <item x="719"/>
        <item x="1838"/>
        <item x="1432"/>
        <item x="928"/>
        <item x="330"/>
        <item x="512"/>
        <item x="1780"/>
        <item x="2092"/>
        <item x="2820"/>
        <item x="2281"/>
        <item x="753"/>
        <item x="1785"/>
        <item x="2768"/>
        <item x="1781"/>
        <item x="1393"/>
        <item x="569"/>
        <item x="1947"/>
        <item x="483"/>
        <item x="618"/>
        <item x="795"/>
        <item x="1419"/>
        <item x="2209"/>
        <item x="1311"/>
        <item x="2544"/>
        <item x="2040"/>
        <item x="346"/>
        <item x="2108"/>
        <item x="1360"/>
        <item x="1164"/>
        <item x="2449"/>
        <item x="348"/>
        <item x="899"/>
        <item x="953"/>
        <item x="236"/>
        <item x="115"/>
        <item x="1182"/>
        <item x="685"/>
        <item x="1729"/>
        <item x="1669"/>
        <item x="613"/>
        <item x="1174"/>
        <item x="2766"/>
        <item x="1579"/>
        <item x="1851"/>
        <item x="317"/>
        <item x="2735"/>
        <item x="542"/>
        <item x="2531"/>
        <item x="2417"/>
        <item x="2058"/>
        <item x="109"/>
        <item x="2760"/>
        <item x="240"/>
        <item x="1931"/>
        <item x="2807"/>
        <item x="1163"/>
        <item x="1132"/>
        <item x="682"/>
        <item x="1188"/>
        <item x="1248"/>
        <item x="1889"/>
        <item x="1999"/>
        <item x="2566"/>
        <item x="814"/>
        <item x="56"/>
        <item x="1407"/>
        <item x="713"/>
        <item x="781"/>
        <item x="644"/>
        <item x="1875"/>
        <item x="1782"/>
        <item x="1497"/>
        <item x="1667"/>
        <item x="1474"/>
        <item x="550"/>
        <item x="1449"/>
        <item x="243"/>
        <item x="645"/>
        <item x="1544"/>
        <item x="1707"/>
        <item x="153"/>
        <item x="1158"/>
        <item x="2438"/>
        <item x="1380"/>
        <item x="2349"/>
        <item x="656"/>
        <item x="2280"/>
        <item x="156"/>
        <item x="971"/>
        <item x="1070"/>
        <item x="1117"/>
        <item x="345"/>
        <item x="149"/>
        <item x="1888"/>
        <item x="225"/>
        <item x="1921"/>
        <item x="1691"/>
        <item x="624"/>
        <item x="314"/>
        <item x="1257"/>
        <item x="611"/>
        <item x="978"/>
        <item x="98"/>
        <item x="1974"/>
        <item x="1674"/>
        <item x="1786"/>
        <item x="1783"/>
        <item x="2850"/>
        <item x="527"/>
        <item x="1269"/>
        <item x="1365"/>
        <item x="2623"/>
        <item x="2292"/>
        <item x="2208"/>
        <item x="1578"/>
        <item x="2673"/>
        <item x="1162"/>
        <item x="199"/>
        <item x="2503"/>
        <item x="1629"/>
        <item x="543"/>
        <item x="2526"/>
        <item x="1352"/>
        <item x="2634"/>
        <item x="421"/>
        <item x="360"/>
        <item x="1932"/>
        <item x="698"/>
        <item x="383"/>
        <item x="430"/>
        <item x="1965"/>
        <item x="2258"/>
        <item x="2325"/>
        <item x="361"/>
        <item x="2802"/>
        <item x="359"/>
        <item x="1619"/>
        <item x="1545"/>
        <item x="1108"/>
        <item x="2846"/>
        <item x="1227"/>
        <item x="2801"/>
        <item x="2739"/>
        <item x="1507"/>
        <item x="2565"/>
        <item x="1768"/>
        <item x="602"/>
        <item x="1625"/>
        <item x="2422"/>
        <item x="1126"/>
        <item x="923"/>
        <item x="560"/>
        <item x="351"/>
        <item x="924"/>
        <item x="2748"/>
        <item x="1261"/>
        <item x="2774"/>
        <item x="1742"/>
        <item x="446"/>
        <item x="2015"/>
        <item x="420"/>
        <item x="1166"/>
        <item x="1705"/>
        <item x="1279"/>
        <item x="1925"/>
        <item x="1469"/>
        <item x="2435"/>
        <item x="1270"/>
        <item x="2555"/>
        <item x="586"/>
        <item x="572"/>
        <item x="875"/>
        <item x="198"/>
        <item x="2678"/>
        <item x="2370"/>
        <item x="2006"/>
        <item x="1022"/>
        <item x="1371"/>
        <item x="1234"/>
        <item x="522"/>
        <item x="2020"/>
        <item x="1348"/>
        <item x="113"/>
        <item x="1451"/>
        <item x="370"/>
        <item x="1229"/>
        <item x="2612"/>
        <item x="2711"/>
        <item x="1119"/>
        <item x="1323"/>
        <item x="1784"/>
        <item x="1412"/>
        <item x="1359"/>
        <item x="1131"/>
        <item x="174"/>
        <item x="1039"/>
        <item x="324"/>
        <item x="2061"/>
        <item x="965"/>
        <item x="1109"/>
        <item x="2419"/>
        <item x="2465"/>
        <item x="456"/>
        <item x="1180"/>
        <item x="2354"/>
        <item x="2120"/>
        <item x="2032"/>
        <item x="1866"/>
        <item x="2429"/>
        <item x="2358"/>
        <item x="1156"/>
        <item x="2213"/>
        <item x="114"/>
        <item x="1124"/>
        <item x="1027"/>
        <item x="1400"/>
        <item x="2413"/>
        <item x="1213"/>
        <item x="2406"/>
        <item x="2541"/>
        <item x="1072"/>
        <item x="1966"/>
        <item x="1526"/>
        <item x="636"/>
        <item x="1661"/>
        <item x="554"/>
        <item x="239"/>
        <item x="2104"/>
        <item x="234"/>
        <item x="927"/>
        <item x="1361"/>
        <item x="620"/>
        <item x="2054"/>
        <item x="735"/>
        <item x="2030"/>
        <item x="2096"/>
        <item x="2533"/>
        <item x="44"/>
        <item x="19"/>
        <item x="566"/>
        <item x="2662"/>
        <item x="311"/>
        <item x="2403"/>
        <item x="1586"/>
        <item x="1618"/>
        <item x="2765"/>
        <item x="2722"/>
        <item x="2859"/>
        <item x="106"/>
        <item x="741"/>
        <item x="208"/>
        <item x="2556"/>
        <item x="1385"/>
        <item x="465"/>
        <item x="1358"/>
        <item x="1665"/>
        <item x="2717"/>
        <item x="2448"/>
        <item x="1660"/>
        <item x="148"/>
        <item x="1540"/>
        <item x="1944"/>
        <item x="1071"/>
        <item x="1722"/>
        <item x="1268"/>
        <item x="1953"/>
        <item x="1168"/>
        <item x="1678"/>
        <item x="622"/>
        <item x="2049"/>
        <item x="479"/>
        <item x="1926"/>
        <item x="2101"/>
        <item x="686"/>
        <item x="1073"/>
        <item x="2427"/>
        <item x="2043"/>
        <item x="696"/>
        <item x="2474"/>
        <item x="2360"/>
        <item x="1236"/>
        <item x="2336"/>
        <item x="823"/>
        <item x="2330"/>
        <item x="200"/>
        <item x="2786"/>
        <item x="1386"/>
        <item x="2778"/>
        <item x="519"/>
        <item x="1604"/>
        <item x="986"/>
        <item x="495"/>
        <item x="75"/>
        <item x="556"/>
        <item x="2542"/>
        <item x="1940"/>
        <item x="706"/>
        <item x="1871"/>
        <item x="2113"/>
        <item x="1941"/>
        <item x="2779"/>
        <item x="880"/>
        <item x="885"/>
        <item x="888"/>
        <item x="2142"/>
        <item x="2908"/>
        <item x="2851"/>
        <item x="881"/>
        <item x="2424"/>
        <item x="1950"/>
        <item x="2887"/>
        <item x="2601"/>
        <item x="1655"/>
        <item x="2901"/>
        <item x="1913"/>
        <item x="245"/>
        <item x="450"/>
        <item x="1335"/>
        <item x="1624"/>
        <item x="8"/>
        <item x="2598"/>
        <item x="415"/>
        <item x="1353"/>
        <item x="1440"/>
        <item x="2357"/>
        <item x="1052"/>
        <item x="2062"/>
        <item x="591"/>
        <item x="2536"/>
        <item x="1243"/>
        <item x="2547"/>
        <item x="2763"/>
        <item x="2579"/>
        <item x="521"/>
        <item x="1242"/>
        <item x="1455"/>
        <item x="1000"/>
        <item x="1998"/>
        <item x="1657"/>
        <item x="1936"/>
        <item x="1281"/>
        <item x="1216"/>
        <item x="774"/>
        <item x="1593"/>
        <item x="872"/>
        <item x="1479"/>
        <item x="2368"/>
        <item x="771"/>
        <item x="1280"/>
        <item x="2241"/>
        <item x="679"/>
        <item x="2025"/>
        <item x="2822"/>
        <item x="498"/>
        <item x="1357"/>
        <item x="1161"/>
        <item x="1525"/>
        <item x="901"/>
        <item x="655"/>
        <item x="605"/>
        <item x="1935"/>
        <item x="945"/>
        <item x="873"/>
        <item x="419"/>
        <item x="180"/>
        <item x="2064"/>
        <item x="619"/>
        <item x="1790"/>
        <item x="2912"/>
        <item x="1701"/>
        <item x="1793"/>
        <item x="1920"/>
        <item x="2016"/>
        <item x="2653"/>
        <item x="642"/>
        <item x="1752"/>
        <item x="1303"/>
        <item x="594"/>
        <item x="798"/>
        <item x="2775"/>
        <item x="1082"/>
        <item x="1489"/>
        <item x="1195"/>
        <item x="1319"/>
        <item x="2442"/>
        <item x="802"/>
        <item x="1267"/>
        <item x="1079"/>
        <item x="811"/>
        <item x="1698"/>
        <item x="96"/>
        <item x="1431"/>
        <item x="2582"/>
        <item x="697"/>
        <item x="818"/>
        <item x="1362"/>
        <item x="603"/>
        <item x="31"/>
        <item x="1621"/>
        <item x="2824"/>
        <item x="1874"/>
        <item x="2825"/>
        <item x="1773"/>
        <item x="1605"/>
        <item x="537"/>
        <item x="1351"/>
        <item x="343"/>
        <item x="1315"/>
        <item x="2326"/>
        <item x="2616"/>
        <item x="473"/>
        <item x="1018"/>
        <item x="793"/>
        <item x="1450"/>
        <item x="9"/>
        <item x="205"/>
        <item x="687"/>
        <item x="702"/>
        <item x="1532"/>
        <item x="2910"/>
        <item x="1687"/>
        <item x="1085"/>
        <item x="447"/>
        <item x="1381"/>
        <item x="1113"/>
        <item x="2106"/>
        <item x="2770"/>
        <item x="105"/>
        <item x="428"/>
        <item x="2742"/>
        <item x="2233"/>
        <item x="1992"/>
        <item x="1088"/>
        <item x="855"/>
        <item x="648"/>
        <item x="1030"/>
        <item x="886"/>
        <item x="111"/>
        <item x="1122"/>
        <item x="2090"/>
        <item x="1327"/>
        <item x="2858"/>
        <item x="2227"/>
        <item x="2009"/>
        <item x="1392"/>
        <item x="1804"/>
        <item x="2794"/>
        <item x="2527"/>
        <item x="486"/>
        <item x="2103"/>
        <item x="2606"/>
        <item x="578"/>
        <item x="10"/>
        <item x="709"/>
        <item x="1704"/>
        <item x="1013"/>
        <item x="356"/>
        <item x="1968"/>
        <item x="368"/>
        <item x="1596"/>
        <item x="78"/>
        <item x="1346"/>
        <item x="150"/>
        <item x="1083"/>
        <item x="2710"/>
        <item x="203"/>
        <item x="1074"/>
        <item x="1877"/>
        <item x="598"/>
        <item x="1870"/>
        <item x="2797"/>
        <item x="1595"/>
        <item x="864"/>
        <item x="1341"/>
        <item x="1884"/>
        <item x="1873"/>
        <item x="2117"/>
        <item x="1693"/>
        <item x="1069"/>
        <item x="1791"/>
        <item x="2324"/>
        <item x="531"/>
        <item x="1977"/>
        <item x="2118"/>
        <item x="847"/>
        <item x="1922"/>
        <item x="36"/>
        <item x="2489"/>
        <item x="2171"/>
        <item x="385"/>
        <item x="2781"/>
        <item x="595"/>
        <item x="503"/>
        <item x="322"/>
        <item x="2404"/>
        <item x="1746"/>
        <item x="2559"/>
        <item x="676"/>
        <item x="401"/>
        <item x="1680"/>
        <item x="2379"/>
        <item x="1749"/>
        <item x="1473"/>
        <item x="1989"/>
        <item x="2229"/>
        <item x="751"/>
        <item x="2902"/>
        <item x="1904"/>
        <item x="490"/>
        <item x="788"/>
        <item x="630"/>
        <item x="669"/>
        <item x="1613"/>
        <item x="2907"/>
        <item x="516"/>
        <item x="142"/>
        <item x="1942"/>
        <item x="192"/>
        <item x="1339"/>
        <item x="2359"/>
        <item x="1876"/>
        <item x="507"/>
        <item x="1585"/>
        <item x="144"/>
        <item x="2037"/>
        <item x="2205"/>
        <item x="365"/>
        <item x="731"/>
        <item x="1296"/>
        <item x="1727"/>
        <item x="2167"/>
        <item x="248"/>
        <item x="1692"/>
        <item x="17"/>
        <item x="2633"/>
        <item x="2433"/>
        <item x="459"/>
        <item x="211"/>
        <item x="2490"/>
        <item x="2439"/>
        <item x="748"/>
        <item x="2905"/>
        <item x="1076"/>
        <item x="1313"/>
        <item x="2849"/>
        <item x="1128"/>
        <item x="949"/>
        <item x="2322"/>
        <item x="1588"/>
        <item x="2255"/>
        <item x="1173"/>
        <item x="1329"/>
        <item x="422"/>
        <item x="666"/>
        <item x="1246"/>
        <item x="2434"/>
        <item x="1750"/>
        <item x="2452"/>
        <item x="1120"/>
        <item x="2376"/>
        <item x="2337"/>
        <item x="593"/>
        <item x="502"/>
        <item x="1312"/>
        <item x="2431"/>
        <item x="517"/>
        <item x="606"/>
        <item x="246"/>
        <item x="879"/>
        <item x="2608"/>
        <item x="2179"/>
        <item x="551"/>
        <item x="1300"/>
        <item x="451"/>
        <item x="1139"/>
        <item x="1256"/>
        <item x="1283"/>
        <item x="610"/>
        <item x="635"/>
        <item x="2694"/>
        <item x="2421"/>
        <item x="760"/>
        <item x="1121"/>
        <item x="2298"/>
        <item x="435"/>
        <item x="1939"/>
        <item x="1159"/>
        <item x="58"/>
        <item x="2709"/>
        <item x="638"/>
        <item x="1789"/>
        <item x="1515"/>
        <item x="210"/>
        <item x="1265"/>
        <item x="2784"/>
        <item x="358"/>
        <item x="2059"/>
        <item x="1943"/>
        <item x="2350"/>
        <item x="62"/>
        <item x="1372"/>
        <item x="1084"/>
        <item x="722"/>
        <item x="1297"/>
        <item x="1589"/>
        <item x="1134"/>
        <item x="1796"/>
        <item x="2221"/>
        <item x="902"/>
        <item x="409"/>
        <item x="2664"/>
        <item x="335"/>
        <item x="1111"/>
        <item x="1370"/>
        <item x="477"/>
        <item x="538"/>
        <item x="1492"/>
        <item x="155"/>
        <item x="183"/>
        <item x="534"/>
        <item x="454"/>
        <item x="2554"/>
        <item x="464"/>
        <item x="2626"/>
        <item x="1917"/>
        <item x="1081"/>
        <item x="494"/>
        <item x="1167"/>
        <item x="2464"/>
        <item x="1259"/>
        <item x="2287"/>
        <item x="1833"/>
        <item x="1569"/>
        <item x="1190"/>
        <item x="474"/>
        <item x="2519"/>
        <item x="84"/>
        <item x="940"/>
        <item x="334"/>
        <item x="323"/>
        <item x="1125"/>
        <item x="376"/>
        <item x="160"/>
        <item x="1421"/>
        <item x="1918"/>
        <item x="1043"/>
        <item x="577"/>
        <item x="89"/>
        <item x="1347"/>
        <item x="313"/>
        <item x="1930"/>
        <item x="1650"/>
        <item x="126"/>
        <item x="2804"/>
        <item x="1171"/>
        <item x="1037"/>
        <item x="1672"/>
        <item x="460"/>
        <item x="2654"/>
        <item x="683"/>
        <item x="743"/>
        <item x="1271"/>
        <item x="1235"/>
        <item x="652"/>
        <item x="138"/>
        <item x="1470"/>
        <item x="253"/>
        <item x="1089"/>
        <item x="215"/>
        <item x="969"/>
        <item x="651"/>
        <item x="1736"/>
        <item x="2432"/>
        <item x="283"/>
        <item x="2034"/>
        <item x="2518"/>
        <item x="1308"/>
        <item x="434"/>
        <item x="2132"/>
        <item x="707"/>
        <item x="2420"/>
        <item x="1872"/>
        <item x="1865"/>
        <item x="1343"/>
        <item x="1735"/>
        <item x="298"/>
        <item x="2000"/>
        <item x="912"/>
        <item x="1600"/>
        <item x="1065"/>
        <item x="628"/>
        <item x="1494"/>
        <item x="1915"/>
        <item x="2019"/>
        <item x="1391"/>
        <item x="1745"/>
        <item x="2084"/>
        <item x="296"/>
        <item x="2161"/>
        <item x="1630"/>
        <item x="204"/>
        <item x="2666"/>
        <item x="737"/>
        <item x="883"/>
        <item x="1938"/>
        <item x="139"/>
        <item x="1306"/>
        <item x="660"/>
        <item x="590"/>
        <item x="1868"/>
        <item x="1457"/>
        <item x="202"/>
        <item x="141"/>
        <item x="1114"/>
        <item x="1409"/>
        <item x="2558"/>
        <item x="1228"/>
        <item x="850"/>
        <item x="675"/>
        <item x="1272"/>
        <item x="2223"/>
        <item x="1295"/>
        <item x="725"/>
        <item x="674"/>
        <item x="1896"/>
        <item x="893"/>
        <item x="2886"/>
        <item x="2517"/>
        <item x="869"/>
        <item x="2767"/>
        <item x="374"/>
        <item x="2207"/>
        <item x="2903"/>
        <item x="53"/>
        <item x="2783"/>
        <item x="278"/>
        <item x="2008"/>
        <item x="2183"/>
        <item x="2632"/>
        <item x="342"/>
        <item x="355"/>
        <item x="601"/>
        <item x="1703"/>
        <item x="2289"/>
        <item x="589"/>
        <item x="943"/>
        <item x="2631"/>
        <item x="759"/>
        <item x="1779"/>
        <item x="1321"/>
        <item x="1607"/>
        <item x="887"/>
        <item x="1933"/>
        <item x="2892"/>
        <item x="2521"/>
        <item x="1130"/>
        <item x="1934"/>
        <item x="1535"/>
        <item x="1310"/>
        <item x="1118"/>
        <item x="1314"/>
        <item x="2857"/>
        <item x="840"/>
        <item x="1127"/>
        <item x="2352"/>
        <item x="876"/>
        <item x="532"/>
        <item x="1850"/>
        <item x="1533"/>
        <item x="2733"/>
        <item x="1885"/>
        <item x="860"/>
        <item x="1077"/>
        <item x="1602"/>
        <item x="1587"/>
        <item x="616"/>
        <item x="1355"/>
        <item x="1263"/>
        <item x="2109"/>
        <item x="2242"/>
        <item x="1627"/>
        <item x="397"/>
        <item x="457"/>
        <item x="1499"/>
        <item x="2764"/>
        <item x="1316"/>
        <item x="2488"/>
        <item x="2844"/>
        <item x="2869"/>
        <item x="904"/>
        <item x="1960"/>
        <item x="1764"/>
        <item x="2549"/>
        <item x="2340"/>
        <item x="754"/>
        <item x="1878"/>
        <item x="1503"/>
        <item x="369"/>
        <item x="810"/>
        <item x="805"/>
        <item x="1882"/>
        <item x="553"/>
        <item x="282"/>
        <item x="567"/>
        <item x="2067"/>
        <item x="2416"/>
        <item x="162"/>
        <item x="2204"/>
        <item x="1032"/>
        <item x="1709"/>
        <item x="769"/>
        <item x="1928"/>
        <item x="1277"/>
        <item x="1478"/>
        <item x="341"/>
        <item x="2192"/>
        <item x="2640"/>
        <item x="1031"/>
        <item x="896"/>
        <item x="1138"/>
        <item x="2215"/>
        <item x="1800"/>
        <item x="64"/>
        <item x="1912"/>
        <item x="821"/>
        <item x="506"/>
        <item x="1330"/>
        <item x="1464"/>
        <item x="432"/>
        <item x="1836"/>
        <item x="2428"/>
        <item x="2898"/>
        <item x="319"/>
        <item x="1442"/>
        <item x="2290"/>
        <item x="2072"/>
        <item x="755"/>
        <item x="1434"/>
        <item x="2819"/>
        <item x="1202"/>
        <item x="2880"/>
        <item x="1975"/>
        <item x="843"/>
        <item x="1233"/>
        <item x="2848"/>
        <item x="1200"/>
        <item x="1867"/>
        <item x="822"/>
        <item x="1066"/>
        <item x="499"/>
        <item x="329"/>
        <item x="1298"/>
        <item x="2356"/>
        <item x="947"/>
        <item x="2551"/>
        <item x="2776"/>
        <item x="629"/>
        <item x="1205"/>
        <item x="2557"/>
        <item x="870"/>
        <item x="2169"/>
        <item x="1481"/>
        <item x="2319"/>
        <item x="2235"/>
        <item x="956"/>
        <item x="1887"/>
        <item x="2437"/>
        <item x="1258"/>
        <item x="2371"/>
        <item x="1818"/>
        <item x="1510"/>
        <item x="523"/>
        <item x="1012"/>
        <item x="1937"/>
        <item x="2899"/>
        <item x="1603"/>
        <item x="2017"/>
        <item x="592"/>
        <item x="711"/>
        <item x="734"/>
        <item x="694"/>
        <item x="2279"/>
        <item x="321"/>
        <item x="1472"/>
        <item x="747"/>
        <item x="2889"/>
        <item x="2454"/>
        <item x="2453"/>
        <item x="723"/>
        <item x="2629"/>
        <item x="2024"/>
        <item x="1963"/>
        <item x="1363"/>
        <item x="684"/>
        <item x="670"/>
        <item x="1597"/>
        <item x="286"/>
        <item x="1049"/>
        <item x="1356"/>
        <item x="1305"/>
        <item x="1176"/>
        <item x="285"/>
        <item x="2637"/>
        <item x="806"/>
        <item x="1622"/>
        <item x="2282"/>
        <item x="443"/>
        <item x="1340"/>
        <item x="1594"/>
        <item x="2676"/>
        <item x="302"/>
        <item x="2393"/>
        <item x="2610"/>
        <item x="2301"/>
        <item x="637"/>
        <item x="72"/>
        <item x="1374"/>
        <item x="1553"/>
        <item x="427"/>
        <item x="1350"/>
        <item x="1797"/>
        <item x="2168"/>
        <item x="2656"/>
        <item x="2476"/>
        <item x="293"/>
        <item x="623"/>
        <item x="2409"/>
        <item x="2683"/>
        <item x="1445"/>
        <item x="1700"/>
        <item x="2029"/>
        <item x="626"/>
        <item x="2411"/>
        <item x="1262"/>
        <item x="2885"/>
        <item x="1090"/>
        <item x="991"/>
        <item x="295"/>
        <item x="2524"/>
        <item x="2222"/>
        <item x="596"/>
        <item x="2210"/>
        <item x="2777"/>
        <item x="1342"/>
        <item x="2180"/>
        <item x="2035"/>
        <item x="1475"/>
        <item x="444"/>
        <item x="756"/>
        <item x="2617"/>
        <item x="2837"/>
        <item x="1320"/>
        <item x="695"/>
        <item x="834"/>
        <item x="396"/>
        <item x="1411"/>
        <item x="1726"/>
        <item x="1260"/>
        <item x="1823"/>
        <item x="2731"/>
        <item x="2314"/>
        <item x="1652"/>
        <item x="107"/>
        <item x="2018"/>
        <item x="201"/>
        <item x="411"/>
        <item x="2011"/>
        <item x="1112"/>
        <item x="436"/>
        <item x="1770"/>
        <item x="331"/>
        <item x="2230"/>
        <item x="2364"/>
        <item x="1446"/>
        <item x="524"/>
        <item x="256"/>
        <item x="1919"/>
        <item x="2218"/>
        <item x="2130"/>
        <item x="2415"/>
        <item x="2055"/>
        <item x="878"/>
        <item x="908"/>
        <item x="1331"/>
        <item x="570"/>
        <item x="1325"/>
        <item x="377"/>
        <item x="2031"/>
        <item x="2675"/>
        <item x="627"/>
        <item x="140"/>
        <item x="576"/>
        <item x="2845"/>
        <item x="2843"/>
        <item x="1689"/>
        <item x="1609"/>
        <item x="1318"/>
        <item x="1837"/>
        <item x="704"/>
        <item x="2296"/>
        <item x="1354"/>
        <item x="2430"/>
        <item x="1690"/>
        <item x="2338"/>
        <item x="101"/>
        <item x="827"/>
        <item x="2351"/>
        <item x="307"/>
        <item x="50"/>
        <item x="1848"/>
        <item x="449"/>
        <item x="305"/>
        <item x="1426"/>
        <item x="1423"/>
        <item x="2375"/>
        <item x="994"/>
        <item x="1663"/>
        <item x="2425"/>
        <item x="2624"/>
        <item x="634"/>
        <item x="905"/>
        <item x="504"/>
        <item x="1332"/>
        <item x="1333"/>
        <item x="1345"/>
        <item x="418"/>
        <item x="2182"/>
        <item x="972"/>
        <item x="663"/>
        <item x="587"/>
        <item x="1987"/>
        <item x="721"/>
        <item x="2257"/>
        <item x="468"/>
        <item x="2114"/>
        <item x="1454"/>
        <item x="1849"/>
        <item x="1328"/>
        <item x="2022"/>
        <item x="2369"/>
        <item x="839"/>
        <item x="1278"/>
        <item x="390"/>
        <item x="1739"/>
        <item x="767"/>
        <item x="868"/>
        <item x="678"/>
        <item x="292"/>
        <item x="2383"/>
        <item x="108"/>
        <item x="18"/>
        <item x="884"/>
        <item x="1500"/>
        <item x="2283"/>
        <item x="892"/>
        <item x="1232"/>
        <item x="2315"/>
        <item x="2900"/>
        <item x="60"/>
        <item x="720"/>
        <item x="2177"/>
        <item x="398"/>
        <item x="1299"/>
        <item x="2373"/>
        <item x="762"/>
        <item x="1590"/>
        <item x="1905"/>
        <item x="672"/>
        <item x="470"/>
        <item x="2638"/>
        <item x="363"/>
        <item x="809"/>
        <item x="2074"/>
        <item x="1824"/>
        <item x="2408"/>
        <item x="1929"/>
        <item x="333"/>
        <item x="2111"/>
        <item x="147"/>
        <item x="1369"/>
        <item x="2780"/>
        <item x="22"/>
        <item x="2669"/>
        <item x="1958"/>
        <item x="2761"/>
        <item x="1923"/>
        <item x="1476"/>
        <item x="1945"/>
        <item x="373"/>
        <item x="1192"/>
        <item x="164"/>
        <item x="565"/>
        <item x="2056"/>
        <item x="2276"/>
        <item x="1415"/>
        <item x="585"/>
        <item x="1973"/>
        <item x="2894"/>
        <item x="819"/>
        <item x="677"/>
        <item x="745"/>
        <item x="2478"/>
        <item x="2870"/>
        <item x="661"/>
        <item x="2063"/>
        <item x="1573"/>
        <item x="2446"/>
        <item x="2246"/>
        <item x="1467"/>
        <item x="1571"/>
        <item x="2539"/>
        <item x="1447"/>
        <item x="668"/>
        <item x="2550"/>
        <item x="1404"/>
        <item x="2877"/>
        <item x="2906"/>
        <item x="273"/>
        <item x="765"/>
        <item x="2895"/>
        <item x="2883"/>
        <item x="129"/>
        <item x="654"/>
        <item x="2418"/>
        <item x="2888"/>
        <item x="2750"/>
        <item x="2134"/>
        <item x="1562"/>
        <item x="2860"/>
        <item x="777"/>
        <item x="2219"/>
        <item x="1383"/>
        <item x="996"/>
        <item x="466"/>
        <item x="580"/>
        <item x="583"/>
        <item x="2387"/>
        <item x="2690"/>
        <item x="1886"/>
        <item x="1375"/>
        <item x="2443"/>
        <item x="2693"/>
        <item x="1659"/>
        <item x="2426"/>
        <item x="2066"/>
        <item x="2587"/>
        <item x="347"/>
        <item x="2847"/>
        <item x="2266"/>
        <item x="1142"/>
        <item x="718"/>
        <item x="39"/>
        <item x="588"/>
        <item x="614"/>
        <item x="2186"/>
        <item x="894"/>
        <item x="1879"/>
        <item x="1759"/>
        <item x="2353"/>
        <item x="1137"/>
        <item x="900"/>
        <item x="1916"/>
        <item x="170"/>
        <item x="2603"/>
        <item x="332"/>
        <item x="2355"/>
        <item x="1869"/>
        <item x="2737"/>
        <item x="1264"/>
        <item x="480"/>
        <item x="1289"/>
        <item x="862"/>
        <item x="2444"/>
        <item x="2904"/>
        <item x="877"/>
        <item x="2348"/>
        <item x="2679"/>
        <item x="510"/>
        <item x="2493"/>
        <item x="1911"/>
        <item x="1129"/>
        <item x="1496"/>
        <item x="2249"/>
        <item x="1656"/>
        <item x="458"/>
        <item x="2270"/>
        <item x="0"/>
        <item x="640"/>
        <item x="1417"/>
        <item x="2823"/>
        <item x="2398"/>
        <item x="1304"/>
        <item x="950"/>
        <item x="2482"/>
        <item x="2107"/>
        <item x="2600"/>
        <item x="2561"/>
        <item x="1852"/>
        <item x="2754"/>
        <item x="1753"/>
        <item x="1816"/>
        <item x="552"/>
        <item x="977"/>
        <item x="1366"/>
        <item x="1654"/>
        <item x="1170"/>
        <item x="336"/>
        <item x="117"/>
        <item x="631"/>
        <item x="773"/>
        <item x="2472"/>
        <item x="66"/>
        <item x="1959"/>
        <item x="1334"/>
        <item x="1462"/>
        <item x="496"/>
        <item x="1416"/>
        <item x="1075"/>
        <item x="2150"/>
        <item x="1910"/>
        <item x="1025"/>
        <item x="2469"/>
        <item x="2627"/>
        <item x="1583"/>
        <item x="2671"/>
        <item x="452"/>
        <item x="1673"/>
        <item x="680"/>
        <item x="2568"/>
        <item x="980"/>
        <item x="2588"/>
        <item x="2284"/>
        <item x="121"/>
        <item x="2808"/>
        <item x="942"/>
        <item x="1864"/>
        <item x="1019"/>
        <item x="1626"/>
        <item x="2047"/>
        <item x="1036"/>
        <item x="1460"/>
        <item x="1819"/>
        <item x="2734"/>
        <item x="1021"/>
        <item x="1448"/>
        <item x="1598"/>
        <item x="831"/>
        <item x="705"/>
        <item x="617"/>
        <item x="2893"/>
        <item x="375"/>
        <item x="2344"/>
        <item x="2466"/>
        <item x="2672"/>
        <item x="2423"/>
        <item x="1486"/>
        <item x="889"/>
        <item x="549"/>
        <item x="1309"/>
        <item x="476"/>
        <item x="1675"/>
        <item x="2613"/>
        <item x="1908"/>
        <item x="2226"/>
        <item x="2273"/>
        <item x="641"/>
        <item x="2890"/>
        <item x="206"/>
        <item x="1734"/>
        <item x="1226"/>
        <item x="1307"/>
        <item x="699"/>
        <item x="2457"/>
        <item x="1812"/>
        <item x="1123"/>
        <item x="1169"/>
        <item x="1338"/>
        <item x="2451"/>
        <item x="6"/>
        <item x="1541"/>
        <item x="493"/>
        <item x="269"/>
        <item x="600"/>
        <item x="413"/>
        <item x="2552"/>
        <item x="1686"/>
        <item x="604"/>
        <item x="2772"/>
        <item x="1563"/>
        <item x="2726"/>
        <item x="1817"/>
        <item x="2121"/>
        <item x="364"/>
        <item x="2361"/>
        <item x="367"/>
        <item x="1615"/>
        <item x="1747"/>
        <item x="2323"/>
        <item x="1020"/>
        <item x="2228"/>
        <item x="2884"/>
        <item x="1086"/>
        <item x="2164"/>
        <item x="2028"/>
        <item x="2911"/>
        <item x="1666"/>
        <item x="515"/>
        <item x="784"/>
        <item x="1206"/>
        <item x="433"/>
        <item x="2879"/>
        <item x="178"/>
        <item x="1664"/>
        <item x="2137"/>
        <item x="284"/>
        <item x="2139"/>
        <item x="2119"/>
        <item x="209"/>
        <item x="2480"/>
        <item x="2247"/>
        <item x="2815"/>
        <item x="1324"/>
        <item x="2577"/>
        <item x="632"/>
        <item x="181"/>
        <item x="1422"/>
        <item x="2346"/>
        <item x="1628"/>
        <item x="43"/>
        <item x="1322"/>
        <item x="985"/>
        <item x="2252"/>
        <item x="752"/>
        <item x="2505"/>
        <item x="693"/>
        <item x="297"/>
        <item x="2036"/>
        <item x="906"/>
        <item x="1091"/>
        <item x="837"/>
        <item x="1972"/>
        <item x="1801"/>
        <item x="2259"/>
        <item x="2045"/>
        <item x="2268"/>
        <item x="445"/>
        <item x="2697"/>
        <item x="761"/>
        <item x="1063"/>
        <item x="2347"/>
        <item x="1413"/>
        <item x="2635"/>
        <item x="1140"/>
        <item x="1209"/>
        <item x="2456"/>
        <item x="2758"/>
        <item x="2661"/>
        <item x="1317"/>
        <item x="1948"/>
        <item x="2681"/>
        <item x="2248"/>
        <item x="2160"/>
        <item x="1141"/>
        <item x="189"/>
        <item x="481"/>
        <item x="1189"/>
        <item x="2262"/>
        <item x="2309"/>
        <item x="59"/>
        <item x="1978"/>
        <item x="2021"/>
        <item x="2821"/>
        <item x="1683"/>
        <item x="1301"/>
        <item x="1924"/>
        <item x="2862"/>
        <item x="2412"/>
        <item x="1414"/>
        <item x="315"/>
        <item x="1471"/>
        <item x="2140"/>
        <item x="2123"/>
        <item x="2414"/>
        <item x="1758"/>
        <item x="2115"/>
        <item x="1927"/>
        <item x="1136"/>
        <item x="249"/>
        <item x="2188"/>
        <item x="898"/>
        <item x="122"/>
        <item x="1725"/>
        <item x="545"/>
        <item x="1610"/>
        <item x="563"/>
        <item x="2891"/>
        <item x="2339"/>
        <item x="61"/>
        <item x="505"/>
        <item x="2275"/>
        <item x="1580"/>
        <item x="2646"/>
        <item x="268"/>
        <item x="2038"/>
        <item x="2110"/>
        <item x="1847"/>
        <item x="1699"/>
        <item x="251"/>
        <item x="2057"/>
        <item x="349"/>
        <item x="1805"/>
        <item x="2178"/>
        <item x="120"/>
        <item x="1199"/>
        <item x="1677"/>
        <item x="1740"/>
        <item x="514"/>
        <item x="2639"/>
        <item x="2625"/>
        <item x="2842"/>
        <item x="2647"/>
        <item x="1191"/>
        <item x="1501"/>
        <item x="2308"/>
        <item x="2707"/>
        <item x="1546"/>
        <item x="2740"/>
        <item x="2785"/>
        <item x="667"/>
        <item x="393"/>
        <item x="2397"/>
        <item x="2876"/>
        <item x="807"/>
        <item x="21"/>
        <item x="2599"/>
        <item x="462"/>
        <item x="54"/>
        <item x="1984"/>
        <item x="1608"/>
        <item x="327"/>
        <item x="861"/>
        <item x="1902"/>
        <item x="2080"/>
        <item x="290"/>
        <item x="173"/>
        <item x="2771"/>
        <item x="2149"/>
        <item x="1149"/>
        <item x="1210"/>
        <item x="20"/>
        <item x="851"/>
        <item x="2502"/>
        <item x="1377"/>
        <item x="757"/>
        <item x="764"/>
        <item x="673"/>
        <item x="250"/>
        <item x="812"/>
        <item x="689"/>
        <item x="766"/>
        <item x="67"/>
        <item x="1150"/>
        <item x="916"/>
        <item x="1914"/>
        <item x="2806"/>
        <item x="404"/>
        <item x="177"/>
        <item x="2897"/>
        <item x="325"/>
        <item x="1822"/>
        <item x="1955"/>
        <item x="1326"/>
        <item x="2286"/>
        <item x="1223"/>
        <item x="998"/>
        <item x="988"/>
        <item x="1436"/>
        <item x="2394"/>
        <item x="1093"/>
        <item x="665"/>
        <item x="1751"/>
        <item x="509"/>
        <item x="746"/>
        <item x="815"/>
        <item x="1731"/>
        <item x="955"/>
        <item x="960"/>
        <item x="1033"/>
        <item x="2151"/>
        <item x="389"/>
        <item x="772"/>
        <item x="547"/>
        <item x="131"/>
        <item x="2562"/>
        <item x="1832"/>
        <item x="1505"/>
        <item x="440"/>
        <item x="1035"/>
        <item x="1723"/>
        <item x="1044"/>
        <item x="2682"/>
        <item x="1484"/>
        <item x="2572"/>
        <item x="2307"/>
        <item x="281"/>
        <item x="2724"/>
        <item x="1728"/>
        <item x="2196"/>
        <item x="1754"/>
        <item x="2041"/>
        <item x="87"/>
        <item x="152"/>
        <item x="1456"/>
        <item x="392"/>
        <item x="1647"/>
        <item x="100"/>
        <item x="69"/>
        <item x="2293"/>
        <item x="30"/>
        <item x="15"/>
        <item x="23"/>
        <item x="579"/>
        <item x="717"/>
        <item x="1185"/>
        <item x="1284"/>
        <item x="961"/>
        <item x="2867"/>
        <item x="826"/>
        <item x="1717"/>
        <item x="2244"/>
        <item x="2546"/>
        <item x="690"/>
        <item x="915"/>
        <item x="1715"/>
        <item x="2861"/>
        <item x="405"/>
        <item x="46"/>
        <item x="2334"/>
        <item x="1253"/>
        <item x="2532"/>
        <item x="750"/>
        <item x="597"/>
        <item x="1946"/>
        <item x="1509"/>
        <item x="2896"/>
        <item x="2641"/>
        <item x="1004"/>
        <item x="778"/>
        <item x="86"/>
        <item x="1010"/>
        <item x="2396"/>
        <item x="2651"/>
        <item x="1241"/>
        <item x="2065"/>
        <item x="2685"/>
        <item x="501"/>
        <item x="2828"/>
        <item x="1554"/>
        <item x="1623"/>
        <item x="1048"/>
        <item x="2026"/>
        <item x="2303"/>
        <item x="1424"/>
        <item x="1388"/>
        <item x="2405"/>
        <item x="1757"/>
        <item x="487"/>
        <item x="112"/>
        <item x="294"/>
        <item x="792"/>
        <item x="2407"/>
        <item x="1255"/>
        <item x="646"/>
        <item x="1135"/>
        <item x="1906"/>
        <item x="1549"/>
        <item x="1809"/>
        <item x="2401"/>
        <item x="2813"/>
        <item x="712"/>
        <item x="621"/>
        <item x="1721"/>
        <item x="2410"/>
        <item x="2135"/>
        <item x="1384"/>
        <item x="1820"/>
        <item x="1008"/>
        <item x="657"/>
        <item x="1730"/>
        <item x="1892"/>
        <item x="559"/>
        <item x="73"/>
        <item x="2719"/>
        <item x="1713"/>
        <item x="511"/>
        <item x="2881"/>
        <item x="128"/>
        <item x="2362"/>
        <item x="2512"/>
        <item x="337"/>
        <item x="1252"/>
        <item x="2363"/>
        <item x="2079"/>
        <item x="990"/>
        <item x="1197"/>
        <item x="1428"/>
        <item x="135"/>
        <item x="1214"/>
        <item x="2648"/>
        <item x="289"/>
        <item x="1591"/>
        <item x="1716"/>
        <item x="1894"/>
        <item x="2596"/>
        <item x="659"/>
        <item x="1368"/>
        <item x="1815"/>
        <item x="2245"/>
        <item x="1844"/>
        <item x="2039"/>
        <item x="1862"/>
        <item x="33"/>
        <item x="431"/>
        <item x="2589"/>
        <item x="1266"/>
        <item x="2126"/>
        <item x="749"/>
        <item x="2571"/>
        <item x="130"/>
        <item x="2148"/>
        <item x="1215"/>
        <item x="1531"/>
        <item x="1060"/>
        <item x="2743"/>
        <item x="1483"/>
        <item x="2878"/>
        <item x="1830"/>
        <item x="2479"/>
        <item x="417"/>
        <item x="2382"/>
        <item x="1907"/>
        <item x="2395"/>
        <item x="2689"/>
        <item x="16"/>
        <item x="2591"/>
        <item x="2136"/>
        <item x="291"/>
        <item x="2232"/>
        <item x="2288"/>
        <item x="1568"/>
        <item x="1639"/>
        <item x="2514"/>
        <item x="609"/>
        <item x="2622"/>
        <item x="1104"/>
        <item x="2374"/>
        <item x="1766"/>
        <item x="1040"/>
        <item x="653"/>
        <item x="830"/>
        <item x="1761"/>
        <item x="1427"/>
        <item x="2335"/>
        <item x="1891"/>
        <item x="163"/>
        <item x="2882"/>
        <item x="2747"/>
        <item x="74"/>
        <item x="607"/>
        <item x="47"/>
        <item x="2378"/>
        <item x="866"/>
        <item x="2385"/>
        <item x="400"/>
        <item x="2614"/>
        <item x="2528"/>
        <item x="564"/>
        <item x="2125"/>
        <item x="1288"/>
        <item x="859"/>
        <item x="742"/>
        <item x="1488"/>
        <item x="804"/>
        <item x="2796"/>
        <item x="2402"/>
        <item x="1254"/>
        <item x="2400"/>
        <item x="2391"/>
        <item x="548"/>
        <item x="520"/>
        <item x="1364"/>
        <item x="68"/>
        <item x="2787"/>
        <item x="2332"/>
        <item x="1662"/>
        <item x="2240"/>
        <item x="1051"/>
        <item x="1293"/>
        <item x="2660"/>
        <item x="1016"/>
        <item x="2217"/>
        <item x="339"/>
        <item x="175"/>
        <item x="2810"/>
        <item x="2105"/>
        <item x="1636"/>
        <item x="45"/>
        <item x="1681"/>
        <item x="2829"/>
        <item x="2462"/>
        <item x="1845"/>
        <item x="2129"/>
        <item x="701"/>
        <item x="2537"/>
        <item x="2833"/>
        <item x="1056"/>
        <item x="2592"/>
        <item x="584"/>
        <item x="1616"/>
        <item x="384"/>
        <item x="497"/>
        <item x="2752"/>
        <item x="2089"/>
        <item x="1788"/>
        <item x="1648"/>
        <item x="166"/>
        <item x="941"/>
        <item x="2574"/>
        <item x="1144"/>
        <item x="1461"/>
        <item x="1055"/>
        <item x="2838"/>
        <item x="738"/>
        <item x="2333"/>
        <item x="2138"/>
        <item x="2755"/>
        <item x="179"/>
        <item x="2302"/>
        <item x="744"/>
        <item x="681"/>
        <item x="2291"/>
        <item x="1106"/>
        <item x="897"/>
        <item x="134"/>
        <item x="2484"/>
        <item x="24"/>
        <item x="2345"/>
        <item x="1286"/>
        <item x="1744"/>
        <item x="2450"/>
        <item x="145"/>
        <item x="2265"/>
        <item x="966"/>
        <item x="1097"/>
        <item x="1756"/>
        <item x="995"/>
        <item x="1637"/>
        <item x="1017"/>
        <item x="918"/>
        <item x="1863"/>
        <item x="2159"/>
        <item x="2687"/>
        <item x="882"/>
        <item x="1601"/>
        <item x="1147"/>
        <item x="2841"/>
        <item x="1732"/>
        <item x="714"/>
        <item x="1641"/>
        <item x="2792"/>
        <item x="1201"/>
        <item x="2836"/>
        <item x="1285"/>
        <item x="1094"/>
        <item x="1558"/>
        <item x="1395"/>
        <item x="2304"/>
        <item x="939"/>
        <item x="1239"/>
        <item x="1007"/>
        <item x="2141"/>
        <item x="1792"/>
        <item x="1861"/>
        <item x="2830"/>
        <item x="1282"/>
        <item x="2645"/>
        <item x="825"/>
        <item x="2367"/>
        <item x="2691"/>
        <item x="1534"/>
        <item x="1682"/>
        <item x="2800"/>
        <item x="426"/>
        <item x="1846"/>
        <item x="500"/>
        <item x="2863"/>
        <item x="2649"/>
        <item x="1183"/>
        <item x="2483"/>
        <item x="1101"/>
        <item x="1795"/>
        <item x="1537"/>
        <item x="191"/>
        <item x="2585"/>
        <item x="952"/>
        <item x="1803"/>
        <item x="974"/>
        <item x="790"/>
        <item x="1006"/>
        <item x="1294"/>
        <item x="2166"/>
        <item x="143"/>
        <item x="1172"/>
        <item x="733"/>
        <item x="1405"/>
        <item x="890"/>
        <item x="2831"/>
        <item x="1477"/>
        <item x="2721"/>
        <item x="2310"/>
        <item x="1218"/>
        <item x="1179"/>
        <item x="2231"/>
        <item x="732"/>
        <item x="1765"/>
        <item x="1238"/>
        <item x="2909"/>
        <item x="116"/>
        <item x="1724"/>
        <item x="975"/>
        <item x="52"/>
        <item x="92"/>
        <item x="2602"/>
        <item x="2155"/>
        <item x="288"/>
        <item x="1096"/>
        <item x="391"/>
        <item x="326"/>
        <item x="1986"/>
        <item x="2609"/>
        <item x="573"/>
        <item x="1485"/>
        <item x="2147"/>
        <item x="2081"/>
        <item x="1811"/>
        <item x="608"/>
        <item x="1684"/>
        <item x="1207"/>
        <item x="1099"/>
        <item x="2254"/>
        <item x="35"/>
        <item x="2564"/>
        <item x="1860"/>
        <item x="1737"/>
        <item x="478"/>
        <item x="671"/>
        <item x="726"/>
        <item x="2070"/>
        <item x="540"/>
        <item x="172"/>
        <item x="2686"/>
        <item x="1835"/>
        <item x="968"/>
        <item x="787"/>
        <item x="2751"/>
        <item x="252"/>
        <item x="328"/>
        <item x="1561"/>
        <item x="1854"/>
        <item x="2583"/>
        <item x="2615"/>
        <item x="1287"/>
        <item x="1237"/>
        <item x="2086"/>
        <item x="967"/>
        <item x="2372"/>
        <item x="2485"/>
        <item x="724"/>
        <item x="913"/>
        <item x="2746"/>
        <item x="1080"/>
        <item x="11"/>
        <item x="1028"/>
        <item x="461"/>
        <item x="1774"/>
        <item x="1145"/>
        <item x="488"/>
        <item x="1881"/>
        <item x="2251"/>
        <item x="2799"/>
        <item x="304"/>
        <item x="2791"/>
        <item x="2874"/>
        <item x="1821"/>
        <item x="1050"/>
        <item x="871"/>
        <item x="1504"/>
        <item x="1009"/>
        <item x="2604"/>
        <item x="1067"/>
        <item x="453"/>
        <item x="2250"/>
        <item x="1276"/>
        <item x="625"/>
        <item x="2094"/>
        <item x="1620"/>
        <item x="794"/>
        <item x="1843"/>
        <item x="2313"/>
        <item x="662"/>
        <item x="1635"/>
        <item x="2343"/>
        <item x="1638"/>
        <item x="276"/>
        <item x="1023"/>
        <item x="406"/>
        <item x="909"/>
        <item x="1653"/>
        <item x="2839"/>
        <item x="1741"/>
        <item x="467"/>
        <item x="2730"/>
        <item x="633"/>
        <item x="1103"/>
        <item x="2530"/>
        <item x="1903"/>
        <item x="1382"/>
        <item x="959"/>
        <item x="1240"/>
        <item x="2181"/>
        <item x="2840"/>
        <item x="1143"/>
        <item x="1459"/>
        <item x="1883"/>
        <item x="2520"/>
        <item x="1893"/>
        <item x="1059"/>
        <item x="2865"/>
        <item x="2677"/>
        <item x="2718"/>
        <item x="408"/>
        <item x="2184"/>
        <item x="2238"/>
        <item x="2128"/>
        <item x="2463"/>
        <item x="1186"/>
        <item x="710"/>
        <item x="568"/>
        <item x="2044"/>
        <item x="386"/>
        <item x="2688"/>
        <item x="797"/>
        <item x="2146"/>
        <item x="1900"/>
        <item x="2636"/>
        <item x="80"/>
        <item x="1105"/>
        <item x="2510"/>
        <item x="399"/>
        <item x="2738"/>
        <item x="2082"/>
        <item x="828"/>
        <item x="1493"/>
        <item x="2657"/>
        <item x="2853"/>
        <item x="388"/>
        <item x="2619"/>
        <item x="76"/>
        <item x="123"/>
        <item x="2341"/>
        <item x="2805"/>
        <item x="535"/>
        <item x="1807"/>
        <item x="63"/>
        <item x="820"/>
        <item x="2643"/>
        <item x="958"/>
        <item x="2618"/>
        <item x="1895"/>
        <item x="1556"/>
        <item x="647"/>
        <item x="727"/>
        <item x="813"/>
        <item x="2668"/>
        <item x="2318"/>
        <item x="81"/>
        <item x="1880"/>
        <item x="1976"/>
        <item x="136"/>
        <item x="2854"/>
        <item x="2597"/>
        <item x="2497"/>
        <item x="854"/>
        <item x="1251"/>
        <item x="2471"/>
        <item x="863"/>
        <item x="1024"/>
        <item x="354"/>
        <item x="2099"/>
        <item x="1970"/>
        <item x="2220"/>
        <item x="1706"/>
        <item x="533"/>
        <item x="1302"/>
        <item x="1612"/>
        <item x="1679"/>
        <item x="2102"/>
        <item x="2620"/>
        <item x="1808"/>
        <item x="1095"/>
        <item x="49"/>
        <item x="700"/>
        <item x="740"/>
        <item x="639"/>
        <item x="157"/>
        <item x="562"/>
        <item x="1961"/>
        <item x="2260"/>
        <item x="2342"/>
        <item x="2659"/>
        <item x="463"/>
        <item x="2445"/>
        <item x="1046"/>
        <item x="984"/>
        <item x="2753"/>
        <item x="729"/>
        <item x="1760"/>
        <item x="2692"/>
        <item x="1148"/>
        <item x="914"/>
        <item x="1710"/>
        <item x="380"/>
        <item x="846"/>
        <item x="2441"/>
        <item x="1645"/>
        <item x="708"/>
        <item x="962"/>
        <item x="1748"/>
        <item x="51"/>
        <item x="125"/>
        <item x="2523"/>
        <item x="2327"/>
        <item x="1606"/>
        <item x="2263"/>
        <item x="2278"/>
        <item x="310"/>
        <item x="1038"/>
        <item x="2725"/>
        <item x="1644"/>
        <item x="1042"/>
        <item x="1557"/>
        <item x="2300"/>
        <item x="1062"/>
        <item x="982"/>
        <item x="1398"/>
        <item x="816"/>
        <item x="2267"/>
        <item x="38"/>
        <item x="758"/>
        <item x="318"/>
        <item x="856"/>
        <item x="2534"/>
        <item x="903"/>
        <item x="2573"/>
        <item x="2506"/>
        <item x="992"/>
        <item x="2667"/>
        <item x="1559"/>
        <item x="808"/>
        <item x="2594"/>
        <item x="2798"/>
        <item x="2773"/>
        <item x="691"/>
        <item x="2162"/>
        <item x="2553"/>
        <item x="612"/>
        <item x="2511"/>
        <item x="2093"/>
        <item x="2076"/>
        <item x="835"/>
        <item x="1102"/>
        <item x="1487"/>
        <item x="964"/>
        <item x="2538"/>
        <item x="1560"/>
        <item x="1155"/>
        <item x="1769"/>
        <item x="1291"/>
        <item x="2486"/>
        <item x="1399"/>
        <item x="2264"/>
        <item x="1980"/>
        <item x="2470"/>
        <item x="1087"/>
        <item x="1221"/>
        <item x="1100"/>
        <item x="2741"/>
        <item x="1547"/>
        <item x="1575"/>
        <item x="2005"/>
        <item x="1890"/>
        <item x="12"/>
        <item x="1743"/>
        <item x="874"/>
        <item x="2513"/>
        <item x="571"/>
        <item x="1115"/>
        <item x="2701"/>
        <item x="2496"/>
        <item x="2185"/>
        <item x="1810"/>
        <item x="2868"/>
        <item x="650"/>
        <item x="2852"/>
        <item x="2243"/>
        <item x="472"/>
        <item x="1245"/>
        <item x="1979"/>
        <item x="2199"/>
        <item x="1211"/>
        <item x="366"/>
        <item x="2380"/>
        <item x="77"/>
        <item x="2593"/>
        <item x="1034"/>
        <item x="2712"/>
        <item x="2875"/>
        <item x="2237"/>
        <item x="471"/>
        <item x="1002"/>
        <item x="1697"/>
        <item x="1151"/>
        <item x="1433"/>
        <item x="2914"/>
        <item x="320"/>
        <item x="2866"/>
        <item x="340"/>
        <item x="2745"/>
        <item x="842"/>
        <item x="1767"/>
        <item x="2377"/>
        <item x="379"/>
        <item x="2477"/>
        <item x="438"/>
        <item x="763"/>
        <item x="664"/>
        <item x="853"/>
        <item x="1273"/>
        <item x="1491"/>
        <item x="2699"/>
        <item x="2331"/>
        <item x="2095"/>
        <item x="350"/>
        <item x="2389"/>
        <item x="2864"/>
        <item x="165"/>
        <item x="858"/>
        <item x="1962"/>
        <item x="2872"/>
        <item x="277"/>
        <item x="2294"/>
        <item x="2388"/>
        <item x="1187"/>
        <item x="79"/>
        <item x="264"/>
        <item x="2590"/>
        <item x="2744"/>
        <item x="272"/>
        <item x="2256"/>
        <item x="1274"/>
        <item x="2381"/>
        <item x="1542"/>
        <item x="2191"/>
        <item x="1193"/>
        <item x="1802"/>
        <item x="2495"/>
        <item x="70"/>
        <item x="2698"/>
        <item x="2193"/>
        <item x="2716"/>
        <item x="692"/>
        <item x="1857"/>
        <item x="1453"/>
        <item x="1212"/>
        <item x="557"/>
        <item x="2811"/>
        <item x="907"/>
        <item x="2201"/>
        <item x="270"/>
        <item x="2759"/>
        <item x="582"/>
        <item x="1718"/>
        <item x="455"/>
        <item x="300"/>
        <item x="1643"/>
        <item x="2680"/>
        <item x="791"/>
        <item x="2392"/>
        <item x="2297"/>
        <item x="1249"/>
        <item x="161"/>
        <item x="1196"/>
        <item x="2642"/>
        <item x="2487"/>
        <item x="2509"/>
        <item x="910"/>
        <item x="1146"/>
        <item x="561"/>
        <item x="338"/>
        <item x="32"/>
        <item x="2187"/>
        <item x="1642"/>
        <item x="187"/>
        <item x="2522"/>
        <item x="1429"/>
        <item x="1711"/>
        <item x="1990"/>
        <item x="2720"/>
        <item x="2124"/>
        <item x="2736"/>
        <item x="1092"/>
        <item x="91"/>
        <item x="1954"/>
        <item x="2727"/>
        <item x="1581"/>
        <item x="1292"/>
        <item x="2153"/>
        <item x="2271"/>
        <item x="1406"/>
        <item x="2756"/>
        <item x="2069"/>
        <item x="1640"/>
        <item x="2575"/>
        <item x="1181"/>
        <item x="1899"/>
        <item x="1014"/>
        <item x="1290"/>
        <item x="2855"/>
        <item x="2234"/>
        <item x="1425"/>
        <item x="2481"/>
        <item x="2189"/>
        <item x="2098"/>
        <item x="1957"/>
        <item x="14"/>
        <item x="299"/>
        <item x="2087"/>
        <item x="489"/>
        <item x="2202"/>
        <item x="780"/>
        <item x="1634"/>
        <item x="2010"/>
        <item x="2078"/>
        <item x="2317"/>
        <item x="439"/>
        <item x="1671"/>
        <item x="441"/>
        <item x="2197"/>
        <item x="1828"/>
        <item x="2703"/>
        <item x="783"/>
        <item x="1220"/>
        <item x="1011"/>
        <item x="1670"/>
        <item x="2440"/>
        <item x="2856"/>
        <item x="1420"/>
        <item x="2073"/>
        <item x="2809"/>
        <item x="1794"/>
        <item x="2154"/>
        <item x="2700"/>
        <item x="1001"/>
        <item x="1378"/>
        <item x="970"/>
        <item x="539"/>
        <item x="1964"/>
        <item x="2461"/>
        <item x="287"/>
        <item x="1458"/>
        <item x="1439"/>
        <item x="127"/>
        <item x="2001"/>
        <item x="1565"/>
        <item x="274"/>
        <item x="824"/>
        <item x="85"/>
        <item x="275"/>
        <item x="2723"/>
        <item x="2144"/>
        <item x="1951"/>
        <item x="2216"/>
        <item x="99"/>
        <item x="1465"/>
        <item x="371"/>
        <item x="394"/>
        <item x="2652"/>
        <item x="2194"/>
        <item x="954"/>
        <item x="1551"/>
        <item x="1712"/>
        <item x="922"/>
        <item x="1985"/>
        <item x="2663"/>
        <item x="448"/>
        <item x="1787"/>
        <item x="2684"/>
        <item x="2097"/>
        <item x="2695"/>
        <item x="2390"/>
        <item x="688"/>
        <item x="2068"/>
        <item x="2832"/>
        <item x="2311"/>
        <item x="1901"/>
        <item x="2576"/>
        <item x="789"/>
        <item x="2650"/>
        <item x="1463"/>
        <item x="911"/>
        <item x="2835"/>
        <item x="2871"/>
        <item x="190"/>
        <item x="2060"/>
        <item x="2621"/>
        <item x="1714"/>
        <item x="29"/>
        <item x="1203"/>
        <item x="485"/>
        <item x="2004"/>
        <item x="1444"/>
        <item x="1855"/>
        <item x="171"/>
        <item x="2570"/>
        <item x="1772"/>
        <item x="513"/>
        <item x="1548"/>
        <item x="482"/>
        <item x="1053"/>
        <item x="2655"/>
        <item x="2299"/>
        <item x="95"/>
        <item x="1617"/>
        <item x="2460"/>
        <item x="1574"/>
        <item x="1572"/>
        <item x="796"/>
        <item x="2002"/>
        <item x="2468"/>
        <item x="2163"/>
        <item x="530"/>
        <item x="303"/>
        <item x="2212"/>
        <item x="1468"/>
        <item x="2172"/>
        <item x="2658"/>
        <item x="1696"/>
        <item x="2814"/>
        <item x="48"/>
        <item x="1668"/>
        <item x="1997"/>
        <item x="2236"/>
        <item x="1688"/>
        <item x="2384"/>
        <item x="1897"/>
        <item x="2203"/>
        <item x="895"/>
        <item x="845"/>
        <item x="1536"/>
        <item x="34"/>
        <item x="1098"/>
        <item x="2665"/>
        <item x="2165"/>
        <item x="2042"/>
        <item x="186"/>
        <item x="2285"/>
        <item x="2467"/>
        <item x="2195"/>
        <item x="372"/>
        <item x="2321"/>
        <item x="1403"/>
        <item x="2158"/>
        <item x="2803"/>
        <item x="2569"/>
        <item x="817"/>
        <item x="1755"/>
        <item x="2033"/>
        <item x="2548"/>
        <item x="2715"/>
        <item x="2077"/>
        <item x="857"/>
        <item x="1435"/>
        <item x="88"/>
        <item x="1631"/>
        <item x="1389"/>
        <item x="2274"/>
        <item x="2705"/>
        <item x="151"/>
        <item x="414"/>
        <item x="2491"/>
        <item x="1418"/>
        <item x="1813"/>
        <item x="1898"/>
        <item x="2788"/>
        <item x="1996"/>
        <item x="1506"/>
        <item x="255"/>
        <item x="425"/>
        <item x="544"/>
        <item x="344"/>
        <item x="416"/>
        <item x="1376"/>
        <item x="658"/>
        <item x="1508"/>
        <item x="973"/>
        <item x="2048"/>
        <item x="2757"/>
        <item x="944"/>
        <item x="2500"/>
        <item x="387"/>
        <item x="921"/>
        <item x="2793"/>
        <item x="2790"/>
        <item x="1859"/>
        <item x="1373"/>
        <item x="1775"/>
        <item x="195"/>
        <item x="1552"/>
        <item x="254"/>
        <item x="1956"/>
        <item x="1651"/>
        <item x="7"/>
        <item x="1154"/>
        <item x="124"/>
        <item x="1530"/>
        <item x="2769"/>
        <item x="266"/>
        <item x="1685"/>
        <item x="1614"/>
        <item x="1733"/>
        <item x="37"/>
        <item x="247"/>
        <item x="2817"/>
        <item x="2789"/>
        <item x="528"/>
        <item x="1982"/>
        <item x="2782"/>
        <item x="2516"/>
        <item x="1402"/>
        <item x="2584"/>
        <item x="429"/>
        <item x="1396"/>
        <item x="1152"/>
        <item x="2365"/>
        <item x="1029"/>
        <item x="1564"/>
        <item x="838"/>
        <item x="94"/>
        <item x="508"/>
        <item x="526"/>
        <item x="2535"/>
        <item x="2127"/>
        <item x="1763"/>
        <item x="244"/>
        <item x="2501"/>
        <item x="2214"/>
        <item x="919"/>
        <item x="2499"/>
        <item x="1015"/>
        <item x="1437"/>
        <item x="1649"/>
        <item x="1397"/>
        <item x="1858"/>
        <item x="412"/>
        <item x="2595"/>
        <item x="2729"/>
        <item x="1825"/>
        <item x="775"/>
        <item x="1570"/>
        <item x="1827"/>
        <item x="1993"/>
        <item x="1498"/>
        <item x="2873"/>
        <item x="83"/>
        <item x="1806"/>
        <item x="2494"/>
        <item x="1971"/>
        <item x="2198"/>
        <item x="2386"/>
        <item x="867"/>
        <item x="2459"/>
        <item x="484"/>
        <item x="2312"/>
        <item x="2100"/>
        <item x="2157"/>
        <item x="2176"/>
        <item x="2628"/>
        <item x="529"/>
        <item x="1438"/>
        <item x="993"/>
        <item x="836"/>
        <item x="2211"/>
        <item x="90"/>
        <item x="1834"/>
        <item x="2088"/>
        <item x="957"/>
        <item x="716"/>
        <item x="5"/>
        <item x="1708"/>
        <item x="1177"/>
        <item x="1078"/>
        <item x="2305"/>
        <item x="3"/>
        <item x="403"/>
        <item x="1275"/>
        <item x="2091"/>
        <item x="137"/>
        <item x="2515"/>
        <item x="803"/>
        <item x="832"/>
        <item x="574"/>
        <item x="1512"/>
        <item x="1184"/>
        <item x="844"/>
        <item x="1250"/>
        <item x="2152"/>
        <item x="2563"/>
        <item x="2007"/>
        <item x="2560"/>
        <item x="946"/>
        <item x="2475"/>
        <item x="2295"/>
        <item x="2498"/>
        <item x="2696"/>
        <item x="2366"/>
        <item x="1208"/>
        <item x="2023"/>
        <item x="703"/>
        <item x="65"/>
        <item x="1842"/>
        <item x="2253"/>
        <item x="1826"/>
        <item x="1995"/>
        <item x="1057"/>
        <item x="2239"/>
        <item x="306"/>
        <item x="267"/>
        <item x="2320"/>
        <item x="1231"/>
        <item x="469"/>
        <item x="423"/>
        <item x="1064"/>
        <item x="2714"/>
        <item x="2272"/>
        <item x="2704"/>
        <item x="2508"/>
        <item x="2206"/>
        <item x="2816"/>
        <item x="1133"/>
        <item x="197"/>
        <item x="1178"/>
        <item x="2174"/>
        <item x="983"/>
        <item x="891"/>
        <item x="2795"/>
        <item x="2329"/>
        <item x="1222"/>
        <item x="2492"/>
        <item x="829"/>
        <item x="1539"/>
        <item x="27"/>
        <item x="279"/>
        <item x="2225"/>
        <item x="2674"/>
        <item x="1798"/>
        <item x="1466"/>
        <item x="2085"/>
        <item x="2812"/>
        <item x="301"/>
        <item x="2713"/>
        <item x="782"/>
        <item x="2578"/>
        <item x="1054"/>
        <item x="1949"/>
        <item x="133"/>
        <item x="265"/>
        <item x="1511"/>
        <item x="1719"/>
        <item x="1061"/>
        <item x="1379"/>
        <item x="1219"/>
        <item x="1430"/>
        <item x="833"/>
        <item x="1441"/>
        <item x="1110"/>
        <item x="2827"/>
        <item x="2706"/>
        <item x="981"/>
        <item x="979"/>
        <item x="2316"/>
        <item x="1771"/>
        <item x="1217"/>
        <item x="410"/>
        <item x="997"/>
        <item x="1720"/>
        <item x="1513"/>
        <item x="2156"/>
        <item x="55"/>
        <item x="1204"/>
        <item x="1991"/>
        <item x="963"/>
        <item x="1194"/>
        <item x="1799"/>
        <item x="1247"/>
        <item x="1567"/>
        <item x="1840"/>
        <item x="770"/>
        <item x="2046"/>
        <item x="2540"/>
        <item x="196"/>
        <item x="1856"/>
        <item x="308"/>
        <item x="865"/>
        <item x="1983"/>
        <item x="2190"/>
        <item x="2580"/>
        <item x="2175"/>
        <item x="2269"/>
        <item x="395"/>
        <item x="948"/>
        <item x="4"/>
        <item x="378"/>
        <item x="1225"/>
        <item x="2200"/>
        <item x="188"/>
        <item x="1107"/>
        <item x="2728"/>
        <item x="989"/>
        <item x="2083"/>
        <item x="1577"/>
        <item x="1452"/>
        <item x="1909"/>
        <item x="2116"/>
        <item x="1367"/>
        <item x="987"/>
        <item x="1592"/>
        <item x="2504"/>
        <item x="1969"/>
        <item x="1058"/>
        <item x="2224"/>
        <item x="1538"/>
        <item x="2173"/>
        <item x="2507"/>
        <item x="1658"/>
        <item x="2399"/>
        <item x="2702"/>
        <item x="1853"/>
        <item x="2708"/>
        <item x="1694"/>
        <item x="1224"/>
        <item x="2143"/>
        <item x="2131"/>
        <item x="518"/>
        <item x="1410"/>
        <item x="920"/>
        <item x="1695"/>
        <item x="799"/>
        <item x="1026"/>
        <item x="1244"/>
        <item x="1994"/>
        <item x="2762"/>
        <item x="1153"/>
        <item x="1831"/>
        <item x="1988"/>
        <item x="176"/>
        <item x="768"/>
        <item x="1566"/>
        <item x="2818"/>
        <item x="730"/>
        <item x="312"/>
        <item x="1829"/>
        <item x="2630"/>
        <item x="2447"/>
        <item x="1632"/>
        <item x="1841"/>
        <item x="1952"/>
        <item x="2306"/>
        <item x="1390"/>
        <item x="776"/>
        <item x="1003"/>
        <item x="1230"/>
        <item x="26"/>
        <item x="382"/>
        <item x="739"/>
        <item x="2458"/>
        <item x="2644"/>
        <item x="2826"/>
        <item x="2145"/>
        <item x="2328"/>
        <item x="2915"/>
        <item x="2917"/>
        <item x="2916"/>
        <item x="2918"/>
        <item x="2913"/>
        <item x="2919"/>
        <item t="default"/>
      </items>
    </pivotField>
    <pivotField dataField="1" showAll="0">
      <items count="2022">
        <item x="2"/>
        <item x="27"/>
        <item x="982"/>
        <item x="892"/>
        <item x="1388"/>
        <item x="1761"/>
        <item x="920"/>
        <item x="155"/>
        <item x="1759"/>
        <item x="891"/>
        <item x="518"/>
        <item x="1333"/>
        <item x="188"/>
        <item x="189"/>
        <item x="605"/>
        <item x="187"/>
        <item x="1576"/>
        <item x="1341"/>
        <item x="33"/>
        <item x="1400"/>
        <item x="1706"/>
        <item x="884"/>
        <item x="973"/>
        <item x="136"/>
        <item x="1023"/>
        <item x="974"/>
        <item x="1332"/>
        <item x="1773"/>
        <item x="608"/>
        <item x="1587"/>
        <item x="434"/>
        <item x="866"/>
        <item x="230"/>
        <item x="520"/>
        <item x="1751"/>
        <item x="162"/>
        <item x="617"/>
        <item x="1764"/>
        <item x="976"/>
        <item x="975"/>
        <item x="1467"/>
        <item x="367"/>
        <item x="1334"/>
        <item x="1231"/>
        <item x="922"/>
        <item x="363"/>
        <item x="1763"/>
        <item x="131"/>
        <item x="1342"/>
        <item x="770"/>
        <item x="159"/>
        <item x="98"/>
        <item x="1560"/>
        <item x="1575"/>
        <item x="552"/>
        <item x="981"/>
        <item x="384"/>
        <item x="962"/>
        <item x="1610"/>
        <item x="979"/>
        <item x="980"/>
        <item x="1765"/>
        <item x="1183"/>
        <item x="602"/>
        <item x="1291"/>
        <item x="735"/>
        <item x="1062"/>
        <item x="179"/>
        <item x="1992"/>
        <item x="1910"/>
        <item x="244"/>
        <item x="1281"/>
        <item x="607"/>
        <item x="991"/>
        <item x="977"/>
        <item x="493"/>
        <item x="322"/>
        <item x="954"/>
        <item x="1839"/>
        <item x="1315"/>
        <item x="993"/>
        <item x="59"/>
        <item x="181"/>
        <item x="1364"/>
        <item x="391"/>
        <item x="1455"/>
        <item x="143"/>
        <item x="256"/>
        <item x="1737"/>
        <item x="1390"/>
        <item x="1159"/>
        <item x="1360"/>
        <item x="601"/>
        <item x="553"/>
        <item x="825"/>
        <item x="1403"/>
        <item x="820"/>
        <item x="847"/>
        <item x="213"/>
        <item x="1472"/>
        <item x="984"/>
        <item x="484"/>
        <item x="1760"/>
        <item x="1565"/>
        <item x="185"/>
        <item x="1827"/>
        <item x="183"/>
        <item x="983"/>
        <item x="550"/>
        <item x="606"/>
        <item x="1930"/>
        <item x="911"/>
        <item x="1468"/>
        <item x="1771"/>
        <item x="1337"/>
        <item x="1457"/>
        <item x="1883"/>
        <item x="1547"/>
        <item x="1243"/>
        <item x="1003"/>
        <item x="338"/>
        <item x="1917"/>
        <item x="1466"/>
        <item x="1566"/>
        <item x="579"/>
        <item x="3"/>
        <item x="541"/>
        <item x="247"/>
        <item x="510"/>
        <item x="1639"/>
        <item x="182"/>
        <item x="102"/>
        <item x="219"/>
        <item x="1361"/>
        <item x="978"/>
        <item x="669"/>
        <item x="177"/>
        <item x="640"/>
        <item x="1736"/>
        <item x="1962"/>
        <item x="184"/>
        <item x="400"/>
        <item x="97"/>
        <item x="472"/>
        <item x="1860"/>
        <item x="105"/>
        <item x="1078"/>
        <item x="476"/>
        <item x="538"/>
        <item x="1507"/>
        <item x="1308"/>
        <item x="1767"/>
        <item x="366"/>
        <item x="390"/>
        <item x="1469"/>
        <item x="1189"/>
        <item x="266"/>
        <item x="526"/>
        <item x="9"/>
        <item x="1961"/>
        <item x="288"/>
        <item x="1732"/>
        <item x="872"/>
        <item x="928"/>
        <item x="1960"/>
        <item x="1188"/>
        <item x="809"/>
        <item x="186"/>
        <item x="1901"/>
        <item x="125"/>
        <item x="1393"/>
        <item x="150"/>
        <item x="1026"/>
        <item x="942"/>
        <item x="1823"/>
        <item x="576"/>
        <item x="265"/>
        <item x="1834"/>
        <item x="1557"/>
        <item x="410"/>
        <item x="604"/>
        <item x="128"/>
        <item x="1592"/>
        <item x="323"/>
        <item x="1354"/>
        <item x="917"/>
        <item x="1424"/>
        <item x="1462"/>
        <item x="504"/>
        <item x="1729"/>
        <item x="201"/>
        <item x="1463"/>
        <item x="1092"/>
        <item x="329"/>
        <item x="1055"/>
        <item x="347"/>
        <item x="1772"/>
        <item x="1449"/>
        <item x="1713"/>
        <item x="778"/>
        <item x="1478"/>
        <item x="548"/>
        <item x="1052"/>
        <item x="1070"/>
        <item x="915"/>
        <item x="894"/>
        <item x="775"/>
        <item x="1203"/>
        <item x="1065"/>
        <item x="63"/>
        <item x="1465"/>
        <item x="192"/>
        <item x="1921"/>
        <item x="1158"/>
        <item x="1859"/>
        <item x="1731"/>
        <item x="1088"/>
        <item x="1096"/>
        <item x="1820"/>
        <item x="1958"/>
        <item x="1392"/>
        <item x="565"/>
        <item x="986"/>
        <item x="910"/>
        <item x="333"/>
        <item x="225"/>
        <item x="1608"/>
        <item x="240"/>
        <item x="664"/>
        <item x="1768"/>
        <item x="355"/>
        <item x="1228"/>
        <item x="1481"/>
        <item x="1343"/>
        <item x="1277"/>
        <item x="1645"/>
        <item x="156"/>
        <item x="990"/>
        <item x="1219"/>
        <item x="405"/>
        <item x="308"/>
        <item x="425"/>
        <item x="1239"/>
        <item x="1950"/>
        <item x="1841"/>
        <item x="139"/>
        <item x="52"/>
        <item x="1861"/>
        <item x="44"/>
        <item x="1314"/>
        <item x="403"/>
        <item x="769"/>
        <item x="681"/>
        <item x="1399"/>
        <item x="54"/>
        <item x="1401"/>
        <item x="1924"/>
        <item x="1190"/>
        <item x="1351"/>
        <item x="1826"/>
        <item x="348"/>
        <item x="1579"/>
        <item x="104"/>
        <item x="204"/>
        <item x="1856"/>
        <item x="1582"/>
        <item x="1419"/>
        <item x="1443"/>
        <item x="584"/>
        <item x="752"/>
        <item x="330"/>
        <item x="1974"/>
        <item x="133"/>
        <item x="1611"/>
        <item x="612"/>
        <item x="1193"/>
        <item x="1784"/>
        <item x="1002"/>
        <item x="1066"/>
        <item x="1089"/>
        <item x="1090"/>
        <item x="912"/>
        <item x="1083"/>
        <item x="1869"/>
        <item x="1644"/>
        <item x="1640"/>
        <item x="756"/>
        <item x="421"/>
        <item x="1368"/>
        <item x="887"/>
        <item x="919"/>
        <item x="70"/>
        <item x="924"/>
        <item x="562"/>
        <item x="1086"/>
        <item x="796"/>
        <item x="609"/>
        <item x="949"/>
        <item x="1093"/>
        <item x="529"/>
        <item x="727"/>
        <item x="1838"/>
        <item x="1654"/>
        <item x="1969"/>
        <item x="1744"/>
        <item x="1422"/>
        <item x="103"/>
        <item x="613"/>
        <item x="407"/>
        <item x="763"/>
        <item x="309"/>
        <item x="1396"/>
        <item x="603"/>
        <item x="1162"/>
        <item x="446"/>
        <item x="741"/>
        <item x="1410"/>
        <item x="1747"/>
        <item x="1636"/>
        <item x="85"/>
        <item x="1564"/>
        <item x="1069"/>
        <item x="1391"/>
        <item x="1847"/>
        <item x="1955"/>
        <item x="1935"/>
        <item x="1685"/>
        <item x="381"/>
        <item x="1180"/>
        <item x="1081"/>
        <item x="1165"/>
        <item x="746"/>
        <item x="1845"/>
        <item x="1007"/>
        <item x="527"/>
        <item x="1452"/>
        <item x="1109"/>
        <item x="1389"/>
        <item x="1828"/>
        <item x="874"/>
        <item x="1959"/>
        <item x="1482"/>
        <item x="1394"/>
        <item x="1441"/>
        <item x="938"/>
        <item x="1779"/>
        <item x="1816"/>
        <item x="1793"/>
        <item x="427"/>
        <item x="774"/>
        <item x="721"/>
        <item x="16"/>
        <item x="921"/>
        <item x="160"/>
        <item x="1909"/>
        <item x="1971"/>
        <item x="772"/>
        <item x="531"/>
        <item x="1285"/>
        <item x="1586"/>
        <item x="319"/>
        <item x="1408"/>
        <item x="665"/>
        <item x="1020"/>
        <item x="1770"/>
        <item x="1173"/>
        <item x="373"/>
        <item x="1209"/>
        <item x="1548"/>
        <item x="420"/>
        <item x="1355"/>
        <item x="828"/>
        <item x="1197"/>
        <item x="1842"/>
        <item x="1033"/>
        <item x="1933"/>
        <item x="1038"/>
        <item x="94"/>
        <item x="1133"/>
        <item x="1615"/>
        <item x="559"/>
        <item x="1871"/>
        <item x="1233"/>
        <item x="1730"/>
        <item x="521"/>
        <item x="1179"/>
        <item x="164"/>
        <item x="996"/>
        <item x="245"/>
        <item x="724"/>
        <item x="852"/>
        <item x="1571"/>
        <item x="1442"/>
        <item x="931"/>
        <item x="1075"/>
        <item x="340"/>
        <item x="195"/>
        <item x="1474"/>
        <item x="1726"/>
        <item x="1932"/>
        <item x="1908"/>
        <item x="1063"/>
        <item x="29"/>
        <item x="683"/>
        <item x="178"/>
        <item x="997"/>
        <item x="718"/>
        <item x="1714"/>
        <item x="18"/>
        <item x="630"/>
        <item x="224"/>
        <item x="1230"/>
        <item x="1562"/>
        <item x="1780"/>
        <item x="994"/>
        <item x="1161"/>
        <item x="569"/>
        <item x="1238"/>
        <item x="1071"/>
        <item x="1691"/>
        <item x="1009"/>
        <item x="1095"/>
        <item x="1990"/>
        <item x="939"/>
        <item x="786"/>
        <item x="1942"/>
        <item x="1627"/>
        <item x="227"/>
        <item x="17"/>
        <item x="633"/>
        <item x="141"/>
        <item x="1035"/>
        <item x="1712"/>
        <item x="346"/>
        <item x="1234"/>
        <item x="218"/>
        <item x="1068"/>
        <item x="1004"/>
        <item x="1227"/>
        <item x="989"/>
        <item x="517"/>
        <item x="1877"/>
        <item x="1178"/>
        <item x="1177"/>
        <item x="1749"/>
        <item x="568"/>
        <item x="226"/>
        <item x="966"/>
        <item x="1049"/>
        <item x="161"/>
        <item x="594"/>
        <item x="656"/>
        <item x="1520"/>
        <item x="1863"/>
        <item x="722"/>
        <item x="365"/>
        <item x="1057"/>
        <item x="857"/>
        <item x="1970"/>
        <item x="1091"/>
        <item x="1701"/>
        <item x="65"/>
        <item x="60"/>
        <item x="1087"/>
        <item x="1405"/>
        <item x="1626"/>
        <item x="1375"/>
        <item x="442"/>
        <item x="864"/>
        <item x="379"/>
        <item x="1956"/>
        <item x="1687"/>
        <item x="1781"/>
        <item x="700"/>
        <item x="1601"/>
        <item x="495"/>
        <item x="289"/>
        <item x="906"/>
        <item x="1012"/>
        <item x="797"/>
        <item x="1840"/>
        <item x="951"/>
        <item x="960"/>
        <item x="486"/>
        <item x="860"/>
        <item x="585"/>
        <item x="1831"/>
        <item x="587"/>
        <item x="1374"/>
        <item x="429"/>
        <item x="1195"/>
        <item x="257"/>
        <item x="1264"/>
        <item x="311"/>
        <item x="748"/>
        <item x="697"/>
        <item x="1456"/>
        <item x="1832"/>
        <item x="1110"/>
        <item x="1944"/>
        <item x="1890"/>
        <item x="1286"/>
        <item x="561"/>
        <item x="445"/>
        <item x="1993"/>
        <item x="826"/>
        <item x="895"/>
        <item x="1460"/>
        <item x="1255"/>
        <item x="441"/>
        <item x="582"/>
        <item x="299"/>
        <item x="124"/>
        <item x="23"/>
        <item x="422"/>
        <item x="1160"/>
        <item x="397"/>
        <item x="294"/>
        <item x="1931"/>
        <item x="1850"/>
        <item x="998"/>
        <item x="930"/>
        <item x="232"/>
        <item x="759"/>
        <item x="149"/>
        <item x="1186"/>
        <item x="1556"/>
        <item x="13"/>
        <item x="1366"/>
        <item x="1941"/>
        <item x="2012"/>
        <item x="502"/>
        <item x="1245"/>
        <item x="1559"/>
        <item x="1276"/>
        <item x="1235"/>
        <item x="865"/>
        <item x="488"/>
        <item x="249"/>
        <item x="1298"/>
        <item x="1348"/>
        <item x="1085"/>
        <item x="586"/>
        <item x="1906"/>
        <item x="719"/>
        <item x="1641"/>
        <item x="1212"/>
        <item x="1561"/>
        <item x="1567"/>
        <item x="1473"/>
        <item x="1500"/>
        <item x="1590"/>
        <item x="168"/>
        <item x="1637"/>
        <item x="1738"/>
        <item x="1477"/>
        <item x="1157"/>
        <item x="1150"/>
        <item x="1198"/>
        <item x="1046"/>
        <item x="1998"/>
        <item x="522"/>
        <item x="1843"/>
        <item x="413"/>
        <item x="1461"/>
        <item x="1743"/>
        <item x="1084"/>
        <item x="1"/>
        <item x="703"/>
        <item x="1051"/>
        <item x="723"/>
        <item x="682"/>
        <item x="1821"/>
        <item x="334"/>
        <item x="751"/>
        <item x="1206"/>
        <item x="1404"/>
        <item x="1108"/>
        <item x="932"/>
        <item x="7"/>
        <item x="1103"/>
        <item x="1395"/>
        <item x="1494"/>
        <item x="985"/>
        <item x="1573"/>
        <item x="1907"/>
        <item x="1309"/>
        <item x="1140"/>
        <item x="1208"/>
        <item x="1854"/>
        <item x="1236"/>
        <item x="1769"/>
        <item x="783"/>
        <item x="794"/>
        <item x="988"/>
        <item x="284"/>
        <item x="1836"/>
        <item x="654"/>
        <item x="1522"/>
        <item x="1409"/>
        <item x="739"/>
        <item x="1927"/>
        <item x="120"/>
        <item x="1061"/>
        <item x="1156"/>
        <item x="749"/>
        <item x="651"/>
        <item x="958"/>
        <item x="43"/>
        <item x="417"/>
        <item x="1650"/>
        <item x="1657"/>
        <item x="742"/>
        <item x="479"/>
        <item x="1597"/>
        <item x="440"/>
        <item x="564"/>
        <item x="1574"/>
        <item x="268"/>
        <item x="1928"/>
        <item x="908"/>
        <item x="61"/>
        <item x="1741"/>
        <item x="1044"/>
        <item x="469"/>
        <item x="740"/>
        <item x="2007"/>
        <item x="202"/>
        <item x="1184"/>
        <item x="1454"/>
        <item x="1578"/>
        <item x="1526"/>
        <item x="1829"/>
        <item x="2010"/>
        <item x="1371"/>
        <item x="1098"/>
        <item x="1398"/>
        <item x="477"/>
        <item x="535"/>
        <item x="1475"/>
        <item x="622"/>
        <item x="1748"/>
        <item x="1373"/>
        <item x="840"/>
        <item x="819"/>
        <item x="513"/>
        <item x="1451"/>
        <item x="621"/>
        <item x="1464"/>
        <item x="999"/>
        <item x="1554"/>
        <item x="1262"/>
        <item x="575"/>
        <item x="1501"/>
        <item x="557"/>
        <item x="261"/>
        <item x="662"/>
        <item x="1642"/>
        <item x="0"/>
        <item x="1025"/>
        <item x="1014"/>
        <item x="1362"/>
        <item x="674"/>
        <item x="955"/>
        <item x="1667"/>
        <item x="744"/>
        <item x="163"/>
        <item x="631"/>
        <item x="1226"/>
        <item x="354"/>
        <item x="817"/>
        <item x="1656"/>
        <item x="130"/>
        <item x="1799"/>
        <item x="1074"/>
        <item x="1766"/>
        <item x="947"/>
        <item x="1819"/>
        <item x="1594"/>
        <item x="688"/>
        <item x="452"/>
        <item x="1130"/>
        <item x="193"/>
        <item x="1336"/>
        <item x="755"/>
        <item x="447"/>
        <item x="657"/>
        <item x="661"/>
        <item x="404"/>
        <item x="1493"/>
        <item x="1754"/>
        <item x="1077"/>
        <item x="1210"/>
        <item x="1411"/>
        <item x="1943"/>
        <item x="1963"/>
        <item x="126"/>
        <item x="1577"/>
        <item x="1874"/>
        <item x="754"/>
        <item x="1708"/>
        <item x="1021"/>
        <item x="460"/>
        <item x="1864"/>
        <item x="328"/>
        <item x="1965"/>
        <item x="1777"/>
        <item x="1321"/>
        <item x="1512"/>
        <item x="1668"/>
        <item x="1406"/>
        <item x="1705"/>
        <item x="253"/>
        <item x="1891"/>
        <item x="1229"/>
        <item x="968"/>
        <item x="1837"/>
        <item x="1284"/>
        <item x="5"/>
        <item x="537"/>
        <item x="808"/>
        <item x="543"/>
        <item x="1686"/>
        <item x="943"/>
        <item x="736"/>
        <item x="1848"/>
        <item x="374"/>
        <item x="901"/>
        <item x="243"/>
        <item x="1593"/>
        <item x="1989"/>
        <item x="1073"/>
        <item x="1000"/>
        <item x="940"/>
        <item x="1471"/>
        <item x="571"/>
        <item x="281"/>
        <item x="945"/>
        <item x="1225"/>
        <item x="918"/>
        <item x="580"/>
        <item x="1905"/>
        <item x="957"/>
        <item x="1572"/>
        <item x="292"/>
        <item x="1490"/>
        <item x="1287"/>
        <item x="1538"/>
        <item x="343"/>
        <item x="279"/>
        <item x="197"/>
        <item x="1372"/>
        <item x="578"/>
        <item x="324"/>
        <item x="1591"/>
        <item x="1053"/>
        <item x="157"/>
        <item x="1131"/>
        <item x="271"/>
        <item x="1653"/>
        <item x="492"/>
        <item x="923"/>
        <item x="1480"/>
        <item x="823"/>
        <item x="1283"/>
        <item x="1378"/>
        <item x="956"/>
        <item x="574"/>
        <item x="1922"/>
        <item x="121"/>
        <item x="853"/>
        <item x="416"/>
        <item x="1256"/>
        <item x="1588"/>
        <item x="1079"/>
        <item x="1570"/>
        <item x="829"/>
        <item x="81"/>
        <item x="152"/>
        <item x="814"/>
        <item x="944"/>
        <item x="1064"/>
        <item x="435"/>
        <item x="870"/>
        <item x="475"/>
        <item x="822"/>
        <item x="357"/>
        <item x="260"/>
        <item x="1319"/>
        <item x="145"/>
        <item x="696"/>
        <item x="1544"/>
        <item x="332"/>
        <item x="1204"/>
        <item x="1415"/>
        <item x="1692"/>
        <item x="2002"/>
        <item x="242"/>
        <item x="439"/>
        <item x="1609"/>
        <item x="1080"/>
        <item x="1382"/>
        <item x="1792"/>
        <item x="74"/>
        <item x="507"/>
        <item x="1835"/>
        <item x="1558"/>
        <item x="765"/>
        <item x="1952"/>
        <item x="77"/>
        <item x="345"/>
        <item x="1786"/>
        <item x="499"/>
        <item x="1976"/>
        <item x="426"/>
        <item x="368"/>
        <item x="466"/>
        <item x="546"/>
        <item x="302"/>
        <item x="1796"/>
        <item x="158"/>
        <item x="1694"/>
        <item x="25"/>
        <item x="1858"/>
        <item x="1105"/>
        <item x="1785"/>
        <item x="180"/>
        <item x="720"/>
        <item x="1535"/>
        <item x="1181"/>
        <item x="1846"/>
        <item x="101"/>
        <item x="761"/>
        <item x="1797"/>
        <item x="286"/>
        <item x="1550"/>
        <item x="798"/>
        <item x="1865"/>
        <item x="1213"/>
        <item x="750"/>
        <item x="34"/>
        <item x="1072"/>
        <item x="1421"/>
        <item x="595"/>
        <item x="573"/>
        <item x="353"/>
        <item x="776"/>
        <item x="1470"/>
        <item x="1407"/>
        <item x="1646"/>
        <item x="1912"/>
        <item x="1453"/>
        <item x="873"/>
        <item x="596"/>
        <item x="1259"/>
        <item x="1715"/>
        <item x="116"/>
        <item x="360"/>
        <item x="494"/>
        <item x="946"/>
        <item x="950"/>
        <item x="1857"/>
        <item x="1580"/>
        <item x="1217"/>
        <item x="1794"/>
        <item x="652"/>
        <item x="11"/>
        <item x="483"/>
        <item x="1975"/>
        <item x="132"/>
        <item x="1397"/>
        <item x="1630"/>
        <item x="1380"/>
        <item x="851"/>
        <item x="1675"/>
        <item x="465"/>
        <item x="987"/>
        <item x="855"/>
        <item x="1216"/>
        <item x="79"/>
        <item x="1094"/>
        <item x="31"/>
        <item x="2009"/>
        <item x="1479"/>
        <item x="1881"/>
        <item x="1104"/>
        <item x="258"/>
        <item x="614"/>
        <item x="639"/>
        <item x="154"/>
        <item x="272"/>
        <item x="712"/>
        <item x="1762"/>
        <item x="398"/>
        <item x="1988"/>
        <item x="1141"/>
        <item x="1987"/>
        <item x="1377"/>
        <item x="207"/>
        <item x="583"/>
        <item x="1034"/>
        <item x="1430"/>
        <item x="1549"/>
        <item x="1263"/>
        <item x="1017"/>
        <item x="1733"/>
        <item x="485"/>
        <item x="1222"/>
        <item x="732"/>
        <item x="1211"/>
        <item x="1005"/>
        <item x="1240"/>
        <item x="432"/>
        <item x="1684"/>
        <item x="560"/>
        <item x="114"/>
        <item x="1822"/>
        <item x="1876"/>
        <item x="862"/>
        <item x="1652"/>
        <item x="708"/>
        <item x="992"/>
        <item x="453"/>
        <item x="970"/>
        <item x="1265"/>
        <item x="318"/>
        <item x="933"/>
        <item x="89"/>
        <item x="45"/>
        <item x="1720"/>
        <item x="1495"/>
        <item x="629"/>
        <item x="1899"/>
        <item x="1895"/>
        <item x="171"/>
        <item x="1634"/>
        <item x="56"/>
        <item x="1914"/>
        <item x="1358"/>
        <item x="1638"/>
        <item x="1299"/>
        <item x="217"/>
        <item x="1632"/>
        <item x="234"/>
        <item x="690"/>
        <item x="1897"/>
        <item x="1252"/>
        <item x="32"/>
        <item x="1032"/>
        <item x="1169"/>
        <item x="710"/>
        <item x="490"/>
        <item x="1532"/>
        <item x="228"/>
        <item x="1745"/>
        <item x="1915"/>
        <item x="539"/>
        <item x="881"/>
        <item x="675"/>
        <item x="936"/>
        <item x="69"/>
        <item x="1420"/>
        <item x="1625"/>
        <item x="1806"/>
        <item x="1531"/>
        <item x="1862"/>
        <item x="635"/>
        <item x="1164"/>
        <item x="1629"/>
        <item x="1450"/>
        <item x="1633"/>
        <item x="528"/>
        <item x="1635"/>
        <item x="95"/>
        <item x="383"/>
        <item x="1631"/>
        <item x="1312"/>
        <item x="734"/>
        <item x="1097"/>
        <item x="1756"/>
        <item x="1936"/>
        <item x="431"/>
        <item x="1446"/>
        <item x="896"/>
        <item x="1533"/>
        <item x="1022"/>
        <item x="1146"/>
        <item x="221"/>
        <item x="1945"/>
        <item x="1166"/>
        <item x="1724"/>
        <item x="339"/>
        <item x="577"/>
        <item x="1347"/>
        <item x="1221"/>
        <item x="1851"/>
        <item x="1107"/>
        <item x="758"/>
        <item x="351"/>
        <item x="1873"/>
        <item x="827"/>
        <item x="1187"/>
        <item x="1383"/>
        <item x="616"/>
        <item x="15"/>
        <item x="959"/>
        <item x="1505"/>
        <item x="948"/>
        <item x="773"/>
        <item x="1282"/>
        <item x="1260"/>
        <item x="1027"/>
        <item x="780"/>
        <item x="90"/>
        <item x="37"/>
        <item x="1503"/>
        <item x="637"/>
        <item x="467"/>
        <item x="687"/>
        <item x="399"/>
        <item x="454"/>
        <item x="496"/>
        <item x="1537"/>
        <item x="1612"/>
        <item x="1214"/>
        <item x="1896"/>
        <item x="643"/>
        <item x="926"/>
        <item x="1938"/>
        <item x="331"/>
        <item x="358"/>
        <item x="858"/>
        <item x="1136"/>
        <item x="903"/>
        <item x="1349"/>
        <item x="1882"/>
        <item x="1541"/>
        <item x="624"/>
        <item x="223"/>
        <item x="1875"/>
        <item x="1279"/>
        <item x="1739"/>
        <item x="1199"/>
        <item x="315"/>
        <item x="1966"/>
        <item x="1776"/>
        <item x="118"/>
        <item x="743"/>
        <item x="728"/>
        <item x="1852"/>
        <item x="1683"/>
        <item x="1447"/>
        <item x="1121"/>
        <item x="963"/>
        <item x="364"/>
        <item x="660"/>
        <item x="1293"/>
        <item x="678"/>
        <item x="1171"/>
        <item x="1651"/>
        <item x="1740"/>
        <item x="1523"/>
        <item x="1855"/>
        <item x="10"/>
        <item x="1655"/>
        <item x="1385"/>
        <item x="1192"/>
        <item x="172"/>
        <item x="636"/>
        <item x="869"/>
        <item x="280"/>
        <item x="1426"/>
        <item x="737"/>
        <item x="668"/>
        <item x="789"/>
        <item x="1330"/>
        <item x="1029"/>
        <item x="1524"/>
        <item x="1552"/>
        <item x="641"/>
        <item x="8"/>
        <item x="1119"/>
        <item x="505"/>
        <item x="1379"/>
        <item x="1853"/>
        <item x="679"/>
        <item x="1356"/>
        <item x="113"/>
        <item x="40"/>
        <item x="841"/>
        <item x="450"/>
        <item x="1224"/>
        <item x="1508"/>
        <item x="592"/>
        <item x="212"/>
        <item x="815"/>
        <item x="704"/>
        <item x="1120"/>
        <item x="88"/>
        <item x="883"/>
        <item x="642"/>
        <item x="784"/>
        <item x="803"/>
        <item x="1658"/>
        <item x="68"/>
        <item x="1666"/>
        <item x="941"/>
        <item x="886"/>
        <item x="1249"/>
        <item x="412"/>
        <item x="140"/>
        <item x="590"/>
        <item x="1318"/>
        <item x="555"/>
        <item x="1303"/>
        <item x="799"/>
        <item x="711"/>
        <item x="1514"/>
        <item x="418"/>
        <item x="588"/>
        <item x="777"/>
        <item x="1331"/>
        <item x="12"/>
        <item x="148"/>
        <item x="2011"/>
        <item x="1163"/>
        <item x="1919"/>
        <item x="501"/>
        <item x="251"/>
        <item x="836"/>
        <item x="893"/>
        <item x="628"/>
        <item x="464"/>
        <item x="1926"/>
        <item x="1488"/>
        <item x="73"/>
        <item x="415"/>
        <item x="725"/>
        <item x="1310"/>
        <item x="785"/>
        <item x="1036"/>
        <item x="382"/>
        <item x="76"/>
        <item x="1302"/>
        <item x="473"/>
        <item x="1902"/>
        <item x="151"/>
        <item x="648"/>
        <item x="1271"/>
        <item x="1205"/>
        <item x="653"/>
        <item x="1429"/>
        <item x="1253"/>
        <item x="1015"/>
        <item x="1824"/>
        <item x="1202"/>
        <item x="1752"/>
        <item x="1497"/>
        <item x="66"/>
        <item x="914"/>
        <item x="689"/>
        <item x="1182"/>
        <item x="1148"/>
        <item x="293"/>
        <item x="169"/>
        <item x="1939"/>
        <item x="1973"/>
        <item x="810"/>
        <item x="1648"/>
        <item x="1013"/>
        <item x="301"/>
        <item x="1678"/>
        <item x="570"/>
        <item x="964"/>
        <item x="462"/>
        <item x="1200"/>
        <item x="409"/>
        <item x="627"/>
        <item x="1605"/>
        <item x="14"/>
        <item x="512"/>
        <item x="1345"/>
        <item x="1951"/>
        <item x="1414"/>
        <item x="246"/>
        <item x="1196"/>
        <item x="1718"/>
        <item x="1703"/>
        <item x="1967"/>
        <item x="146"/>
        <item x="536"/>
        <item x="701"/>
        <item x="551"/>
        <item x="209"/>
        <item x="385"/>
        <item x="1445"/>
        <item x="1016"/>
        <item x="935"/>
        <item x="1750"/>
        <item x="1716"/>
        <item x="1246"/>
        <item x="349"/>
        <item x="673"/>
        <item x="2000"/>
        <item x="1844"/>
        <item x="1365"/>
        <item x="1492"/>
        <item x="1295"/>
        <item x="111"/>
        <item x="1603"/>
        <item x="1830"/>
        <item x="36"/>
        <item x="1155"/>
        <item x="812"/>
        <item x="291"/>
        <item x="248"/>
        <item x="1607"/>
        <item x="214"/>
        <item x="342"/>
        <item x="414"/>
        <item x="1798"/>
        <item x="1484"/>
        <item x="1289"/>
        <item x="1323"/>
        <item x="119"/>
        <item x="1241"/>
        <item x="423"/>
        <item x="1031"/>
        <item x="424"/>
        <item x="138"/>
        <item x="1297"/>
        <item x="1949"/>
        <item x="1135"/>
        <item x="1818"/>
        <item x="170"/>
        <item x="1929"/>
        <item x="1124"/>
        <item x="1491"/>
        <item x="791"/>
        <item x="845"/>
        <item x="1499"/>
        <item x="1604"/>
        <item x="1137"/>
        <item x="859"/>
        <item x="129"/>
        <item x="320"/>
        <item x="1598"/>
        <item x="1672"/>
        <item x="563"/>
        <item x="1775"/>
        <item x="913"/>
        <item x="252"/>
        <item x="1170"/>
        <item x="1946"/>
        <item x="1247"/>
        <item x="1618"/>
        <item x="263"/>
        <item x="208"/>
        <item x="491"/>
        <item x="96"/>
        <item x="1028"/>
        <item x="1313"/>
        <item x="1623"/>
        <item x="589"/>
        <item x="1947"/>
        <item x="264"/>
        <item x="1440"/>
        <item x="1613"/>
        <item x="694"/>
        <item x="771"/>
        <item x="57"/>
        <item x="137"/>
        <item x="4"/>
        <item x="100"/>
        <item x="1367"/>
        <item x="934"/>
        <item x="1433"/>
        <item x="611"/>
        <item x="274"/>
        <item x="1428"/>
        <item x="1602"/>
        <item x="638"/>
        <item x="78"/>
        <item x="1059"/>
        <item x="229"/>
        <item x="540"/>
        <item x="929"/>
        <item x="937"/>
        <item x="468"/>
        <item x="953"/>
        <item x="1126"/>
        <item x="1370"/>
        <item x="1019"/>
        <item x="554"/>
        <item x="1527"/>
        <item x="1735"/>
        <item x="387"/>
        <item x="685"/>
        <item x="795"/>
        <item x="1431"/>
        <item x="670"/>
        <item x="839"/>
        <item x="1925"/>
        <item x="198"/>
        <item x="307"/>
        <item x="1957"/>
        <item x="283"/>
        <item x="1251"/>
        <item x="1647"/>
        <item x="1369"/>
        <item x="1937"/>
        <item x="1555"/>
        <item x="2013"/>
        <item x="1509"/>
        <item x="1054"/>
        <item x="1551"/>
        <item x="854"/>
        <item x="1175"/>
        <item x="1697"/>
        <item x="1118"/>
        <item x="567"/>
        <item x="1542"/>
        <item x="314"/>
        <item x="1711"/>
        <item x="753"/>
        <item x="42"/>
        <item x="278"/>
        <item x="296"/>
        <item x="123"/>
        <item x="530"/>
        <item x="1689"/>
        <item x="108"/>
        <item x="1132"/>
        <item x="1893"/>
        <item x="1719"/>
        <item x="134"/>
        <item x="35"/>
        <item x="961"/>
        <item x="1134"/>
        <item x="731"/>
        <item x="1801"/>
        <item x="107"/>
        <item x="1545"/>
        <item x="1275"/>
        <item x="459"/>
        <item x="646"/>
        <item x="295"/>
        <item x="659"/>
        <item x="1416"/>
        <item x="549"/>
        <item x="1624"/>
        <item x="1911"/>
        <item x="1979"/>
        <item x="1151"/>
        <item x="1510"/>
        <item x="1727"/>
        <item x="1352"/>
        <item x="1006"/>
        <item x="336"/>
        <item x="1889"/>
        <item x="1900"/>
        <item x="408"/>
        <item x="1825"/>
        <item x="448"/>
        <item x="1280"/>
        <item x="1435"/>
        <item x="519"/>
        <item x="2006"/>
        <item x="863"/>
        <item x="525"/>
        <item x="877"/>
        <item x="250"/>
        <item x="544"/>
        <item x="127"/>
        <item x="1721"/>
        <item x="623"/>
        <item x="147"/>
        <item x="762"/>
        <item x="967"/>
        <item x="1067"/>
        <item x="433"/>
        <item x="64"/>
        <item x="897"/>
        <item x="55"/>
        <item x="1099"/>
        <item x="717"/>
        <item x="220"/>
        <item x="1997"/>
        <item x="1359"/>
        <item x="1803"/>
        <item x="28"/>
        <item x="1940"/>
        <item x="372"/>
        <item x="1707"/>
        <item x="1117"/>
        <item x="1254"/>
        <item x="1981"/>
        <item x="1513"/>
        <item x="867"/>
        <item x="194"/>
        <item x="1778"/>
        <item x="376"/>
        <item x="83"/>
        <item x="1804"/>
        <item x="352"/>
        <item x="1888"/>
        <item x="515"/>
        <item x="875"/>
        <item x="51"/>
        <item x="1248"/>
        <item x="1982"/>
        <item x="907"/>
        <item x="451"/>
        <item x="1215"/>
        <item x="1530"/>
        <item x="269"/>
        <item x="112"/>
        <item x="166"/>
        <item x="699"/>
        <item x="1325"/>
        <item x="1916"/>
        <item x="1812"/>
        <item x="1106"/>
        <item x="824"/>
        <item x="326"/>
        <item x="805"/>
        <item x="1444"/>
        <item x="1340"/>
        <item x="680"/>
        <item x="898"/>
        <item x="482"/>
        <item x="802"/>
        <item x="1030"/>
        <item x="695"/>
        <item x="287"/>
        <item x="304"/>
        <item x="62"/>
        <item x="1024"/>
        <item x="1220"/>
        <item x="92"/>
        <item x="1311"/>
        <item x="1418"/>
        <item x="222"/>
        <item x="1058"/>
        <item x="1427"/>
        <item x="497"/>
        <item x="267"/>
        <item x="838"/>
        <item x="856"/>
        <item x="310"/>
        <item x="1048"/>
        <item x="1600"/>
        <item x="1489"/>
        <item x="1968"/>
        <item x="1056"/>
        <item x="1307"/>
        <item x="1459"/>
        <item x="1194"/>
        <item x="1008"/>
        <item x="1680"/>
        <item x="443"/>
        <item x="1122"/>
        <item x="813"/>
        <item x="615"/>
        <item x="30"/>
        <item x="1517"/>
        <item x="1127"/>
        <item x="106"/>
        <item x="1620"/>
        <item x="356"/>
        <item x="380"/>
        <item x="842"/>
        <item x="211"/>
        <item x="1696"/>
        <item x="1753"/>
        <item x="24"/>
        <item x="1589"/>
        <item x="196"/>
        <item x="371"/>
        <item x="846"/>
        <item x="713"/>
        <item x="1346"/>
        <item x="67"/>
        <item x="1139"/>
        <item x="888"/>
        <item x="203"/>
        <item x="1511"/>
        <item x="436"/>
        <item x="1980"/>
        <item x="1717"/>
        <item x="305"/>
        <item x="1599"/>
        <item x="692"/>
        <item x="135"/>
        <item x="1660"/>
        <item x="1111"/>
        <item x="1191"/>
        <item x="831"/>
        <item x="726"/>
        <item x="176"/>
        <item x="663"/>
        <item x="1329"/>
        <item x="262"/>
        <item x="1568"/>
        <item x="327"/>
        <item x="844"/>
        <item x="1676"/>
        <item x="547"/>
        <item x="677"/>
        <item x="297"/>
        <item x="50"/>
        <item x="1363"/>
        <item x="676"/>
        <item x="516"/>
        <item x="406"/>
        <item x="1814"/>
        <item x="861"/>
        <item x="1506"/>
        <item x="270"/>
        <item x="655"/>
        <item x="300"/>
        <item x="610"/>
        <item x="1833"/>
        <item x="788"/>
        <item x="1123"/>
        <item x="1671"/>
        <item x="470"/>
        <item x="2003"/>
        <item x="1042"/>
        <item x="1357"/>
        <item x="572"/>
        <item x="1425"/>
        <item x="1802"/>
        <item x="1702"/>
        <item x="1617"/>
        <item x="167"/>
        <item x="109"/>
        <item x="38"/>
        <item x="474"/>
        <item x="532"/>
        <item x="1536"/>
        <item x="705"/>
        <item x="556"/>
        <item x="1316"/>
        <item x="1258"/>
        <item x="1294"/>
        <item x="1880"/>
        <item x="489"/>
        <item x="1677"/>
        <item x="879"/>
        <item x="428"/>
        <item x="386"/>
        <item x="487"/>
        <item x="1681"/>
        <item x="1688"/>
        <item x="693"/>
        <item x="1934"/>
        <item x="1274"/>
        <item x="1898"/>
        <item x="325"/>
        <item x="1402"/>
        <item x="506"/>
        <item x="1805"/>
        <item x="71"/>
        <item x="341"/>
        <item x="745"/>
        <item x="2015"/>
        <item x="1498"/>
        <item x="626"/>
        <item x="49"/>
        <item x="1344"/>
        <item x="1596"/>
        <item x="1237"/>
        <item x="620"/>
        <item x="890"/>
        <item x="730"/>
        <item x="1001"/>
        <item x="1722"/>
        <item x="1886"/>
        <item x="375"/>
        <item x="210"/>
        <item x="1734"/>
        <item x="190"/>
        <item x="273"/>
        <item x="1682"/>
        <item x="39"/>
        <item x="729"/>
        <item x="1172"/>
        <item x="1114"/>
        <item x="317"/>
        <item x="902"/>
        <item x="236"/>
        <item x="714"/>
        <item x="747"/>
        <item x="1242"/>
        <item x="691"/>
        <item x="142"/>
        <item x="899"/>
        <item x="779"/>
        <item x="1614"/>
        <item x="793"/>
        <item x="1154"/>
        <item x="1986"/>
        <item x="882"/>
        <item x="1649"/>
        <item x="1595"/>
        <item x="666"/>
        <item x="1301"/>
        <item x="1742"/>
        <item x="19"/>
        <item x="1791"/>
        <item x="514"/>
        <item x="1439"/>
        <item x="830"/>
        <item x="558"/>
        <item x="1964"/>
        <item x="1147"/>
        <item x="1496"/>
        <item x="1539"/>
        <item x="1413"/>
        <item x="837"/>
        <item x="1795"/>
        <item x="790"/>
        <item x="82"/>
        <item x="419"/>
        <item x="757"/>
        <item x="1569"/>
        <item x="290"/>
        <item x="93"/>
        <item x="1296"/>
        <item x="1458"/>
        <item x="1534"/>
        <item x="191"/>
        <item x="1376"/>
        <item x="58"/>
        <item x="1704"/>
        <item x="800"/>
        <item x="1168"/>
        <item x="1669"/>
        <item x="1167"/>
        <item x="1983"/>
        <item x="707"/>
        <item x="876"/>
        <item x="1423"/>
        <item x="1288"/>
        <item x="1076"/>
        <item x="1878"/>
        <item x="1800"/>
        <item x="1870"/>
        <item x="455"/>
        <item x="1278"/>
        <item x="321"/>
        <item x="1149"/>
        <item x="1885"/>
        <item x="1174"/>
        <item x="1438"/>
        <item x="1218"/>
        <item x="618"/>
        <item x="904"/>
        <item x="533"/>
        <item x="2008"/>
        <item x="306"/>
        <item x="1483"/>
        <item x="671"/>
        <item x="1948"/>
        <item x="1125"/>
        <item x="835"/>
        <item x="885"/>
        <item x="1047"/>
        <item x="509"/>
        <item x="1670"/>
        <item x="1292"/>
        <item x="255"/>
        <item x="277"/>
        <item x="1142"/>
        <item x="1978"/>
        <item x="995"/>
        <item x="275"/>
        <item x="1487"/>
        <item x="337"/>
        <item x="1984"/>
        <item x="843"/>
        <item x="22"/>
        <item x="1887"/>
        <item x="1553"/>
        <item x="1328"/>
        <item x="316"/>
        <item x="925"/>
        <item x="686"/>
        <item x="871"/>
        <item x="480"/>
        <item x="1622"/>
        <item x="1261"/>
        <item x="241"/>
        <item x="1040"/>
        <item x="1665"/>
        <item x="1810"/>
        <item x="1269"/>
        <item x="644"/>
        <item x="1661"/>
        <item x="1664"/>
        <item x="1100"/>
        <item x="811"/>
        <item x="702"/>
        <item x="1540"/>
        <item x="86"/>
        <item x="298"/>
        <item x="684"/>
        <item x="634"/>
        <item x="1041"/>
        <item x="206"/>
        <item x="471"/>
        <item x="927"/>
        <item x="766"/>
        <item x="1381"/>
        <item x="1267"/>
        <item x="1679"/>
        <item x="444"/>
        <item x="834"/>
        <item x="80"/>
        <item x="1350"/>
        <item x="1789"/>
        <item x="1723"/>
        <item x="91"/>
        <item x="41"/>
        <item x="1320"/>
        <item x="1270"/>
        <item x="378"/>
        <item x="1879"/>
        <item x="377"/>
        <item x="370"/>
        <item x="1250"/>
        <item x="47"/>
        <item x="369"/>
        <item x="1866"/>
        <item x="115"/>
        <item x="1790"/>
        <item x="72"/>
        <item x="1872"/>
        <item x="430"/>
        <item x="500"/>
        <item x="1417"/>
        <item x="216"/>
        <item x="75"/>
        <item x="1115"/>
        <item x="801"/>
        <item x="1628"/>
        <item x="768"/>
        <item x="117"/>
        <item x="1412"/>
        <item x="1985"/>
        <item x="1515"/>
        <item x="900"/>
        <item x="1300"/>
        <item x="402"/>
        <item x="545"/>
        <item x="122"/>
        <item x="816"/>
        <item x="1783"/>
        <item x="1050"/>
        <item x="1353"/>
        <item x="1207"/>
        <item x="600"/>
        <item x="1232"/>
        <item x="1272"/>
        <item x="909"/>
        <item x="1011"/>
        <item x="1018"/>
        <item x="503"/>
        <item x="706"/>
        <item x="1746"/>
        <item x="1144"/>
        <item x="1432"/>
        <item x="1991"/>
        <item x="733"/>
        <item x="1244"/>
        <item x="1563"/>
        <item x="1306"/>
        <item x="461"/>
        <item x="1529"/>
        <item x="1504"/>
        <item x="1116"/>
        <item x="1521"/>
        <item x="952"/>
        <item x="658"/>
        <item x="1185"/>
        <item x="1324"/>
        <item x="1788"/>
        <item x="1868"/>
        <item x="591"/>
        <item x="916"/>
        <item x="1913"/>
        <item x="87"/>
        <item x="566"/>
        <item x="760"/>
        <item x="542"/>
        <item x="738"/>
        <item x="1448"/>
        <item x="1693"/>
        <item x="645"/>
        <item x="173"/>
        <item x="463"/>
        <item x="99"/>
        <item x="534"/>
        <item x="1516"/>
        <item x="237"/>
        <item x="1129"/>
        <item x="456"/>
        <item x="1039"/>
        <item x="1581"/>
        <item x="1892"/>
        <item x="1774"/>
        <item x="411"/>
        <item x="1326"/>
        <item x="782"/>
        <item x="1519"/>
        <item x="1128"/>
        <item x="878"/>
        <item x="1695"/>
        <item x="1755"/>
        <item x="312"/>
        <item x="344"/>
        <item x="254"/>
        <item x="821"/>
        <item x="350"/>
        <item x="1808"/>
        <item x="1995"/>
        <item x="1327"/>
        <item x="1201"/>
        <item x="647"/>
        <item x="1384"/>
        <item x="1918"/>
        <item x="1583"/>
        <item x="1152"/>
        <item x="787"/>
        <item x="849"/>
        <item x="1584"/>
        <item x="388"/>
        <item x="1813"/>
        <item x="335"/>
        <item x="144"/>
        <item x="110"/>
        <item x="804"/>
        <item x="389"/>
        <item x="1010"/>
        <item x="1525"/>
        <item x="1606"/>
        <item x="1699"/>
        <item x="508"/>
        <item x="1257"/>
        <item x="781"/>
        <item x="1437"/>
        <item x="1043"/>
        <item x="1700"/>
        <item x="2005"/>
        <item x="619"/>
        <item x="1546"/>
        <item x="362"/>
        <item x="1338"/>
        <item x="200"/>
        <item x="84"/>
        <item x="199"/>
        <item x="850"/>
        <item x="1143"/>
        <item x="581"/>
        <item x="46"/>
        <item x="1757"/>
        <item x="1728"/>
        <item x="392"/>
        <item x="880"/>
        <item x="709"/>
        <item x="6"/>
        <item x="396"/>
        <item x="1528"/>
        <item x="511"/>
        <item x="393"/>
        <item x="1268"/>
        <item x="597"/>
        <item x="205"/>
        <item x="395"/>
        <item x="394"/>
        <item x="1176"/>
        <item x="1153"/>
        <item x="1486"/>
        <item x="1386"/>
        <item x="1113"/>
        <item x="233"/>
        <item x="625"/>
        <item x="449"/>
        <item x="969"/>
        <item x="1339"/>
        <item x="1317"/>
        <item x="698"/>
        <item x="1335"/>
        <item x="1817"/>
        <item x="1543"/>
        <item x="1102"/>
        <item x="1690"/>
        <item x="361"/>
        <item x="1923"/>
        <item x="1518"/>
        <item x="1782"/>
        <item x="1273"/>
        <item x="215"/>
        <item x="672"/>
        <item x="1138"/>
        <item x="905"/>
        <item x="498"/>
        <item x="1659"/>
        <item x="1725"/>
        <item x="259"/>
        <item x="593"/>
        <item x="523"/>
        <item x="175"/>
        <item x="1972"/>
        <item x="715"/>
        <item x="1387"/>
        <item x="1060"/>
        <item x="401"/>
        <item x="26"/>
        <item x="1434"/>
        <item x="792"/>
        <item x="231"/>
        <item x="1710"/>
        <item x="868"/>
        <item x="1904"/>
        <item x="239"/>
        <item x="889"/>
        <item x="53"/>
        <item x="1787"/>
        <item x="965"/>
        <item x="1616"/>
        <item x="1145"/>
        <item x="1977"/>
        <item x="1815"/>
        <item x="524"/>
        <item x="313"/>
        <item x="1999"/>
        <item x="1698"/>
        <item x="1894"/>
        <item x="632"/>
        <item x="235"/>
        <item x="21"/>
        <item x="764"/>
        <item x="1305"/>
        <item x="599"/>
        <item x="165"/>
        <item x="1663"/>
        <item x="1266"/>
        <item x="971"/>
        <item x="1037"/>
        <item x="1903"/>
        <item x="1709"/>
        <item x="1082"/>
        <item x="716"/>
        <item x="359"/>
        <item x="478"/>
        <item x="598"/>
        <item x="1807"/>
        <item x="1304"/>
        <item x="1045"/>
        <item x="1994"/>
        <item x="174"/>
        <item x="1996"/>
        <item x="833"/>
        <item x="1811"/>
        <item x="1673"/>
        <item x="2004"/>
        <item x="153"/>
        <item x="848"/>
        <item x="1223"/>
        <item x="1502"/>
        <item x="1758"/>
        <item x="437"/>
        <item x="807"/>
        <item x="282"/>
        <item x="1920"/>
        <item x="2001"/>
        <item x="767"/>
        <item x="650"/>
        <item x="303"/>
        <item x="972"/>
        <item x="1809"/>
        <item x="1619"/>
        <item x="1953"/>
        <item x="1436"/>
        <item x="276"/>
        <item x="1621"/>
        <item x="1585"/>
        <item x="1954"/>
        <item x="481"/>
        <item x="1884"/>
        <item x="1674"/>
        <item x="285"/>
        <item x="1101"/>
        <item x="238"/>
        <item x="649"/>
        <item x="806"/>
        <item x="48"/>
        <item x="458"/>
        <item x="818"/>
        <item x="1322"/>
        <item x="1476"/>
        <item x="20"/>
        <item x="1643"/>
        <item x="1849"/>
        <item x="438"/>
        <item x="457"/>
        <item x="667"/>
        <item x="832"/>
        <item x="1112"/>
        <item x="1290"/>
        <item x="1662"/>
        <item x="1867"/>
        <item x="1485"/>
        <item x="2017"/>
        <item x="2016"/>
        <item x="2018"/>
        <item x="2019"/>
        <item x="2014"/>
        <item x="2020"/>
        <item t="default"/>
      </items>
    </pivotField>
    <pivotField dataField="1" showAll="0">
      <items count="1975">
        <item x="2"/>
        <item x="1600"/>
        <item x="483"/>
        <item x="1717"/>
        <item x="983"/>
        <item x="942"/>
        <item x="1341"/>
        <item x="981"/>
        <item x="579"/>
        <item x="1706"/>
        <item x="1345"/>
        <item x="580"/>
        <item x="982"/>
        <item x="780"/>
        <item x="98"/>
        <item x="1186"/>
        <item x="991"/>
        <item x="1648"/>
        <item x="1734"/>
        <item x="1286"/>
        <item x="573"/>
        <item x="1647"/>
        <item x="1344"/>
        <item x="152"/>
        <item x="578"/>
        <item x="1601"/>
        <item x="1756"/>
        <item x="1342"/>
        <item x="905"/>
        <item x="980"/>
        <item x="582"/>
        <item x="1646"/>
        <item x="317"/>
        <item x="460"/>
        <item x="1719"/>
        <item x="1347"/>
        <item x="1076"/>
        <item x="86"/>
        <item x="1343"/>
        <item x="906"/>
        <item x="583"/>
        <item x="557"/>
        <item x="1432"/>
        <item x="339"/>
        <item x="1357"/>
        <item x="1239"/>
        <item x="1718"/>
        <item x="212"/>
        <item x="785"/>
        <item x="470"/>
        <item x="786"/>
        <item x="909"/>
        <item x="731"/>
        <item x="913"/>
        <item x="784"/>
        <item x="1349"/>
        <item x="154"/>
        <item x="615"/>
        <item x="853"/>
        <item x="412"/>
        <item x="1805"/>
        <item x="584"/>
        <item x="1727"/>
        <item x="1382"/>
        <item x="632"/>
        <item x="1143"/>
        <item x="1350"/>
        <item x="1201"/>
        <item x="781"/>
        <item x="1728"/>
        <item x="769"/>
        <item x="325"/>
        <item x="495"/>
        <item x="846"/>
        <item x="614"/>
        <item x="493"/>
        <item x="1522"/>
        <item x="1794"/>
        <item x="514"/>
        <item x="1739"/>
        <item x="581"/>
        <item x="227"/>
        <item x="984"/>
        <item x="783"/>
        <item x="577"/>
        <item x="949"/>
        <item x="1059"/>
        <item x="1604"/>
        <item x="1351"/>
        <item x="187"/>
        <item x="1799"/>
        <item x="388"/>
        <item x="155"/>
        <item x="985"/>
        <item x="126"/>
        <item x="1082"/>
        <item x="370"/>
        <item x="1411"/>
        <item x="787"/>
        <item x="185"/>
        <item x="1723"/>
        <item x="782"/>
        <item x="1787"/>
        <item x="1726"/>
        <item x="569"/>
        <item x="1691"/>
        <item x="1721"/>
        <item x="1463"/>
        <item x="1724"/>
        <item x="1061"/>
        <item x="1495"/>
        <item x="253"/>
        <item x="776"/>
        <item x="815"/>
        <item x="1074"/>
        <item x="1536"/>
        <item x="1141"/>
        <item x="1654"/>
        <item x="790"/>
        <item x="1348"/>
        <item x="94"/>
        <item x="1289"/>
        <item x="931"/>
        <item x="471"/>
        <item x="184"/>
        <item x="1538"/>
        <item x="939"/>
        <item x="940"/>
        <item x="818"/>
        <item x="705"/>
        <item x="612"/>
        <item x="837"/>
        <item x="1077"/>
        <item x="114"/>
        <item x="698"/>
        <item x="347"/>
        <item x="186"/>
        <item x="1288"/>
        <item x="1012"/>
        <item x="1733"/>
        <item x="124"/>
        <item x="788"/>
        <item x="1154"/>
        <item x="367"/>
        <item x="1051"/>
        <item x="135"/>
        <item x="331"/>
        <item x="740"/>
        <item x="538"/>
        <item x="1675"/>
        <item x="1690"/>
        <item x="1075"/>
        <item x="1456"/>
        <item x="346"/>
        <item x="512"/>
        <item x="267"/>
        <item x="1653"/>
        <item x="201"/>
        <item x="1384"/>
        <item x="47"/>
        <item x="119"/>
        <item x="523"/>
        <item x="336"/>
        <item x="754"/>
        <item x="211"/>
        <item x="315"/>
        <item x="1656"/>
        <item x="1933"/>
        <item x="521"/>
        <item x="256"/>
        <item x="706"/>
        <item x="107"/>
        <item x="1826"/>
        <item x="576"/>
        <item x="1292"/>
        <item x="509"/>
        <item x="719"/>
        <item x="704"/>
        <item x="183"/>
        <item x="321"/>
        <item x="1720"/>
        <item x="369"/>
        <item x="97"/>
        <item x="156"/>
        <item x="574"/>
        <item x="1528"/>
        <item x="915"/>
        <item x="477"/>
        <item x="327"/>
        <item x="1166"/>
        <item x="159"/>
        <item x="960"/>
        <item x="1530"/>
        <item x="988"/>
        <item x="1184"/>
        <item x="998"/>
        <item x="990"/>
        <item x="1577"/>
        <item x="1185"/>
        <item x="397"/>
        <item x="1081"/>
        <item x="1696"/>
        <item x="1505"/>
        <item x="197"/>
        <item x="162"/>
        <item x="986"/>
        <item x="1950"/>
        <item x="505"/>
        <item x="1071"/>
        <item x="1060"/>
        <item x="1156"/>
        <item x="1500"/>
        <item x="1019"/>
        <item x="1335"/>
        <item x="1187"/>
        <item x="778"/>
        <item x="707"/>
        <item x="1366"/>
        <item x="962"/>
        <item x="13"/>
        <item x="537"/>
        <item x="1429"/>
        <item x="261"/>
        <item x="1322"/>
        <item x="989"/>
        <item x="200"/>
        <item x="992"/>
        <item x="250"/>
        <item x="476"/>
        <item x="872"/>
        <item x="994"/>
        <item x="792"/>
        <item x="536"/>
        <item x="1704"/>
        <item x="96"/>
        <item x="1091"/>
        <item x="377"/>
        <item x="1731"/>
        <item x="1021"/>
        <item x="1325"/>
        <item x="1279"/>
        <item x="468"/>
        <item x="203"/>
        <item x="1899"/>
        <item x="1130"/>
        <item x="816"/>
        <item x="106"/>
        <item x="696"/>
        <item x="1048"/>
        <item x="534"/>
        <item x="532"/>
        <item x="1410"/>
        <item x="1113"/>
        <item x="1310"/>
        <item x="508"/>
        <item x="1413"/>
        <item x="304"/>
        <item x="51"/>
        <item x="1359"/>
        <item x="480"/>
        <item x="364"/>
        <item x="1633"/>
        <item x="517"/>
        <item x="1425"/>
        <item x="1547"/>
        <item x="589"/>
        <item x="1758"/>
        <item x="1164"/>
        <item x="1515"/>
        <item x="1931"/>
        <item x="1428"/>
        <item x="891"/>
        <item x="941"/>
        <item x="956"/>
        <item x="206"/>
        <item x="690"/>
        <item x="1073"/>
        <item x="1729"/>
        <item x="672"/>
        <item x="1361"/>
        <item x="620"/>
        <item x="1415"/>
        <item x="553"/>
        <item x="100"/>
        <item x="819"/>
        <item x="1394"/>
        <item x="95"/>
        <item x="824"/>
        <item x="1639"/>
        <item x="302"/>
        <item x="715"/>
        <item x="1534"/>
        <item x="1487"/>
        <item x="213"/>
        <item x="547"/>
        <item x="1682"/>
        <item x="238"/>
        <item x="750"/>
        <item x="621"/>
        <item x="1583"/>
        <item x="1015"/>
        <item x="1926"/>
        <item x="273"/>
        <item x="862"/>
        <item x="133"/>
        <item x="10"/>
        <item x="738"/>
        <item x="1133"/>
        <item x="1743"/>
        <item x="954"/>
        <item x="871"/>
        <item x="34"/>
        <item x="1888"/>
        <item x="1694"/>
        <item x="1708"/>
        <item x="1798"/>
        <item x="1426"/>
        <item x="968"/>
        <item x="1346"/>
        <item x="687"/>
        <item x="1070"/>
        <item x="1754"/>
        <item x="1045"/>
        <item x="1549"/>
        <item x="1134"/>
        <item x="276"/>
        <item x="1461"/>
        <item x="1948"/>
        <item x="39"/>
        <item x="1422"/>
        <item x="1124"/>
        <item x="123"/>
        <item x="1058"/>
        <item x="398"/>
        <item x="1595"/>
        <item x="1088"/>
        <item x="975"/>
        <item x="1368"/>
        <item x="1065"/>
        <item x="1518"/>
        <item x="524"/>
        <item x="482"/>
        <item x="1256"/>
        <item x="1707"/>
        <item x="795"/>
        <item x="1142"/>
        <item x="318"/>
        <item x="1316"/>
        <item x="603"/>
        <item x="1484"/>
        <item x="499"/>
        <item x="1892"/>
        <item x="626"/>
        <item x="800"/>
        <item x="1524"/>
        <item x="45"/>
        <item x="1001"/>
        <item x="1129"/>
        <item x="178"/>
        <item x="429"/>
        <item x="1747"/>
        <item x="571"/>
        <item x="572"/>
        <item x="1412"/>
        <item x="129"/>
        <item x="1304"/>
        <item x="1046"/>
        <item x="762"/>
        <item x="289"/>
        <item x="1067"/>
        <item x="1612"/>
        <item x="1935"/>
        <item x="1742"/>
        <item x="358"/>
        <item x="319"/>
        <item x="1792"/>
        <item x="1566"/>
        <item x="134"/>
        <item x="1052"/>
        <item x="1503"/>
        <item x="543"/>
        <item x="292"/>
        <item x="1529"/>
        <item x="1545"/>
        <item x="1486"/>
        <item x="406"/>
        <item x="1823"/>
        <item x="1385"/>
        <item x="1416"/>
        <item x="747"/>
        <item x="1467"/>
        <item x="1736"/>
        <item x="16"/>
        <item x="1607"/>
        <item x="756"/>
        <item x="1519"/>
        <item x="1890"/>
        <item x="1367"/>
        <item x="1790"/>
        <item x="1132"/>
        <item x="1231"/>
        <item x="1199"/>
        <item x="1695"/>
        <item x="1934"/>
        <item x="440"/>
        <item x="393"/>
        <item x="479"/>
        <item x="649"/>
        <item x="1008"/>
        <item x="1054"/>
        <item x="1424"/>
        <item x="1537"/>
        <item x="777"/>
        <item x="316"/>
        <item x="1594"/>
        <item x="1355"/>
        <item x="1870"/>
        <item x="1128"/>
        <item x="1"/>
        <item x="1205"/>
        <item x="1762"/>
        <item x="1148"/>
        <item x="673"/>
        <item x="1455"/>
        <item x="709"/>
        <item x="1320"/>
        <item x="337"/>
        <item x="139"/>
        <item x="1789"/>
        <item x="1020"/>
        <item x="1894"/>
        <item x="1473"/>
        <item x="385"/>
        <item x="1328"/>
        <item x="703"/>
        <item x="943"/>
        <item x="1293"/>
        <item x="549"/>
        <item x="708"/>
        <item x="934"/>
        <item x="831"/>
        <item x="486"/>
        <item x="334"/>
        <item x="102"/>
        <item x="396"/>
        <item x="908"/>
        <item x="469"/>
        <item x="1488"/>
        <item x="1592"/>
        <item x="916"/>
        <item x="1951"/>
        <item x="510"/>
        <item x="1737"/>
        <item x="1796"/>
        <item x="561"/>
        <item x="1242"/>
        <item x="866"/>
        <item x="5"/>
        <item x="1190"/>
        <item x="1371"/>
        <item x="394"/>
        <item x="1678"/>
        <item x="271"/>
        <item x="392"/>
        <item x="1555"/>
        <item x="1358"/>
        <item x="147"/>
        <item x="465"/>
        <item x="850"/>
        <item x="1725"/>
        <item x="995"/>
        <item x="434"/>
        <item x="243"/>
        <item x="275"/>
        <item x="1732"/>
        <item x="88"/>
        <item x="310"/>
        <item x="158"/>
        <item x="1083"/>
        <item x="999"/>
        <item x="1063"/>
        <item x="564"/>
        <item x="507"/>
        <item x="1485"/>
        <item x="1131"/>
        <item x="882"/>
        <item x="686"/>
        <item x="682"/>
        <item x="643"/>
        <item x="1680"/>
        <item x="1053"/>
        <item x="522"/>
        <item x="93"/>
        <item x="1760"/>
        <item x="1109"/>
        <item x="478"/>
        <item x="1966"/>
        <item x="501"/>
        <item x="1182"/>
        <item x="1952"/>
        <item x="73"/>
        <item x="1783"/>
        <item x="131"/>
        <item x="1254"/>
        <item x="1420"/>
        <item x="258"/>
        <item x="1791"/>
        <item x="1028"/>
        <item x="320"/>
        <item x="0"/>
        <item x="1806"/>
        <item x="1836"/>
        <item x="1363"/>
        <item x="1867"/>
        <item x="724"/>
        <item x="1502"/>
        <item x="1423"/>
        <item x="1010"/>
        <item x="308"/>
        <item x="1670"/>
        <item x="382"/>
        <item x="1923"/>
        <item x="202"/>
        <item x="1835"/>
        <item x="1513"/>
        <item x="1057"/>
        <item x="1333"/>
        <item x="1041"/>
        <item x="1795"/>
        <item x="1701"/>
        <item x="1924"/>
        <item x="1025"/>
        <item x="1900"/>
        <item x="216"/>
        <item x="18"/>
        <item x="1056"/>
        <item x="877"/>
        <item x="180"/>
        <item x="1408"/>
        <item x="161"/>
        <item x="142"/>
        <item x="171"/>
        <item x="1581"/>
        <item x="1856"/>
        <item x="1440"/>
        <item x="902"/>
        <item x="255"/>
        <item x="264"/>
        <item x="424"/>
        <item x="1910"/>
        <item x="1391"/>
        <item x="873"/>
        <item x="1098"/>
        <item x="1427"/>
        <item x="383"/>
        <item x="1055"/>
        <item x="1541"/>
        <item x="498"/>
        <item x="1769"/>
        <item x="1451"/>
        <item x="409"/>
        <item x="116"/>
        <item x="1813"/>
        <item x="1532"/>
        <item x="391"/>
        <item x="1579"/>
        <item x="245"/>
        <item x="1833"/>
        <item x="1641"/>
        <item x="130"/>
        <item x="381"/>
        <item x="727"/>
        <item x="610"/>
        <item x="1531"/>
        <item x="865"/>
        <item x="656"/>
        <item x="1927"/>
        <item x="374"/>
        <item x="555"/>
        <item x="1489"/>
        <item x="1492"/>
        <item x="14"/>
        <item x="454"/>
        <item x="1512"/>
        <item x="1837"/>
        <item x="622"/>
        <item x="917"/>
        <item x="1546"/>
        <item x="1740"/>
        <item x="1176"/>
        <item x="645"/>
        <item x="1788"/>
        <item x="1551"/>
        <item x="9"/>
        <item x="1281"/>
        <item x="112"/>
        <item x="1886"/>
        <item x="1225"/>
        <item x="1539"/>
        <item x="1621"/>
        <item x="1080"/>
        <item x="987"/>
        <item x="466"/>
        <item x="12"/>
        <item x="513"/>
        <item x="1433"/>
        <item x="1192"/>
        <item x="996"/>
        <item x="209"/>
        <item x="1878"/>
        <item x="244"/>
        <item x="1938"/>
        <item x="1784"/>
        <item x="1108"/>
        <item x="605"/>
        <item x="29"/>
        <item x="674"/>
        <item x="435"/>
        <item x="1967"/>
        <item x="1167"/>
        <item x="356"/>
        <item x="841"/>
        <item x="650"/>
        <item x="1876"/>
        <item x="552"/>
        <item x="1227"/>
        <item x="1352"/>
        <item x="613"/>
        <item x="210"/>
        <item x="1741"/>
        <item x="1309"/>
        <item x="1830"/>
        <item x="1069"/>
        <item x="1475"/>
        <item x="541"/>
        <item x="451"/>
        <item x="1444"/>
        <item x="1354"/>
        <item x="475"/>
        <item x="1100"/>
        <item x="1434"/>
        <item x="1285"/>
        <item x="597"/>
        <item x="1183"/>
        <item x="1066"/>
        <item x="153"/>
        <item x="173"/>
        <item x="387"/>
        <item x="1564"/>
        <item x="640"/>
        <item x="764"/>
        <item x="1369"/>
        <item x="390"/>
        <item x="1389"/>
        <item x="1115"/>
        <item x="281"/>
        <item x="1808"/>
        <item x="1230"/>
        <item x="722"/>
        <item x="883"/>
        <item x="1504"/>
        <item x="1007"/>
        <item x="759"/>
        <item x="753"/>
        <item x="6"/>
        <item x="1479"/>
        <item x="752"/>
        <item x="117"/>
        <item x="1928"/>
        <item x="1353"/>
        <item x="487"/>
        <item x="693"/>
        <item x="1022"/>
        <item x="1165"/>
        <item x="618"/>
        <item x="1816"/>
        <item x="373"/>
        <item x="1370"/>
        <item x="7"/>
        <item x="137"/>
        <item x="817"/>
        <item x="1261"/>
        <item x="723"/>
        <item x="554"/>
        <item x="848"/>
        <item x="809"/>
        <item x="629"/>
        <item x="839"/>
        <item x="1162"/>
        <item x="1244"/>
        <item x="1944"/>
        <item x="734"/>
        <item x="1110"/>
        <item x="563"/>
        <item x="1421"/>
        <item x="110"/>
        <item x="741"/>
        <item x="594"/>
        <item x="1326"/>
        <item x="1222"/>
        <item x="1271"/>
        <item x="1445"/>
        <item x="1905"/>
        <item x="665"/>
        <item x="1684"/>
        <item x="1548"/>
        <item x="726"/>
        <item x="1121"/>
        <item x="145"/>
        <item x="363"/>
        <item x="609"/>
        <item x="635"/>
        <item x="1375"/>
        <item x="710"/>
        <item x="1702"/>
        <item x="1468"/>
        <item x="966"/>
        <item x="1586"/>
        <item x="757"/>
        <item x="1912"/>
        <item x="1866"/>
        <item x="1705"/>
        <item x="1032"/>
        <item x="1173"/>
        <item x="1597"/>
        <item x="169"/>
        <item x="1336"/>
        <item x="1911"/>
        <item x="1655"/>
        <item x="845"/>
        <item x="430"/>
        <item x="1147"/>
        <item x="1786"/>
        <item x="269"/>
        <item x="1755"/>
        <item x="1218"/>
        <item x="1869"/>
        <item x="680"/>
        <item x="1324"/>
        <item x="860"/>
        <item x="305"/>
        <item x="1329"/>
        <item x="167"/>
        <item x="151"/>
        <item x="140"/>
        <item x="1072"/>
        <item x="428"/>
        <item x="651"/>
        <item x="644"/>
        <item x="806"/>
        <item x="481"/>
        <item x="1679"/>
        <item x="204"/>
        <item x="1332"/>
        <item x="1378"/>
        <item x="542"/>
        <item x="516"/>
        <item x="1722"/>
        <item x="1418"/>
        <item x="918"/>
        <item x="646"/>
        <item x="885"/>
        <item x="920"/>
        <item x="1356"/>
        <item x="1700"/>
        <item x="446"/>
        <item x="1170"/>
        <item x="1374"/>
        <item x="606"/>
        <item x="221"/>
        <item x="889"/>
        <item x="556"/>
        <item x="1321"/>
        <item x="1087"/>
        <item x="529"/>
        <item x="121"/>
        <item x="1267"/>
        <item x="1562"/>
        <item x="638"/>
        <item x="1017"/>
        <item x="226"/>
        <item x="604"/>
        <item x="1628"/>
        <item x="835"/>
        <item x="689"/>
        <item x="1457"/>
        <item x="372"/>
        <item x="896"/>
        <item x="278"/>
        <item x="461"/>
        <item x="160"/>
        <item x="1111"/>
        <item x="843"/>
        <item x="1514"/>
        <item x="844"/>
        <item x="813"/>
        <item x="1386"/>
        <item x="141"/>
        <item x="1308"/>
        <item x="1442"/>
        <item x="1002"/>
        <item x="459"/>
        <item x="1330"/>
        <item x="932"/>
        <item x="901"/>
        <item x="1801"/>
        <item x="68"/>
        <item x="376"/>
        <item x="1150"/>
        <item x="1953"/>
        <item x="1671"/>
        <item x="1452"/>
        <item x="311"/>
        <item x="28"/>
        <item x="1873"/>
        <item x="959"/>
        <item x="1606"/>
        <item x="1392"/>
        <item x="146"/>
        <item x="733"/>
        <item x="979"/>
        <item x="1689"/>
        <item x="143"/>
        <item x="1094"/>
        <item x="1306"/>
        <item x="432"/>
        <item x="1323"/>
        <item x="1220"/>
        <item x="878"/>
        <item x="1360"/>
        <item x="688"/>
        <item x="222"/>
        <item x="352"/>
        <item x="1761"/>
        <item x="1868"/>
        <item x="820"/>
        <item x="125"/>
        <item x="1047"/>
        <item x="974"/>
        <item x="449"/>
        <item x="1243"/>
        <item x="1221"/>
        <item x="533"/>
        <item x="679"/>
        <item x="971"/>
        <item x="528"/>
        <item x="149"/>
        <item x="600"/>
        <item x="1590"/>
        <item x="1460"/>
        <item x="366"/>
        <item x="1498"/>
        <item x="625"/>
        <item x="433"/>
        <item x="1031"/>
        <item x="1364"/>
        <item x="239"/>
        <item x="441"/>
        <item x="1093"/>
        <item x="1095"/>
        <item x="1697"/>
        <item x="415"/>
        <item x="442"/>
        <item x="1096"/>
        <item x="1062"/>
        <item x="1050"/>
        <item x="1698"/>
        <item x="1811"/>
        <item x="260"/>
        <item x="1383"/>
        <item x="1029"/>
        <item x="1815"/>
        <item x="951"/>
        <item x="611"/>
        <item x="491"/>
        <item x="1030"/>
        <item x="758"/>
        <item x="223"/>
        <item x="1664"/>
        <item x="1317"/>
        <item x="1947"/>
        <item x="1814"/>
        <item x="111"/>
        <item x="551"/>
        <item x="545"/>
        <item x="1533"/>
        <item x="335"/>
        <item x="439"/>
        <item x="1381"/>
        <item x="761"/>
        <item x="526"/>
        <item x="1883"/>
        <item x="1925"/>
        <item x="215"/>
        <item x="1223"/>
        <item x="419"/>
        <item x="1907"/>
        <item x="1803"/>
        <item x="1556"/>
        <item x="859"/>
        <item x="1300"/>
        <item x="1269"/>
        <item x="1759"/>
        <item x="1918"/>
        <item x="83"/>
        <item x="1847"/>
        <item x="1630"/>
        <item x="807"/>
        <item x="341"/>
        <item x="1437"/>
        <item x="858"/>
        <item x="535"/>
        <item x="652"/>
        <item x="168"/>
        <item x="1913"/>
        <item x="1402"/>
        <item x="371"/>
        <item x="284"/>
        <item x="1623"/>
        <item x="929"/>
        <item x="1438"/>
        <item x="62"/>
        <item x="296"/>
        <item x="1453"/>
        <item x="1387"/>
        <item x="1552"/>
        <item x="1068"/>
        <item x="1232"/>
        <item x="1163"/>
        <item x="1624"/>
        <item x="300"/>
        <item x="330"/>
        <item x="1634"/>
        <item x="1893"/>
        <item x="1177"/>
        <item x="647"/>
        <item x="1827"/>
        <item x="1880"/>
        <item x="725"/>
        <item x="224"/>
        <item x="511"/>
        <item x="395"/>
        <item x="928"/>
        <item x="1668"/>
        <item x="1828"/>
        <item x="736"/>
        <item x="924"/>
        <item x="89"/>
        <item x="1266"/>
        <item x="964"/>
        <item x="23"/>
        <item x="1750"/>
        <item x="1086"/>
        <item x="1782"/>
        <item x="1149"/>
        <item x="1161"/>
        <item x="280"/>
        <item x="504"/>
        <item x="539"/>
        <item x="38"/>
        <item x="299"/>
        <item x="869"/>
        <item x="1145"/>
        <item x="1168"/>
        <item x="64"/>
        <item x="1771"/>
        <item x="1763"/>
        <item x="794"/>
        <item x="616"/>
        <item x="893"/>
        <item x="237"/>
        <item x="888"/>
        <item x="1766"/>
        <item x="17"/>
        <item x="1582"/>
        <item x="494"/>
        <item x="948"/>
        <item x="1767"/>
        <item x="1895"/>
        <item x="230"/>
        <item x="241"/>
        <item x="1829"/>
        <item x="946"/>
        <item x="1889"/>
        <item x="1561"/>
        <item x="115"/>
        <item x="1810"/>
        <item x="944"/>
        <item x="884"/>
        <item x="1517"/>
        <item x="1645"/>
        <item x="1730"/>
        <item x="973"/>
        <item x="298"/>
        <item x="1681"/>
        <item x="922"/>
        <item x="540"/>
        <item x="1897"/>
        <item x="294"/>
        <item x="1390"/>
        <item x="1140"/>
        <item x="847"/>
        <item x="1443"/>
        <item x="1338"/>
        <item x="1158"/>
        <item x="1703"/>
        <item x="1178"/>
        <item x="11"/>
        <item x="418"/>
        <item x="668"/>
        <item x="586"/>
        <item x="933"/>
        <item x="1441"/>
        <item x="291"/>
        <item x="384"/>
        <item x="1713"/>
        <item x="675"/>
        <item x="177"/>
        <item x="587"/>
        <item x="1770"/>
        <item x="1196"/>
        <item x="550"/>
        <item x="445"/>
        <item x="1571"/>
        <item x="1667"/>
        <item x="1377"/>
        <item x="1941"/>
        <item x="1296"/>
        <item x="1079"/>
        <item x="619"/>
        <item x="812"/>
        <item x="1494"/>
        <item x="414"/>
        <item x="926"/>
        <item x="961"/>
        <item x="1560"/>
        <item x="403"/>
        <item x="295"/>
        <item x="857"/>
        <item x="1137"/>
        <item x="1241"/>
        <item x="977"/>
        <item x="591"/>
        <item x="1493"/>
        <item x="1672"/>
        <item x="37"/>
        <item x="1904"/>
        <item x="1843"/>
        <item x="399"/>
        <item x="246"/>
        <item x="768"/>
        <item x="1884"/>
        <item x="176"/>
        <item x="1097"/>
        <item x="1945"/>
        <item x="290"/>
        <item x="1477"/>
        <item x="502"/>
        <item x="730"/>
        <item x="1915"/>
        <item x="560"/>
        <item x="593"/>
        <item x="1942"/>
        <item x="1860"/>
        <item x="1611"/>
        <item x="1315"/>
        <item x="1610"/>
        <item x="172"/>
        <item x="1004"/>
        <item x="233"/>
        <item x="1331"/>
        <item x="958"/>
        <item x="448"/>
        <item x="1395"/>
        <item x="175"/>
        <item x="1159"/>
        <item x="695"/>
        <item x="1710"/>
        <item x="892"/>
        <item x="1510"/>
        <item x="144"/>
        <item x="165"/>
        <item x="1825"/>
        <item x="1123"/>
        <item x="1483"/>
        <item x="797"/>
        <item x="639"/>
        <item x="1506"/>
        <item x="1226"/>
        <item x="70"/>
        <item x="1136"/>
        <item x="661"/>
        <item x="1963"/>
        <item x="1248"/>
        <item x="1297"/>
        <item x="1302"/>
        <item x="1198"/>
        <item x="218"/>
        <item x="1557"/>
        <item x="1674"/>
        <item x="1311"/>
        <item x="849"/>
        <item x="60"/>
        <item x="1665"/>
        <item x="1535"/>
        <item x="766"/>
        <item x="71"/>
        <item x="413"/>
        <item x="1419"/>
        <item x="667"/>
        <item x="520"/>
        <item x="1431"/>
        <item x="1491"/>
        <item x="136"/>
        <item x="252"/>
        <item x="1673"/>
        <item x="307"/>
        <item x="282"/>
        <item x="127"/>
        <item x="1294"/>
        <item x="340"/>
        <item x="44"/>
        <item x="751"/>
        <item x="963"/>
        <item x="544"/>
        <item x="1313"/>
        <item x="48"/>
        <item x="108"/>
        <item x="272"/>
        <item x="559"/>
        <item x="1298"/>
        <item x="1596"/>
        <item x="1125"/>
        <item x="808"/>
        <item x="120"/>
        <item x="907"/>
        <item x="1273"/>
        <item x="1160"/>
        <item x="602"/>
        <item x="1508"/>
        <item x="128"/>
        <item x="1228"/>
        <item x="755"/>
        <item x="109"/>
        <item x="937"/>
        <item x="1834"/>
        <item x="1554"/>
        <item x="1523"/>
        <item x="1930"/>
        <item x="880"/>
        <item x="1287"/>
        <item x="1686"/>
        <item x="1563"/>
        <item x="375"/>
        <item x="1200"/>
        <item x="408"/>
        <item x="1152"/>
        <item x="1573"/>
        <item x="1204"/>
        <item x="955"/>
        <item x="199"/>
        <item x="1507"/>
        <item x="31"/>
        <item x="489"/>
        <item x="1898"/>
        <item x="67"/>
        <item x="437"/>
        <item x="1553"/>
        <item x="1874"/>
        <item x="763"/>
        <item x="972"/>
        <item x="548"/>
        <item x="52"/>
        <item x="338"/>
        <item x="1207"/>
        <item x="182"/>
        <item x="894"/>
        <item x="1314"/>
        <item x="1752"/>
        <item x="590"/>
        <item x="713"/>
        <item x="914"/>
        <item x="1027"/>
        <item x="950"/>
        <item x="362"/>
        <item x="1454"/>
        <item x="181"/>
        <item x="1016"/>
        <item x="361"/>
        <item x="1449"/>
        <item x="1858"/>
        <item x="1772"/>
        <item x="1574"/>
        <item x="1962"/>
        <item x="967"/>
        <item x="286"/>
        <item x="1937"/>
        <item x="463"/>
        <item x="1965"/>
        <item x="25"/>
        <item x="923"/>
        <item x="1852"/>
        <item x="57"/>
        <item x="1295"/>
        <item x="1800"/>
        <item x="488"/>
        <item x="422"/>
        <item x="1753"/>
        <item x="1746"/>
        <item x="834"/>
        <item x="132"/>
        <item x="1283"/>
        <item x="33"/>
        <item x="1932"/>
        <item x="1804"/>
        <item x="1544"/>
        <item x="1299"/>
        <item x="1249"/>
        <item x="1216"/>
        <item x="188"/>
        <item x="1000"/>
        <item x="27"/>
        <item x="1175"/>
        <item x="301"/>
        <item x="1738"/>
        <item x="739"/>
        <item x="1414"/>
        <item x="1797"/>
        <item x="342"/>
        <item x="1171"/>
        <item x="1172"/>
        <item x="1793"/>
        <item x="664"/>
        <item x="36"/>
        <item x="1393"/>
        <item x="774"/>
        <item x="1749"/>
        <item x="1480"/>
        <item x="631"/>
        <item x="343"/>
        <item x="1490"/>
        <item x="1155"/>
        <item x="1430"/>
        <item x="670"/>
        <item x="1033"/>
        <item x="717"/>
        <item x="828"/>
        <item x="765"/>
        <item x="1034"/>
        <item x="969"/>
        <item x="1138"/>
        <item x="163"/>
        <item x="767"/>
        <item x="1044"/>
        <item x="743"/>
        <item x="1620"/>
        <item x="659"/>
        <item x="1565"/>
        <item x="957"/>
        <item x="82"/>
        <item x="1078"/>
        <item x="910"/>
        <item x="1608"/>
        <item x="1276"/>
        <item x="214"/>
        <item x="1593"/>
        <item x="1203"/>
        <item x="1881"/>
        <item x="1291"/>
        <item x="56"/>
        <item x="699"/>
        <item x="1379"/>
        <item x="288"/>
        <item x="90"/>
        <item x="1659"/>
        <item x="1643"/>
        <item x="1211"/>
        <item x="899"/>
        <item x="416"/>
        <item x="1264"/>
        <item x="1711"/>
        <item x="1864"/>
        <item x="938"/>
        <item x="1153"/>
        <item x="1307"/>
        <item x="531"/>
        <item x="749"/>
        <item x="746"/>
        <item x="1334"/>
        <item x="1174"/>
        <item x="592"/>
        <item x="467"/>
        <item x="277"/>
        <item x="1246"/>
        <item x="1151"/>
        <item x="1685"/>
        <item x="805"/>
        <item x="84"/>
        <item x="1824"/>
        <item x="1229"/>
        <item x="779"/>
        <item x="1038"/>
        <item x="1916"/>
        <item x="1615"/>
        <item x="1011"/>
        <item x="285"/>
        <item x="455"/>
        <item x="349"/>
        <item x="353"/>
        <item x="912"/>
        <item x="1234"/>
        <item x="1877"/>
        <item x="1885"/>
        <item x="59"/>
        <item x="1781"/>
        <item x="189"/>
        <item x="92"/>
        <item x="452"/>
        <item x="1122"/>
        <item x="503"/>
        <item x="1652"/>
        <item x="1270"/>
        <item x="525"/>
        <item x="1692"/>
        <item x="562"/>
        <item x="1961"/>
        <item x="684"/>
        <item x="636"/>
        <item x="405"/>
        <item x="742"/>
        <item x="1511"/>
        <item x="77"/>
        <item x="1865"/>
        <item x="803"/>
        <item x="1651"/>
        <item x="179"/>
        <item x="575"/>
        <item x="24"/>
        <item x="1901"/>
        <item x="1591"/>
        <item x="947"/>
        <item x="771"/>
        <item x="1807"/>
        <item x="443"/>
        <item x="1943"/>
        <item x="1940"/>
        <item x="1896"/>
        <item x="861"/>
        <item x="1543"/>
        <item x="1657"/>
        <item x="681"/>
        <item x="1509"/>
        <item x="601"/>
        <item x="262"/>
        <item x="1224"/>
        <item x="351"/>
        <item x="1105"/>
        <item x="1921"/>
        <item x="32"/>
        <item x="43"/>
        <item x="421"/>
        <item x="357"/>
        <item x="658"/>
        <item x="1018"/>
        <item x="438"/>
        <item x="568"/>
        <item x="268"/>
        <item x="1319"/>
        <item x="678"/>
        <item x="1822"/>
        <item x="410"/>
        <item x="1609"/>
        <item x="1116"/>
        <item x="103"/>
        <item x="404"/>
        <item x="306"/>
        <item x="1850"/>
        <item x="4"/>
        <item x="1107"/>
        <item x="1589"/>
        <item x="874"/>
        <item x="1845"/>
        <item x="876"/>
        <item x="314"/>
        <item x="61"/>
        <item x="1466"/>
        <item x="436"/>
        <item x="732"/>
        <item x="904"/>
        <item x="683"/>
        <item x="1003"/>
        <item x="99"/>
        <item x="65"/>
        <item x="1768"/>
        <item x="50"/>
        <item x="15"/>
        <item x="1683"/>
        <item x="527"/>
        <item x="1262"/>
        <item x="1240"/>
        <item x="248"/>
        <item x="1598"/>
        <item x="823"/>
        <item x="1407"/>
        <item x="1213"/>
        <item x="72"/>
        <item x="685"/>
        <item x="796"/>
        <item x="251"/>
        <item x="1259"/>
        <item x="58"/>
        <item x="935"/>
        <item x="1848"/>
        <item x="1258"/>
        <item x="1649"/>
        <item x="1622"/>
        <item x="875"/>
        <item x="897"/>
        <item x="1188"/>
        <item x="1693"/>
        <item x="1964"/>
        <item x="355"/>
        <item x="886"/>
        <item x="1106"/>
        <item x="423"/>
        <item x="85"/>
        <item x="903"/>
        <item x="1818"/>
        <item x="1195"/>
        <item x="1275"/>
        <item x="936"/>
        <item x="417"/>
        <item x="666"/>
        <item x="75"/>
        <item x="1946"/>
        <item x="1436"/>
        <item x="663"/>
        <item x="1635"/>
        <item x="793"/>
        <item x="1191"/>
        <item x="608"/>
        <item x="814"/>
        <item x="30"/>
        <item x="1857"/>
        <item x="599"/>
        <item x="1631"/>
        <item x="993"/>
        <item x="617"/>
        <item x="492"/>
        <item x="420"/>
        <item x="864"/>
        <item x="1909"/>
        <item x="1661"/>
        <item x="496"/>
        <item x="881"/>
        <item x="208"/>
        <item x="748"/>
        <item x="1841"/>
        <item x="365"/>
        <item x="1253"/>
        <item x="1014"/>
        <item x="718"/>
        <item x="453"/>
        <item x="838"/>
        <item x="247"/>
        <item x="270"/>
        <item x="654"/>
        <item x="1312"/>
        <item x="1585"/>
        <item x="194"/>
        <item x="1735"/>
        <item x="1219"/>
        <item x="1906"/>
        <item x="1365"/>
        <item x="431"/>
        <item x="515"/>
        <item x="648"/>
        <item x="1247"/>
        <item x="970"/>
        <item x="484"/>
        <item x="879"/>
        <item x="1404"/>
        <item x="1751"/>
        <item x="1450"/>
        <item x="1677"/>
        <item x="87"/>
        <item x="1476"/>
        <item x="1687"/>
        <item x="53"/>
        <item x="104"/>
        <item x="836"/>
        <item x="236"/>
        <item x="1559"/>
        <item x="229"/>
        <item x="546"/>
        <item x="378"/>
        <item x="1676"/>
        <item x="744"/>
        <item x="671"/>
        <item x="1206"/>
        <item x="1658"/>
        <item x="1846"/>
        <item x="1263"/>
        <item x="49"/>
        <item x="411"/>
        <item x="474"/>
        <item x="76"/>
        <item x="1024"/>
        <item x="1049"/>
        <item x="1636"/>
        <item x="1260"/>
        <item x="729"/>
        <item x="1861"/>
        <item x="1236"/>
        <item x="1233"/>
        <item x="1043"/>
        <item x="1765"/>
        <item x="714"/>
        <item x="1859"/>
        <item x="1745"/>
        <item x="1542"/>
        <item x="217"/>
        <item x="952"/>
        <item x="791"/>
        <item x="1462"/>
        <item x="303"/>
        <item x="1802"/>
        <item x="720"/>
        <item x="702"/>
        <item x="1969"/>
        <item x="530"/>
        <item x="1282"/>
        <item x="1844"/>
        <item x="711"/>
        <item x="1092"/>
        <item x="1446"/>
        <item x="266"/>
        <item x="1662"/>
        <item x="1626"/>
        <item x="19"/>
        <item x="1126"/>
        <item x="945"/>
        <item x="1127"/>
        <item x="1439"/>
        <item x="953"/>
        <item x="1891"/>
        <item x="79"/>
        <item x="1144"/>
        <item x="1255"/>
        <item x="1238"/>
        <item x="368"/>
        <item x="925"/>
        <item x="1812"/>
        <item x="1580"/>
        <item x="359"/>
        <item x="802"/>
        <item x="712"/>
        <item x="1642"/>
        <item x="1558"/>
        <item x="692"/>
        <item x="1169"/>
        <item x="400"/>
        <item x="1373"/>
        <item x="1872"/>
        <item x="801"/>
        <item x="1496"/>
        <item x="1777"/>
        <item x="329"/>
        <item x="1194"/>
        <item x="607"/>
        <item x="1663"/>
        <item x="1839"/>
        <item x="326"/>
        <item x="518"/>
        <item x="1400"/>
        <item x="1245"/>
        <item x="694"/>
        <item x="1197"/>
        <item x="1380"/>
        <item x="344"/>
        <item x="811"/>
        <item x="1318"/>
        <item x="1104"/>
        <item x="653"/>
        <item x="851"/>
        <item x="570"/>
        <item x="1775"/>
        <item x="35"/>
        <item x="1619"/>
        <item x="46"/>
        <item x="1757"/>
        <item x="735"/>
        <item x="1821"/>
        <item x="1464"/>
        <item x="890"/>
        <item x="1157"/>
        <item x="462"/>
        <item x="1237"/>
        <item x="855"/>
        <item x="1644"/>
        <item x="457"/>
        <item x="323"/>
        <item x="1257"/>
        <item x="228"/>
        <item x="345"/>
        <item x="1875"/>
        <item x="1832"/>
        <item x="1879"/>
        <item x="832"/>
        <item x="1842"/>
        <item x="804"/>
        <item x="1189"/>
        <item x="997"/>
        <item x="1902"/>
        <item x="1576"/>
        <item x="274"/>
        <item x="628"/>
        <item x="1036"/>
        <item x="1252"/>
        <item x="192"/>
        <item x="1278"/>
        <item x="895"/>
        <item x="148"/>
        <item x="870"/>
        <item x="1831"/>
        <item x="1584"/>
        <item x="1638"/>
        <item x="1114"/>
        <item x="826"/>
        <item x="279"/>
        <item x="669"/>
        <item x="833"/>
        <item x="1578"/>
        <item x="190"/>
        <item x="80"/>
        <item x="464"/>
        <item x="1117"/>
        <item x="122"/>
        <item x="287"/>
        <item x="1627"/>
        <item x="1949"/>
        <item x="447"/>
        <item x="1521"/>
        <item x="1903"/>
        <item x="921"/>
        <item x="1388"/>
        <item x="697"/>
        <item x="1588"/>
        <item x="1614"/>
        <item x="1209"/>
        <item x="898"/>
        <item x="637"/>
        <item x="1854"/>
        <item x="810"/>
        <item x="1280"/>
        <item x="235"/>
        <item x="1603"/>
        <item x="662"/>
        <item x="1613"/>
        <item x="1939"/>
        <item x="254"/>
        <item x="113"/>
        <item x="69"/>
        <item x="789"/>
        <item x="426"/>
        <item x="588"/>
        <item x="66"/>
        <item x="1120"/>
        <item x="485"/>
        <item x="842"/>
        <item x="519"/>
        <item x="1716"/>
        <item x="257"/>
        <item x="101"/>
        <item x="1026"/>
        <item x="1290"/>
        <item x="157"/>
        <item x="1099"/>
        <item x="191"/>
        <item x="1405"/>
        <item x="313"/>
        <item x="118"/>
        <item x="1268"/>
        <item x="386"/>
        <item x="623"/>
        <item x="74"/>
        <item x="506"/>
        <item x="821"/>
        <item x="930"/>
        <item x="863"/>
        <item x="1629"/>
        <item x="63"/>
        <item x="249"/>
        <item x="450"/>
        <item x="965"/>
        <item x="40"/>
        <item x="1112"/>
        <item x="1625"/>
        <item x="1305"/>
        <item x="360"/>
        <item x="1417"/>
        <item x="1748"/>
        <item x="1337"/>
        <item x="500"/>
        <item x="856"/>
        <item x="1525"/>
        <item x="1956"/>
        <item x="911"/>
        <item x="900"/>
        <item x="1119"/>
        <item x="1362"/>
        <item x="745"/>
        <item x="265"/>
        <item x="1660"/>
        <item x="333"/>
        <item x="770"/>
        <item x="231"/>
        <item x="1550"/>
        <item x="472"/>
        <item x="1023"/>
        <item x="81"/>
        <item x="1274"/>
        <item x="1851"/>
        <item x="54"/>
        <item x="1699"/>
        <item x="1469"/>
        <item x="1399"/>
        <item x="585"/>
        <item x="737"/>
        <item x="138"/>
        <item x="1936"/>
        <item x="627"/>
        <item x="1497"/>
        <item x="263"/>
        <item x="558"/>
        <item x="55"/>
        <item x="700"/>
        <item x="164"/>
        <item x="322"/>
        <item x="1764"/>
        <item x="721"/>
        <item x="1540"/>
        <item x="324"/>
        <item x="1470"/>
        <item x="760"/>
        <item x="1568"/>
        <item x="8"/>
        <item x="26"/>
        <item x="1005"/>
        <item x="1474"/>
        <item x="1398"/>
        <item x="456"/>
        <item x="1871"/>
        <item x="170"/>
        <item x="1139"/>
        <item x="1478"/>
        <item x="1929"/>
        <item x="1459"/>
        <item x="1406"/>
        <item x="1569"/>
        <item x="1527"/>
        <item x="1006"/>
        <item x="716"/>
        <item x="919"/>
        <item x="595"/>
        <item x="497"/>
        <item x="1712"/>
        <item x="1301"/>
        <item x="1085"/>
        <item x="1193"/>
        <item x="976"/>
        <item x="596"/>
        <item x="1135"/>
        <item x="927"/>
        <item x="166"/>
        <item x="1605"/>
        <item x="598"/>
        <item x="691"/>
        <item x="458"/>
        <item x="1042"/>
        <item x="798"/>
        <item x="642"/>
        <item x="78"/>
        <item x="799"/>
        <item x="1214"/>
        <item x="1146"/>
        <item x="1472"/>
        <item x="219"/>
        <item x="205"/>
        <item x="1688"/>
        <item x="473"/>
        <item x="630"/>
        <item x="174"/>
        <item x="1632"/>
        <item x="827"/>
        <item x="283"/>
        <item x="565"/>
        <item x="389"/>
        <item x="1040"/>
        <item x="1520"/>
        <item x="1210"/>
        <item x="1208"/>
        <item x="490"/>
        <item x="868"/>
        <item x="1714"/>
        <item x="198"/>
        <item x="1037"/>
        <item x="1501"/>
        <item x="207"/>
        <item x="1669"/>
        <item x="1397"/>
        <item x="1481"/>
        <item x="1013"/>
        <item x="1640"/>
        <item x="1773"/>
        <item x="1650"/>
        <item x="1922"/>
        <item x="1820"/>
        <item x="1863"/>
        <item x="1409"/>
        <item x="41"/>
        <item x="772"/>
        <item x="1482"/>
        <item x="105"/>
        <item x="1215"/>
        <item x="887"/>
        <item x="1908"/>
        <item x="1284"/>
        <item x="1954"/>
        <item x="1277"/>
        <item x="1265"/>
        <item x="567"/>
        <item x="1118"/>
        <item x="676"/>
        <item x="1372"/>
        <item x="1516"/>
        <item x="1035"/>
        <item x="1785"/>
        <item x="1090"/>
        <item x="22"/>
        <item x="1009"/>
        <item x="1499"/>
        <item x="1887"/>
        <item x="350"/>
        <item x="1855"/>
        <item x="1917"/>
        <item x="348"/>
        <item x="1849"/>
        <item x="1303"/>
        <item x="1179"/>
        <item x="232"/>
        <item x="444"/>
        <item x="1376"/>
        <item x="407"/>
        <item x="825"/>
        <item x="1744"/>
        <item x="657"/>
        <item x="1780"/>
        <item x="728"/>
        <item x="1955"/>
        <item x="312"/>
        <item x="701"/>
        <item x="1448"/>
        <item x="1914"/>
        <item x="1776"/>
        <item x="1526"/>
        <item x="328"/>
        <item x="1709"/>
        <item x="1774"/>
        <item x="3"/>
        <item x="354"/>
        <item x="854"/>
        <item x="1817"/>
        <item x="297"/>
        <item x="660"/>
        <item x="1637"/>
        <item x="1202"/>
        <item x="1465"/>
        <item x="332"/>
        <item x="193"/>
        <item x="1102"/>
        <item x="1960"/>
        <item x="775"/>
        <item x="1401"/>
        <item x="150"/>
        <item x="225"/>
        <item x="978"/>
        <item x="1862"/>
        <item x="1339"/>
        <item x="822"/>
        <item x="1957"/>
        <item x="624"/>
        <item x="1103"/>
        <item x="1039"/>
        <item x="1570"/>
        <item x="1471"/>
        <item x="1251"/>
        <item x="634"/>
        <item x="1064"/>
        <item x="1217"/>
        <item x="1572"/>
        <item x="1567"/>
        <item x="195"/>
        <item x="1396"/>
        <item x="1101"/>
        <item x="379"/>
        <item x="566"/>
        <item x="1180"/>
        <item x="1602"/>
        <item x="91"/>
        <item x="773"/>
        <item x="1840"/>
        <item x="220"/>
        <item x="1327"/>
        <item x="867"/>
        <item x="1181"/>
        <item x="1838"/>
        <item x="1853"/>
        <item x="259"/>
        <item x="425"/>
        <item x="240"/>
        <item x="196"/>
        <item x="42"/>
        <item x="1919"/>
        <item x="1212"/>
        <item x="1666"/>
        <item x="1340"/>
        <item x="830"/>
        <item x="1250"/>
        <item x="1458"/>
        <item x="1920"/>
        <item x="402"/>
        <item x="1618"/>
        <item x="1958"/>
        <item x="1778"/>
        <item x="1882"/>
        <item x="829"/>
        <item x="309"/>
        <item x="427"/>
        <item x="1403"/>
        <item x="1575"/>
        <item x="1959"/>
        <item x="234"/>
        <item x="677"/>
        <item x="242"/>
        <item x="293"/>
        <item x="1715"/>
        <item x="633"/>
        <item x="1779"/>
        <item x="1616"/>
        <item x="21"/>
        <item x="641"/>
        <item x="1599"/>
        <item x="1819"/>
        <item x="20"/>
        <item x="1617"/>
        <item x="380"/>
        <item x="1435"/>
        <item x="1272"/>
        <item x="1587"/>
        <item x="1084"/>
        <item x="1809"/>
        <item x="840"/>
        <item x="852"/>
        <item x="1235"/>
        <item x="401"/>
        <item x="655"/>
        <item x="1089"/>
        <item x="1447"/>
        <item x="1970"/>
        <item x="1972"/>
        <item x="1971"/>
        <item x="1973"/>
        <item x="1968"/>
        <item t="default"/>
      </items>
    </pivotField>
    <pivotField dataField="1" showAll="0">
      <items count="1681">
        <item x="1"/>
        <item x="767"/>
        <item x="1346"/>
        <item x="452"/>
        <item x="447"/>
        <item x="1437"/>
        <item x="1418"/>
        <item x="768"/>
        <item x="315"/>
        <item x="453"/>
        <item x="1436"/>
        <item x="449"/>
        <item x="1439"/>
        <item x="448"/>
        <item x="451"/>
        <item x="651"/>
        <item x="197"/>
        <item x="1089"/>
        <item x="705"/>
        <item x="588"/>
        <item x="456"/>
        <item x="1438"/>
        <item x="455"/>
        <item x="1347"/>
        <item x="1072"/>
        <item x="450"/>
        <item x="1074"/>
        <item x="1007"/>
        <item x="1380"/>
        <item x="1497"/>
        <item x="454"/>
        <item x="433"/>
        <item x="256"/>
        <item x="769"/>
        <item x="362"/>
        <item x="1417"/>
        <item x="1426"/>
        <item x="441"/>
        <item x="1250"/>
        <item x="1378"/>
        <item x="1033"/>
        <item x="249"/>
        <item x="1034"/>
        <item x="745"/>
        <item x="72"/>
        <item x="187"/>
        <item x="1077"/>
        <item x="1603"/>
        <item x="383"/>
        <item x="481"/>
        <item x="841"/>
        <item x="446"/>
        <item x="781"/>
        <item x="544"/>
        <item x="771"/>
        <item x="1073"/>
        <item x="708"/>
        <item x="1636"/>
        <item x="838"/>
        <item x="1082"/>
        <item x="1110"/>
        <item x="410"/>
        <item x="394"/>
        <item x="1502"/>
        <item x="1562"/>
        <item x="204"/>
        <item x="1400"/>
        <item x="218"/>
        <item x="1505"/>
        <item x="634"/>
        <item x="378"/>
        <item x="413"/>
        <item x="1586"/>
        <item x="1643"/>
        <item x="1419"/>
        <item x="772"/>
        <item x="845"/>
        <item x="409"/>
        <item x="566"/>
        <item x="401"/>
        <item x="1587"/>
        <item x="1506"/>
        <item x="159"/>
        <item x="891"/>
        <item x="1081"/>
        <item x="590"/>
        <item x="1221"/>
        <item x="139"/>
        <item x="1601"/>
        <item x="1610"/>
        <item x="1599"/>
        <item x="773"/>
        <item x="917"/>
        <item x="1423"/>
        <item x="593"/>
        <item x="851"/>
        <item x="1634"/>
        <item x="924"/>
        <item x="955"/>
        <item x="1591"/>
        <item x="1604"/>
        <item x="369"/>
        <item x="1487"/>
        <item x="1373"/>
        <item x="1633"/>
        <item x="1144"/>
        <item x="432"/>
        <item x="709"/>
        <item x="445"/>
        <item x="770"/>
        <item x="825"/>
        <item x="175"/>
        <item x="254"/>
        <item x="847"/>
        <item x="167"/>
        <item x="1135"/>
        <item x="950"/>
        <item x="133"/>
        <item x="890"/>
        <item x="1435"/>
        <item x="1355"/>
        <item x="831"/>
        <item x="1640"/>
        <item x="1358"/>
        <item x="565"/>
        <item x="95"/>
        <item x="835"/>
        <item x="423"/>
        <item x="1218"/>
        <item x="1598"/>
        <item x="412"/>
        <item x="1048"/>
        <item x="1523"/>
        <item x="189"/>
        <item x="1611"/>
        <item x="558"/>
        <item x="1395"/>
        <item x="1014"/>
        <item x="1583"/>
        <item x="443"/>
        <item x="1217"/>
        <item x="156"/>
        <item x="1376"/>
        <item x="1422"/>
        <item x="714"/>
        <item x="1420"/>
        <item x="92"/>
        <item x="936"/>
        <item x="594"/>
        <item x="589"/>
        <item x="707"/>
        <item x="370"/>
        <item x="113"/>
        <item x="462"/>
        <item x="1512"/>
        <item x="787"/>
        <item x="821"/>
        <item x="1255"/>
        <item x="398"/>
        <item x="600"/>
        <item x="442"/>
        <item x="1496"/>
        <item x="103"/>
        <item x="1628"/>
        <item x="609"/>
        <item x="778"/>
        <item x="850"/>
        <item x="774"/>
        <item x="420"/>
        <item x="592"/>
        <item x="1427"/>
        <item x="1140"/>
        <item x="1649"/>
        <item x="173"/>
        <item x="611"/>
        <item x="1249"/>
        <item x="1085"/>
        <item x="740"/>
        <item x="1425"/>
        <item x="368"/>
        <item x="34"/>
        <item x="780"/>
        <item x="827"/>
        <item x="1616"/>
        <item x="673"/>
        <item x="1136"/>
        <item x="298"/>
        <item x="497"/>
        <item x="735"/>
        <item x="1092"/>
        <item x="760"/>
        <item x="1518"/>
        <item x="537"/>
        <item x="1541"/>
        <item x="610"/>
        <item x="1428"/>
        <item x="403"/>
        <item x="834"/>
        <item x="802"/>
        <item x="750"/>
        <item x="555"/>
        <item x="1533"/>
        <item x="992"/>
        <item x="373"/>
        <item x="1211"/>
        <item x="273"/>
        <item x="1524"/>
        <item x="1455"/>
        <item x="391"/>
        <item x="1561"/>
        <item x="849"/>
        <item x="1514"/>
        <item x="572"/>
        <item x="687"/>
        <item x="922"/>
        <item x="1501"/>
        <item x="1510"/>
        <item x="731"/>
        <item x="480"/>
        <item x="517"/>
        <item x="151"/>
        <item x="836"/>
        <item x="421"/>
        <item x="586"/>
        <item x="739"/>
        <item x="414"/>
        <item x="843"/>
        <item x="1198"/>
        <item x="375"/>
        <item x="1445"/>
        <item x="1075"/>
        <item x="268"/>
        <item x="1639"/>
        <item x="459"/>
        <item x="1629"/>
        <item x="21"/>
        <item x="1569"/>
        <item x="635"/>
        <item x="253"/>
        <item x="434"/>
        <item x="411"/>
        <item x="300"/>
        <item x="242"/>
        <item x="1444"/>
        <item x="1490"/>
        <item x="1205"/>
        <item x="385"/>
        <item x="316"/>
        <item x="1635"/>
        <item x="832"/>
        <item x="552"/>
        <item x="587"/>
        <item x="504"/>
        <item x="1169"/>
        <item x="1449"/>
        <item x="94"/>
        <item x="1391"/>
        <item x="842"/>
        <item x="1606"/>
        <item x="578"/>
        <item x="402"/>
        <item x="437"/>
        <item x="428"/>
        <item x="871"/>
        <item x="1008"/>
        <item x="754"/>
        <item x="137"/>
        <item x="766"/>
        <item x="630"/>
        <item x="548"/>
        <item x="1319"/>
        <item x="753"/>
        <item x="1547"/>
        <item x="1173"/>
        <item x="846"/>
        <item x="1432"/>
        <item x="292"/>
        <item x="678"/>
        <item x="1197"/>
        <item x="136"/>
        <item x="1503"/>
        <item x="580"/>
        <item x="32"/>
        <item x="168"/>
        <item x="927"/>
        <item x="328"/>
        <item x="1095"/>
        <item x="706"/>
        <item x="299"/>
        <item x="672"/>
        <item x="1645"/>
        <item x="965"/>
        <item x="1142"/>
        <item x="148"/>
        <item x="372"/>
        <item x="1083"/>
        <item x="576"/>
        <item x="502"/>
        <item x="1638"/>
        <item x="1525"/>
        <item x="797"/>
        <item x="833"/>
        <item x="640"/>
        <item x="777"/>
        <item x="749"/>
        <item x="1465"/>
        <item x="570"/>
        <item x="803"/>
        <item x="775"/>
        <item x="0"/>
        <item x="855"/>
        <item x="7"/>
        <item x="921"/>
        <item x="135"/>
        <item x="226"/>
        <item x="1388"/>
        <item x="645"/>
        <item x="1258"/>
        <item x="1507"/>
        <item x="887"/>
        <item x="1137"/>
        <item x="332"/>
        <item x="1519"/>
        <item x="239"/>
        <item x="106"/>
        <item x="908"/>
        <item x="99"/>
        <item x="1093"/>
        <item x="1652"/>
        <item x="999"/>
        <item x="1212"/>
        <item x="234"/>
        <item x="1589"/>
        <item x="429"/>
        <item x="1284"/>
        <item x="1323"/>
        <item x="1147"/>
        <item x="1341"/>
        <item x="371"/>
        <item x="1056"/>
        <item x="1555"/>
        <item x="972"/>
        <item x="160"/>
        <item x="286"/>
        <item x="1486"/>
        <item x="1660"/>
        <item x="313"/>
        <item x="418"/>
        <item x="1149"/>
        <item x="785"/>
        <item x="69"/>
        <item x="1080"/>
        <item x="374"/>
        <item x="208"/>
        <item x="232"/>
        <item x="1253"/>
        <item x="1088"/>
        <item x="1286"/>
        <item x="308"/>
        <item x="301"/>
        <item x="13"/>
        <item x="1630"/>
        <item x="1592"/>
        <item x="505"/>
        <item x="857"/>
        <item x="331"/>
        <item x="1528"/>
        <item x="87"/>
        <item x="700"/>
        <item x="296"/>
        <item x="360"/>
        <item x="393"/>
        <item x="1542"/>
        <item x="426"/>
        <item x="828"/>
        <item x="1386"/>
        <item x="928"/>
        <item x="747"/>
        <item x="1663"/>
        <item x="201"/>
        <item x="704"/>
        <item x="70"/>
        <item x="1641"/>
        <item x="1078"/>
        <item x="532"/>
        <item x="41"/>
        <item x="241"/>
        <item x="1500"/>
        <item x="632"/>
        <item x="379"/>
        <item x="1138"/>
        <item x="664"/>
        <item x="1471"/>
        <item x="325"/>
        <item x="1642"/>
        <item x="866"/>
        <item x="1593"/>
        <item x="1661"/>
        <item x="524"/>
        <item x="1488"/>
        <item x="1298"/>
        <item x="25"/>
        <item x="1141"/>
        <item x="808"/>
        <item x="1084"/>
        <item x="1429"/>
        <item x="116"/>
        <item x="244"/>
        <item x="162"/>
        <item x="1434"/>
        <item x="407"/>
        <item x="1076"/>
        <item x="1248"/>
        <item x="123"/>
        <item x="1520"/>
        <item x="571"/>
        <item x="1079"/>
        <item x="1254"/>
        <item x="1394"/>
        <item x="848"/>
        <item x="983"/>
        <item x="440"/>
        <item x="293"/>
        <item x="1573"/>
        <item x="895"/>
        <item x="266"/>
        <item x="1098"/>
        <item x="805"/>
        <item x="734"/>
        <item x="1495"/>
        <item x="458"/>
        <item x="131"/>
        <item x="503"/>
        <item x="275"/>
        <item x="715"/>
        <item x="405"/>
        <item x="265"/>
        <item x="8"/>
        <item x="119"/>
        <item x="1433"/>
        <item x="217"/>
        <item x="727"/>
        <item x="367"/>
        <item x="194"/>
        <item x="1232"/>
        <item x="596"/>
        <item x="844"/>
        <item x="826"/>
        <item x="1196"/>
        <item x="733"/>
        <item x="176"/>
        <item x="1379"/>
        <item x="655"/>
        <item x="1493"/>
        <item x="496"/>
        <item x="790"/>
        <item x="1658"/>
        <item x="1492"/>
        <item x="1356"/>
        <item x="463"/>
        <item x="65"/>
        <item x="158"/>
        <item x="534"/>
        <item x="1557"/>
        <item x="464"/>
        <item x="597"/>
        <item x="1299"/>
        <item x="1131"/>
        <item x="1235"/>
        <item x="861"/>
        <item x="644"/>
        <item x="1252"/>
        <item x="892"/>
        <item x="460"/>
        <item x="1178"/>
        <item x="43"/>
        <item x="1063"/>
        <item x="1354"/>
        <item x="5"/>
        <item x="235"/>
        <item x="1605"/>
        <item x="425"/>
        <item x="1015"/>
        <item x="561"/>
        <item x="1615"/>
        <item x="498"/>
        <item x="916"/>
        <item x="1632"/>
        <item x="981"/>
        <item x="321"/>
        <item x="9"/>
        <item x="679"/>
        <item x="395"/>
        <item x="591"/>
        <item x="4"/>
        <item x="1516"/>
        <item x="1456"/>
        <item x="1408"/>
        <item x="1108"/>
        <item x="1613"/>
        <item x="1646"/>
        <item x="1331"/>
        <item x="470"/>
        <item x="637"/>
        <item x="1594"/>
        <item x="1087"/>
        <item x="793"/>
        <item x="659"/>
        <item x="318"/>
        <item x="1402"/>
        <item x="467"/>
        <item x="1101"/>
        <item x="751"/>
        <item x="612"/>
        <item x="1148"/>
        <item x="16"/>
        <item x="134"/>
        <item x="1421"/>
        <item x="878"/>
        <item x="1107"/>
        <item x="1454"/>
        <item x="870"/>
        <item x="290"/>
        <item x="127"/>
        <item x="1368"/>
        <item x="663"/>
        <item x="1310"/>
        <item x="26"/>
        <item x="422"/>
        <item x="499"/>
        <item x="431"/>
        <item x="784"/>
        <item x="17"/>
        <item x="839"/>
        <item x="506"/>
        <item x="1531"/>
        <item x="1498"/>
        <item x="416"/>
        <item x="914"/>
        <item x="1504"/>
        <item x="114"/>
        <item x="483"/>
        <item x="1042"/>
        <item x="1370"/>
        <item x="627"/>
        <item x="574"/>
        <item x="1424"/>
        <item x="465"/>
        <item x="884"/>
        <item x="1411"/>
        <item x="154"/>
        <item x="1343"/>
        <item x="1305"/>
        <item x="646"/>
        <item x="1195"/>
        <item x="738"/>
        <item x="788"/>
        <item x="97"/>
        <item x="130"/>
        <item x="794"/>
        <item x="756"/>
        <item x="55"/>
        <item x="1002"/>
        <item x="742"/>
        <item x="988"/>
        <item x="1595"/>
        <item x="1617"/>
        <item x="297"/>
        <item x="157"/>
        <item x="868"/>
        <item x="800"/>
        <item x="1134"/>
        <item x="1654"/>
        <item x="1442"/>
        <item x="277"/>
        <item x="531"/>
        <item x="1066"/>
        <item x="1539"/>
        <item x="174"/>
        <item x="1213"/>
        <item x="377"/>
        <item x="1318"/>
        <item x="272"/>
        <item x="629"/>
        <item x="100"/>
        <item x="1566"/>
        <item x="1546"/>
        <item x="931"/>
        <item x="1466"/>
        <item x="553"/>
        <item x="560"/>
        <item x="776"/>
        <item x="1612"/>
        <item x="49"/>
        <item x="199"/>
        <item x="859"/>
        <item x="1112"/>
        <item x="166"/>
        <item x="344"/>
        <item x="361"/>
        <item x="252"/>
        <item x="947"/>
        <item x="1143"/>
        <item x="685"/>
        <item x="1172"/>
        <item x="585"/>
        <item x="1582"/>
        <item x="695"/>
        <item x="516"/>
        <item x="1381"/>
        <item x="282"/>
        <item x="665"/>
        <item x="170"/>
        <item x="171"/>
        <item x="1244"/>
        <item x="1329"/>
        <item x="804"/>
        <item x="101"/>
        <item x="529"/>
        <item x="1297"/>
        <item x="477"/>
        <item x="830"/>
        <item x="984"/>
        <item x="949"/>
        <item x="263"/>
        <item x="356"/>
        <item x="862"/>
        <item x="31"/>
        <item x="912"/>
        <item x="408"/>
        <item x="1540"/>
        <item x="625"/>
        <item x="1294"/>
        <item x="279"/>
        <item x="397"/>
        <item x="525"/>
        <item x="877"/>
        <item x="163"/>
        <item x="1575"/>
        <item x="1382"/>
        <item x="858"/>
        <item x="1508"/>
        <item x="1051"/>
        <item x="1536"/>
        <item x="1060"/>
        <item x="974"/>
        <item x="1623"/>
        <item x="93"/>
        <item x="1463"/>
        <item x="968"/>
        <item x="1588"/>
        <item x="786"/>
        <item x="1618"/>
        <item x="238"/>
        <item x="716"/>
        <item x="419"/>
        <item x="736"/>
        <item x="1349"/>
        <item x="211"/>
        <item x="724"/>
        <item x="294"/>
        <item x="1614"/>
        <item x="1474"/>
        <item x="813"/>
        <item x="1535"/>
        <item x="962"/>
        <item x="1657"/>
        <item x="1117"/>
        <item x="126"/>
        <item x="1499"/>
        <item x="1229"/>
        <item x="476"/>
        <item x="573"/>
        <item x="1296"/>
        <item x="1209"/>
        <item x="810"/>
        <item x="623"/>
        <item x="214"/>
        <item x="539"/>
        <item x="755"/>
        <item x="582"/>
        <item x="1489"/>
        <item x="1094"/>
        <item x="613"/>
        <item x="44"/>
        <item x="108"/>
        <item x="82"/>
        <item x="430"/>
        <item x="737"/>
        <item x="1036"/>
        <item x="1581"/>
        <item x="1270"/>
        <item x="386"/>
        <item x="1272"/>
        <item x="550"/>
        <item x="1146"/>
        <item x="19"/>
        <item x="557"/>
        <item x="314"/>
        <item x="349"/>
        <item x="722"/>
        <item x="196"/>
        <item x="415"/>
        <item x="40"/>
        <item x="381"/>
        <item x="812"/>
        <item x="757"/>
        <item x="1607"/>
        <item x="1619"/>
        <item x="169"/>
        <item x="961"/>
        <item x="1022"/>
        <item x="899"/>
        <item x="1287"/>
        <item x="389"/>
        <item x="741"/>
        <item x="64"/>
        <item x="474"/>
        <item x="121"/>
        <item x="759"/>
        <item x="257"/>
        <item x="355"/>
        <item x="699"/>
        <item x="1325"/>
        <item x="37"/>
        <item x="1292"/>
        <item x="546"/>
        <item x="1289"/>
        <item x="231"/>
        <item x="323"/>
        <item x="993"/>
        <item x="1627"/>
        <item x="1025"/>
        <item x="228"/>
        <item x="641"/>
        <item x="1413"/>
        <item x="1179"/>
        <item x="982"/>
        <item x="1001"/>
        <item x="952"/>
        <item x="192"/>
        <item x="340"/>
        <item x="852"/>
        <item x="692"/>
        <item x="102"/>
        <item x="132"/>
        <item x="213"/>
        <item x="935"/>
        <item x="424"/>
        <item x="52"/>
        <item x="915"/>
        <item x="280"/>
        <item x="104"/>
        <item x="604"/>
        <item x="1467"/>
        <item x="1335"/>
        <item x="347"/>
        <item x="310"/>
        <item x="1032"/>
        <item x="1006"/>
        <item x="1267"/>
        <item x="581"/>
        <item x="660"/>
        <item x="528"/>
        <item x="230"/>
        <item x="689"/>
        <item x="1393"/>
        <item x="444"/>
        <item x="311"/>
        <item x="478"/>
        <item x="223"/>
        <item x="75"/>
        <item x="1225"/>
        <item x="206"/>
        <item x="829"/>
        <item x="85"/>
        <item x="125"/>
        <item x="105"/>
        <item x="1462"/>
        <item x="83"/>
        <item x="1375"/>
        <item x="1220"/>
        <item x="221"/>
        <item x="435"/>
        <item x="77"/>
        <item x="608"/>
        <item x="1097"/>
        <item x="779"/>
        <item x="1332"/>
        <item x="1257"/>
        <item x="1241"/>
        <item x="400"/>
        <item x="322"/>
        <item x="80"/>
        <item x="762"/>
        <item x="909"/>
        <item x="188"/>
        <item x="1459"/>
        <item x="20"/>
        <item x="1023"/>
        <item x="1027"/>
        <item x="1263"/>
        <item x="513"/>
        <item x="807"/>
        <item x="1398"/>
        <item x="1118"/>
        <item x="111"/>
        <item x="923"/>
        <item x="270"/>
        <item x="274"/>
        <item x="1448"/>
        <item x="482"/>
        <item x="183"/>
        <item x="1522"/>
        <item x="112"/>
        <item x="1164"/>
        <item x="902"/>
        <item x="1521"/>
        <item x="267"/>
        <item x="1357"/>
        <item x="964"/>
        <item x="1029"/>
        <item x="1053"/>
        <item x="1068"/>
        <item x="636"/>
        <item x="811"/>
        <item x="1186"/>
        <item x="24"/>
        <item x="1215"/>
        <item x="879"/>
        <item x="1182"/>
        <item x="1013"/>
        <item x="783"/>
        <item x="1576"/>
        <item x="934"/>
        <item x="1416"/>
        <item x="1047"/>
        <item x="1190"/>
        <item x="795"/>
        <item x="1307"/>
        <item x="1351"/>
        <item x="1404"/>
        <item x="110"/>
        <item x="1451"/>
        <item x="48"/>
        <item x="1405"/>
        <item x="732"/>
        <item x="343"/>
        <item x="1155"/>
        <item x="339"/>
        <item x="577"/>
        <item x="51"/>
        <item x="948"/>
        <item x="684"/>
        <item x="461"/>
        <item x="1631"/>
        <item x="346"/>
        <item x="559"/>
        <item x="979"/>
        <item x="1363"/>
        <item x="225"/>
        <item x="688"/>
        <item x="240"/>
        <item x="1597"/>
        <item x="295"/>
        <item x="1509"/>
        <item x="1384"/>
        <item x="2"/>
        <item x="959"/>
        <item x="1328"/>
        <item x="1626"/>
        <item x="384"/>
        <item x="1157"/>
        <item x="12"/>
        <item x="951"/>
        <item x="88"/>
        <item x="1579"/>
        <item x="1171"/>
        <item x="661"/>
        <item x="638"/>
        <item x="89"/>
        <item x="942"/>
        <item x="938"/>
        <item x="1274"/>
        <item x="90"/>
        <item x="1216"/>
        <item x="853"/>
        <item x="96"/>
        <item x="1194"/>
        <item x="179"/>
        <item x="607"/>
        <item x="1311"/>
        <item x="748"/>
        <item x="647"/>
        <item x="1240"/>
        <item x="147"/>
        <item x="674"/>
        <item x="222"/>
        <item x="1123"/>
        <item x="1052"/>
        <item x="1103"/>
        <item x="1227"/>
        <item x="907"/>
        <item x="1397"/>
        <item x="182"/>
        <item x="1050"/>
        <item x="399"/>
        <item x="932"/>
        <item x="1403"/>
        <item x="91"/>
        <item x="605"/>
        <item x="713"/>
        <item x="220"/>
        <item x="796"/>
        <item x="229"/>
        <item x="205"/>
        <item x="569"/>
        <item x="690"/>
        <item x="1556"/>
        <item x="642"/>
        <item x="76"/>
        <item x="404"/>
        <item x="1040"/>
        <item x="122"/>
        <item x="883"/>
        <item x="336"/>
        <item x="969"/>
        <item x="1086"/>
        <item x="1590"/>
        <item x="515"/>
        <item x="1387"/>
        <item x="1345"/>
        <item x="66"/>
        <item x="1585"/>
        <item x="436"/>
        <item x="392"/>
        <item x="863"/>
        <item x="1168"/>
        <item x="511"/>
        <item x="721"/>
        <item x="643"/>
        <item x="473"/>
        <item x="1132"/>
        <item x="18"/>
        <item x="1020"/>
        <item x="1045"/>
        <item x="746"/>
        <item x="306"/>
        <item x="809"/>
        <item x="457"/>
        <item x="930"/>
        <item x="357"/>
        <item x="479"/>
        <item x="1162"/>
        <item x="801"/>
        <item x="1115"/>
        <item x="997"/>
        <item x="1251"/>
        <item x="42"/>
        <item x="305"/>
        <item x="185"/>
        <item x="864"/>
        <item x="649"/>
        <item x="140"/>
        <item x="1055"/>
        <item x="278"/>
        <item x="1145"/>
        <item x="155"/>
        <item x="1106"/>
        <item x="1526"/>
        <item x="1037"/>
        <item x="1609"/>
        <item x="233"/>
        <item x="563"/>
        <item x="71"/>
        <item x="1174"/>
        <item x="1188"/>
        <item x="387"/>
        <item x="1577"/>
        <item x="1446"/>
        <item x="363"/>
        <item x="599"/>
        <item x="1565"/>
        <item x="905"/>
        <item x="193"/>
        <item x="533"/>
        <item x="1057"/>
        <item x="1401"/>
        <item x="1016"/>
        <item x="1202"/>
        <item x="406"/>
        <item x="874"/>
        <item x="1374"/>
        <item x="23"/>
        <item x="1130"/>
        <item x="1671"/>
        <item x="657"/>
        <item x="562"/>
        <item x="564"/>
        <item x="255"/>
        <item x="694"/>
        <item x="203"/>
        <item x="138"/>
        <item x="1238"/>
        <item x="1046"/>
        <item x="489"/>
        <item x="215"/>
        <item x="814"/>
        <item x="1447"/>
        <item x="671"/>
        <item x="63"/>
        <item x="639"/>
        <item x="1156"/>
        <item x="1018"/>
        <item x="882"/>
        <item x="1468"/>
        <item x="1314"/>
        <item x="720"/>
        <item x="1406"/>
        <item x="729"/>
        <item x="816"/>
        <item x="1371"/>
        <item x="712"/>
        <item x="1004"/>
        <item x="568"/>
        <item x="823"/>
        <item x="1116"/>
        <item x="682"/>
        <item x="366"/>
        <item x="1061"/>
        <item x="1236"/>
        <item x="15"/>
        <item x="145"/>
        <item x="382"/>
        <item x="1308"/>
        <item x="210"/>
        <item x="1396"/>
        <item x="486"/>
        <item x="509"/>
        <item x="710"/>
        <item x="1114"/>
        <item x="1065"/>
        <item x="624"/>
        <item x="996"/>
        <item x="860"/>
        <item x="764"/>
        <item x="58"/>
        <item x="1290"/>
        <item x="1530"/>
        <item x="1049"/>
        <item x="1228"/>
        <item x="626"/>
        <item x="540"/>
        <item x="1338"/>
        <item x="543"/>
        <item x="1410"/>
        <item x="1208"/>
        <item x="351"/>
        <item x="330"/>
        <item x="894"/>
        <item x="98"/>
        <item x="38"/>
        <item x="903"/>
        <item x="1239"/>
        <item x="549"/>
        <item x="1193"/>
        <item x="485"/>
        <item x="484"/>
        <item x="1223"/>
        <item x="1383"/>
        <item x="68"/>
        <item x="1364"/>
        <item x="995"/>
        <item x="946"/>
        <item x="538"/>
        <item x="1392"/>
        <item x="963"/>
        <item x="1154"/>
        <item x="1600"/>
        <item x="1166"/>
        <item x="1059"/>
        <item x="1012"/>
        <item x="33"/>
        <item x="986"/>
        <item x="359"/>
        <item x="913"/>
        <item x="614"/>
        <item x="129"/>
        <item x="1109"/>
        <item x="39"/>
        <item x="1621"/>
        <item x="46"/>
        <item x="334"/>
        <item x="554"/>
        <item x="1133"/>
        <item x="341"/>
        <item x="806"/>
        <item x="1564"/>
        <item x="730"/>
        <item x="1041"/>
        <item x="523"/>
        <item x="901"/>
        <item x="789"/>
        <item x="1243"/>
        <item x="622"/>
        <item x="536"/>
        <item x="758"/>
        <item x="782"/>
        <item x="1353"/>
        <item x="925"/>
        <item x="977"/>
        <item x="680"/>
        <item x="353"/>
        <item x="926"/>
        <item x="633"/>
        <item x="1584"/>
        <item x="181"/>
        <item x="1028"/>
        <item x="1473"/>
        <item x="1233"/>
        <item x="1191"/>
        <item x="973"/>
        <item x="792"/>
        <item x="728"/>
        <item x="1550"/>
        <item x="67"/>
        <item x="1204"/>
        <item x="1234"/>
        <item x="1372"/>
        <item x="1483"/>
        <item x="669"/>
        <item x="53"/>
        <item x="1558"/>
        <item x="1348"/>
        <item x="262"/>
        <item x="889"/>
        <item x="1644"/>
        <item x="333"/>
        <item x="312"/>
        <item x="317"/>
        <item x="1175"/>
        <item x="602"/>
        <item x="893"/>
        <item x="677"/>
        <item x="744"/>
        <item x="1264"/>
        <item x="1450"/>
        <item x="1260"/>
        <item x="319"/>
        <item x="944"/>
        <item x="1295"/>
        <item x="1580"/>
        <item x="1548"/>
        <item x="56"/>
        <item x="327"/>
        <item x="718"/>
        <item x="22"/>
        <item x="190"/>
        <item x="980"/>
        <item x="78"/>
        <item x="975"/>
        <item x="350"/>
        <item x="115"/>
        <item x="1304"/>
        <item x="1552"/>
        <item x="1431"/>
        <item x="530"/>
        <item x="693"/>
        <item x="967"/>
        <item x="940"/>
        <item x="1653"/>
        <item x="152"/>
        <item x="245"/>
        <item x="1090"/>
        <item x="818"/>
        <item x="994"/>
        <item x="307"/>
        <item x="971"/>
        <item x="1096"/>
        <item x="990"/>
        <item x="1158"/>
        <item x="1058"/>
        <item x="1620"/>
        <item x="697"/>
        <item x="1430"/>
        <item x="1105"/>
        <item x="79"/>
        <item x="960"/>
        <item x="3"/>
        <item x="998"/>
        <item x="535"/>
        <item x="900"/>
        <item x="1651"/>
        <item x="1320"/>
        <item x="288"/>
        <item x="711"/>
        <item x="1333"/>
        <item x="283"/>
        <item x="14"/>
        <item x="289"/>
        <item x="1538"/>
        <item x="57"/>
        <item x="1336"/>
        <item x="1529"/>
        <item x="869"/>
        <item x="518"/>
        <item x="1491"/>
        <item x="1350"/>
        <item x="1571"/>
        <item x="1265"/>
        <item x="888"/>
        <item x="701"/>
        <item x="1568"/>
        <item x="1256"/>
        <item x="681"/>
        <item x="466"/>
        <item x="1064"/>
        <item x="10"/>
        <item x="335"/>
        <item x="81"/>
        <item x="246"/>
        <item x="1667"/>
        <item x="124"/>
        <item x="1407"/>
        <item x="1119"/>
        <item x="1031"/>
        <item x="469"/>
        <item x="526"/>
        <item x="1125"/>
        <item x="1269"/>
        <item x="30"/>
        <item x="264"/>
        <item x="1071"/>
        <item x="1038"/>
        <item x="1165"/>
        <item x="45"/>
        <item x="396"/>
        <item x="358"/>
        <item x="1554"/>
        <item x="1475"/>
        <item x="937"/>
        <item x="1545"/>
        <item x="74"/>
        <item x="1181"/>
        <item x="648"/>
        <item x="1317"/>
        <item x="1262"/>
        <item x="1409"/>
        <item x="1484"/>
        <item x="822"/>
        <item x="875"/>
        <item x="1222"/>
        <item x="364"/>
        <item x="247"/>
        <item x="1344"/>
        <item x="702"/>
        <item x="302"/>
        <item x="1494"/>
        <item x="1199"/>
        <item x="1366"/>
        <item x="1176"/>
        <item x="1602"/>
        <item x="1570"/>
        <item x="329"/>
        <item x="1443"/>
        <item x="1326"/>
        <item x="799"/>
        <item x="1674"/>
        <item x="219"/>
        <item x="284"/>
        <item x="1021"/>
        <item x="1441"/>
        <item x="207"/>
        <item x="1035"/>
        <item x="488"/>
        <item x="1201"/>
        <item x="1672"/>
        <item x="1300"/>
        <item x="491"/>
        <item x="248"/>
        <item x="616"/>
        <item x="618"/>
        <item x="1337"/>
        <item x="567"/>
        <item x="824"/>
        <item x="1224"/>
        <item x="1303"/>
        <item x="1578"/>
        <item x="144"/>
        <item x="1207"/>
        <item x="541"/>
        <item x="1030"/>
        <item x="1283"/>
        <item x="1010"/>
        <item x="1322"/>
        <item x="1293"/>
        <item x="686"/>
        <item x="514"/>
        <item x="1365"/>
        <item x="991"/>
        <item x="120"/>
        <item x="653"/>
        <item x="1122"/>
        <item x="1070"/>
        <item x="1039"/>
        <item x="1266"/>
        <item x="345"/>
        <item x="654"/>
        <item x="521"/>
        <item x="522"/>
        <item x="675"/>
        <item x="1276"/>
        <item x="547"/>
        <item x="662"/>
        <item x="1312"/>
        <item x="507"/>
        <item x="575"/>
        <item x="985"/>
        <item x="338"/>
        <item x="1273"/>
        <item x="60"/>
        <item x="717"/>
        <item x="1482"/>
        <item x="107"/>
        <item x="1206"/>
        <item x="1361"/>
        <item x="668"/>
        <item x="1129"/>
        <item x="1003"/>
        <item x="670"/>
        <item x="128"/>
        <item x="1159"/>
        <item x="953"/>
        <item x="1537"/>
        <item x="1306"/>
        <item x="897"/>
        <item x="209"/>
        <item x="1163"/>
        <item x="1226"/>
        <item x="815"/>
        <item x="1470"/>
        <item x="1464"/>
        <item x="595"/>
        <item x="35"/>
        <item x="1648"/>
        <item x="957"/>
        <item x="153"/>
        <item x="348"/>
        <item x="723"/>
        <item x="1659"/>
        <item x="271"/>
        <item x="1517"/>
        <item x="1187"/>
        <item x="191"/>
        <item x="1184"/>
        <item x="691"/>
        <item x="1637"/>
        <item x="1219"/>
        <item x="1665"/>
        <item x="1515"/>
        <item x="1559"/>
        <item x="508"/>
        <item x="227"/>
        <item x="1150"/>
        <item x="258"/>
        <item x="380"/>
        <item x="598"/>
        <item x="1009"/>
        <item x="1327"/>
        <item x="978"/>
        <item x="545"/>
        <item x="50"/>
        <item x="269"/>
        <item x="61"/>
        <item x="1377"/>
        <item x="856"/>
        <item x="1128"/>
        <item x="966"/>
        <item x="281"/>
        <item x="631"/>
        <item x="320"/>
        <item x="1102"/>
        <item x="84"/>
        <item x="743"/>
        <item x="1534"/>
        <item x="929"/>
        <item x="1478"/>
        <item x="195"/>
        <item x="698"/>
        <item x="1670"/>
        <item x="1309"/>
        <item x="1268"/>
        <item x="696"/>
        <item x="354"/>
        <item x="896"/>
        <item x="417"/>
        <item x="1532"/>
        <item x="904"/>
        <item x="47"/>
        <item x="501"/>
        <item x="475"/>
        <item x="352"/>
        <item x="62"/>
        <item x="1477"/>
        <item x="920"/>
        <item x="1091"/>
        <item x="54"/>
        <item x="172"/>
        <item x="1481"/>
        <item x="291"/>
        <item x="551"/>
        <item x="141"/>
        <item x="86"/>
        <item x="1259"/>
        <item x="1247"/>
        <item x="1458"/>
        <item x="1279"/>
        <item x="765"/>
        <item x="867"/>
        <item x="390"/>
        <item x="945"/>
        <item x="542"/>
        <item x="1664"/>
        <item x="1278"/>
        <item x="1461"/>
        <item x="1457"/>
        <item x="200"/>
        <item x="726"/>
        <item x="976"/>
        <item x="958"/>
        <item x="495"/>
        <item x="1656"/>
        <item x="243"/>
        <item x="911"/>
        <item x="837"/>
        <item x="1650"/>
        <item x="1026"/>
        <item x="1647"/>
        <item x="202"/>
        <item x="1153"/>
        <item x="376"/>
        <item x="177"/>
        <item x="865"/>
        <item x="1340"/>
        <item x="1527"/>
        <item x="27"/>
        <item x="761"/>
        <item x="1549"/>
        <item x="556"/>
        <item x="880"/>
        <item x="1177"/>
        <item x="898"/>
        <item x="1669"/>
        <item x="198"/>
        <item x="1330"/>
        <item x="1485"/>
        <item x="1104"/>
        <item x="438"/>
        <item x="1453"/>
        <item x="1261"/>
        <item x="725"/>
        <item x="388"/>
        <item x="1472"/>
        <item x="1544"/>
        <item x="1285"/>
        <item x="1625"/>
        <item x="1019"/>
        <item x="1167"/>
        <item x="1567"/>
        <item x="583"/>
        <item x="1622"/>
        <item x="1000"/>
        <item x="1415"/>
        <item x="1111"/>
        <item x="886"/>
        <item x="1655"/>
        <item x="117"/>
        <item x="6"/>
        <item x="1560"/>
        <item x="1189"/>
        <item x="881"/>
        <item x="1024"/>
        <item x="118"/>
        <item x="59"/>
        <item x="237"/>
        <item x="1245"/>
        <item x="601"/>
        <item x="791"/>
        <item x="468"/>
        <item x="276"/>
        <item x="1291"/>
        <item x="1100"/>
        <item x="1067"/>
        <item x="1011"/>
        <item x="615"/>
        <item x="487"/>
        <item x="1460"/>
        <item x="584"/>
        <item x="216"/>
        <item x="1044"/>
        <item x="1511"/>
        <item x="1414"/>
        <item x="906"/>
        <item x="337"/>
        <item x="161"/>
        <item x="304"/>
        <item x="1246"/>
        <item x="1596"/>
        <item x="719"/>
        <item x="365"/>
        <item x="261"/>
        <item x="1203"/>
        <item x="494"/>
        <item x="250"/>
        <item x="342"/>
        <item x="472"/>
        <item x="933"/>
        <item x="603"/>
        <item x="527"/>
        <item x="309"/>
        <item x="1062"/>
        <item x="1005"/>
        <item x="1017"/>
        <item x="510"/>
        <item x="1214"/>
        <item x="1113"/>
        <item x="910"/>
        <item x="1242"/>
        <item x="1385"/>
        <item x="512"/>
        <item x="820"/>
        <item x="1180"/>
        <item x="1369"/>
        <item x="621"/>
        <item x="1359"/>
        <item x="1412"/>
        <item x="251"/>
        <item x="1313"/>
        <item x="149"/>
        <item x="164"/>
        <item x="1185"/>
        <item x="885"/>
        <item x="683"/>
        <item x="1360"/>
        <item x="1334"/>
        <item x="956"/>
        <item x="1342"/>
        <item x="1151"/>
        <item x="1452"/>
        <item x="471"/>
        <item x="1282"/>
        <item x="1121"/>
        <item x="1324"/>
        <item x="259"/>
        <item x="1277"/>
        <item x="1200"/>
        <item x="1440"/>
        <item x="1574"/>
        <item x="165"/>
        <item x="1099"/>
        <item x="287"/>
        <item x="703"/>
        <item x="658"/>
        <item x="1469"/>
        <item x="1362"/>
        <item x="1192"/>
        <item x="150"/>
        <item x="1124"/>
        <item x="1275"/>
        <item x="656"/>
        <item x="1139"/>
        <item x="1352"/>
        <item x="1389"/>
        <item x="493"/>
        <item x="1231"/>
        <item x="427"/>
        <item x="1543"/>
        <item x="579"/>
        <item x="1553"/>
        <item x="1608"/>
        <item x="876"/>
        <item x="752"/>
        <item x="146"/>
        <item x="184"/>
        <item x="109"/>
        <item x="606"/>
        <item x="260"/>
        <item x="620"/>
        <item x="798"/>
        <item x="1302"/>
        <item x="73"/>
        <item x="1127"/>
        <item x="142"/>
        <item x="987"/>
        <item x="1183"/>
        <item x="1479"/>
        <item x="840"/>
        <item x="873"/>
        <item x="1666"/>
        <item x="872"/>
        <item x="1339"/>
        <item x="1210"/>
        <item x="943"/>
        <item x="324"/>
        <item x="1054"/>
        <item x="1563"/>
        <item x="676"/>
        <item x="1321"/>
        <item x="439"/>
        <item x="28"/>
        <item x="1390"/>
        <item x="1624"/>
        <item x="763"/>
        <item x="236"/>
        <item x="36"/>
        <item x="919"/>
        <item x="1572"/>
        <item x="285"/>
        <item x="918"/>
        <item x="817"/>
        <item x="1126"/>
        <item x="667"/>
        <item x="29"/>
        <item x="939"/>
        <item x="1367"/>
        <item x="1161"/>
        <item x="326"/>
        <item x="178"/>
        <item x="1281"/>
        <item x="1315"/>
        <item x="1271"/>
        <item x="666"/>
        <item x="1230"/>
        <item x="1043"/>
        <item x="1069"/>
        <item x="1280"/>
        <item x="186"/>
        <item x="180"/>
        <item x="1316"/>
        <item x="941"/>
        <item x="519"/>
        <item x="520"/>
        <item x="652"/>
        <item x="617"/>
        <item x="970"/>
        <item x="1551"/>
        <item x="224"/>
        <item x="619"/>
        <item x="1120"/>
        <item x="819"/>
        <item x="1476"/>
        <item x="1662"/>
        <item x="490"/>
        <item x="1237"/>
        <item x="1480"/>
        <item x="143"/>
        <item x="1668"/>
        <item x="212"/>
        <item x="1399"/>
        <item x="492"/>
        <item x="954"/>
        <item x="1170"/>
        <item x="1160"/>
        <item x="1301"/>
        <item x="1288"/>
        <item x="1513"/>
        <item x="1152"/>
        <item x="989"/>
        <item x="854"/>
        <item x="11"/>
        <item x="628"/>
        <item x="500"/>
        <item x="650"/>
        <item x="303"/>
        <item x="1675"/>
        <item x="1676"/>
        <item x="1677"/>
        <item x="1678"/>
        <item x="1673"/>
        <item x="1679"/>
        <item t="default"/>
      </items>
    </pivotField>
    <pivotField showAll="0">
      <items count="4616">
        <item x="40"/>
        <item x="453"/>
        <item x="49"/>
        <item x="2289"/>
        <item x="263"/>
        <item x="1219"/>
        <item x="1554"/>
        <item x="2272"/>
        <item x="362"/>
        <item x="3896"/>
        <item x="1341"/>
        <item x="80"/>
        <item x="353"/>
        <item x="2273"/>
        <item x="350"/>
        <item x="284"/>
        <item x="171"/>
        <item x="2424"/>
        <item x="2196"/>
        <item x="275"/>
        <item x="338"/>
        <item x="1378"/>
        <item x="192"/>
        <item x="1218"/>
        <item x="342"/>
        <item x="170"/>
        <item x="2271"/>
        <item x="2515"/>
        <item x="343"/>
        <item x="3807"/>
        <item x="1208"/>
        <item x="851"/>
        <item x="3983"/>
        <item x="261"/>
        <item x="3001"/>
        <item x="57"/>
        <item x="1194"/>
        <item x="2198"/>
        <item x="2283"/>
        <item x="138"/>
        <item x="380"/>
        <item x="1487"/>
        <item x="181"/>
        <item x="381"/>
        <item x="2314"/>
        <item x="2253"/>
        <item x="344"/>
        <item x="345"/>
        <item x="1357"/>
        <item x="4034"/>
        <item x="4139"/>
        <item x="2204"/>
        <item x="1367"/>
        <item x="1087"/>
        <item x="4113"/>
        <item x="351"/>
        <item x="341"/>
        <item x="3534"/>
        <item x="347"/>
        <item x="247"/>
        <item x="2278"/>
        <item x="1376"/>
        <item x="191"/>
        <item x="384"/>
        <item x="2760"/>
        <item x="2039"/>
        <item x="58"/>
        <item x="383"/>
        <item x="4143"/>
        <item x="3901"/>
        <item x="603"/>
        <item x="385"/>
        <item x="2135"/>
        <item x="2478"/>
        <item x="726"/>
        <item x="286"/>
        <item x="2223"/>
        <item x="1353"/>
        <item x="37"/>
        <item x="3900"/>
        <item x="169"/>
        <item x="262"/>
        <item x="358"/>
        <item x="305"/>
        <item x="2131"/>
        <item x="4033"/>
        <item x="340"/>
        <item x="245"/>
        <item x="2360"/>
        <item x="2274"/>
        <item x="1374"/>
        <item x="2132"/>
        <item x="4035"/>
        <item x="335"/>
        <item x="56"/>
        <item x="3565"/>
        <item x="1371"/>
        <item x="1102"/>
        <item x="297"/>
        <item x="337"/>
        <item x="1751"/>
        <item x="2061"/>
        <item x="361"/>
        <item x="854"/>
        <item x="4153"/>
        <item x="2103"/>
        <item x="1121"/>
        <item x="3107"/>
        <item x="2280"/>
        <item x="355"/>
        <item x="437"/>
        <item x="1197"/>
        <item x="41"/>
        <item x="282"/>
        <item x="334"/>
        <item x="713"/>
        <item x="382"/>
        <item x="3109"/>
        <item x="4151"/>
        <item x="1186"/>
        <item x="160"/>
        <item x="3968"/>
        <item x="1380"/>
        <item x="1392"/>
        <item x="2316"/>
        <item x="352"/>
        <item x="4001"/>
        <item x="2279"/>
        <item x="3836"/>
        <item x="1377"/>
        <item x="1331"/>
        <item x="165"/>
        <item x="2268"/>
        <item x="1370"/>
        <item x="2275"/>
        <item x="105"/>
        <item x="1399"/>
        <item x="2757"/>
        <item x="357"/>
        <item x="3997"/>
        <item x="287"/>
        <item x="1803"/>
        <item x="61"/>
        <item x="1368"/>
        <item x="2355"/>
        <item x="2574"/>
        <item x="298"/>
        <item x="339"/>
        <item x="238"/>
        <item x="252"/>
        <item x="3193"/>
        <item x="1363"/>
        <item x="233"/>
        <item x="3105"/>
        <item x="3947"/>
        <item x="3102"/>
        <item x="3536"/>
        <item x="3998"/>
        <item x="801"/>
        <item x="2410"/>
        <item x="1748"/>
        <item x="2052"/>
        <item x="2285"/>
        <item x="1201"/>
        <item x="688"/>
        <item x="3949"/>
        <item x="178"/>
        <item x="1664"/>
        <item x="1752"/>
        <item x="2759"/>
        <item x="3176"/>
        <item x="2250"/>
        <item x="3240"/>
        <item x="611"/>
        <item x="328"/>
        <item x="2344"/>
        <item x="638"/>
        <item x="1747"/>
        <item x="1362"/>
        <item x="2282"/>
        <item x="1231"/>
        <item x="349"/>
        <item x="2287"/>
        <item x="2288"/>
        <item x="253"/>
        <item x="324"/>
        <item x="4006"/>
        <item x="2675"/>
        <item x="409"/>
        <item x="1207"/>
        <item x="1099"/>
        <item x="1193"/>
        <item x="4381"/>
        <item x="2277"/>
        <item x="1616"/>
        <item x="1639"/>
        <item x="509"/>
        <item x="2127"/>
        <item x="210"/>
        <item x="313"/>
        <item x="773"/>
        <item x="458"/>
        <item x="3170"/>
        <item x="2139"/>
        <item x="3180"/>
        <item x="2293"/>
        <item x="1369"/>
        <item x="1745"/>
        <item x="3185"/>
        <item x="2727"/>
        <item x="1379"/>
        <item x="1965"/>
        <item x="4077"/>
        <item x="2022"/>
        <item x="2845"/>
        <item x="4161"/>
        <item x="628"/>
        <item x="508"/>
        <item x="1375"/>
        <item x="3168"/>
        <item x="2315"/>
        <item x="2243"/>
        <item x="348"/>
        <item x="3231"/>
        <item x="330"/>
        <item x="663"/>
        <item x="2027"/>
        <item x="3029"/>
        <item x="1973"/>
        <item x="4512"/>
        <item x="927"/>
        <item x="336"/>
        <item x="588"/>
        <item x="525"/>
        <item x="2276"/>
        <item x="2756"/>
        <item x="2309"/>
        <item x="1590"/>
        <item x="2365"/>
        <item x="896"/>
        <item x="721"/>
        <item x="316"/>
        <item x="1372"/>
        <item x="1003"/>
        <item x="3301"/>
        <item x="2810"/>
        <item x="318"/>
        <item x="1365"/>
        <item x="823"/>
        <item x="2430"/>
        <item x="881"/>
        <item x="830"/>
        <item x="3948"/>
        <item x="3172"/>
        <item x="630"/>
        <item x="468"/>
        <item x="1543"/>
        <item x="397"/>
        <item x="4104"/>
        <item x="934"/>
        <item x="1016"/>
        <item x="2"/>
        <item x="1271"/>
        <item x="1775"/>
        <item x="4346"/>
        <item x="3171"/>
        <item x="555"/>
        <item x="583"/>
        <item x="325"/>
        <item x="404"/>
        <item x="527"/>
        <item x="3323"/>
        <item x="2284"/>
        <item x="1979"/>
        <item x="1679"/>
        <item x="3103"/>
        <item x="1122"/>
        <item x="807"/>
        <item x="2763"/>
        <item x="861"/>
        <item x="1966"/>
        <item x="329"/>
        <item x="518"/>
        <item x="3340"/>
        <item x="3396"/>
        <item x="1757"/>
        <item x="331"/>
        <item x="2762"/>
        <item x="1007"/>
        <item x="4011"/>
        <item x="2304"/>
        <item x="2844"/>
        <item x="1366"/>
        <item x="319"/>
        <item x="482"/>
        <item x="2628"/>
        <item x="2765"/>
        <item x="2290"/>
        <item x="1041"/>
        <item x="1739"/>
        <item x="2770"/>
        <item x="1361"/>
        <item x="2173"/>
        <item x="4155"/>
        <item x="2464"/>
        <item x="3501"/>
        <item x="2766"/>
        <item x="844"/>
        <item x="2972"/>
        <item x="704"/>
        <item x="899"/>
        <item x="1114"/>
        <item x="4009"/>
        <item x="2079"/>
        <item x="1937"/>
        <item x="2291"/>
        <item x="4012"/>
        <item x="3155"/>
        <item x="2432"/>
        <item x="501"/>
        <item x="3485"/>
        <item x="3473"/>
        <item x="1990"/>
        <item x="1756"/>
        <item x="2326"/>
        <item x="1742"/>
        <item x="659"/>
        <item x="504"/>
        <item x="1403"/>
        <item x="2463"/>
        <item x="356"/>
        <item x="1786"/>
        <item x="2758"/>
        <item x="971"/>
        <item x="2561"/>
        <item x="1347"/>
        <item x="894"/>
        <item x="1774"/>
        <item x="4422"/>
        <item x="2857"/>
        <item x="3317"/>
        <item x="2461"/>
        <item x="802"/>
        <item x="3755"/>
        <item x="3198"/>
        <item x="360"/>
        <item x="2942"/>
        <item x="6"/>
        <item x="4377"/>
        <item x="1755"/>
        <item x="968"/>
        <item x="1212"/>
        <item x="1792"/>
        <item x="3779"/>
        <item x="317"/>
        <item x="1865"/>
        <item x="1746"/>
        <item x="179"/>
        <item x="3939"/>
        <item x="2281"/>
        <item x="3068"/>
        <item x="1138"/>
        <item x="79"/>
        <item x="1001"/>
        <item x="928"/>
        <item x="2883"/>
        <item x="2767"/>
        <item x="2140"/>
        <item x="1202"/>
        <item x="1358"/>
        <item x="2559"/>
        <item x="4418"/>
        <item x="2144"/>
        <item x="363"/>
        <item x="323"/>
        <item x="2286"/>
        <item x="930"/>
        <item x="175"/>
        <item x="2189"/>
        <item x="2402"/>
        <item x="2345"/>
        <item x="2635"/>
        <item x="1749"/>
        <item x="3774"/>
        <item x="2011"/>
        <item x="4249"/>
        <item x="3672"/>
        <item x="2190"/>
        <item x="941"/>
        <item x="539"/>
        <item x="1117"/>
        <item x="1425"/>
        <item x="1597"/>
        <item x="1665"/>
        <item x="500"/>
        <item x="237"/>
        <item x="2896"/>
        <item x="346"/>
        <item x="2932"/>
        <item x="2612"/>
        <item x="906"/>
        <item x="461"/>
        <item x="4584"/>
        <item x="4015"/>
        <item x="1875"/>
        <item x="892"/>
        <item x="510"/>
        <item x="1434"/>
        <item x="161"/>
        <item x="3010"/>
        <item x="3174"/>
        <item x="2570"/>
        <item x="2771"/>
        <item x="2768"/>
        <item x="212"/>
        <item x="4529"/>
        <item x="776"/>
        <item x="1887"/>
        <item x="415"/>
        <item x="528"/>
        <item x="4176"/>
        <item x="3582"/>
        <item x="3450"/>
        <item x="2412"/>
        <item x="2184"/>
        <item x="1754"/>
        <item x="306"/>
        <item x="3897"/>
        <item x="3951"/>
        <item x="1982"/>
        <item x="607"/>
        <item x="3931"/>
        <item x="522"/>
        <item x="4032"/>
        <item x="2943"/>
        <item x="985"/>
        <item x="857"/>
        <item x="2209"/>
        <item x="619"/>
        <item x="2999"/>
        <item x="2059"/>
        <item x="332"/>
        <item x="3646"/>
        <item x="1431"/>
        <item x="526"/>
        <item x="4468"/>
        <item x="226"/>
        <item x="2346"/>
        <item x="1652"/>
        <item x="4524"/>
        <item x="1841"/>
        <item x="4116"/>
        <item x="4359"/>
        <item x="2259"/>
        <item x="2735"/>
        <item x="884"/>
        <item x="520"/>
        <item x="834"/>
        <item x="4142"/>
        <item x="507"/>
        <item x="737"/>
        <item x="250"/>
        <item x="4379"/>
        <item x="3937"/>
        <item x="1879"/>
        <item x="4432"/>
        <item x="2702"/>
        <item x="605"/>
        <item x="1758"/>
        <item x="1897"/>
        <item x="2936"/>
        <item x="3772"/>
        <item x="3963"/>
        <item x="1888"/>
        <item x="803"/>
        <item x="866"/>
        <item x="848"/>
        <item x="231"/>
        <item x="772"/>
        <item x="3091"/>
        <item x="3694"/>
        <item x="1514"/>
        <item x="4004"/>
        <item x="2000"/>
        <item x="1851"/>
        <item x="3119"/>
        <item x="1267"/>
        <item x="2146"/>
        <item x="544"/>
        <item x="3285"/>
        <item x="1843"/>
        <item x="3309"/>
        <item x="4307"/>
        <item x="1668"/>
        <item x="1952"/>
        <item x="2769"/>
        <item x="3448"/>
        <item x="1349"/>
        <item x="1989"/>
        <item x="1538"/>
        <item x="219"/>
        <item x="1417"/>
        <item x="1653"/>
        <item x="3757"/>
        <item x="3828"/>
        <item x="3943"/>
        <item x="657"/>
        <item x="1781"/>
        <item x="3677"/>
        <item x="3141"/>
        <item x="2875"/>
        <item x="1690"/>
        <item x="3766"/>
        <item x="3681"/>
        <item x="3456"/>
        <item x="675"/>
        <item x="1674"/>
        <item x="1521"/>
        <item x="1346"/>
        <item x="3750"/>
        <item x="3236"/>
        <item x="1644"/>
        <item x="2182"/>
        <item x="625"/>
        <item x="3737"/>
        <item x="1938"/>
        <item x="1599"/>
        <item x="4003"/>
        <item x="4000"/>
        <item x="4005"/>
        <item x="1360"/>
        <item x="3000"/>
        <item x="825"/>
        <item x="918"/>
        <item x="327"/>
        <item x="819"/>
        <item x="1359"/>
        <item x="359"/>
        <item x="1355"/>
        <item x="2417"/>
        <item x="115"/>
        <item x="354"/>
        <item x="1364"/>
        <item x="1991"/>
        <item x="901"/>
        <item x="1285"/>
        <item x="3181"/>
        <item x="1023"/>
        <item x="3272"/>
        <item x="64"/>
        <item x="28"/>
        <item x="842"/>
        <item x="4241"/>
        <item x="456"/>
        <item x="4337"/>
        <item x="3730"/>
        <item x="2434"/>
        <item x="2491"/>
        <item x="4420"/>
        <item x="3930"/>
        <item x="4539"/>
        <item x="174"/>
        <item x="1029"/>
        <item x="320"/>
        <item x="4111"/>
        <item x="2024"/>
        <item x="3184"/>
        <item x="1988"/>
        <item x="4357"/>
        <item x="3741"/>
        <item x="4314"/>
        <item x="3792"/>
        <item x="1291"/>
        <item x="2548"/>
        <item x="236"/>
        <item x="2340"/>
        <item x="2959"/>
        <item x="1598"/>
        <item x="2307"/>
        <item x="2665"/>
        <item x="1744"/>
        <item x="1886"/>
        <item x="2980"/>
        <item x="4031"/>
        <item x="2754"/>
        <item x="1760"/>
        <item x="2666"/>
        <item x="903"/>
        <item x="4184"/>
        <item x="698"/>
        <item x="2937"/>
        <item x="2170"/>
        <item x="3280"/>
        <item x="973"/>
        <item x="1600"/>
        <item x="3764"/>
        <item x="3159"/>
        <item x="983"/>
        <item x="3838"/>
        <item x="304"/>
        <item x="3683"/>
        <item x="3638"/>
        <item x="1853"/>
        <item x="2313"/>
        <item x="3658"/>
        <item x="4127"/>
        <item x="1158"/>
        <item x="3651"/>
        <item x="307"/>
        <item x="4205"/>
        <item x="2312"/>
        <item x="4436"/>
        <item x="4525"/>
        <item x="2469"/>
        <item x="1446"/>
        <item x="732"/>
        <item x="459"/>
        <item x="2951"/>
        <item x="993"/>
        <item x="2292"/>
        <item x="1348"/>
        <item x="560"/>
        <item x="2952"/>
        <item x="4438"/>
        <item x="940"/>
        <item x="4419"/>
        <item x="3601"/>
        <item x="691"/>
        <item x="2751"/>
        <item x="769"/>
        <item x="3360"/>
        <item x="4603"/>
        <item x="4530"/>
        <item x="1261"/>
        <item x="2454"/>
        <item x="2431"/>
        <item x="2692"/>
        <item x="3761"/>
        <item x="2977"/>
        <item x="3793"/>
        <item x="4594"/>
        <item x="2414"/>
        <item x="2303"/>
        <item x="3739"/>
        <item x="4135"/>
        <item x="4596"/>
        <item x="2924"/>
        <item x="2734"/>
        <item x="366"/>
        <item x="650"/>
        <item x="2761"/>
        <item x="1819"/>
        <item x="1964"/>
        <item x="1738"/>
        <item x="2501"/>
        <item x="4408"/>
        <item x="4018"/>
        <item x="4130"/>
        <item x="188"/>
        <item x="3315"/>
        <item x="1983"/>
        <item x="2124"/>
        <item x="1678"/>
        <item x="3680"/>
        <item x="871"/>
        <item x="3988"/>
        <item x="2296"/>
        <item x="1860"/>
        <item x="768"/>
        <item x="1859"/>
        <item x="2627"/>
        <item x="1474"/>
        <item x="2947"/>
        <item x="76"/>
        <item x="3911"/>
        <item x="4002"/>
        <item x="1072"/>
        <item x="1944"/>
        <item x="2445"/>
        <item x="2305"/>
        <item x="1251"/>
        <item x="790"/>
        <item x="2197"/>
        <item x="3691"/>
        <item x="1065"/>
        <item x="1898"/>
        <item x="1734"/>
        <item x="3517"/>
        <item x="965"/>
        <item x="3125"/>
        <item x="4499"/>
        <item x="740"/>
        <item x="2297"/>
        <item x="1987"/>
        <item x="1753"/>
        <item x="1270"/>
        <item x="1311"/>
        <item x="2542"/>
        <item x="2308"/>
        <item x="185"/>
        <item x="886"/>
        <item x="3318"/>
        <item x="1741"/>
        <item x="2946"/>
        <item x="4016"/>
        <item x="2683"/>
        <item x="1254"/>
        <item x="602"/>
        <item x="900"/>
        <item x="4607"/>
        <item x="2931"/>
        <item x="4347"/>
        <item x="2688"/>
        <item x="279"/>
        <item x="3559"/>
        <item x="3192"/>
        <item x="4225"/>
        <item x="926"/>
        <item x="1924"/>
        <item x="875"/>
        <item x="4014"/>
        <item x="4433"/>
        <item x="676"/>
        <item x="1610"/>
        <item x="1799"/>
        <item x="1948"/>
        <item x="3778"/>
        <item x="2311"/>
        <item x="1885"/>
        <item x="1135"/>
        <item x="2620"/>
        <item x="393"/>
        <item x="2107"/>
        <item x="984"/>
        <item x="1992"/>
        <item x="885"/>
        <item x="2294"/>
        <item x="44"/>
        <item x="1076"/>
        <item x="4501"/>
        <item x="2882"/>
        <item x="2195"/>
        <item x="4502"/>
        <item x="4255"/>
        <item x="2470"/>
        <item x="4028"/>
        <item x="788"/>
        <item x="1981"/>
        <item x="3229"/>
        <item x="497"/>
        <item x="1943"/>
        <item x="3647"/>
        <item x="4166"/>
        <item x="686"/>
        <item x="2145"/>
        <item x="1198"/>
        <item x="12"/>
        <item x="314"/>
        <item x="974"/>
        <item x="989"/>
        <item x="4605"/>
        <item x="645"/>
        <item x="1659"/>
        <item x="200"/>
        <item x="173"/>
        <item x="617"/>
        <item x="1617"/>
        <item x="1223"/>
        <item x="933"/>
        <item x="4566"/>
        <item x="4252"/>
        <item x="1273"/>
        <item x="183"/>
        <item x="1671"/>
        <item x="3263"/>
        <item x="4019"/>
        <item x="1956"/>
        <item x="4538"/>
        <item x="2796"/>
        <item x="3970"/>
        <item x="4459"/>
        <item x="1274"/>
        <item x="4141"/>
        <item x="858"/>
        <item x="13"/>
        <item x="708"/>
        <item x="996"/>
        <item x="463"/>
        <item x="2745"/>
        <item x="1263"/>
        <item x="835"/>
        <item x="1500"/>
        <item x="2913"/>
        <item x="4446"/>
        <item x="3067"/>
        <item x="693"/>
        <item x="3002"/>
        <item x="537"/>
        <item x="2233"/>
        <item x="241"/>
        <item x="2037"/>
        <item x="1976"/>
        <item x="3738"/>
        <item x="3195"/>
        <item x="240"/>
        <item x="922"/>
        <item x="1611"/>
        <item x="4306"/>
        <item x="3049"/>
        <item x="310"/>
        <item x="1601"/>
        <item x="4058"/>
        <item x="2885"/>
        <item x="880"/>
        <item x="2879"/>
        <item x="3579"/>
        <item x="1240"/>
        <item x="1971"/>
        <item x="2892"/>
        <item x="2706"/>
        <item x="2881"/>
        <item x="4364"/>
        <item x="1247"/>
        <item x="3507"/>
        <item x="3308"/>
        <item x="2615"/>
        <item x="3607"/>
        <item x="1593"/>
        <item x="3645"/>
        <item x="2177"/>
        <item x="2933"/>
        <item x="3866"/>
        <item x="3397"/>
        <item x="2458"/>
        <item x="562"/>
        <item x="4440"/>
        <item x="876"/>
        <item x="4187"/>
        <item x="474"/>
        <item x="1694"/>
        <item x="4054"/>
        <item x="962"/>
        <item x="580"/>
        <item x="2582"/>
        <item x="3703"/>
        <item x="1607"/>
        <item x="2710"/>
        <item x="2183"/>
        <item x="3046"/>
        <item x="1510"/>
        <item x="1112"/>
        <item x="3127"/>
        <item x="1039"/>
        <item x="4597"/>
        <item x="3908"/>
        <item x="2141"/>
        <item x="2752"/>
        <item x="2914"/>
        <item x="2221"/>
        <item x="717"/>
        <item x="4025"/>
        <item x="1106"/>
        <item x="2205"/>
        <item x="912"/>
        <item x="954"/>
        <item x="2483"/>
        <item x="4602"/>
        <item x="228"/>
        <item x="972"/>
        <item x="761"/>
        <item x="2953"/>
        <item x="1969"/>
        <item x="3106"/>
        <item x="1373"/>
        <item x="3682"/>
        <item x="2236"/>
        <item x="1328"/>
        <item x="2884"/>
        <item x="1506"/>
        <item x="2433"/>
        <item x="469"/>
        <item x="1019"/>
        <item x="1625"/>
        <item x="1917"/>
        <item x="4152"/>
        <item x="2676"/>
        <item x="1735"/>
        <item x="2614"/>
        <item x="3770"/>
        <item x="664"/>
        <item x="326"/>
        <item x="2203"/>
        <item x="3136"/>
        <item x="1036"/>
        <item x="4600"/>
        <item x="1603"/>
        <item x="1941"/>
        <item x="4528"/>
        <item x="1681"/>
        <item x="1827"/>
        <item x="1397"/>
        <item x="3643"/>
        <item x="2437"/>
        <item x="1958"/>
        <item x="3191"/>
        <item x="608"/>
        <item x="951"/>
        <item x="1354"/>
        <item x="1863"/>
        <item x="3771"/>
        <item x="1060"/>
        <item x="489"/>
        <item x="644"/>
        <item x="3952"/>
        <item x="3976"/>
        <item x="3539"/>
        <item x="1701"/>
        <item x="2423"/>
        <item x="905"/>
        <item x="1669"/>
        <item x="3700"/>
        <item x="3173"/>
        <item x="3177"/>
        <item x="1206"/>
        <item x="2364"/>
        <item x="3659"/>
        <item x="874"/>
        <item x="745"/>
        <item x="4405"/>
        <item x="1940"/>
        <item x="2150"/>
        <item x="3768"/>
        <item x="762"/>
        <item x="4415"/>
        <item x="887"/>
        <item x="367"/>
        <item x="269"/>
        <item x="155"/>
        <item x="4144"/>
        <item x="4331"/>
        <item x="4588"/>
        <item x="1283"/>
        <item x="816"/>
        <item x="1921"/>
        <item x="652"/>
        <item x="1874"/>
        <item x="1900"/>
        <item x="891"/>
        <item x="917"/>
        <item x="3759"/>
        <item x="1048"/>
        <item x="2950"/>
        <item x="1750"/>
        <item x="4134"/>
        <item x="81"/>
        <item x="4305"/>
        <item x="921"/>
        <item x="2269"/>
        <item x="3471"/>
        <item x="322"/>
        <item x="3314"/>
        <item x="1883"/>
        <item x="4444"/>
        <item x="519"/>
        <item x="3199"/>
        <item x="2954"/>
        <item x="3673"/>
        <item x="88"/>
        <item x="2455"/>
        <item x="2002"/>
        <item x="1612"/>
        <item x="1634"/>
        <item x="246"/>
        <item x="1010"/>
        <item x="1918"/>
        <item x="2453"/>
        <item x="920"/>
        <item x="2786"/>
        <item x="2626"/>
        <item x="3530"/>
        <item x="1312"/>
        <item x="3188"/>
        <item x="1736"/>
        <item x="4243"/>
        <item x="3393"/>
        <item x="1999"/>
        <item x="841"/>
        <item x="1939"/>
        <item x="4050"/>
        <item x="29"/>
        <item x="248"/>
        <item x="285"/>
        <item x="785"/>
        <item x="655"/>
        <item x="280"/>
        <item x="1926"/>
        <item x="2928"/>
        <item x="74"/>
        <item x="1609"/>
        <item x="729"/>
        <item x="1759"/>
        <item x="3827"/>
        <item x="1877"/>
        <item x="3657"/>
        <item x="1794"/>
        <item x="4586"/>
        <item x="804"/>
        <item x="3290"/>
        <item x="3932"/>
        <item x="1925"/>
        <item x="1676"/>
        <item x="2929"/>
        <item x="3557"/>
        <item x="3213"/>
        <item x="855"/>
        <item x="148"/>
        <item x="1977"/>
        <item x="2941"/>
        <item x="2536"/>
        <item x="4472"/>
        <item x="1534"/>
        <item x="665"/>
        <item x="4206"/>
        <item x="969"/>
        <item x="1031"/>
        <item x="1272"/>
        <item x="3064"/>
        <item x="1889"/>
        <item x="4581"/>
        <item x="2647"/>
        <item x="486"/>
        <item x="1852"/>
        <item x="714"/>
        <item x="4023"/>
        <item x="18"/>
        <item x="787"/>
        <item x="937"/>
        <item x="2650"/>
        <item x="2270"/>
        <item x="220"/>
        <item x="2174"/>
        <item x="375"/>
        <item x="2009"/>
        <item x="333"/>
        <item x="2439"/>
        <item x="936"/>
        <item x="3769"/>
        <item x="3846"/>
        <item x="1301"/>
        <item x="2241"/>
        <item x="3486"/>
        <item x="3092"/>
        <item x="1594"/>
        <item x="3338"/>
        <item x="4027"/>
        <item x="187"/>
        <item x="994"/>
        <item x="3758"/>
        <item x="2880"/>
        <item x="2874"/>
        <item x="1972"/>
        <item x="1517"/>
        <item x="2696"/>
        <item x="1586"/>
        <item x="910"/>
        <item x="2926"/>
        <item x="4467"/>
        <item x="2375"/>
        <item x="4069"/>
        <item x="2036"/>
        <item x="1422"/>
        <item x="720"/>
        <item x="2227"/>
        <item x="1439"/>
        <item x="434"/>
        <item x="3892"/>
        <item x="312"/>
        <item x="2462"/>
        <item x="1656"/>
        <item x="1025"/>
        <item x="2949"/>
        <item x="4426"/>
        <item x="221"/>
        <item x="1930"/>
        <item x="945"/>
        <item x="870"/>
        <item x="1779"/>
        <item x="2877"/>
        <item x="3117"/>
        <item x="1199"/>
        <item x="2153"/>
        <item x="2667"/>
        <item x="309"/>
        <item x="223"/>
        <item x="1660"/>
        <item x="2062"/>
        <item x="641"/>
        <item x="1215"/>
        <item x="4062"/>
        <item x="1078"/>
        <item x="1351"/>
        <item x="4576"/>
        <item x="1842"/>
        <item x="1209"/>
        <item x="961"/>
        <item x="1352"/>
        <item x="1890"/>
        <item x="1480"/>
        <item x="2783"/>
        <item x="1916"/>
        <item x="3497"/>
        <item x="1013"/>
        <item x="3069"/>
        <item x="2698"/>
        <item x="1670"/>
        <item x="959"/>
        <item x="2085"/>
        <item x="2591"/>
        <item x="1294"/>
        <item x="3215"/>
        <item x="4573"/>
        <item x="2171"/>
        <item x="1268"/>
        <item x="2136"/>
        <item x="1077"/>
        <item x="4423"/>
        <item x="4320"/>
        <item x="3449"/>
        <item x="826"/>
        <item x="4598"/>
        <item x="4442"/>
        <item x="406"/>
        <item x="3090"/>
        <item x="3416"/>
        <item x="3735"/>
        <item x="883"/>
        <item x="2211"/>
        <item x="869"/>
        <item x="1389"/>
        <item x="661"/>
        <item x="377"/>
        <item x="3523"/>
        <item x="4189"/>
        <item x="1047"/>
        <item x="2764"/>
        <item x="1950"/>
        <item x="2473"/>
        <item x="4264"/>
        <item x="2944"/>
        <item x="4583"/>
        <item x="3268"/>
        <item x="3934"/>
        <item x="2945"/>
        <item x="1936"/>
        <item x="1666"/>
        <item x="1942"/>
        <item x="3619"/>
        <item x="4537"/>
        <item x="1931"/>
        <item x="3492"/>
        <item x="1470"/>
        <item x="1680"/>
        <item x="3675"/>
        <item x="1257"/>
        <item x="1967"/>
        <item x="2856"/>
        <item x="4349"/>
        <item x="730"/>
        <item x="1934"/>
        <item x="311"/>
        <item x="2893"/>
        <item x="1604"/>
        <item x="1412"/>
        <item x="2466"/>
        <item x="2436"/>
        <item x="3746"/>
        <item x="1985"/>
        <item x="1881"/>
        <item x="1296"/>
        <item x="3518"/>
        <item x="254"/>
        <item x="2219"/>
        <item x="2705"/>
        <item x="767"/>
        <item x="3237"/>
        <item x="2020"/>
        <item x="4411"/>
        <item x="3865"/>
        <item x="4522"/>
        <item x="2302"/>
        <item x="2992"/>
        <item x="2729"/>
        <item x="3662"/>
        <item x="1313"/>
        <item x="4388"/>
        <item x="1042"/>
        <item x="2886"/>
        <item x="2254"/>
        <item x="538"/>
        <item x="1697"/>
        <item x="1127"/>
        <item x="2890"/>
        <item x="2489"/>
        <item x="783"/>
        <item x="2111"/>
        <item x="843"/>
        <item x="2750"/>
        <item x="2399"/>
        <item x="2038"/>
        <item x="3753"/>
        <item x="3442"/>
        <item x="3212"/>
        <item x="1234"/>
        <item x="2638"/>
        <item x="2939"/>
        <item x="1895"/>
        <item x="2194"/>
        <item x="495"/>
        <item x="3959"/>
        <item x="2422"/>
        <item x="1527"/>
        <item x="1699"/>
        <item x="1300"/>
        <item x="1706"/>
        <item x="2792"/>
        <item x="2923"/>
        <item x="2342"/>
        <item x="2446"/>
        <item x="2749"/>
        <item x="2301"/>
        <item x="1156"/>
        <item x="1945"/>
        <item x="3562"/>
        <item x="1959"/>
        <item x="2162"/>
        <item x="1737"/>
        <item x="1295"/>
        <item x="621"/>
        <item x="2425"/>
        <item x="815"/>
        <item x="370"/>
        <item x="1142"/>
        <item x="419"/>
        <item x="2842"/>
        <item x="3765"/>
        <item x="4592"/>
        <item x="4162"/>
        <item x="3749"/>
        <item x="3729"/>
        <item x="1043"/>
        <item x="2110"/>
        <item x="4105"/>
        <item x="1463"/>
        <item x="3232"/>
        <item x="2634"/>
        <item x="4565"/>
        <item x="4380"/>
        <item x="4579"/>
        <item x="3013"/>
        <item x="1196"/>
        <item x="1850"/>
        <item x="2406"/>
        <item x="4048"/>
        <item x="4527"/>
        <item x="2876"/>
        <item x="4413"/>
        <item x="1849"/>
        <item x="1587"/>
        <item x="186"/>
        <item x="2755"/>
        <item x="1807"/>
        <item x="2693"/>
        <item x="3211"/>
        <item x="2310"/>
        <item x="1621"/>
        <item x="2176"/>
        <item x="3206"/>
        <item x="741"/>
        <item x="451"/>
        <item x="1919"/>
        <item x="3679"/>
        <item x="1395"/>
        <item x="4138"/>
        <item x="4366"/>
        <item x="911"/>
        <item x="1810"/>
        <item x="4430"/>
        <item x="1217"/>
        <item x="2460"/>
        <item x="1415"/>
        <item x="1250"/>
        <item x="3395"/>
        <item x="2200"/>
        <item x="3637"/>
        <item x="3857"/>
        <item x="3321"/>
        <item x="2659"/>
        <item x="1406"/>
        <item x="2895"/>
        <item x="3773"/>
        <item x="1211"/>
        <item x="1876"/>
        <item x="4044"/>
        <item x="2948"/>
        <item x="4593"/>
        <item x="3510"/>
        <item x="3115"/>
        <item x="872"/>
        <item x="1265"/>
        <item x="624"/>
        <item x="999"/>
        <item x="1022"/>
        <item x="2338"/>
        <item x="981"/>
        <item x="1844"/>
        <item x="2179"/>
        <item x="1035"/>
        <item x="4580"/>
        <item x="1613"/>
        <item x="3086"/>
        <item x="1011"/>
        <item x="2695"/>
        <item x="8"/>
        <item x="1993"/>
        <item x="970"/>
        <item x="955"/>
        <item x="421"/>
        <item x="1718"/>
        <item x="1986"/>
        <item x="2779"/>
        <item x="2912"/>
        <item x="1776"/>
        <item x="3941"/>
        <item x="3329"/>
        <item x="420"/>
        <item x="609"/>
        <item x="1561"/>
        <item x="3194"/>
        <item x="3568"/>
        <item x="4073"/>
        <item x="639"/>
        <item x="1970"/>
        <item x="2321"/>
        <item x="4261"/>
        <item x="442"/>
        <item x="3169"/>
        <item x="3719"/>
        <item x="1128"/>
        <item x="4106"/>
        <item x="3564"/>
        <item x="3201"/>
        <item x="919"/>
        <item x="108"/>
        <item x="1059"/>
        <item x="3786"/>
        <item x="4145"/>
        <item x="615"/>
        <item x="3296"/>
        <item x="1980"/>
        <item x="3312"/>
        <item x="703"/>
        <item x="2838"/>
        <item x="2393"/>
        <item x="4024"/>
        <item x="3461"/>
        <item x="2327"/>
        <item x="4233"/>
        <item x="2494"/>
        <item x="1141"/>
        <item x="3843"/>
        <item x="431"/>
        <item x="904"/>
        <item x="3745"/>
        <item x="2622"/>
        <item x="3132"/>
        <item x="908"/>
        <item x="3747"/>
        <item x="1880"/>
        <item x="4572"/>
        <item x="873"/>
        <item x="878"/>
        <item x="3560"/>
        <item x="1618"/>
        <item x="3452"/>
        <item x="1038"/>
        <item x="2187"/>
        <item x="225"/>
        <item x="643"/>
        <item x="1044"/>
        <item x="2508"/>
        <item x="4167"/>
        <item x="3056"/>
        <item x="780"/>
        <item x="1949"/>
        <item x="1468"/>
        <item x="3945"/>
        <item x="3969"/>
        <item x="3204"/>
        <item x="4358"/>
        <item x="2064"/>
        <item x="2673"/>
        <item x="2409"/>
        <item x="1878"/>
        <item x="2823"/>
        <item x="3957"/>
        <item x="827"/>
        <item x="4344"/>
        <item x="1707"/>
        <item x="3630"/>
        <item x="2224"/>
        <item x="176"/>
        <item x="4482"/>
        <item x="1284"/>
        <item x="308"/>
        <item x="3944"/>
        <item x="2680"/>
        <item x="1688"/>
        <item x="3100"/>
        <item x="3502"/>
        <item x="2449"/>
        <item x="3499"/>
        <item x="3178"/>
        <item x="3687"/>
        <item x="2332"/>
        <item x="1577"/>
        <item x="3695"/>
        <item x="103"/>
        <item x="2904"/>
        <item x="2137"/>
        <item x="2930"/>
        <item x="2790"/>
        <item x="4114"/>
        <item x="3752"/>
        <item x="4495"/>
        <item x="3210"/>
        <item x="3575"/>
        <item x="1960"/>
        <item x="2100"/>
        <item x="4159"/>
        <item x="982"/>
        <item x="3008"/>
        <item x="1929"/>
        <item x="4076"/>
        <item x="1954"/>
        <item x="551"/>
        <item x="3140"/>
        <item x="4260"/>
        <item x="909"/>
        <item x="3292"/>
        <item x="1477"/>
        <item x="222"/>
        <item x="4523"/>
        <item x="4521"/>
        <item x="4515"/>
        <item x="1174"/>
        <item x="1947"/>
        <item x="2843"/>
        <item x="991"/>
        <item x="3593"/>
        <item x="1984"/>
        <item x="3767"/>
        <item x="3660"/>
        <item x="3890"/>
        <item x="3512"/>
        <item x="3674"/>
        <item x="70"/>
        <item x="1541"/>
        <item x="2854"/>
        <item x="649"/>
        <item x="3462"/>
        <item x="3324"/>
        <item x="2088"/>
        <item x="3699"/>
        <item x="2824"/>
        <item x="2631"/>
        <item x="1658"/>
        <item x="3491"/>
        <item x="2325"/>
        <item x="1461"/>
        <item x="2554"/>
        <item x="3762"/>
        <item x="4177"/>
        <item x="916"/>
        <item x="3203"/>
        <item x="4410"/>
        <item x="460"/>
        <item x="1961"/>
        <item x="2778"/>
        <item x="3118"/>
        <item x="2421"/>
        <item x="1962"/>
        <item x="1974"/>
        <item x="3306"/>
        <item x="948"/>
        <item x="3190"/>
        <item x="867"/>
        <item x="1009"/>
        <item x="4021"/>
        <item x="680"/>
        <item x="2855"/>
        <item x="1957"/>
        <item x="3122"/>
        <item x="3692"/>
        <item x="4030"/>
        <item x="1896"/>
        <item x="3731"/>
        <item x="1259"/>
        <item x="1248"/>
        <item x="3299"/>
        <item x="3303"/>
        <item x="3175"/>
        <item x="3707"/>
        <item x="3558"/>
        <item x="177"/>
        <item x="3479"/>
        <item x="26"/>
        <item x="690"/>
        <item x="4494"/>
        <item x="3291"/>
        <item x="3412"/>
        <item x="3569"/>
        <item x="3346"/>
        <item x="1848"/>
        <item x="3631"/>
        <item x="4595"/>
        <item x="4045"/>
        <item x="2212"/>
        <item x="1008"/>
        <item x="16"/>
        <item x="1214"/>
        <item x="3697"/>
        <item x="3487"/>
        <item x="3093"/>
        <item x="4169"/>
        <item x="2457"/>
        <item x="4369"/>
        <item x="2915"/>
        <item x="957"/>
        <item x="683"/>
        <item x="2295"/>
        <item x="3179"/>
        <item x="530"/>
        <item x="1131"/>
        <item x="3744"/>
        <item x="2940"/>
        <item x="3300"/>
        <item x="256"/>
        <item x="2450"/>
        <item x="234"/>
        <item x="1998"/>
        <item x="852"/>
        <item x="32"/>
        <item x="1691"/>
        <item x="2934"/>
        <item x="3577"/>
        <item x="4431"/>
        <item x="3310"/>
        <item x="1286"/>
        <item x="1079"/>
        <item x="601"/>
        <item x="3572"/>
        <item x="3012"/>
        <item x="1837"/>
        <item x="214"/>
        <item x="840"/>
        <item x="4412"/>
        <item x="2299"/>
        <item x="1481"/>
        <item x="2072"/>
        <item x="258"/>
        <item x="865"/>
        <item x="565"/>
        <item x="633"/>
        <item x="3009"/>
        <item x="4587"/>
        <item x="1928"/>
        <item x="1152"/>
        <item x="963"/>
        <item x="1033"/>
        <item x="413"/>
        <item x="946"/>
        <item x="747"/>
        <item x="485"/>
        <item x="4208"/>
        <item x="1276"/>
        <item x="3556"/>
        <item x="3520"/>
        <item x="4417"/>
        <item x="3742"/>
        <item x="430"/>
        <item x="216"/>
        <item x="392"/>
        <item x="4029"/>
        <item x="4574"/>
        <item x="4562"/>
        <item x="3409"/>
        <item x="4601"/>
        <item x="2420"/>
        <item x="1057"/>
        <item x="953"/>
        <item x="4589"/>
        <item x="207"/>
        <item x="939"/>
        <item x="3756"/>
        <item x="4382"/>
        <item x="1764"/>
        <item x="4254"/>
        <item x="4540"/>
        <item x="1330"/>
        <item x="1085"/>
        <item x="3267"/>
        <item x="860"/>
        <item x="863"/>
        <item x="4277"/>
        <item x="4020"/>
        <item x="4409"/>
        <item x="2894"/>
        <item x="4280"/>
        <item x="2547"/>
        <item x="3950"/>
        <item x="2043"/>
        <item x="3763"/>
        <item x="2404"/>
        <item x="3221"/>
        <item x="1093"/>
        <item x="3712"/>
        <item x="4147"/>
        <item x="502"/>
        <item x="3640"/>
        <item x="4526"/>
        <item x="3544"/>
        <item x="1717"/>
        <item x="112"/>
        <item x="2335"/>
        <item x="4196"/>
        <item x="55"/>
        <item x="2138"/>
        <item x="868"/>
        <item x="895"/>
        <item x="4146"/>
        <item x="1655"/>
        <item x="1249"/>
        <item x="2887"/>
        <item x="3676"/>
        <item x="1920"/>
        <item x="2927"/>
        <item x="1318"/>
        <item x="265"/>
        <item x="3294"/>
        <item x="3678"/>
        <item x="2878"/>
        <item x="465"/>
        <item x="20"/>
        <item x="1882"/>
        <item x="1975"/>
        <item x="4599"/>
        <item x="3459"/>
        <item x="4333"/>
        <item x="1237"/>
        <item x="3967"/>
        <item x="3131"/>
        <item x="3521"/>
        <item x="4437"/>
        <item x="3563"/>
        <item x="1258"/>
        <item x="3928"/>
        <item x="3671"/>
        <item x="2193"/>
        <item x="3197"/>
        <item x="3405"/>
        <item x="276"/>
        <item x="3626"/>
        <item x="3428"/>
        <item x="433"/>
        <item x="2922"/>
        <item x="3740"/>
        <item x="2235"/>
        <item x="3138"/>
        <item x="2443"/>
        <item x="662"/>
        <item x="1711"/>
        <item x="924"/>
        <item x="4439"/>
        <item x="3289"/>
        <item x="4500"/>
        <item x="3182"/>
        <item x="3724"/>
        <item x="701"/>
        <item x="1927"/>
        <item x="4378"/>
        <item x="3856"/>
        <item x="2645"/>
        <item x="3295"/>
        <item x="1458"/>
        <item x="2818"/>
        <item x="2258"/>
        <item x="4057"/>
        <item x="1768"/>
        <item x="1309"/>
        <item x="496"/>
        <item x="796"/>
        <item x="2858"/>
        <item x="4571"/>
        <item x="4416"/>
        <item x="3036"/>
        <item x="2714"/>
        <item x="488"/>
        <item x="771"/>
        <item x="190"/>
        <item x="913"/>
        <item x="2746"/>
        <item x="2452"/>
        <item x="2543"/>
        <item x="35"/>
        <item x="3835"/>
        <item x="1963"/>
        <item x="2160"/>
        <item x="3460"/>
        <item x="2191"/>
        <item x="2073"/>
        <item x="2095"/>
        <item x="3369"/>
        <item x="1213"/>
        <item x="2921"/>
        <item x="604"/>
        <item x="1024"/>
        <item x="2426"/>
        <item x="4250"/>
        <item x="3158"/>
        <item x="3617"/>
        <item x="3987"/>
        <item x="3187"/>
        <item x="4390"/>
        <item x="966"/>
        <item x="3286"/>
        <item x="235"/>
        <item x="2429"/>
        <item x="1118"/>
        <item x="3311"/>
        <item x="1619"/>
        <item x="4118"/>
        <item x="2232"/>
        <item x="3570"/>
        <item x="4435"/>
        <item x="91"/>
        <item x="3879"/>
        <item x="797"/>
        <item x="1"/>
        <item x="2017"/>
        <item x="3733"/>
        <item x="1709"/>
        <item x="1305"/>
        <item x="2873"/>
        <item x="1385"/>
        <item x="1720"/>
        <item x="2569"/>
        <item x="1518"/>
        <item x="3183"/>
        <item x="2092"/>
        <item x="2438"/>
        <item x="1200"/>
        <item x="4475"/>
        <item x="1322"/>
        <item x="3782"/>
        <item x="1224"/>
        <item x="898"/>
        <item x="3667"/>
        <item x="4251"/>
        <item x="1050"/>
        <item x="3760"/>
        <item x="75"/>
        <item x="2216"/>
        <item x="1428"/>
        <item x="532"/>
        <item x="227"/>
        <item x="418"/>
        <item x="4053"/>
        <item x="4007"/>
        <item x="2572"/>
        <item x="4157"/>
        <item x="2578"/>
        <item x="4008"/>
        <item x="3394"/>
        <item x="2919"/>
        <item x="2354"/>
        <item x="3484"/>
        <item x="3552"/>
        <item x="1935"/>
        <item x="925"/>
        <item x="1051"/>
        <item x="986"/>
        <item x="4253"/>
        <item x="2806"/>
        <item x="1303"/>
        <item x="1968"/>
        <item x="2380"/>
        <item x="882"/>
        <item x="1698"/>
        <item x="4042"/>
        <item x="2603"/>
        <item x="1588"/>
        <item x="4428"/>
        <item x="4181"/>
        <item x="4227"/>
        <item x="2415"/>
        <item x="4154"/>
        <item x="3684"/>
        <item x="2262"/>
        <item x="536"/>
        <item x="2505"/>
        <item x="2544"/>
        <item x="2128"/>
        <item x="3200"/>
        <item x="1435"/>
        <item x="3644"/>
        <item x="3927"/>
        <item x="3489"/>
        <item x="4570"/>
        <item x="845"/>
        <item x="3734"/>
        <item x="4013"/>
        <item x="2738"/>
        <item x="2459"/>
        <item x="1667"/>
        <item x="4606"/>
        <item x="2558"/>
        <item x="760"/>
        <item x="2600"/>
        <item x="4564"/>
        <item x="3355"/>
        <item x="417"/>
        <item x="4160"/>
        <item x="3991"/>
        <item x="1692"/>
        <item x="3316"/>
        <item x="3583"/>
        <item x="321"/>
        <item x="3850"/>
        <item x="4489"/>
        <item x="93"/>
        <item x="3818"/>
        <item x="3208"/>
        <item x="1287"/>
        <item x="1953"/>
        <item x="2030"/>
        <item x="3458"/>
        <item x="2225"/>
        <item x="1337"/>
        <item x="3186"/>
        <item x="3669"/>
        <item x="4421"/>
        <item x="2677"/>
        <item x="412"/>
        <item x="1951"/>
        <item x="1040"/>
        <item x="715"/>
        <item x="149"/>
        <item x="2971"/>
        <item x="1445"/>
        <item x="2630"/>
        <item x="2690"/>
        <item x="1314"/>
        <item x="2699"/>
        <item x="3978"/>
        <item x="1323"/>
        <item x="3353"/>
        <item x="1657"/>
        <item x="2814"/>
        <item x="464"/>
        <item x="1049"/>
        <item x="4317"/>
        <item x="3670"/>
        <item x="3322"/>
        <item x="1182"/>
        <item x="1071"/>
        <item x="1815"/>
        <item x="4434"/>
        <item x="3736"/>
        <item x="4458"/>
        <item x="4398"/>
        <item x="1583"/>
        <item x="1946"/>
        <item x="828"/>
        <item x="4267"/>
        <item x="2060"/>
        <item x="1133"/>
        <item x="3135"/>
        <item x="3982"/>
        <item x="2776"/>
        <item x="1568"/>
        <item x="3162"/>
        <item x="3537"/>
        <item x="3615"/>
        <item x="1716"/>
        <item x="3567"/>
        <item x="577"/>
        <item x="82"/>
        <item x="2323"/>
        <item x="3022"/>
        <item x="929"/>
        <item x="4330"/>
        <item x="1528"/>
        <item x="1922"/>
        <item x="2935"/>
        <item x="1298"/>
        <item x="1767"/>
        <item x="1384"/>
        <item x="3481"/>
        <item x="3845"/>
        <item x="3748"/>
        <item x="3781"/>
        <item x="1712"/>
        <item x="1324"/>
        <item x="2071"/>
        <item x="1478"/>
        <item x="3074"/>
        <item x="3325"/>
        <item x="3751"/>
        <item x="3808"/>
        <item x="2503"/>
        <item x="2938"/>
        <item x="371"/>
        <item x="594"/>
        <item x="1134"/>
        <item x="416"/>
        <item x="806"/>
        <item x="2477"/>
        <item x="4198"/>
        <item x="4263"/>
        <item x="4010"/>
        <item x="2509"/>
        <item x="2440"/>
        <item x="1800"/>
        <item x="1535"/>
        <item x="748"/>
        <item x="3284"/>
        <item x="3555"/>
        <item x="4218"/>
        <item x="3298"/>
        <item x="483"/>
        <item x="2853"/>
        <item x="2621"/>
        <item x="373"/>
        <item x="505"/>
        <item x="3406"/>
        <item x="2497"/>
        <item x="4569"/>
        <item x="3754"/>
        <item x="3357"/>
        <item x="759"/>
        <item x="1472"/>
        <item x="742"/>
        <item x="1123"/>
        <item x="4179"/>
        <item x="4520"/>
        <item x="648"/>
        <item x="1304"/>
        <item x="2447"/>
        <item x="475"/>
        <item x="4219"/>
        <item x="3129"/>
        <item x="2456"/>
        <item x="2252"/>
        <item x="4578"/>
        <item x="2815"/>
        <item x="2121"/>
        <item x="4361"/>
        <item x="4445"/>
        <item x="4323"/>
        <item x="3614"/>
        <item x="572"/>
        <item x="3723"/>
        <item x="4561"/>
        <item x="1306"/>
        <item x="3522"/>
        <item x="1129"/>
        <item x="1703"/>
        <item x="548"/>
        <item x="479"/>
        <item x="1236"/>
        <item x="2910"/>
        <item x="3538"/>
        <item x="2610"/>
        <item x="3368"/>
        <item x="2014"/>
        <item x="515"/>
        <item x="2398"/>
        <item x="4204"/>
        <item x="1045"/>
        <item x="281"/>
        <item x="3589"/>
        <item x="2428"/>
        <item x="283"/>
        <item x="2366"/>
        <item x="1056"/>
        <item x="958"/>
        <item x="1136"/>
        <item x="1816"/>
        <item x="976"/>
        <item x="194"/>
        <item x="94"/>
        <item x="1563"/>
        <item x="2863"/>
        <item x="2925"/>
        <item x="2076"/>
        <item x="2474"/>
        <item x="1455"/>
        <item x="2557"/>
        <item x="2172"/>
        <item x="274"/>
        <item x="4591"/>
        <item x="550"/>
        <item x="2362"/>
        <item x="1620"/>
        <item x="2075"/>
        <item x="477"/>
        <item x="3039"/>
        <item x="1955"/>
        <item x="1191"/>
        <item x="2963"/>
        <item x="1833"/>
        <item x="1448"/>
        <item x="2668"/>
        <item x="3720"/>
        <item x="2507"/>
        <item x="1075"/>
        <item x="3929"/>
        <item x="2822"/>
        <item x="1210"/>
        <item x="950"/>
        <item x="1332"/>
        <item x="4133"/>
        <item x="1034"/>
        <item x="2685"/>
        <item x="4150"/>
        <item x="2246"/>
        <item x="1529"/>
        <item x="817"/>
        <item x="3480"/>
        <item x="3370"/>
        <item x="3408"/>
        <item x="2807"/>
        <item x="810"/>
        <item x="634"/>
        <item x="1531"/>
        <item x="3094"/>
        <item x="2151"/>
        <item x="592"/>
        <item x="1542"/>
        <item x="3341"/>
        <item x="2669"/>
        <item x="1614"/>
        <item x="1551"/>
        <item x="2566"/>
        <item x="3493"/>
        <item x="2956"/>
        <item x="2712"/>
        <item x="897"/>
        <item x="2320"/>
        <item x="3149"/>
        <item x="4345"/>
        <item x="3794"/>
        <item x="1684"/>
        <item x="3205"/>
        <item x="3134"/>
        <item x="2015"/>
        <item x="2681"/>
        <item x="4190"/>
        <item x="2237"/>
        <item x="167"/>
        <item x="2775"/>
        <item x="449"/>
        <item x="3979"/>
        <item x="4229"/>
        <item x="856"/>
        <item x="98"/>
        <item x="2441"/>
        <item x="3342"/>
        <item x="4354"/>
        <item x="33"/>
        <item x="3304"/>
        <item x="859"/>
        <item x="2229"/>
        <item x="4098"/>
        <item x="1519"/>
        <item x="1789"/>
        <item x="1902"/>
        <item x="4163"/>
        <item x="3242"/>
        <item x="3853"/>
        <item x="4550"/>
        <item x="2654"/>
        <item x="1245"/>
        <item x="4126"/>
        <item x="977"/>
        <item x="2378"/>
        <item x="3305"/>
        <item x="2652"/>
        <item x="4542"/>
        <item x="21"/>
        <item x="2575"/>
        <item x="2787"/>
        <item x="3655"/>
        <item x="2527"/>
        <item x="4191"/>
        <item x="379"/>
        <item x="1622"/>
        <item x="3328"/>
        <item x="1871"/>
        <item x="2629"/>
        <item x="4078"/>
        <item x="273"/>
        <item x="1069"/>
        <item x="2969"/>
        <item x="1280"/>
        <item x="4039"/>
        <item x="4590"/>
        <item x="3999"/>
        <item x="4040"/>
        <item x="467"/>
        <item x="3017"/>
        <item x="1486"/>
        <item x="1086"/>
        <item x="1933"/>
        <item x="2492"/>
        <item x="2556"/>
        <item x="531"/>
        <item x="3547"/>
        <item x="4075"/>
        <item x="1492"/>
        <item x="2416"/>
        <item x="4156"/>
        <item x="1858"/>
        <item x="4555"/>
        <item x="2065"/>
        <item x="595"/>
        <item x="4172"/>
        <item x="4271"/>
        <item x="1533"/>
        <item x="744"/>
        <item x="3488"/>
        <item x="4505"/>
        <item x="244"/>
        <item x="4477"/>
        <item x="4316"/>
        <item x="2966"/>
        <item x="4393"/>
        <item x="3470"/>
        <item x="3146"/>
        <item x="11"/>
        <item x="637"/>
        <item x="3059"/>
        <item x="1555"/>
        <item x="1840"/>
        <item x="3605"/>
        <item x="2377"/>
        <item x="3743"/>
        <item x="4575"/>
        <item x="4202"/>
        <item x="1873"/>
        <item x="931"/>
        <item x="2917"/>
        <item x="3293"/>
        <item x="1596"/>
        <item x="4462"/>
        <item x="4115"/>
        <item x="3189"/>
        <item x="1178"/>
        <item x="1823"/>
        <item x="2094"/>
        <item x="809"/>
        <item x="1000"/>
        <item x="902"/>
        <item x="2418"/>
        <item x="2973"/>
        <item x="567"/>
        <item x="2664"/>
        <item x="2201"/>
        <item x="3110"/>
        <item x="423"/>
        <item x="3351"/>
        <item x="2012"/>
        <item x="2231"/>
        <item x="1490"/>
        <item x="1068"/>
        <item x="1320"/>
        <item x="4470"/>
        <item x="4474"/>
        <item x="4582"/>
        <item x="2684"/>
        <item x="2899"/>
        <item x="116"/>
        <item x="4387"/>
        <item x="2649"/>
        <item x="585"/>
        <item x="4567"/>
        <item x="4017"/>
        <item x="206"/>
        <item x="2244"/>
        <item x="733"/>
        <item x="2964"/>
        <item x="3218"/>
        <item x="3685"/>
        <item x="2961"/>
        <item x="1631"/>
        <item x="2298"/>
        <item x="2322"/>
        <item x="1662"/>
        <item x="1870"/>
        <item x="1452"/>
        <item x="1802"/>
        <item x="4240"/>
        <item x="1262"/>
        <item x="3466"/>
        <item x="390"/>
        <item x="1140"/>
        <item x="4585"/>
        <item x="4074"/>
        <item x="4220"/>
        <item x="102"/>
        <item x="1228"/>
        <item x="2300"/>
        <item x="1536"/>
        <item x="31"/>
        <item x="2026"/>
        <item x="2199"/>
        <item x="4269"/>
        <item x="2653"/>
        <item x="2901"/>
        <item x="1811"/>
        <item x="4543"/>
        <item x="4389"/>
        <item x="2723"/>
        <item x="944"/>
        <item x="3893"/>
        <item x="2813"/>
        <item x="1192"/>
        <item x="1482"/>
        <item x="2850"/>
        <item x="3727"/>
        <item x="596"/>
        <item x="3154"/>
        <item x="2871"/>
        <item x="4476"/>
        <item x="131"/>
        <item x="1473"/>
        <item x="23"/>
        <item x="590"/>
        <item x="2099"/>
        <item x="2349"/>
        <item x="1163"/>
        <item x="4119"/>
        <item x="1884"/>
        <item x="3331"/>
        <item x="3313"/>
        <item x="2748"/>
        <item x="623"/>
        <item x="132"/>
        <item x="4355"/>
        <item x="3367"/>
        <item x="2625"/>
        <item x="2448"/>
        <item x="1229"/>
        <item x="432"/>
        <item x="2451"/>
        <item x="3019"/>
        <item x="3706"/>
        <item x="3721"/>
        <item x="99"/>
        <item x="4276"/>
        <item x="3145"/>
        <item x="765"/>
        <item x="3799"/>
        <item x="24"/>
        <item x="847"/>
        <item x="3276"/>
        <item x="750"/>
        <item x="3504"/>
        <item x="3421"/>
        <item x="1479"/>
        <item x="2352"/>
        <item x="1626"/>
        <item x="3789"/>
        <item x="2521"/>
        <item x="124"/>
        <item x="890"/>
        <item x="1119"/>
        <item x="1643"/>
        <item x="3698"/>
        <item x="694"/>
        <item x="292"/>
        <item x="700"/>
        <item x="3088"/>
        <item x="2731"/>
        <item x="3962"/>
        <item x="4199"/>
        <item x="1556"/>
        <item x="1782"/>
        <item x="1708"/>
        <item x="4083"/>
        <item x="3429"/>
        <item x="3037"/>
        <item x="1560"/>
        <item x="3058"/>
        <item x="1454"/>
        <item x="2479"/>
        <item x="821"/>
        <item x="2552"/>
        <item x="411"/>
        <item x="30"/>
        <item x="938"/>
        <item x="1316"/>
        <item x="268"/>
        <item x="481"/>
        <item x="3686"/>
        <item x="746"/>
        <item x="2958"/>
        <item x="1164"/>
        <item x="3656"/>
        <item x="2708"/>
        <item x="2898"/>
        <item x="3871"/>
        <item x="3398"/>
        <item x="3868"/>
        <item x="3802"/>
        <item x="3050"/>
        <item x="117"/>
        <item x="888"/>
        <item x="4376"/>
        <item x="67"/>
        <item x="3702"/>
        <item x="2960"/>
        <item x="414"/>
        <item x="1450"/>
        <item x="4158"/>
        <item x="4281"/>
        <item x="1651"/>
        <item x="3710"/>
        <item x="719"/>
        <item x="839"/>
        <item x="3327"/>
        <item x="3829"/>
        <item x="1037"/>
        <item x="3402"/>
        <item x="1030"/>
        <item x="0"/>
        <item x="2319"/>
        <item x="2720"/>
        <item x="1400"/>
        <item x="1872"/>
        <item x="2633"/>
        <item x="782"/>
        <item x="3726"/>
        <item x="136"/>
        <item x="2363"/>
        <item x="766"/>
        <item x="1398"/>
        <item x="1805"/>
        <item x="3287"/>
        <item x="1994"/>
        <item x="2495"/>
        <item x="557"/>
        <item x="3653"/>
        <item x="2553"/>
        <item x="3598"/>
        <item x="1686"/>
        <item x="1914"/>
        <item x="492"/>
        <item x="3007"/>
        <item x="429"/>
        <item x="2050"/>
        <item x="2518"/>
        <item x="4506"/>
        <item x="1562"/>
        <item x="4341"/>
        <item x="4362"/>
        <item x="3953"/>
        <item x="3335"/>
        <item x="3883"/>
        <item x="1074"/>
        <item x="3038"/>
        <item x="4511"/>
        <item x="511"/>
        <item x="3207"/>
        <item x="3604"/>
        <item x="1820"/>
        <item x="524"/>
        <item x="4568"/>
        <item x="3277"/>
        <item x="2851"/>
        <item x="864"/>
        <item x="4319"/>
        <item x="2101"/>
        <item x="558"/>
        <item x="1771"/>
        <item x="1997"/>
        <item x="3806"/>
        <item x="2166"/>
        <item x="4209"/>
        <item x="3443"/>
        <item x="2837"/>
        <item x="1308"/>
        <item x="2661"/>
        <item x="1721"/>
        <item x="1475"/>
        <item x="1026"/>
        <item x="3654"/>
        <item x="3356"/>
        <item x="1073"/>
        <item x="967"/>
        <item x="4128"/>
        <item x="2644"/>
        <item x="4394"/>
        <item x="1175"/>
        <item x="1540"/>
        <item x="2001"/>
        <item x="372"/>
        <item x="3352"/>
        <item x="2711"/>
        <item x="3668"/>
        <item x="4070"/>
        <item x="3805"/>
        <item x="1423"/>
        <item x="3095"/>
        <item x="2390"/>
        <item x="3797"/>
        <item x="1109"/>
        <item x="1995"/>
        <item x="3543"/>
        <item x="2506"/>
        <item x="671"/>
        <item x="2531"/>
        <item x="1418"/>
        <item x="2175"/>
        <item x="2504"/>
        <item x="422"/>
        <item x="4089"/>
        <item x="4425"/>
        <item x="2519"/>
        <item x="368"/>
        <item x="2719"/>
        <item x="2049"/>
        <item x="2820"/>
        <item x="239"/>
        <item x="2872"/>
        <item x="4577"/>
        <item x="4519"/>
        <item x="4368"/>
        <item x="2465"/>
        <item x="1570"/>
        <item x="2686"/>
        <item x="2774"/>
        <item x="1002"/>
        <item x="2672"/>
        <item x="1126"/>
        <item x="4180"/>
        <item x="3780"/>
        <item x="4201"/>
        <item x="3354"/>
        <item x="1806"/>
        <item x="1509"/>
        <item x="1904"/>
        <item x="2722"/>
        <item x="3097"/>
        <item x="4194"/>
        <item x="1762"/>
        <item x="822"/>
        <item x="3441"/>
        <item x="705"/>
        <item x="365"/>
        <item x="2427"/>
        <item x="1567"/>
        <item x="3490"/>
        <item x="2471"/>
        <item x="3606"/>
        <item x="2587"/>
        <item x="209"/>
        <item x="1856"/>
        <item x="1489"/>
        <item x="3436"/>
        <item x="3073"/>
        <item x="1264"/>
        <item x="2381"/>
        <item x="3800"/>
        <item x="4348"/>
        <item x="4339"/>
        <item x="3463"/>
        <item x="2475"/>
        <item x="2870"/>
        <item x="4507"/>
        <item x="1899"/>
        <item x="792"/>
        <item x="162"/>
        <item x="4217"/>
        <item x="2715"/>
        <item x="1161"/>
        <item x="1672"/>
        <item x="4197"/>
        <item x="3690"/>
        <item x="3413"/>
        <item x="3803"/>
        <item x="616"/>
        <item x="4278"/>
        <item x="3336"/>
        <item x="2588"/>
        <item x="3923"/>
        <item x="4466"/>
        <item x="2852"/>
        <item x="435"/>
        <item x="1096"/>
        <item x="4545"/>
        <item x="4221"/>
        <item x="4391"/>
        <item x="2595"/>
        <item x="3858"/>
        <item x="2003"/>
        <item x="2636"/>
        <item x="838"/>
        <item x="4041"/>
        <item x="1638"/>
        <item x="1061"/>
        <item x="59"/>
        <item x="3925"/>
        <item x="77"/>
        <item x="271"/>
        <item x="3495"/>
        <item x="130"/>
        <item x="3358"/>
        <item x="1162"/>
        <item x="1488"/>
        <item x="34"/>
        <item x="521"/>
        <item x="1632"/>
        <item x="1763"/>
        <item x="229"/>
        <item x="2773"/>
        <item x="408"/>
        <item x="3262"/>
        <item x="2318"/>
        <item x="832"/>
        <item x="3033"/>
        <item x="1795"/>
        <item x="4508"/>
        <item x="2392"/>
        <item x="2192"/>
        <item x="3214"/>
        <item x="3616"/>
        <item x="2606"/>
        <item x="2021"/>
        <item x="2053"/>
        <item x="2329"/>
        <item x="3344"/>
        <item x="1252"/>
        <item x="1464"/>
        <item x="2534"/>
        <item x="1855"/>
        <item x="4604"/>
        <item x="3384"/>
        <item x="22"/>
        <item x="2780"/>
        <item x="4516"/>
        <item x="189"/>
        <item x="2989"/>
        <item x="2802"/>
        <item x="2374"/>
        <item x="2660"/>
        <item x="4131"/>
        <item x="2639"/>
        <item x="4052"/>
        <item x="3984"/>
        <item x="1566"/>
        <item x="718"/>
        <item x="47"/>
        <item x="300"/>
        <item x="1649"/>
        <item x="4338"/>
        <item x="2965"/>
        <item x="1070"/>
        <item x="814"/>
        <item x="4174"/>
        <item x="3041"/>
        <item x="3223"/>
        <item x="849"/>
        <item x="709"/>
        <item x="952"/>
        <item x="3366"/>
        <item x="3249"/>
        <item x="1185"/>
        <item x="2005"/>
        <item x="1419"/>
        <item x="889"/>
        <item x="3349"/>
        <item x="2499"/>
        <item x="1021"/>
        <item x="1233"/>
        <item x="3239"/>
        <item x="2967"/>
        <item x="3935"/>
        <item x="3578"/>
        <item x="1727"/>
        <item x="1340"/>
        <item x="674"/>
        <item x="1277"/>
        <item x="2228"/>
        <item x="3108"/>
        <item x="1765"/>
        <item x="4352"/>
        <item x="1159"/>
        <item x="126"/>
        <item x="1382"/>
        <item x="2239"/>
        <item x="3044"/>
        <item x="3217"/>
        <item x="4309"/>
        <item x="1836"/>
        <item x="1243"/>
        <item x="2670"/>
        <item x="2869"/>
        <item x="4326"/>
        <item x="2018"/>
        <item x="1020"/>
        <item x="2117"/>
        <item x="17"/>
        <item x="818"/>
        <item x="2341"/>
        <item x="146"/>
        <item x="9"/>
        <item x="1014"/>
        <item x="3535"/>
        <item x="3153"/>
        <item x="668"/>
        <item x="184"/>
        <item x="781"/>
        <item x="1430"/>
        <item x="2687"/>
        <item x="798"/>
        <item x="4272"/>
        <item x="296"/>
        <item x="517"/>
        <item x="3581"/>
        <item x="2476"/>
        <item x="2356"/>
        <item x="1421"/>
        <item x="2096"/>
        <item x="1557"/>
        <item x="2029"/>
        <item x="581"/>
        <item x="2442"/>
        <item x="480"/>
        <item x="2379"/>
        <item x="2180"/>
        <item x="2860"/>
        <item x="1559"/>
        <item x="2674"/>
        <item x="4164"/>
        <item x="3432"/>
        <item x="1906"/>
        <item x="1572"/>
        <item x="1854"/>
        <item x="2716"/>
        <item x="2713"/>
        <item x="2793"/>
        <item x="2413"/>
        <item x="2624"/>
        <item x="3862"/>
        <item x="2579"/>
        <item x="2234"/>
        <item x="3380"/>
        <item x="2485"/>
        <item x="4136"/>
        <item x="444"/>
        <item x="3722"/>
        <item x="293"/>
        <item x="4469"/>
        <item x="1705"/>
        <item x="1310"/>
        <item x="2031"/>
        <item x="1908"/>
        <item x="743"/>
        <item x="1469"/>
        <item x="2108"/>
        <item x="14"/>
        <item x="2028"/>
        <item x="3083"/>
        <item x="1168"/>
        <item x="1066"/>
        <item x="2238"/>
        <item x="1432"/>
        <item x="1315"/>
        <item x="95"/>
        <item x="1722"/>
        <item x="2805"/>
        <item x="2889"/>
        <item x="3256"/>
        <item x="3142"/>
        <item x="812"/>
        <item x="2707"/>
        <item x="315"/>
        <item x="4239"/>
        <item x="2255"/>
        <item x="1171"/>
        <item x="1491"/>
        <item x="2371"/>
        <item x="4049"/>
        <item x="1715"/>
        <item x="653"/>
        <item x="3376"/>
        <item x="2656"/>
        <item x="716"/>
        <item x="3526"/>
        <item x="1894"/>
        <item x="907"/>
        <item x="3270"/>
        <item x="620"/>
        <item x="2849"/>
        <item x="2007"/>
        <item x="670"/>
        <item x="947"/>
        <item x="1187"/>
        <item x="2517"/>
        <item x="2983"/>
        <item x="3063"/>
        <item x="3666"/>
        <item x="2520"/>
        <item x="587"/>
        <item x="1333"/>
        <item x="4517"/>
        <item x="4343"/>
        <item x="915"/>
        <item x="141"/>
        <item x="1642"/>
        <item x="3728"/>
        <item x="204"/>
        <item x="2911"/>
        <item x="2747"/>
        <item x="3426"/>
        <item x="749"/>
        <item x="1857"/>
        <item x="4518"/>
        <item x="571"/>
        <item x="4365"/>
        <item x="1411"/>
        <item x="4071"/>
        <item x="2891"/>
        <item x="1012"/>
        <item x="4185"/>
        <item x="3525"/>
        <item x="752"/>
        <item x="2900"/>
        <item x="3133"/>
        <item x="4547"/>
        <item x="3275"/>
        <item x="3143"/>
        <item x="4203"/>
        <item x="3417"/>
        <item x="66"/>
        <item x="2781"/>
        <item x="4193"/>
        <item x="3515"/>
        <item x="3332"/>
        <item x="4485"/>
        <item x="2599"/>
        <item x="997"/>
        <item x="4274"/>
        <item x="2152"/>
        <item x="2580"/>
        <item x="2186"/>
        <item x="4544"/>
        <item x="3139"/>
        <item x="2605"/>
        <item x="3365"/>
        <item x="2908"/>
        <item x="3382"/>
        <item x="1915"/>
        <item x="3081"/>
        <item x="3424"/>
        <item x="3348"/>
        <item x="2821"/>
        <item x="2330"/>
        <item x="3717"/>
        <item x="2134"/>
        <item x="4060"/>
        <item x="2077"/>
        <item x="2510"/>
        <item x="2991"/>
        <item x="3787"/>
        <item x="1256"/>
        <item x="4533"/>
        <item x="4207"/>
        <item x="133"/>
        <item x="3804"/>
        <item x="3847"/>
        <item x="277"/>
        <item x="1646"/>
        <item x="2611"/>
        <item x="120"/>
        <item x="2164"/>
        <item x="4223"/>
        <item x="2571"/>
        <item x="4170"/>
        <item x="2359"/>
        <item x="260"/>
        <item x="523"/>
        <item x="3820"/>
        <item x="2737"/>
        <item x="786"/>
        <item x="3282"/>
        <item x="2799"/>
        <item x="89"/>
        <item x="3527"/>
        <item x="1032"/>
        <item x="3234"/>
        <item x="1155"/>
        <item x="2679"/>
        <item x="4214"/>
        <item x="264"/>
        <item x="2168"/>
        <item x="4288"/>
        <item x="4168"/>
        <item x="3880"/>
        <item x="4265"/>
        <item x="4559"/>
        <item x="110"/>
        <item x="932"/>
        <item x="2086"/>
        <item x="4091"/>
        <item x="3447"/>
        <item x="4149"/>
        <item x="651"/>
        <item x="3113"/>
        <item x="3587"/>
        <item x="3877"/>
        <item x="1148"/>
        <item x="2968"/>
        <item x="2888"/>
        <item x="1546"/>
        <item x="1636"/>
        <item x="4534"/>
        <item x="4300"/>
        <item x="2202"/>
        <item x="751"/>
        <item x="25"/>
        <item x="3350"/>
        <item x="1571"/>
        <item x="540"/>
        <item x="168"/>
        <item x="1321"/>
        <item x="3981"/>
        <item x="3663"/>
        <item x="396"/>
        <item x="1869"/>
        <item x="4132"/>
        <item x="1780"/>
        <item x="793"/>
        <item x="1576"/>
        <item x="2207"/>
        <item x="1239"/>
        <item x="2577"/>
        <item x="2589"/>
        <item x="2835"/>
        <item x="2512"/>
        <item x="2033"/>
        <item x="2482"/>
        <item x="4080"/>
        <item x="1325"/>
        <item x="1216"/>
        <item x="4065"/>
        <item x="3278"/>
        <item x="2113"/>
        <item x="4286"/>
        <item x="2816"/>
        <item x="119"/>
        <item x="563"/>
        <item x="2251"/>
        <item x="4117"/>
        <item x="1719"/>
        <item x="697"/>
        <item x="466"/>
        <item x="1028"/>
        <item x="923"/>
        <item x="569"/>
        <item x="4414"/>
        <item x="2753"/>
        <item x="3034"/>
        <item x="4211"/>
        <item x="1154"/>
        <item x="3021"/>
        <item x="516"/>
        <item x="4318"/>
        <item x="2487"/>
        <item x="2691"/>
        <item x="3860"/>
        <item x="2090"/>
        <item x="1552"/>
        <item x="1553"/>
        <item x="109"/>
        <item x="2573"/>
        <item x="1640"/>
        <item x="837"/>
        <item x="4448"/>
        <item x="3636"/>
        <item x="4046"/>
        <item x="1080"/>
        <item x="1222"/>
        <item x="3975"/>
        <item x="1017"/>
        <item x="2306"/>
        <item x="3909"/>
        <item x="646"/>
        <item x="4386"/>
        <item x="4273"/>
        <item x="4402"/>
        <item x="2974"/>
        <item x="4279"/>
        <item x="3796"/>
        <item x="1769"/>
        <item x="4427"/>
        <item x="1405"/>
        <item x="1580"/>
        <item x="1386"/>
        <item x="1391"/>
        <item x="2730"/>
        <item x="473"/>
        <item x="4037"/>
        <item x="2726"/>
        <item x="1663"/>
        <item x="3972"/>
        <item x="992"/>
        <item x="1282"/>
        <item x="995"/>
        <item x="1329"/>
        <item x="2339"/>
        <item x="3032"/>
        <item x="3648"/>
        <item x="1278"/>
        <item x="1387"/>
        <item x="3576"/>
        <item x="1319"/>
        <item x="2732"/>
        <item x="3540"/>
        <item x="2916"/>
        <item x="3665"/>
        <item x="3247"/>
        <item x="2328"/>
        <item x="2472"/>
        <item x="1547"/>
        <item x="2368"/>
        <item x="1731"/>
        <item x="4304"/>
        <item x="1420"/>
        <item x="1146"/>
        <item x="4238"/>
        <item x="4335"/>
        <item x="3124"/>
        <item x="685"/>
        <item x="1627"/>
        <item x="2242"/>
        <item x="2826"/>
        <item x="2126"/>
        <item x="1773"/>
        <item x="159"/>
        <item x="1459"/>
        <item x="1505"/>
        <item x="4465"/>
        <item x="1821"/>
        <item x="3476"/>
        <item x="1130"/>
        <item x="4123"/>
        <item x="2120"/>
        <item x="3867"/>
        <item x="1327"/>
        <item x="3920"/>
        <item x="4112"/>
        <item x="978"/>
        <item x="987"/>
        <item x="1167"/>
        <item x="893"/>
        <item x="374"/>
        <item x="1641"/>
        <item x="3809"/>
        <item x="1689"/>
        <item x="1743"/>
        <item x="4079"/>
        <item x="2791"/>
        <item x="3128"/>
        <item x="1912"/>
        <item x="1499"/>
        <item x="3863"/>
        <item x="3222"/>
        <item x="980"/>
        <item x="3347"/>
        <item x="3025"/>
        <item x="4248"/>
        <item x="2261"/>
        <item x="3414"/>
        <item x="3899"/>
        <item x="2657"/>
        <item x="879"/>
        <item x="4137"/>
        <item x="3084"/>
        <item x="1702"/>
        <item x="1302"/>
        <item x="2811"/>
        <item x="426"/>
        <item x="1923"/>
        <item x="1235"/>
        <item x="2897"/>
        <item x="755"/>
        <item x="2181"/>
        <item x="2089"/>
        <item x="689"/>
        <item x="3148"/>
        <item x="2382"/>
        <item x="682"/>
        <item x="3936"/>
        <item x="3921"/>
        <item x="4350"/>
        <item x="2245"/>
        <item x="2376"/>
        <item x="2023"/>
        <item x="1255"/>
        <item x="62"/>
        <item x="2500"/>
        <item x="1704"/>
        <item x="3602"/>
        <item x="118"/>
        <item x="3973"/>
        <item x="2662"/>
        <item x="1661"/>
        <item x="224"/>
        <item x="399"/>
        <item x="2721"/>
        <item x="4373"/>
        <item x="1153"/>
        <item x="695"/>
        <item x="559"/>
        <item x="3147"/>
        <item x="935"/>
        <item x="202"/>
        <item x="2785"/>
        <item x="2334"/>
        <item x="2541"/>
        <item x="3418"/>
        <item x="1862"/>
        <item x="215"/>
        <item x="1426"/>
        <item x="242"/>
        <item x="1433"/>
        <item x="3419"/>
        <item x="121"/>
        <item x="4122"/>
        <item x="3023"/>
        <item x="2841"/>
        <item x="4047"/>
        <item x="2812"/>
        <item x="1530"/>
        <item x="278"/>
        <item x="3477"/>
        <item x="3977"/>
        <item x="4560"/>
        <item x="3524"/>
        <item x="514"/>
        <item x="1103"/>
        <item x="3374"/>
        <item x="1095"/>
        <item x="3566"/>
        <item x="1910"/>
        <item x="1307"/>
        <item x="1729"/>
        <item x="4165"/>
        <item x="1522"/>
        <item x="1822"/>
        <item x="4237"/>
        <item x="4549"/>
        <item x="1466"/>
        <item x="4395"/>
        <item x="1817"/>
        <item x="2403"/>
        <item x="3876"/>
        <item x="3611"/>
        <item x="3971"/>
        <item x="3266"/>
        <item x="3955"/>
        <item x="1055"/>
        <item x="3415"/>
        <item x="1812"/>
        <item x="3508"/>
        <item x="267"/>
        <item x="1891"/>
        <item x="3087"/>
        <item x="677"/>
        <item x="2970"/>
        <item x="2353"/>
        <item x="1006"/>
        <item x="403"/>
        <item x="4302"/>
        <item x="2025"/>
        <item x="144"/>
        <item x="3586"/>
        <item x="493"/>
        <item x="51"/>
        <item x="4275"/>
        <item x="2592"/>
        <item x="3053"/>
        <item x="2396"/>
        <item x="4230"/>
        <item x="3821"/>
        <item x="2502"/>
        <item x="3652"/>
        <item x="3608"/>
        <item x="4226"/>
        <item x="3116"/>
        <item x="3137"/>
        <item x="673"/>
        <item x="73"/>
        <item x="2740"/>
        <item x="1101"/>
        <item x="3887"/>
        <item x="3790"/>
        <item x="4340"/>
        <item x="4447"/>
        <item x="756"/>
        <item x="3924"/>
        <item x="4059"/>
        <item x="2264"/>
        <item x="660"/>
        <item x="1139"/>
        <item x="100"/>
        <item x="1589"/>
        <item x="4392"/>
        <item x="4175"/>
        <item x="1413"/>
        <item x="128"/>
        <item x="1063"/>
        <item x="4322"/>
        <item x="4120"/>
        <item x="1253"/>
        <item x="3531"/>
        <item x="217"/>
        <item x="1892"/>
        <item x="4285"/>
        <item x="629"/>
        <item x="3993"/>
        <item x="1804"/>
        <item x="598"/>
        <item x="2467"/>
        <item x="1244"/>
        <item x="3320"/>
        <item x="3111"/>
        <item x="3505"/>
        <item x="230"/>
        <item x="4192"/>
        <item x="1650"/>
        <item x="1683"/>
        <item x="122"/>
        <item x="2819"/>
        <item x="2480"/>
        <item x="2256"/>
        <item x="470"/>
        <item x="3964"/>
        <item x="4313"/>
        <item x="2985"/>
        <item x="1615"/>
        <item x="2990"/>
        <item x="979"/>
        <item x="1740"/>
        <item x="4374"/>
        <item x="3248"/>
        <item x="4129"/>
        <item x="3777"/>
        <item x="3618"/>
        <item x="1696"/>
        <item x="3235"/>
        <item x="3595"/>
        <item x="1726"/>
        <item x="3271"/>
        <item x="1293"/>
        <item x="2533"/>
        <item x="2112"/>
        <item x="4200"/>
        <item x="3288"/>
        <item x="1410"/>
        <item x="1269"/>
        <item x="862"/>
        <item x="2218"/>
        <item x="2249"/>
        <item x="1144"/>
        <item x="4563"/>
        <item x="914"/>
        <item x="484"/>
        <item x="3541"/>
        <item x="3156"/>
        <item x="2993"/>
        <item x="196"/>
        <item x="1409"/>
        <item x="735"/>
        <item x="699"/>
        <item x="4109"/>
        <item x="3120"/>
        <item x="3561"/>
        <item x="2367"/>
        <item x="2498"/>
        <item x="2019"/>
        <item x="2106"/>
        <item x="428"/>
        <item x="1339"/>
        <item x="2468"/>
        <item x="1539"/>
        <item x="2704"/>
        <item x="2347"/>
        <item x="2997"/>
        <item x="4213"/>
        <item x="3864"/>
        <item x="3196"/>
        <item x="3833"/>
        <item x="4081"/>
        <item x="3826"/>
        <item x="3389"/>
        <item x="4557"/>
        <item x="2210"/>
        <item x="1797"/>
        <item x="3958"/>
        <item x="1288"/>
        <item x="2213"/>
        <item x="2525"/>
        <item x="1230"/>
        <item x="3884"/>
        <item x="2825"/>
        <item x="455"/>
        <item x="4068"/>
        <item x="2632"/>
        <item x="3907"/>
        <item x="3381"/>
        <item x="589"/>
        <item x="494"/>
        <item x="579"/>
        <item x="2803"/>
        <item x="4383"/>
        <item x="1116"/>
        <item x="3642"/>
        <item x="3326"/>
        <item x="4367"/>
        <item x="2700"/>
        <item x="1932"/>
        <item x="3513"/>
        <item x="1289"/>
        <item x="1108"/>
        <item x="2576"/>
        <item x="549"/>
        <item x="1818"/>
        <item x="295"/>
        <item x="1913"/>
        <item x="3385"/>
        <item x="4293"/>
        <item x="4464"/>
        <item x="3274"/>
        <item x="4315"/>
        <item x="3549"/>
        <item x="4552"/>
        <item x="3714"/>
        <item x="4360"/>
        <item x="1693"/>
        <item x="600"/>
        <item x="3164"/>
        <item x="2167"/>
        <item x="2907"/>
        <item x="570"/>
        <item x="3392"/>
        <item x="1501"/>
        <item x="3075"/>
        <item x="2988"/>
        <item x="2097"/>
        <item x="1911"/>
        <item x="2957"/>
        <item x="831"/>
        <item x="4535"/>
        <item x="2564"/>
        <item x="3715"/>
        <item x="513"/>
        <item x="4246"/>
        <item x="3015"/>
        <item x="2081"/>
        <item x="2091"/>
        <item x="3851"/>
        <item x="129"/>
        <item x="2407"/>
        <item x="4498"/>
        <item x="2098"/>
        <item x="2230"/>
        <item x="4473"/>
        <item x="4085"/>
        <item x="3713"/>
        <item x="1515"/>
        <item x="4532"/>
        <item x="2214"/>
        <item x="711"/>
        <item x="2583"/>
        <item x="487"/>
        <item x="1713"/>
        <item x="1091"/>
        <item x="2516"/>
        <item x="107"/>
        <item x="3705"/>
        <item x="988"/>
        <item x="1677"/>
        <item x="4051"/>
        <item x="63"/>
        <item x="794"/>
        <item x="3026"/>
        <item x="1242"/>
        <item x="3494"/>
        <item x="3903"/>
        <item x="614"/>
        <item x="2158"/>
        <item x="2567"/>
        <item x="3870"/>
        <item x="3343"/>
        <item x="3150"/>
        <item x="490"/>
        <item x="2568"/>
        <item x="4268"/>
        <item x="2247"/>
        <item x="2581"/>
        <item x="101"/>
        <item x="471"/>
        <item x="3965"/>
        <item x="535"/>
        <item x="2405"/>
        <item x="4236"/>
        <item x="1157"/>
        <item x="201"/>
        <item x="3732"/>
        <item x="54"/>
        <item x="4171"/>
        <item x="3018"/>
        <item x="3852"/>
        <item x="1495"/>
        <item x="3533"/>
        <item x="1647"/>
        <item x="123"/>
        <item x="687"/>
        <item x="213"/>
        <item x="679"/>
        <item x="3664"/>
        <item x="2082"/>
        <item x="4536"/>
        <item x="3016"/>
        <item x="606"/>
        <item x="3718"/>
        <item x="2084"/>
        <item x="3613"/>
        <item x="3233"/>
        <item x="3152"/>
        <item x="249"/>
        <item x="2593"/>
        <item x="770"/>
        <item x="3817"/>
        <item x="2565"/>
        <item x="2545"/>
        <item x="4088"/>
        <item x="1356"/>
        <item x="491"/>
        <item x="3250"/>
        <item x="1493"/>
        <item x="2008"/>
        <item x="2154"/>
        <item x="712"/>
        <item x="3079"/>
        <item x="2222"/>
        <item x="425"/>
        <item x="3439"/>
        <item x="1170"/>
        <item x="2697"/>
        <item x="684"/>
        <item x="1052"/>
        <item x="725"/>
        <item x="127"/>
        <item x="1143"/>
        <item x="2083"/>
        <item x="391"/>
        <item x="1067"/>
        <item x="3359"/>
        <item x="3980"/>
        <item x="1160"/>
        <item x="3425"/>
        <item x="1544"/>
        <item x="506"/>
        <item x="4022"/>
        <item x="140"/>
        <item x="125"/>
        <item x="3445"/>
        <item x="3024"/>
        <item x="2701"/>
        <item x="3869"/>
        <item x="1787"/>
        <item x="1471"/>
        <item x="2642"/>
        <item x="512"/>
        <item x="800"/>
        <item x="2143"/>
        <item x="2724"/>
        <item x="3842"/>
        <item x="998"/>
        <item x="1105"/>
        <item x="2646"/>
        <item x="1507"/>
        <item x="3006"/>
        <item x="4270"/>
        <item x="3273"/>
        <item x="582"/>
        <item x="1125"/>
        <item x="3910"/>
        <item x="2069"/>
        <item x="2987"/>
        <item x="2551"/>
        <item x="3161"/>
        <item x="2188"/>
        <item x="1526"/>
        <item x="3603"/>
        <item x="1791"/>
        <item x="2532"/>
        <item x="1513"/>
        <item x="1054"/>
        <item x="836"/>
        <item x="2909"/>
        <item x="143"/>
        <item x="2903"/>
        <item x="3101"/>
        <item x="3096"/>
        <item x="2051"/>
        <item x="2962"/>
        <item x="2682"/>
        <item x="45"/>
        <item x="4212"/>
        <item x="3469"/>
        <item x="27"/>
        <item x="2056"/>
        <item x="86"/>
        <item x="1903"/>
        <item x="3812"/>
        <item x="3362"/>
        <item x="2976"/>
        <item x="462"/>
        <item x="193"/>
        <item x="2045"/>
        <item x="1456"/>
        <item x="3319"/>
        <item x="232"/>
        <item x="1429"/>
        <item x="811"/>
        <item x="2496"/>
        <item x="2996"/>
        <item x="4247"/>
        <item x="4455"/>
        <item x="3269"/>
        <item x="1512"/>
        <item x="2538"/>
        <item x="3824"/>
        <item x="4406"/>
        <item x="1549"/>
        <item x="4234"/>
        <item x="3230"/>
        <item x="4291"/>
        <item x="1813"/>
        <item x="2149"/>
        <item x="3216"/>
        <item x="2743"/>
        <item x="3580"/>
        <item x="4356"/>
        <item x="3167"/>
        <item x="1635"/>
        <item x="3130"/>
        <item x="3966"/>
        <item x="631"/>
        <item x="3546"/>
        <item x="949"/>
        <item x="3281"/>
        <item x="3388"/>
        <item x="4178"/>
        <item x="2016"/>
        <item x="4026"/>
        <item x="1132"/>
        <item x="104"/>
        <item x="4245"/>
        <item x="135"/>
        <item x="1714"/>
        <item x="1266"/>
        <item x="2102"/>
        <item x="2488"/>
        <item x="3661"/>
        <item x="3855"/>
        <item x="3873"/>
        <item x="1558"/>
        <item x="4282"/>
        <item x="270"/>
        <item x="2584"/>
        <item x="1545"/>
        <item x="2401"/>
        <item x="2623"/>
        <item x="4327"/>
        <item x="3028"/>
        <item x="576"/>
        <item x="1623"/>
        <item x="2248"/>
        <item x="1113"/>
        <item x="1592"/>
        <item x="3020"/>
        <item x="3716"/>
        <item x="1796"/>
        <item x="3532"/>
        <item x="1442"/>
        <item x="401"/>
        <item x="111"/>
        <item x="3302"/>
        <item x="498"/>
        <item x="2834"/>
        <item x="4102"/>
        <item x="4121"/>
        <item x="1149"/>
        <item x="1548"/>
        <item x="90"/>
        <item x="85"/>
        <item x="405"/>
        <item x="3519"/>
        <item x="2093"/>
        <item x="1145"/>
        <item x="50"/>
        <item x="642"/>
        <item x="3990"/>
        <item x="3633"/>
        <item x="3399"/>
        <item x="2013"/>
        <item x="1584"/>
        <item x="2618"/>
        <item x="4488"/>
        <item x="3151"/>
        <item x="2493"/>
        <item x="3859"/>
        <item x="2530"/>
        <item x="1504"/>
        <item x="71"/>
        <item x="2220"/>
        <item x="3372"/>
        <item x="1326"/>
        <item x="1297"/>
        <item x="1089"/>
        <item x="3435"/>
        <item x="4329"/>
        <item x="2087"/>
        <item x="1290"/>
        <item x="4400"/>
        <item x="4548"/>
        <item x="1090"/>
        <item x="3933"/>
        <item x="3061"/>
        <item x="65"/>
        <item x="3390"/>
        <item x="4556"/>
        <item x="2048"/>
        <item x="2523"/>
        <item x="19"/>
        <item x="1503"/>
        <item x="3942"/>
        <item x="288"/>
        <item x="4092"/>
        <item x="158"/>
        <item x="2529"/>
        <item x="3126"/>
        <item x="2057"/>
        <item x="2725"/>
        <item x="1508"/>
        <item x="3825"/>
        <item x="3042"/>
        <item x="52"/>
        <item x="877"/>
        <item x="4514"/>
        <item x="4546"/>
        <item x="3245"/>
        <item x="3985"/>
        <item x="3104"/>
        <item x="2598"/>
        <item x="1147"/>
        <item x="1104"/>
        <item x="1179"/>
        <item x="2709"/>
        <item x="402"/>
        <item x="566"/>
        <item x="1725"/>
        <item x="1338"/>
        <item x="3333"/>
        <item x="205"/>
        <item x="1184"/>
        <item x="436"/>
        <item x="3895"/>
        <item x="1830"/>
        <item x="2801"/>
        <item x="3801"/>
        <item x="3916"/>
        <item x="2539"/>
        <item x="2115"/>
        <item x="3553"/>
        <item x="4396"/>
        <item x="3500"/>
        <item x="4478"/>
        <item x="4491"/>
        <item x="4148"/>
        <item x="696"/>
        <item x="956"/>
        <item x="1497"/>
        <item x="257"/>
        <item x="172"/>
        <item x="4258"/>
        <item x="1100"/>
        <item x="4370"/>
        <item x="3854"/>
        <item x="3066"/>
        <item x="2736"/>
        <item x="2226"/>
        <item x="251"/>
        <item x="2114"/>
        <item x="2641"/>
        <item x="710"/>
        <item x="2373"/>
        <item x="106"/>
        <item x="2047"/>
        <item x="3954"/>
        <item x="757"/>
        <item x="2419"/>
        <item x="3795"/>
        <item x="4038"/>
        <item x="1335"/>
        <item x="1723"/>
        <item x="3378"/>
        <item x="3620"/>
        <item x="736"/>
        <item x="3160"/>
        <item x="3345"/>
        <item x="573"/>
        <item x="3573"/>
        <item x="3503"/>
        <item x="656"/>
        <item x="3940"/>
        <item x="545"/>
        <item x="2042"/>
        <item x="1350"/>
        <item x="2358"/>
        <item x="626"/>
        <item x="2161"/>
        <item x="2408"/>
        <item x="627"/>
        <item x="1675"/>
        <item x="10"/>
        <item x="667"/>
        <item x="1388"/>
        <item x="4363"/>
        <item x="2651"/>
        <item x="398"/>
        <item x="3511"/>
        <item x="1092"/>
        <item x="2400"/>
        <item x="1793"/>
        <item x="3545"/>
        <item x="3040"/>
        <item x="3244"/>
        <item x="3420"/>
        <item x="1151"/>
        <item x="1496"/>
        <item x="3784"/>
        <item x="255"/>
        <item x="829"/>
        <item x="3592"/>
        <item x="791"/>
        <item x="2596"/>
        <item x="3596"/>
        <item x="1867"/>
        <item x="386"/>
        <item x="723"/>
        <item x="3841"/>
        <item x="3080"/>
        <item x="3701"/>
        <item x="4321"/>
        <item x="3989"/>
        <item x="553"/>
        <item x="2563"/>
        <item x="2613"/>
        <item x="3451"/>
        <item x="294"/>
        <item x="3379"/>
        <item x="1176"/>
        <item x="669"/>
        <item x="4292"/>
        <item x="4497"/>
        <item x="1578"/>
        <item x="4609"/>
        <item x="640"/>
        <item x="1901"/>
        <item x="1393"/>
        <item x="290"/>
        <item x="3099"/>
        <item x="4429"/>
        <item x="975"/>
        <item x="4108"/>
        <item x="2068"/>
        <item x="1525"/>
        <item x="4289"/>
        <item x="3625"/>
        <item x="4551"/>
        <item x="2348"/>
        <item x="4110"/>
        <item x="53"/>
        <item x="1275"/>
        <item x="1645"/>
        <item x="60"/>
        <item x="150"/>
        <item x="1238"/>
        <item x="427"/>
        <item x="3464"/>
        <item x="1629"/>
        <item x="4188"/>
        <item x="1408"/>
        <item x="808"/>
        <item x="2215"/>
        <item x="3813"/>
        <item x="1097"/>
        <item x="2070"/>
        <item x="2481"/>
        <item x="2728"/>
        <item x="3472"/>
        <item x="87"/>
        <item x="3330"/>
        <item x="1573"/>
        <item x="197"/>
        <item x="2804"/>
        <item x="561"/>
        <item x="3391"/>
        <item x="2361"/>
        <item x="960"/>
        <item x="1790"/>
        <item x="4090"/>
        <item x="3834"/>
        <item x="4463"/>
        <item x="3260"/>
        <item x="2998"/>
        <item x="3634"/>
        <item x="1532"/>
        <item x="3881"/>
        <item x="3226"/>
        <item x="1226"/>
        <item x="2555"/>
        <item x="424"/>
        <item x="2648"/>
        <item x="547"/>
        <item x="1225"/>
        <item x="3612"/>
        <item x="2782"/>
        <item x="3597"/>
        <item x="4399"/>
        <item x="4385"/>
        <item x="3112"/>
        <item x="2671"/>
        <item x="4325"/>
        <item x="46"/>
        <item x="4541"/>
        <item x="3704"/>
        <item x="145"/>
        <item x="2333"/>
        <item x="2784"/>
        <item x="833"/>
        <item x="2797"/>
        <item x="2142"/>
        <item x="4215"/>
        <item x="203"/>
        <item x="4351"/>
        <item x="3506"/>
        <item x="43"/>
        <item x="2331"/>
        <item x="4235"/>
        <item x="2608"/>
        <item x="3811"/>
        <item x="2178"/>
        <item x="3775"/>
        <item x="799"/>
        <item x="3258"/>
        <item x="3077"/>
        <item x="3498"/>
        <item x="1232"/>
        <item x="1770"/>
        <item x="1682"/>
        <item x="182"/>
        <item x="542"/>
        <item x="4301"/>
        <item x="3708"/>
        <item x="3946"/>
        <item x="1195"/>
        <item x="2159"/>
        <item x="1189"/>
        <item x="1107"/>
        <item x="2130"/>
        <item x="3279"/>
        <item x="3783"/>
        <item x="266"/>
        <item x="2370"/>
        <item x="454"/>
        <item x="754"/>
        <item x="3246"/>
        <item x="3225"/>
        <item x="533"/>
        <item x="438"/>
        <item x="3065"/>
        <item x="2397"/>
        <item x="597"/>
        <item x="2585"/>
        <item x="3554"/>
        <item x="2074"/>
        <item x="2267"/>
        <item x="3243"/>
        <item x="635"/>
        <item x="378"/>
        <item x="658"/>
        <item x="1637"/>
        <item x="1772"/>
        <item x="1390"/>
        <item x="3467"/>
        <item x="2744"/>
        <item x="568"/>
        <item x="1785"/>
        <item x="4294"/>
        <item x="3047"/>
        <item x="443"/>
        <item x="1460"/>
        <item x="1700"/>
        <item x="4087"/>
        <item x="134"/>
        <item x="4558"/>
        <item x="4553"/>
        <item x="4100"/>
        <item x="4182"/>
        <item x="1905"/>
        <item x="4231"/>
        <item x="3594"/>
        <item x="612"/>
        <item x="1602"/>
        <item x="3872"/>
        <item x="575"/>
        <item x="3027"/>
        <item x="4140"/>
        <item x="2260"/>
        <item x="3996"/>
        <item x="3696"/>
        <item x="1004"/>
        <item x="2118"/>
        <item x="2395"/>
        <item x="3711"/>
        <item x="1404"/>
        <item x="3404"/>
        <item x="2388"/>
        <item x="1299"/>
        <item x="3051"/>
        <item x="3902"/>
        <item x="4308"/>
        <item x="3600"/>
        <item x="1444"/>
        <item x="2156"/>
        <item x="4487"/>
        <item x="208"/>
        <item x="72"/>
        <item x="2832"/>
        <item x="164"/>
        <item x="4531"/>
        <item x="4173"/>
        <item x="1165"/>
        <item x="69"/>
        <item x="1630"/>
        <item x="4452"/>
        <item x="2384"/>
        <item x="3430"/>
        <item x="820"/>
        <item x="813"/>
        <item x="1832"/>
        <item x="2718"/>
        <item x="3407"/>
        <item x="2798"/>
        <item x="1279"/>
        <item x="4312"/>
        <item x="3906"/>
        <item x="4454"/>
        <item x="578"/>
        <item x="4332"/>
        <item x="2435"/>
        <item x="3822"/>
        <item x="4296"/>
        <item x="3457"/>
        <item x="1579"/>
        <item x="2058"/>
        <item x="1438"/>
        <item x="3917"/>
        <item x="3"/>
        <item x="1591"/>
        <item x="152"/>
        <item x="2540"/>
        <item x="2995"/>
        <item x="1839"/>
        <item x="1608"/>
        <item x="1205"/>
        <item x="3590"/>
        <item x="2640"/>
        <item x="2528"/>
        <item x="3387"/>
        <item x="2208"/>
        <item x="3363"/>
        <item x="2978"/>
        <item x="2513"/>
        <item x="2034"/>
        <item x="2104"/>
        <item x="446"/>
        <item x="1868"/>
        <item x="2840"/>
        <item x="3114"/>
        <item x="1172"/>
        <item x="1484"/>
        <item x="4353"/>
        <item x="1424"/>
        <item x="4043"/>
        <item x="3785"/>
        <item x="4492"/>
        <item x="154"/>
        <item x="3383"/>
        <item x="114"/>
        <item x="1436"/>
        <item x="2357"/>
        <item x="4510"/>
        <item x="1082"/>
        <item x="1824"/>
        <item x="4228"/>
        <item x="4371"/>
        <item x="3410"/>
        <item x="2619"/>
        <item x="478"/>
        <item x="2148"/>
        <item x="198"/>
        <item x="622"/>
        <item x="447"/>
        <item x="853"/>
        <item x="3238"/>
        <item x="3011"/>
        <item x="137"/>
        <item x="2206"/>
        <item x="4375"/>
        <item x="2777"/>
        <item x="1808"/>
        <item x="2324"/>
        <item x="4456"/>
        <item x="1427"/>
        <item x="1177"/>
        <item x="3072"/>
        <item x="3455"/>
        <item x="3914"/>
        <item x="1015"/>
        <item x="3014"/>
        <item x="1685"/>
        <item x="1766"/>
        <item x="990"/>
        <item x="1383"/>
        <item x="3060"/>
        <item x="1115"/>
        <item x="4554"/>
        <item x="166"/>
        <item x="3444"/>
        <item x="632"/>
        <item x="728"/>
        <item x="2848"/>
        <item x="2129"/>
        <item x="3885"/>
        <item x="1826"/>
        <item x="3848"/>
        <item x="2861"/>
        <item x="389"/>
        <item x="4195"/>
        <item x="1846"/>
        <item x="1574"/>
        <item x="2817"/>
        <item x="2607"/>
        <item x="410"/>
        <item x="681"/>
        <item x="3228"/>
        <item x="3591"/>
        <item x="1907"/>
        <item x="3422"/>
        <item x="3098"/>
        <item x="3509"/>
        <item x="1516"/>
        <item x="1188"/>
        <item x="3496"/>
        <item x="3574"/>
        <item x="1111"/>
        <item x="376"/>
        <item x="3844"/>
        <item x="1416"/>
        <item x="4183"/>
        <item x="3255"/>
        <item x="2372"/>
        <item x="1511"/>
        <item x="3209"/>
        <item x="3622"/>
        <item x="1221"/>
        <item x="369"/>
        <item x="1564"/>
        <item x="3339"/>
        <item x="2123"/>
        <item x="3798"/>
        <item x="1801"/>
        <item x="564"/>
        <item x="3433"/>
        <item x="1281"/>
        <item x="3629"/>
        <item x="195"/>
        <item x="3894"/>
        <item x="113"/>
        <item x="1220"/>
        <item x="1595"/>
        <item x="1190"/>
        <item x="3823"/>
        <item x="2369"/>
        <item x="2560"/>
        <item x="1441"/>
        <item x="2800"/>
        <item x="795"/>
        <item x="3529"/>
        <item x="3709"/>
        <item x="758"/>
        <item x="4266"/>
        <item x="1137"/>
        <item x="734"/>
        <item x="36"/>
        <item x="2689"/>
        <item x="2351"/>
        <item x="3938"/>
        <item x="96"/>
        <item x="3650"/>
        <item x="586"/>
        <item x="3082"/>
        <item x="4124"/>
        <item x="3483"/>
        <item x="593"/>
        <item x="636"/>
        <item x="3628"/>
        <item x="942"/>
        <item x="3265"/>
        <item x="692"/>
        <item x="1733"/>
        <item x="3297"/>
        <item x="163"/>
        <item x="4283"/>
        <item x="1537"/>
        <item x="2955"/>
        <item x="846"/>
        <item x="4443"/>
        <item x="3918"/>
        <item x="259"/>
        <item x="1181"/>
        <item x="2217"/>
        <item x="1582"/>
        <item x="1838"/>
        <item x="2055"/>
        <item x="727"/>
        <item x="394"/>
        <item x="4232"/>
        <item x="3078"/>
        <item x="4461"/>
        <item x="3030"/>
        <item x="1687"/>
        <item x="1150"/>
        <item x="2386"/>
        <item x="1909"/>
        <item x="599"/>
        <item x="3377"/>
        <item x="2597"/>
        <item x="4262"/>
        <item x="2795"/>
        <item x="2678"/>
        <item x="2809"/>
        <item x="1624"/>
        <item x="1569"/>
        <item x="2185"/>
        <item x="2078"/>
        <item x="2537"/>
        <item x="666"/>
        <item x="1260"/>
        <item x="1046"/>
        <item x="4504"/>
        <item x="1761"/>
        <item x="3874"/>
        <item x="4067"/>
        <item x="824"/>
        <item x="1978"/>
        <item x="3334"/>
        <item x="3641"/>
        <item x="4457"/>
        <item x="472"/>
        <item x="1381"/>
        <item x="1451"/>
        <item x="1628"/>
        <item x="303"/>
        <item x="3474"/>
        <item x="243"/>
        <item x="2828"/>
        <item x="4328"/>
        <item x="4450"/>
        <item x="2694"/>
        <item x="1550"/>
        <item x="3956"/>
        <item x="68"/>
        <item x="3609"/>
        <item x="4094"/>
        <item x="1814"/>
        <item x="1110"/>
        <item x="3224"/>
        <item x="1809"/>
        <item x="4072"/>
        <item x="529"/>
        <item x="7"/>
        <item x="2902"/>
        <item x="2986"/>
        <item x="1345"/>
        <item x="3810"/>
        <item x="2984"/>
        <item x="1453"/>
        <item x="3861"/>
        <item x="4064"/>
        <item x="1829"/>
        <item x="4407"/>
        <item x="1401"/>
        <item x="1783"/>
        <item x="763"/>
        <item x="2865"/>
        <item x="1476"/>
        <item x="302"/>
        <item x="4480"/>
        <item x="3468"/>
        <item x="1483"/>
        <item x="2594"/>
        <item x="2317"/>
        <item x="2772"/>
        <item x="3071"/>
        <item x="4224"/>
        <item x="4484"/>
        <item x="4509"/>
        <item x="534"/>
        <item x="1053"/>
        <item x="731"/>
        <item x="2864"/>
        <item x="4086"/>
        <item x="3791"/>
        <item x="1457"/>
        <item x="3819"/>
        <item x="1784"/>
        <item x="2116"/>
        <item x="2343"/>
        <item x="2794"/>
        <item x="4"/>
        <item x="4453"/>
        <item x="4210"/>
        <item x="2655"/>
        <item x="2524"/>
        <item x="4061"/>
        <item x="3832"/>
        <item x="2041"/>
        <item x="3411"/>
        <item x="1058"/>
        <item x="2511"/>
        <item x="2032"/>
        <item x="753"/>
        <item x="4449"/>
        <item x="3912"/>
        <item x="3831"/>
        <item x="2004"/>
        <item x="2109"/>
        <item x="1673"/>
        <item x="3475"/>
        <item x="4372"/>
        <item x="3076"/>
        <item x="1462"/>
        <item x="2981"/>
        <item x="2484"/>
        <item x="4097"/>
        <item x="1334"/>
        <item x="364"/>
        <item x="3202"/>
        <item x="2163"/>
        <item x="4451"/>
        <item x="3585"/>
        <item x="4513"/>
        <item x="779"/>
        <item x="4084"/>
        <item x="5"/>
        <item x="289"/>
        <item x="546"/>
        <item x="1169"/>
        <item x="2982"/>
        <item x="2643"/>
        <item x="3220"/>
        <item x="151"/>
        <item x="4244"/>
        <item x="2590"/>
        <item x="3886"/>
        <item x="574"/>
        <item x="3373"/>
        <item x="4242"/>
        <item x="724"/>
        <item x="1081"/>
        <item x="3035"/>
        <item x="3919"/>
        <item x="3227"/>
        <item x="3043"/>
        <item x="2862"/>
        <item x="3052"/>
        <item x="2119"/>
        <item x="3571"/>
        <item x="4056"/>
        <item x="2830"/>
        <item x="2994"/>
        <item x="1336"/>
        <item x="3588"/>
        <item x="400"/>
        <item x="2526"/>
        <item x="1866"/>
        <item x="3913"/>
        <item x="541"/>
        <item x="3465"/>
        <item x="3830"/>
        <item x="3816"/>
        <item x="452"/>
        <item x="3849"/>
        <item x="2562"/>
        <item x="2918"/>
        <item x="2054"/>
        <item x="2535"/>
        <item x="2155"/>
        <item x="4334"/>
        <item x="2827"/>
        <item x="3434"/>
        <item x="4093"/>
        <item x="4479"/>
        <item x="3386"/>
        <item x="1724"/>
        <item x="2383"/>
        <item x="707"/>
        <item x="2733"/>
        <item x="2703"/>
        <item x="142"/>
        <item x="3693"/>
        <item x="4125"/>
        <item x="97"/>
        <item x="1402"/>
        <item x="4311"/>
        <item x="291"/>
        <item x="613"/>
        <item x="3375"/>
        <item x="3621"/>
        <item x="3057"/>
        <item x="3251"/>
        <item x="3454"/>
        <item x="2080"/>
        <item x="3599"/>
        <item x="395"/>
        <item x="3241"/>
        <item x="4063"/>
        <item x="722"/>
        <item x="4471"/>
        <item x="3157"/>
        <item x="3283"/>
        <item x="3055"/>
        <item x="156"/>
        <item x="3960"/>
        <item x="1407"/>
        <item x="2157"/>
        <item x="2257"/>
        <item x="3776"/>
        <item x="4401"/>
        <item x="299"/>
        <item x="147"/>
        <item x="3123"/>
        <item x="1098"/>
        <item x="1788"/>
        <item x="2133"/>
        <item x="3542"/>
        <item x="4082"/>
        <item x="2609"/>
        <item x="3689"/>
        <item x="4424"/>
        <item x="1695"/>
        <item x="2637"/>
        <item x="3915"/>
        <item x="2394"/>
        <item x="2046"/>
        <item x="3427"/>
        <item x="2975"/>
        <item x="3905"/>
        <item x="2169"/>
        <item x="584"/>
        <item x="4287"/>
        <item x="139"/>
        <item x="1292"/>
        <item x="388"/>
        <item x="3514"/>
        <item x="3121"/>
        <item x="157"/>
        <item x="1494"/>
        <item x="618"/>
        <item x="1996"/>
        <item x="1847"/>
        <item x="3840"/>
        <item x="2846"/>
        <item x="805"/>
        <item x="943"/>
        <item x="3986"/>
        <item x="2839"/>
        <item x="2717"/>
        <item x="3438"/>
        <item x="2905"/>
        <item x="2906"/>
        <item x="739"/>
        <item x="4397"/>
        <item x="2385"/>
        <item x="1246"/>
        <item x="4066"/>
        <item x="1633"/>
        <item x="1728"/>
        <item x="3889"/>
        <item x="4298"/>
        <item x="777"/>
        <item x="4259"/>
        <item x="2122"/>
        <item x="218"/>
        <item x="2604"/>
        <item x="3264"/>
        <item x="850"/>
        <item x="3085"/>
        <item x="2490"/>
        <item x="4460"/>
        <item x="2602"/>
        <item x="4303"/>
        <item x="1502"/>
        <item x="3070"/>
        <item x="1227"/>
        <item x="3878"/>
        <item x="3254"/>
        <item x="4036"/>
        <item x="2867"/>
        <item x="199"/>
        <item x="3898"/>
        <item x="3089"/>
        <item x="2337"/>
        <item x="48"/>
        <item x="678"/>
        <item x="476"/>
        <item x="4222"/>
        <item x="211"/>
        <item x="3961"/>
        <item x="92"/>
        <item x="775"/>
        <item x="3252"/>
        <item x="15"/>
        <item x="153"/>
        <item x="3584"/>
        <item x="1342"/>
        <item x="654"/>
        <item x="4384"/>
        <item x="3005"/>
        <item x="1778"/>
        <item x="1317"/>
        <item x="1498"/>
        <item x="1173"/>
        <item x="1396"/>
        <item x="3403"/>
        <item x="1094"/>
        <item x="789"/>
        <item x="3992"/>
        <item x="2868"/>
        <item x="4107"/>
        <item x="738"/>
        <item x="2044"/>
        <item x="1437"/>
        <item x="3440"/>
        <item x="3431"/>
        <item x="1180"/>
        <item x="1825"/>
        <item x="2789"/>
        <item x="1183"/>
        <item x="1654"/>
        <item x="3048"/>
        <item x="3219"/>
        <item x="3639"/>
        <item x="1203"/>
        <item x="503"/>
        <item x="1062"/>
        <item x="1710"/>
        <item x="42"/>
        <item x="964"/>
        <item x="2010"/>
        <item x="774"/>
        <item x="4496"/>
        <item x="441"/>
        <item x="3882"/>
        <item x="3926"/>
        <item x="2663"/>
        <item x="1605"/>
        <item x="610"/>
        <item x="1893"/>
        <item x="3361"/>
        <item x="2829"/>
        <item x="4284"/>
        <item x="3875"/>
        <item x="2522"/>
        <item x="784"/>
        <item x="1088"/>
        <item x="2616"/>
        <item x="2411"/>
        <item x="1581"/>
        <item x="2350"/>
        <item x="2601"/>
        <item x="3624"/>
        <item x="1575"/>
        <item x="439"/>
        <item x="457"/>
        <item x="1585"/>
        <item x="2866"/>
        <item x="2808"/>
        <item x="4290"/>
        <item x="1777"/>
        <item x="2125"/>
        <item x="2240"/>
        <item x="1394"/>
        <item x="83"/>
        <item x="3446"/>
        <item x="2586"/>
        <item x="1440"/>
        <item x="4324"/>
        <item x="2617"/>
        <item x="78"/>
        <item x="2831"/>
        <item x="2788"/>
        <item x="407"/>
        <item x="1606"/>
        <item x="3062"/>
        <item x="1204"/>
        <item x="387"/>
        <item x="3163"/>
        <item x="1414"/>
        <item x="3891"/>
        <item x="1084"/>
        <item x="499"/>
        <item x="2147"/>
        <item x="543"/>
        <item x="1241"/>
        <item x="2387"/>
        <item x="3548"/>
        <item x="1648"/>
        <item x="3253"/>
        <item x="3261"/>
        <item x="2263"/>
        <item x="2266"/>
        <item x="1828"/>
        <item x="3166"/>
        <item x="1467"/>
        <item x="2658"/>
        <item x="3623"/>
        <item x="1124"/>
        <item x="2742"/>
        <item x="2165"/>
        <item x="706"/>
        <item x="2739"/>
        <item x="3688"/>
        <item x="2549"/>
        <item x="4483"/>
        <item x="1064"/>
        <item x="2067"/>
        <item x="764"/>
        <item x="2550"/>
        <item x="3478"/>
        <item x="3453"/>
        <item x="180"/>
        <item x="3725"/>
        <item x="778"/>
        <item x="440"/>
        <item x="3516"/>
        <item x="4095"/>
        <item x="4342"/>
        <item x="3031"/>
        <item x="3423"/>
        <item x="647"/>
        <item x="3144"/>
        <item x="3994"/>
        <item x="4481"/>
        <item x="4441"/>
        <item x="2336"/>
        <item x="2920"/>
        <item x="3054"/>
        <item x="1565"/>
        <item x="4055"/>
        <item x="1166"/>
        <item x="4299"/>
        <item x="3550"/>
        <item x="1523"/>
        <item x="4096"/>
        <item x="1864"/>
        <item x="4310"/>
        <item x="1798"/>
        <item x="3482"/>
        <item x="39"/>
        <item x="1344"/>
        <item x="4257"/>
        <item x="445"/>
        <item x="2105"/>
        <item x="3627"/>
        <item x="1005"/>
        <item x="2066"/>
        <item x="2391"/>
        <item x="3888"/>
        <item x="3257"/>
        <item x="3371"/>
        <item x="3974"/>
        <item x="3635"/>
        <item x="3528"/>
        <item x="3165"/>
        <item x="1524"/>
        <item x="3551"/>
        <item x="3815"/>
        <item x="1831"/>
        <item x="2741"/>
        <item x="2265"/>
        <item x="1343"/>
        <item x="1730"/>
        <item x="4297"/>
        <item x="4486"/>
        <item x="2040"/>
        <item x="3995"/>
        <item x="3904"/>
        <item x="3922"/>
        <item x="4404"/>
        <item x="1443"/>
        <item x="4099"/>
        <item x="3437"/>
        <item x="272"/>
        <item x="591"/>
        <item x="4295"/>
        <item x="450"/>
        <item x="1732"/>
        <item x="672"/>
        <item x="301"/>
        <item x="3307"/>
        <item x="702"/>
        <item x="2836"/>
        <item x="4103"/>
        <item x="3004"/>
        <item x="2444"/>
        <item x="4101"/>
        <item x="3003"/>
        <item x="3400"/>
        <item x="448"/>
        <item x="1449"/>
        <item x="2546"/>
        <item x="552"/>
        <item x="3259"/>
        <item x="2859"/>
        <item x="3837"/>
        <item x="1835"/>
        <item x="2063"/>
        <item x="1120"/>
        <item x="1520"/>
        <item x="1861"/>
        <item x="84"/>
        <item x="4336"/>
        <item x="554"/>
        <item x="4256"/>
        <item x="4493"/>
        <item x="3632"/>
        <item x="2389"/>
        <item x="4403"/>
        <item x="4490"/>
        <item x="1018"/>
        <item x="3401"/>
        <item x="1834"/>
        <item x="2833"/>
        <item x="1447"/>
        <item x="3839"/>
        <item x="1465"/>
        <item x="3610"/>
        <item x="2486"/>
        <item x="2006"/>
        <item x="3337"/>
        <item x="3045"/>
        <item x="3788"/>
        <item x="4186"/>
        <item x="38"/>
        <item x="556"/>
        <item x="1027"/>
        <item x="3814"/>
        <item x="4216"/>
        <item x="4503"/>
        <item x="2979"/>
        <item x="2035"/>
        <item x="2514"/>
        <item x="2847"/>
        <item x="1083"/>
        <item x="1485"/>
        <item x="1845"/>
        <item x="3364"/>
        <item x="3649"/>
        <item x="4610"/>
        <item x="4611"/>
        <item x="4612"/>
        <item x="4613"/>
        <item x="4608"/>
        <item x="4614"/>
        <item t="default"/>
      </items>
    </pivotField>
    <pivotField showAll="0">
      <items count="4661">
        <item x="40"/>
        <item x="453"/>
        <item x="49"/>
        <item x="2306"/>
        <item x="264"/>
        <item x="1226"/>
        <item x="1564"/>
        <item x="2289"/>
        <item x="363"/>
        <item x="3935"/>
        <item x="1352"/>
        <item x="81"/>
        <item x="354"/>
        <item x="2290"/>
        <item x="351"/>
        <item x="285"/>
        <item x="172"/>
        <item x="2440"/>
        <item x="2212"/>
        <item x="276"/>
        <item x="339"/>
        <item x="1389"/>
        <item x="193"/>
        <item x="1225"/>
        <item x="343"/>
        <item x="171"/>
        <item x="2288"/>
        <item x="2533"/>
        <item x="344"/>
        <item x="3846"/>
        <item x="1214"/>
        <item x="855"/>
        <item x="4025"/>
        <item x="262"/>
        <item x="3026"/>
        <item x="57"/>
        <item x="1200"/>
        <item x="2214"/>
        <item x="2300"/>
        <item x="139"/>
        <item x="381"/>
        <item x="1497"/>
        <item x="182"/>
        <item x="382"/>
        <item x="2331"/>
        <item x="2270"/>
        <item x="345"/>
        <item x="346"/>
        <item x="1368"/>
        <item x="4076"/>
        <item x="4181"/>
        <item x="2220"/>
        <item x="1378"/>
        <item x="1092"/>
        <item x="4155"/>
        <item x="352"/>
        <item x="342"/>
        <item x="3568"/>
        <item x="348"/>
        <item x="248"/>
        <item x="2295"/>
        <item x="1387"/>
        <item x="192"/>
        <item x="385"/>
        <item x="2783"/>
        <item x="2054"/>
        <item x="58"/>
        <item x="384"/>
        <item x="4185"/>
        <item x="3940"/>
        <item x="607"/>
        <item x="386"/>
        <item x="2150"/>
        <item x="2495"/>
        <item x="731"/>
        <item x="287"/>
        <item x="2239"/>
        <item x="1364"/>
        <item x="37"/>
        <item x="3939"/>
        <item x="170"/>
        <item x="263"/>
        <item x="359"/>
        <item x="306"/>
        <item x="2146"/>
        <item x="4075"/>
        <item x="341"/>
        <item x="246"/>
        <item x="2376"/>
        <item x="2291"/>
        <item x="1385"/>
        <item x="2147"/>
        <item x="4077"/>
        <item x="336"/>
        <item x="56"/>
        <item x="3601"/>
        <item x="1382"/>
        <item x="1107"/>
        <item x="298"/>
        <item x="338"/>
        <item x="1766"/>
        <item x="2076"/>
        <item x="362"/>
        <item x="858"/>
        <item x="4195"/>
        <item x="2118"/>
        <item x="1126"/>
        <item x="3134"/>
        <item x="2297"/>
        <item x="356"/>
        <item x="437"/>
        <item x="1203"/>
        <item x="41"/>
        <item x="283"/>
        <item x="335"/>
        <item x="718"/>
        <item x="383"/>
        <item x="3136"/>
        <item x="4193"/>
        <item x="1192"/>
        <item x="161"/>
        <item x="4010"/>
        <item x="1391"/>
        <item x="1403"/>
        <item x="2333"/>
        <item x="353"/>
        <item x="4043"/>
        <item x="2296"/>
        <item x="3875"/>
        <item x="1388"/>
        <item x="1342"/>
        <item x="166"/>
        <item x="2285"/>
        <item x="1381"/>
        <item x="2292"/>
        <item x="106"/>
        <item x="1410"/>
        <item x="2780"/>
        <item x="358"/>
        <item x="4039"/>
        <item x="288"/>
        <item x="1819"/>
        <item x="61"/>
        <item x="1379"/>
        <item x="2372"/>
        <item x="2593"/>
        <item x="299"/>
        <item x="340"/>
        <item x="239"/>
        <item x="253"/>
        <item x="3220"/>
        <item x="1374"/>
        <item x="234"/>
        <item x="3132"/>
        <item x="3986"/>
        <item x="3129"/>
        <item x="3570"/>
        <item x="4040"/>
        <item x="805"/>
        <item x="2426"/>
        <item x="1373"/>
        <item x="1763"/>
        <item x="2067"/>
        <item x="2302"/>
        <item x="1207"/>
        <item x="693"/>
        <item x="3988"/>
        <item x="179"/>
        <item x="1675"/>
        <item x="1767"/>
        <item x="2782"/>
        <item x="3203"/>
        <item x="2267"/>
        <item x="3267"/>
        <item x="615"/>
        <item x="329"/>
        <item x="2361"/>
        <item x="640"/>
        <item x="1762"/>
        <item x="2299"/>
        <item x="1238"/>
        <item x="350"/>
        <item x="2304"/>
        <item x="1390"/>
        <item x="2305"/>
        <item x="254"/>
        <item x="325"/>
        <item x="4048"/>
        <item x="2695"/>
        <item x="410"/>
        <item x="1213"/>
        <item x="1104"/>
        <item x="1199"/>
        <item x="4428"/>
        <item x="2294"/>
        <item x="1626"/>
        <item x="1649"/>
        <item x="510"/>
        <item x="1383"/>
        <item x="2142"/>
        <item x="211"/>
        <item x="2321"/>
        <item x="314"/>
        <item x="777"/>
        <item x="458"/>
        <item x="3197"/>
        <item x="2154"/>
        <item x="3207"/>
        <item x="2310"/>
        <item x="1380"/>
        <item x="1760"/>
        <item x="3212"/>
        <item x="2749"/>
        <item x="3130"/>
        <item x="4220"/>
        <item x="1980"/>
        <item x="4119"/>
        <item x="2037"/>
        <item x="2870"/>
        <item x="4203"/>
        <item x="631"/>
        <item x="509"/>
        <item x="1386"/>
        <item x="3195"/>
        <item x="2332"/>
        <item x="2260"/>
        <item x="349"/>
        <item x="3258"/>
        <item x="331"/>
        <item x="667"/>
        <item x="2042"/>
        <item x="4197"/>
        <item x="3055"/>
        <item x="1988"/>
        <item x="4559"/>
        <item x="931"/>
        <item x="337"/>
        <item x="592"/>
        <item x="526"/>
        <item x="2293"/>
        <item x="2778"/>
        <item x="2326"/>
        <item x="1601"/>
        <item x="2381"/>
        <item x="900"/>
        <item x="726"/>
        <item x="2308"/>
        <item x="317"/>
        <item x="1008"/>
        <item x="3327"/>
        <item x="2834"/>
        <item x="319"/>
        <item x="1376"/>
        <item x="826"/>
        <item x="1358"/>
        <item x="2446"/>
        <item x="884"/>
        <item x="4211"/>
        <item x="833"/>
        <item x="3987"/>
        <item x="3199"/>
        <item x="633"/>
        <item x="468"/>
        <item x="1553"/>
        <item x="398"/>
        <item x="4146"/>
        <item x="938"/>
        <item x="1761"/>
        <item x="1021"/>
        <item x="180"/>
        <item x="2"/>
        <item x="1280"/>
        <item x="1791"/>
        <item x="4392"/>
        <item x="3198"/>
        <item x="558"/>
        <item x="586"/>
        <item x="326"/>
        <item x="405"/>
        <item x="528"/>
        <item x="3350"/>
        <item x="2301"/>
        <item x="1994"/>
        <item x="1690"/>
        <item x="1127"/>
        <item x="4294"/>
        <item x="811"/>
        <item x="2786"/>
        <item x="865"/>
        <item x="1981"/>
        <item x="330"/>
        <item x="519"/>
        <item x="3367"/>
        <item x="3424"/>
        <item x="1772"/>
        <item x="4631"/>
        <item x="332"/>
        <item x="2785"/>
        <item x="1012"/>
        <item x="4053"/>
        <item x="2869"/>
        <item x="1377"/>
        <item x="3201"/>
        <item x="320"/>
        <item x="483"/>
        <item x="2647"/>
        <item x="2788"/>
        <item x="2307"/>
        <item x="1046"/>
        <item x="1753"/>
        <item x="2200"/>
        <item x="2793"/>
        <item x="1372"/>
        <item x="2189"/>
        <item x="2481"/>
        <item x="3531"/>
        <item x="2789"/>
        <item x="848"/>
        <item x="2997"/>
        <item x="709"/>
        <item x="903"/>
        <item x="1119"/>
        <item x="4051"/>
        <item x="2094"/>
        <item x="2074"/>
        <item x="1953"/>
        <item x="1441"/>
        <item x="4054"/>
        <item x="3182"/>
        <item x="2448"/>
        <item x="502"/>
        <item x="3515"/>
        <item x="3502"/>
        <item x="2005"/>
        <item x="1771"/>
        <item x="2343"/>
        <item x="1756"/>
        <item x="663"/>
        <item x="505"/>
        <item x="1414"/>
        <item x="2480"/>
        <item x="357"/>
        <item x="1802"/>
        <item x="742"/>
        <item x="251"/>
        <item x="2781"/>
        <item x="976"/>
        <item x="2580"/>
        <item x="1748"/>
        <item x="898"/>
        <item x="1790"/>
        <item x="4470"/>
        <item x="2882"/>
        <item x="3343"/>
        <item x="2477"/>
        <item x="806"/>
        <item x="3793"/>
        <item x="776"/>
        <item x="3225"/>
        <item x="361"/>
        <item x="2967"/>
        <item x="4046"/>
        <item x="3345"/>
        <item x="6"/>
        <item x="4424"/>
        <item x="1770"/>
        <item x="973"/>
        <item x="1218"/>
        <item x="3311"/>
        <item x="1808"/>
        <item x="3818"/>
        <item x="318"/>
        <item x="4169"/>
        <item x="1881"/>
        <item x="3978"/>
        <item x="2298"/>
        <item x="3094"/>
        <item x="1143"/>
        <item x="80"/>
        <item x="1006"/>
        <item x="932"/>
        <item x="2908"/>
        <item x="2790"/>
        <item x="2155"/>
        <item x="1208"/>
        <item x="1700"/>
        <item x="1369"/>
        <item x="2578"/>
        <item x="4467"/>
        <item x="2159"/>
        <item x="364"/>
        <item x="324"/>
        <item x="2303"/>
        <item x="934"/>
        <item x="176"/>
        <item x="2205"/>
        <item x="2418"/>
        <item x="2362"/>
        <item x="2654"/>
        <item x="2430"/>
        <item x="1357"/>
        <item x="3263"/>
        <item x="1764"/>
        <item x="3812"/>
        <item x="628"/>
        <item x="2026"/>
        <item x="1954"/>
        <item x="3710"/>
        <item x="4042"/>
        <item x="2206"/>
        <item x="1371"/>
        <item x="946"/>
        <item x="1689"/>
        <item x="540"/>
        <item x="1122"/>
        <item x="1435"/>
        <item x="1608"/>
        <item x="1676"/>
        <item x="1370"/>
        <item x="2646"/>
        <item x="501"/>
        <item x="238"/>
        <item x="2921"/>
        <item x="347"/>
        <item x="2957"/>
        <item x="1295"/>
        <item x="2631"/>
        <item x="910"/>
        <item x="461"/>
        <item x="4057"/>
        <item x="1891"/>
        <item x="1279"/>
        <item x="896"/>
        <item x="511"/>
        <item x="1444"/>
        <item x="186"/>
        <item x="162"/>
        <item x="3036"/>
        <item x="2589"/>
        <item x="2703"/>
        <item x="2794"/>
        <item x="2791"/>
        <item x="4404"/>
        <item x="3780"/>
        <item x="213"/>
        <item x="4576"/>
        <item x="780"/>
        <item x="1903"/>
        <item x="416"/>
        <item x="529"/>
        <item x="1759"/>
        <item x="4073"/>
        <item x="4219"/>
        <item x="3621"/>
        <item x="3100"/>
        <item x="3479"/>
        <item x="2428"/>
        <item x="1769"/>
        <item x="307"/>
        <item x="3947"/>
        <item x="2185"/>
        <item x="3936"/>
        <item x="3990"/>
        <item x="1997"/>
        <item x="305"/>
        <item x="611"/>
        <item x="2330"/>
        <item x="3970"/>
        <item x="523"/>
        <item x="4074"/>
        <item x="2968"/>
        <item x="990"/>
        <item x="4249"/>
        <item x="2329"/>
        <item x="861"/>
        <item x="2225"/>
        <item x="623"/>
        <item x="3024"/>
        <item x="563"/>
        <item x="333"/>
        <item x="944"/>
        <item x="3685"/>
        <item x="3640"/>
        <item x="527"/>
        <item x="4516"/>
        <item x="773"/>
        <item x="227"/>
        <item x="2363"/>
        <item x="1662"/>
        <item x="463"/>
        <item x="4571"/>
        <item x="1857"/>
        <item x="4158"/>
        <item x="3778"/>
        <item x="2276"/>
        <item x="2757"/>
        <item x="887"/>
        <item x="521"/>
        <item x="1835"/>
        <item x="837"/>
        <item x="4184"/>
        <item x="508"/>
        <item x="4456"/>
        <item x="4060"/>
        <item x="4426"/>
        <item x="3976"/>
        <item x="1895"/>
        <item x="189"/>
        <item x="4480"/>
        <item x="3341"/>
        <item x="2723"/>
        <item x="270"/>
        <item x="609"/>
        <item x="1773"/>
        <item x="2313"/>
        <item x="1913"/>
        <item x="2961"/>
        <item x="3810"/>
        <item x="4004"/>
        <item x="1904"/>
        <item x="807"/>
        <item x="870"/>
        <item x="852"/>
        <item x="3950"/>
        <item x="4044"/>
        <item x="1960"/>
        <item x="232"/>
        <item x="3118"/>
        <item x="3732"/>
        <item x="1524"/>
        <item x="2015"/>
        <item x="1867"/>
        <item x="3146"/>
        <item x="1276"/>
        <item x="2161"/>
        <item x="545"/>
        <item x="1859"/>
        <item x="2561"/>
        <item x="3335"/>
        <item x="4352"/>
        <item x="2645"/>
        <item x="945"/>
        <item x="1679"/>
        <item x="3344"/>
        <item x="1967"/>
        <item x="2792"/>
        <item x="3477"/>
        <item x="1360"/>
        <item x="2004"/>
        <item x="469"/>
        <item x="1548"/>
        <item x="220"/>
        <item x="1428"/>
        <item x="1663"/>
        <item x="280"/>
        <item x="3795"/>
        <item x="3867"/>
        <item x="3982"/>
        <item x="661"/>
        <item x="1797"/>
        <item x="3715"/>
        <item x="3168"/>
        <item x="2900"/>
        <item x="3804"/>
        <item x="3719"/>
        <item x="3485"/>
        <item x="680"/>
        <item x="2311"/>
        <item x="4300"/>
        <item x="1685"/>
        <item x="1531"/>
        <item x="3256"/>
        <item x="3788"/>
        <item x="4379"/>
        <item x="1654"/>
        <item x="2198"/>
        <item x="3776"/>
        <item x="2380"/>
        <item x="1610"/>
        <item x="4045"/>
        <item x="4047"/>
        <item x="2165"/>
        <item x="3025"/>
        <item x="828"/>
        <item x="922"/>
        <item x="1627"/>
        <item x="328"/>
        <item x="823"/>
        <item x="4613"/>
        <item x="1293"/>
        <item x="1757"/>
        <item x="360"/>
        <item x="1366"/>
        <item x="2433"/>
        <item x="116"/>
        <item x="355"/>
        <item x="1375"/>
        <item x="2006"/>
        <item x="4012"/>
        <item x="905"/>
        <item x="713"/>
        <item x="3208"/>
        <item x="1219"/>
        <item x="2767"/>
        <item x="1028"/>
        <item x="3299"/>
        <item x="838"/>
        <item x="64"/>
        <item x="28"/>
        <item x="845"/>
        <item x="3093"/>
        <item x="4286"/>
        <item x="456"/>
        <item x="2052"/>
        <item x="4383"/>
        <item x="3769"/>
        <item x="2450"/>
        <item x="3777"/>
        <item x="2508"/>
        <item x="926"/>
        <item x="4468"/>
        <item x="3969"/>
        <item x="247"/>
        <item x="4586"/>
        <item x="175"/>
        <item x="1034"/>
        <item x="321"/>
        <item x="4410"/>
        <item x="3537"/>
        <item x="3334"/>
        <item x="4153"/>
        <item x="2039"/>
        <item x="3421"/>
        <item x="3211"/>
        <item x="3646"/>
        <item x="2003"/>
        <item x="4359"/>
        <item x="3831"/>
        <item x="1301"/>
        <item x="2567"/>
        <item x="237"/>
        <item x="2357"/>
        <item x="2984"/>
        <item x="1609"/>
        <item x="2324"/>
        <item x="2685"/>
        <item x="1902"/>
        <item x="3005"/>
        <item x="1705"/>
        <item x="2776"/>
        <item x="1775"/>
        <item x="2686"/>
        <item x="1618"/>
        <item x="907"/>
        <item x="4228"/>
        <item x="1520"/>
        <item x="1117"/>
        <item x="4006"/>
        <item x="703"/>
        <item x="2962"/>
        <item x="3306"/>
        <item x="978"/>
        <item x="1611"/>
        <item x="2237"/>
        <item x="3802"/>
        <item x="3186"/>
        <item x="988"/>
        <item x="3877"/>
        <item x="3721"/>
        <item x="3677"/>
        <item x="1869"/>
        <item x="2779"/>
        <item x="977"/>
        <item x="3697"/>
        <item x="765"/>
        <item x="3133"/>
        <item x="1163"/>
        <item x="3690"/>
        <item x="308"/>
        <item x="487"/>
        <item x="2479"/>
        <item x="18"/>
        <item x="791"/>
        <item x="4484"/>
        <item x="4572"/>
        <item x="2486"/>
        <item x="1456"/>
        <item x="737"/>
        <item x="459"/>
        <item x="2976"/>
        <item x="2455"/>
        <item x="998"/>
        <item x="1312"/>
        <item x="2309"/>
        <item x="1359"/>
        <item x="2977"/>
        <item x="4486"/>
        <item x="188"/>
        <item x="3163"/>
        <item x="696"/>
        <item x="2773"/>
        <item x="3388"/>
        <item x="1433"/>
        <item x="4647"/>
        <item x="4577"/>
        <item x="1270"/>
        <item x="2470"/>
        <item x="2447"/>
        <item x="2712"/>
        <item x="3799"/>
        <item x="3002"/>
        <item x="3832"/>
        <item x="647"/>
        <item x="4639"/>
        <item x="2320"/>
        <item x="3573"/>
        <item x="4177"/>
        <item x="909"/>
        <item x="2949"/>
        <item x="2756"/>
        <item x="367"/>
        <item x="1212"/>
        <item x="653"/>
        <item x="2784"/>
        <item x="1979"/>
        <item x="1752"/>
        <item x="2519"/>
        <item x="4172"/>
        <item x="3527"/>
        <item x="819"/>
        <item x="371"/>
        <item x="1998"/>
        <item x="2139"/>
        <item x="3718"/>
        <item x="2718"/>
        <item x="156"/>
        <item x="4030"/>
        <item x="1876"/>
        <item x="772"/>
        <item x="1875"/>
        <item x="4365"/>
        <item x="1484"/>
        <item x="829"/>
        <item x="2972"/>
        <item x="76"/>
        <item x="1077"/>
        <item x="2461"/>
        <item x="2322"/>
        <item x="1259"/>
        <item x="794"/>
        <item x="2213"/>
        <item x="3555"/>
        <item x="3729"/>
        <item x="1070"/>
        <item x="1914"/>
        <item x="1747"/>
        <item x="3548"/>
        <item x="970"/>
        <item x="3152"/>
        <item x="4547"/>
        <item x="451"/>
        <item x="2314"/>
        <item x="2471"/>
        <item x="2002"/>
        <item x="1768"/>
        <item x="1322"/>
        <item x="2667"/>
        <item x="924"/>
        <item x="2325"/>
        <item x="890"/>
        <item x="3562"/>
        <item x="1755"/>
        <item x="2971"/>
        <item x="4058"/>
        <item x="1262"/>
        <item x="606"/>
        <item x="904"/>
        <item x="4651"/>
        <item x="2956"/>
        <item x="1942"/>
        <item x="4393"/>
        <item x="2708"/>
        <item x="3595"/>
        <item x="3219"/>
        <item x="4269"/>
        <item x="930"/>
        <item x="1940"/>
        <item x="878"/>
        <item x="4056"/>
        <item x="4481"/>
        <item x="4633"/>
        <item x="681"/>
        <item x="1621"/>
        <item x="808"/>
        <item x="1815"/>
        <item x="1963"/>
        <item x="3817"/>
        <item x="2328"/>
        <item x="3316"/>
        <item x="1901"/>
        <item x="1941"/>
        <item x="1140"/>
        <item x="2126"/>
        <item x="2639"/>
        <item x="394"/>
        <item x="2122"/>
        <item x="2053"/>
        <item x="989"/>
        <item x="2007"/>
        <item x="888"/>
        <item x="44"/>
        <item x="1081"/>
        <item x="4548"/>
        <item x="2907"/>
        <item x="2211"/>
        <item x="4549"/>
        <item x="4250"/>
        <item x="1281"/>
        <item x="2487"/>
        <item x="4628"/>
        <item x="4070"/>
        <item x="792"/>
        <item x="1996"/>
        <item x="498"/>
        <item x="1959"/>
        <item x="3686"/>
        <item x="4208"/>
        <item x="691"/>
        <item x="2160"/>
        <item x="1204"/>
        <item x="12"/>
        <item x="315"/>
        <item x="979"/>
        <item x="994"/>
        <item x="4649"/>
        <item x="648"/>
        <item x="1669"/>
        <item x="201"/>
        <item x="4204"/>
        <item x="174"/>
        <item x="621"/>
        <item x="1605"/>
        <item x="1230"/>
        <item x="937"/>
        <item x="1628"/>
        <item x="1527"/>
        <item x="2716"/>
        <item x="4297"/>
        <item x="1282"/>
        <item x="184"/>
        <item x="1682"/>
        <item x="4515"/>
        <item x="4111"/>
        <item x="3290"/>
        <item x="725"/>
        <item x="2243"/>
        <item x="4061"/>
        <item x="1971"/>
        <item x="4585"/>
        <item x="2820"/>
        <item x="4507"/>
        <item x="1283"/>
        <item x="4183"/>
        <item x="862"/>
        <item x="2478"/>
        <item x="13"/>
        <item x="1666"/>
        <item x="1001"/>
        <item x="187"/>
        <item x="4474"/>
        <item x="1823"/>
        <item x="1272"/>
        <item x="2713"/>
        <item x="1510"/>
        <item x="2938"/>
        <item x="3144"/>
        <item x="4494"/>
        <item x="698"/>
        <item x="3027"/>
        <item x="538"/>
        <item x="2250"/>
        <item x="242"/>
        <item x="1991"/>
        <item x="3222"/>
        <item x="241"/>
        <item x="643"/>
        <item x="4478"/>
        <item x="1622"/>
        <item x="2476"/>
        <item x="1222"/>
        <item x="4351"/>
        <item x="3075"/>
        <item x="1083"/>
        <item x="311"/>
        <item x="4623"/>
        <item x="1612"/>
        <item x="4100"/>
        <item x="2910"/>
        <item x="883"/>
        <item x="2904"/>
        <item x="3618"/>
        <item x="1490"/>
        <item x="3237"/>
        <item x="1217"/>
        <item x="3614"/>
        <item x="1247"/>
        <item x="4086"/>
        <item x="1986"/>
        <item x="2917"/>
        <item x="2727"/>
        <item x="2906"/>
        <item x="3095"/>
        <item x="1254"/>
        <item x="1681"/>
        <item x="2100"/>
        <item x="2610"/>
        <item x="2634"/>
        <item x="1277"/>
        <item x="1604"/>
        <item x="3684"/>
        <item x="2193"/>
        <item x="2958"/>
        <item x="3905"/>
        <item x="3425"/>
        <item x="2474"/>
        <item x="565"/>
        <item x="3113"/>
        <item x="4488"/>
        <item x="3774"/>
        <item x="879"/>
        <item x="4231"/>
        <item x="2227"/>
        <item x="474"/>
        <item x="4096"/>
        <item x="967"/>
        <item x="1787"/>
        <item x="583"/>
        <item x="2601"/>
        <item x="3741"/>
        <item x="2650"/>
        <item x="2732"/>
        <item x="2199"/>
        <item x="4309"/>
        <item x="3072"/>
        <item x="2342"/>
        <item x="3295"/>
        <item x="3154"/>
        <item x="1044"/>
        <item x="4641"/>
        <item x="2156"/>
        <item x="2774"/>
        <item x="2939"/>
        <item x="3658"/>
        <item x="722"/>
        <item x="4067"/>
        <item x="1111"/>
        <item x="1947"/>
        <item x="2221"/>
        <item x="2802"/>
        <item x="916"/>
        <item x="959"/>
        <item x="2500"/>
        <item x="4646"/>
        <item x="229"/>
        <item x="2978"/>
        <item x="735"/>
        <item x="1950"/>
        <item x="1984"/>
        <item x="1384"/>
        <item x="3720"/>
        <item x="2253"/>
        <item x="1339"/>
        <item x="2909"/>
        <item x="1516"/>
        <item x="2449"/>
        <item x="3196"/>
        <item x="255"/>
        <item x="2235"/>
        <item x="2726"/>
        <item x="1024"/>
        <item x="1635"/>
        <item x="1933"/>
        <item x="4194"/>
        <item x="3338"/>
        <item x="2696"/>
        <item x="1749"/>
        <item x="3490"/>
        <item x="2633"/>
        <item x="1324"/>
        <item x="3808"/>
        <item x="668"/>
        <item x="327"/>
        <item x="2219"/>
        <item x="3813"/>
        <item x="787"/>
        <item x="1041"/>
        <item x="4644"/>
        <item x="1614"/>
        <item x="1957"/>
        <item x="2415"/>
        <item x="4575"/>
        <item x="1692"/>
        <item x="1843"/>
        <item x="1408"/>
        <item x="3682"/>
        <item x="2526"/>
        <item x="2453"/>
        <item x="1241"/>
        <item x="1973"/>
        <item x="3218"/>
        <item x="612"/>
        <item x="956"/>
        <item x="1365"/>
        <item x="1879"/>
        <item x="3231"/>
        <item x="3809"/>
        <item x="1065"/>
        <item x="490"/>
        <item x="3991"/>
        <item x="4018"/>
        <item x="3761"/>
        <item x="1710"/>
        <item x="3983"/>
        <item x="1712"/>
        <item x="2439"/>
        <item x="1698"/>
        <item x="1680"/>
        <item x="3738"/>
        <item x="3200"/>
        <item x="3204"/>
        <item x="2465"/>
        <item x="2462"/>
        <item x="3733"/>
        <item x="3698"/>
        <item x="877"/>
        <item x="2929"/>
        <item x="749"/>
        <item x="4453"/>
        <item x="1956"/>
        <item x="4276"/>
        <item x="3806"/>
        <item x="766"/>
        <item x="4543"/>
        <item x="2441"/>
        <item x="420"/>
        <item x="4464"/>
        <item x="891"/>
        <item x="368"/>
        <item x="1268"/>
        <item x="4186"/>
        <item x="3768"/>
        <item x="4376"/>
        <item x="4147"/>
        <item x="820"/>
        <item x="1937"/>
        <item x="3259"/>
        <item x="2653"/>
        <item x="655"/>
        <item x="1890"/>
        <item x="4427"/>
        <item x="1916"/>
        <item x="4626"/>
        <item x="895"/>
        <item x="921"/>
        <item x="3797"/>
        <item x="4090"/>
        <item x="1053"/>
        <item x="4461"/>
        <item x="2975"/>
        <item x="1765"/>
        <item x="2848"/>
        <item x="4176"/>
        <item x="2777"/>
        <item x="82"/>
        <item x="4350"/>
        <item x="925"/>
        <item x="2286"/>
        <item x="2327"/>
        <item x="3500"/>
        <item x="323"/>
        <item x="3340"/>
        <item x="1899"/>
        <item x="4492"/>
        <item x="520"/>
        <item x="3226"/>
        <item x="2979"/>
        <item x="460"/>
        <item x="4180"/>
        <item x="3711"/>
        <item x="89"/>
        <item x="1224"/>
        <item x="2017"/>
        <item x="1426"/>
        <item x="1644"/>
        <item x="1015"/>
        <item x="2679"/>
        <item x="1934"/>
        <item x="2469"/>
        <item x="2810"/>
        <item x="1323"/>
        <item x="3215"/>
        <item x="1750"/>
        <item x="4288"/>
        <item x="3540"/>
        <item x="2014"/>
        <item x="844"/>
        <item x="1955"/>
        <item x="627"/>
        <item x="4092"/>
        <item x="29"/>
        <item x="249"/>
        <item x="286"/>
        <item x="789"/>
        <item x="659"/>
        <item x="281"/>
        <item x="3317"/>
        <item x="2953"/>
        <item x="1623"/>
        <item x="74"/>
        <item x="1620"/>
        <item x="734"/>
        <item x="1774"/>
        <item x="3866"/>
        <item x="1893"/>
        <item x="3696"/>
        <item x="4087"/>
        <item x="1810"/>
        <item x="2473"/>
        <item x="3971"/>
        <item x="1732"/>
        <item x="1687"/>
        <item x="2954"/>
        <item x="3592"/>
        <item x="3240"/>
        <item x="859"/>
        <item x="149"/>
        <item x="1992"/>
        <item x="2966"/>
        <item x="2555"/>
        <item x="4520"/>
        <item x="1544"/>
        <item x="4479"/>
        <item x="669"/>
        <item x="4115"/>
        <item x="974"/>
        <item x="1036"/>
        <item x="3090"/>
        <item x="1905"/>
        <item x="2666"/>
        <item x="3038"/>
        <item x="1853"/>
        <item x="1868"/>
        <item x="1133"/>
        <item x="719"/>
        <item x="4065"/>
        <item x="4148"/>
        <item x="1029"/>
        <item x="941"/>
        <item x="2670"/>
        <item x="2287"/>
        <item x="221"/>
        <item x="3322"/>
        <item x="2190"/>
        <item x="376"/>
        <item x="2863"/>
        <item x="2409"/>
        <item x="4066"/>
        <item x="2024"/>
        <item x="334"/>
        <item x="940"/>
        <item x="751"/>
        <item x="3807"/>
        <item x="3885"/>
        <item x="1629"/>
        <item x="2258"/>
        <item x="3516"/>
        <item x="92"/>
        <item x="3119"/>
        <item x="3365"/>
        <item x="4069"/>
        <item x="876"/>
        <item x="430"/>
        <item x="999"/>
        <item x="3796"/>
        <item x="2905"/>
        <item x="2899"/>
        <item x="1987"/>
        <item x="3596"/>
        <item x="1597"/>
        <item x="914"/>
        <item x="2951"/>
        <item x="2391"/>
        <item x="2051"/>
        <item x="1449"/>
        <item x="4523"/>
        <item x="434"/>
        <item x="3931"/>
        <item x="3082"/>
        <item x="313"/>
        <item x="4011"/>
        <item x="1030"/>
        <item x="2974"/>
        <item x="222"/>
        <item x="1946"/>
        <item x="950"/>
        <item x="874"/>
        <item x="830"/>
        <item x="1795"/>
        <item x="1719"/>
        <item x="2902"/>
        <item x="1205"/>
        <item x="2729"/>
        <item x="2168"/>
        <item x="2687"/>
        <item x="310"/>
        <item x="224"/>
        <item x="4095"/>
        <item x="1670"/>
        <item x="2077"/>
        <item x="3532"/>
        <item x="2349"/>
        <item x="4104"/>
        <item x="1362"/>
        <item x="1858"/>
        <item x="2152"/>
        <item x="1215"/>
        <item x="966"/>
        <item x="1363"/>
        <item x="1906"/>
        <item x="2807"/>
        <item x="1932"/>
        <item x="1018"/>
        <item x="987"/>
        <item x="964"/>
        <item x="1945"/>
        <item x="4118"/>
        <item x="1304"/>
        <item x="3242"/>
        <item x="4620"/>
        <item x="2187"/>
        <item x="2151"/>
        <item x="1082"/>
        <item x="4471"/>
        <item x="1487"/>
        <item x="4562"/>
        <item x="3478"/>
        <item x="2431"/>
        <item x="1180"/>
        <item x="4642"/>
        <item x="4490"/>
        <item x="2279"/>
        <item x="407"/>
        <item x="3117"/>
        <item x="3444"/>
        <item x="277"/>
        <item x="3929"/>
        <item x="433"/>
        <item x="886"/>
        <item x="873"/>
        <item x="3491"/>
        <item x="2760"/>
        <item x="1400"/>
        <item x="665"/>
        <item x="378"/>
        <item x="4233"/>
        <item x="1052"/>
        <item x="4487"/>
        <item x="2787"/>
        <item x="1965"/>
        <item x="2490"/>
        <item x="2969"/>
        <item x="4630"/>
        <item x="3973"/>
        <item x="2970"/>
        <item x="1952"/>
        <item x="3230"/>
        <item x="1677"/>
        <item x="1958"/>
        <item x="94"/>
        <item x="4584"/>
        <item x="3522"/>
        <item x="1480"/>
        <item x="1691"/>
        <item x="3713"/>
        <item x="1265"/>
        <item x="1982"/>
        <item x="2881"/>
        <item x="2649"/>
        <item x="775"/>
        <item x="4395"/>
        <item x="312"/>
        <item x="2918"/>
        <item x="1615"/>
        <item x="1423"/>
        <item x="3489"/>
        <item x="2483"/>
        <item x="2452"/>
        <item x="3784"/>
        <item x="2000"/>
        <item x="3770"/>
        <item x="1897"/>
        <item x="1267"/>
        <item x="1306"/>
        <item x="608"/>
        <item x="3549"/>
        <item x="771"/>
        <item x="3329"/>
        <item x="3508"/>
        <item x="3214"/>
        <item x="3264"/>
        <item x="2035"/>
        <item x="695"/>
        <item x="4542"/>
        <item x="4459"/>
        <item x="3904"/>
        <item x="3312"/>
        <item x="4569"/>
        <item x="2319"/>
        <item x="3440"/>
        <item x="3017"/>
        <item x="2751"/>
        <item x="3701"/>
        <item x="1221"/>
        <item x="1138"/>
        <item x="4483"/>
        <item x="4436"/>
        <item x="1047"/>
        <item x="3517"/>
        <item x="3120"/>
        <item x="4212"/>
        <item x="4415"/>
        <item x="2911"/>
        <item x="2271"/>
        <item x="580"/>
        <item x="539"/>
        <item x="1708"/>
        <item x="3206"/>
        <item x="1132"/>
        <item x="2915"/>
        <item x="2506"/>
        <item x="1782"/>
        <item x="846"/>
        <item x="2772"/>
        <item x="1395"/>
        <item x="3792"/>
        <item x="257"/>
        <item x="2466"/>
        <item x="856"/>
        <item x="3471"/>
        <item x="3239"/>
        <item x="1701"/>
        <item x="2657"/>
        <item x="2521"/>
        <item x="2964"/>
        <item x="3616"/>
        <item x="1911"/>
        <item x="2210"/>
        <item x="496"/>
        <item x="3336"/>
        <item x="4000"/>
        <item x="1296"/>
        <item x="1084"/>
        <item x="2438"/>
        <item x="605"/>
        <item x="3609"/>
        <item x="1537"/>
        <item x="1311"/>
        <item x="4460"/>
        <item x="533"/>
        <item x="1718"/>
        <item x="1491"/>
        <item x="2816"/>
        <item x="259"/>
        <item x="2948"/>
        <item x="2359"/>
        <item x="2771"/>
        <item x="2318"/>
        <item x="1161"/>
        <item x="636"/>
        <item x="1944"/>
        <item x="3598"/>
        <item x="1974"/>
        <item x="2177"/>
        <item x="486"/>
        <item x="1751"/>
        <item x="1305"/>
        <item x="624"/>
        <item x="4252"/>
        <item x="1147"/>
        <item x="2867"/>
        <item x="3803"/>
        <item x="4637"/>
        <item x="2463"/>
        <item x="3787"/>
        <item x="4621"/>
        <item x="1048"/>
        <item x="2125"/>
        <item x="3437"/>
        <item x="2436"/>
        <item x="958"/>
        <item x="1473"/>
        <item x="1317"/>
        <item x="4612"/>
        <item x="3039"/>
        <item x="2523"/>
        <item x="1202"/>
        <item x="1866"/>
        <item x="2422"/>
        <item x="4574"/>
        <item x="1341"/>
        <item x="2901"/>
        <item x="849"/>
        <item x="3294"/>
        <item x="2629"/>
        <item x="1865"/>
        <item x="1598"/>
        <item x="4062"/>
        <item x="4457"/>
        <item x="3238"/>
        <item x="1631"/>
        <item x="4202"/>
        <item x="2420"/>
        <item x="2192"/>
        <item x="3233"/>
        <item x="1098"/>
        <item x="3750"/>
        <item x="745"/>
        <item x="481"/>
        <item x="3679"/>
        <item x="1935"/>
        <item x="3717"/>
        <item x="1406"/>
        <item x="4412"/>
        <item x="915"/>
        <item x="1826"/>
        <item x="4240"/>
        <item x="2153"/>
        <item x="1348"/>
        <item x="2576"/>
        <item x="1257"/>
        <item x="3423"/>
        <item x="2216"/>
        <item x="2697"/>
        <item x="2378"/>
        <item x="3676"/>
        <item x="3896"/>
        <item x="1630"/>
        <item x="2090"/>
        <item x="3348"/>
        <item x="1197"/>
        <item x="2996"/>
        <item x="1417"/>
        <item x="2186"/>
        <item x="1256"/>
        <item x="2920"/>
        <item x="3811"/>
        <item x="1892"/>
        <item x="1936"/>
        <item x="1329"/>
        <item x="3380"/>
        <item x="1667"/>
        <item x="2973"/>
        <item x="4638"/>
        <item x="3142"/>
        <item x="875"/>
        <item x="1274"/>
        <item x="2263"/>
        <item x="4362"/>
        <item x="1004"/>
        <item x="1027"/>
        <item x="2355"/>
        <item x="986"/>
        <item x="1860"/>
        <item x="3488"/>
        <item x="2195"/>
        <item x="1040"/>
        <item x="4627"/>
        <item x="1244"/>
        <item x="4009"/>
        <item x="4485"/>
        <item x="3967"/>
        <item x="4482"/>
        <item x="2209"/>
        <item x="2166"/>
        <item x="596"/>
        <item x="3433"/>
        <item x="3665"/>
        <item x="3779"/>
        <item x="1016"/>
        <item x="2715"/>
        <item x="2459"/>
        <item x="8"/>
        <item x="2008"/>
        <item x="3565"/>
        <item x="1724"/>
        <item x="975"/>
        <item x="960"/>
        <item x="3604"/>
        <item x="933"/>
        <item x="168"/>
        <item x="4375"/>
        <item x="422"/>
        <item x="4401"/>
        <item x="2001"/>
        <item x="2803"/>
        <item x="2275"/>
        <item x="2937"/>
        <item x="1783"/>
        <item x="1792"/>
        <item x="3980"/>
        <item x="497"/>
        <item x="800"/>
        <item x="3356"/>
        <item x="421"/>
        <item x="4618"/>
        <item x="613"/>
        <item x="1335"/>
        <item x="1572"/>
        <item x="3101"/>
        <item x="3221"/>
        <item x="3605"/>
        <item x="598"/>
        <item x="417"/>
        <item x="641"/>
        <item x="2468"/>
        <item x="2562"/>
        <item x="1985"/>
        <item x="35"/>
        <item x="2338"/>
        <item x="2527"/>
        <item x="4306"/>
        <item x="2207"/>
        <item x="2811"/>
        <item x="442"/>
        <item x="3757"/>
        <item x="1220"/>
        <item x="3600"/>
        <item x="3228"/>
        <item x="2648"/>
        <item x="923"/>
        <item x="109"/>
        <item x="1064"/>
        <item x="3825"/>
        <item x="4187"/>
        <item x="619"/>
        <item x="3185"/>
        <item x="1995"/>
        <item x="708"/>
        <item x="4462"/>
        <item x="2575"/>
        <item x="2344"/>
        <item x="4278"/>
        <item x="1123"/>
        <item x="3337"/>
        <item x="2511"/>
        <item x="1146"/>
        <item x="3882"/>
        <item x="2249"/>
        <item x="431"/>
        <item x="908"/>
        <item x="3783"/>
        <item x="1128"/>
        <item x="2641"/>
        <item x="3159"/>
        <item x="912"/>
        <item x="3785"/>
        <item x="1896"/>
        <item x="4619"/>
        <item x="475"/>
        <item x="801"/>
        <item x="1"/>
        <item x="1543"/>
        <item x="3772"/>
        <item x="1316"/>
        <item x="881"/>
        <item x="3481"/>
        <item x="1396"/>
        <item x="1043"/>
        <item x="2588"/>
        <item x="1528"/>
        <item x="3554"/>
        <item x="2203"/>
        <item x="3590"/>
        <item x="226"/>
        <item x="2107"/>
        <item x="645"/>
        <item x="1049"/>
        <item x="1206"/>
        <item x="4209"/>
        <item x="784"/>
        <item x="1333"/>
        <item x="3821"/>
        <item x="1231"/>
        <item x="1964"/>
        <item x="1478"/>
        <item x="3984"/>
        <item x="1055"/>
        <item x="4405"/>
        <item x="2079"/>
        <item x="2693"/>
        <item x="2414"/>
        <item x="4248"/>
        <item x="2425"/>
        <item x="1894"/>
        <item x="2847"/>
        <item x="75"/>
        <item x="3998"/>
        <item x="4390"/>
        <item x="3669"/>
        <item x="2444"/>
        <item x="2434"/>
        <item x="2240"/>
        <item x="177"/>
        <item x="4530"/>
        <item x="1294"/>
        <item x="309"/>
        <item x="2700"/>
        <item x="3127"/>
        <item x="2888"/>
        <item x="4522"/>
        <item x="2091"/>
        <item x="4050"/>
        <item x="3422"/>
        <item x="3529"/>
        <item x="3205"/>
        <item x="3725"/>
        <item x="551"/>
        <item x="1588"/>
        <item x="1951"/>
        <item x="4435"/>
        <item x="1056"/>
        <item x="104"/>
        <item x="4059"/>
        <item x="2955"/>
        <item x="2814"/>
        <item x="4298"/>
        <item x="4156"/>
        <item x="3790"/>
        <item x="2799"/>
        <item x="1975"/>
        <item x="2115"/>
        <item x="4201"/>
        <item x="3034"/>
        <item x="2846"/>
        <item x="2396"/>
        <item x="1969"/>
        <item x="553"/>
        <item x="4175"/>
        <item x="3167"/>
        <item x="1709"/>
        <item x="4305"/>
        <item x="4192"/>
        <item x="913"/>
        <item x="3318"/>
        <item x="3509"/>
        <item x="4225"/>
        <item x="223"/>
        <item x="4570"/>
        <item x="4568"/>
        <item x="3436"/>
        <item x="2041"/>
        <item x="1962"/>
        <item x="2868"/>
        <item x="2831"/>
        <item x="996"/>
        <item x="3632"/>
        <item x="1999"/>
        <item x="4590"/>
        <item x="2563"/>
        <item x="2143"/>
        <item x="3227"/>
        <item x="3805"/>
        <item x="3699"/>
        <item x="3542"/>
        <item x="3712"/>
        <item x="3773"/>
        <item x="70"/>
        <item x="1551"/>
        <item x="2879"/>
        <item x="2337"/>
        <item x="652"/>
        <item x="4524"/>
        <item x="3351"/>
        <item x="2103"/>
        <item x="3611"/>
        <item x="3737"/>
        <item x="2475"/>
        <item x="1668"/>
        <item x="4234"/>
        <item x="2798"/>
        <item x="3521"/>
        <item x="4021"/>
        <item x="1471"/>
        <item x="2573"/>
        <item x="3800"/>
        <item x="1702"/>
        <item x="4221"/>
        <item x="3622"/>
        <item x="920"/>
        <item x="4458"/>
        <item x="2644"/>
        <item x="2464"/>
        <item x="3235"/>
        <item x="1297"/>
        <item x="3330"/>
        <item x="2245"/>
        <item x="1976"/>
        <item x="3213"/>
        <item x="3145"/>
        <item x="2437"/>
        <item x="4469"/>
        <item x="1977"/>
        <item x="4205"/>
        <item x="3269"/>
        <item x="1989"/>
        <item x="720"/>
        <item x="1455"/>
        <item x="4168"/>
        <item x="3332"/>
        <item x="953"/>
        <item x="3217"/>
        <item x="2710"/>
        <item x="871"/>
        <item x="1014"/>
        <item x="4063"/>
        <item x="685"/>
        <item x="2719"/>
        <item x="2880"/>
        <item x="4020"/>
        <item x="1972"/>
        <item x="3149"/>
        <item x="3730"/>
        <item x="4072"/>
        <item x="1912"/>
        <item x="2838"/>
        <item x="380"/>
        <item x="293"/>
        <item x="705"/>
        <item x="1632"/>
        <item x="1255"/>
        <item x="3325"/>
        <item x="3349"/>
        <item x="1188"/>
        <item x="3202"/>
        <item x="3745"/>
        <item x="3594"/>
        <item x="178"/>
        <item x="1290"/>
        <item x="4081"/>
        <item x="26"/>
        <item x="4082"/>
        <item x="1076"/>
        <item x="30"/>
        <item x="3775"/>
        <item x="3606"/>
        <item x="3581"/>
        <item x="269"/>
        <item x="3373"/>
        <item x="1594"/>
        <item x="1864"/>
        <item x="3670"/>
        <item x="2075"/>
        <item x="4640"/>
        <item x="2228"/>
        <item x="1013"/>
        <item x="16"/>
        <item x="750"/>
        <item x="4024"/>
        <item x="2800"/>
        <item x="3735"/>
        <item x="2940"/>
        <item x="1730"/>
        <item x="962"/>
        <item x="688"/>
        <item x="2340"/>
        <item x="2312"/>
        <item x="3603"/>
        <item x="1538"/>
        <item x="4361"/>
        <item x="1309"/>
        <item x="531"/>
        <item x="1136"/>
        <item x="3782"/>
        <item x="11"/>
        <item x="3868"/>
        <item x="639"/>
        <item x="2965"/>
        <item x="3326"/>
        <item x="0"/>
        <item x="235"/>
        <item x="2013"/>
        <item x="32"/>
        <item x="3820"/>
        <item x="1725"/>
        <item x="1488"/>
        <item x="3847"/>
        <item x="2959"/>
        <item x="2379"/>
        <item x="3313"/>
        <item x="1139"/>
        <item x="889"/>
        <item x="4242"/>
        <item x="1545"/>
        <item x="2998"/>
        <item x="215"/>
        <item x="843"/>
        <item x="3310"/>
        <item x="2027"/>
        <item x="2248"/>
        <item x="2316"/>
        <item x="1073"/>
        <item x="484"/>
        <item x="4518"/>
        <item x="2087"/>
        <item x="556"/>
        <item x="869"/>
        <item x="568"/>
        <item x="3035"/>
        <item x="588"/>
        <item x="4634"/>
        <item x="1157"/>
        <item x="4616"/>
        <item x="738"/>
        <item x="3245"/>
        <item x="968"/>
        <item x="1038"/>
        <item x="414"/>
        <item x="3385"/>
        <item x="951"/>
        <item x="1482"/>
        <item x="3612"/>
        <item x="2339"/>
        <item x="1285"/>
        <item x="1836"/>
        <item x="3591"/>
        <item x="3552"/>
        <item x="4615"/>
        <item x="1315"/>
        <item x="4466"/>
        <item x="2246"/>
        <item x="217"/>
        <item x="3156"/>
        <item x="393"/>
        <item x="4364"/>
        <item x="2472"/>
        <item x="4071"/>
        <item x="2012"/>
        <item x="4632"/>
        <item x="4609"/>
        <item x="4645"/>
        <item x="1062"/>
        <item x="3472"/>
        <item x="4625"/>
        <item x="646"/>
        <item x="2839"/>
        <item x="2862"/>
        <item x="4635"/>
        <item x="4368"/>
        <item x="3653"/>
        <item x="208"/>
        <item x="943"/>
        <item x="3794"/>
        <item x="2744"/>
        <item x="4429"/>
        <item x="1779"/>
        <item x="3932"/>
        <item x="1714"/>
        <item x="4299"/>
        <item x="4587"/>
        <item x="1090"/>
        <item x="549"/>
        <item x="4170"/>
        <item x="3572"/>
        <item x="864"/>
        <item x="1483"/>
        <item x="867"/>
        <item x="2029"/>
        <item x="594"/>
        <item x="4322"/>
        <item x="2366"/>
        <item x="2919"/>
        <item x="4325"/>
        <item x="282"/>
        <item x="2566"/>
        <item x="3989"/>
        <item x="2058"/>
        <item x="3628"/>
        <item x="3801"/>
        <item x="284"/>
        <item x="3248"/>
        <item x="4189"/>
        <item x="503"/>
        <item x="1832"/>
        <item x="4573"/>
        <item x="3578"/>
        <item x="195"/>
        <item x="1731"/>
        <item x="113"/>
        <item x="2549"/>
        <item x="2352"/>
        <item x="55"/>
        <item x="2491"/>
        <item x="1465"/>
        <item x="2522"/>
        <item x="872"/>
        <item x="899"/>
        <item x="432"/>
        <item x="2064"/>
        <item x="2844"/>
        <item x="4188"/>
        <item x="1665"/>
        <item x="2912"/>
        <item x="3714"/>
        <item x="1080"/>
        <item x="2952"/>
        <item x="2369"/>
        <item x="266"/>
        <item x="4414"/>
        <item x="1216"/>
        <item x="3320"/>
        <item x="1343"/>
        <item x="3716"/>
        <item x="2903"/>
        <item x="465"/>
        <item x="4224"/>
        <item x="20"/>
        <item x="821"/>
        <item x="1898"/>
        <item x="1990"/>
        <item x="4003"/>
        <item x="4243"/>
        <item x="1798"/>
        <item x="4643"/>
        <item x="4125"/>
        <item x="4378"/>
        <item x="1571"/>
        <item x="1464"/>
        <item x="2496"/>
        <item x="3158"/>
        <item x="3553"/>
        <item x="3599"/>
        <item x="1266"/>
        <item x="3709"/>
        <item x="3224"/>
        <item x="3368"/>
        <item x="1624"/>
        <item x="3523"/>
        <item x="3457"/>
        <item x="2947"/>
        <item x="2981"/>
        <item x="2734"/>
        <item x="2252"/>
        <item x="3165"/>
        <item x="901"/>
        <item x="1273"/>
        <item x="666"/>
        <item x="3176"/>
        <item x="3833"/>
        <item x="928"/>
        <item x="3492"/>
        <item x="3232"/>
        <item x="3315"/>
        <item x="3161"/>
        <item x="3426"/>
        <item x="3841"/>
        <item x="2030"/>
        <item x="3209"/>
        <item x="3763"/>
        <item x="706"/>
        <item x="449"/>
        <item x="1943"/>
        <item x="4273"/>
        <item x="1460"/>
        <item x="4425"/>
        <item x="860"/>
        <item x="3363"/>
        <item x="3895"/>
        <item x="724"/>
        <item x="2457"/>
        <item x="3369"/>
        <item x="2664"/>
        <item x="3321"/>
        <item x="435"/>
        <item x="1468"/>
        <item x="2842"/>
        <item x="4099"/>
        <item x="1320"/>
        <item x="673"/>
        <item x="2883"/>
        <item x="1411"/>
        <item x="4465"/>
        <item x="4140"/>
        <item x="3062"/>
        <item x="1529"/>
        <item x="2736"/>
        <item x="3892"/>
        <item x="1252"/>
        <item x="1066"/>
        <item x="489"/>
        <item x="1409"/>
        <item x="191"/>
        <item x="917"/>
        <item x="2768"/>
        <item x="3874"/>
        <item x="3331"/>
        <item x="1978"/>
        <item x="2175"/>
        <item x="1696"/>
        <item x="21"/>
        <item x="2088"/>
        <item x="2594"/>
        <item x="2110"/>
        <item x="3289"/>
        <item x="2545"/>
        <item x="2408"/>
        <item x="4235"/>
        <item x="429"/>
        <item x="3397"/>
        <item x="2946"/>
        <item x="3355"/>
        <item x="4120"/>
        <item x="2442"/>
        <item x="4295"/>
        <item x="3656"/>
        <item x="4029"/>
        <item x="4387"/>
        <item x="1474"/>
        <item x="467"/>
        <item x="3043"/>
        <item x="4438"/>
        <item x="971"/>
        <item x="1949"/>
        <item x="2509"/>
        <item x="532"/>
        <item x="3014"/>
        <item x="236"/>
        <item x="4117"/>
        <item x="2445"/>
        <item x="2432"/>
        <item x="512"/>
        <item x="3234"/>
        <item x="4160"/>
        <item x="3607"/>
        <item x="4602"/>
        <item x="2080"/>
        <item x="4215"/>
        <item x="3918"/>
        <item x="3250"/>
        <item x="2032"/>
        <item x="957"/>
        <item x="1721"/>
        <item x="1715"/>
        <item x="245"/>
        <item x="3845"/>
        <item x="2020"/>
        <item x="4525"/>
        <item x="2898"/>
        <item x="2991"/>
        <item x="4441"/>
        <item x="3499"/>
        <item x="3564"/>
        <item x="1240"/>
        <item x="2681"/>
        <item x="1288"/>
        <item x="3085"/>
        <item x="3210"/>
        <item x="1740"/>
        <item x="1351"/>
        <item x="2454"/>
        <item x="1078"/>
        <item x="3070"/>
        <item x="4622"/>
        <item x="4246"/>
        <item x="902"/>
        <item x="1852"/>
        <item x="3319"/>
        <item x="3705"/>
        <item x="1607"/>
        <item x="4510"/>
        <item x="4296"/>
        <item x="1025"/>
        <item x="3216"/>
        <item x="1184"/>
        <item x="3798"/>
        <item x="2358"/>
        <item x="2016"/>
        <item x="9"/>
        <item x="2232"/>
        <item x="1438"/>
        <item x="813"/>
        <item x="785"/>
        <item x="1440"/>
        <item x="297"/>
        <item x="570"/>
        <item x="3992"/>
        <item x="228"/>
        <item x="2406"/>
        <item x="419"/>
        <item x="2044"/>
        <item x="1114"/>
        <item x="4049"/>
        <item x="2010"/>
        <item x="2524"/>
        <item x="1331"/>
        <item x="2591"/>
        <item x="4199"/>
        <item x="4629"/>
        <item x="2597"/>
        <item x="2944"/>
        <item x="2371"/>
        <item x="3514"/>
        <item x="3586"/>
        <item x="929"/>
        <item x="2817"/>
        <item x="2261"/>
        <item x="2989"/>
        <item x="991"/>
        <item x="3408"/>
        <item x="2740"/>
        <item x="2502"/>
        <item x="2830"/>
        <item x="2315"/>
        <item x="1717"/>
        <item x="1321"/>
        <item x="1924"/>
        <item x="1314"/>
        <item x="1983"/>
        <item x="1673"/>
        <item x="2123"/>
        <item x="4285"/>
        <item x="1271"/>
        <item x="2482"/>
        <item x="885"/>
        <item x="3495"/>
        <item x="1442"/>
        <item x="391"/>
        <item x="1145"/>
        <item x="3819"/>
        <item x="4084"/>
        <item x="2622"/>
        <item x="1599"/>
        <item x="2317"/>
        <item x="4476"/>
        <item x="31"/>
        <item x="4271"/>
        <item x="2215"/>
        <item x="316"/>
        <item x="4284"/>
        <item x="4314"/>
        <item x="4196"/>
        <item x="3722"/>
        <item x="1777"/>
        <item x="1827"/>
        <item x="537"/>
        <item x="4437"/>
        <item x="1445"/>
        <item x="3683"/>
        <item x="656"/>
        <item x="3645"/>
        <item x="3966"/>
        <item x="1198"/>
        <item x="3519"/>
        <item x="4617"/>
        <item x="3766"/>
        <item x="600"/>
        <item x="4055"/>
        <item x="1168"/>
        <item x="23"/>
        <item x="2022"/>
        <item x="1193"/>
        <item x="2492"/>
        <item x="2114"/>
        <item x="796"/>
        <item x="1678"/>
        <item x="4650"/>
        <item x="1169"/>
        <item x="2577"/>
        <item x="1683"/>
        <item x="764"/>
        <item x="3358"/>
        <item x="2619"/>
        <item x="3842"/>
        <item x="3339"/>
        <item x="4611"/>
        <item x="3382"/>
        <item x="418"/>
        <item x="2770"/>
        <item x="4033"/>
        <item x="3342"/>
        <item x="626"/>
        <item x="322"/>
        <item x="4402"/>
        <item x="3889"/>
        <item x="4537"/>
        <item x="142"/>
        <item x="3857"/>
        <item x="4439"/>
        <item x="1968"/>
        <item x="2045"/>
        <item x="3455"/>
        <item x="3487"/>
        <item x="2241"/>
        <item x="2655"/>
        <item x="1236"/>
        <item x="3707"/>
        <item x="413"/>
        <item x="574"/>
        <item x="2467"/>
        <item x="4083"/>
        <item x="1966"/>
        <item x="1045"/>
        <item x="150"/>
        <item x="4229"/>
        <item x="59"/>
        <item x="3172"/>
        <item x="769"/>
        <item x="272"/>
        <item x="3838"/>
        <item x="754"/>
        <item x="1325"/>
        <item x="66"/>
        <item x="2805"/>
        <item x="3449"/>
        <item x="1489"/>
        <item x="125"/>
        <item x="1334"/>
        <item x="1642"/>
        <item x="464"/>
        <item x="2624"/>
        <item x="3241"/>
        <item x="699"/>
        <item x="2625"/>
        <item x="1054"/>
        <item x="3708"/>
        <item x="2068"/>
        <item x="1567"/>
        <item x="1720"/>
        <item x="2845"/>
        <item x="2553"/>
        <item x="2347"/>
        <item x="2804"/>
        <item x="825"/>
        <item x="2571"/>
        <item x="412"/>
        <item x="2149"/>
        <item x="4102"/>
        <item x="1831"/>
        <item x="4506"/>
        <item x="2826"/>
        <item x="1327"/>
        <item x="4446"/>
        <item x="3826"/>
        <item x="1961"/>
        <item x="482"/>
        <item x="831"/>
        <item x="3724"/>
        <item x="4312"/>
        <item x="4251"/>
        <item x="2390"/>
        <item x="278"/>
        <item x="1659"/>
        <item x="3162"/>
        <item x="2630"/>
        <item x="2983"/>
        <item x="4267"/>
        <item x="1579"/>
        <item x="2730"/>
        <item x="818"/>
        <item x="261"/>
        <item x="3189"/>
        <item x="3571"/>
        <item x="3910"/>
        <item x="3907"/>
        <item x="3654"/>
        <item x="3076"/>
        <item x="83"/>
        <item x="3559"/>
        <item x="714"/>
        <item x="4423"/>
        <item x="3048"/>
        <item x="3261"/>
        <item x="4326"/>
        <item x="1661"/>
        <item x="3748"/>
        <item x="1938"/>
        <item x="2960"/>
        <item x="3354"/>
        <item x="3266"/>
        <item x="3511"/>
        <item x="1042"/>
        <item x="3884"/>
        <item x="3617"/>
        <item x="3786"/>
        <item x="3626"/>
        <item x="679"/>
        <item x="2336"/>
        <item x="2244"/>
        <item x="2741"/>
        <item x="3916"/>
        <item x="2086"/>
        <item x="2652"/>
        <item x="2256"/>
        <item x="3352"/>
        <item x="3789"/>
        <item x="2963"/>
        <item x="372"/>
        <item x="1250"/>
        <item x="2690"/>
        <item x="4345"/>
        <item x="1821"/>
        <item x="2512"/>
        <item x="560"/>
        <item x="810"/>
        <item x="2494"/>
        <item x="147"/>
        <item x="4308"/>
        <item x="4052"/>
        <item x="3180"/>
        <item x="185"/>
        <item x="2456"/>
        <item x="1816"/>
        <item x="2707"/>
        <item x="752"/>
        <item x="3589"/>
        <item x="4262"/>
        <item x="3033"/>
        <item x="2458"/>
        <item x="3324"/>
        <item x="2878"/>
        <item x="2608"/>
        <item x="2640"/>
        <item x="374"/>
        <item x="2860"/>
        <item x="506"/>
        <item x="3434"/>
        <item x="2737"/>
        <item x="2429"/>
        <item x="2643"/>
        <item x="2515"/>
        <item x="2598"/>
        <item x="2251"/>
        <item x="3922"/>
        <item x="4178"/>
        <item x="1223"/>
        <item x="444"/>
        <item x="763"/>
        <item x="4517"/>
        <item x="1079"/>
        <item x="3064"/>
        <item x="4331"/>
        <item x="2840"/>
        <item x="747"/>
        <item x="525"/>
        <item x="746"/>
        <item x="4223"/>
        <item x="4567"/>
        <item x="651"/>
        <item x="4263"/>
        <item x="2876"/>
        <item x="1174"/>
        <item x="2269"/>
        <item x="1786"/>
        <item x="2181"/>
        <item x="4253"/>
        <item x="3060"/>
        <item x="2136"/>
        <item x="4407"/>
        <item x="4493"/>
        <item x="575"/>
        <item x="3762"/>
        <item x="4608"/>
        <item x="4363"/>
        <item x="1485"/>
        <item x="1134"/>
        <item x="2504"/>
        <item x="2387"/>
        <item x="4091"/>
        <item x="721"/>
        <item x="479"/>
        <item x="4496"/>
        <item x="1243"/>
        <item x="2935"/>
        <item x="3675"/>
        <item x="1229"/>
        <item x="4442"/>
        <item x="3396"/>
        <item x="3948"/>
        <item x="675"/>
        <item x="1181"/>
        <item x="516"/>
        <item x="1550"/>
        <item x="4450"/>
        <item x="3384"/>
        <item x="3089"/>
        <item x="373"/>
        <item x="1050"/>
        <item x="4112"/>
        <item x="2382"/>
        <item x="1061"/>
        <item x="963"/>
        <item x="1141"/>
        <item x="981"/>
        <item x="95"/>
        <item x="205"/>
        <item x="1574"/>
        <item x="2748"/>
        <item x="2950"/>
        <item x="676"/>
        <item x="997"/>
        <item x="2188"/>
        <item x="753"/>
        <item x="275"/>
        <item x="4636"/>
        <item x="1340"/>
        <item x="4473"/>
        <item x="1422"/>
        <item x="4113"/>
        <item x="477"/>
        <item x="3065"/>
        <item x="1970"/>
        <item x="2988"/>
        <item x="1849"/>
        <item x="1458"/>
        <item x="3557"/>
        <item x="240"/>
        <item x="3160"/>
        <item x="2688"/>
        <item x="4624"/>
        <item x="3170"/>
        <item x="3758"/>
        <item x="4247"/>
        <item x="2525"/>
        <item x="4237"/>
        <item x="3968"/>
        <item x="4533"/>
        <item x="1581"/>
        <item x="955"/>
        <item x="2797"/>
        <item x="2167"/>
        <item x="4283"/>
        <item x="3547"/>
        <item x="4591"/>
        <item x="2692"/>
        <item x="1039"/>
        <item x="3166"/>
        <item x="1131"/>
        <item x="2705"/>
        <item x="3381"/>
        <item x="1539"/>
        <item x="2141"/>
        <item x="1822"/>
        <item x="1519"/>
        <item x="3108"/>
        <item x="3398"/>
        <item x="2743"/>
        <item x="1789"/>
        <item x="814"/>
        <item x="160"/>
        <item x="1515"/>
        <item x="710"/>
        <item x="366"/>
        <item x="2443"/>
        <item x="1578"/>
        <item x="1541"/>
        <item x="1837"/>
        <item x="3121"/>
        <item x="3505"/>
        <item x="1552"/>
        <item x="2488"/>
        <item x="2689"/>
        <item x="1561"/>
        <item x="2585"/>
        <item x="1264"/>
        <item x="3843"/>
        <item x="210"/>
        <item x="1656"/>
        <item x="2397"/>
        <item x="3839"/>
        <item x="4391"/>
        <item x="2375"/>
        <item x="3994"/>
        <item x="375"/>
        <item x="2759"/>
        <item x="2513"/>
        <item x="163"/>
        <item x="2701"/>
        <item x="2254"/>
        <item x="1037"/>
        <item x="4241"/>
        <item x="3848"/>
        <item x="620"/>
        <item x="4121"/>
        <item x="2183"/>
        <item x="4606"/>
        <item x="99"/>
        <item x="3962"/>
        <item x="1101"/>
        <item x="4293"/>
        <item x="3476"/>
        <item x="2278"/>
        <item x="4191"/>
        <item x="654"/>
        <item x="3938"/>
        <item x="33"/>
        <item x="2614"/>
        <item x="882"/>
        <item x="863"/>
        <item x="1805"/>
        <item x="1918"/>
        <item x="1313"/>
        <item x="841"/>
        <item x="426"/>
        <item x="1648"/>
        <item x="4597"/>
        <item x="2674"/>
        <item x="759"/>
        <item x="1646"/>
        <item x="3964"/>
        <item x="2218"/>
        <item x="78"/>
        <item x="755"/>
        <item x="25"/>
        <item x="3377"/>
        <item x="3525"/>
        <item x="3386"/>
        <item x="1167"/>
        <item x="982"/>
        <item x="541"/>
        <item x="169"/>
        <item x="2394"/>
        <item x="2672"/>
        <item x="4023"/>
        <item x="4589"/>
        <item x="3641"/>
        <item x="552"/>
        <item x="34"/>
        <item x="522"/>
        <item x="1778"/>
        <item x="2796"/>
        <item x="3694"/>
        <item x="397"/>
        <item x="2335"/>
        <item x="835"/>
        <item x="1811"/>
        <item x="1796"/>
        <item x="400"/>
        <item x="1587"/>
        <item x="1887"/>
        <item x="2036"/>
        <item x="274"/>
        <item x="2346"/>
        <item x="3371"/>
        <item x="1074"/>
        <item x="2994"/>
        <item x="1260"/>
        <item x="1436"/>
        <item x="4041"/>
        <item x="1496"/>
        <item x="1091"/>
        <item x="3412"/>
        <item x="4563"/>
        <item x="1336"/>
        <item x="1502"/>
        <item x="2128"/>
        <item x="4198"/>
        <item x="2680"/>
        <item x="4173"/>
        <item x="4094"/>
        <item x="4026"/>
        <item x="1577"/>
        <item x="47"/>
        <item x="301"/>
        <item x="1874"/>
        <item x="279"/>
        <item x="2268"/>
        <item x="4159"/>
        <item x="4384"/>
        <item x="2990"/>
        <item x="599"/>
        <item x="515"/>
        <item x="4217"/>
        <item x="1108"/>
        <item x="3067"/>
        <item x="4316"/>
        <item x="1318"/>
        <item x="748"/>
        <item x="3518"/>
        <item x="2775"/>
        <item x="4552"/>
        <item x="1838"/>
        <item x="1191"/>
        <item x="1430"/>
        <item x="2517"/>
        <item x="1026"/>
        <item x="3173"/>
        <item x="1833"/>
        <item x="1565"/>
        <item x="1856"/>
        <item x="3644"/>
        <item x="2393"/>
        <item x="1286"/>
        <item x="110"/>
        <item x="1780"/>
        <item x="4399"/>
        <item x="3650"/>
        <item x="2592"/>
        <item x="1164"/>
        <item x="1393"/>
        <item x="1650"/>
        <item x="3781"/>
        <item x="3244"/>
        <item x="1889"/>
        <item x="935"/>
        <item x="2942"/>
        <item x="1828"/>
        <item x="4371"/>
        <item x="2323"/>
        <item x="2033"/>
        <item x="4157"/>
        <item x="649"/>
        <item x="3593"/>
        <item x="2132"/>
        <item x="17"/>
        <item x="822"/>
        <item x="2999"/>
        <item x="3569"/>
        <item x="1839"/>
        <item x="672"/>
        <item x="2109"/>
        <item x="1005"/>
        <item x="1784"/>
        <item x="906"/>
        <item x="518"/>
        <item x="3620"/>
        <item x="2684"/>
        <item x="1416"/>
        <item x="2217"/>
        <item x="3137"/>
        <item x="3647"/>
        <item x="1432"/>
        <item x="1402"/>
        <item x="3378"/>
        <item x="2111"/>
        <item x="1568"/>
        <item x="1500"/>
        <item x="4079"/>
        <item x="1674"/>
        <item x="1723"/>
        <item x="1570"/>
        <item x="678"/>
        <item x="3461"/>
        <item x="2704"/>
        <item x="1106"/>
        <item x="2924"/>
        <item x="1292"/>
        <item x="117"/>
        <item x="1583"/>
        <item x="2356"/>
        <item x="2735"/>
        <item x="2669"/>
        <item x="4614"/>
        <item x="1398"/>
        <item x="3615"/>
        <item x="207"/>
        <item x="2754"/>
        <item x="3723"/>
        <item x="2986"/>
        <item x="4398"/>
        <item x="664"/>
        <item x="2941"/>
        <item x="3760"/>
        <item x="1641"/>
        <item x="3274"/>
        <item x="1600"/>
        <item x="1479"/>
        <item x="1886"/>
        <item x="4440"/>
        <item x="1462"/>
        <item x="1818"/>
        <item x="2043"/>
        <item x="3110"/>
        <item x="4367"/>
        <item x="4349"/>
        <item x="1071"/>
        <item x="4381"/>
        <item x="218"/>
        <item x="690"/>
        <item x="4035"/>
        <item x="2829"/>
        <item x="1637"/>
        <item x="4116"/>
        <item x="4264"/>
        <item x="103"/>
        <item x="1235"/>
        <item x="2850"/>
        <item x="816"/>
        <item x="1546"/>
        <item x="2673"/>
        <item x="2926"/>
        <item x="1177"/>
        <item x="949"/>
        <item x="1729"/>
        <item x="2837"/>
        <item x="3404"/>
        <item x="3275"/>
        <item x="1492"/>
        <item x="4171"/>
        <item x="2676"/>
        <item x="3959"/>
        <item x="2875"/>
        <item x="4154"/>
        <item x="3181"/>
        <item x="2896"/>
        <item x="132"/>
        <item x="3634"/>
        <item x="1739"/>
        <item x="3008"/>
        <item x="2551"/>
        <item x="4161"/>
        <item x="1900"/>
        <item x="4244"/>
        <item x="1421"/>
        <item x="2815"/>
        <item x="1278"/>
        <item x="133"/>
        <item x="3249"/>
        <item x="985"/>
        <item x="3395"/>
        <item x="1652"/>
        <item x="3767"/>
        <item x="918"/>
        <item x="2769"/>
        <item x="485"/>
        <item x="3018"/>
        <item x="1713"/>
        <item x="2835"/>
        <item x="704"/>
        <item x="3147"/>
        <item x="4411"/>
        <item x="1242"/>
        <item x="1017"/>
        <item x="3045"/>
        <item x="2383"/>
        <item x="2398"/>
        <item x="3744"/>
        <item x="4396"/>
        <item x="3759"/>
        <item x="2262"/>
        <item x="1350"/>
        <item x="100"/>
        <item x="4321"/>
        <item x="2392"/>
        <item x="24"/>
        <item x="851"/>
        <item x="3303"/>
        <item x="2485"/>
        <item x="2364"/>
        <item x="3534"/>
        <item x="2518"/>
        <item x="1636"/>
        <item x="3828"/>
        <item x="2539"/>
        <item x="894"/>
        <item x="3223"/>
        <item x="3872"/>
        <item x="4015"/>
        <item x="2682"/>
        <item x="2599"/>
        <item x="2202"/>
        <item x="4419"/>
        <item x="1124"/>
        <item x="1653"/>
        <item x="3736"/>
        <item x="3115"/>
        <item x="2849"/>
        <item x="3410"/>
        <item x="455"/>
        <item x="1931"/>
        <item x="700"/>
        <item x="3174"/>
        <item x="3453"/>
        <item x="2753"/>
        <item x="3375"/>
        <item x="2809"/>
        <item x="2351"/>
        <item x="2827"/>
        <item x="2560"/>
        <item x="4431"/>
        <item x="1121"/>
        <item x="3458"/>
        <item x="3063"/>
        <item x="3084"/>
        <item x="1443"/>
        <item x="3755"/>
        <item x="2721"/>
        <item x="589"/>
        <item x="3447"/>
        <item x="2092"/>
        <item x="942"/>
        <item x="3543"/>
        <item x="1299"/>
        <item x="3016"/>
        <item x="2866"/>
        <item x="550"/>
        <item x="134"/>
        <item x="3886"/>
        <item x="4019"/>
        <item x="1170"/>
        <item x="2179"/>
        <item x="2590"/>
        <item x="296"/>
        <item x="4213"/>
        <item x="3695"/>
        <item x="524"/>
        <item x="3413"/>
        <item x="3859"/>
        <item x="2923"/>
        <item x="1926"/>
        <item x="118"/>
        <item x="892"/>
        <item x="3583"/>
        <item x="4599"/>
        <item x="67"/>
        <item x="3740"/>
        <item x="1532"/>
        <item x="2985"/>
        <item x="415"/>
        <item x="2699"/>
        <item x="4200"/>
        <item x="265"/>
        <item x="4333"/>
        <item x="3919"/>
        <item x="4310"/>
        <item x="3191"/>
        <item x="2101"/>
        <item x="842"/>
        <item x="4133"/>
        <item x="573"/>
        <item x="3430"/>
        <item x="3420"/>
        <item x="1035"/>
        <item x="3013"/>
        <item x="2419"/>
        <item x="3140"/>
        <item x="3915"/>
        <item x="1888"/>
        <item x="1153"/>
        <item x="786"/>
        <item x="2993"/>
        <item x="3293"/>
        <item x="834"/>
        <item x="3765"/>
        <item x="3996"/>
        <item x="137"/>
        <item x="1556"/>
        <item x="514"/>
        <item x="3538"/>
        <item x="268"/>
        <item x="682"/>
        <item x="770"/>
        <item x="4291"/>
        <item x="1011"/>
        <item x="2009"/>
        <item x="1582"/>
        <item x="3692"/>
        <item x="2572"/>
        <item x="4347"/>
        <item x="3637"/>
        <item x="145"/>
        <item x="1332"/>
        <item x="3625"/>
        <item x="51"/>
        <item x="2611"/>
        <item x="2412"/>
        <item x="3702"/>
        <item x="4579"/>
        <item x="1930"/>
        <item x="2230"/>
        <item x="493"/>
        <item x="716"/>
        <item x="4174"/>
        <item x="797"/>
        <item x="993"/>
        <item x="2065"/>
        <item x="2536"/>
        <item x="2223"/>
        <item x="1246"/>
        <item x="4553"/>
        <item x="2762"/>
        <item x="1573"/>
        <item x="1249"/>
        <item x="3942"/>
        <item x="4408"/>
        <item x="3993"/>
        <item x="3362"/>
        <item x="3177"/>
        <item x="4495"/>
        <item x="491"/>
        <item x="4122"/>
        <item x="4101"/>
        <item x="2281"/>
        <item x="4107"/>
        <item x="4558"/>
        <item x="471"/>
        <item x="3643"/>
        <item x="536"/>
        <item x="4281"/>
        <item x="566"/>
        <item x="54"/>
        <item x="4218"/>
        <item x="1424"/>
        <item x="1068"/>
        <item x="1733"/>
        <item x="3304"/>
        <item x="702"/>
        <item x="3567"/>
        <item x="1657"/>
        <item x="466"/>
        <item x="868"/>
        <item x="2116"/>
        <item x="214"/>
        <item x="572"/>
        <item x="684"/>
        <item x="561"/>
        <item x="4463"/>
        <item x="4330"/>
        <item x="632"/>
        <item x="1820"/>
        <item x="3138"/>
        <item x="4236"/>
        <item x="1319"/>
        <item x="1734"/>
        <item x="774"/>
        <item x="2711"/>
        <item x="3899"/>
        <item x="2105"/>
        <item x="2273"/>
        <item x="1562"/>
        <item x="470"/>
        <item x="1031"/>
        <item x="3693"/>
        <item x="3010"/>
        <item x="3383"/>
        <item x="1625"/>
        <item x="3277"/>
        <item x="840"/>
        <item x="972"/>
        <item x="2663"/>
        <item x="3816"/>
        <item x="4088"/>
        <item x="1085"/>
        <item x="717"/>
        <item x="1707"/>
        <item x="4017"/>
        <item x="3468"/>
        <item x="4434"/>
        <item x="1176"/>
        <item x="4318"/>
        <item x="2717"/>
        <item x="1303"/>
        <item x="689"/>
        <item x="3379"/>
        <item x="2733"/>
        <item x="3835"/>
        <item x="2127"/>
        <item x="3314"/>
        <item x="4475"/>
        <item x="3706"/>
        <item x="3844"/>
        <item x="1397"/>
        <item x="2752"/>
        <item x="3122"/>
        <item x="1072"/>
        <item x="3836"/>
        <item x="473"/>
        <item x="2234"/>
        <item x="3577"/>
        <item x="1429"/>
        <item x="2191"/>
        <item x="4014"/>
        <item x="197"/>
        <item x="1420"/>
        <item x="423"/>
        <item x="507"/>
        <item x="4131"/>
        <item x="3058"/>
        <item x="2537"/>
        <item x="369"/>
        <item x="2034"/>
        <item x="2121"/>
        <item x="428"/>
        <item x="2722"/>
        <item x="3703"/>
        <item x="2897"/>
        <item x="2725"/>
        <item x="3022"/>
        <item x="2345"/>
        <item x="1481"/>
        <item x="2489"/>
        <item x="3791"/>
        <item x="4566"/>
        <item x="2552"/>
        <item x="2745"/>
        <item x="2706"/>
        <item x="3865"/>
        <item x="3417"/>
        <item x="1431"/>
        <item x="4604"/>
        <item x="1007"/>
        <item x="2226"/>
        <item x="3949"/>
        <item x="3151"/>
        <item x="1298"/>
        <item x="2229"/>
        <item x="3188"/>
        <item x="4245"/>
        <item x="2204"/>
        <item x="3642"/>
        <item x="4110"/>
        <item x="2651"/>
        <item x="3946"/>
        <item x="3409"/>
        <item x="1920"/>
        <item x="593"/>
        <item x="495"/>
        <item x="3124"/>
        <item x="1523"/>
        <item x="839"/>
        <item x="4238"/>
        <item x="144"/>
        <item x="3681"/>
        <item x="2928"/>
        <item x="3470"/>
        <item x="4513"/>
        <item x="1948"/>
        <item x="3520"/>
        <item x="3906"/>
        <item x="1338"/>
        <item x="2606"/>
        <item x="1872"/>
        <item x="1499"/>
        <item x="3465"/>
        <item x="3099"/>
        <item x="992"/>
        <item x="1173"/>
        <item x="1834"/>
        <item x="4394"/>
        <item x="4385"/>
        <item x="1919"/>
        <item x="2895"/>
        <item x="4554"/>
        <item x="1915"/>
        <item x="4512"/>
        <item x="4360"/>
        <item x="4261"/>
        <item x="1166"/>
        <item x="3728"/>
        <item x="1699"/>
        <item x="3346"/>
        <item x="3441"/>
        <item x="4323"/>
        <item x="1703"/>
        <item x="233"/>
        <item x="604"/>
        <item x="1509"/>
        <item x="2607"/>
        <item x="4514"/>
        <item x="2877"/>
        <item x="1439"/>
        <item x="4592"/>
        <item x="4265"/>
        <item x="4292"/>
        <item x="3897"/>
        <item x="2018"/>
        <item x="3296"/>
        <item x="4179"/>
        <item x="3863"/>
        <item x="1939"/>
        <item x="4279"/>
        <item x="2197"/>
        <item x="2104"/>
        <item x="3257"/>
        <item x="694"/>
        <item x="3175"/>
        <item x="2851"/>
        <item x="687"/>
        <item x="1829"/>
        <item x="2164"/>
        <item x="2038"/>
        <item x="131"/>
        <item x="1263"/>
        <item x="4546"/>
        <item x="62"/>
        <item x="2247"/>
        <item x="4127"/>
        <item x="1716"/>
        <item x="1498"/>
        <item x="4403"/>
        <item x="119"/>
        <item x="1525"/>
        <item x="230"/>
        <item x="634"/>
        <item x="409"/>
        <item x="3580"/>
        <item x="954"/>
        <item x="1672"/>
        <item x="3059"/>
        <item x="4555"/>
        <item x="1726"/>
        <item x="3307"/>
        <item x="2742"/>
        <item x="2208"/>
        <item x="2031"/>
        <item x="3655"/>
        <item x="1158"/>
        <item x="1688"/>
        <item x="562"/>
        <item x="203"/>
        <item x="618"/>
        <item x="2173"/>
        <item x="1671"/>
        <item x="3446"/>
        <item x="216"/>
        <item x="1871"/>
        <item x="4648"/>
        <item x="271"/>
        <item x="22"/>
        <item x="190"/>
        <item x="2264"/>
        <item x="4372"/>
        <item x="3049"/>
        <item x="4421"/>
        <item x="4089"/>
        <item x="2836"/>
        <item x="2658"/>
        <item x="723"/>
        <item x="202"/>
        <item x="1118"/>
        <item x="3771"/>
        <item x="3506"/>
        <item x="1075"/>
        <item x="1812"/>
        <item x="3566"/>
        <item x="1452"/>
        <item x="692"/>
        <item x="3402"/>
        <item x="1100"/>
        <item x="3602"/>
        <item x="853"/>
        <item x="4207"/>
        <item x="3394"/>
        <item x="3276"/>
        <item x="4282"/>
        <item x="3179"/>
        <item x="893"/>
        <item x="406"/>
        <item x="3376"/>
        <item x="250"/>
        <item x="1476"/>
        <item x="2612"/>
        <item x="2992"/>
        <item x="4443"/>
        <item x="3974"/>
        <item x="4130"/>
        <item x="3135"/>
        <item x="127"/>
        <item x="1503"/>
        <item x="4354"/>
        <item x="2169"/>
        <item x="3510"/>
        <item x="2894"/>
        <item x="3106"/>
        <item x="2370"/>
        <item x="404"/>
        <item x="2548"/>
        <item x="2040"/>
        <item x="1019"/>
        <item x="494"/>
        <item x="1514"/>
        <item x="71"/>
        <item x="4274"/>
        <item x="3860"/>
        <item x="3400"/>
        <item x="1337"/>
        <item x="802"/>
        <item x="4317"/>
        <item x="2493"/>
        <item x="4430"/>
        <item x="3464"/>
        <item x="3143"/>
        <item x="584"/>
        <item x="4022"/>
        <item x="480"/>
        <item x="2395"/>
        <item x="2196"/>
        <item x="2885"/>
        <item x="2694"/>
        <item x="1300"/>
        <item x="4206"/>
        <item x="73"/>
        <item x="4448"/>
        <item x="1922"/>
        <item x="1870"/>
        <item x="3829"/>
        <item x="3972"/>
        <item x="141"/>
        <item x="760"/>
        <item x="3901"/>
        <item x="3963"/>
        <item x="65"/>
        <item x="126"/>
        <item x="3474"/>
        <item x="2063"/>
        <item x="294"/>
        <item x="2046"/>
        <item x="1803"/>
        <item x="14"/>
        <item x="3981"/>
        <item x="1308"/>
        <item x="2665"/>
        <item x="4134"/>
        <item x="2255"/>
        <item x="1326"/>
        <item x="2084"/>
        <item x="96"/>
        <item x="1735"/>
        <item x="2570"/>
        <item x="2914"/>
        <item x="3283"/>
        <item x="3169"/>
        <item x="1536"/>
        <item x="602"/>
        <item x="1807"/>
        <item x="2484"/>
        <item x="2072"/>
        <item x="1251"/>
        <item x="3347"/>
        <item x="2728"/>
        <item x="3535"/>
        <item x="231"/>
        <item x="2272"/>
        <item x="1660"/>
        <item x="1694"/>
        <item x="1501"/>
        <item x="2843"/>
        <item x="3128"/>
        <item x="880"/>
        <item x="4593"/>
        <item x="1754"/>
        <item x="4027"/>
        <item x="2702"/>
        <item x="45"/>
        <item x="3558"/>
        <item x="3498"/>
        <item x="3657"/>
        <item x="2617"/>
        <item x="1910"/>
        <item x="911"/>
        <item x="657"/>
        <item x="3297"/>
        <item x="2731"/>
        <item x="2874"/>
        <item x="403"/>
        <item x="952"/>
        <item x="1738"/>
        <item x="1349"/>
        <item x="2535"/>
        <item x="462"/>
        <item x="3704"/>
        <item x="3298"/>
        <item x="2538"/>
        <item x="2060"/>
        <item x="206"/>
        <item x="591"/>
        <item x="436"/>
        <item x="3934"/>
        <item x="1846"/>
        <item x="1344"/>
        <item x="2825"/>
        <item x="4564"/>
        <item x="2558"/>
        <item x="815"/>
        <item x="2514"/>
        <item x="4389"/>
        <item x="919"/>
        <item x="2266"/>
        <item x="4444"/>
        <item x="4610"/>
        <item x="3530"/>
        <item x="4526"/>
        <item x="2936"/>
        <item x="3575"/>
        <item x="3183"/>
        <item x="4503"/>
        <item x="1873"/>
        <item x="4565"/>
        <item x="701"/>
        <item x="1258"/>
        <item x="961"/>
        <item x="4151"/>
        <item x="3597"/>
        <item x="4454"/>
        <item x="2916"/>
        <item x="2516"/>
        <item x="756"/>
        <item x="2925"/>
        <item x="4416"/>
        <item x="4594"/>
        <item x="3302"/>
        <item x="3243"/>
        <item x="3445"/>
        <item x="3545"/>
        <item x="3619"/>
        <item x="3359"/>
        <item x="2758"/>
        <item x="2618"/>
        <item x="3157"/>
        <item x="4123"/>
        <item x="1002"/>
        <item x="4319"/>
        <item x="2242"/>
        <item x="252"/>
        <item x="1813"/>
        <item x="3999"/>
        <item x="2720"/>
        <item x="2660"/>
        <item x="4222"/>
        <item x="1237"/>
        <item x="3393"/>
        <item x="3923"/>
        <item x="2933"/>
        <item x="2389"/>
        <item x="1137"/>
        <item x="1727"/>
        <item x="582"/>
        <item x="1275"/>
        <item x="761"/>
        <item x="2435"/>
        <item x="4413"/>
        <item x="2642"/>
        <item x="2528"/>
        <item x="1346"/>
        <item x="1736"/>
        <item x="1113"/>
        <item x="3659"/>
        <item x="4580"/>
        <item x="2595"/>
        <item x="1633"/>
        <item x="2265"/>
        <item x="3187"/>
        <item x="121"/>
        <item x="1603"/>
        <item x="3610"/>
        <item x="402"/>
        <item x="660"/>
        <item x="790"/>
        <item x="3308"/>
        <item x="4144"/>
        <item x="2823"/>
        <item x="90"/>
        <item x="1154"/>
        <item x="3752"/>
        <item x="1160"/>
        <item x="4406"/>
        <item x="546"/>
        <item x="4258"/>
        <item x="4210"/>
        <item x="1558"/>
        <item x="91"/>
        <item x="111"/>
        <item x="936"/>
        <item x="3551"/>
        <item x="50"/>
        <item x="2182"/>
        <item x="3102"/>
        <item x="2112"/>
        <item x="629"/>
        <item x="2176"/>
        <item x="2424"/>
        <item x="2982"/>
        <item x="2028"/>
        <item x="1595"/>
        <item x="671"/>
        <item x="2913"/>
        <item x="2510"/>
        <item x="3753"/>
        <item x="4581"/>
        <item x="2671"/>
        <item x="399"/>
        <item x="3541"/>
        <item x="1097"/>
        <item x="2113"/>
        <item x="4521"/>
        <item x="3751"/>
        <item x="2236"/>
        <item x="1809"/>
        <item x="3579"/>
        <item x="1885"/>
        <item x="2602"/>
        <item x="1094"/>
        <item x="488"/>
        <item x="108"/>
        <item x="3743"/>
        <item x="4374"/>
        <item x="2102"/>
        <item x="1704"/>
        <item x="63"/>
        <item x="2596"/>
        <item x="798"/>
        <item x="3450"/>
        <item x="3524"/>
        <item x="1506"/>
        <item x="256"/>
        <item x="4595"/>
        <item x="832"/>
        <item x="1095"/>
        <item x="2530"/>
        <item x="2048"/>
        <item x="3909"/>
        <item x="3370"/>
        <item x="3087"/>
        <item x="2499"/>
        <item x="2587"/>
        <item x="4313"/>
        <item x="4603"/>
        <item x="1883"/>
        <item x="2600"/>
        <item x="102"/>
        <item x="2541"/>
        <item x="4007"/>
        <item x="19"/>
        <item x="120"/>
        <item x="387"/>
        <item x="2421"/>
        <item x="1162"/>
        <item x="3739"/>
        <item x="4366"/>
        <item x="4214"/>
        <item x="4031"/>
        <item x="1505"/>
        <item x="1033"/>
        <item x="927"/>
        <item x="555"/>
        <item x="2097"/>
        <item x="159"/>
        <item x="2547"/>
        <item x="610"/>
        <item x="3756"/>
        <item x="3652"/>
        <item x="3153"/>
        <item x="295"/>
        <item x="4255"/>
        <item x="1159"/>
        <item x="2747"/>
        <item x="3047"/>
        <item x="3407"/>
        <item x="1518"/>
        <item x="674"/>
        <item x="517"/>
        <item x="3856"/>
        <item x="2584"/>
        <item x="2564"/>
        <item x="1367"/>
        <item x="1563"/>
        <item x="492"/>
        <item x="3272"/>
        <item x="2023"/>
        <item x="291"/>
        <item x="1022"/>
        <item x="2238"/>
        <item x="1185"/>
        <item x="569"/>
        <item x="4477"/>
        <item x="980"/>
        <item x="3360"/>
        <item x="4324"/>
        <item x="1057"/>
        <item x="1190"/>
        <item x="4598"/>
        <item x="730"/>
        <item x="3955"/>
        <item x="2365"/>
        <item x="1591"/>
        <item x="847"/>
        <item x="1148"/>
        <item x="2098"/>
        <item x="1165"/>
        <item x="3454"/>
        <item x="1000"/>
        <item x="4539"/>
        <item x="4190"/>
        <item x="3687"/>
        <item x="427"/>
        <item x="1287"/>
        <item x="1639"/>
        <item x="1330"/>
        <item x="3574"/>
        <item x="173"/>
        <item x="3050"/>
        <item x="2231"/>
        <item x="1105"/>
        <item x="3908"/>
        <item x="1557"/>
        <item x="804"/>
        <item x="2384"/>
        <item x="1003"/>
        <item x="1744"/>
        <item x="1110"/>
        <item x="198"/>
        <item x="1517"/>
        <item x="2828"/>
        <item x="1151"/>
        <item x="585"/>
        <item x="1130"/>
        <item x="2129"/>
        <item x="3012"/>
        <item x="2259"/>
        <item x="715"/>
        <item x="2062"/>
        <item x="4132"/>
        <item x="3873"/>
        <item x="1059"/>
        <item x="4511"/>
        <item x="3287"/>
        <item x="3834"/>
        <item x="3023"/>
        <item x="1469"/>
        <item x="3123"/>
        <item x="3673"/>
        <item x="3253"/>
        <item x="2066"/>
        <item x="1135"/>
        <item x="2987"/>
        <item x="4165"/>
        <item x="2135"/>
        <item x="4080"/>
        <item x="1728"/>
        <item x="4256"/>
        <item x="983"/>
        <item x="548"/>
        <item x="576"/>
        <item x="1232"/>
        <item x="27"/>
        <item x="897"/>
        <item x="2071"/>
        <item x="87"/>
        <item x="3851"/>
        <item x="3390"/>
        <item x="3001"/>
        <item x="194"/>
        <item x="1651"/>
        <item x="3636"/>
        <item x="4447"/>
        <item x="1466"/>
        <item x="1758"/>
        <item x="3155"/>
        <item x="1928"/>
        <item x="2691"/>
        <item x="3902"/>
        <item x="3374"/>
        <item x="3051"/>
        <item x="3021"/>
        <item x="3442"/>
        <item x="46"/>
        <item x="2677"/>
        <item x="1522"/>
        <item x="2557"/>
        <item x="3111"/>
        <item x="2821"/>
        <item x="2157"/>
        <item x="2922"/>
        <item x="4336"/>
        <item x="4409"/>
        <item x="3975"/>
        <item x="3960"/>
        <item x="2194"/>
        <item x="3814"/>
        <item x="2416"/>
        <item x="3285"/>
        <item x="1645"/>
        <item x="3104"/>
        <item x="4008"/>
        <item x="225"/>
        <item x="3416"/>
        <item x="1239"/>
        <item x="4068"/>
        <item x="3271"/>
        <item x="105"/>
        <item x="4290"/>
        <item x="939"/>
        <item x="2117"/>
        <item x="2505"/>
        <item x="3700"/>
        <item x="1878"/>
        <item x="1569"/>
        <item x="3631"/>
        <item x="243"/>
        <item x="2603"/>
        <item x="1201"/>
        <item x="2174"/>
        <item x="579"/>
        <item x="122"/>
        <item x="4164"/>
        <item x="2746"/>
        <item x="1540"/>
        <item x="1112"/>
        <item x="4607"/>
        <item x="3754"/>
        <item x="3556"/>
        <item x="267"/>
        <item x="112"/>
        <item x="3328"/>
        <item x="499"/>
        <item x="2859"/>
        <item x="1742"/>
        <item x="2632"/>
        <item x="2386"/>
        <item x="758"/>
        <item x="3273"/>
        <item x="3480"/>
        <item x="4596"/>
        <item x="2604"/>
        <item x="2108"/>
        <item x="1150"/>
        <item x="1182"/>
        <item x="644"/>
        <item x="4545"/>
        <item x="4032"/>
        <item x="1589"/>
        <item x="3270"/>
        <item x="3672"/>
        <item x="1917"/>
        <item x="1404"/>
        <item x="4013"/>
        <item x="1647"/>
        <item x="3496"/>
        <item x="1060"/>
        <item x="3126"/>
        <item x="3178"/>
        <item x="4339"/>
        <item x="3443"/>
        <item x="1907"/>
        <item x="3114"/>
        <item x="2995"/>
        <item x="3073"/>
        <item x="1711"/>
        <item x="4129"/>
        <item x="4600"/>
        <item x="4142"/>
        <item x="4150"/>
        <item x="4320"/>
        <item x="3079"/>
        <item x="3633"/>
        <item x="2520"/>
        <item x="3691"/>
        <item x="1307"/>
        <item x="1613"/>
        <item x="4270"/>
        <item x="3164"/>
        <item x="1284"/>
        <item x="1655"/>
        <item x="2277"/>
        <item x="60"/>
        <item x="151"/>
        <item x="1245"/>
        <item x="3926"/>
        <item x="4386"/>
        <item x="3493"/>
        <item x="2133"/>
        <item x="1419"/>
        <item x="3749"/>
        <item x="812"/>
        <item x="1144"/>
        <item x="1310"/>
        <item x="101"/>
        <item x="1513"/>
        <item x="1102"/>
        <item x="2085"/>
        <item x="1454"/>
        <item x="129"/>
        <item x="88"/>
        <item x="2171"/>
        <item x="4535"/>
        <item x="209"/>
        <item x="72"/>
        <item x="2857"/>
        <item x="1584"/>
        <item x="4162"/>
        <item x="165"/>
        <item x="4578"/>
        <item x="1261"/>
        <item x="289"/>
        <item x="564"/>
        <item x="1171"/>
        <item x="69"/>
        <item x="3419"/>
        <item x="3563"/>
        <item x="1908"/>
        <item x="1640"/>
        <item x="2377"/>
        <item x="4500"/>
        <item x="2400"/>
        <item x="3459"/>
        <item x="3550"/>
        <item x="965"/>
        <item x="1806"/>
        <item x="817"/>
        <item x="3864"/>
        <item x="3068"/>
        <item x="3435"/>
        <item x="123"/>
        <item x="2822"/>
        <item x="52"/>
        <item x="2497"/>
        <item x="4561"/>
        <item x="1542"/>
        <item x="3945"/>
        <item x="4005"/>
        <item x="4502"/>
        <item x="4358"/>
        <item x="3920"/>
        <item x="581"/>
        <item x="3015"/>
        <item x="984"/>
        <item x="4420"/>
        <item x="4377"/>
        <item x="424"/>
        <item x="3131"/>
        <item x="2668"/>
        <item x="4341"/>
        <item x="3486"/>
        <item x="1590"/>
        <item x="2073"/>
        <item x="1448"/>
        <item x="3956"/>
        <item x="1109"/>
        <item x="3262"/>
        <item x="2806"/>
        <item x="153"/>
        <item x="4433"/>
        <item x="2559"/>
        <item x="3840"/>
        <item x="866"/>
        <item x="1149"/>
        <item x="4588"/>
        <item x="3742"/>
        <item x="1619"/>
        <item x="1211"/>
        <item x="3629"/>
        <item x="146"/>
        <item x="740"/>
        <item x="2659"/>
        <item x="204"/>
        <item x="4397"/>
        <item x="43"/>
        <item x="1507"/>
        <item x="258"/>
        <item x="2224"/>
        <item x="2348"/>
        <item x="2627"/>
        <item x="1549"/>
        <item x="2119"/>
        <item x="446"/>
        <item x="803"/>
        <item x="3092"/>
        <item x="2865"/>
        <item x="4257"/>
        <item x="3903"/>
        <item x="4400"/>
        <item x="1434"/>
        <item x="4085"/>
        <item x="4540"/>
        <item x="2543"/>
        <item x="1785"/>
        <item x="3995"/>
        <item x="183"/>
        <item x="2373"/>
        <item x="4557"/>
        <item x="543"/>
        <item x="4346"/>
        <item x="3746"/>
        <item x="3353"/>
        <item x="1195"/>
        <item x="3438"/>
        <item x="3406"/>
        <item x="2638"/>
        <item x="478"/>
        <item x="2163"/>
        <item x="741"/>
        <item x="625"/>
        <item x="447"/>
        <item x="3372"/>
        <item x="2145"/>
        <item x="138"/>
        <item x="1929"/>
        <item x="4338"/>
        <item x="3533"/>
        <item x="4422"/>
        <item x="3301"/>
        <item x="1824"/>
        <item x="3979"/>
        <item x="454"/>
        <item x="534"/>
        <item x="1437"/>
        <item x="1183"/>
        <item x="3098"/>
        <item x="3484"/>
        <item x="3953"/>
        <item x="1020"/>
        <item x="3040"/>
        <item x="1695"/>
        <item x="2932"/>
        <item x="1394"/>
        <item x="1511"/>
        <item x="1120"/>
        <item x="4601"/>
        <item x="1927"/>
        <item x="635"/>
        <item x="637"/>
        <item x="1788"/>
        <item x="1686"/>
        <item x="2766"/>
        <item x="571"/>
        <item x="3924"/>
        <item x="1801"/>
        <item x="1399"/>
        <item x="4582"/>
        <item x="2583"/>
        <item x="1842"/>
        <item x="3887"/>
        <item x="2886"/>
        <item x="3041"/>
        <item x="2096"/>
        <item x="2106"/>
        <item x="3890"/>
        <item x="130"/>
        <item x="2423"/>
        <item x="4605"/>
        <item x="2841"/>
        <item x="411"/>
        <item x="4226"/>
        <item x="1921"/>
        <item x="3630"/>
        <item x="1923"/>
        <item x="3451"/>
        <item x="1096"/>
        <item x="3539"/>
        <item x="1526"/>
        <item x="2534"/>
        <item x="4182"/>
        <item x="4093"/>
        <item x="3448"/>
        <item x="3734"/>
        <item x="3613"/>
        <item x="3052"/>
        <item x="3823"/>
        <item x="1116"/>
        <item x="2586"/>
        <item x="377"/>
        <item x="3883"/>
        <item x="795"/>
        <item x="2615"/>
        <item x="2411"/>
        <item x="3635"/>
        <item x="1415"/>
        <item x="2404"/>
        <item x="3077"/>
        <item x="3941"/>
        <item x="4353"/>
        <item x="728"/>
        <item x="3880"/>
        <item x="1566"/>
        <item x="3107"/>
        <item x="3639"/>
        <item x="3044"/>
        <item x="3891"/>
        <item x="1521"/>
        <item x="3236"/>
        <item x="1228"/>
        <item x="124"/>
        <item x="370"/>
        <item x="4216"/>
        <item x="2582"/>
        <item x="4583"/>
        <item x="3042"/>
        <item x="2099"/>
        <item x="3260"/>
        <item x="1575"/>
        <item x="824"/>
        <item x="2138"/>
        <item x="3837"/>
        <item x="1848"/>
        <item x="567"/>
        <item x="3462"/>
        <item x="4337"/>
        <item x="1289"/>
        <item x="3668"/>
        <item x="196"/>
        <item x="4357"/>
        <item x="425"/>
        <item x="1602"/>
        <item x="2083"/>
        <item x="4334"/>
        <item x="3664"/>
        <item x="3862"/>
        <item x="128"/>
        <item x="2385"/>
        <item x="2579"/>
        <item x="53"/>
        <item x="392"/>
        <item x="3020"/>
        <item x="1855"/>
        <item x="3387"/>
        <item x="799"/>
        <item x="3747"/>
        <item x="762"/>
        <item x="4311"/>
        <item x="1554"/>
        <item x="1142"/>
        <item x="4064"/>
        <item x="2546"/>
        <item x="36"/>
        <item x="2709"/>
        <item x="2368"/>
        <item x="3415"/>
        <item x="3977"/>
        <item x="97"/>
        <item x="590"/>
        <item x="4166"/>
        <item x="597"/>
        <item x="638"/>
        <item x="2661"/>
        <item x="513"/>
        <item x="3141"/>
        <item x="2158"/>
        <item x="947"/>
        <item x="3881"/>
        <item x="3501"/>
        <item x="3032"/>
        <item x="4315"/>
        <item x="3300"/>
        <item x="2550"/>
        <item x="164"/>
        <item x="2934"/>
        <item x="4328"/>
        <item x="1547"/>
        <item x="4417"/>
        <item x="1233"/>
        <item x="2574"/>
        <item x="199"/>
        <item x="850"/>
        <item x="857"/>
        <item x="3037"/>
        <item x="3651"/>
        <item x="2222"/>
        <item x="2233"/>
        <item x="2801"/>
        <item x="1593"/>
        <item x="2070"/>
        <item x="4277"/>
        <item x="2341"/>
        <item x="4504"/>
        <item x="4509"/>
        <item x="3139"/>
        <item x="3056"/>
        <item x="4654"/>
        <item x="4370"/>
        <item x="3086"/>
        <item x="167"/>
        <item x="3473"/>
        <item x="733"/>
        <item x="1925"/>
        <item x="2350"/>
        <item x="2808"/>
        <item x="603"/>
        <item x="836"/>
        <item x="2144"/>
        <item x="3405"/>
        <item x="4307"/>
        <item x="1559"/>
        <item x="3536"/>
        <item x="2819"/>
        <item x="2833"/>
        <item x="1634"/>
        <item x="4280"/>
        <item x="2765"/>
        <item x="4239"/>
        <item x="2093"/>
        <item x="3850"/>
        <item x="2626"/>
        <item x="3255"/>
        <item x="3194"/>
        <item x="2556"/>
        <item x="3528"/>
        <item x="3125"/>
        <item x="1693"/>
        <item x="1051"/>
        <item x="136"/>
        <item x="1194"/>
        <item x="3526"/>
        <item x="3913"/>
        <item x="4109"/>
        <item x="1993"/>
        <item x="3894"/>
        <item x="3912"/>
        <item x="4327"/>
        <item x="3985"/>
        <item x="1555"/>
        <item x="2417"/>
        <item x="3680"/>
        <item x="4505"/>
        <item x="1427"/>
        <item x="472"/>
        <item x="3054"/>
        <item x="1392"/>
        <item x="1638"/>
        <item x="3282"/>
        <item x="2388"/>
        <item x="3046"/>
        <item x="3822"/>
        <item x="3503"/>
        <item x="244"/>
        <item x="4163"/>
        <item x="2853"/>
        <item x="3252"/>
        <item x="3091"/>
        <item x="86"/>
        <item x="601"/>
        <item x="1817"/>
        <item x="68"/>
        <item x="3648"/>
        <item x="2089"/>
        <item x="1830"/>
        <item x="1115"/>
        <item x="379"/>
        <item x="3427"/>
        <item x="662"/>
        <item x="3933"/>
        <item x="2637"/>
        <item x="1401"/>
        <item x="4536"/>
        <item x="7"/>
        <item x="2927"/>
        <item x="3011"/>
        <item x="1356"/>
        <item x="3898"/>
        <item x="443"/>
        <item x="1606"/>
        <item x="1196"/>
        <item x="1845"/>
        <item x="4275"/>
        <item x="2890"/>
        <item x="1451"/>
        <item x="2824"/>
        <item x="1486"/>
        <item x="578"/>
        <item x="4528"/>
        <item x="3561"/>
        <item x="4038"/>
        <item x="1493"/>
        <item x="2334"/>
        <item x="739"/>
        <item x="3418"/>
        <item x="2795"/>
        <item x="3432"/>
        <item x="4268"/>
        <item x="3109"/>
        <item x="3667"/>
        <item x="4532"/>
        <item x="4556"/>
        <item x="3292"/>
        <item x="697"/>
        <item x="4128"/>
        <item x="1746"/>
        <item x="4501"/>
        <item x="2739"/>
        <item x="2675"/>
        <item x="2980"/>
        <item x="2451"/>
        <item x="2542"/>
        <item x="2056"/>
        <item x="4491"/>
        <item x="3861"/>
        <item x="1063"/>
        <item x="2529"/>
        <item x="2047"/>
        <item x="3957"/>
        <item x="260"/>
        <item x="757"/>
        <item x="1187"/>
        <item x="1152"/>
        <item x="3951"/>
        <item x="3870"/>
        <item x="2019"/>
        <item x="2124"/>
        <item x="3105"/>
        <item x="1472"/>
        <item x="2130"/>
        <item x="3587"/>
        <item x="1697"/>
        <item x="2501"/>
        <item x="2402"/>
        <item x="365"/>
        <item x="2616"/>
        <item x="3229"/>
        <item x="2178"/>
        <item x="4499"/>
        <item x="2698"/>
        <item x="4303"/>
        <item x="1580"/>
        <item x="3391"/>
        <item x="3003"/>
        <item x="2531"/>
        <item x="2201"/>
        <item x="2049"/>
        <item x="3893"/>
        <item x="1178"/>
        <item x="4560"/>
        <item x="1494"/>
        <item x="670"/>
        <item x="4126"/>
        <item x="547"/>
        <item x="155"/>
        <item x="107"/>
        <item x="1269"/>
        <item x="1776"/>
        <item x="1175"/>
        <item x="3007"/>
        <item x="1446"/>
        <item x="152"/>
        <item x="1840"/>
        <item x="4272"/>
        <item x="4289"/>
        <item x="1461"/>
        <item x="3925"/>
        <item x="3401"/>
        <item x="304"/>
        <item x="4287"/>
        <item x="1086"/>
        <item x="3061"/>
        <item x="3958"/>
        <item x="2057"/>
        <item x="1361"/>
        <item x="3254"/>
        <item x="2887"/>
        <item x="2374"/>
        <item x="2714"/>
        <item x="3997"/>
        <item x="1781"/>
        <item x="3078"/>
        <item x="2134"/>
        <item x="3608"/>
        <item x="2855"/>
        <item x="4136"/>
        <item x="630"/>
        <item x="4114"/>
        <item x="10"/>
        <item x="530"/>
        <item x="3019"/>
        <item x="1347"/>
        <item x="401"/>
        <item x="390"/>
        <item x="3009"/>
        <item x="1463"/>
        <item x="4106"/>
        <item x="2544"/>
        <item x="1882"/>
        <item x="1585"/>
        <item x="4455"/>
        <item x="686"/>
        <item x="3869"/>
        <item x="3855"/>
        <item x="3066"/>
        <item x="1156"/>
        <item x="3497"/>
        <item x="2943"/>
        <item x="2069"/>
        <item x="2554"/>
        <item x="2170"/>
        <item x="4380"/>
        <item x="3463"/>
        <item x="4227"/>
        <item x="535"/>
        <item x="3661"/>
        <item x="3414"/>
        <item x="1737"/>
        <item x="2131"/>
        <item x="3366"/>
        <item x="2399"/>
        <item x="1291"/>
        <item x="2755"/>
        <item x="642"/>
        <item x="3871"/>
        <item x="114"/>
        <item x="1227"/>
        <item x="2724"/>
        <item x="143"/>
        <item x="3731"/>
        <item x="3031"/>
        <item x="1535"/>
        <item x="3504"/>
        <item x="3103"/>
        <item x="4152"/>
        <item x="292"/>
        <item x="617"/>
        <item x="3403"/>
        <item x="3083"/>
        <item x="4139"/>
        <item x="3638"/>
        <item x="396"/>
        <item x="4232"/>
        <item x="3624"/>
        <item x="3852"/>
        <item x="3689"/>
        <item x="2498"/>
        <item x="2750"/>
        <item x="4519"/>
        <item x="3184"/>
        <item x="783"/>
        <item x="3357"/>
        <item x="3081"/>
        <item x="157"/>
        <item x="1418"/>
        <item x="2662"/>
        <item x="3247"/>
        <item x="2172"/>
        <item x="2274"/>
        <item x="3323"/>
        <item x="3815"/>
        <item x="300"/>
        <item x="148"/>
        <item x="3150"/>
        <item x="2609"/>
        <item x="1103"/>
        <item x="577"/>
        <item x="1804"/>
        <item x="2148"/>
        <item x="3576"/>
        <item x="2628"/>
        <item x="729"/>
        <item x="4472"/>
        <item x="732"/>
        <item x="395"/>
        <item x="1706"/>
        <item x="2656"/>
        <item x="2410"/>
        <item x="4098"/>
        <item x="1155"/>
        <item x="2061"/>
        <item x="4259"/>
        <item x="3456"/>
        <item x="3000"/>
        <item x="2184"/>
        <item x="3627"/>
        <item x="587"/>
        <item x="3952"/>
        <item x="4332"/>
        <item x="542"/>
        <item x="140"/>
        <item x="3494"/>
        <item x="1302"/>
        <item x="389"/>
        <item x="452"/>
        <item x="158"/>
        <item x="622"/>
        <item x="2011"/>
        <item x="2871"/>
        <item x="827"/>
        <item x="809"/>
        <item x="948"/>
        <item x="4028"/>
        <item x="2864"/>
        <item x="2852"/>
        <item x="4135"/>
        <item x="2738"/>
        <item x="3467"/>
        <item x="3305"/>
        <item x="4527"/>
        <item x="2930"/>
        <item x="2931"/>
        <item x="744"/>
        <item x="4445"/>
        <item x="438"/>
        <item x="4373"/>
        <item x="2413"/>
        <item x="4498"/>
        <item x="1253"/>
        <item x="1560"/>
        <item x="3588"/>
        <item x="4108"/>
        <item x="712"/>
        <item x="2284"/>
        <item x="1643"/>
        <item x="3928"/>
        <item x="4343"/>
        <item x="1470"/>
        <item x="781"/>
        <item x="3900"/>
        <item x="2137"/>
        <item x="135"/>
        <item x="219"/>
        <item x="1412"/>
        <item x="1799"/>
        <item x="3291"/>
        <item x="767"/>
        <item x="854"/>
        <item x="616"/>
        <item x="4508"/>
        <item x="2621"/>
        <item x="3911"/>
        <item x="3053"/>
        <item x="4348"/>
        <item x="1009"/>
        <item x="3483"/>
        <item x="2613"/>
        <item x="1512"/>
        <item x="3096"/>
        <item x="1234"/>
        <item x="3917"/>
        <item x="3268"/>
        <item x="4078"/>
        <item x="3097"/>
        <item x="2892"/>
        <item x="4105"/>
        <item x="727"/>
        <item x="200"/>
        <item x="3937"/>
        <item x="1058"/>
        <item x="3116"/>
        <item x="736"/>
        <item x="3309"/>
        <item x="2354"/>
        <item x="4001"/>
        <item x="3830"/>
        <item x="1467"/>
        <item x="3858"/>
        <item x="1800"/>
        <item x="48"/>
        <item x="4266"/>
        <item x="2360"/>
        <item x="2818"/>
        <item x="212"/>
        <item x="93"/>
        <item x="4449"/>
        <item x="3279"/>
        <item x="15"/>
        <item x="154"/>
        <item x="1353"/>
        <item x="658"/>
        <item x="4103"/>
        <item x="4432"/>
        <item x="3"/>
        <item x="3727"/>
        <item x="4497"/>
        <item x="1684"/>
        <item x="1794"/>
        <item x="4418"/>
        <item x="1328"/>
        <item x="1179"/>
        <item x="3954"/>
        <item x="3006"/>
        <item x="1407"/>
        <item x="4034"/>
        <item x="2893"/>
        <item x="1345"/>
        <item x="4149"/>
        <item x="2059"/>
        <item x="1447"/>
        <item x="3469"/>
        <item x="3460"/>
        <item x="1186"/>
        <item x="1841"/>
        <item x="2813"/>
        <item x="1884"/>
        <item x="1189"/>
        <item x="1664"/>
        <item x="3074"/>
        <item x="3678"/>
        <item x="1209"/>
        <item x="3824"/>
        <item x="1722"/>
        <item x="42"/>
        <item x="5"/>
        <item x="2025"/>
        <item x="3411"/>
        <item x="778"/>
        <item x="115"/>
        <item x="1863"/>
        <item x="4544"/>
        <item x="441"/>
        <item x="3921"/>
        <item x="1087"/>
        <item x="3965"/>
        <item x="2683"/>
        <item x="1616"/>
        <item x="614"/>
        <item x="1909"/>
        <item x="3389"/>
        <item x="2854"/>
        <item x="4329"/>
        <item x="3914"/>
        <item x="3265"/>
        <item x="2540"/>
        <item x="788"/>
        <item x="2401"/>
        <item x="2635"/>
        <item x="2427"/>
        <item x="1592"/>
        <item x="995"/>
        <item x="1586"/>
        <item x="2873"/>
        <item x="1741"/>
        <item x="439"/>
        <item x="1596"/>
        <item x="2891"/>
        <item x="4335"/>
        <item x="1793"/>
        <item x="1862"/>
        <item x="2623"/>
        <item x="2140"/>
        <item x="2257"/>
        <item x="3112"/>
        <item x="2507"/>
        <item x="1405"/>
        <item x="3475"/>
        <item x="2581"/>
        <item x="3281"/>
        <item x="1450"/>
        <item x="4369"/>
        <item x="2636"/>
        <item x="79"/>
        <item x="2812"/>
        <item x="408"/>
        <item x="3088"/>
        <item x="1210"/>
        <item x="683"/>
        <item x="476"/>
        <item x="388"/>
        <item x="3190"/>
        <item x="1425"/>
        <item x="779"/>
        <item x="3930"/>
        <item x="3623"/>
        <item x="500"/>
        <item x="2162"/>
        <item x="1248"/>
        <item x="2403"/>
        <item x="3582"/>
        <item x="1658"/>
        <item x="3288"/>
        <item x="2280"/>
        <item x="3030"/>
        <item x="2283"/>
        <item x="1844"/>
        <item x="4167"/>
        <item x="1413"/>
        <item x="1477"/>
        <item x="2678"/>
        <item x="4356"/>
        <item x="1129"/>
        <item x="1508"/>
        <item x="2180"/>
        <item x="711"/>
        <item x="3660"/>
        <item x="2761"/>
        <item x="3431"/>
        <item x="1099"/>
        <item x="793"/>
        <item x="3726"/>
        <item x="3278"/>
        <item x="2095"/>
        <item x="743"/>
        <item x="4531"/>
        <item x="1069"/>
        <item x="3513"/>
        <item x="768"/>
        <item x="2569"/>
        <item x="3246"/>
        <item x="3482"/>
        <item x="969"/>
        <item x="3764"/>
        <item x="782"/>
        <item x="440"/>
        <item x="3546"/>
        <item x="4388"/>
        <item x="3057"/>
        <item x="3452"/>
        <item x="650"/>
        <item x="3171"/>
        <item x="4036"/>
        <item x="4489"/>
        <item x="4124"/>
        <item x="2353"/>
        <item x="1854"/>
        <item x="2945"/>
        <item x="3080"/>
        <item x="2367"/>
        <item x="2620"/>
        <item x="3663"/>
        <item x="1576"/>
        <item x="4097"/>
        <item x="1172"/>
        <item x="3944"/>
        <item x="2832"/>
        <item x="4344"/>
        <item x="1533"/>
        <item x="4551"/>
        <item x="84"/>
        <item x="1504"/>
        <item x="4138"/>
        <item x="2605"/>
        <item x="1880"/>
        <item x="3361"/>
        <item x="4355"/>
        <item x="1814"/>
        <item x="3512"/>
        <item x="4302"/>
        <item x="445"/>
        <item x="2120"/>
        <item x="2856"/>
        <item x="1617"/>
        <item x="3666"/>
        <item x="1010"/>
        <item x="3251"/>
        <item x="1825"/>
        <item x="544"/>
        <item x="3849"/>
        <item x="2407"/>
        <item x="4304"/>
        <item x="3927"/>
        <item x="3193"/>
        <item x="2764"/>
        <item x="303"/>
        <item x="2568"/>
        <item x="3284"/>
        <item x="3399"/>
        <item x="3560"/>
        <item x="2082"/>
        <item x="3192"/>
        <item x="3507"/>
        <item x="1534"/>
        <item x="2889"/>
        <item x="3585"/>
        <item x="3854"/>
        <item x="181"/>
        <item x="4"/>
        <item x="1847"/>
        <item x="4002"/>
        <item x="4254"/>
        <item x="3439"/>
        <item x="2282"/>
        <item x="1354"/>
        <item x="1743"/>
        <item x="4342"/>
        <item x="4534"/>
        <item x="3943"/>
        <item x="3961"/>
        <item x="1453"/>
        <item x="4141"/>
        <item x="3466"/>
        <item x="273"/>
        <item x="3584"/>
        <item x="595"/>
        <item x="4340"/>
        <item x="504"/>
        <item x="450"/>
        <item x="290"/>
        <item x="302"/>
        <item x="3333"/>
        <item x="707"/>
        <item x="1355"/>
        <item x="2861"/>
        <item x="1093"/>
        <item x="4145"/>
        <item x="3029"/>
        <item x="3069"/>
        <item x="2460"/>
        <item x="2081"/>
        <item x="3028"/>
        <item x="3428"/>
        <item x="448"/>
        <item x="3888"/>
        <item x="1459"/>
        <item x="4016"/>
        <item x="3674"/>
        <item x="2565"/>
        <item x="554"/>
        <item x="2884"/>
        <item x="1851"/>
        <item x="2078"/>
        <item x="1125"/>
        <item x="1530"/>
        <item x="1877"/>
        <item x="2763"/>
        <item x="3280"/>
        <item x="98"/>
        <item x="3662"/>
        <item x="2055"/>
        <item x="4037"/>
        <item x="4452"/>
        <item x="4382"/>
        <item x="1745"/>
        <item x="557"/>
        <item x="4137"/>
        <item x="677"/>
        <item x="4541"/>
        <item x="4529"/>
        <item x="3671"/>
        <item x="2405"/>
        <item x="4451"/>
        <item x="4143"/>
        <item x="4538"/>
        <item x="1023"/>
        <item x="3544"/>
        <item x="3148"/>
        <item x="3879"/>
        <item x="39"/>
        <item x="3286"/>
        <item x="3876"/>
        <item x="3429"/>
        <item x="85"/>
        <item x="1850"/>
        <item x="2858"/>
        <item x="4301"/>
        <item x="1067"/>
        <item x="1457"/>
        <item x="3878"/>
        <item x="457"/>
        <item x="1089"/>
        <item x="1475"/>
        <item x="2021"/>
        <item x="3364"/>
        <item x="3071"/>
        <item x="2503"/>
        <item x="3649"/>
        <item x="3827"/>
        <item x="4230"/>
        <item x="38"/>
        <item x="559"/>
        <item x="1032"/>
        <item x="3853"/>
        <item x="4260"/>
        <item x="4550"/>
        <item x="3004"/>
        <item x="2050"/>
        <item x="2532"/>
        <item x="2872"/>
        <item x="1088"/>
        <item x="1495"/>
        <item x="1861"/>
        <item x="3392"/>
        <item x="3688"/>
        <item x="4653"/>
        <item x="4655"/>
        <item x="4656"/>
        <item x="4657"/>
        <item x="4658"/>
        <item x="4659"/>
        <item x="4652"/>
        <item x="77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0"/>
    <field x="-2"/>
  </colFields>
  <colItems count="19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  <i>
      <x v="15"/>
      <x/>
    </i>
    <i r="1" i="1">
      <x v="1"/>
    </i>
    <i r="1" i="2">
      <x v="2"/>
    </i>
    <i r="1" i="3">
      <x v="3"/>
    </i>
    <i>
      <x v="16"/>
      <x/>
    </i>
    <i r="1" i="1">
      <x v="1"/>
    </i>
    <i r="1" i="2">
      <x v="2"/>
    </i>
    <i r="1" i="3">
      <x v="3"/>
    </i>
    <i>
      <x v="17"/>
      <x/>
    </i>
    <i r="1" i="1">
      <x v="1"/>
    </i>
    <i r="1" i="2">
      <x v="2"/>
    </i>
    <i r="1" i="3">
      <x v="3"/>
    </i>
    <i>
      <x v="18"/>
      <x/>
    </i>
    <i r="1" i="1">
      <x v="1"/>
    </i>
    <i r="1" i="2">
      <x v="2"/>
    </i>
    <i r="1" i="3">
      <x v="3"/>
    </i>
    <i>
      <x v="19"/>
      <x/>
    </i>
    <i r="1" i="1">
      <x v="1"/>
    </i>
    <i r="1" i="2">
      <x v="2"/>
    </i>
    <i r="1" i="3">
      <x v="3"/>
    </i>
    <i>
      <x v="20"/>
      <x/>
    </i>
    <i r="1" i="1">
      <x v="1"/>
    </i>
    <i r="1" i="2">
      <x v="2"/>
    </i>
    <i r="1" i="3">
      <x v="3"/>
    </i>
    <i>
      <x v="21"/>
      <x/>
    </i>
    <i r="1" i="1">
      <x v="1"/>
    </i>
    <i r="1" i="2">
      <x v="2"/>
    </i>
    <i r="1" i="3">
      <x v="3"/>
    </i>
    <i>
      <x v="22"/>
      <x/>
    </i>
    <i r="1" i="1">
      <x v="1"/>
    </i>
    <i r="1" i="2">
      <x v="2"/>
    </i>
    <i r="1" i="3">
      <x v="3"/>
    </i>
    <i>
      <x v="23"/>
      <x/>
    </i>
    <i r="1" i="1">
      <x v="1"/>
    </i>
    <i r="1" i="2">
      <x v="2"/>
    </i>
    <i r="1" i="3">
      <x v="3"/>
    </i>
    <i>
      <x v="24"/>
      <x/>
    </i>
    <i r="1" i="1">
      <x v="1"/>
    </i>
    <i r="1" i="2">
      <x v="2"/>
    </i>
    <i r="1" i="3">
      <x v="3"/>
    </i>
    <i>
      <x v="25"/>
      <x/>
    </i>
    <i r="1" i="1">
      <x v="1"/>
    </i>
    <i r="1" i="2">
      <x v="2"/>
    </i>
    <i r="1" i="3">
      <x v="3"/>
    </i>
    <i>
      <x v="26"/>
      <x/>
    </i>
    <i r="1" i="1">
      <x v="1"/>
    </i>
    <i r="1" i="2">
      <x v="2"/>
    </i>
    <i r="1" i="3">
      <x v="3"/>
    </i>
    <i>
      <x v="27"/>
      <x/>
    </i>
    <i r="1" i="1">
      <x v="1"/>
    </i>
    <i r="1" i="2">
      <x v="2"/>
    </i>
    <i r="1" i="3">
      <x v="3"/>
    </i>
    <i>
      <x v="28"/>
      <x/>
    </i>
    <i r="1" i="1">
      <x v="1"/>
    </i>
    <i r="1" i="2">
      <x v="2"/>
    </i>
    <i r="1" i="3">
      <x v="3"/>
    </i>
    <i>
      <x v="29"/>
      <x/>
    </i>
    <i r="1" i="1">
      <x v="1"/>
    </i>
    <i r="1" i="2">
      <x v="2"/>
    </i>
    <i r="1" i="3">
      <x v="3"/>
    </i>
    <i>
      <x v="30"/>
      <x/>
    </i>
    <i r="1" i="1">
      <x v="1"/>
    </i>
    <i r="1" i="2">
      <x v="2"/>
    </i>
    <i r="1" i="3">
      <x v="3"/>
    </i>
    <i>
      <x v="31"/>
      <x/>
    </i>
    <i r="1" i="1">
      <x v="1"/>
    </i>
    <i r="1" i="2">
      <x v="2"/>
    </i>
    <i r="1" i="3">
      <x v="3"/>
    </i>
    <i>
      <x v="32"/>
      <x/>
    </i>
    <i r="1" i="1">
      <x v="1"/>
    </i>
    <i r="1" i="2">
      <x v="2"/>
    </i>
    <i r="1" i="3">
      <x v="3"/>
    </i>
    <i>
      <x v="33"/>
      <x/>
    </i>
    <i r="1" i="1">
      <x v="1"/>
    </i>
    <i r="1" i="2">
      <x v="2"/>
    </i>
    <i r="1" i="3">
      <x v="3"/>
    </i>
    <i>
      <x v="34"/>
      <x/>
    </i>
    <i r="1" i="1">
      <x v="1"/>
    </i>
    <i r="1" i="2">
      <x v="2"/>
    </i>
    <i r="1" i="3">
      <x v="3"/>
    </i>
    <i>
      <x v="35"/>
      <x/>
    </i>
    <i r="1" i="1">
      <x v="1"/>
    </i>
    <i r="1" i="2">
      <x v="2"/>
    </i>
    <i r="1" i="3">
      <x v="3"/>
    </i>
    <i>
      <x v="36"/>
      <x/>
    </i>
    <i r="1" i="1">
      <x v="1"/>
    </i>
    <i r="1" i="2">
      <x v="2"/>
    </i>
    <i r="1" i="3">
      <x v="3"/>
    </i>
    <i>
      <x v="37"/>
      <x/>
    </i>
    <i r="1" i="1">
      <x v="1"/>
    </i>
    <i r="1" i="2">
      <x v="2"/>
    </i>
    <i r="1" i="3">
      <x v="3"/>
    </i>
    <i>
      <x v="38"/>
      <x/>
    </i>
    <i r="1" i="1">
      <x v="1"/>
    </i>
    <i r="1" i="2">
      <x v="2"/>
    </i>
    <i r="1" i="3">
      <x v="3"/>
    </i>
    <i>
      <x v="39"/>
      <x/>
    </i>
    <i r="1" i="1">
      <x v="1"/>
    </i>
    <i r="1" i="2">
      <x v="2"/>
    </i>
    <i r="1" i="3">
      <x v="3"/>
    </i>
    <i>
      <x v="40"/>
      <x/>
    </i>
    <i r="1" i="1">
      <x v="1"/>
    </i>
    <i r="1" i="2">
      <x v="2"/>
    </i>
    <i r="1" i="3">
      <x v="3"/>
    </i>
    <i>
      <x v="41"/>
      <x/>
    </i>
    <i r="1" i="1">
      <x v="1"/>
    </i>
    <i r="1" i="2">
      <x v="2"/>
    </i>
    <i r="1" i="3">
      <x v="3"/>
    </i>
    <i>
      <x v="42"/>
      <x/>
    </i>
    <i r="1" i="1">
      <x v="1"/>
    </i>
    <i r="1" i="2">
      <x v="2"/>
    </i>
    <i r="1" i="3">
      <x v="3"/>
    </i>
    <i>
      <x v="43"/>
      <x/>
    </i>
    <i r="1" i="1">
      <x v="1"/>
    </i>
    <i r="1" i="2">
      <x v="2"/>
    </i>
    <i r="1" i="3">
      <x v="3"/>
    </i>
    <i>
      <x v="44"/>
      <x/>
    </i>
    <i r="1" i="1">
      <x v="1"/>
    </i>
    <i r="1" i="2">
      <x v="2"/>
    </i>
    <i r="1" i="3">
      <x v="3"/>
    </i>
    <i>
      <x v="45"/>
      <x/>
    </i>
    <i r="1" i="1">
      <x v="1"/>
    </i>
    <i r="1" i="2">
      <x v="2"/>
    </i>
    <i r="1" i="3">
      <x v="3"/>
    </i>
    <i>
      <x v="46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求和项:Fiscal Year 1 Amount" fld="4" baseField="0" baseItem="0"/>
    <dataField name="求和项:Fiscal Year 2 Amount" fld="5" baseField="0" baseItem="0"/>
    <dataField name="求和项:Fiscal Year 3 Amount" fld="6" baseField="0" baseItem="0"/>
    <dataField name="求和项:Fiscal Year 4 Am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389"/>
  <sheetViews>
    <sheetView topLeftCell="A7306" zoomScale="125" workbookViewId="0">
      <selection activeCell="J7052" sqref="J7052"/>
    </sheetView>
  </sheetViews>
  <sheetFormatPr baseColWidth="10" defaultRowHeight="16"/>
  <cols>
    <col min="5" max="5" width="19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2019</v>
      </c>
      <c r="E2">
        <v>3306783</v>
      </c>
      <c r="F2">
        <v>3479000</v>
      </c>
      <c r="G2">
        <v>2178000</v>
      </c>
      <c r="H2">
        <v>1253000</v>
      </c>
      <c r="I2">
        <v>10216783</v>
      </c>
    </row>
    <row r="3" spans="1:9">
      <c r="A3" t="s">
        <v>9</v>
      </c>
      <c r="B3" t="s">
        <v>12</v>
      </c>
      <c r="C3" t="s">
        <v>13</v>
      </c>
      <c r="D3">
        <v>2019</v>
      </c>
      <c r="E3">
        <v>0</v>
      </c>
      <c r="F3">
        <v>2342111</v>
      </c>
      <c r="G3">
        <v>1403000</v>
      </c>
      <c r="H3">
        <v>0</v>
      </c>
      <c r="I3">
        <v>3745111</v>
      </c>
    </row>
    <row r="4" spans="1:9">
      <c r="A4" t="s">
        <v>9</v>
      </c>
      <c r="B4" t="s">
        <v>14</v>
      </c>
      <c r="C4" t="s">
        <v>15</v>
      </c>
      <c r="D4">
        <v>2019</v>
      </c>
      <c r="E4">
        <v>50000</v>
      </c>
      <c r="F4">
        <v>0</v>
      </c>
      <c r="G4">
        <v>0</v>
      </c>
      <c r="H4">
        <v>0</v>
      </c>
      <c r="I4">
        <v>50000</v>
      </c>
    </row>
    <row r="5" spans="1:9">
      <c r="A5" t="s">
        <v>16</v>
      </c>
      <c r="B5" t="s">
        <v>17</v>
      </c>
      <c r="C5" t="s">
        <v>18</v>
      </c>
      <c r="D5">
        <v>2019</v>
      </c>
      <c r="E5">
        <v>141151222</v>
      </c>
      <c r="F5">
        <v>0</v>
      </c>
      <c r="G5">
        <v>0</v>
      </c>
      <c r="H5">
        <v>0</v>
      </c>
      <c r="I5">
        <v>141151222</v>
      </c>
    </row>
    <row r="6" spans="1:9">
      <c r="A6" t="s">
        <v>16</v>
      </c>
      <c r="B6" t="s">
        <v>19</v>
      </c>
      <c r="C6" t="s">
        <v>20</v>
      </c>
      <c r="D6">
        <v>2019</v>
      </c>
      <c r="E6">
        <v>0</v>
      </c>
      <c r="F6">
        <v>0</v>
      </c>
      <c r="G6">
        <v>273760919</v>
      </c>
      <c r="H6">
        <v>0</v>
      </c>
      <c r="I6">
        <v>273760919</v>
      </c>
    </row>
    <row r="7" spans="1:9">
      <c r="A7" t="s">
        <v>16</v>
      </c>
      <c r="B7" t="s">
        <v>21</v>
      </c>
      <c r="C7" t="s">
        <v>22</v>
      </c>
      <c r="D7">
        <v>2019</v>
      </c>
      <c r="E7">
        <v>289984124</v>
      </c>
      <c r="F7">
        <v>0</v>
      </c>
      <c r="G7">
        <v>0</v>
      </c>
      <c r="H7">
        <v>15000000</v>
      </c>
      <c r="I7">
        <v>304984124</v>
      </c>
    </row>
    <row r="8" spans="1:9">
      <c r="A8" t="s">
        <v>16</v>
      </c>
      <c r="B8" t="s">
        <v>23</v>
      </c>
      <c r="C8" t="s">
        <v>24</v>
      </c>
      <c r="D8">
        <v>2019</v>
      </c>
      <c r="E8">
        <v>0</v>
      </c>
      <c r="F8">
        <v>93499</v>
      </c>
      <c r="G8">
        <v>0</v>
      </c>
      <c r="H8">
        <v>0</v>
      </c>
      <c r="I8">
        <v>93499</v>
      </c>
    </row>
    <row r="9" spans="1:9">
      <c r="A9" t="s">
        <v>25</v>
      </c>
      <c r="B9" t="s">
        <v>26</v>
      </c>
      <c r="C9" t="s">
        <v>27</v>
      </c>
      <c r="D9">
        <v>2019</v>
      </c>
      <c r="E9">
        <v>134751470</v>
      </c>
      <c r="F9">
        <v>23330000</v>
      </c>
      <c r="G9">
        <v>41300000</v>
      </c>
      <c r="H9">
        <v>49384000</v>
      </c>
      <c r="I9">
        <v>248765470</v>
      </c>
    </row>
    <row r="10" spans="1:9">
      <c r="A10" t="s">
        <v>25</v>
      </c>
      <c r="B10" t="s">
        <v>28</v>
      </c>
      <c r="C10" t="s">
        <v>29</v>
      </c>
      <c r="D10">
        <v>2019</v>
      </c>
      <c r="E10">
        <v>0</v>
      </c>
      <c r="F10">
        <v>0</v>
      </c>
      <c r="G10">
        <v>1649995</v>
      </c>
      <c r="H10">
        <v>0</v>
      </c>
      <c r="I10">
        <v>1649995</v>
      </c>
    </row>
    <row r="11" spans="1:9">
      <c r="A11" t="s">
        <v>25</v>
      </c>
      <c r="B11" t="s">
        <v>30</v>
      </c>
      <c r="C11" t="s">
        <v>31</v>
      </c>
      <c r="D11">
        <v>2019</v>
      </c>
      <c r="E11">
        <v>4160367</v>
      </c>
      <c r="F11">
        <v>4277000</v>
      </c>
      <c r="G11">
        <v>3761000</v>
      </c>
      <c r="H11">
        <v>3599000</v>
      </c>
      <c r="I11">
        <v>15797367</v>
      </c>
    </row>
    <row r="12" spans="1:9">
      <c r="A12" t="s">
        <v>25</v>
      </c>
      <c r="B12" t="s">
        <v>32</v>
      </c>
      <c r="C12" t="s">
        <v>33</v>
      </c>
      <c r="D12">
        <v>2019</v>
      </c>
      <c r="E12">
        <v>82877375</v>
      </c>
      <c r="F12">
        <v>0</v>
      </c>
      <c r="G12">
        <v>0</v>
      </c>
      <c r="H12">
        <v>0</v>
      </c>
      <c r="I12">
        <v>82877375</v>
      </c>
    </row>
    <row r="13" spans="1:9">
      <c r="A13" t="s">
        <v>25</v>
      </c>
      <c r="B13" t="s">
        <v>34</v>
      </c>
      <c r="C13" t="s">
        <v>35</v>
      </c>
      <c r="D13">
        <v>2019</v>
      </c>
      <c r="E13">
        <v>343871</v>
      </c>
      <c r="F13">
        <v>0</v>
      </c>
      <c r="G13">
        <v>4000000</v>
      </c>
      <c r="H13">
        <v>3300000</v>
      </c>
      <c r="I13">
        <v>7643871</v>
      </c>
    </row>
    <row r="14" spans="1:9">
      <c r="A14" t="s">
        <v>25</v>
      </c>
      <c r="B14" t="s">
        <v>36</v>
      </c>
      <c r="C14" t="s">
        <v>37</v>
      </c>
      <c r="D14">
        <v>2019</v>
      </c>
      <c r="E14">
        <v>449000</v>
      </c>
      <c r="F14">
        <v>0</v>
      </c>
      <c r="G14">
        <v>0</v>
      </c>
      <c r="H14">
        <v>0</v>
      </c>
      <c r="I14">
        <v>449000</v>
      </c>
    </row>
    <row r="15" spans="1:9">
      <c r="A15" t="s">
        <v>38</v>
      </c>
      <c r="B15" t="s">
        <v>39</v>
      </c>
      <c r="C15" t="s">
        <v>40</v>
      </c>
      <c r="D15">
        <v>2019</v>
      </c>
      <c r="E15">
        <v>488500</v>
      </c>
      <c r="F15">
        <v>0</v>
      </c>
      <c r="G15">
        <v>0</v>
      </c>
      <c r="H15">
        <v>0</v>
      </c>
      <c r="I15">
        <v>488500</v>
      </c>
    </row>
    <row r="16" spans="1:9">
      <c r="A16" t="s">
        <v>38</v>
      </c>
      <c r="B16" t="s">
        <v>41</v>
      </c>
      <c r="C16" t="s">
        <v>42</v>
      </c>
      <c r="D16">
        <v>2019</v>
      </c>
      <c r="E16">
        <v>16689624</v>
      </c>
      <c r="F16">
        <v>0</v>
      </c>
      <c r="G16">
        <v>0</v>
      </c>
      <c r="H16">
        <v>0</v>
      </c>
      <c r="I16">
        <v>16689624</v>
      </c>
    </row>
    <row r="17" spans="1:9">
      <c r="A17" t="s">
        <v>38</v>
      </c>
      <c r="B17" t="s">
        <v>43</v>
      </c>
      <c r="C17" t="s">
        <v>44</v>
      </c>
      <c r="D17">
        <v>2019</v>
      </c>
      <c r="E17">
        <v>27632498</v>
      </c>
      <c r="F17">
        <v>202474000</v>
      </c>
      <c r="G17">
        <v>163690000</v>
      </c>
      <c r="H17">
        <v>160689000</v>
      </c>
      <c r="I17">
        <v>554485498</v>
      </c>
    </row>
    <row r="18" spans="1:9">
      <c r="A18" t="s">
        <v>38</v>
      </c>
      <c r="B18" t="s">
        <v>45</v>
      </c>
      <c r="C18" t="s">
        <v>46</v>
      </c>
      <c r="D18">
        <v>2019</v>
      </c>
      <c r="E18">
        <v>0</v>
      </c>
      <c r="F18">
        <v>2462780</v>
      </c>
      <c r="G18">
        <v>0</v>
      </c>
      <c r="H18">
        <v>0</v>
      </c>
      <c r="I18">
        <v>2462780</v>
      </c>
    </row>
    <row r="19" spans="1:9">
      <c r="A19" t="s">
        <v>38</v>
      </c>
      <c r="B19" t="s">
        <v>47</v>
      </c>
      <c r="C19" t="s">
        <v>48</v>
      </c>
      <c r="D19">
        <v>2019</v>
      </c>
      <c r="E19">
        <v>0</v>
      </c>
      <c r="F19">
        <v>12748386</v>
      </c>
      <c r="G19">
        <v>3000000</v>
      </c>
      <c r="H19">
        <v>0</v>
      </c>
      <c r="I19">
        <v>15748386</v>
      </c>
    </row>
    <row r="20" spans="1:9">
      <c r="A20" t="s">
        <v>38</v>
      </c>
      <c r="B20" t="s">
        <v>49</v>
      </c>
      <c r="C20" t="s">
        <v>50</v>
      </c>
      <c r="D20">
        <v>2019</v>
      </c>
      <c r="E20">
        <v>50123</v>
      </c>
      <c r="F20">
        <v>140000</v>
      </c>
      <c r="G20">
        <v>705000</v>
      </c>
      <c r="H20">
        <v>0</v>
      </c>
      <c r="I20">
        <v>895123</v>
      </c>
    </row>
    <row r="21" spans="1:9">
      <c r="A21" t="s">
        <v>38</v>
      </c>
      <c r="B21" t="s">
        <v>51</v>
      </c>
      <c r="C21" t="s">
        <v>52</v>
      </c>
      <c r="D21">
        <v>2019</v>
      </c>
      <c r="E21">
        <v>42289889</v>
      </c>
      <c r="F21">
        <v>11955000</v>
      </c>
      <c r="G21">
        <v>12000000</v>
      </c>
      <c r="H21">
        <v>0</v>
      </c>
      <c r="I21">
        <v>66244889</v>
      </c>
    </row>
    <row r="22" spans="1:9">
      <c r="A22" t="s">
        <v>38</v>
      </c>
      <c r="B22" t="s">
        <v>53</v>
      </c>
      <c r="C22" t="s">
        <v>54</v>
      </c>
      <c r="D22">
        <v>2019</v>
      </c>
      <c r="E22">
        <v>0</v>
      </c>
      <c r="F22">
        <v>0</v>
      </c>
      <c r="G22">
        <v>3183038</v>
      </c>
      <c r="H22">
        <v>0</v>
      </c>
      <c r="I22">
        <v>3183038</v>
      </c>
    </row>
    <row r="23" spans="1:9">
      <c r="A23" t="s">
        <v>38</v>
      </c>
      <c r="B23" t="s">
        <v>55</v>
      </c>
      <c r="C23" t="s">
        <v>56</v>
      </c>
      <c r="D23">
        <v>2019</v>
      </c>
      <c r="E23">
        <v>0</v>
      </c>
      <c r="F23">
        <v>6699000</v>
      </c>
      <c r="G23">
        <v>362000</v>
      </c>
      <c r="H23">
        <v>0</v>
      </c>
      <c r="I23">
        <v>7061000</v>
      </c>
    </row>
    <row r="24" spans="1:9">
      <c r="A24" t="s">
        <v>38</v>
      </c>
      <c r="B24" t="s">
        <v>57</v>
      </c>
      <c r="C24" t="s">
        <v>58</v>
      </c>
      <c r="D24">
        <v>2019</v>
      </c>
      <c r="E24">
        <v>0</v>
      </c>
      <c r="F24">
        <v>14581000</v>
      </c>
      <c r="G24">
        <v>0</v>
      </c>
      <c r="H24">
        <v>0</v>
      </c>
      <c r="I24">
        <v>14581000</v>
      </c>
    </row>
    <row r="25" spans="1:9">
      <c r="A25" t="s">
        <v>38</v>
      </c>
      <c r="B25" t="s">
        <v>59</v>
      </c>
      <c r="C25" t="s">
        <v>60</v>
      </c>
      <c r="D25">
        <v>2019</v>
      </c>
      <c r="E25">
        <v>6810778</v>
      </c>
      <c r="F25">
        <v>2034000</v>
      </c>
      <c r="G25">
        <v>0</v>
      </c>
      <c r="H25">
        <v>0</v>
      </c>
      <c r="I25">
        <v>8844778</v>
      </c>
    </row>
    <row r="26" spans="1:9">
      <c r="A26" t="s">
        <v>38</v>
      </c>
      <c r="B26" t="s">
        <v>61</v>
      </c>
      <c r="C26" t="s">
        <v>62</v>
      </c>
      <c r="D26">
        <v>2019</v>
      </c>
      <c r="E26">
        <v>9308894</v>
      </c>
      <c r="F26">
        <v>0</v>
      </c>
      <c r="G26">
        <v>0</v>
      </c>
      <c r="H26">
        <v>0</v>
      </c>
      <c r="I26">
        <v>9308894</v>
      </c>
    </row>
    <row r="27" spans="1:9">
      <c r="A27" t="s">
        <v>38</v>
      </c>
      <c r="B27" t="s">
        <v>63</v>
      </c>
      <c r="C27" t="s">
        <v>64</v>
      </c>
      <c r="D27">
        <v>2019</v>
      </c>
      <c r="E27">
        <v>611418</v>
      </c>
      <c r="F27">
        <v>17436000</v>
      </c>
      <c r="G27">
        <v>2843000</v>
      </c>
      <c r="H27">
        <v>0</v>
      </c>
      <c r="I27">
        <v>20890418</v>
      </c>
    </row>
    <row r="28" spans="1:9">
      <c r="A28" t="s">
        <v>38</v>
      </c>
      <c r="B28" t="s">
        <v>65</v>
      </c>
      <c r="C28" t="s">
        <v>66</v>
      </c>
      <c r="D28">
        <v>2019</v>
      </c>
      <c r="E28">
        <v>2420997</v>
      </c>
      <c r="F28">
        <v>0</v>
      </c>
      <c r="G28">
        <v>0</v>
      </c>
      <c r="H28">
        <v>0</v>
      </c>
      <c r="I28">
        <v>2420997</v>
      </c>
    </row>
    <row r="29" spans="1:9">
      <c r="A29" t="s">
        <v>38</v>
      </c>
      <c r="B29" t="s">
        <v>67</v>
      </c>
      <c r="C29" t="s">
        <v>68</v>
      </c>
      <c r="D29">
        <v>2019</v>
      </c>
      <c r="E29">
        <v>0</v>
      </c>
      <c r="F29">
        <v>9950738</v>
      </c>
      <c r="G29">
        <v>42827000</v>
      </c>
      <c r="H29">
        <v>0</v>
      </c>
      <c r="I29">
        <v>52777738</v>
      </c>
    </row>
    <row r="30" spans="1:9">
      <c r="A30" t="s">
        <v>38</v>
      </c>
      <c r="B30" t="s">
        <v>69</v>
      </c>
      <c r="C30" t="s">
        <v>70</v>
      </c>
      <c r="D30">
        <v>2019</v>
      </c>
      <c r="E30">
        <v>249316</v>
      </c>
      <c r="F30">
        <v>0</v>
      </c>
      <c r="G30">
        <v>0</v>
      </c>
      <c r="H30">
        <v>0</v>
      </c>
      <c r="I30">
        <v>249316</v>
      </c>
    </row>
    <row r="31" spans="1:9">
      <c r="A31" t="s">
        <v>38</v>
      </c>
      <c r="B31" t="s">
        <v>71</v>
      </c>
      <c r="C31" t="s">
        <v>72</v>
      </c>
      <c r="D31">
        <v>2019</v>
      </c>
      <c r="E31">
        <v>0</v>
      </c>
      <c r="F31">
        <v>798000</v>
      </c>
      <c r="G31">
        <v>0</v>
      </c>
      <c r="H31">
        <v>0</v>
      </c>
      <c r="I31">
        <v>798000</v>
      </c>
    </row>
    <row r="32" spans="1:9">
      <c r="A32" t="s">
        <v>73</v>
      </c>
      <c r="B32" t="s">
        <v>74</v>
      </c>
      <c r="C32" t="s">
        <v>75</v>
      </c>
      <c r="D32">
        <v>2019</v>
      </c>
      <c r="E32">
        <v>5936675</v>
      </c>
      <c r="F32">
        <v>1267000</v>
      </c>
      <c r="G32">
        <v>1267000</v>
      </c>
      <c r="H32">
        <v>1267000</v>
      </c>
      <c r="I32">
        <v>9737675</v>
      </c>
    </row>
    <row r="33" spans="1:9">
      <c r="A33" t="s">
        <v>73</v>
      </c>
      <c r="B33" t="s">
        <v>76</v>
      </c>
      <c r="C33" t="s">
        <v>77</v>
      </c>
      <c r="D33">
        <v>2019</v>
      </c>
      <c r="E33">
        <v>5749693</v>
      </c>
      <c r="F33">
        <v>0</v>
      </c>
      <c r="G33">
        <v>0</v>
      </c>
      <c r="H33">
        <v>2777000</v>
      </c>
      <c r="I33">
        <v>8526693</v>
      </c>
    </row>
    <row r="34" spans="1:9">
      <c r="A34" t="s">
        <v>73</v>
      </c>
      <c r="B34" t="s">
        <v>76</v>
      </c>
      <c r="C34" t="s">
        <v>77</v>
      </c>
      <c r="D34">
        <v>2019</v>
      </c>
      <c r="E34">
        <v>2567429</v>
      </c>
      <c r="F34">
        <v>0</v>
      </c>
      <c r="G34">
        <v>0</v>
      </c>
      <c r="H34">
        <v>0</v>
      </c>
      <c r="I34">
        <v>2567429</v>
      </c>
    </row>
    <row r="35" spans="1:9">
      <c r="A35" t="s">
        <v>73</v>
      </c>
      <c r="B35" t="s">
        <v>76</v>
      </c>
      <c r="C35" t="s">
        <v>77</v>
      </c>
      <c r="D35">
        <v>2019</v>
      </c>
      <c r="E35">
        <v>6819673</v>
      </c>
      <c r="F35">
        <v>0</v>
      </c>
      <c r="G35">
        <v>0</v>
      </c>
      <c r="H35">
        <v>0</v>
      </c>
      <c r="I35">
        <v>6819673</v>
      </c>
    </row>
    <row r="36" spans="1:9">
      <c r="A36" t="s">
        <v>73</v>
      </c>
      <c r="B36" t="s">
        <v>78</v>
      </c>
      <c r="C36" t="s">
        <v>79</v>
      </c>
      <c r="D36">
        <v>2019</v>
      </c>
      <c r="E36">
        <v>0</v>
      </c>
      <c r="F36">
        <v>0</v>
      </c>
      <c r="G36">
        <v>10633734</v>
      </c>
      <c r="H36">
        <v>3500000</v>
      </c>
      <c r="I36">
        <v>14133734</v>
      </c>
    </row>
    <row r="37" spans="1:9">
      <c r="A37" t="s">
        <v>73</v>
      </c>
      <c r="B37" t="s">
        <v>80</v>
      </c>
      <c r="C37" t="s">
        <v>81</v>
      </c>
      <c r="D37">
        <v>2019</v>
      </c>
      <c r="E37">
        <v>0</v>
      </c>
      <c r="F37">
        <v>1174969</v>
      </c>
      <c r="G37">
        <v>2336000</v>
      </c>
      <c r="H37">
        <v>0</v>
      </c>
      <c r="I37">
        <v>3510969</v>
      </c>
    </row>
    <row r="38" spans="1:9">
      <c r="A38" t="s">
        <v>82</v>
      </c>
      <c r="B38" t="s">
        <v>83</v>
      </c>
      <c r="C38" t="s">
        <v>84</v>
      </c>
      <c r="D38">
        <v>2019</v>
      </c>
      <c r="E38">
        <v>11912718</v>
      </c>
      <c r="F38">
        <v>67923000</v>
      </c>
      <c r="G38">
        <v>63502000</v>
      </c>
      <c r="H38">
        <v>53183000</v>
      </c>
      <c r="I38">
        <v>196520718</v>
      </c>
    </row>
    <row r="39" spans="1:9">
      <c r="A39" t="s">
        <v>85</v>
      </c>
      <c r="B39" t="s">
        <v>86</v>
      </c>
      <c r="C39" t="s">
        <v>87</v>
      </c>
      <c r="D39">
        <v>2019</v>
      </c>
      <c r="E39">
        <v>372</v>
      </c>
      <c r="F39">
        <v>0</v>
      </c>
      <c r="G39">
        <v>0</v>
      </c>
      <c r="H39">
        <v>0</v>
      </c>
      <c r="I39">
        <v>372</v>
      </c>
    </row>
    <row r="40" spans="1:9">
      <c r="A40" t="s">
        <v>85</v>
      </c>
      <c r="B40" t="s">
        <v>88</v>
      </c>
      <c r="C40" t="s">
        <v>89</v>
      </c>
      <c r="D40">
        <v>2019</v>
      </c>
      <c r="E40">
        <v>3338029787</v>
      </c>
      <c r="F40">
        <v>1970569000</v>
      </c>
      <c r="G40">
        <v>1296489000</v>
      </c>
      <c r="H40">
        <v>2165569000</v>
      </c>
      <c r="I40">
        <v>8770656787</v>
      </c>
    </row>
    <row r="41" spans="1:9">
      <c r="A41" t="s">
        <v>85</v>
      </c>
      <c r="B41" t="s">
        <v>88</v>
      </c>
      <c r="C41" t="s">
        <v>89</v>
      </c>
      <c r="D41">
        <v>2019</v>
      </c>
      <c r="E41">
        <v>198141000</v>
      </c>
      <c r="F41">
        <v>0</v>
      </c>
      <c r="G41">
        <v>744080000</v>
      </c>
      <c r="H41">
        <v>0</v>
      </c>
      <c r="I41">
        <v>942221000</v>
      </c>
    </row>
    <row r="42" spans="1:9">
      <c r="A42" t="s">
        <v>85</v>
      </c>
      <c r="B42" t="s">
        <v>90</v>
      </c>
      <c r="C42" t="s">
        <v>91</v>
      </c>
      <c r="D42">
        <v>2019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85</v>
      </c>
      <c r="B43" t="s">
        <v>90</v>
      </c>
      <c r="C43" t="s">
        <v>91</v>
      </c>
      <c r="D43">
        <v>2019</v>
      </c>
      <c r="E43">
        <v>613</v>
      </c>
      <c r="F43">
        <v>0</v>
      </c>
      <c r="G43">
        <v>0</v>
      </c>
      <c r="H43">
        <v>0</v>
      </c>
      <c r="I43">
        <v>613</v>
      </c>
    </row>
    <row r="44" spans="1:9">
      <c r="A44" t="s">
        <v>92</v>
      </c>
      <c r="B44" t="s">
        <v>93</v>
      </c>
      <c r="C44" t="s">
        <v>94</v>
      </c>
      <c r="D44">
        <v>2019</v>
      </c>
      <c r="E44">
        <v>54993142</v>
      </c>
      <c r="F44">
        <v>300112000</v>
      </c>
      <c r="G44">
        <v>239549000</v>
      </c>
      <c r="H44">
        <v>15264000</v>
      </c>
      <c r="I44">
        <v>609918142</v>
      </c>
    </row>
    <row r="45" spans="1:9">
      <c r="A45" t="s">
        <v>92</v>
      </c>
      <c r="B45" t="s">
        <v>93</v>
      </c>
      <c r="C45" t="s">
        <v>94</v>
      </c>
      <c r="D45">
        <v>2019</v>
      </c>
      <c r="E45">
        <v>6793151</v>
      </c>
      <c r="F45">
        <v>94273000</v>
      </c>
      <c r="G45">
        <v>10000000</v>
      </c>
      <c r="H45">
        <v>0</v>
      </c>
      <c r="I45">
        <v>111066151</v>
      </c>
    </row>
    <row r="46" spans="1:9">
      <c r="A46" t="s">
        <v>92</v>
      </c>
      <c r="B46" t="s">
        <v>93</v>
      </c>
      <c r="C46" t="s">
        <v>94</v>
      </c>
      <c r="D46">
        <v>2019</v>
      </c>
      <c r="E46">
        <v>431825</v>
      </c>
      <c r="F46">
        <v>0</v>
      </c>
      <c r="G46">
        <v>0</v>
      </c>
      <c r="H46">
        <v>0</v>
      </c>
      <c r="I46">
        <v>431825</v>
      </c>
    </row>
    <row r="47" spans="1:9">
      <c r="A47" t="s">
        <v>92</v>
      </c>
      <c r="B47" t="s">
        <v>95</v>
      </c>
      <c r="C47" t="s">
        <v>96</v>
      </c>
      <c r="D47">
        <v>2019</v>
      </c>
      <c r="E47">
        <v>0</v>
      </c>
      <c r="F47">
        <v>1924808</v>
      </c>
      <c r="G47">
        <v>35546000</v>
      </c>
      <c r="H47">
        <v>15000000</v>
      </c>
      <c r="I47">
        <v>52470808</v>
      </c>
    </row>
    <row r="48" spans="1:9">
      <c r="A48" t="s">
        <v>92</v>
      </c>
      <c r="B48" t="s">
        <v>97</v>
      </c>
      <c r="C48" t="s">
        <v>98</v>
      </c>
      <c r="D48">
        <v>2019</v>
      </c>
      <c r="E48">
        <v>38005121</v>
      </c>
      <c r="F48">
        <v>47010000</v>
      </c>
      <c r="G48">
        <v>22000000</v>
      </c>
      <c r="H48">
        <v>1809000</v>
      </c>
      <c r="I48">
        <v>108824121</v>
      </c>
    </row>
    <row r="49" spans="1:9">
      <c r="A49" t="s">
        <v>92</v>
      </c>
      <c r="B49" t="s">
        <v>99</v>
      </c>
      <c r="C49" t="s">
        <v>100</v>
      </c>
      <c r="D49">
        <v>2019</v>
      </c>
      <c r="E49">
        <v>8782868</v>
      </c>
      <c r="F49">
        <v>6010000</v>
      </c>
      <c r="G49">
        <v>0</v>
      </c>
      <c r="H49">
        <v>0</v>
      </c>
      <c r="I49">
        <v>14792868</v>
      </c>
    </row>
    <row r="50" spans="1:9">
      <c r="A50" t="s">
        <v>92</v>
      </c>
      <c r="B50" t="s">
        <v>101</v>
      </c>
      <c r="C50" t="s">
        <v>102</v>
      </c>
      <c r="D50">
        <v>2019</v>
      </c>
      <c r="E50">
        <v>65467205</v>
      </c>
      <c r="F50">
        <v>265563000</v>
      </c>
      <c r="G50">
        <v>164074000</v>
      </c>
      <c r="H50">
        <v>50324000</v>
      </c>
      <c r="I50">
        <v>545428205</v>
      </c>
    </row>
    <row r="51" spans="1:9">
      <c r="A51" t="s">
        <v>92</v>
      </c>
      <c r="B51" t="s">
        <v>103</v>
      </c>
      <c r="C51" t="s">
        <v>104</v>
      </c>
      <c r="D51">
        <v>2019</v>
      </c>
      <c r="E51">
        <v>0</v>
      </c>
      <c r="F51">
        <v>7</v>
      </c>
      <c r="G51">
        <v>0</v>
      </c>
      <c r="H51">
        <v>0</v>
      </c>
      <c r="I51">
        <v>7</v>
      </c>
    </row>
    <row r="52" spans="1:9">
      <c r="A52" t="s">
        <v>92</v>
      </c>
      <c r="B52" t="s">
        <v>105</v>
      </c>
      <c r="C52" t="s">
        <v>106</v>
      </c>
      <c r="D52">
        <v>2019</v>
      </c>
      <c r="E52">
        <v>15500367</v>
      </c>
      <c r="F52">
        <v>35560000</v>
      </c>
      <c r="G52">
        <v>10000000</v>
      </c>
      <c r="H52">
        <v>0</v>
      </c>
      <c r="I52">
        <v>61060367</v>
      </c>
    </row>
    <row r="53" spans="1:9">
      <c r="A53" t="s">
        <v>92</v>
      </c>
      <c r="B53" t="s">
        <v>107</v>
      </c>
      <c r="C53" t="s">
        <v>108</v>
      </c>
      <c r="D53">
        <v>2019</v>
      </c>
      <c r="E53">
        <v>540027</v>
      </c>
      <c r="F53">
        <v>1155000</v>
      </c>
      <c r="G53">
        <v>0</v>
      </c>
      <c r="H53">
        <v>30000000</v>
      </c>
      <c r="I53">
        <v>31695027</v>
      </c>
    </row>
    <row r="54" spans="1:9">
      <c r="A54" t="s">
        <v>92</v>
      </c>
      <c r="B54" t="s">
        <v>109</v>
      </c>
      <c r="C54" t="s">
        <v>110</v>
      </c>
      <c r="D54">
        <v>2019</v>
      </c>
      <c r="E54">
        <v>0</v>
      </c>
      <c r="F54">
        <v>45456434</v>
      </c>
      <c r="G54">
        <v>23636000</v>
      </c>
      <c r="H54">
        <v>0</v>
      </c>
      <c r="I54">
        <v>69092434</v>
      </c>
    </row>
    <row r="55" spans="1:9">
      <c r="A55" t="s">
        <v>92</v>
      </c>
      <c r="B55" t="s">
        <v>111</v>
      </c>
      <c r="C55" t="s">
        <v>112</v>
      </c>
      <c r="D55">
        <v>2019</v>
      </c>
      <c r="E55">
        <v>88914530</v>
      </c>
      <c r="F55">
        <v>7093000</v>
      </c>
      <c r="G55">
        <v>0</v>
      </c>
      <c r="H55">
        <v>0</v>
      </c>
      <c r="I55">
        <v>96007530</v>
      </c>
    </row>
    <row r="56" spans="1:9">
      <c r="A56" t="s">
        <v>92</v>
      </c>
      <c r="B56" t="s">
        <v>113</v>
      </c>
      <c r="C56" t="s">
        <v>114</v>
      </c>
      <c r="D56">
        <v>2019</v>
      </c>
      <c r="E56">
        <v>25508018</v>
      </c>
      <c r="F56">
        <v>8576000</v>
      </c>
      <c r="G56">
        <v>6375000</v>
      </c>
      <c r="H56">
        <v>4000000</v>
      </c>
      <c r="I56">
        <v>44459018</v>
      </c>
    </row>
    <row r="57" spans="1:9">
      <c r="A57" t="s">
        <v>92</v>
      </c>
      <c r="B57" t="s">
        <v>113</v>
      </c>
      <c r="C57" t="s">
        <v>114</v>
      </c>
      <c r="D57">
        <v>2019</v>
      </c>
      <c r="E57">
        <v>3039000</v>
      </c>
      <c r="F57">
        <v>0</v>
      </c>
      <c r="G57">
        <v>0</v>
      </c>
      <c r="H57">
        <v>0</v>
      </c>
      <c r="I57">
        <v>3039000</v>
      </c>
    </row>
    <row r="58" spans="1:9">
      <c r="A58" t="s">
        <v>92</v>
      </c>
      <c r="B58" t="s">
        <v>115</v>
      </c>
      <c r="C58" t="s">
        <v>116</v>
      </c>
      <c r="D58">
        <v>2019</v>
      </c>
      <c r="E58">
        <v>475</v>
      </c>
      <c r="F58">
        <v>0</v>
      </c>
      <c r="G58">
        <v>0</v>
      </c>
      <c r="H58">
        <v>0</v>
      </c>
      <c r="I58">
        <v>475</v>
      </c>
    </row>
    <row r="59" spans="1:9">
      <c r="A59" t="s">
        <v>92</v>
      </c>
      <c r="B59" t="s">
        <v>117</v>
      </c>
      <c r="C59" t="s">
        <v>118</v>
      </c>
      <c r="D59">
        <v>2019</v>
      </c>
      <c r="E59">
        <v>175</v>
      </c>
      <c r="F59">
        <v>0</v>
      </c>
      <c r="G59">
        <v>0</v>
      </c>
      <c r="H59">
        <v>0</v>
      </c>
      <c r="I59">
        <v>175</v>
      </c>
    </row>
    <row r="60" spans="1:9">
      <c r="A60" t="s">
        <v>92</v>
      </c>
      <c r="B60" t="s">
        <v>119</v>
      </c>
      <c r="C60" t="s">
        <v>120</v>
      </c>
      <c r="D60">
        <v>2019</v>
      </c>
      <c r="E60">
        <v>0</v>
      </c>
      <c r="F60">
        <v>300</v>
      </c>
      <c r="G60">
        <v>0</v>
      </c>
      <c r="H60">
        <v>0</v>
      </c>
      <c r="I60">
        <v>300</v>
      </c>
    </row>
    <row r="61" spans="1:9">
      <c r="A61" t="s">
        <v>121</v>
      </c>
      <c r="B61" t="s">
        <v>122</v>
      </c>
      <c r="C61" t="s">
        <v>123</v>
      </c>
      <c r="D61">
        <v>2019</v>
      </c>
      <c r="E61">
        <v>0</v>
      </c>
      <c r="F61">
        <v>6385556</v>
      </c>
      <c r="G61">
        <v>3260000</v>
      </c>
      <c r="H61">
        <v>4214000</v>
      </c>
      <c r="I61">
        <v>13859556</v>
      </c>
    </row>
    <row r="62" spans="1:9">
      <c r="A62" t="s">
        <v>121</v>
      </c>
      <c r="B62" t="s">
        <v>124</v>
      </c>
      <c r="C62" t="s">
        <v>125</v>
      </c>
      <c r="D62">
        <v>2019</v>
      </c>
      <c r="E62">
        <v>0</v>
      </c>
      <c r="F62">
        <v>29139312</v>
      </c>
      <c r="G62">
        <v>47787000</v>
      </c>
      <c r="H62">
        <v>20000000</v>
      </c>
      <c r="I62">
        <v>96926312</v>
      </c>
    </row>
    <row r="63" spans="1:9">
      <c r="A63" t="s">
        <v>121</v>
      </c>
      <c r="B63" t="s">
        <v>124</v>
      </c>
      <c r="C63" t="s">
        <v>125</v>
      </c>
      <c r="D63">
        <v>2019</v>
      </c>
      <c r="E63">
        <v>1708</v>
      </c>
      <c r="F63">
        <v>0</v>
      </c>
      <c r="G63">
        <v>0</v>
      </c>
      <c r="H63">
        <v>0</v>
      </c>
      <c r="I63">
        <v>1708</v>
      </c>
    </row>
    <row r="64" spans="1:9">
      <c r="A64" t="s">
        <v>121</v>
      </c>
      <c r="B64" t="s">
        <v>126</v>
      </c>
      <c r="C64" t="s">
        <v>127</v>
      </c>
      <c r="D64">
        <v>2019</v>
      </c>
      <c r="E64">
        <v>0</v>
      </c>
      <c r="F64">
        <v>0</v>
      </c>
      <c r="G64">
        <v>19800516</v>
      </c>
      <c r="H64">
        <v>8300000</v>
      </c>
      <c r="I64">
        <v>28100516</v>
      </c>
    </row>
    <row r="65" spans="1:9">
      <c r="A65" t="s">
        <v>121</v>
      </c>
      <c r="B65" t="s">
        <v>126</v>
      </c>
      <c r="C65" t="s">
        <v>127</v>
      </c>
      <c r="D65">
        <v>2019</v>
      </c>
      <c r="E65">
        <v>4591242</v>
      </c>
      <c r="F65">
        <v>0</v>
      </c>
      <c r="G65">
        <v>38550000</v>
      </c>
      <c r="H65">
        <v>0</v>
      </c>
      <c r="I65">
        <v>43141242</v>
      </c>
    </row>
    <row r="66" spans="1:9">
      <c r="A66" t="s">
        <v>121</v>
      </c>
      <c r="B66" t="s">
        <v>128</v>
      </c>
      <c r="C66" t="s">
        <v>129</v>
      </c>
      <c r="D66">
        <v>2019</v>
      </c>
      <c r="E66">
        <v>249000</v>
      </c>
      <c r="F66">
        <v>0</v>
      </c>
      <c r="G66">
        <v>0</v>
      </c>
      <c r="H66">
        <v>0</v>
      </c>
      <c r="I66">
        <v>249000</v>
      </c>
    </row>
    <row r="67" spans="1:9">
      <c r="A67" t="s">
        <v>121</v>
      </c>
      <c r="B67" t="s">
        <v>128</v>
      </c>
      <c r="C67" t="s">
        <v>129</v>
      </c>
      <c r="D67">
        <v>2019</v>
      </c>
      <c r="E67">
        <v>10758620</v>
      </c>
      <c r="F67">
        <v>19909000</v>
      </c>
      <c r="G67">
        <v>23000000</v>
      </c>
      <c r="H67">
        <v>12000000</v>
      </c>
      <c r="I67">
        <v>65667620</v>
      </c>
    </row>
    <row r="68" spans="1:9">
      <c r="A68" t="s">
        <v>130</v>
      </c>
      <c r="B68" t="s">
        <v>131</v>
      </c>
      <c r="C68" t="s">
        <v>132</v>
      </c>
      <c r="D68">
        <v>2019</v>
      </c>
      <c r="E68">
        <v>7080416</v>
      </c>
      <c r="F68">
        <v>10195000</v>
      </c>
      <c r="G68">
        <v>727000</v>
      </c>
      <c r="H68">
        <v>700000</v>
      </c>
      <c r="I68">
        <v>18702416</v>
      </c>
    </row>
    <row r="69" spans="1:9">
      <c r="A69" t="s">
        <v>130</v>
      </c>
      <c r="B69" t="s">
        <v>131</v>
      </c>
      <c r="C69" t="s">
        <v>132</v>
      </c>
      <c r="D69">
        <v>2019</v>
      </c>
      <c r="E69">
        <v>10021954</v>
      </c>
      <c r="F69">
        <v>0</v>
      </c>
      <c r="G69">
        <v>0</v>
      </c>
      <c r="H69">
        <v>0</v>
      </c>
      <c r="I69">
        <v>10021954</v>
      </c>
    </row>
    <row r="70" spans="1:9">
      <c r="A70" t="s">
        <v>130</v>
      </c>
      <c r="B70" t="s">
        <v>133</v>
      </c>
      <c r="C70" t="s">
        <v>134</v>
      </c>
      <c r="D70">
        <v>2019</v>
      </c>
      <c r="E70">
        <v>62607337</v>
      </c>
      <c r="F70">
        <v>55151000</v>
      </c>
      <c r="G70">
        <v>81551000</v>
      </c>
      <c r="H70">
        <v>44964000</v>
      </c>
      <c r="I70">
        <v>244273337</v>
      </c>
    </row>
    <row r="71" spans="1:9">
      <c r="A71" t="s">
        <v>130</v>
      </c>
      <c r="B71" t="s">
        <v>135</v>
      </c>
      <c r="C71" t="s">
        <v>136</v>
      </c>
      <c r="D71">
        <v>2019</v>
      </c>
      <c r="E71">
        <v>22286736</v>
      </c>
      <c r="F71">
        <v>62750000</v>
      </c>
      <c r="G71">
        <v>25000000</v>
      </c>
      <c r="H71">
        <v>25000000</v>
      </c>
      <c r="I71">
        <v>135036736</v>
      </c>
    </row>
    <row r="72" spans="1:9">
      <c r="A72" t="s">
        <v>130</v>
      </c>
      <c r="B72" t="s">
        <v>137</v>
      </c>
      <c r="C72" t="s">
        <v>138</v>
      </c>
      <c r="D72">
        <v>2019</v>
      </c>
      <c r="E72">
        <v>2195260</v>
      </c>
      <c r="F72">
        <v>0</v>
      </c>
      <c r="G72">
        <v>0</v>
      </c>
      <c r="H72">
        <v>0</v>
      </c>
      <c r="I72">
        <v>2195260</v>
      </c>
    </row>
    <row r="73" spans="1:9">
      <c r="A73" t="s">
        <v>130</v>
      </c>
      <c r="B73" t="s">
        <v>139</v>
      </c>
      <c r="C73" t="s">
        <v>140</v>
      </c>
      <c r="D73">
        <v>2019</v>
      </c>
      <c r="E73">
        <v>24399883</v>
      </c>
      <c r="F73">
        <v>13000000</v>
      </c>
      <c r="G73">
        <v>13050000</v>
      </c>
      <c r="H73">
        <v>13000000</v>
      </c>
      <c r="I73">
        <v>63449883</v>
      </c>
    </row>
    <row r="74" spans="1:9">
      <c r="A74" t="s">
        <v>141</v>
      </c>
      <c r="B74" t="s">
        <v>142</v>
      </c>
      <c r="C74" t="s">
        <v>143</v>
      </c>
      <c r="D74">
        <v>2019</v>
      </c>
      <c r="E74">
        <v>14656763</v>
      </c>
      <c r="F74">
        <v>107131000</v>
      </c>
      <c r="G74">
        <v>10124000</v>
      </c>
      <c r="H74">
        <v>2256000</v>
      </c>
      <c r="I74">
        <v>134167763</v>
      </c>
    </row>
    <row r="75" spans="1:9">
      <c r="A75" t="s">
        <v>141</v>
      </c>
      <c r="B75" t="s">
        <v>142</v>
      </c>
      <c r="C75" t="s">
        <v>143</v>
      </c>
      <c r="D75">
        <v>2019</v>
      </c>
      <c r="E75">
        <v>0</v>
      </c>
      <c r="F75">
        <v>28234472</v>
      </c>
      <c r="G75">
        <v>0</v>
      </c>
      <c r="H75">
        <v>4144000</v>
      </c>
      <c r="I75">
        <v>32378472</v>
      </c>
    </row>
    <row r="76" spans="1:9">
      <c r="A76" t="s">
        <v>141</v>
      </c>
      <c r="B76" t="s">
        <v>144</v>
      </c>
      <c r="C76" t="s">
        <v>145</v>
      </c>
      <c r="D76">
        <v>2019</v>
      </c>
      <c r="E76">
        <v>0</v>
      </c>
      <c r="F76">
        <v>0</v>
      </c>
      <c r="G76">
        <v>812801</v>
      </c>
      <c r="H76">
        <v>0</v>
      </c>
      <c r="I76">
        <v>812801</v>
      </c>
    </row>
    <row r="77" spans="1:9">
      <c r="A77" t="s">
        <v>141</v>
      </c>
      <c r="B77" t="s">
        <v>144</v>
      </c>
      <c r="C77" t="s">
        <v>145</v>
      </c>
      <c r="D77">
        <v>2019</v>
      </c>
      <c r="E77">
        <v>1077000</v>
      </c>
      <c r="F77">
        <v>2880000</v>
      </c>
      <c r="G77">
        <v>0</v>
      </c>
      <c r="H77">
        <v>0</v>
      </c>
      <c r="I77">
        <v>3957000</v>
      </c>
    </row>
    <row r="78" spans="1:9">
      <c r="A78" t="s">
        <v>141</v>
      </c>
      <c r="B78" t="s">
        <v>144</v>
      </c>
      <c r="C78" t="s">
        <v>145</v>
      </c>
      <c r="D78">
        <v>2019</v>
      </c>
      <c r="E78">
        <v>0</v>
      </c>
      <c r="F78">
        <v>360000</v>
      </c>
      <c r="G78">
        <v>0</v>
      </c>
      <c r="H78">
        <v>0</v>
      </c>
      <c r="I78">
        <v>360000</v>
      </c>
    </row>
    <row r="79" spans="1:9">
      <c r="A79" t="s">
        <v>141</v>
      </c>
      <c r="B79" t="s">
        <v>146</v>
      </c>
      <c r="C79" t="s">
        <v>147</v>
      </c>
      <c r="D79">
        <v>2019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141</v>
      </c>
      <c r="B80" t="s">
        <v>146</v>
      </c>
      <c r="C80" t="s">
        <v>147</v>
      </c>
      <c r="D80">
        <v>2019</v>
      </c>
      <c r="E80">
        <v>5777152</v>
      </c>
      <c r="F80">
        <v>8136000</v>
      </c>
      <c r="G80">
        <v>0</v>
      </c>
      <c r="H80">
        <v>0</v>
      </c>
      <c r="I80">
        <v>13913152</v>
      </c>
    </row>
    <row r="81" spans="1:9">
      <c r="A81" t="s">
        <v>148</v>
      </c>
      <c r="B81" t="s">
        <v>149</v>
      </c>
      <c r="C81" t="s">
        <v>150</v>
      </c>
      <c r="D81">
        <v>2019</v>
      </c>
      <c r="E81">
        <v>243069484</v>
      </c>
      <c r="F81">
        <v>199965000</v>
      </c>
      <c r="G81">
        <v>126884000</v>
      </c>
      <c r="H81">
        <v>137500000</v>
      </c>
      <c r="I81">
        <v>707418484</v>
      </c>
    </row>
    <row r="82" spans="1:9">
      <c r="A82" t="s">
        <v>148</v>
      </c>
      <c r="B82" t="s">
        <v>151</v>
      </c>
      <c r="C82" t="s">
        <v>152</v>
      </c>
      <c r="D82">
        <v>2019</v>
      </c>
      <c r="E82">
        <v>100000</v>
      </c>
      <c r="F82">
        <v>0</v>
      </c>
      <c r="G82">
        <v>0</v>
      </c>
      <c r="H82">
        <v>0</v>
      </c>
      <c r="I82">
        <v>100000</v>
      </c>
    </row>
    <row r="83" spans="1:9">
      <c r="A83" t="s">
        <v>148</v>
      </c>
      <c r="B83" t="s">
        <v>153</v>
      </c>
      <c r="C83" t="s">
        <v>154</v>
      </c>
      <c r="D83">
        <v>2019</v>
      </c>
      <c r="E83">
        <v>74</v>
      </c>
      <c r="F83">
        <v>0</v>
      </c>
      <c r="G83">
        <v>0</v>
      </c>
      <c r="H83">
        <v>0</v>
      </c>
      <c r="I83">
        <v>74</v>
      </c>
    </row>
    <row r="84" spans="1:9">
      <c r="A84" t="s">
        <v>155</v>
      </c>
      <c r="B84" t="s">
        <v>156</v>
      </c>
      <c r="C84" t="s">
        <v>157</v>
      </c>
      <c r="D84">
        <v>2019</v>
      </c>
      <c r="E84">
        <v>740355</v>
      </c>
      <c r="F84">
        <v>0</v>
      </c>
      <c r="G84">
        <v>0</v>
      </c>
      <c r="H84">
        <v>0</v>
      </c>
      <c r="I84">
        <v>740355</v>
      </c>
    </row>
    <row r="85" spans="1:9">
      <c r="A85" t="s">
        <v>155</v>
      </c>
      <c r="B85" t="s">
        <v>158</v>
      </c>
      <c r="C85" t="s">
        <v>159</v>
      </c>
      <c r="D85">
        <v>2019</v>
      </c>
      <c r="E85">
        <v>5000000</v>
      </c>
      <c r="F85">
        <v>0</v>
      </c>
      <c r="G85">
        <v>0</v>
      </c>
      <c r="H85">
        <v>0</v>
      </c>
      <c r="I85">
        <v>5000000</v>
      </c>
    </row>
    <row r="86" spans="1:9">
      <c r="A86" t="s">
        <v>155</v>
      </c>
      <c r="B86" t="s">
        <v>160</v>
      </c>
      <c r="C86" t="s">
        <v>161</v>
      </c>
      <c r="D86">
        <v>2019</v>
      </c>
      <c r="E86">
        <v>0</v>
      </c>
      <c r="F86">
        <v>109426509</v>
      </c>
      <c r="G86">
        <v>220929000</v>
      </c>
      <c r="H86">
        <v>360872000</v>
      </c>
      <c r="I86">
        <v>691227509</v>
      </c>
    </row>
    <row r="87" spans="1:9">
      <c r="A87" t="s">
        <v>155</v>
      </c>
      <c r="B87" t="s">
        <v>162</v>
      </c>
      <c r="C87" t="s">
        <v>163</v>
      </c>
      <c r="D87">
        <v>2019</v>
      </c>
      <c r="E87">
        <v>0</v>
      </c>
      <c r="F87">
        <v>738887000</v>
      </c>
      <c r="G87">
        <v>404370000</v>
      </c>
      <c r="H87">
        <v>404370000</v>
      </c>
      <c r="I87">
        <v>1547627000</v>
      </c>
    </row>
    <row r="88" spans="1:9">
      <c r="A88" t="s">
        <v>155</v>
      </c>
      <c r="B88" t="s">
        <v>164</v>
      </c>
      <c r="C88" t="s">
        <v>165</v>
      </c>
      <c r="D88">
        <v>2019</v>
      </c>
      <c r="E88">
        <v>0</v>
      </c>
      <c r="F88">
        <v>60700999</v>
      </c>
      <c r="G88">
        <v>0</v>
      </c>
      <c r="H88">
        <v>0</v>
      </c>
      <c r="I88">
        <v>60700999</v>
      </c>
    </row>
    <row r="89" spans="1:9">
      <c r="A89" t="s">
        <v>155</v>
      </c>
      <c r="B89" t="s">
        <v>166</v>
      </c>
      <c r="C89" t="s">
        <v>167</v>
      </c>
      <c r="D89">
        <v>2019</v>
      </c>
      <c r="E89">
        <v>2461999</v>
      </c>
      <c r="F89">
        <v>50550000</v>
      </c>
      <c r="G89">
        <v>0</v>
      </c>
      <c r="H89">
        <v>0</v>
      </c>
      <c r="I89">
        <v>53011999</v>
      </c>
    </row>
    <row r="90" spans="1:9">
      <c r="A90" t="s">
        <v>155</v>
      </c>
      <c r="B90" t="s">
        <v>168</v>
      </c>
      <c r="C90" t="s">
        <v>169</v>
      </c>
      <c r="D90">
        <v>2019</v>
      </c>
      <c r="E90">
        <v>5301000</v>
      </c>
      <c r="F90">
        <v>0</v>
      </c>
      <c r="G90">
        <v>38724000</v>
      </c>
      <c r="H90">
        <v>56338000</v>
      </c>
      <c r="I90">
        <v>100363000</v>
      </c>
    </row>
    <row r="91" spans="1:9">
      <c r="A91" t="s">
        <v>155</v>
      </c>
      <c r="B91" t="s">
        <v>170</v>
      </c>
      <c r="C91" t="s">
        <v>171</v>
      </c>
      <c r="D91">
        <v>2019</v>
      </c>
      <c r="E91">
        <v>759576</v>
      </c>
      <c r="F91">
        <v>0</v>
      </c>
      <c r="G91">
        <v>0</v>
      </c>
      <c r="H91">
        <v>0</v>
      </c>
      <c r="I91">
        <v>759576</v>
      </c>
    </row>
    <row r="92" spans="1:9">
      <c r="A92" t="s">
        <v>155</v>
      </c>
      <c r="B92" t="s">
        <v>172</v>
      </c>
      <c r="C92" t="s">
        <v>173</v>
      </c>
      <c r="D92">
        <v>2019</v>
      </c>
      <c r="E92">
        <v>20000000</v>
      </c>
      <c r="F92">
        <v>0</v>
      </c>
      <c r="G92">
        <v>0</v>
      </c>
      <c r="H92">
        <v>0</v>
      </c>
      <c r="I92">
        <v>20000000</v>
      </c>
    </row>
    <row r="93" spans="1:9">
      <c r="A93" t="s">
        <v>155</v>
      </c>
      <c r="B93" t="s">
        <v>174</v>
      </c>
      <c r="C93" t="s">
        <v>175</v>
      </c>
      <c r="D93">
        <v>2019</v>
      </c>
      <c r="E93">
        <v>0</v>
      </c>
      <c r="F93">
        <v>37621692</v>
      </c>
      <c r="G93">
        <v>16774000</v>
      </c>
      <c r="H93">
        <v>6250000</v>
      </c>
      <c r="I93">
        <v>60645692</v>
      </c>
    </row>
    <row r="94" spans="1:9">
      <c r="A94" t="s">
        <v>155</v>
      </c>
      <c r="B94" t="s">
        <v>176</v>
      </c>
      <c r="C94" t="s">
        <v>177</v>
      </c>
      <c r="D94">
        <v>2019</v>
      </c>
      <c r="E94">
        <v>1348789</v>
      </c>
      <c r="F94">
        <v>355000</v>
      </c>
      <c r="G94">
        <v>997000</v>
      </c>
      <c r="H94">
        <v>1017000</v>
      </c>
      <c r="I94">
        <v>3717789</v>
      </c>
    </row>
    <row r="95" spans="1:9">
      <c r="A95" t="s">
        <v>178</v>
      </c>
      <c r="B95" t="s">
        <v>179</v>
      </c>
      <c r="C95" t="s">
        <v>180</v>
      </c>
      <c r="D95">
        <v>2019</v>
      </c>
      <c r="E95">
        <v>163494481</v>
      </c>
      <c r="F95">
        <v>272149000</v>
      </c>
      <c r="G95">
        <v>81726000</v>
      </c>
      <c r="H95">
        <v>35000000</v>
      </c>
      <c r="I95">
        <v>552369481</v>
      </c>
    </row>
    <row r="96" spans="1:9">
      <c r="A96" t="s">
        <v>155</v>
      </c>
      <c r="B96" t="s">
        <v>181</v>
      </c>
      <c r="C96" t="s">
        <v>182</v>
      </c>
      <c r="D96">
        <v>2019</v>
      </c>
      <c r="E96">
        <v>3515391</v>
      </c>
      <c r="F96">
        <v>399000</v>
      </c>
      <c r="G96">
        <v>198000</v>
      </c>
      <c r="H96">
        <v>414000</v>
      </c>
      <c r="I96">
        <v>4526391</v>
      </c>
    </row>
    <row r="97" spans="1:9">
      <c r="A97" t="s">
        <v>155</v>
      </c>
      <c r="B97" t="s">
        <v>183</v>
      </c>
      <c r="C97" t="s">
        <v>184</v>
      </c>
      <c r="D97">
        <v>2019</v>
      </c>
      <c r="E97">
        <v>6038560</v>
      </c>
      <c r="F97">
        <v>0</v>
      </c>
      <c r="G97">
        <v>0</v>
      </c>
      <c r="H97">
        <v>0</v>
      </c>
      <c r="I97">
        <v>6038560</v>
      </c>
    </row>
    <row r="98" spans="1:9">
      <c r="A98" t="s">
        <v>155</v>
      </c>
      <c r="B98" t="s">
        <v>185</v>
      </c>
      <c r="C98" t="s">
        <v>186</v>
      </c>
      <c r="D98">
        <v>2019</v>
      </c>
      <c r="E98">
        <v>0</v>
      </c>
      <c r="F98">
        <v>0</v>
      </c>
      <c r="G98">
        <v>16951000</v>
      </c>
      <c r="H98">
        <v>0</v>
      </c>
      <c r="I98">
        <v>16951000</v>
      </c>
    </row>
    <row r="99" spans="1:9">
      <c r="A99" t="s">
        <v>155</v>
      </c>
      <c r="B99" t="s">
        <v>187</v>
      </c>
      <c r="C99" t="s">
        <v>188</v>
      </c>
      <c r="D99">
        <v>2019</v>
      </c>
      <c r="E99">
        <v>10495573</v>
      </c>
      <c r="F99">
        <v>34480000</v>
      </c>
      <c r="G99">
        <v>59008000</v>
      </c>
      <c r="H99">
        <v>94812000</v>
      </c>
      <c r="I99">
        <v>198795573</v>
      </c>
    </row>
    <row r="100" spans="1:9">
      <c r="A100" t="s">
        <v>155</v>
      </c>
      <c r="B100" t="s">
        <v>189</v>
      </c>
      <c r="C100" t="s">
        <v>190</v>
      </c>
      <c r="D100">
        <v>2019</v>
      </c>
      <c r="E100">
        <v>0</v>
      </c>
      <c r="F100">
        <v>0</v>
      </c>
      <c r="G100">
        <v>0</v>
      </c>
      <c r="H100">
        <v>379574000</v>
      </c>
      <c r="I100">
        <v>379574000</v>
      </c>
    </row>
    <row r="101" spans="1:9">
      <c r="A101" t="s">
        <v>155</v>
      </c>
      <c r="B101" t="s">
        <v>191</v>
      </c>
      <c r="C101" t="s">
        <v>192</v>
      </c>
      <c r="D101">
        <v>2019</v>
      </c>
      <c r="E101">
        <v>6743953</v>
      </c>
      <c r="F101">
        <v>0</v>
      </c>
      <c r="G101">
        <v>0</v>
      </c>
      <c r="H101">
        <v>0</v>
      </c>
      <c r="I101">
        <v>6743953</v>
      </c>
    </row>
    <row r="102" spans="1:9">
      <c r="A102" t="s">
        <v>155</v>
      </c>
      <c r="B102" t="s">
        <v>193</v>
      </c>
      <c r="C102" t="s">
        <v>194</v>
      </c>
      <c r="D102">
        <v>2019</v>
      </c>
      <c r="E102">
        <v>0</v>
      </c>
      <c r="F102">
        <v>0</v>
      </c>
      <c r="G102">
        <v>0</v>
      </c>
      <c r="H102">
        <v>9292000</v>
      </c>
      <c r="I102">
        <v>9292000</v>
      </c>
    </row>
    <row r="103" spans="1:9">
      <c r="A103" t="s">
        <v>155</v>
      </c>
      <c r="B103" t="s">
        <v>193</v>
      </c>
      <c r="C103" t="s">
        <v>194</v>
      </c>
      <c r="D103">
        <v>2019</v>
      </c>
      <c r="E103">
        <v>0</v>
      </c>
      <c r="F103">
        <v>0</v>
      </c>
      <c r="G103">
        <v>0</v>
      </c>
      <c r="H103">
        <v>33141000</v>
      </c>
      <c r="I103">
        <v>33141000</v>
      </c>
    </row>
    <row r="104" spans="1:9">
      <c r="A104" t="s">
        <v>155</v>
      </c>
      <c r="B104" t="s">
        <v>195</v>
      </c>
      <c r="C104" t="s">
        <v>196</v>
      </c>
      <c r="D104">
        <v>2019</v>
      </c>
      <c r="E104">
        <v>0</v>
      </c>
      <c r="F104">
        <v>8323000</v>
      </c>
      <c r="G104">
        <v>0</v>
      </c>
      <c r="H104">
        <v>35776000</v>
      </c>
      <c r="I104">
        <v>44099000</v>
      </c>
    </row>
    <row r="105" spans="1:9">
      <c r="A105" t="s">
        <v>155</v>
      </c>
      <c r="B105" t="s">
        <v>197</v>
      </c>
      <c r="C105" t="s">
        <v>198</v>
      </c>
      <c r="D105">
        <v>2019</v>
      </c>
      <c r="E105">
        <v>0</v>
      </c>
      <c r="F105">
        <v>0</v>
      </c>
      <c r="G105">
        <v>0</v>
      </c>
      <c r="H105">
        <v>8495000</v>
      </c>
      <c r="I105">
        <v>8495000</v>
      </c>
    </row>
    <row r="106" spans="1:9">
      <c r="A106" t="s">
        <v>155</v>
      </c>
      <c r="B106" t="s">
        <v>199</v>
      </c>
      <c r="C106" t="s">
        <v>200</v>
      </c>
      <c r="D106">
        <v>2019</v>
      </c>
      <c r="E106">
        <v>0</v>
      </c>
      <c r="F106">
        <v>0</v>
      </c>
      <c r="G106">
        <v>0</v>
      </c>
      <c r="H106">
        <v>2038999</v>
      </c>
      <c r="I106">
        <v>2038999</v>
      </c>
    </row>
    <row r="107" spans="1:9">
      <c r="A107" t="s">
        <v>155</v>
      </c>
      <c r="B107" t="s">
        <v>201</v>
      </c>
      <c r="C107" t="s">
        <v>202</v>
      </c>
      <c r="D107">
        <v>2019</v>
      </c>
      <c r="E107">
        <v>34266627</v>
      </c>
      <c r="F107">
        <v>23159000</v>
      </c>
      <c r="G107">
        <v>0</v>
      </c>
      <c r="H107">
        <v>0</v>
      </c>
      <c r="I107">
        <v>57425627</v>
      </c>
    </row>
    <row r="108" spans="1:9">
      <c r="A108" t="s">
        <v>203</v>
      </c>
      <c r="B108" t="s">
        <v>204</v>
      </c>
      <c r="C108" t="s">
        <v>205</v>
      </c>
      <c r="D108">
        <v>2019</v>
      </c>
      <c r="E108">
        <v>1052</v>
      </c>
      <c r="F108">
        <v>0</v>
      </c>
      <c r="G108">
        <v>0</v>
      </c>
      <c r="H108">
        <v>0</v>
      </c>
      <c r="I108">
        <v>1052</v>
      </c>
    </row>
    <row r="109" spans="1:9">
      <c r="A109" t="s">
        <v>155</v>
      </c>
      <c r="B109" t="s">
        <v>201</v>
      </c>
      <c r="C109" t="s">
        <v>202</v>
      </c>
      <c r="D109">
        <v>2019</v>
      </c>
      <c r="E109">
        <v>0</v>
      </c>
      <c r="F109">
        <v>76576000</v>
      </c>
      <c r="G109">
        <v>0</v>
      </c>
      <c r="H109">
        <v>0</v>
      </c>
      <c r="I109">
        <v>76576000</v>
      </c>
    </row>
    <row r="110" spans="1:9">
      <c r="A110" t="s">
        <v>155</v>
      </c>
      <c r="B110" t="s">
        <v>206</v>
      </c>
      <c r="C110" t="s">
        <v>207</v>
      </c>
      <c r="D110">
        <v>2019</v>
      </c>
      <c r="E110">
        <v>0</v>
      </c>
      <c r="F110">
        <v>39000</v>
      </c>
      <c r="G110">
        <v>42806000</v>
      </c>
      <c r="H110">
        <v>0</v>
      </c>
      <c r="I110">
        <v>42845000</v>
      </c>
    </row>
    <row r="111" spans="1:9">
      <c r="A111" t="s">
        <v>155</v>
      </c>
      <c r="B111" t="s">
        <v>208</v>
      </c>
      <c r="C111" t="s">
        <v>209</v>
      </c>
      <c r="D111">
        <v>2019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155</v>
      </c>
      <c r="B112" t="s">
        <v>208</v>
      </c>
      <c r="C112" t="s">
        <v>209</v>
      </c>
      <c r="D112">
        <v>2019</v>
      </c>
      <c r="E112">
        <v>1798510</v>
      </c>
      <c r="F112">
        <v>0</v>
      </c>
      <c r="G112">
        <v>0</v>
      </c>
      <c r="H112">
        <v>0</v>
      </c>
      <c r="I112">
        <v>1798510</v>
      </c>
    </row>
    <row r="113" spans="1:9">
      <c r="A113" t="s">
        <v>155</v>
      </c>
      <c r="B113" t="s">
        <v>210</v>
      </c>
      <c r="C113" t="s">
        <v>211</v>
      </c>
      <c r="D113">
        <v>2019</v>
      </c>
      <c r="E113">
        <v>0</v>
      </c>
      <c r="F113">
        <v>1475000</v>
      </c>
      <c r="G113">
        <v>500000</v>
      </c>
      <c r="H113">
        <v>21131000</v>
      </c>
      <c r="I113">
        <v>23106000</v>
      </c>
    </row>
    <row r="114" spans="1:9">
      <c r="A114" t="s">
        <v>155</v>
      </c>
      <c r="B114" t="s">
        <v>212</v>
      </c>
      <c r="C114" t="s">
        <v>213</v>
      </c>
      <c r="D114">
        <v>2019</v>
      </c>
      <c r="E114">
        <v>0</v>
      </c>
      <c r="F114">
        <v>0</v>
      </c>
      <c r="G114">
        <v>20239000</v>
      </c>
      <c r="H114">
        <v>0</v>
      </c>
      <c r="I114">
        <v>20239000</v>
      </c>
    </row>
    <row r="115" spans="1:9">
      <c r="A115" t="s">
        <v>155</v>
      </c>
      <c r="B115" t="s">
        <v>214</v>
      </c>
      <c r="C115" t="s">
        <v>215</v>
      </c>
      <c r="D115">
        <v>2019</v>
      </c>
      <c r="E115">
        <v>0</v>
      </c>
      <c r="F115">
        <v>0</v>
      </c>
      <c r="G115">
        <v>56463000</v>
      </c>
      <c r="H115">
        <v>3274000</v>
      </c>
      <c r="I115">
        <v>59737000</v>
      </c>
    </row>
    <row r="116" spans="1:9">
      <c r="A116" t="s">
        <v>155</v>
      </c>
      <c r="B116" t="s">
        <v>216</v>
      </c>
      <c r="C116" t="s">
        <v>217</v>
      </c>
      <c r="D116">
        <v>2019</v>
      </c>
      <c r="E116">
        <v>0</v>
      </c>
      <c r="F116">
        <v>3022300</v>
      </c>
      <c r="G116">
        <v>0</v>
      </c>
      <c r="H116">
        <v>0</v>
      </c>
      <c r="I116">
        <v>3022300</v>
      </c>
    </row>
    <row r="117" spans="1:9">
      <c r="A117" t="s">
        <v>155</v>
      </c>
      <c r="B117" t="s">
        <v>218</v>
      </c>
      <c r="C117" t="s">
        <v>219</v>
      </c>
      <c r="D117">
        <v>2019</v>
      </c>
      <c r="E117">
        <v>0</v>
      </c>
      <c r="F117">
        <v>41564743</v>
      </c>
      <c r="G117">
        <v>145659000</v>
      </c>
      <c r="H117">
        <v>0</v>
      </c>
      <c r="I117">
        <v>187223743</v>
      </c>
    </row>
    <row r="118" spans="1:9">
      <c r="A118" t="s">
        <v>155</v>
      </c>
      <c r="B118" t="s">
        <v>218</v>
      </c>
      <c r="C118" t="s">
        <v>219</v>
      </c>
      <c r="D118">
        <v>2019</v>
      </c>
      <c r="E118">
        <v>0</v>
      </c>
      <c r="F118">
        <v>0</v>
      </c>
      <c r="G118">
        <v>154341000</v>
      </c>
      <c r="H118">
        <v>0</v>
      </c>
      <c r="I118">
        <v>154341000</v>
      </c>
    </row>
    <row r="119" spans="1:9">
      <c r="A119" t="s">
        <v>155</v>
      </c>
      <c r="B119" t="s">
        <v>220</v>
      </c>
      <c r="C119" t="s">
        <v>221</v>
      </c>
      <c r="D119">
        <v>2019</v>
      </c>
      <c r="E119">
        <v>0</v>
      </c>
      <c r="F119">
        <v>241209</v>
      </c>
      <c r="G119">
        <v>0</v>
      </c>
      <c r="H119">
        <v>0</v>
      </c>
      <c r="I119">
        <v>241209</v>
      </c>
    </row>
    <row r="120" spans="1:9">
      <c r="A120" t="s">
        <v>155</v>
      </c>
      <c r="B120" t="s">
        <v>222</v>
      </c>
      <c r="C120" t="s">
        <v>223</v>
      </c>
      <c r="D120">
        <v>2019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155</v>
      </c>
      <c r="B121" t="s">
        <v>222</v>
      </c>
      <c r="C121" t="s">
        <v>223</v>
      </c>
      <c r="D121">
        <v>2019</v>
      </c>
      <c r="E121">
        <v>8118000</v>
      </c>
      <c r="F121">
        <v>0</v>
      </c>
      <c r="G121">
        <v>0</v>
      </c>
      <c r="H121">
        <v>0</v>
      </c>
      <c r="I121">
        <v>8118000</v>
      </c>
    </row>
    <row r="122" spans="1:9">
      <c r="A122" t="s">
        <v>155</v>
      </c>
      <c r="B122" t="s">
        <v>222</v>
      </c>
      <c r="C122" t="s">
        <v>223</v>
      </c>
      <c r="D122">
        <v>2019</v>
      </c>
      <c r="E122">
        <v>10000000</v>
      </c>
      <c r="F122">
        <v>0</v>
      </c>
      <c r="G122">
        <v>0</v>
      </c>
      <c r="H122">
        <v>0</v>
      </c>
      <c r="I122">
        <v>10000000</v>
      </c>
    </row>
    <row r="123" spans="1:9">
      <c r="A123" t="s">
        <v>155</v>
      </c>
      <c r="B123" t="s">
        <v>224</v>
      </c>
      <c r="C123" t="s">
        <v>225</v>
      </c>
      <c r="D123">
        <v>2019</v>
      </c>
      <c r="E123">
        <v>300000</v>
      </c>
      <c r="F123">
        <v>0</v>
      </c>
      <c r="G123">
        <v>27967000</v>
      </c>
      <c r="H123">
        <v>0</v>
      </c>
      <c r="I123">
        <v>28267000</v>
      </c>
    </row>
    <row r="124" spans="1:9">
      <c r="A124" t="s">
        <v>155</v>
      </c>
      <c r="B124" t="s">
        <v>226</v>
      </c>
      <c r="C124" t="s">
        <v>227</v>
      </c>
      <c r="D124">
        <v>2019</v>
      </c>
      <c r="E124">
        <v>0</v>
      </c>
      <c r="F124">
        <v>0</v>
      </c>
      <c r="G124">
        <v>22101000</v>
      </c>
      <c r="H124">
        <v>0</v>
      </c>
      <c r="I124">
        <v>22101000</v>
      </c>
    </row>
    <row r="125" spans="1:9">
      <c r="A125" t="s">
        <v>155</v>
      </c>
      <c r="B125" t="s">
        <v>228</v>
      </c>
      <c r="C125" t="s">
        <v>229</v>
      </c>
      <c r="D125">
        <v>2019</v>
      </c>
      <c r="E125">
        <v>19782630</v>
      </c>
      <c r="F125">
        <v>0</v>
      </c>
      <c r="G125">
        <v>0</v>
      </c>
      <c r="H125">
        <v>0</v>
      </c>
      <c r="I125">
        <v>19782630</v>
      </c>
    </row>
    <row r="126" spans="1:9">
      <c r="A126" t="s">
        <v>155</v>
      </c>
      <c r="B126" t="s">
        <v>228</v>
      </c>
      <c r="C126" t="s">
        <v>229</v>
      </c>
      <c r="D126">
        <v>2019</v>
      </c>
      <c r="E126">
        <v>29369000</v>
      </c>
      <c r="F126">
        <v>0</v>
      </c>
      <c r="G126">
        <v>0</v>
      </c>
      <c r="H126">
        <v>0</v>
      </c>
      <c r="I126">
        <v>29369000</v>
      </c>
    </row>
    <row r="127" spans="1:9">
      <c r="A127" t="s">
        <v>155</v>
      </c>
      <c r="B127" t="s">
        <v>230</v>
      </c>
      <c r="C127" t="s">
        <v>231</v>
      </c>
      <c r="D127">
        <v>2019</v>
      </c>
      <c r="E127">
        <v>0</v>
      </c>
      <c r="F127">
        <v>34475088</v>
      </c>
      <c r="G127">
        <v>0</v>
      </c>
      <c r="H127">
        <v>0</v>
      </c>
      <c r="I127">
        <v>34475088</v>
      </c>
    </row>
    <row r="128" spans="1:9">
      <c r="A128" t="s">
        <v>155</v>
      </c>
      <c r="B128" t="s">
        <v>232</v>
      </c>
      <c r="C128" t="s">
        <v>233</v>
      </c>
      <c r="D128">
        <v>2019</v>
      </c>
      <c r="E128">
        <v>0</v>
      </c>
      <c r="F128">
        <v>0</v>
      </c>
      <c r="G128">
        <v>44874000</v>
      </c>
      <c r="H128">
        <v>0</v>
      </c>
      <c r="I128">
        <v>44874000</v>
      </c>
    </row>
    <row r="129" spans="1:9">
      <c r="A129" t="s">
        <v>155</v>
      </c>
      <c r="B129" t="s">
        <v>234</v>
      </c>
      <c r="C129" t="s">
        <v>235</v>
      </c>
      <c r="D129">
        <v>2019</v>
      </c>
      <c r="E129">
        <v>0</v>
      </c>
      <c r="F129">
        <v>1473000</v>
      </c>
      <c r="G129">
        <v>0</v>
      </c>
      <c r="H129">
        <v>7926000</v>
      </c>
      <c r="I129">
        <v>9399000</v>
      </c>
    </row>
    <row r="130" spans="1:9">
      <c r="A130" t="s">
        <v>155</v>
      </c>
      <c r="B130" t="s">
        <v>236</v>
      </c>
      <c r="C130" t="s">
        <v>237</v>
      </c>
      <c r="D130">
        <v>2019</v>
      </c>
      <c r="E130">
        <v>500000</v>
      </c>
      <c r="F130">
        <v>16089000</v>
      </c>
      <c r="G130">
        <v>32697000</v>
      </c>
      <c r="H130">
        <v>0</v>
      </c>
      <c r="I130">
        <v>49286000</v>
      </c>
    </row>
    <row r="131" spans="1:9">
      <c r="A131" t="s">
        <v>155</v>
      </c>
      <c r="B131" t="s">
        <v>238</v>
      </c>
      <c r="C131" t="s">
        <v>239</v>
      </c>
      <c r="D131">
        <v>2019</v>
      </c>
      <c r="E131">
        <v>0</v>
      </c>
      <c r="F131">
        <v>0</v>
      </c>
      <c r="G131">
        <v>15442000</v>
      </c>
      <c r="H131">
        <v>0</v>
      </c>
      <c r="I131">
        <v>15442000</v>
      </c>
    </row>
    <row r="132" spans="1:9">
      <c r="A132" t="s">
        <v>155</v>
      </c>
      <c r="B132" t="s">
        <v>240</v>
      </c>
      <c r="C132" t="s">
        <v>241</v>
      </c>
      <c r="D132">
        <v>2019</v>
      </c>
      <c r="E132">
        <v>0</v>
      </c>
      <c r="F132">
        <v>47836000</v>
      </c>
      <c r="G132">
        <v>0</v>
      </c>
      <c r="H132">
        <v>0</v>
      </c>
      <c r="I132">
        <v>47836000</v>
      </c>
    </row>
    <row r="133" spans="1:9">
      <c r="A133" t="s">
        <v>155</v>
      </c>
      <c r="B133" t="s">
        <v>242</v>
      </c>
      <c r="C133" t="s">
        <v>243</v>
      </c>
      <c r="D133">
        <v>2019</v>
      </c>
      <c r="E133">
        <v>33440000</v>
      </c>
      <c r="F133">
        <v>0</v>
      </c>
      <c r="G133">
        <v>0</v>
      </c>
      <c r="H133">
        <v>0</v>
      </c>
      <c r="I133">
        <v>33440000</v>
      </c>
    </row>
    <row r="134" spans="1:9">
      <c r="A134" t="s">
        <v>155</v>
      </c>
      <c r="B134" t="s">
        <v>244</v>
      </c>
      <c r="C134" t="s">
        <v>245</v>
      </c>
      <c r="D134">
        <v>2019</v>
      </c>
      <c r="E134">
        <v>0</v>
      </c>
      <c r="F134">
        <v>0</v>
      </c>
      <c r="G134">
        <v>41952000</v>
      </c>
      <c r="H134">
        <v>0</v>
      </c>
      <c r="I134">
        <v>41952000</v>
      </c>
    </row>
    <row r="135" spans="1:9">
      <c r="A135" t="s">
        <v>155</v>
      </c>
      <c r="B135" t="s">
        <v>246</v>
      </c>
      <c r="C135" t="s">
        <v>247</v>
      </c>
      <c r="D135">
        <v>2019</v>
      </c>
      <c r="E135">
        <v>0</v>
      </c>
      <c r="F135">
        <v>13977000</v>
      </c>
      <c r="G135">
        <v>0</v>
      </c>
      <c r="H135">
        <v>0</v>
      </c>
      <c r="I135">
        <v>13977000</v>
      </c>
    </row>
    <row r="136" spans="1:9">
      <c r="A136" t="s">
        <v>155</v>
      </c>
      <c r="B136" t="s">
        <v>248</v>
      </c>
      <c r="C136" t="s">
        <v>249</v>
      </c>
      <c r="D136">
        <v>2019</v>
      </c>
      <c r="E136">
        <v>0</v>
      </c>
      <c r="F136">
        <v>8823000</v>
      </c>
      <c r="G136">
        <v>0</v>
      </c>
      <c r="H136">
        <v>0</v>
      </c>
      <c r="I136">
        <v>8823000</v>
      </c>
    </row>
    <row r="137" spans="1:9">
      <c r="A137" t="s">
        <v>155</v>
      </c>
      <c r="B137" t="s">
        <v>250</v>
      </c>
      <c r="C137" t="s">
        <v>251</v>
      </c>
      <c r="D137">
        <v>2019</v>
      </c>
      <c r="E137">
        <v>0</v>
      </c>
      <c r="F137">
        <v>0</v>
      </c>
      <c r="G137">
        <v>9000000</v>
      </c>
      <c r="H137">
        <v>0</v>
      </c>
      <c r="I137">
        <v>9000000</v>
      </c>
    </row>
    <row r="138" spans="1:9">
      <c r="A138" t="s">
        <v>155</v>
      </c>
      <c r="B138" t="s">
        <v>252</v>
      </c>
      <c r="C138" t="s">
        <v>253</v>
      </c>
      <c r="D138">
        <v>2019</v>
      </c>
      <c r="E138">
        <v>19102806</v>
      </c>
      <c r="F138">
        <v>565000</v>
      </c>
      <c r="G138">
        <v>0</v>
      </c>
      <c r="H138">
        <v>0</v>
      </c>
      <c r="I138">
        <v>19667806</v>
      </c>
    </row>
    <row r="139" spans="1:9">
      <c r="A139" t="s">
        <v>155</v>
      </c>
      <c r="B139" t="s">
        <v>254</v>
      </c>
      <c r="C139" t="s">
        <v>255</v>
      </c>
      <c r="D139">
        <v>2019</v>
      </c>
      <c r="E139">
        <v>0</v>
      </c>
      <c r="F139">
        <v>0</v>
      </c>
      <c r="G139">
        <v>126270000</v>
      </c>
      <c r="H139">
        <v>0</v>
      </c>
      <c r="I139">
        <v>126270000</v>
      </c>
    </row>
    <row r="140" spans="1:9">
      <c r="A140" t="s">
        <v>155</v>
      </c>
      <c r="B140" t="s">
        <v>256</v>
      </c>
      <c r="C140" t="s">
        <v>257</v>
      </c>
      <c r="D140">
        <v>2019</v>
      </c>
      <c r="E140">
        <v>0</v>
      </c>
      <c r="F140">
        <v>0</v>
      </c>
      <c r="G140">
        <v>0</v>
      </c>
      <c r="H140">
        <v>57500000</v>
      </c>
      <c r="I140">
        <v>57500000</v>
      </c>
    </row>
    <row r="141" spans="1:9">
      <c r="A141" t="s">
        <v>155</v>
      </c>
      <c r="B141" t="s">
        <v>258</v>
      </c>
      <c r="C141" t="s">
        <v>259</v>
      </c>
      <c r="D141">
        <v>2019</v>
      </c>
      <c r="E141">
        <v>0</v>
      </c>
      <c r="F141">
        <v>0</v>
      </c>
      <c r="G141">
        <v>10342000</v>
      </c>
      <c r="H141">
        <v>0</v>
      </c>
      <c r="I141">
        <v>10342000</v>
      </c>
    </row>
    <row r="142" spans="1:9">
      <c r="A142" t="s">
        <v>260</v>
      </c>
      <c r="B142" t="s">
        <v>261</v>
      </c>
      <c r="C142" t="s">
        <v>262</v>
      </c>
      <c r="D142">
        <v>2019</v>
      </c>
      <c r="E142">
        <v>20712773</v>
      </c>
      <c r="F142">
        <v>59366000</v>
      </c>
      <c r="G142">
        <v>42503000</v>
      </c>
      <c r="H142">
        <v>36172000</v>
      </c>
      <c r="I142">
        <v>158753773</v>
      </c>
    </row>
    <row r="143" spans="1:9">
      <c r="A143" t="s">
        <v>203</v>
      </c>
      <c r="B143" t="s">
        <v>263</v>
      </c>
      <c r="C143" t="s">
        <v>264</v>
      </c>
      <c r="D143">
        <v>2019</v>
      </c>
      <c r="E143">
        <v>195</v>
      </c>
      <c r="F143">
        <v>0</v>
      </c>
      <c r="G143">
        <v>0</v>
      </c>
      <c r="H143">
        <v>0</v>
      </c>
      <c r="I143">
        <v>195</v>
      </c>
    </row>
    <row r="144" spans="1:9">
      <c r="A144" t="s">
        <v>260</v>
      </c>
      <c r="B144" t="s">
        <v>265</v>
      </c>
      <c r="C144" t="s">
        <v>266</v>
      </c>
      <c r="D144">
        <v>2019</v>
      </c>
      <c r="E144">
        <v>109287000</v>
      </c>
      <c r="F144">
        <v>111472000</v>
      </c>
      <c r="G144">
        <v>113700000</v>
      </c>
      <c r="H144">
        <v>115974000</v>
      </c>
      <c r="I144">
        <v>450433000</v>
      </c>
    </row>
    <row r="145" spans="1:9">
      <c r="A145" t="s">
        <v>260</v>
      </c>
      <c r="B145" t="s">
        <v>267</v>
      </c>
      <c r="C145" t="s">
        <v>268</v>
      </c>
      <c r="D145">
        <v>2019</v>
      </c>
      <c r="E145">
        <v>0</v>
      </c>
      <c r="F145">
        <v>15306391</v>
      </c>
      <c r="G145">
        <v>19919000</v>
      </c>
      <c r="H145">
        <v>13747000</v>
      </c>
      <c r="I145">
        <v>48972391</v>
      </c>
    </row>
    <row r="146" spans="1:9">
      <c r="A146" t="s">
        <v>260</v>
      </c>
      <c r="B146" t="s">
        <v>269</v>
      </c>
      <c r="C146" t="s">
        <v>270</v>
      </c>
      <c r="D146">
        <v>2019</v>
      </c>
      <c r="E146">
        <v>833426</v>
      </c>
      <c r="F146">
        <v>5737000</v>
      </c>
      <c r="G146">
        <v>6117000</v>
      </c>
      <c r="H146">
        <v>5412000</v>
      </c>
      <c r="I146">
        <v>18099426</v>
      </c>
    </row>
    <row r="147" spans="1:9">
      <c r="A147" t="s">
        <v>260</v>
      </c>
      <c r="B147" t="s">
        <v>271</v>
      </c>
      <c r="C147" t="s">
        <v>272</v>
      </c>
      <c r="D147">
        <v>2019</v>
      </c>
      <c r="E147">
        <v>48288236</v>
      </c>
      <c r="F147">
        <v>113532000</v>
      </c>
      <c r="G147">
        <v>112150000</v>
      </c>
      <c r="H147">
        <v>104104000</v>
      </c>
      <c r="I147">
        <v>378074236</v>
      </c>
    </row>
    <row r="148" spans="1:9">
      <c r="A148" t="s">
        <v>260</v>
      </c>
      <c r="B148" t="s">
        <v>273</v>
      </c>
      <c r="C148" t="s">
        <v>274</v>
      </c>
      <c r="D148">
        <v>2019</v>
      </c>
      <c r="E148">
        <v>7302450</v>
      </c>
      <c r="F148">
        <v>15453000</v>
      </c>
      <c r="G148">
        <v>14764000</v>
      </c>
      <c r="H148">
        <v>14146000</v>
      </c>
      <c r="I148">
        <v>51665450</v>
      </c>
    </row>
    <row r="149" spans="1:9">
      <c r="A149" t="s">
        <v>260</v>
      </c>
      <c r="B149" t="s">
        <v>275</v>
      </c>
      <c r="C149" t="s">
        <v>276</v>
      </c>
      <c r="D149">
        <v>2019</v>
      </c>
      <c r="E149">
        <v>0</v>
      </c>
      <c r="F149">
        <v>5805160</v>
      </c>
      <c r="G149">
        <v>15645000</v>
      </c>
      <c r="H149">
        <v>10146000</v>
      </c>
      <c r="I149">
        <v>31596160</v>
      </c>
    </row>
    <row r="150" spans="1:9">
      <c r="A150" t="s">
        <v>260</v>
      </c>
      <c r="B150" t="s">
        <v>277</v>
      </c>
      <c r="C150" t="s">
        <v>278</v>
      </c>
      <c r="D150">
        <v>2019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260</v>
      </c>
      <c r="B151" t="s">
        <v>279</v>
      </c>
      <c r="C151" t="s">
        <v>280</v>
      </c>
      <c r="D151">
        <v>2019</v>
      </c>
      <c r="E151">
        <v>0</v>
      </c>
      <c r="F151">
        <v>24542604</v>
      </c>
      <c r="G151">
        <v>44261000</v>
      </c>
      <c r="H151">
        <v>40662000</v>
      </c>
      <c r="I151">
        <v>109465604</v>
      </c>
    </row>
    <row r="152" spans="1:9">
      <c r="A152" t="s">
        <v>260</v>
      </c>
      <c r="B152" t="s">
        <v>281</v>
      </c>
      <c r="C152" t="s">
        <v>282</v>
      </c>
      <c r="D152">
        <v>2019</v>
      </c>
      <c r="E152">
        <v>6688002</v>
      </c>
      <c r="F152">
        <v>7051000</v>
      </c>
      <c r="G152">
        <v>2051000</v>
      </c>
      <c r="H152">
        <v>0</v>
      </c>
      <c r="I152">
        <v>15790002</v>
      </c>
    </row>
    <row r="153" spans="1:9">
      <c r="A153" t="s">
        <v>260</v>
      </c>
      <c r="B153" t="s">
        <v>283</v>
      </c>
      <c r="C153" t="s">
        <v>284</v>
      </c>
      <c r="D153">
        <v>2019</v>
      </c>
      <c r="E153">
        <v>71945829</v>
      </c>
      <c r="F153">
        <v>104668000</v>
      </c>
      <c r="G153">
        <v>121764000</v>
      </c>
      <c r="H153">
        <v>118451000</v>
      </c>
      <c r="I153">
        <v>416828829</v>
      </c>
    </row>
    <row r="154" spans="1:9">
      <c r="A154" t="s">
        <v>260</v>
      </c>
      <c r="B154" t="s">
        <v>285</v>
      </c>
      <c r="C154" t="s">
        <v>286</v>
      </c>
      <c r="D154">
        <v>2019</v>
      </c>
      <c r="E154">
        <v>858925</v>
      </c>
      <c r="F154">
        <v>0</v>
      </c>
      <c r="G154">
        <v>0</v>
      </c>
      <c r="H154">
        <v>0</v>
      </c>
      <c r="I154">
        <v>858925</v>
      </c>
    </row>
    <row r="155" spans="1:9">
      <c r="A155" t="s">
        <v>260</v>
      </c>
      <c r="B155" t="s">
        <v>287</v>
      </c>
      <c r="C155" t="s">
        <v>288</v>
      </c>
      <c r="D155">
        <v>2019</v>
      </c>
      <c r="E155">
        <v>0</v>
      </c>
      <c r="F155">
        <v>0</v>
      </c>
      <c r="G155">
        <v>0</v>
      </c>
      <c r="H155">
        <v>4608631</v>
      </c>
      <c r="I155">
        <v>4608631</v>
      </c>
    </row>
    <row r="156" spans="1:9">
      <c r="A156" t="s">
        <v>260</v>
      </c>
      <c r="B156" t="s">
        <v>289</v>
      </c>
      <c r="C156" t="s">
        <v>290</v>
      </c>
      <c r="D156">
        <v>2019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260</v>
      </c>
      <c r="B157" t="s">
        <v>291</v>
      </c>
      <c r="C157" t="s">
        <v>292</v>
      </c>
      <c r="D157">
        <v>2019</v>
      </c>
      <c r="E157">
        <v>0</v>
      </c>
      <c r="F157">
        <v>5345018</v>
      </c>
      <c r="G157">
        <v>47132000</v>
      </c>
      <c r="H157">
        <v>44677000</v>
      </c>
      <c r="I157">
        <v>97154018</v>
      </c>
    </row>
    <row r="158" spans="1:9">
      <c r="A158" t="s">
        <v>260</v>
      </c>
      <c r="B158" t="s">
        <v>293</v>
      </c>
      <c r="C158" t="s">
        <v>294</v>
      </c>
      <c r="D158">
        <v>2019</v>
      </c>
      <c r="E158">
        <v>126857064</v>
      </c>
      <c r="F158">
        <v>73489000</v>
      </c>
      <c r="G158">
        <v>59224000</v>
      </c>
      <c r="H158">
        <v>50774000</v>
      </c>
      <c r="I158">
        <v>310344064</v>
      </c>
    </row>
    <row r="159" spans="1:9">
      <c r="A159" t="s">
        <v>260</v>
      </c>
      <c r="B159" t="s">
        <v>295</v>
      </c>
      <c r="C159" t="s">
        <v>296</v>
      </c>
      <c r="D159">
        <v>2019</v>
      </c>
      <c r="E159">
        <v>39151636</v>
      </c>
      <c r="F159">
        <v>36788000</v>
      </c>
      <c r="G159">
        <v>34743000</v>
      </c>
      <c r="H159">
        <v>32019000</v>
      </c>
      <c r="I159">
        <v>142701636</v>
      </c>
    </row>
    <row r="160" spans="1:9">
      <c r="A160" t="s">
        <v>260</v>
      </c>
      <c r="B160" t="s">
        <v>297</v>
      </c>
      <c r="C160" t="s">
        <v>298</v>
      </c>
      <c r="D160">
        <v>2019</v>
      </c>
      <c r="E160">
        <v>14700197</v>
      </c>
      <c r="F160">
        <v>195100000</v>
      </c>
      <c r="G160">
        <v>183320000</v>
      </c>
      <c r="H160">
        <v>163374000</v>
      </c>
      <c r="I160">
        <v>556494197</v>
      </c>
    </row>
    <row r="161" spans="1:9">
      <c r="A161" t="s">
        <v>260</v>
      </c>
      <c r="B161" t="s">
        <v>299</v>
      </c>
      <c r="C161" t="s">
        <v>300</v>
      </c>
      <c r="D161">
        <v>2019</v>
      </c>
      <c r="E161">
        <v>0</v>
      </c>
      <c r="F161">
        <v>0</v>
      </c>
      <c r="G161">
        <v>66022729</v>
      </c>
      <c r="H161">
        <v>86778000</v>
      </c>
      <c r="I161">
        <v>152800729</v>
      </c>
    </row>
    <row r="162" spans="1:9">
      <c r="A162" t="s">
        <v>260</v>
      </c>
      <c r="B162" t="s">
        <v>301</v>
      </c>
      <c r="C162" t="s">
        <v>302</v>
      </c>
      <c r="D162">
        <v>2019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260</v>
      </c>
      <c r="B163" t="s">
        <v>303</v>
      </c>
      <c r="C163" t="s">
        <v>304</v>
      </c>
      <c r="D163">
        <v>2019</v>
      </c>
      <c r="E163">
        <v>34000</v>
      </c>
      <c r="F163">
        <v>666000</v>
      </c>
      <c r="G163">
        <v>0</v>
      </c>
      <c r="H163">
        <v>0</v>
      </c>
      <c r="I163">
        <v>700000</v>
      </c>
    </row>
    <row r="164" spans="1:9">
      <c r="A164" t="s">
        <v>260</v>
      </c>
      <c r="B164" t="s">
        <v>305</v>
      </c>
      <c r="C164" t="s">
        <v>306</v>
      </c>
      <c r="D164">
        <v>2019</v>
      </c>
      <c r="E164">
        <v>98357000</v>
      </c>
      <c r="F164">
        <v>100324000</v>
      </c>
      <c r="G164">
        <v>102331000</v>
      </c>
      <c r="H164">
        <v>104378000</v>
      </c>
      <c r="I164">
        <v>405390000</v>
      </c>
    </row>
    <row r="165" spans="1:9">
      <c r="A165" t="s">
        <v>260</v>
      </c>
      <c r="B165" t="s">
        <v>307</v>
      </c>
      <c r="C165" t="s">
        <v>308</v>
      </c>
      <c r="D165">
        <v>2019</v>
      </c>
      <c r="E165">
        <v>57475679</v>
      </c>
      <c r="F165">
        <v>143487000</v>
      </c>
      <c r="G165">
        <v>141687000</v>
      </c>
      <c r="H165">
        <v>117000000</v>
      </c>
      <c r="I165">
        <v>459649679</v>
      </c>
    </row>
    <row r="166" spans="1:9">
      <c r="A166" t="s">
        <v>260</v>
      </c>
      <c r="B166" t="s">
        <v>307</v>
      </c>
      <c r="C166" t="s">
        <v>308</v>
      </c>
      <c r="D166">
        <v>2019</v>
      </c>
      <c r="E166">
        <v>0</v>
      </c>
      <c r="F166">
        <v>13711416</v>
      </c>
      <c r="G166">
        <v>27000000</v>
      </c>
      <c r="H166">
        <v>27000000</v>
      </c>
      <c r="I166">
        <v>67711416</v>
      </c>
    </row>
    <row r="167" spans="1:9">
      <c r="A167" t="s">
        <v>260</v>
      </c>
      <c r="B167" t="s">
        <v>309</v>
      </c>
      <c r="C167" t="s">
        <v>310</v>
      </c>
      <c r="D167">
        <v>2019</v>
      </c>
      <c r="E167">
        <v>422000</v>
      </c>
      <c r="F167">
        <v>8128000</v>
      </c>
      <c r="G167">
        <v>8554000</v>
      </c>
      <c r="H167">
        <v>8786000</v>
      </c>
      <c r="I167">
        <v>25890000</v>
      </c>
    </row>
    <row r="168" spans="1:9">
      <c r="A168" t="s">
        <v>260</v>
      </c>
      <c r="B168" t="s">
        <v>311</v>
      </c>
      <c r="C168" t="s">
        <v>312</v>
      </c>
      <c r="D168">
        <v>2019</v>
      </c>
      <c r="E168">
        <v>772</v>
      </c>
      <c r="F168">
        <v>0</v>
      </c>
      <c r="G168">
        <v>0</v>
      </c>
      <c r="H168">
        <v>0</v>
      </c>
      <c r="I168">
        <v>772</v>
      </c>
    </row>
    <row r="169" spans="1:9">
      <c r="A169" t="s">
        <v>260</v>
      </c>
      <c r="B169" t="s">
        <v>313</v>
      </c>
      <c r="C169" t="s">
        <v>314</v>
      </c>
      <c r="D169">
        <v>2019</v>
      </c>
      <c r="E169">
        <v>130000</v>
      </c>
      <c r="F169">
        <v>0</v>
      </c>
      <c r="G169">
        <v>0</v>
      </c>
      <c r="H169">
        <v>0</v>
      </c>
      <c r="I169">
        <v>130000</v>
      </c>
    </row>
    <row r="170" spans="1:9">
      <c r="A170" t="s">
        <v>315</v>
      </c>
      <c r="B170" t="s">
        <v>316</v>
      </c>
      <c r="C170" t="s">
        <v>317</v>
      </c>
      <c r="D170">
        <v>2019</v>
      </c>
      <c r="E170">
        <v>0</v>
      </c>
      <c r="F170">
        <v>10141187</v>
      </c>
      <c r="G170">
        <v>0</v>
      </c>
      <c r="H170">
        <v>3178000</v>
      </c>
      <c r="I170">
        <v>13319187</v>
      </c>
    </row>
    <row r="171" spans="1:9">
      <c r="A171" t="s">
        <v>315</v>
      </c>
      <c r="B171" t="s">
        <v>318</v>
      </c>
      <c r="C171" t="s">
        <v>319</v>
      </c>
      <c r="D171">
        <v>2019</v>
      </c>
      <c r="E171">
        <v>49227133</v>
      </c>
      <c r="F171">
        <v>106390000</v>
      </c>
      <c r="G171">
        <v>31234000</v>
      </c>
      <c r="H171">
        <v>19424000</v>
      </c>
      <c r="I171">
        <v>206275133</v>
      </c>
    </row>
    <row r="172" spans="1:9">
      <c r="A172" t="s">
        <v>315</v>
      </c>
      <c r="B172" t="s">
        <v>320</v>
      </c>
      <c r="C172" t="s">
        <v>321</v>
      </c>
      <c r="D172">
        <v>2019</v>
      </c>
      <c r="E172">
        <v>6742473</v>
      </c>
      <c r="F172">
        <v>41674000</v>
      </c>
      <c r="G172">
        <v>46175000</v>
      </c>
      <c r="H172">
        <v>39947000</v>
      </c>
      <c r="I172">
        <v>134538473</v>
      </c>
    </row>
    <row r="173" spans="1:9">
      <c r="A173" t="s">
        <v>315</v>
      </c>
      <c r="B173" t="s">
        <v>322</v>
      </c>
      <c r="C173" t="s">
        <v>323</v>
      </c>
      <c r="D173">
        <v>2019</v>
      </c>
      <c r="E173">
        <v>0</v>
      </c>
      <c r="F173">
        <v>0</v>
      </c>
      <c r="G173">
        <v>1000</v>
      </c>
      <c r="H173">
        <v>0</v>
      </c>
      <c r="I173">
        <v>1000</v>
      </c>
    </row>
    <row r="174" spans="1:9">
      <c r="A174" t="s">
        <v>203</v>
      </c>
      <c r="B174" t="s">
        <v>324</v>
      </c>
      <c r="C174" t="s">
        <v>325</v>
      </c>
      <c r="D174">
        <v>2019</v>
      </c>
      <c r="E174">
        <v>0</v>
      </c>
      <c r="F174">
        <v>73996228</v>
      </c>
      <c r="G174">
        <v>55667000</v>
      </c>
      <c r="H174">
        <v>34328000</v>
      </c>
      <c r="I174">
        <v>163991228</v>
      </c>
    </row>
    <row r="175" spans="1:9">
      <c r="A175" t="s">
        <v>203</v>
      </c>
      <c r="B175" t="s">
        <v>324</v>
      </c>
      <c r="C175" t="s">
        <v>325</v>
      </c>
      <c r="D175">
        <v>2019</v>
      </c>
      <c r="E175">
        <v>2180898</v>
      </c>
      <c r="F175">
        <v>967000</v>
      </c>
      <c r="G175">
        <v>1800000</v>
      </c>
      <c r="H175">
        <v>1740000</v>
      </c>
      <c r="I175">
        <v>6687898</v>
      </c>
    </row>
    <row r="176" spans="1:9">
      <c r="A176" t="s">
        <v>203</v>
      </c>
      <c r="B176" t="s">
        <v>326</v>
      </c>
      <c r="C176" t="s">
        <v>327</v>
      </c>
      <c r="D176">
        <v>2019</v>
      </c>
      <c r="E176">
        <v>0</v>
      </c>
      <c r="F176">
        <v>9181594</v>
      </c>
      <c r="G176">
        <v>9869000</v>
      </c>
      <c r="H176">
        <v>2010000</v>
      </c>
      <c r="I176">
        <v>21060594</v>
      </c>
    </row>
    <row r="177" spans="1:9">
      <c r="A177" t="s">
        <v>203</v>
      </c>
      <c r="B177" t="s">
        <v>328</v>
      </c>
      <c r="C177" t="s">
        <v>329</v>
      </c>
      <c r="D177">
        <v>2019</v>
      </c>
      <c r="E177">
        <v>387</v>
      </c>
      <c r="F177">
        <v>0</v>
      </c>
      <c r="G177">
        <v>0</v>
      </c>
      <c r="H177">
        <v>0</v>
      </c>
      <c r="I177">
        <v>387</v>
      </c>
    </row>
    <row r="178" spans="1:9">
      <c r="A178" t="s">
        <v>203</v>
      </c>
      <c r="B178" t="s">
        <v>330</v>
      </c>
      <c r="C178" t="s">
        <v>331</v>
      </c>
      <c r="D178">
        <v>2019</v>
      </c>
      <c r="E178">
        <v>128</v>
      </c>
      <c r="F178">
        <v>0</v>
      </c>
      <c r="G178">
        <v>0</v>
      </c>
      <c r="H178">
        <v>0</v>
      </c>
      <c r="I178">
        <v>128</v>
      </c>
    </row>
    <row r="179" spans="1:9">
      <c r="A179" t="s">
        <v>203</v>
      </c>
      <c r="B179" t="s">
        <v>332</v>
      </c>
      <c r="C179" t="s">
        <v>331</v>
      </c>
      <c r="D179">
        <v>2019</v>
      </c>
      <c r="E179">
        <v>83</v>
      </c>
      <c r="F179">
        <v>0</v>
      </c>
      <c r="G179">
        <v>0</v>
      </c>
      <c r="H179">
        <v>0</v>
      </c>
      <c r="I179">
        <v>83</v>
      </c>
    </row>
    <row r="180" spans="1:9">
      <c r="A180" t="s">
        <v>333</v>
      </c>
      <c r="B180" t="s">
        <v>334</v>
      </c>
      <c r="C180" t="s">
        <v>335</v>
      </c>
      <c r="D180">
        <v>2019</v>
      </c>
      <c r="E180">
        <v>0</v>
      </c>
      <c r="F180">
        <v>22788801</v>
      </c>
      <c r="G180">
        <v>28262000</v>
      </c>
      <c r="H180">
        <v>23164000</v>
      </c>
      <c r="I180">
        <v>74214801</v>
      </c>
    </row>
    <row r="181" spans="1:9">
      <c r="A181" t="s">
        <v>333</v>
      </c>
      <c r="B181" t="s">
        <v>336</v>
      </c>
      <c r="C181" t="s">
        <v>337</v>
      </c>
      <c r="D181">
        <v>2019</v>
      </c>
      <c r="E181">
        <v>463734</v>
      </c>
      <c r="F181">
        <v>0</v>
      </c>
      <c r="G181">
        <v>0</v>
      </c>
      <c r="H181">
        <v>0</v>
      </c>
      <c r="I181">
        <v>463734</v>
      </c>
    </row>
    <row r="182" spans="1:9">
      <c r="A182" t="s">
        <v>333</v>
      </c>
      <c r="B182" t="s">
        <v>338</v>
      </c>
      <c r="C182" t="s">
        <v>339</v>
      </c>
      <c r="D182">
        <v>2019</v>
      </c>
      <c r="E182">
        <v>256219</v>
      </c>
      <c r="F182">
        <v>0</v>
      </c>
      <c r="G182">
        <v>0</v>
      </c>
      <c r="H182">
        <v>0</v>
      </c>
      <c r="I182">
        <v>256219</v>
      </c>
    </row>
    <row r="183" spans="1:9">
      <c r="A183" t="s">
        <v>333</v>
      </c>
      <c r="B183" t="s">
        <v>340</v>
      </c>
      <c r="C183" t="s">
        <v>341</v>
      </c>
      <c r="D183">
        <v>2019</v>
      </c>
      <c r="E183">
        <v>0</v>
      </c>
      <c r="F183">
        <v>109087</v>
      </c>
      <c r="G183">
        <v>0</v>
      </c>
      <c r="H183">
        <v>0</v>
      </c>
      <c r="I183">
        <v>109087</v>
      </c>
    </row>
    <row r="184" spans="1:9">
      <c r="A184" t="s">
        <v>333</v>
      </c>
      <c r="B184" t="s">
        <v>342</v>
      </c>
      <c r="C184" t="s">
        <v>343</v>
      </c>
      <c r="D184">
        <v>2019</v>
      </c>
      <c r="E184">
        <v>1998752</v>
      </c>
      <c r="F184">
        <v>0</v>
      </c>
      <c r="G184">
        <v>0</v>
      </c>
      <c r="H184">
        <v>0</v>
      </c>
      <c r="I184">
        <v>1998752</v>
      </c>
    </row>
    <row r="185" spans="1:9">
      <c r="A185" t="s">
        <v>333</v>
      </c>
      <c r="B185" t="s">
        <v>344</v>
      </c>
      <c r="C185" t="s">
        <v>345</v>
      </c>
      <c r="D185">
        <v>2019</v>
      </c>
      <c r="E185">
        <v>2411933</v>
      </c>
      <c r="F185">
        <v>0</v>
      </c>
      <c r="G185">
        <v>0</v>
      </c>
      <c r="H185">
        <v>0</v>
      </c>
      <c r="I185">
        <v>2411933</v>
      </c>
    </row>
    <row r="186" spans="1:9">
      <c r="A186" t="s">
        <v>333</v>
      </c>
      <c r="B186" t="s">
        <v>346</v>
      </c>
      <c r="C186" t="s">
        <v>347</v>
      </c>
      <c r="D186">
        <v>2019</v>
      </c>
      <c r="E186">
        <v>0</v>
      </c>
      <c r="F186">
        <v>0</v>
      </c>
      <c r="G186">
        <v>0</v>
      </c>
      <c r="H186">
        <v>8958</v>
      </c>
      <c r="I186">
        <v>8958</v>
      </c>
    </row>
    <row r="187" spans="1:9">
      <c r="A187" t="s">
        <v>333</v>
      </c>
      <c r="B187" t="s">
        <v>348</v>
      </c>
      <c r="C187" t="s">
        <v>349</v>
      </c>
      <c r="D187">
        <v>2019</v>
      </c>
      <c r="E187">
        <v>92487</v>
      </c>
      <c r="F187">
        <v>6000</v>
      </c>
      <c r="G187">
        <v>0</v>
      </c>
      <c r="H187">
        <v>0</v>
      </c>
      <c r="I187">
        <v>98487</v>
      </c>
    </row>
    <row r="188" spans="1:9">
      <c r="A188" t="s">
        <v>178</v>
      </c>
      <c r="B188" t="s">
        <v>179</v>
      </c>
      <c r="C188" t="s">
        <v>180</v>
      </c>
      <c r="D188">
        <v>2019</v>
      </c>
      <c r="E188">
        <v>0</v>
      </c>
      <c r="F188">
        <v>152636939</v>
      </c>
      <c r="G188">
        <v>347654000</v>
      </c>
      <c r="H188">
        <v>318745000</v>
      </c>
      <c r="I188">
        <v>819035939</v>
      </c>
    </row>
    <row r="189" spans="1:9">
      <c r="A189" t="s">
        <v>178</v>
      </c>
      <c r="B189" t="s">
        <v>350</v>
      </c>
      <c r="C189" t="s">
        <v>351</v>
      </c>
      <c r="D189">
        <v>2019</v>
      </c>
      <c r="E189">
        <v>205</v>
      </c>
      <c r="F189">
        <v>0</v>
      </c>
      <c r="G189">
        <v>0</v>
      </c>
      <c r="H189">
        <v>0</v>
      </c>
      <c r="I189">
        <v>205</v>
      </c>
    </row>
    <row r="190" spans="1:9">
      <c r="A190" t="s">
        <v>178</v>
      </c>
      <c r="B190" t="s">
        <v>352</v>
      </c>
      <c r="C190" t="s">
        <v>353</v>
      </c>
      <c r="D190">
        <v>2019</v>
      </c>
      <c r="E190">
        <v>0</v>
      </c>
      <c r="F190">
        <v>23537400</v>
      </c>
      <c r="G190">
        <v>33075000</v>
      </c>
      <c r="H190">
        <v>59220000</v>
      </c>
      <c r="I190">
        <v>115832400</v>
      </c>
    </row>
    <row r="191" spans="1:9">
      <c r="A191" t="s">
        <v>178</v>
      </c>
      <c r="B191" t="s">
        <v>352</v>
      </c>
      <c r="C191" t="s">
        <v>353</v>
      </c>
      <c r="D191">
        <v>2019</v>
      </c>
      <c r="E191">
        <v>476349</v>
      </c>
      <c r="F191">
        <v>0</v>
      </c>
      <c r="G191">
        <v>0</v>
      </c>
      <c r="H191">
        <v>0</v>
      </c>
      <c r="I191">
        <v>476349</v>
      </c>
    </row>
    <row r="192" spans="1:9">
      <c r="A192" t="s">
        <v>178</v>
      </c>
      <c r="B192" t="s">
        <v>354</v>
      </c>
      <c r="C192" t="s">
        <v>355</v>
      </c>
      <c r="D192">
        <v>2019</v>
      </c>
      <c r="E192">
        <v>7713000</v>
      </c>
      <c r="F192">
        <v>6136000</v>
      </c>
      <c r="G192">
        <v>2000000</v>
      </c>
      <c r="H192">
        <v>0</v>
      </c>
      <c r="I192">
        <v>15849000</v>
      </c>
    </row>
    <row r="193" spans="1:9">
      <c r="A193" t="s">
        <v>356</v>
      </c>
      <c r="B193" t="s">
        <v>357</v>
      </c>
      <c r="C193" t="s">
        <v>358</v>
      </c>
      <c r="D193">
        <v>2019</v>
      </c>
      <c r="E193">
        <v>190330</v>
      </c>
      <c r="F193">
        <v>98000</v>
      </c>
      <c r="G193">
        <v>100000</v>
      </c>
      <c r="H193">
        <v>0</v>
      </c>
      <c r="I193">
        <v>388330</v>
      </c>
    </row>
    <row r="194" spans="1:9">
      <c r="A194" t="s">
        <v>356</v>
      </c>
      <c r="B194" t="s">
        <v>359</v>
      </c>
      <c r="C194" t="s">
        <v>360</v>
      </c>
      <c r="D194">
        <v>2019</v>
      </c>
      <c r="E194">
        <v>218633</v>
      </c>
      <c r="F194">
        <v>624000</v>
      </c>
      <c r="G194">
        <v>635000</v>
      </c>
      <c r="H194">
        <v>0</v>
      </c>
      <c r="I194">
        <v>1477633</v>
      </c>
    </row>
    <row r="195" spans="1:9">
      <c r="A195" t="s">
        <v>356</v>
      </c>
      <c r="B195" t="s">
        <v>359</v>
      </c>
      <c r="C195" t="s">
        <v>360</v>
      </c>
      <c r="D195">
        <v>2019</v>
      </c>
      <c r="E195">
        <v>84702</v>
      </c>
      <c r="F195">
        <v>421000</v>
      </c>
      <c r="G195">
        <v>428000</v>
      </c>
      <c r="H195">
        <v>0</v>
      </c>
      <c r="I195">
        <v>933702</v>
      </c>
    </row>
    <row r="196" spans="1:9">
      <c r="A196" t="s">
        <v>356</v>
      </c>
      <c r="B196" t="s">
        <v>359</v>
      </c>
      <c r="C196" t="s">
        <v>360</v>
      </c>
      <c r="D196">
        <v>2019</v>
      </c>
      <c r="E196">
        <v>0</v>
      </c>
      <c r="F196">
        <v>112113</v>
      </c>
      <c r="G196">
        <v>234000</v>
      </c>
      <c r="H196">
        <v>0</v>
      </c>
      <c r="I196">
        <v>346113</v>
      </c>
    </row>
    <row r="197" spans="1:9">
      <c r="A197" t="s">
        <v>356</v>
      </c>
      <c r="B197" t="s">
        <v>361</v>
      </c>
      <c r="C197" t="s">
        <v>362</v>
      </c>
      <c r="D197">
        <v>2019</v>
      </c>
      <c r="E197">
        <v>14602760</v>
      </c>
      <c r="F197">
        <v>0</v>
      </c>
      <c r="G197">
        <v>0</v>
      </c>
      <c r="H197">
        <v>0</v>
      </c>
      <c r="I197">
        <v>14602760</v>
      </c>
    </row>
    <row r="198" spans="1:9">
      <c r="A198" t="s">
        <v>356</v>
      </c>
      <c r="B198" t="s">
        <v>361</v>
      </c>
      <c r="C198" t="s">
        <v>362</v>
      </c>
      <c r="D198">
        <v>2019</v>
      </c>
      <c r="E198">
        <v>3486421</v>
      </c>
      <c r="F198">
        <v>0</v>
      </c>
      <c r="G198">
        <v>0</v>
      </c>
      <c r="H198">
        <v>0</v>
      </c>
      <c r="I198">
        <v>3486421</v>
      </c>
    </row>
    <row r="199" spans="1:9">
      <c r="A199" t="s">
        <v>356</v>
      </c>
      <c r="B199" t="s">
        <v>363</v>
      </c>
      <c r="C199" t="s">
        <v>364</v>
      </c>
      <c r="D199">
        <v>2019</v>
      </c>
      <c r="E199">
        <v>1000</v>
      </c>
      <c r="F199">
        <v>0</v>
      </c>
      <c r="G199">
        <v>0</v>
      </c>
      <c r="H199">
        <v>0</v>
      </c>
      <c r="I199">
        <v>1000</v>
      </c>
    </row>
    <row r="200" spans="1:9">
      <c r="A200" t="s">
        <v>356</v>
      </c>
      <c r="B200" t="s">
        <v>365</v>
      </c>
      <c r="C200" t="s">
        <v>366</v>
      </c>
      <c r="D200">
        <v>2019</v>
      </c>
      <c r="E200">
        <v>0</v>
      </c>
      <c r="F200">
        <v>0</v>
      </c>
      <c r="G200">
        <v>274</v>
      </c>
      <c r="H200">
        <v>0</v>
      </c>
      <c r="I200">
        <v>274</v>
      </c>
    </row>
    <row r="201" spans="1:9">
      <c r="A201" t="s">
        <v>356</v>
      </c>
      <c r="B201" t="s">
        <v>367</v>
      </c>
      <c r="C201" t="s">
        <v>368</v>
      </c>
      <c r="D201">
        <v>2019</v>
      </c>
      <c r="E201">
        <v>121</v>
      </c>
      <c r="F201">
        <v>0</v>
      </c>
      <c r="G201">
        <v>0</v>
      </c>
      <c r="H201">
        <v>0</v>
      </c>
      <c r="I201">
        <v>121</v>
      </c>
    </row>
    <row r="202" spans="1:9">
      <c r="A202" t="s">
        <v>369</v>
      </c>
      <c r="B202" t="s">
        <v>370</v>
      </c>
      <c r="C202" t="s">
        <v>371</v>
      </c>
      <c r="D202">
        <v>2019</v>
      </c>
      <c r="E202">
        <v>0</v>
      </c>
      <c r="F202">
        <v>0</v>
      </c>
      <c r="G202">
        <v>42354143</v>
      </c>
      <c r="H202">
        <v>10950000</v>
      </c>
      <c r="I202">
        <v>53304143</v>
      </c>
    </row>
    <row r="203" spans="1:9">
      <c r="A203" t="s">
        <v>369</v>
      </c>
      <c r="B203" t="s">
        <v>370</v>
      </c>
      <c r="C203" t="s">
        <v>371</v>
      </c>
      <c r="D203">
        <v>2019</v>
      </c>
      <c r="E203">
        <v>5434000</v>
      </c>
      <c r="F203">
        <v>0</v>
      </c>
      <c r="G203">
        <v>600000</v>
      </c>
      <c r="H203">
        <v>0</v>
      </c>
      <c r="I203">
        <v>6034000</v>
      </c>
    </row>
    <row r="204" spans="1:9">
      <c r="A204" t="s">
        <v>369</v>
      </c>
      <c r="B204" t="s">
        <v>372</v>
      </c>
      <c r="C204" t="s">
        <v>373</v>
      </c>
      <c r="D204">
        <v>2019</v>
      </c>
      <c r="E204">
        <v>3756315</v>
      </c>
      <c r="F204">
        <v>45819000</v>
      </c>
      <c r="G204">
        <v>117030000</v>
      </c>
      <c r="H204">
        <v>18050000</v>
      </c>
      <c r="I204">
        <v>184655315</v>
      </c>
    </row>
    <row r="205" spans="1:9">
      <c r="A205" t="s">
        <v>369</v>
      </c>
      <c r="B205" t="s">
        <v>372</v>
      </c>
      <c r="C205" t="s">
        <v>373</v>
      </c>
      <c r="D205">
        <v>2019</v>
      </c>
      <c r="E205">
        <v>5238297</v>
      </c>
      <c r="F205">
        <v>29746000</v>
      </c>
      <c r="G205">
        <v>1520000</v>
      </c>
      <c r="H205">
        <v>0</v>
      </c>
      <c r="I205">
        <v>36504297</v>
      </c>
    </row>
    <row r="206" spans="1:9">
      <c r="A206" t="s">
        <v>369</v>
      </c>
      <c r="B206" t="s">
        <v>374</v>
      </c>
      <c r="C206" t="s">
        <v>375</v>
      </c>
      <c r="D206">
        <v>2019</v>
      </c>
      <c r="E206">
        <v>19900494</v>
      </c>
      <c r="F206">
        <v>28844000</v>
      </c>
      <c r="G206">
        <v>40938000</v>
      </c>
      <c r="H206">
        <v>11358000</v>
      </c>
      <c r="I206">
        <v>101040494</v>
      </c>
    </row>
    <row r="207" spans="1:9">
      <c r="A207" t="s">
        <v>369</v>
      </c>
      <c r="B207" t="s">
        <v>374</v>
      </c>
      <c r="C207" t="s">
        <v>375</v>
      </c>
      <c r="D207">
        <v>2019</v>
      </c>
      <c r="E207">
        <v>0</v>
      </c>
      <c r="F207">
        <v>54798146</v>
      </c>
      <c r="G207">
        <v>57014000</v>
      </c>
      <c r="H207">
        <v>45432000</v>
      </c>
      <c r="I207">
        <v>157244146</v>
      </c>
    </row>
    <row r="208" spans="1:9">
      <c r="A208" t="s">
        <v>369</v>
      </c>
      <c r="B208" t="s">
        <v>376</v>
      </c>
      <c r="C208" t="s">
        <v>377</v>
      </c>
      <c r="D208">
        <v>2019</v>
      </c>
      <c r="E208">
        <v>83435282</v>
      </c>
      <c r="F208">
        <v>178528000</v>
      </c>
      <c r="G208">
        <v>224263000</v>
      </c>
      <c r="H208">
        <v>49080000</v>
      </c>
      <c r="I208">
        <v>535306282</v>
      </c>
    </row>
    <row r="209" spans="1:9">
      <c r="A209" t="s">
        <v>369</v>
      </c>
      <c r="B209" t="s">
        <v>376</v>
      </c>
      <c r="C209" t="s">
        <v>377</v>
      </c>
      <c r="D209">
        <v>2019</v>
      </c>
      <c r="E209">
        <v>0</v>
      </c>
      <c r="F209">
        <v>0</v>
      </c>
      <c r="G209">
        <v>463389</v>
      </c>
      <c r="H209">
        <v>0</v>
      </c>
      <c r="I209">
        <v>463389</v>
      </c>
    </row>
    <row r="210" spans="1:9">
      <c r="A210" t="s">
        <v>369</v>
      </c>
      <c r="B210" t="s">
        <v>376</v>
      </c>
      <c r="C210" t="s">
        <v>377</v>
      </c>
      <c r="D210">
        <v>2019</v>
      </c>
      <c r="E210">
        <v>24437684</v>
      </c>
      <c r="F210">
        <v>19746000</v>
      </c>
      <c r="G210">
        <v>215000</v>
      </c>
      <c r="H210">
        <v>0</v>
      </c>
      <c r="I210">
        <v>44398684</v>
      </c>
    </row>
    <row r="211" spans="1:9">
      <c r="A211" t="s">
        <v>369</v>
      </c>
      <c r="B211" t="s">
        <v>378</v>
      </c>
      <c r="C211" t="s">
        <v>379</v>
      </c>
      <c r="D211">
        <v>2019</v>
      </c>
      <c r="E211">
        <v>0</v>
      </c>
      <c r="F211">
        <v>0</v>
      </c>
      <c r="G211">
        <v>16968214</v>
      </c>
      <c r="H211">
        <v>11857000</v>
      </c>
      <c r="I211">
        <v>28825214</v>
      </c>
    </row>
    <row r="212" spans="1:9">
      <c r="A212" t="s">
        <v>369</v>
      </c>
      <c r="B212" t="s">
        <v>380</v>
      </c>
      <c r="C212" t="s">
        <v>381</v>
      </c>
      <c r="D212">
        <v>2019</v>
      </c>
      <c r="E212">
        <v>0</v>
      </c>
      <c r="F212">
        <v>38286496</v>
      </c>
      <c r="G212">
        <v>18168000</v>
      </c>
      <c r="H212">
        <v>54000000</v>
      </c>
      <c r="I212">
        <v>110454496</v>
      </c>
    </row>
    <row r="213" spans="1:9">
      <c r="A213" t="s">
        <v>369</v>
      </c>
      <c r="B213" t="s">
        <v>380</v>
      </c>
      <c r="C213" t="s">
        <v>381</v>
      </c>
      <c r="D213">
        <v>2019</v>
      </c>
      <c r="E213">
        <v>865000</v>
      </c>
      <c r="F213">
        <v>12969000</v>
      </c>
      <c r="G213">
        <v>4286000</v>
      </c>
      <c r="H213">
        <v>0</v>
      </c>
      <c r="I213">
        <v>18120000</v>
      </c>
    </row>
    <row r="214" spans="1:9">
      <c r="A214" t="s">
        <v>369</v>
      </c>
      <c r="B214" t="s">
        <v>382</v>
      </c>
      <c r="C214" t="s">
        <v>383</v>
      </c>
      <c r="D214">
        <v>2019</v>
      </c>
      <c r="E214">
        <v>47814644</v>
      </c>
      <c r="F214">
        <v>7810000</v>
      </c>
      <c r="G214">
        <v>7810000</v>
      </c>
      <c r="H214">
        <v>7966000</v>
      </c>
      <c r="I214">
        <v>71400644</v>
      </c>
    </row>
    <row r="215" spans="1:9">
      <c r="A215" t="s">
        <v>369</v>
      </c>
      <c r="B215" t="s">
        <v>384</v>
      </c>
      <c r="C215" t="s">
        <v>385</v>
      </c>
      <c r="D215">
        <v>2019</v>
      </c>
      <c r="E215">
        <v>8173234</v>
      </c>
      <c r="F215">
        <v>0</v>
      </c>
      <c r="G215">
        <v>0</v>
      </c>
      <c r="H215">
        <v>0</v>
      </c>
      <c r="I215">
        <v>8173234</v>
      </c>
    </row>
    <row r="216" spans="1:9">
      <c r="A216" t="s">
        <v>369</v>
      </c>
      <c r="B216" t="s">
        <v>386</v>
      </c>
      <c r="C216" t="s">
        <v>387</v>
      </c>
      <c r="D216">
        <v>2019</v>
      </c>
      <c r="E216">
        <v>2867609</v>
      </c>
      <c r="F216">
        <v>0</v>
      </c>
      <c r="G216">
        <v>0</v>
      </c>
      <c r="H216">
        <v>0</v>
      </c>
      <c r="I216">
        <v>2867609</v>
      </c>
    </row>
    <row r="217" spans="1:9">
      <c r="A217" t="s">
        <v>369</v>
      </c>
      <c r="B217" t="s">
        <v>388</v>
      </c>
      <c r="C217" t="s">
        <v>389</v>
      </c>
      <c r="D217">
        <v>2019</v>
      </c>
      <c r="E217">
        <v>9017951</v>
      </c>
      <c r="F217">
        <v>110787000</v>
      </c>
      <c r="G217">
        <v>3033000</v>
      </c>
      <c r="H217">
        <v>11219000</v>
      </c>
      <c r="I217">
        <v>134056951</v>
      </c>
    </row>
    <row r="218" spans="1:9">
      <c r="A218" t="s">
        <v>369</v>
      </c>
      <c r="B218" t="s">
        <v>390</v>
      </c>
      <c r="C218" t="s">
        <v>391</v>
      </c>
      <c r="D218">
        <v>2019</v>
      </c>
      <c r="E218">
        <v>6477882</v>
      </c>
      <c r="F218">
        <v>6640000</v>
      </c>
      <c r="G218">
        <v>0</v>
      </c>
      <c r="H218">
        <v>0</v>
      </c>
      <c r="I218">
        <v>13117882</v>
      </c>
    </row>
    <row r="219" spans="1:9">
      <c r="A219" t="s">
        <v>369</v>
      </c>
      <c r="B219" t="s">
        <v>390</v>
      </c>
      <c r="C219" t="s">
        <v>391</v>
      </c>
      <c r="D219">
        <v>2019</v>
      </c>
      <c r="E219">
        <v>20999</v>
      </c>
      <c r="F219">
        <v>0</v>
      </c>
      <c r="G219">
        <v>0</v>
      </c>
      <c r="H219">
        <v>0</v>
      </c>
      <c r="I219">
        <v>20999</v>
      </c>
    </row>
    <row r="220" spans="1:9">
      <c r="A220" t="s">
        <v>369</v>
      </c>
      <c r="B220" t="s">
        <v>392</v>
      </c>
      <c r="C220" t="s">
        <v>393</v>
      </c>
      <c r="D220">
        <v>2019</v>
      </c>
      <c r="E220">
        <v>211656433</v>
      </c>
      <c r="F220">
        <v>114977000</v>
      </c>
      <c r="G220">
        <v>111237000</v>
      </c>
      <c r="H220">
        <v>111222000</v>
      </c>
      <c r="I220">
        <v>549092433</v>
      </c>
    </row>
    <row r="221" spans="1:9">
      <c r="A221" t="s">
        <v>369</v>
      </c>
      <c r="B221" t="s">
        <v>392</v>
      </c>
      <c r="C221" t="s">
        <v>393</v>
      </c>
      <c r="D221">
        <v>2019</v>
      </c>
      <c r="E221">
        <v>0</v>
      </c>
      <c r="F221">
        <v>0</v>
      </c>
      <c r="G221">
        <v>133976</v>
      </c>
      <c r="H221">
        <v>0</v>
      </c>
      <c r="I221">
        <v>133976</v>
      </c>
    </row>
    <row r="222" spans="1:9">
      <c r="A222" t="s">
        <v>369</v>
      </c>
      <c r="B222" t="s">
        <v>392</v>
      </c>
      <c r="C222" t="s">
        <v>393</v>
      </c>
      <c r="D222">
        <v>2019</v>
      </c>
      <c r="E222">
        <v>11751569</v>
      </c>
      <c r="F222">
        <v>11062000</v>
      </c>
      <c r="G222">
        <v>11062000</v>
      </c>
      <c r="H222">
        <v>11062000</v>
      </c>
      <c r="I222">
        <v>44937569</v>
      </c>
    </row>
    <row r="223" spans="1:9">
      <c r="A223" t="s">
        <v>369</v>
      </c>
      <c r="B223" t="s">
        <v>394</v>
      </c>
      <c r="C223" t="s">
        <v>395</v>
      </c>
      <c r="D223">
        <v>2019</v>
      </c>
      <c r="E223">
        <v>0</v>
      </c>
      <c r="F223">
        <v>0</v>
      </c>
      <c r="G223">
        <v>2661499</v>
      </c>
      <c r="H223">
        <v>0</v>
      </c>
      <c r="I223">
        <v>2661499</v>
      </c>
    </row>
    <row r="224" spans="1:9">
      <c r="A224" t="s">
        <v>369</v>
      </c>
      <c r="B224" t="s">
        <v>396</v>
      </c>
      <c r="C224" t="s">
        <v>397</v>
      </c>
      <c r="D224">
        <v>2019</v>
      </c>
      <c r="E224">
        <v>8418698</v>
      </c>
      <c r="F224">
        <v>20640000</v>
      </c>
      <c r="G224">
        <v>0</v>
      </c>
      <c r="H224">
        <v>0</v>
      </c>
      <c r="I224">
        <v>29058698</v>
      </c>
    </row>
    <row r="225" spans="1:9">
      <c r="A225" t="s">
        <v>369</v>
      </c>
      <c r="B225" t="s">
        <v>398</v>
      </c>
      <c r="C225" t="s">
        <v>399</v>
      </c>
      <c r="D225">
        <v>2019</v>
      </c>
      <c r="E225">
        <v>0</v>
      </c>
      <c r="F225">
        <v>2802998</v>
      </c>
      <c r="G225">
        <v>0</v>
      </c>
      <c r="H225">
        <v>0</v>
      </c>
      <c r="I225">
        <v>2802998</v>
      </c>
    </row>
    <row r="226" spans="1:9">
      <c r="A226" t="s">
        <v>369</v>
      </c>
      <c r="B226" t="s">
        <v>400</v>
      </c>
      <c r="C226" t="s">
        <v>401</v>
      </c>
      <c r="D226">
        <v>2019</v>
      </c>
      <c r="E226">
        <v>20795490</v>
      </c>
      <c r="F226">
        <v>5200000</v>
      </c>
      <c r="G226">
        <v>3800000</v>
      </c>
      <c r="H226">
        <v>4000000</v>
      </c>
      <c r="I226">
        <v>33795490</v>
      </c>
    </row>
    <row r="227" spans="1:9">
      <c r="A227" t="s">
        <v>369</v>
      </c>
      <c r="B227" t="s">
        <v>402</v>
      </c>
      <c r="C227" t="s">
        <v>403</v>
      </c>
      <c r="D227">
        <v>2019</v>
      </c>
      <c r="E227">
        <v>144315446</v>
      </c>
      <c r="F227">
        <v>119866000</v>
      </c>
      <c r="G227">
        <v>119437000</v>
      </c>
      <c r="H227">
        <v>121787000</v>
      </c>
      <c r="I227">
        <v>505405446</v>
      </c>
    </row>
    <row r="228" spans="1:9">
      <c r="A228" t="s">
        <v>369</v>
      </c>
      <c r="B228" t="s">
        <v>404</v>
      </c>
      <c r="C228" t="s">
        <v>405</v>
      </c>
      <c r="D228">
        <v>2019</v>
      </c>
      <c r="E228">
        <v>0</v>
      </c>
      <c r="F228">
        <v>0</v>
      </c>
      <c r="G228">
        <v>200000</v>
      </c>
      <c r="H228">
        <v>0</v>
      </c>
      <c r="I228">
        <v>200000</v>
      </c>
    </row>
    <row r="229" spans="1:9">
      <c r="A229" t="s">
        <v>369</v>
      </c>
      <c r="B229" t="s">
        <v>406</v>
      </c>
      <c r="C229" t="s">
        <v>407</v>
      </c>
      <c r="D229">
        <v>2019</v>
      </c>
      <c r="E229">
        <v>904049</v>
      </c>
      <c r="F229">
        <v>0</v>
      </c>
      <c r="G229">
        <v>0</v>
      </c>
      <c r="H229">
        <v>0</v>
      </c>
      <c r="I229">
        <v>904049</v>
      </c>
    </row>
    <row r="230" spans="1:9">
      <c r="A230" t="s">
        <v>369</v>
      </c>
      <c r="B230" t="s">
        <v>408</v>
      </c>
      <c r="C230" t="s">
        <v>409</v>
      </c>
      <c r="D230">
        <v>2019</v>
      </c>
      <c r="E230">
        <v>986443</v>
      </c>
      <c r="F230">
        <v>0</v>
      </c>
      <c r="G230">
        <v>0</v>
      </c>
      <c r="H230">
        <v>0</v>
      </c>
      <c r="I230">
        <v>986443</v>
      </c>
    </row>
    <row r="231" spans="1:9">
      <c r="A231" t="s">
        <v>369</v>
      </c>
      <c r="B231" t="s">
        <v>410</v>
      </c>
      <c r="C231" t="s">
        <v>411</v>
      </c>
      <c r="D231">
        <v>2019</v>
      </c>
      <c r="E231">
        <v>2134951</v>
      </c>
      <c r="F231">
        <v>0</v>
      </c>
      <c r="G231">
        <v>0</v>
      </c>
      <c r="H231">
        <v>0</v>
      </c>
      <c r="I231">
        <v>2134951</v>
      </c>
    </row>
    <row r="232" spans="1:9">
      <c r="A232" t="s">
        <v>369</v>
      </c>
      <c r="B232" t="s">
        <v>412</v>
      </c>
      <c r="C232" t="s">
        <v>413</v>
      </c>
      <c r="D232">
        <v>2019</v>
      </c>
      <c r="E232">
        <v>1000400</v>
      </c>
      <c r="F232">
        <v>0</v>
      </c>
      <c r="G232">
        <v>0</v>
      </c>
      <c r="H232">
        <v>0</v>
      </c>
      <c r="I232">
        <v>1000400</v>
      </c>
    </row>
    <row r="233" spans="1:9">
      <c r="A233" t="s">
        <v>369</v>
      </c>
      <c r="B233" t="s">
        <v>414</v>
      </c>
      <c r="C233" t="s">
        <v>415</v>
      </c>
      <c r="D233">
        <v>2019</v>
      </c>
      <c r="E233">
        <v>0</v>
      </c>
      <c r="F233">
        <v>28474500</v>
      </c>
      <c r="G233">
        <v>0</v>
      </c>
      <c r="H233">
        <v>0</v>
      </c>
      <c r="I233">
        <v>28474500</v>
      </c>
    </row>
    <row r="234" spans="1:9">
      <c r="A234" t="s">
        <v>369</v>
      </c>
      <c r="B234" t="s">
        <v>414</v>
      </c>
      <c r="C234" t="s">
        <v>415</v>
      </c>
      <c r="D234">
        <v>2019</v>
      </c>
      <c r="E234">
        <v>0</v>
      </c>
      <c r="F234">
        <v>1920000</v>
      </c>
      <c r="G234">
        <v>0</v>
      </c>
      <c r="H234">
        <v>0</v>
      </c>
      <c r="I234">
        <v>1920000</v>
      </c>
    </row>
    <row r="235" spans="1:9">
      <c r="A235" t="s">
        <v>369</v>
      </c>
      <c r="B235" t="s">
        <v>416</v>
      </c>
      <c r="C235" t="s">
        <v>417</v>
      </c>
      <c r="D235">
        <v>2019</v>
      </c>
      <c r="E235">
        <v>0</v>
      </c>
      <c r="F235">
        <v>160000</v>
      </c>
      <c r="G235">
        <v>0</v>
      </c>
      <c r="H235">
        <v>0</v>
      </c>
      <c r="I235">
        <v>160000</v>
      </c>
    </row>
    <row r="236" spans="1:9">
      <c r="A236" t="s">
        <v>369</v>
      </c>
      <c r="B236" t="s">
        <v>416</v>
      </c>
      <c r="C236" t="s">
        <v>417</v>
      </c>
      <c r="D236">
        <v>2019</v>
      </c>
      <c r="E236">
        <v>0</v>
      </c>
      <c r="F236">
        <v>4000000</v>
      </c>
      <c r="G236">
        <v>0</v>
      </c>
      <c r="H236">
        <v>0</v>
      </c>
      <c r="I236">
        <v>4000000</v>
      </c>
    </row>
    <row r="237" spans="1:9">
      <c r="A237" t="s">
        <v>369</v>
      </c>
      <c r="B237" t="s">
        <v>418</v>
      </c>
      <c r="C237" t="s">
        <v>419</v>
      </c>
      <c r="D237">
        <v>2019</v>
      </c>
      <c r="E237">
        <v>579574</v>
      </c>
      <c r="F237">
        <v>0</v>
      </c>
      <c r="G237">
        <v>0</v>
      </c>
      <c r="H237">
        <v>0</v>
      </c>
      <c r="I237">
        <v>579574</v>
      </c>
    </row>
    <row r="238" spans="1:9">
      <c r="A238" t="s">
        <v>369</v>
      </c>
      <c r="B238" t="s">
        <v>420</v>
      </c>
      <c r="C238" t="s">
        <v>421</v>
      </c>
      <c r="D238">
        <v>2019</v>
      </c>
      <c r="E238">
        <v>14173814</v>
      </c>
      <c r="F238">
        <v>0</v>
      </c>
      <c r="G238">
        <v>0</v>
      </c>
      <c r="H238">
        <v>0</v>
      </c>
      <c r="I238">
        <v>14173814</v>
      </c>
    </row>
    <row r="239" spans="1:9">
      <c r="A239" t="s">
        <v>369</v>
      </c>
      <c r="B239" t="s">
        <v>422</v>
      </c>
      <c r="C239" t="s">
        <v>423</v>
      </c>
      <c r="D239">
        <v>2019</v>
      </c>
      <c r="E239">
        <v>598293</v>
      </c>
      <c r="F239">
        <v>33717000</v>
      </c>
      <c r="G239">
        <v>0</v>
      </c>
      <c r="H239">
        <v>0</v>
      </c>
      <c r="I239">
        <v>34315293</v>
      </c>
    </row>
    <row r="240" spans="1:9">
      <c r="A240" t="s">
        <v>369</v>
      </c>
      <c r="B240" t="s">
        <v>424</v>
      </c>
      <c r="C240" t="s">
        <v>425</v>
      </c>
      <c r="D240">
        <v>2019</v>
      </c>
      <c r="E240">
        <v>0</v>
      </c>
      <c r="F240">
        <v>181999</v>
      </c>
      <c r="G240">
        <v>0</v>
      </c>
      <c r="H240">
        <v>0</v>
      </c>
      <c r="I240">
        <v>181999</v>
      </c>
    </row>
    <row r="241" spans="1:9">
      <c r="A241" t="s">
        <v>369</v>
      </c>
      <c r="B241" t="s">
        <v>426</v>
      </c>
      <c r="C241" t="s">
        <v>427</v>
      </c>
      <c r="D241">
        <v>2019</v>
      </c>
      <c r="E241">
        <v>12088662</v>
      </c>
      <c r="F241">
        <v>22145000</v>
      </c>
      <c r="G241">
        <v>17671000</v>
      </c>
      <c r="H241">
        <v>1867000</v>
      </c>
      <c r="I241">
        <v>53771662</v>
      </c>
    </row>
    <row r="242" spans="1:9">
      <c r="A242" t="s">
        <v>369</v>
      </c>
      <c r="B242" t="s">
        <v>428</v>
      </c>
      <c r="C242" t="s">
        <v>429</v>
      </c>
      <c r="D242">
        <v>2019</v>
      </c>
      <c r="E242">
        <v>4354</v>
      </c>
      <c r="F242">
        <v>0</v>
      </c>
      <c r="G242">
        <v>0</v>
      </c>
      <c r="H242">
        <v>0</v>
      </c>
      <c r="I242">
        <v>4354</v>
      </c>
    </row>
    <row r="243" spans="1:9">
      <c r="A243" t="s">
        <v>369</v>
      </c>
      <c r="B243" t="s">
        <v>430</v>
      </c>
      <c r="C243" t="s">
        <v>431</v>
      </c>
      <c r="D243">
        <v>2019</v>
      </c>
      <c r="E243">
        <v>2556999</v>
      </c>
      <c r="F243">
        <v>0</v>
      </c>
      <c r="G243">
        <v>0</v>
      </c>
      <c r="H243">
        <v>0</v>
      </c>
      <c r="I243">
        <v>2556999</v>
      </c>
    </row>
    <row r="244" spans="1:9">
      <c r="A244" t="s">
        <v>369</v>
      </c>
      <c r="B244" t="s">
        <v>432</v>
      </c>
      <c r="C244" t="s">
        <v>433</v>
      </c>
      <c r="D244">
        <v>2019</v>
      </c>
      <c r="E244">
        <v>0</v>
      </c>
      <c r="F244">
        <v>3660000</v>
      </c>
      <c r="G244">
        <v>0</v>
      </c>
      <c r="H244">
        <v>0</v>
      </c>
      <c r="I244">
        <v>3660000</v>
      </c>
    </row>
    <row r="245" spans="1:9">
      <c r="A245" t="s">
        <v>369</v>
      </c>
      <c r="B245" t="s">
        <v>434</v>
      </c>
      <c r="C245" t="s">
        <v>435</v>
      </c>
      <c r="D245">
        <v>2019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369</v>
      </c>
      <c r="B246" t="s">
        <v>436</v>
      </c>
      <c r="C246" t="s">
        <v>437</v>
      </c>
      <c r="D246">
        <v>2019</v>
      </c>
      <c r="E246">
        <v>269999</v>
      </c>
      <c r="F246">
        <v>0</v>
      </c>
      <c r="G246">
        <v>0</v>
      </c>
      <c r="H246">
        <v>0</v>
      </c>
      <c r="I246">
        <v>269999</v>
      </c>
    </row>
    <row r="247" spans="1:9">
      <c r="A247" t="s">
        <v>369</v>
      </c>
      <c r="B247" t="s">
        <v>438</v>
      </c>
      <c r="C247" t="s">
        <v>439</v>
      </c>
      <c r="D247">
        <v>2019</v>
      </c>
      <c r="E247">
        <v>120260</v>
      </c>
      <c r="F247">
        <v>0</v>
      </c>
      <c r="G247">
        <v>0</v>
      </c>
      <c r="H247">
        <v>0</v>
      </c>
      <c r="I247">
        <v>120260</v>
      </c>
    </row>
    <row r="248" spans="1:9">
      <c r="A248" t="s">
        <v>369</v>
      </c>
      <c r="B248" t="s">
        <v>440</v>
      </c>
      <c r="C248" t="s">
        <v>441</v>
      </c>
      <c r="D248">
        <v>2019</v>
      </c>
      <c r="E248">
        <v>0</v>
      </c>
      <c r="F248">
        <v>3977</v>
      </c>
      <c r="G248">
        <v>0</v>
      </c>
      <c r="H248">
        <v>0</v>
      </c>
      <c r="I248">
        <v>3977</v>
      </c>
    </row>
    <row r="249" spans="1:9">
      <c r="A249" t="s">
        <v>369</v>
      </c>
      <c r="B249" t="s">
        <v>440</v>
      </c>
      <c r="C249" t="s">
        <v>441</v>
      </c>
      <c r="D249">
        <v>2019</v>
      </c>
      <c r="E249">
        <v>0</v>
      </c>
      <c r="F249">
        <v>6734573</v>
      </c>
      <c r="G249">
        <v>5619000</v>
      </c>
      <c r="H249">
        <v>0</v>
      </c>
      <c r="I249">
        <v>12353573</v>
      </c>
    </row>
    <row r="250" spans="1:9">
      <c r="A250" t="s">
        <v>369</v>
      </c>
      <c r="B250" t="s">
        <v>442</v>
      </c>
      <c r="C250" t="s">
        <v>443</v>
      </c>
      <c r="D250">
        <v>2019</v>
      </c>
      <c r="E250">
        <v>504734</v>
      </c>
      <c r="F250">
        <v>0</v>
      </c>
      <c r="G250">
        <v>0</v>
      </c>
      <c r="H250">
        <v>0</v>
      </c>
      <c r="I250">
        <v>504734</v>
      </c>
    </row>
    <row r="251" spans="1:9">
      <c r="A251" t="s">
        <v>369</v>
      </c>
      <c r="B251" t="s">
        <v>444</v>
      </c>
      <c r="C251" t="s">
        <v>445</v>
      </c>
      <c r="D251">
        <v>2019</v>
      </c>
      <c r="E251">
        <v>0</v>
      </c>
      <c r="F251">
        <v>500000</v>
      </c>
      <c r="G251">
        <v>0</v>
      </c>
      <c r="H251">
        <v>0</v>
      </c>
      <c r="I251">
        <v>500000</v>
      </c>
    </row>
    <row r="252" spans="1:9">
      <c r="A252" t="s">
        <v>446</v>
      </c>
      <c r="B252" t="s">
        <v>447</v>
      </c>
      <c r="C252" t="s">
        <v>448</v>
      </c>
      <c r="D252">
        <v>2019</v>
      </c>
      <c r="E252">
        <v>0</v>
      </c>
      <c r="F252">
        <v>29100000</v>
      </c>
      <c r="G252">
        <v>0</v>
      </c>
      <c r="H252">
        <v>0</v>
      </c>
      <c r="I252">
        <v>29100000</v>
      </c>
    </row>
    <row r="253" spans="1:9">
      <c r="A253" t="s">
        <v>369</v>
      </c>
      <c r="B253" t="s">
        <v>449</v>
      </c>
      <c r="C253" t="s">
        <v>450</v>
      </c>
      <c r="D253">
        <v>2019</v>
      </c>
      <c r="E253">
        <v>72329366</v>
      </c>
      <c r="F253">
        <v>48843000</v>
      </c>
      <c r="G253">
        <v>103231000</v>
      </c>
      <c r="H253">
        <v>15295000</v>
      </c>
      <c r="I253">
        <v>239698366</v>
      </c>
    </row>
    <row r="254" spans="1:9">
      <c r="A254" t="s">
        <v>369</v>
      </c>
      <c r="B254" t="s">
        <v>449</v>
      </c>
      <c r="C254" t="s">
        <v>450</v>
      </c>
      <c r="D254">
        <v>2019</v>
      </c>
      <c r="E254">
        <v>6701669</v>
      </c>
      <c r="F254">
        <v>0</v>
      </c>
      <c r="G254">
        <v>835000</v>
      </c>
      <c r="H254">
        <v>0</v>
      </c>
      <c r="I254">
        <v>7536669</v>
      </c>
    </row>
    <row r="255" spans="1:9">
      <c r="A255" t="s">
        <v>369</v>
      </c>
      <c r="B255" t="s">
        <v>451</v>
      </c>
      <c r="C255" t="s">
        <v>452</v>
      </c>
      <c r="D255">
        <v>2019</v>
      </c>
      <c r="E255">
        <v>0</v>
      </c>
      <c r="F255">
        <v>420</v>
      </c>
      <c r="G255">
        <v>0</v>
      </c>
      <c r="H255">
        <v>0</v>
      </c>
      <c r="I255">
        <v>420</v>
      </c>
    </row>
    <row r="256" spans="1:9">
      <c r="A256" t="s">
        <v>369</v>
      </c>
      <c r="B256" t="s">
        <v>453</v>
      </c>
      <c r="C256" t="s">
        <v>454</v>
      </c>
      <c r="D256">
        <v>2019</v>
      </c>
      <c r="E256">
        <v>111211</v>
      </c>
      <c r="F256">
        <v>500000</v>
      </c>
      <c r="G256">
        <v>154000</v>
      </c>
      <c r="H256">
        <v>0</v>
      </c>
      <c r="I256">
        <v>765211</v>
      </c>
    </row>
    <row r="257" spans="1:9">
      <c r="A257" t="s">
        <v>369</v>
      </c>
      <c r="B257" t="s">
        <v>455</v>
      </c>
      <c r="C257" t="s">
        <v>456</v>
      </c>
      <c r="D257">
        <v>2019</v>
      </c>
      <c r="E257">
        <v>262</v>
      </c>
      <c r="F257">
        <v>0</v>
      </c>
      <c r="G257">
        <v>0</v>
      </c>
      <c r="H257">
        <v>0</v>
      </c>
      <c r="I257">
        <v>262</v>
      </c>
    </row>
    <row r="258" spans="1:9">
      <c r="A258" t="s">
        <v>457</v>
      </c>
      <c r="B258" t="s">
        <v>458</v>
      </c>
      <c r="C258" t="s">
        <v>459</v>
      </c>
      <c r="D258">
        <v>2019</v>
      </c>
      <c r="E258">
        <v>799302</v>
      </c>
      <c r="F258">
        <v>0</v>
      </c>
      <c r="G258">
        <v>0</v>
      </c>
      <c r="H258">
        <v>0</v>
      </c>
      <c r="I258">
        <v>799302</v>
      </c>
    </row>
    <row r="259" spans="1:9">
      <c r="A259" t="s">
        <v>460</v>
      </c>
      <c r="B259" t="s">
        <v>461</v>
      </c>
      <c r="C259" t="s">
        <v>462</v>
      </c>
      <c r="D259">
        <v>2019</v>
      </c>
      <c r="E259">
        <v>0</v>
      </c>
      <c r="F259">
        <v>23311635</v>
      </c>
      <c r="G259">
        <v>6701000</v>
      </c>
      <c r="H259">
        <v>15698000</v>
      </c>
      <c r="I259">
        <v>45710635</v>
      </c>
    </row>
    <row r="260" spans="1:9">
      <c r="A260" t="s">
        <v>460</v>
      </c>
      <c r="B260" t="s">
        <v>463</v>
      </c>
      <c r="C260" t="s">
        <v>464</v>
      </c>
      <c r="D260">
        <v>2019</v>
      </c>
      <c r="E260">
        <v>116497</v>
      </c>
      <c r="F260">
        <v>0</v>
      </c>
      <c r="G260">
        <v>55000</v>
      </c>
      <c r="H260">
        <v>0</v>
      </c>
      <c r="I260">
        <v>171497</v>
      </c>
    </row>
    <row r="261" spans="1:9">
      <c r="A261" t="s">
        <v>465</v>
      </c>
      <c r="B261" t="s">
        <v>466</v>
      </c>
      <c r="C261" t="s">
        <v>467</v>
      </c>
      <c r="D261">
        <v>2019</v>
      </c>
      <c r="E261">
        <v>22539288</v>
      </c>
      <c r="F261">
        <v>21078000</v>
      </c>
      <c r="G261">
        <v>16442000</v>
      </c>
      <c r="H261">
        <v>15913000</v>
      </c>
      <c r="I261">
        <v>75972288</v>
      </c>
    </row>
    <row r="262" spans="1:9">
      <c r="A262" t="s">
        <v>465</v>
      </c>
      <c r="B262" t="s">
        <v>468</v>
      </c>
      <c r="C262" t="s">
        <v>469</v>
      </c>
      <c r="D262">
        <v>2019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465</v>
      </c>
      <c r="B263" t="s">
        <v>468</v>
      </c>
      <c r="C263" t="s">
        <v>469</v>
      </c>
      <c r="D263">
        <v>2019</v>
      </c>
      <c r="E263">
        <v>4000</v>
      </c>
      <c r="F263">
        <v>0</v>
      </c>
      <c r="G263">
        <v>0</v>
      </c>
      <c r="H263">
        <v>0</v>
      </c>
      <c r="I263">
        <v>4000</v>
      </c>
    </row>
    <row r="264" spans="1:9">
      <c r="A264" t="s">
        <v>465</v>
      </c>
      <c r="B264" t="s">
        <v>470</v>
      </c>
      <c r="C264" t="s">
        <v>471</v>
      </c>
      <c r="D264">
        <v>2019</v>
      </c>
      <c r="E264">
        <v>14693</v>
      </c>
      <c r="F264">
        <v>0</v>
      </c>
      <c r="G264">
        <v>0</v>
      </c>
      <c r="H264">
        <v>0</v>
      </c>
      <c r="I264">
        <v>14693</v>
      </c>
    </row>
    <row r="265" spans="1:9">
      <c r="A265" t="s">
        <v>465</v>
      </c>
      <c r="B265" t="s">
        <v>472</v>
      </c>
      <c r="C265" t="s">
        <v>473</v>
      </c>
      <c r="D265">
        <v>2019</v>
      </c>
      <c r="E265">
        <v>847118</v>
      </c>
      <c r="F265">
        <v>350000</v>
      </c>
      <c r="G265">
        <v>0</v>
      </c>
      <c r="H265">
        <v>0</v>
      </c>
      <c r="I265">
        <v>1197118</v>
      </c>
    </row>
    <row r="266" spans="1:9">
      <c r="A266" t="s">
        <v>474</v>
      </c>
      <c r="B266" t="s">
        <v>475</v>
      </c>
      <c r="C266" t="s">
        <v>476</v>
      </c>
      <c r="D266">
        <v>2019</v>
      </c>
      <c r="E266">
        <v>37256469</v>
      </c>
      <c r="F266">
        <v>14098000</v>
      </c>
      <c r="G266">
        <v>17984000</v>
      </c>
      <c r="H266">
        <v>17424000</v>
      </c>
      <c r="I266">
        <v>86762469</v>
      </c>
    </row>
    <row r="267" spans="1:9">
      <c r="A267" t="s">
        <v>446</v>
      </c>
      <c r="B267" t="s">
        <v>477</v>
      </c>
      <c r="C267" t="s">
        <v>478</v>
      </c>
      <c r="D267">
        <v>2019</v>
      </c>
      <c r="E267">
        <v>1277000</v>
      </c>
      <c r="F267">
        <v>1277000</v>
      </c>
      <c r="G267">
        <v>0</v>
      </c>
      <c r="H267">
        <v>0</v>
      </c>
      <c r="I267">
        <v>2554000</v>
      </c>
    </row>
    <row r="268" spans="1:9">
      <c r="A268" t="s">
        <v>446</v>
      </c>
      <c r="B268" t="s">
        <v>479</v>
      </c>
      <c r="C268" t="s">
        <v>480</v>
      </c>
      <c r="D268">
        <v>2019</v>
      </c>
      <c r="E268">
        <v>9956830</v>
      </c>
      <c r="F268">
        <v>64177000</v>
      </c>
      <c r="G268">
        <v>0</v>
      </c>
      <c r="H268">
        <v>0</v>
      </c>
      <c r="I268">
        <v>74133830</v>
      </c>
    </row>
    <row r="269" spans="1:9">
      <c r="A269" t="s">
        <v>446</v>
      </c>
      <c r="B269" t="s">
        <v>479</v>
      </c>
      <c r="C269" t="s">
        <v>480</v>
      </c>
      <c r="D269">
        <v>2019</v>
      </c>
      <c r="E269">
        <v>2653297</v>
      </c>
      <c r="F269">
        <v>44000</v>
      </c>
      <c r="G269">
        <v>0</v>
      </c>
      <c r="H269">
        <v>0</v>
      </c>
      <c r="I269">
        <v>2697297</v>
      </c>
    </row>
    <row r="270" spans="1:9">
      <c r="A270" t="s">
        <v>446</v>
      </c>
      <c r="B270" t="s">
        <v>481</v>
      </c>
      <c r="C270" t="s">
        <v>482</v>
      </c>
      <c r="D270">
        <v>2019</v>
      </c>
      <c r="E270">
        <v>32561598</v>
      </c>
      <c r="F270">
        <v>177916000</v>
      </c>
      <c r="G270">
        <v>1035000</v>
      </c>
      <c r="H270">
        <v>0</v>
      </c>
      <c r="I270">
        <v>211512598</v>
      </c>
    </row>
    <row r="271" spans="1:9">
      <c r="A271" t="s">
        <v>446</v>
      </c>
      <c r="B271" t="s">
        <v>483</v>
      </c>
      <c r="C271" t="s">
        <v>484</v>
      </c>
      <c r="D271">
        <v>2019</v>
      </c>
      <c r="E271">
        <v>11396000</v>
      </c>
      <c r="F271">
        <v>5522000</v>
      </c>
      <c r="G271">
        <v>2716000</v>
      </c>
      <c r="H271">
        <v>234000</v>
      </c>
      <c r="I271">
        <v>19868000</v>
      </c>
    </row>
    <row r="272" spans="1:9">
      <c r="A272" t="s">
        <v>446</v>
      </c>
      <c r="B272" t="s">
        <v>485</v>
      </c>
      <c r="C272" t="s">
        <v>486</v>
      </c>
      <c r="D272">
        <v>2019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446</v>
      </c>
      <c r="B273" t="s">
        <v>485</v>
      </c>
      <c r="C273" t="s">
        <v>486</v>
      </c>
      <c r="D273">
        <v>2019</v>
      </c>
      <c r="E273">
        <v>168</v>
      </c>
      <c r="F273">
        <v>0</v>
      </c>
      <c r="G273">
        <v>0</v>
      </c>
      <c r="H273">
        <v>0</v>
      </c>
      <c r="I273">
        <v>168</v>
      </c>
    </row>
    <row r="274" spans="1:9">
      <c r="A274" t="s">
        <v>446</v>
      </c>
      <c r="B274" t="s">
        <v>487</v>
      </c>
      <c r="C274" t="s">
        <v>488</v>
      </c>
      <c r="D274">
        <v>2019</v>
      </c>
      <c r="E274">
        <v>394</v>
      </c>
      <c r="F274">
        <v>0</v>
      </c>
      <c r="G274">
        <v>0</v>
      </c>
      <c r="H274">
        <v>0</v>
      </c>
      <c r="I274">
        <v>394</v>
      </c>
    </row>
    <row r="275" spans="1:9">
      <c r="A275" t="s">
        <v>446</v>
      </c>
      <c r="B275" t="s">
        <v>487</v>
      </c>
      <c r="C275" t="s">
        <v>488</v>
      </c>
      <c r="D275">
        <v>2019</v>
      </c>
      <c r="E275">
        <v>24</v>
      </c>
      <c r="F275">
        <v>0</v>
      </c>
      <c r="G275">
        <v>0</v>
      </c>
      <c r="H275">
        <v>0</v>
      </c>
      <c r="I275">
        <v>24</v>
      </c>
    </row>
    <row r="276" spans="1:9">
      <c r="A276" t="s">
        <v>446</v>
      </c>
      <c r="B276" t="s">
        <v>489</v>
      </c>
      <c r="C276" t="s">
        <v>490</v>
      </c>
      <c r="D276">
        <v>2019</v>
      </c>
      <c r="E276">
        <v>0</v>
      </c>
      <c r="F276">
        <v>18083985</v>
      </c>
      <c r="G276">
        <v>2070000</v>
      </c>
      <c r="H276">
        <v>0</v>
      </c>
      <c r="I276">
        <v>20153985</v>
      </c>
    </row>
    <row r="277" spans="1:9">
      <c r="A277" t="s">
        <v>446</v>
      </c>
      <c r="B277" t="s">
        <v>491</v>
      </c>
      <c r="C277" t="s">
        <v>492</v>
      </c>
      <c r="D277">
        <v>2019</v>
      </c>
      <c r="E277">
        <v>3135129</v>
      </c>
      <c r="F277">
        <v>0</v>
      </c>
      <c r="G277">
        <v>0</v>
      </c>
      <c r="H277">
        <v>0</v>
      </c>
      <c r="I277">
        <v>3135129</v>
      </c>
    </row>
    <row r="278" spans="1:9">
      <c r="A278" t="s">
        <v>446</v>
      </c>
      <c r="B278" t="s">
        <v>493</v>
      </c>
      <c r="C278" t="s">
        <v>494</v>
      </c>
      <c r="D278">
        <v>2019</v>
      </c>
      <c r="E278">
        <v>55788965</v>
      </c>
      <c r="F278">
        <v>33985000</v>
      </c>
      <c r="G278">
        <v>22917000</v>
      </c>
      <c r="H278">
        <v>6778000</v>
      </c>
      <c r="I278">
        <v>119468965</v>
      </c>
    </row>
    <row r="279" spans="1:9">
      <c r="A279" t="s">
        <v>446</v>
      </c>
      <c r="B279" t="s">
        <v>495</v>
      </c>
      <c r="C279" t="s">
        <v>496</v>
      </c>
      <c r="D279">
        <v>2019</v>
      </c>
      <c r="E279">
        <v>15925211</v>
      </c>
      <c r="F279">
        <v>14628000</v>
      </c>
      <c r="G279">
        <v>702000</v>
      </c>
      <c r="H279">
        <v>0</v>
      </c>
      <c r="I279">
        <v>31255211</v>
      </c>
    </row>
    <row r="280" spans="1:9">
      <c r="A280" t="s">
        <v>446</v>
      </c>
      <c r="B280" t="s">
        <v>497</v>
      </c>
      <c r="C280" t="s">
        <v>498</v>
      </c>
      <c r="D280">
        <v>2019</v>
      </c>
      <c r="E280">
        <v>5874695</v>
      </c>
      <c r="F280">
        <v>2003000</v>
      </c>
      <c r="G280">
        <v>1106000</v>
      </c>
      <c r="H280">
        <v>799000</v>
      </c>
      <c r="I280">
        <v>9782695</v>
      </c>
    </row>
    <row r="281" spans="1:9">
      <c r="A281" t="s">
        <v>446</v>
      </c>
      <c r="B281" t="s">
        <v>499</v>
      </c>
      <c r="C281" t="s">
        <v>500</v>
      </c>
      <c r="D281">
        <v>2019</v>
      </c>
      <c r="E281">
        <v>199667</v>
      </c>
      <c r="F281">
        <v>163000</v>
      </c>
      <c r="G281">
        <v>166000</v>
      </c>
      <c r="H281">
        <v>169000</v>
      </c>
      <c r="I281">
        <v>697667</v>
      </c>
    </row>
    <row r="282" spans="1:9">
      <c r="A282" t="s">
        <v>446</v>
      </c>
      <c r="B282" t="s">
        <v>501</v>
      </c>
      <c r="C282" t="s">
        <v>502</v>
      </c>
      <c r="D282">
        <v>2019</v>
      </c>
      <c r="E282">
        <v>10679284</v>
      </c>
      <c r="F282">
        <v>15585000</v>
      </c>
      <c r="G282">
        <v>16037000</v>
      </c>
      <c r="H282">
        <v>15988000</v>
      </c>
      <c r="I282">
        <v>58289284</v>
      </c>
    </row>
    <row r="283" spans="1:9">
      <c r="A283" t="s">
        <v>446</v>
      </c>
      <c r="B283" t="s">
        <v>503</v>
      </c>
      <c r="C283" t="s">
        <v>362</v>
      </c>
      <c r="D283">
        <v>2019</v>
      </c>
      <c r="E283">
        <v>0</v>
      </c>
      <c r="F283">
        <v>5361678</v>
      </c>
      <c r="G283">
        <v>4006000</v>
      </c>
      <c r="H283">
        <v>4583000</v>
      </c>
      <c r="I283">
        <v>13950678</v>
      </c>
    </row>
    <row r="284" spans="1:9">
      <c r="A284" t="s">
        <v>446</v>
      </c>
      <c r="B284" t="s">
        <v>504</v>
      </c>
      <c r="C284" t="s">
        <v>505</v>
      </c>
      <c r="D284">
        <v>2019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446</v>
      </c>
      <c r="B285" t="s">
        <v>506</v>
      </c>
      <c r="C285" t="s">
        <v>507</v>
      </c>
      <c r="D285">
        <v>2019</v>
      </c>
      <c r="E285">
        <v>608460151</v>
      </c>
      <c r="F285">
        <v>390457000</v>
      </c>
      <c r="G285">
        <v>151167000</v>
      </c>
      <c r="H285">
        <v>33135000</v>
      </c>
      <c r="I285">
        <v>1183219151</v>
      </c>
    </row>
    <row r="286" spans="1:9">
      <c r="A286" t="s">
        <v>446</v>
      </c>
      <c r="B286" t="s">
        <v>506</v>
      </c>
      <c r="C286" t="s">
        <v>507</v>
      </c>
      <c r="D286">
        <v>2019</v>
      </c>
      <c r="E286">
        <v>0</v>
      </c>
      <c r="F286">
        <v>7206239</v>
      </c>
      <c r="G286">
        <v>0</v>
      </c>
      <c r="H286">
        <v>0</v>
      </c>
      <c r="I286">
        <v>7206239</v>
      </c>
    </row>
    <row r="287" spans="1:9">
      <c r="A287" t="s">
        <v>446</v>
      </c>
      <c r="B287" t="s">
        <v>506</v>
      </c>
      <c r="C287" t="s">
        <v>507</v>
      </c>
      <c r="D287">
        <v>2019</v>
      </c>
      <c r="E287">
        <v>6087661</v>
      </c>
      <c r="F287">
        <v>0</v>
      </c>
      <c r="G287">
        <v>0</v>
      </c>
      <c r="H287">
        <v>0</v>
      </c>
      <c r="I287">
        <v>6087661</v>
      </c>
    </row>
    <row r="288" spans="1:9">
      <c r="A288" t="s">
        <v>446</v>
      </c>
      <c r="B288" t="s">
        <v>508</v>
      </c>
      <c r="C288" t="s">
        <v>509</v>
      </c>
      <c r="D288">
        <v>2019</v>
      </c>
      <c r="E288">
        <v>0</v>
      </c>
      <c r="F288">
        <v>93</v>
      </c>
      <c r="G288">
        <v>0</v>
      </c>
      <c r="H288">
        <v>0</v>
      </c>
      <c r="I288">
        <v>93</v>
      </c>
    </row>
    <row r="289" spans="1:9">
      <c r="A289" t="s">
        <v>446</v>
      </c>
      <c r="B289" t="s">
        <v>510</v>
      </c>
      <c r="C289" t="s">
        <v>511</v>
      </c>
      <c r="D289">
        <v>2019</v>
      </c>
      <c r="E289">
        <v>0</v>
      </c>
      <c r="F289">
        <v>330569</v>
      </c>
      <c r="G289">
        <v>1454000</v>
      </c>
      <c r="H289">
        <v>1483000</v>
      </c>
      <c r="I289">
        <v>3267569</v>
      </c>
    </row>
    <row r="290" spans="1:9">
      <c r="A290" t="s">
        <v>446</v>
      </c>
      <c r="B290" t="s">
        <v>512</v>
      </c>
      <c r="C290" t="s">
        <v>513</v>
      </c>
      <c r="D290">
        <v>2019</v>
      </c>
      <c r="E290">
        <v>4475019</v>
      </c>
      <c r="F290">
        <v>4964000</v>
      </c>
      <c r="G290">
        <v>5075000</v>
      </c>
      <c r="H290">
        <v>5197000</v>
      </c>
      <c r="I290">
        <v>19711019</v>
      </c>
    </row>
    <row r="291" spans="1:9">
      <c r="A291" t="s">
        <v>446</v>
      </c>
      <c r="B291" t="s">
        <v>514</v>
      </c>
      <c r="C291" t="s">
        <v>515</v>
      </c>
      <c r="D291">
        <v>2019</v>
      </c>
      <c r="E291">
        <v>11604228</v>
      </c>
      <c r="F291">
        <v>6000000</v>
      </c>
      <c r="G291">
        <v>6000000</v>
      </c>
      <c r="H291">
        <v>6000000</v>
      </c>
      <c r="I291">
        <v>29604228</v>
      </c>
    </row>
    <row r="292" spans="1:9">
      <c r="A292" t="s">
        <v>446</v>
      </c>
      <c r="B292" t="s">
        <v>516</v>
      </c>
      <c r="C292" t="s">
        <v>517</v>
      </c>
      <c r="D292">
        <v>2019</v>
      </c>
      <c r="E292">
        <v>400439</v>
      </c>
      <c r="F292">
        <v>5000</v>
      </c>
      <c r="G292">
        <v>0</v>
      </c>
      <c r="H292">
        <v>0</v>
      </c>
      <c r="I292">
        <v>405439</v>
      </c>
    </row>
    <row r="293" spans="1:9">
      <c r="A293" t="s">
        <v>446</v>
      </c>
      <c r="B293" t="s">
        <v>518</v>
      </c>
      <c r="C293" t="s">
        <v>480</v>
      </c>
      <c r="D293">
        <v>2019</v>
      </c>
      <c r="E293">
        <v>0</v>
      </c>
      <c r="F293">
        <v>802474</v>
      </c>
      <c r="G293">
        <v>0</v>
      </c>
      <c r="H293">
        <v>0</v>
      </c>
      <c r="I293">
        <v>802474</v>
      </c>
    </row>
    <row r="294" spans="1:9">
      <c r="A294" t="s">
        <v>446</v>
      </c>
      <c r="B294" t="s">
        <v>519</v>
      </c>
      <c r="C294" t="s">
        <v>520</v>
      </c>
      <c r="D294">
        <v>2019</v>
      </c>
      <c r="E294">
        <v>4559040</v>
      </c>
      <c r="F294">
        <v>1400000</v>
      </c>
      <c r="G294">
        <v>0</v>
      </c>
      <c r="H294">
        <v>0</v>
      </c>
      <c r="I294">
        <v>5959040</v>
      </c>
    </row>
    <row r="295" spans="1:9">
      <c r="A295" t="s">
        <v>446</v>
      </c>
      <c r="B295" t="s">
        <v>521</v>
      </c>
      <c r="C295" t="s">
        <v>522</v>
      </c>
      <c r="D295">
        <v>2019</v>
      </c>
      <c r="E295">
        <v>0</v>
      </c>
      <c r="F295">
        <v>621</v>
      </c>
      <c r="G295">
        <v>0</v>
      </c>
      <c r="H295">
        <v>0</v>
      </c>
      <c r="I295">
        <v>621</v>
      </c>
    </row>
    <row r="296" spans="1:9">
      <c r="A296" t="s">
        <v>446</v>
      </c>
      <c r="B296" t="s">
        <v>523</v>
      </c>
      <c r="C296" t="s">
        <v>482</v>
      </c>
      <c r="D296">
        <v>2019</v>
      </c>
      <c r="E296">
        <v>0</v>
      </c>
      <c r="F296">
        <v>3583875</v>
      </c>
      <c r="G296">
        <v>2405000</v>
      </c>
      <c r="H296">
        <v>0</v>
      </c>
      <c r="I296">
        <v>5988875</v>
      </c>
    </row>
    <row r="297" spans="1:9">
      <c r="A297" t="s">
        <v>446</v>
      </c>
      <c r="B297" t="s">
        <v>524</v>
      </c>
      <c r="C297" t="s">
        <v>525</v>
      </c>
      <c r="D297">
        <v>2019</v>
      </c>
      <c r="E297">
        <v>81</v>
      </c>
      <c r="F297">
        <v>0</v>
      </c>
      <c r="G297">
        <v>0</v>
      </c>
      <c r="H297">
        <v>0</v>
      </c>
      <c r="I297">
        <v>81</v>
      </c>
    </row>
    <row r="298" spans="1:9">
      <c r="A298" t="s">
        <v>446</v>
      </c>
      <c r="B298" t="s">
        <v>526</v>
      </c>
      <c r="C298" t="s">
        <v>527</v>
      </c>
      <c r="D298">
        <v>2019</v>
      </c>
      <c r="E298">
        <v>799540</v>
      </c>
      <c r="F298">
        <v>0</v>
      </c>
      <c r="G298">
        <v>0</v>
      </c>
      <c r="H298">
        <v>0</v>
      </c>
      <c r="I298">
        <v>799540</v>
      </c>
    </row>
    <row r="299" spans="1:9">
      <c r="A299" t="s">
        <v>446</v>
      </c>
      <c r="B299" t="s">
        <v>528</v>
      </c>
      <c r="C299" t="s">
        <v>529</v>
      </c>
      <c r="D299">
        <v>2019</v>
      </c>
      <c r="E299">
        <v>357</v>
      </c>
      <c r="F299">
        <v>0</v>
      </c>
      <c r="G299">
        <v>0</v>
      </c>
      <c r="H299">
        <v>0</v>
      </c>
      <c r="I299">
        <v>357</v>
      </c>
    </row>
    <row r="300" spans="1:9">
      <c r="A300" t="s">
        <v>446</v>
      </c>
      <c r="B300" t="s">
        <v>530</v>
      </c>
      <c r="C300" t="s">
        <v>531</v>
      </c>
      <c r="D300">
        <v>2019</v>
      </c>
      <c r="E300">
        <v>1247</v>
      </c>
      <c r="F300">
        <v>0</v>
      </c>
      <c r="G300">
        <v>0</v>
      </c>
      <c r="H300">
        <v>0</v>
      </c>
      <c r="I300">
        <v>1247</v>
      </c>
    </row>
    <row r="301" spans="1:9">
      <c r="A301" t="s">
        <v>532</v>
      </c>
      <c r="B301" t="s">
        <v>533</v>
      </c>
      <c r="C301" t="s">
        <v>534</v>
      </c>
      <c r="D301">
        <v>2019</v>
      </c>
      <c r="E301">
        <v>66450000</v>
      </c>
      <c r="F301">
        <v>1000000</v>
      </c>
      <c r="G301">
        <v>0</v>
      </c>
      <c r="H301">
        <v>0</v>
      </c>
      <c r="I301">
        <v>67450000</v>
      </c>
    </row>
    <row r="302" spans="1:9">
      <c r="A302" t="s">
        <v>532</v>
      </c>
      <c r="B302" t="s">
        <v>535</v>
      </c>
      <c r="C302" t="s">
        <v>536</v>
      </c>
      <c r="D302">
        <v>2019</v>
      </c>
      <c r="E302">
        <v>0</v>
      </c>
      <c r="F302">
        <v>305000000</v>
      </c>
      <c r="G302">
        <v>0</v>
      </c>
      <c r="H302">
        <v>0</v>
      </c>
      <c r="I302">
        <v>305000000</v>
      </c>
    </row>
    <row r="303" spans="1:9">
      <c r="A303" t="s">
        <v>532</v>
      </c>
      <c r="B303" t="s">
        <v>537</v>
      </c>
      <c r="C303" t="s">
        <v>538</v>
      </c>
      <c r="D303">
        <v>2019</v>
      </c>
      <c r="E303">
        <v>38353519</v>
      </c>
      <c r="F303">
        <v>38290000</v>
      </c>
      <c r="G303">
        <v>6500000</v>
      </c>
      <c r="H303">
        <v>10000000</v>
      </c>
      <c r="I303">
        <v>93143519</v>
      </c>
    </row>
    <row r="304" spans="1:9">
      <c r="A304" t="s">
        <v>532</v>
      </c>
      <c r="B304" t="s">
        <v>539</v>
      </c>
      <c r="C304" t="s">
        <v>540</v>
      </c>
      <c r="D304">
        <v>2019</v>
      </c>
      <c r="E304">
        <v>301700940</v>
      </c>
      <c r="F304">
        <v>54771000</v>
      </c>
      <c r="G304">
        <v>14500000</v>
      </c>
      <c r="H304">
        <v>13000000</v>
      </c>
      <c r="I304">
        <v>383971940</v>
      </c>
    </row>
    <row r="305" spans="1:9">
      <c r="A305" t="s">
        <v>532</v>
      </c>
      <c r="B305" t="s">
        <v>541</v>
      </c>
      <c r="C305" t="s">
        <v>542</v>
      </c>
      <c r="D305">
        <v>2019</v>
      </c>
      <c r="E305">
        <v>4977921</v>
      </c>
      <c r="F305">
        <v>2225000</v>
      </c>
      <c r="G305">
        <v>2000000</v>
      </c>
      <c r="H305">
        <v>337000</v>
      </c>
      <c r="I305">
        <v>9539921</v>
      </c>
    </row>
    <row r="306" spans="1:9">
      <c r="A306" t="s">
        <v>532</v>
      </c>
      <c r="B306" t="s">
        <v>543</v>
      </c>
      <c r="C306" t="s">
        <v>544</v>
      </c>
      <c r="D306">
        <v>2019</v>
      </c>
      <c r="E306">
        <v>0</v>
      </c>
      <c r="F306">
        <v>16500472</v>
      </c>
      <c r="G306">
        <v>0</v>
      </c>
      <c r="H306">
        <v>0</v>
      </c>
      <c r="I306">
        <v>16500472</v>
      </c>
    </row>
    <row r="307" spans="1:9">
      <c r="A307" t="s">
        <v>532</v>
      </c>
      <c r="B307" t="s">
        <v>545</v>
      </c>
      <c r="C307" t="s">
        <v>546</v>
      </c>
      <c r="D307">
        <v>2019</v>
      </c>
      <c r="E307">
        <v>54234572</v>
      </c>
      <c r="F307">
        <v>21768000</v>
      </c>
      <c r="G307">
        <v>4500000</v>
      </c>
      <c r="H307">
        <v>10290000</v>
      </c>
      <c r="I307">
        <v>90792572</v>
      </c>
    </row>
    <row r="308" spans="1:9">
      <c r="A308" t="s">
        <v>532</v>
      </c>
      <c r="B308" t="s">
        <v>547</v>
      </c>
      <c r="C308" t="s">
        <v>548</v>
      </c>
      <c r="D308">
        <v>2019</v>
      </c>
      <c r="E308">
        <v>13784489</v>
      </c>
      <c r="F308">
        <v>8263000</v>
      </c>
      <c r="G308">
        <v>6426000</v>
      </c>
      <c r="H308">
        <v>11154000</v>
      </c>
      <c r="I308">
        <v>39627489</v>
      </c>
    </row>
    <row r="309" spans="1:9">
      <c r="A309" t="s">
        <v>532</v>
      </c>
      <c r="B309" t="s">
        <v>549</v>
      </c>
      <c r="C309" t="s">
        <v>550</v>
      </c>
      <c r="D309">
        <v>2019</v>
      </c>
      <c r="E309">
        <v>581278</v>
      </c>
      <c r="F309">
        <v>12167000</v>
      </c>
      <c r="G309">
        <v>1739000</v>
      </c>
      <c r="H309">
        <v>1449000</v>
      </c>
      <c r="I309">
        <v>15936278</v>
      </c>
    </row>
    <row r="310" spans="1:9">
      <c r="A310" t="s">
        <v>532</v>
      </c>
      <c r="B310" t="s">
        <v>551</v>
      </c>
      <c r="C310" t="s">
        <v>552</v>
      </c>
      <c r="D310">
        <v>2019</v>
      </c>
      <c r="E310">
        <v>489</v>
      </c>
      <c r="F310">
        <v>0</v>
      </c>
      <c r="G310">
        <v>0</v>
      </c>
      <c r="H310">
        <v>0</v>
      </c>
      <c r="I310">
        <v>489</v>
      </c>
    </row>
    <row r="311" spans="1:9">
      <c r="A311" t="s">
        <v>532</v>
      </c>
      <c r="B311" t="s">
        <v>553</v>
      </c>
      <c r="C311" t="s">
        <v>554</v>
      </c>
      <c r="D311">
        <v>2019</v>
      </c>
      <c r="E311">
        <v>3288</v>
      </c>
      <c r="F311">
        <v>0</v>
      </c>
      <c r="G311">
        <v>0</v>
      </c>
      <c r="H311">
        <v>0</v>
      </c>
      <c r="I311">
        <v>3288</v>
      </c>
    </row>
    <row r="312" spans="1:9">
      <c r="A312" t="s">
        <v>555</v>
      </c>
      <c r="B312" t="s">
        <v>556</v>
      </c>
      <c r="C312" t="s">
        <v>557</v>
      </c>
      <c r="D312">
        <v>2019</v>
      </c>
      <c r="E312">
        <v>81111087</v>
      </c>
      <c r="F312">
        <v>151340000</v>
      </c>
      <c r="G312">
        <v>95368000</v>
      </c>
      <c r="H312">
        <v>87724000</v>
      </c>
      <c r="I312">
        <v>415543087</v>
      </c>
    </row>
    <row r="313" spans="1:9">
      <c r="A313" t="s">
        <v>555</v>
      </c>
      <c r="B313" t="s">
        <v>558</v>
      </c>
      <c r="C313" t="s">
        <v>559</v>
      </c>
      <c r="D313">
        <v>2019</v>
      </c>
      <c r="E313">
        <v>0</v>
      </c>
      <c r="F313">
        <v>0</v>
      </c>
      <c r="G313">
        <v>6842589</v>
      </c>
      <c r="H313">
        <v>7951000</v>
      </c>
      <c r="I313">
        <v>14793589</v>
      </c>
    </row>
    <row r="314" spans="1:9">
      <c r="A314" t="s">
        <v>555</v>
      </c>
      <c r="B314" t="s">
        <v>560</v>
      </c>
      <c r="C314" t="s">
        <v>561</v>
      </c>
      <c r="D314">
        <v>2019</v>
      </c>
      <c r="E314">
        <v>268562725</v>
      </c>
      <c r="F314">
        <v>371914000</v>
      </c>
      <c r="G314">
        <v>304649000</v>
      </c>
      <c r="H314">
        <v>306713000</v>
      </c>
      <c r="I314">
        <v>1251838725</v>
      </c>
    </row>
    <row r="315" spans="1:9">
      <c r="A315" t="s">
        <v>555</v>
      </c>
      <c r="B315" t="s">
        <v>562</v>
      </c>
      <c r="C315" t="s">
        <v>563</v>
      </c>
      <c r="D315">
        <v>2019</v>
      </c>
      <c r="E315">
        <v>0</v>
      </c>
      <c r="F315">
        <v>256600000</v>
      </c>
      <c r="G315">
        <v>0</v>
      </c>
      <c r="H315">
        <v>0</v>
      </c>
      <c r="I315">
        <v>256600000</v>
      </c>
    </row>
    <row r="316" spans="1:9">
      <c r="A316" t="s">
        <v>555</v>
      </c>
      <c r="B316" t="s">
        <v>564</v>
      </c>
      <c r="C316" t="s">
        <v>565</v>
      </c>
      <c r="D316">
        <v>2019</v>
      </c>
      <c r="E316">
        <v>183322000</v>
      </c>
      <c r="F316">
        <v>49598000</v>
      </c>
      <c r="G316">
        <v>5067000</v>
      </c>
      <c r="H316">
        <v>0</v>
      </c>
      <c r="I316">
        <v>237987000</v>
      </c>
    </row>
    <row r="317" spans="1:9">
      <c r="A317" t="s">
        <v>566</v>
      </c>
      <c r="B317" t="s">
        <v>567</v>
      </c>
      <c r="C317" t="s">
        <v>568</v>
      </c>
      <c r="D317">
        <v>2019</v>
      </c>
      <c r="E317">
        <v>182597</v>
      </c>
      <c r="F317">
        <v>105000</v>
      </c>
      <c r="G317">
        <v>0</v>
      </c>
      <c r="H317">
        <v>0</v>
      </c>
      <c r="I317">
        <v>287597</v>
      </c>
    </row>
    <row r="318" spans="1:9">
      <c r="A318" t="s">
        <v>566</v>
      </c>
      <c r="B318" t="s">
        <v>569</v>
      </c>
      <c r="C318" t="s">
        <v>570</v>
      </c>
      <c r="D318">
        <v>2019</v>
      </c>
      <c r="E318">
        <v>4000</v>
      </c>
      <c r="F318">
        <v>0</v>
      </c>
      <c r="G318">
        <v>0</v>
      </c>
      <c r="H318">
        <v>0</v>
      </c>
      <c r="I318">
        <v>4000</v>
      </c>
    </row>
    <row r="319" spans="1:9">
      <c r="A319" t="s">
        <v>566</v>
      </c>
      <c r="B319" t="s">
        <v>571</v>
      </c>
      <c r="C319" t="s">
        <v>572</v>
      </c>
      <c r="D319">
        <v>2019</v>
      </c>
      <c r="E319">
        <v>0</v>
      </c>
      <c r="F319">
        <v>0</v>
      </c>
      <c r="G319">
        <v>402</v>
      </c>
      <c r="H319">
        <v>0</v>
      </c>
      <c r="I319">
        <v>402</v>
      </c>
    </row>
    <row r="320" spans="1:9">
      <c r="A320" t="s">
        <v>566</v>
      </c>
      <c r="B320" t="s">
        <v>573</v>
      </c>
      <c r="C320" t="s">
        <v>574</v>
      </c>
      <c r="D320">
        <v>2019</v>
      </c>
      <c r="E320">
        <v>140397</v>
      </c>
      <c r="F320">
        <v>0</v>
      </c>
      <c r="G320">
        <v>0</v>
      </c>
      <c r="H320">
        <v>0</v>
      </c>
      <c r="I320">
        <v>140397</v>
      </c>
    </row>
    <row r="321" spans="1:9">
      <c r="A321" t="s">
        <v>566</v>
      </c>
      <c r="B321" t="s">
        <v>575</v>
      </c>
      <c r="C321" t="s">
        <v>576</v>
      </c>
      <c r="D321">
        <v>2019</v>
      </c>
      <c r="E321">
        <v>295151</v>
      </c>
      <c r="F321">
        <v>0</v>
      </c>
      <c r="G321">
        <v>0</v>
      </c>
      <c r="H321">
        <v>0</v>
      </c>
      <c r="I321">
        <v>295151</v>
      </c>
    </row>
    <row r="322" spans="1:9">
      <c r="A322" t="s">
        <v>566</v>
      </c>
      <c r="B322" t="s">
        <v>577</v>
      </c>
      <c r="C322" t="s">
        <v>578</v>
      </c>
      <c r="D322">
        <v>2019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566</v>
      </c>
      <c r="B323" t="s">
        <v>577</v>
      </c>
      <c r="C323" t="s">
        <v>578</v>
      </c>
      <c r="D323">
        <v>2019</v>
      </c>
      <c r="E323">
        <v>2000000</v>
      </c>
      <c r="F323">
        <v>0</v>
      </c>
      <c r="G323">
        <v>0</v>
      </c>
      <c r="H323">
        <v>0</v>
      </c>
      <c r="I323">
        <v>2000000</v>
      </c>
    </row>
    <row r="324" spans="1:9">
      <c r="A324" t="s">
        <v>566</v>
      </c>
      <c r="B324" t="s">
        <v>579</v>
      </c>
      <c r="C324" t="s">
        <v>580</v>
      </c>
      <c r="D324">
        <v>2019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566</v>
      </c>
      <c r="B325" t="s">
        <v>579</v>
      </c>
      <c r="C325" t="s">
        <v>580</v>
      </c>
      <c r="D325">
        <v>2019</v>
      </c>
      <c r="E325">
        <v>1000000</v>
      </c>
      <c r="F325">
        <v>0</v>
      </c>
      <c r="G325">
        <v>0</v>
      </c>
      <c r="H325">
        <v>0</v>
      </c>
      <c r="I325">
        <v>1000000</v>
      </c>
    </row>
    <row r="326" spans="1:9">
      <c r="A326" t="s">
        <v>566</v>
      </c>
      <c r="B326" t="s">
        <v>581</v>
      </c>
      <c r="C326" t="s">
        <v>582</v>
      </c>
      <c r="D326">
        <v>2019</v>
      </c>
      <c r="E326">
        <v>510000</v>
      </c>
      <c r="F326">
        <v>0</v>
      </c>
      <c r="G326">
        <v>0</v>
      </c>
      <c r="H326">
        <v>0</v>
      </c>
      <c r="I326">
        <v>510000</v>
      </c>
    </row>
    <row r="327" spans="1:9">
      <c r="A327" t="s">
        <v>566</v>
      </c>
      <c r="B327" t="s">
        <v>583</v>
      </c>
      <c r="C327" t="s">
        <v>584</v>
      </c>
      <c r="D327">
        <v>2019</v>
      </c>
      <c r="E327">
        <v>0</v>
      </c>
      <c r="F327">
        <v>1163977</v>
      </c>
      <c r="G327">
        <v>0</v>
      </c>
      <c r="H327">
        <v>0</v>
      </c>
      <c r="I327">
        <v>1163977</v>
      </c>
    </row>
    <row r="328" spans="1:9">
      <c r="A328" t="s">
        <v>566</v>
      </c>
      <c r="B328" t="s">
        <v>585</v>
      </c>
      <c r="C328" t="s">
        <v>586</v>
      </c>
      <c r="D328">
        <v>2019</v>
      </c>
      <c r="E328">
        <v>974717</v>
      </c>
      <c r="F328">
        <v>0</v>
      </c>
      <c r="G328">
        <v>0</v>
      </c>
      <c r="H328">
        <v>0</v>
      </c>
      <c r="I328">
        <v>974717</v>
      </c>
    </row>
    <row r="329" spans="1:9">
      <c r="A329" t="s">
        <v>566</v>
      </c>
      <c r="B329" t="s">
        <v>587</v>
      </c>
      <c r="C329" t="s">
        <v>588</v>
      </c>
      <c r="D329">
        <v>2019</v>
      </c>
      <c r="E329">
        <v>0</v>
      </c>
      <c r="F329">
        <v>22598</v>
      </c>
      <c r="G329">
        <v>0</v>
      </c>
      <c r="H329">
        <v>0</v>
      </c>
      <c r="I329">
        <v>22598</v>
      </c>
    </row>
    <row r="330" spans="1:9">
      <c r="A330" t="s">
        <v>566</v>
      </c>
      <c r="B330" t="s">
        <v>589</v>
      </c>
      <c r="C330" t="s">
        <v>590</v>
      </c>
      <c r="D330">
        <v>2019</v>
      </c>
      <c r="E330">
        <v>449953</v>
      </c>
      <c r="F330">
        <v>0</v>
      </c>
      <c r="G330">
        <v>0</v>
      </c>
      <c r="H330">
        <v>0</v>
      </c>
      <c r="I330">
        <v>449953</v>
      </c>
    </row>
    <row r="331" spans="1:9">
      <c r="A331" t="s">
        <v>566</v>
      </c>
      <c r="B331" t="s">
        <v>591</v>
      </c>
      <c r="C331" t="s">
        <v>592</v>
      </c>
      <c r="D331">
        <v>2019</v>
      </c>
      <c r="E331">
        <v>4079324</v>
      </c>
      <c r="F331">
        <v>6061000</v>
      </c>
      <c r="G331">
        <v>3505000</v>
      </c>
      <c r="H331">
        <v>3500000</v>
      </c>
      <c r="I331">
        <v>17145324</v>
      </c>
    </row>
    <row r="332" spans="1:9">
      <c r="A332" t="s">
        <v>566</v>
      </c>
      <c r="B332" t="s">
        <v>593</v>
      </c>
      <c r="C332" t="s">
        <v>594</v>
      </c>
      <c r="D332">
        <v>2019</v>
      </c>
      <c r="E332">
        <v>0</v>
      </c>
      <c r="F332">
        <v>40000</v>
      </c>
      <c r="G332">
        <v>0</v>
      </c>
      <c r="H332">
        <v>0</v>
      </c>
      <c r="I332">
        <v>40000</v>
      </c>
    </row>
    <row r="333" spans="1:9">
      <c r="A333" t="s">
        <v>566</v>
      </c>
      <c r="B333" t="s">
        <v>595</v>
      </c>
      <c r="C333" t="s">
        <v>596</v>
      </c>
      <c r="D333">
        <v>2019</v>
      </c>
      <c r="E333">
        <v>0</v>
      </c>
      <c r="F333">
        <v>96828</v>
      </c>
      <c r="G333">
        <v>0</v>
      </c>
      <c r="H333">
        <v>0</v>
      </c>
      <c r="I333">
        <v>96828</v>
      </c>
    </row>
    <row r="334" spans="1:9">
      <c r="A334" t="s">
        <v>566</v>
      </c>
      <c r="B334" t="s">
        <v>597</v>
      </c>
      <c r="C334" t="s">
        <v>598</v>
      </c>
      <c r="D334">
        <v>2019</v>
      </c>
      <c r="E334">
        <v>42000</v>
      </c>
      <c r="F334">
        <v>0</v>
      </c>
      <c r="G334">
        <v>0</v>
      </c>
      <c r="H334">
        <v>0</v>
      </c>
      <c r="I334">
        <v>42000</v>
      </c>
    </row>
    <row r="335" spans="1:9">
      <c r="A335" t="s">
        <v>566</v>
      </c>
      <c r="B335" t="s">
        <v>599</v>
      </c>
      <c r="C335" t="s">
        <v>600</v>
      </c>
      <c r="D335">
        <v>2019</v>
      </c>
      <c r="E335">
        <v>0</v>
      </c>
      <c r="F335">
        <v>65659</v>
      </c>
      <c r="G335">
        <v>0</v>
      </c>
      <c r="H335">
        <v>0</v>
      </c>
      <c r="I335">
        <v>65659</v>
      </c>
    </row>
    <row r="336" spans="1:9">
      <c r="A336" t="s">
        <v>566</v>
      </c>
      <c r="B336" t="s">
        <v>601</v>
      </c>
      <c r="C336" t="s">
        <v>602</v>
      </c>
      <c r="D336">
        <v>2019</v>
      </c>
      <c r="E336">
        <v>258000</v>
      </c>
      <c r="F336">
        <v>0</v>
      </c>
      <c r="G336">
        <v>0</v>
      </c>
      <c r="H336">
        <v>0</v>
      </c>
      <c r="I336">
        <v>258000</v>
      </c>
    </row>
    <row r="337" spans="1:9">
      <c r="A337" t="s">
        <v>566</v>
      </c>
      <c r="B337" t="s">
        <v>603</v>
      </c>
      <c r="C337" t="s">
        <v>604</v>
      </c>
      <c r="D337">
        <v>2019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t="s">
        <v>566</v>
      </c>
      <c r="B338" t="s">
        <v>603</v>
      </c>
      <c r="C338" t="s">
        <v>604</v>
      </c>
      <c r="D338">
        <v>2019</v>
      </c>
      <c r="E338">
        <v>4500000</v>
      </c>
      <c r="F338">
        <v>0</v>
      </c>
      <c r="G338">
        <v>0</v>
      </c>
      <c r="H338">
        <v>0</v>
      </c>
      <c r="I338">
        <v>4500000</v>
      </c>
    </row>
    <row r="339" spans="1:9">
      <c r="A339" t="s">
        <v>566</v>
      </c>
      <c r="B339" t="s">
        <v>605</v>
      </c>
      <c r="C339" t="s">
        <v>606</v>
      </c>
      <c r="D339">
        <v>2019</v>
      </c>
      <c r="E339">
        <v>747897</v>
      </c>
      <c r="F339">
        <v>0</v>
      </c>
      <c r="G339">
        <v>0</v>
      </c>
      <c r="H339">
        <v>0</v>
      </c>
      <c r="I339">
        <v>747897</v>
      </c>
    </row>
    <row r="340" spans="1:9">
      <c r="A340" t="s">
        <v>566</v>
      </c>
      <c r="B340" t="s">
        <v>607</v>
      </c>
      <c r="C340" t="s">
        <v>608</v>
      </c>
      <c r="D340">
        <v>2019</v>
      </c>
      <c r="E340">
        <v>0</v>
      </c>
      <c r="F340">
        <v>108000</v>
      </c>
      <c r="G340">
        <v>0</v>
      </c>
      <c r="H340">
        <v>0</v>
      </c>
      <c r="I340">
        <v>108000</v>
      </c>
    </row>
    <row r="341" spans="1:9">
      <c r="A341" t="s">
        <v>566</v>
      </c>
      <c r="B341" t="s">
        <v>609</v>
      </c>
      <c r="C341" t="s">
        <v>610</v>
      </c>
      <c r="D341">
        <v>2019</v>
      </c>
      <c r="E341">
        <v>0</v>
      </c>
      <c r="F341">
        <v>0</v>
      </c>
      <c r="G341">
        <v>14999</v>
      </c>
      <c r="H341">
        <v>0</v>
      </c>
      <c r="I341">
        <v>14999</v>
      </c>
    </row>
    <row r="342" spans="1:9">
      <c r="A342" t="s">
        <v>566</v>
      </c>
      <c r="B342" t="s">
        <v>611</v>
      </c>
      <c r="C342" t="s">
        <v>612</v>
      </c>
      <c r="D342">
        <v>2019</v>
      </c>
      <c r="E342">
        <v>0</v>
      </c>
      <c r="F342">
        <v>0</v>
      </c>
      <c r="G342">
        <v>53057</v>
      </c>
      <c r="H342">
        <v>0</v>
      </c>
      <c r="I342">
        <v>53057</v>
      </c>
    </row>
    <row r="343" spans="1:9">
      <c r="A343" t="s">
        <v>566</v>
      </c>
      <c r="B343" t="s">
        <v>613</v>
      </c>
      <c r="C343" t="s">
        <v>614</v>
      </c>
      <c r="D343">
        <v>2019</v>
      </c>
      <c r="E343">
        <v>621622</v>
      </c>
      <c r="F343">
        <v>0</v>
      </c>
      <c r="G343">
        <v>0</v>
      </c>
      <c r="H343">
        <v>0</v>
      </c>
      <c r="I343">
        <v>621622</v>
      </c>
    </row>
    <row r="344" spans="1:9">
      <c r="A344" t="s">
        <v>566</v>
      </c>
      <c r="B344" t="s">
        <v>615</v>
      </c>
      <c r="C344" t="s">
        <v>616</v>
      </c>
      <c r="D344">
        <v>2019</v>
      </c>
      <c r="E344">
        <v>0</v>
      </c>
      <c r="F344">
        <v>0</v>
      </c>
      <c r="G344">
        <v>236183</v>
      </c>
      <c r="H344">
        <v>0</v>
      </c>
      <c r="I344">
        <v>236183</v>
      </c>
    </row>
    <row r="345" spans="1:9">
      <c r="A345" t="s">
        <v>566</v>
      </c>
      <c r="B345" t="s">
        <v>617</v>
      </c>
      <c r="C345" t="s">
        <v>618</v>
      </c>
      <c r="D345">
        <v>2019</v>
      </c>
      <c r="E345">
        <v>11374</v>
      </c>
      <c r="F345">
        <v>0</v>
      </c>
      <c r="G345">
        <v>0</v>
      </c>
      <c r="H345">
        <v>0</v>
      </c>
      <c r="I345">
        <v>11374</v>
      </c>
    </row>
    <row r="346" spans="1:9">
      <c r="A346" t="s">
        <v>566</v>
      </c>
      <c r="B346" t="s">
        <v>619</v>
      </c>
      <c r="C346" t="s">
        <v>620</v>
      </c>
      <c r="D346">
        <v>2019</v>
      </c>
      <c r="E346">
        <v>59115</v>
      </c>
      <c r="F346">
        <v>0</v>
      </c>
      <c r="G346">
        <v>0</v>
      </c>
      <c r="H346">
        <v>0</v>
      </c>
      <c r="I346">
        <v>59115</v>
      </c>
    </row>
    <row r="347" spans="1:9">
      <c r="A347" t="s">
        <v>566</v>
      </c>
      <c r="B347" t="s">
        <v>621</v>
      </c>
      <c r="C347" t="s">
        <v>622</v>
      </c>
      <c r="D347">
        <v>2019</v>
      </c>
      <c r="E347">
        <v>35000</v>
      </c>
      <c r="F347">
        <v>0</v>
      </c>
      <c r="G347">
        <v>0</v>
      </c>
      <c r="H347">
        <v>0</v>
      </c>
      <c r="I347">
        <v>35000</v>
      </c>
    </row>
    <row r="348" spans="1:9">
      <c r="A348" t="s">
        <v>566</v>
      </c>
      <c r="B348" t="s">
        <v>623</v>
      </c>
      <c r="C348" t="s">
        <v>624</v>
      </c>
      <c r="D348">
        <v>2019</v>
      </c>
      <c r="E348">
        <v>0</v>
      </c>
      <c r="F348">
        <v>63000</v>
      </c>
      <c r="G348">
        <v>0</v>
      </c>
      <c r="H348">
        <v>0</v>
      </c>
      <c r="I348">
        <v>63000</v>
      </c>
    </row>
    <row r="349" spans="1:9">
      <c r="A349" t="s">
        <v>566</v>
      </c>
      <c r="B349" t="s">
        <v>625</v>
      </c>
      <c r="C349" t="s">
        <v>626</v>
      </c>
      <c r="D349">
        <v>2019</v>
      </c>
      <c r="E349">
        <v>0</v>
      </c>
      <c r="F349">
        <v>156000</v>
      </c>
      <c r="G349">
        <v>0</v>
      </c>
      <c r="H349">
        <v>0</v>
      </c>
      <c r="I349">
        <v>156000</v>
      </c>
    </row>
    <row r="350" spans="1:9">
      <c r="A350" t="s">
        <v>566</v>
      </c>
      <c r="B350" t="s">
        <v>627</v>
      </c>
      <c r="C350" t="s">
        <v>628</v>
      </c>
      <c r="D350">
        <v>2019</v>
      </c>
      <c r="E350">
        <v>911701</v>
      </c>
      <c r="F350">
        <v>0</v>
      </c>
      <c r="G350">
        <v>0</v>
      </c>
      <c r="H350">
        <v>0</v>
      </c>
      <c r="I350">
        <v>911701</v>
      </c>
    </row>
    <row r="351" spans="1:9">
      <c r="A351" t="s">
        <v>566</v>
      </c>
      <c r="B351" t="s">
        <v>629</v>
      </c>
      <c r="C351" t="s">
        <v>630</v>
      </c>
      <c r="D351">
        <v>2019</v>
      </c>
      <c r="E351">
        <v>636</v>
      </c>
      <c r="F351">
        <v>0</v>
      </c>
      <c r="G351">
        <v>0</v>
      </c>
      <c r="H351">
        <v>0</v>
      </c>
      <c r="I351">
        <v>636</v>
      </c>
    </row>
    <row r="352" spans="1:9">
      <c r="A352" t="s">
        <v>566</v>
      </c>
      <c r="B352" t="s">
        <v>631</v>
      </c>
      <c r="C352" t="s">
        <v>632</v>
      </c>
      <c r="D352">
        <v>2019</v>
      </c>
      <c r="E352">
        <v>471</v>
      </c>
      <c r="F352">
        <v>0</v>
      </c>
      <c r="G352">
        <v>0</v>
      </c>
      <c r="H352">
        <v>0</v>
      </c>
      <c r="I352">
        <v>471</v>
      </c>
    </row>
    <row r="353" spans="1:9">
      <c r="A353" t="s">
        <v>566</v>
      </c>
      <c r="B353" t="s">
        <v>633</v>
      </c>
      <c r="C353" t="s">
        <v>600</v>
      </c>
      <c r="D353">
        <v>2019</v>
      </c>
      <c r="E353">
        <v>37417</v>
      </c>
      <c r="F353">
        <v>0</v>
      </c>
      <c r="G353">
        <v>0</v>
      </c>
      <c r="H353">
        <v>0</v>
      </c>
      <c r="I353">
        <v>37417</v>
      </c>
    </row>
    <row r="354" spans="1:9">
      <c r="A354" t="s">
        <v>566</v>
      </c>
      <c r="B354" t="s">
        <v>634</v>
      </c>
      <c r="C354" t="s">
        <v>635</v>
      </c>
      <c r="D354">
        <v>2019</v>
      </c>
      <c r="E354">
        <v>490</v>
      </c>
      <c r="F354">
        <v>0</v>
      </c>
      <c r="G354">
        <v>0</v>
      </c>
      <c r="H354">
        <v>0</v>
      </c>
      <c r="I354">
        <v>490</v>
      </c>
    </row>
    <row r="355" spans="1:9">
      <c r="A355" t="s">
        <v>566</v>
      </c>
      <c r="B355" t="s">
        <v>636</v>
      </c>
      <c r="C355" t="s">
        <v>637</v>
      </c>
      <c r="D355">
        <v>2019</v>
      </c>
      <c r="E355">
        <v>101</v>
      </c>
      <c r="F355">
        <v>0</v>
      </c>
      <c r="G355">
        <v>0</v>
      </c>
      <c r="H355">
        <v>0</v>
      </c>
      <c r="I355">
        <v>101</v>
      </c>
    </row>
    <row r="356" spans="1:9">
      <c r="A356" t="s">
        <v>566</v>
      </c>
      <c r="B356" t="s">
        <v>638</v>
      </c>
      <c r="C356" t="s">
        <v>639</v>
      </c>
      <c r="D356">
        <v>2019</v>
      </c>
      <c r="E356">
        <v>3550</v>
      </c>
      <c r="F356">
        <v>0</v>
      </c>
      <c r="G356">
        <v>0</v>
      </c>
      <c r="H356">
        <v>0</v>
      </c>
      <c r="I356">
        <v>3550</v>
      </c>
    </row>
    <row r="357" spans="1:9">
      <c r="A357" t="s">
        <v>566</v>
      </c>
      <c r="B357" t="s">
        <v>640</v>
      </c>
      <c r="C357" t="s">
        <v>602</v>
      </c>
      <c r="D357">
        <v>2019</v>
      </c>
      <c r="E357">
        <v>417</v>
      </c>
      <c r="F357">
        <v>0</v>
      </c>
      <c r="G357">
        <v>0</v>
      </c>
      <c r="H357">
        <v>0</v>
      </c>
      <c r="I357">
        <v>417</v>
      </c>
    </row>
    <row r="358" spans="1:9">
      <c r="A358" t="s">
        <v>566</v>
      </c>
      <c r="B358" t="s">
        <v>641</v>
      </c>
      <c r="C358" t="s">
        <v>642</v>
      </c>
      <c r="D358">
        <v>2019</v>
      </c>
      <c r="E358">
        <v>0</v>
      </c>
      <c r="F358">
        <v>250</v>
      </c>
      <c r="G358">
        <v>0</v>
      </c>
      <c r="H358">
        <v>0</v>
      </c>
      <c r="I358">
        <v>250</v>
      </c>
    </row>
    <row r="359" spans="1:9">
      <c r="A359" t="s">
        <v>566</v>
      </c>
      <c r="B359" t="s">
        <v>643</v>
      </c>
      <c r="C359" t="s">
        <v>644</v>
      </c>
      <c r="D359">
        <v>2019</v>
      </c>
      <c r="E359">
        <v>127</v>
      </c>
      <c r="F359">
        <v>0</v>
      </c>
      <c r="G359">
        <v>0</v>
      </c>
      <c r="H359">
        <v>0</v>
      </c>
      <c r="I359">
        <v>127</v>
      </c>
    </row>
    <row r="360" spans="1:9">
      <c r="A360" t="s">
        <v>566</v>
      </c>
      <c r="B360" t="s">
        <v>645</v>
      </c>
      <c r="C360" t="s">
        <v>646</v>
      </c>
      <c r="D360">
        <v>2019</v>
      </c>
      <c r="E360">
        <v>143</v>
      </c>
      <c r="F360">
        <v>0</v>
      </c>
      <c r="G360">
        <v>0</v>
      </c>
      <c r="H360">
        <v>0</v>
      </c>
      <c r="I360">
        <v>143</v>
      </c>
    </row>
    <row r="361" spans="1:9">
      <c r="A361" t="s">
        <v>566</v>
      </c>
      <c r="B361" t="s">
        <v>647</v>
      </c>
      <c r="C361" t="s">
        <v>610</v>
      </c>
      <c r="D361">
        <v>2019</v>
      </c>
      <c r="E361">
        <v>0</v>
      </c>
      <c r="F361">
        <v>225</v>
      </c>
      <c r="G361">
        <v>0</v>
      </c>
      <c r="H361">
        <v>0</v>
      </c>
      <c r="I361">
        <v>225</v>
      </c>
    </row>
    <row r="362" spans="1:9">
      <c r="A362" t="s">
        <v>566</v>
      </c>
      <c r="B362" t="s">
        <v>648</v>
      </c>
      <c r="C362" t="s">
        <v>649</v>
      </c>
      <c r="D362">
        <v>2019</v>
      </c>
      <c r="E362">
        <v>0</v>
      </c>
      <c r="F362">
        <v>227</v>
      </c>
      <c r="G362">
        <v>0</v>
      </c>
      <c r="H362">
        <v>0</v>
      </c>
      <c r="I362">
        <v>227</v>
      </c>
    </row>
    <row r="363" spans="1:9">
      <c r="A363" t="s">
        <v>566</v>
      </c>
      <c r="B363" t="s">
        <v>650</v>
      </c>
      <c r="C363" t="s">
        <v>651</v>
      </c>
      <c r="D363">
        <v>2019</v>
      </c>
      <c r="E363">
        <v>121483</v>
      </c>
      <c r="F363">
        <v>0</v>
      </c>
      <c r="G363">
        <v>0</v>
      </c>
      <c r="H363">
        <v>0</v>
      </c>
      <c r="I363">
        <v>121483</v>
      </c>
    </row>
    <row r="364" spans="1:9">
      <c r="A364" t="s">
        <v>566</v>
      </c>
      <c r="B364" t="s">
        <v>652</v>
      </c>
      <c r="C364" t="s">
        <v>653</v>
      </c>
      <c r="D364">
        <v>2019</v>
      </c>
      <c r="E364">
        <v>258</v>
      </c>
      <c r="F364">
        <v>0</v>
      </c>
      <c r="G364">
        <v>0</v>
      </c>
      <c r="H364">
        <v>0</v>
      </c>
      <c r="I364">
        <v>258</v>
      </c>
    </row>
    <row r="365" spans="1:9">
      <c r="A365" t="s">
        <v>566</v>
      </c>
      <c r="B365" t="s">
        <v>654</v>
      </c>
      <c r="C365" t="s">
        <v>655</v>
      </c>
      <c r="D365">
        <v>2019</v>
      </c>
      <c r="E365">
        <v>40000</v>
      </c>
      <c r="F365">
        <v>0</v>
      </c>
      <c r="G365">
        <v>0</v>
      </c>
      <c r="H365">
        <v>0</v>
      </c>
      <c r="I365">
        <v>40000</v>
      </c>
    </row>
    <row r="366" spans="1:9">
      <c r="A366" t="s">
        <v>566</v>
      </c>
      <c r="B366" t="s">
        <v>656</v>
      </c>
      <c r="C366" t="s">
        <v>657</v>
      </c>
      <c r="D366">
        <v>2019</v>
      </c>
      <c r="E366">
        <v>34829</v>
      </c>
      <c r="F366">
        <v>0</v>
      </c>
      <c r="G366">
        <v>0</v>
      </c>
      <c r="H366">
        <v>0</v>
      </c>
      <c r="I366">
        <v>34829</v>
      </c>
    </row>
    <row r="367" spans="1:9">
      <c r="A367" t="s">
        <v>566</v>
      </c>
      <c r="B367" t="s">
        <v>658</v>
      </c>
      <c r="C367" t="s">
        <v>618</v>
      </c>
      <c r="D367">
        <v>2019</v>
      </c>
      <c r="E367">
        <v>35000</v>
      </c>
      <c r="F367">
        <v>0</v>
      </c>
      <c r="G367">
        <v>0</v>
      </c>
      <c r="H367">
        <v>0</v>
      </c>
      <c r="I367">
        <v>35000</v>
      </c>
    </row>
    <row r="368" spans="1:9">
      <c r="A368" t="s">
        <v>566</v>
      </c>
      <c r="B368" t="s">
        <v>659</v>
      </c>
      <c r="C368" t="s">
        <v>620</v>
      </c>
      <c r="D368">
        <v>2019</v>
      </c>
      <c r="E368">
        <v>13000</v>
      </c>
      <c r="F368">
        <v>0</v>
      </c>
      <c r="G368">
        <v>0</v>
      </c>
      <c r="H368">
        <v>0</v>
      </c>
      <c r="I368">
        <v>13000</v>
      </c>
    </row>
    <row r="369" spans="1:9">
      <c r="A369" t="s">
        <v>566</v>
      </c>
      <c r="B369" t="s">
        <v>660</v>
      </c>
      <c r="C369" t="s">
        <v>622</v>
      </c>
      <c r="D369">
        <v>2019</v>
      </c>
      <c r="E369">
        <v>79</v>
      </c>
      <c r="F369">
        <v>0</v>
      </c>
      <c r="G369">
        <v>0</v>
      </c>
      <c r="H369">
        <v>0</v>
      </c>
      <c r="I369">
        <v>79</v>
      </c>
    </row>
    <row r="370" spans="1:9">
      <c r="A370" t="s">
        <v>566</v>
      </c>
      <c r="B370" t="s">
        <v>661</v>
      </c>
      <c r="C370" t="s">
        <v>662</v>
      </c>
      <c r="D370">
        <v>2019</v>
      </c>
      <c r="E370">
        <v>249</v>
      </c>
      <c r="F370">
        <v>0</v>
      </c>
      <c r="G370">
        <v>0</v>
      </c>
      <c r="H370">
        <v>0</v>
      </c>
      <c r="I370">
        <v>249</v>
      </c>
    </row>
    <row r="371" spans="1:9">
      <c r="A371" t="s">
        <v>566</v>
      </c>
      <c r="B371" t="s">
        <v>663</v>
      </c>
      <c r="C371" t="s">
        <v>568</v>
      </c>
      <c r="D371">
        <v>2019</v>
      </c>
      <c r="E371">
        <v>195</v>
      </c>
      <c r="F371">
        <v>0</v>
      </c>
      <c r="G371">
        <v>0</v>
      </c>
      <c r="H371">
        <v>0</v>
      </c>
      <c r="I371">
        <v>195</v>
      </c>
    </row>
    <row r="372" spans="1:9">
      <c r="A372" t="s">
        <v>566</v>
      </c>
      <c r="B372" t="s">
        <v>664</v>
      </c>
      <c r="C372" t="s">
        <v>665</v>
      </c>
      <c r="D372">
        <v>2019</v>
      </c>
      <c r="E372">
        <v>841</v>
      </c>
      <c r="F372">
        <v>0</v>
      </c>
      <c r="G372">
        <v>0</v>
      </c>
      <c r="H372">
        <v>0</v>
      </c>
      <c r="I372">
        <v>841</v>
      </c>
    </row>
    <row r="373" spans="1:9">
      <c r="A373" t="s">
        <v>566</v>
      </c>
      <c r="B373" t="s">
        <v>666</v>
      </c>
      <c r="C373" t="s">
        <v>667</v>
      </c>
      <c r="D373">
        <v>2019</v>
      </c>
      <c r="E373">
        <v>75</v>
      </c>
      <c r="F373">
        <v>0</v>
      </c>
      <c r="G373">
        <v>0</v>
      </c>
      <c r="H373">
        <v>0</v>
      </c>
      <c r="I373">
        <v>75</v>
      </c>
    </row>
    <row r="374" spans="1:9">
      <c r="A374" t="s">
        <v>566</v>
      </c>
      <c r="B374" t="s">
        <v>668</v>
      </c>
      <c r="C374" t="s">
        <v>669</v>
      </c>
      <c r="D374">
        <v>2019</v>
      </c>
      <c r="E374">
        <v>241326</v>
      </c>
      <c r="F374">
        <v>0</v>
      </c>
      <c r="G374">
        <v>0</v>
      </c>
      <c r="H374">
        <v>0</v>
      </c>
      <c r="I374">
        <v>241326</v>
      </c>
    </row>
    <row r="375" spans="1:9">
      <c r="A375" t="s">
        <v>566</v>
      </c>
      <c r="B375" t="s">
        <v>670</v>
      </c>
      <c r="C375" t="s">
        <v>596</v>
      </c>
      <c r="D375">
        <v>2019</v>
      </c>
      <c r="E375">
        <v>600</v>
      </c>
      <c r="F375">
        <v>0</v>
      </c>
      <c r="G375">
        <v>0</v>
      </c>
      <c r="H375">
        <v>0</v>
      </c>
      <c r="I375">
        <v>600</v>
      </c>
    </row>
    <row r="376" spans="1:9">
      <c r="A376" t="s">
        <v>566</v>
      </c>
      <c r="B376" t="s">
        <v>671</v>
      </c>
      <c r="C376" t="s">
        <v>672</v>
      </c>
      <c r="D376">
        <v>2019</v>
      </c>
      <c r="E376">
        <v>84267</v>
      </c>
      <c r="F376">
        <v>0</v>
      </c>
      <c r="G376">
        <v>0</v>
      </c>
      <c r="H376">
        <v>0</v>
      </c>
      <c r="I376">
        <v>84267</v>
      </c>
    </row>
    <row r="377" spans="1:9">
      <c r="A377" t="s">
        <v>566</v>
      </c>
      <c r="B377" t="s">
        <v>673</v>
      </c>
      <c r="C377" t="s">
        <v>674</v>
      </c>
      <c r="D377">
        <v>2019</v>
      </c>
      <c r="E377">
        <v>1228</v>
      </c>
      <c r="F377">
        <v>0</v>
      </c>
      <c r="G377">
        <v>0</v>
      </c>
      <c r="H377">
        <v>0</v>
      </c>
      <c r="I377">
        <v>1228</v>
      </c>
    </row>
    <row r="378" spans="1:9">
      <c r="A378" t="s">
        <v>566</v>
      </c>
      <c r="B378" t="s">
        <v>675</v>
      </c>
      <c r="C378" t="s">
        <v>676</v>
      </c>
      <c r="D378">
        <v>2019</v>
      </c>
      <c r="E378">
        <v>1000000</v>
      </c>
      <c r="F378">
        <v>0</v>
      </c>
      <c r="G378">
        <v>0</v>
      </c>
      <c r="H378">
        <v>0</v>
      </c>
      <c r="I378">
        <v>1000000</v>
      </c>
    </row>
    <row r="379" spans="1:9">
      <c r="A379" t="s">
        <v>566</v>
      </c>
      <c r="B379" t="s">
        <v>677</v>
      </c>
      <c r="C379" t="s">
        <v>678</v>
      </c>
      <c r="D379">
        <v>2019</v>
      </c>
      <c r="E379">
        <v>396</v>
      </c>
      <c r="F379">
        <v>0</v>
      </c>
      <c r="G379">
        <v>0</v>
      </c>
      <c r="H379">
        <v>0</v>
      </c>
      <c r="I379">
        <v>396</v>
      </c>
    </row>
    <row r="380" spans="1:9">
      <c r="A380" t="s">
        <v>566</v>
      </c>
      <c r="B380" t="s">
        <v>679</v>
      </c>
      <c r="C380" t="s">
        <v>590</v>
      </c>
      <c r="D380">
        <v>2019</v>
      </c>
      <c r="E380">
        <v>238454</v>
      </c>
      <c r="F380">
        <v>0</v>
      </c>
      <c r="G380">
        <v>0</v>
      </c>
      <c r="H380">
        <v>0</v>
      </c>
      <c r="I380">
        <v>238454</v>
      </c>
    </row>
    <row r="381" spans="1:9">
      <c r="A381" t="s">
        <v>566</v>
      </c>
      <c r="B381" t="s">
        <v>680</v>
      </c>
      <c r="C381" t="s">
        <v>681</v>
      </c>
      <c r="D381">
        <v>2019</v>
      </c>
      <c r="E381">
        <v>92936</v>
      </c>
      <c r="F381">
        <v>0</v>
      </c>
      <c r="G381">
        <v>0</v>
      </c>
      <c r="H381">
        <v>0</v>
      </c>
      <c r="I381">
        <v>92936</v>
      </c>
    </row>
    <row r="382" spans="1:9">
      <c r="A382" t="s">
        <v>566</v>
      </c>
      <c r="B382" t="s">
        <v>682</v>
      </c>
      <c r="C382" t="s">
        <v>683</v>
      </c>
      <c r="D382">
        <v>2019</v>
      </c>
      <c r="E382">
        <v>513</v>
      </c>
      <c r="F382">
        <v>0</v>
      </c>
      <c r="G382">
        <v>0</v>
      </c>
      <c r="H382">
        <v>0</v>
      </c>
      <c r="I382">
        <v>513</v>
      </c>
    </row>
    <row r="383" spans="1:9">
      <c r="A383" t="s">
        <v>566</v>
      </c>
      <c r="B383" t="s">
        <v>684</v>
      </c>
      <c r="C383" t="s">
        <v>685</v>
      </c>
      <c r="D383">
        <v>2019</v>
      </c>
      <c r="E383">
        <v>45</v>
      </c>
      <c r="F383">
        <v>0</v>
      </c>
      <c r="G383">
        <v>0</v>
      </c>
      <c r="H383">
        <v>0</v>
      </c>
      <c r="I383">
        <v>45</v>
      </c>
    </row>
    <row r="384" spans="1:9">
      <c r="A384" t="s">
        <v>566</v>
      </c>
      <c r="B384" t="s">
        <v>686</v>
      </c>
      <c r="C384" t="s">
        <v>687</v>
      </c>
      <c r="D384">
        <v>2019</v>
      </c>
      <c r="E384">
        <v>107980</v>
      </c>
      <c r="F384">
        <v>0</v>
      </c>
      <c r="G384">
        <v>0</v>
      </c>
      <c r="H384">
        <v>0</v>
      </c>
      <c r="I384">
        <v>107980</v>
      </c>
    </row>
    <row r="385" spans="1:9">
      <c r="A385" t="s">
        <v>688</v>
      </c>
      <c r="B385" t="s">
        <v>689</v>
      </c>
      <c r="C385" t="s">
        <v>690</v>
      </c>
      <c r="D385">
        <v>2019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691</v>
      </c>
      <c r="B386" t="s">
        <v>692</v>
      </c>
      <c r="C386" t="s">
        <v>693</v>
      </c>
      <c r="D386">
        <v>2019</v>
      </c>
      <c r="E386">
        <v>100194693</v>
      </c>
      <c r="F386">
        <v>61915000</v>
      </c>
      <c r="G386">
        <v>118022000</v>
      </c>
      <c r="H386">
        <v>13534000</v>
      </c>
      <c r="I386">
        <v>293665693</v>
      </c>
    </row>
    <row r="387" spans="1:9">
      <c r="A387" t="s">
        <v>691</v>
      </c>
      <c r="B387" t="s">
        <v>694</v>
      </c>
      <c r="C387" t="s">
        <v>695</v>
      </c>
      <c r="D387">
        <v>2019</v>
      </c>
      <c r="E387">
        <v>0</v>
      </c>
      <c r="F387">
        <v>1000000</v>
      </c>
      <c r="G387">
        <v>0</v>
      </c>
      <c r="H387">
        <v>12000000</v>
      </c>
      <c r="I387">
        <v>13000000</v>
      </c>
    </row>
    <row r="388" spans="1:9">
      <c r="A388" t="s">
        <v>691</v>
      </c>
      <c r="B388" t="s">
        <v>696</v>
      </c>
      <c r="C388" t="s">
        <v>697</v>
      </c>
      <c r="D388">
        <v>2019</v>
      </c>
      <c r="E388">
        <v>338459</v>
      </c>
      <c r="F388">
        <v>0</v>
      </c>
      <c r="G388">
        <v>0</v>
      </c>
      <c r="H388">
        <v>0</v>
      </c>
      <c r="I388">
        <v>338459</v>
      </c>
    </row>
    <row r="389" spans="1:9">
      <c r="A389" t="s">
        <v>691</v>
      </c>
      <c r="B389" t="s">
        <v>698</v>
      </c>
      <c r="C389" t="s">
        <v>699</v>
      </c>
      <c r="D389">
        <v>2019</v>
      </c>
      <c r="E389">
        <v>697331</v>
      </c>
      <c r="F389">
        <v>0</v>
      </c>
      <c r="G389">
        <v>0</v>
      </c>
      <c r="H389">
        <v>0</v>
      </c>
      <c r="I389">
        <v>697331</v>
      </c>
    </row>
    <row r="390" spans="1:9">
      <c r="A390" t="s">
        <v>691</v>
      </c>
      <c r="B390" t="s">
        <v>700</v>
      </c>
      <c r="C390" t="s">
        <v>701</v>
      </c>
      <c r="D390">
        <v>2019</v>
      </c>
      <c r="E390">
        <v>0</v>
      </c>
      <c r="F390">
        <v>0</v>
      </c>
      <c r="G390">
        <v>0</v>
      </c>
      <c r="H390">
        <v>12259619</v>
      </c>
      <c r="I390">
        <v>12259619</v>
      </c>
    </row>
    <row r="391" spans="1:9">
      <c r="A391" t="s">
        <v>691</v>
      </c>
      <c r="B391" t="s">
        <v>702</v>
      </c>
      <c r="C391" t="s">
        <v>703</v>
      </c>
      <c r="D391">
        <v>2019</v>
      </c>
      <c r="E391">
        <v>89541635</v>
      </c>
      <c r="F391">
        <v>75700000</v>
      </c>
      <c r="G391">
        <v>1825000</v>
      </c>
      <c r="H391">
        <v>12572000</v>
      </c>
      <c r="I391">
        <v>179638635</v>
      </c>
    </row>
    <row r="392" spans="1:9">
      <c r="A392" t="s">
        <v>691</v>
      </c>
      <c r="B392" t="s">
        <v>704</v>
      </c>
      <c r="C392" t="s">
        <v>705</v>
      </c>
      <c r="D392">
        <v>2019</v>
      </c>
      <c r="E392">
        <v>607820</v>
      </c>
      <c r="F392">
        <v>250000</v>
      </c>
      <c r="G392">
        <v>258000</v>
      </c>
      <c r="H392">
        <v>266000</v>
      </c>
      <c r="I392">
        <v>1381820</v>
      </c>
    </row>
    <row r="393" spans="1:9">
      <c r="A393" t="s">
        <v>691</v>
      </c>
      <c r="B393" t="s">
        <v>706</v>
      </c>
      <c r="C393" t="s">
        <v>707</v>
      </c>
      <c r="D393">
        <v>2019</v>
      </c>
      <c r="E393">
        <v>5205542</v>
      </c>
      <c r="F393">
        <v>0</v>
      </c>
      <c r="G393">
        <v>0</v>
      </c>
      <c r="H393">
        <v>0</v>
      </c>
      <c r="I393">
        <v>5205542</v>
      </c>
    </row>
    <row r="394" spans="1:9">
      <c r="A394" t="s">
        <v>691</v>
      </c>
      <c r="B394" t="s">
        <v>708</v>
      </c>
      <c r="C394" t="s">
        <v>709</v>
      </c>
      <c r="D394">
        <v>2019</v>
      </c>
      <c r="E394">
        <v>6003163</v>
      </c>
      <c r="F394">
        <v>0</v>
      </c>
      <c r="G394">
        <v>5837000</v>
      </c>
      <c r="H394">
        <v>0</v>
      </c>
      <c r="I394">
        <v>11840163</v>
      </c>
    </row>
    <row r="395" spans="1:9">
      <c r="A395" t="s">
        <v>691</v>
      </c>
      <c r="B395" t="s">
        <v>710</v>
      </c>
      <c r="C395" t="s">
        <v>711</v>
      </c>
      <c r="D395">
        <v>2019</v>
      </c>
      <c r="E395">
        <v>5418504</v>
      </c>
      <c r="F395">
        <v>0</v>
      </c>
      <c r="G395">
        <v>0</v>
      </c>
      <c r="H395">
        <v>0</v>
      </c>
      <c r="I395">
        <v>5418504</v>
      </c>
    </row>
    <row r="396" spans="1:9">
      <c r="A396" t="s">
        <v>691</v>
      </c>
      <c r="B396" t="s">
        <v>712</v>
      </c>
      <c r="C396" t="s">
        <v>713</v>
      </c>
      <c r="D396">
        <v>2019</v>
      </c>
      <c r="E396">
        <v>16009197</v>
      </c>
      <c r="F396">
        <v>3742000</v>
      </c>
      <c r="G396">
        <v>2400000</v>
      </c>
      <c r="H396">
        <v>4342000</v>
      </c>
      <c r="I396">
        <v>26493197</v>
      </c>
    </row>
    <row r="397" spans="1:9">
      <c r="A397" t="s">
        <v>691</v>
      </c>
      <c r="B397" t="s">
        <v>714</v>
      </c>
      <c r="C397" t="s">
        <v>715</v>
      </c>
      <c r="D397">
        <v>2019</v>
      </c>
      <c r="E397">
        <v>908442</v>
      </c>
      <c r="F397">
        <v>0</v>
      </c>
      <c r="G397">
        <v>0</v>
      </c>
      <c r="H397">
        <v>0</v>
      </c>
      <c r="I397">
        <v>908442</v>
      </c>
    </row>
    <row r="398" spans="1:9">
      <c r="A398" t="s">
        <v>691</v>
      </c>
      <c r="B398" t="s">
        <v>716</v>
      </c>
      <c r="C398" t="s">
        <v>717</v>
      </c>
      <c r="D398">
        <v>2019</v>
      </c>
      <c r="E398">
        <v>81814806</v>
      </c>
      <c r="F398">
        <v>36308000</v>
      </c>
      <c r="G398">
        <v>10000000</v>
      </c>
      <c r="H398">
        <v>45723000</v>
      </c>
      <c r="I398">
        <v>173845806</v>
      </c>
    </row>
    <row r="399" spans="1:9">
      <c r="A399" t="s">
        <v>691</v>
      </c>
      <c r="B399" t="s">
        <v>718</v>
      </c>
      <c r="C399" t="s">
        <v>719</v>
      </c>
      <c r="D399">
        <v>2019</v>
      </c>
      <c r="E399">
        <v>0</v>
      </c>
      <c r="F399">
        <v>1101826</v>
      </c>
      <c r="G399">
        <v>0</v>
      </c>
      <c r="H399">
        <v>0</v>
      </c>
      <c r="I399">
        <v>1101826</v>
      </c>
    </row>
    <row r="400" spans="1:9">
      <c r="A400" t="s">
        <v>691</v>
      </c>
      <c r="B400" t="s">
        <v>720</v>
      </c>
      <c r="C400" t="s">
        <v>721</v>
      </c>
      <c r="D400">
        <v>2019</v>
      </c>
      <c r="E400">
        <v>75801699</v>
      </c>
      <c r="F400">
        <v>47592000</v>
      </c>
      <c r="G400">
        <v>0</v>
      </c>
      <c r="H400">
        <v>0</v>
      </c>
      <c r="I400">
        <v>123393699</v>
      </c>
    </row>
    <row r="401" spans="1:9">
      <c r="A401" t="s">
        <v>691</v>
      </c>
      <c r="B401" t="s">
        <v>722</v>
      </c>
      <c r="C401" t="s">
        <v>723</v>
      </c>
      <c r="D401">
        <v>2019</v>
      </c>
      <c r="E401">
        <v>2045221</v>
      </c>
      <c r="F401">
        <v>4800000</v>
      </c>
      <c r="G401">
        <v>302000</v>
      </c>
      <c r="H401">
        <v>0</v>
      </c>
      <c r="I401">
        <v>7147221</v>
      </c>
    </row>
    <row r="402" spans="1:9">
      <c r="A402" t="s">
        <v>691</v>
      </c>
      <c r="B402" t="s">
        <v>724</v>
      </c>
      <c r="C402" t="s">
        <v>725</v>
      </c>
      <c r="D402">
        <v>2019</v>
      </c>
      <c r="E402">
        <v>40000</v>
      </c>
      <c r="F402">
        <v>0</v>
      </c>
      <c r="G402">
        <v>0</v>
      </c>
      <c r="H402">
        <v>0</v>
      </c>
      <c r="I402">
        <v>40000</v>
      </c>
    </row>
    <row r="403" spans="1:9">
      <c r="A403" t="s">
        <v>691</v>
      </c>
      <c r="B403" t="s">
        <v>726</v>
      </c>
      <c r="C403" t="s">
        <v>727</v>
      </c>
      <c r="D403">
        <v>2019</v>
      </c>
      <c r="E403">
        <v>200</v>
      </c>
      <c r="F403">
        <v>0</v>
      </c>
      <c r="G403">
        <v>0</v>
      </c>
      <c r="H403">
        <v>0</v>
      </c>
      <c r="I403">
        <v>200</v>
      </c>
    </row>
    <row r="404" spans="1:9">
      <c r="A404" t="s">
        <v>691</v>
      </c>
      <c r="B404" t="s">
        <v>728</v>
      </c>
      <c r="C404" t="s">
        <v>729</v>
      </c>
      <c r="D404">
        <v>2019</v>
      </c>
      <c r="E404">
        <v>250</v>
      </c>
      <c r="F404">
        <v>0</v>
      </c>
      <c r="G404">
        <v>0</v>
      </c>
      <c r="H404">
        <v>0</v>
      </c>
      <c r="I404">
        <v>250</v>
      </c>
    </row>
    <row r="405" spans="1:9">
      <c r="A405" t="s">
        <v>691</v>
      </c>
      <c r="B405" t="s">
        <v>730</v>
      </c>
      <c r="C405" t="s">
        <v>727</v>
      </c>
      <c r="D405">
        <v>2019</v>
      </c>
      <c r="E405">
        <v>211</v>
      </c>
      <c r="F405">
        <v>0</v>
      </c>
      <c r="G405">
        <v>0</v>
      </c>
      <c r="H405">
        <v>0</v>
      </c>
      <c r="I405">
        <v>211</v>
      </c>
    </row>
    <row r="406" spans="1:9">
      <c r="A406" t="s">
        <v>691</v>
      </c>
      <c r="B406" t="s">
        <v>731</v>
      </c>
      <c r="C406" t="s">
        <v>732</v>
      </c>
      <c r="D406">
        <v>2019</v>
      </c>
      <c r="E406">
        <v>701</v>
      </c>
      <c r="F406">
        <v>0</v>
      </c>
      <c r="G406">
        <v>0</v>
      </c>
      <c r="H406">
        <v>0</v>
      </c>
      <c r="I406">
        <v>701</v>
      </c>
    </row>
    <row r="407" spans="1:9">
      <c r="A407" t="s">
        <v>691</v>
      </c>
      <c r="B407" t="s">
        <v>733</v>
      </c>
      <c r="C407" t="s">
        <v>734</v>
      </c>
      <c r="D407">
        <v>2019</v>
      </c>
      <c r="E407">
        <v>301</v>
      </c>
      <c r="F407">
        <v>0</v>
      </c>
      <c r="G407">
        <v>0</v>
      </c>
      <c r="H407">
        <v>0</v>
      </c>
      <c r="I407">
        <v>301</v>
      </c>
    </row>
    <row r="408" spans="1:9">
      <c r="A408" t="s">
        <v>691</v>
      </c>
      <c r="B408" t="s">
        <v>735</v>
      </c>
      <c r="C408" t="s">
        <v>736</v>
      </c>
      <c r="D408">
        <v>2019</v>
      </c>
      <c r="E408">
        <v>275</v>
      </c>
      <c r="F408">
        <v>0</v>
      </c>
      <c r="G408">
        <v>0</v>
      </c>
      <c r="H408">
        <v>0</v>
      </c>
      <c r="I408">
        <v>275</v>
      </c>
    </row>
    <row r="409" spans="1:9">
      <c r="A409" t="s">
        <v>691</v>
      </c>
      <c r="B409" t="s">
        <v>737</v>
      </c>
      <c r="C409" t="s">
        <v>738</v>
      </c>
      <c r="D409">
        <v>2019</v>
      </c>
      <c r="E409">
        <v>351</v>
      </c>
      <c r="F409">
        <v>0</v>
      </c>
      <c r="G409">
        <v>0</v>
      </c>
      <c r="H409">
        <v>0</v>
      </c>
      <c r="I409">
        <v>351</v>
      </c>
    </row>
    <row r="410" spans="1:9">
      <c r="A410" t="s">
        <v>739</v>
      </c>
      <c r="B410" t="s">
        <v>740</v>
      </c>
      <c r="C410" t="s">
        <v>741</v>
      </c>
      <c r="D410">
        <v>2019</v>
      </c>
      <c r="E410">
        <v>33585444</v>
      </c>
      <c r="F410">
        <v>26407000</v>
      </c>
      <c r="G410">
        <v>26185000</v>
      </c>
      <c r="H410">
        <v>2337000</v>
      </c>
      <c r="I410">
        <v>88514444</v>
      </c>
    </row>
    <row r="411" spans="1:9">
      <c r="A411" t="s">
        <v>742</v>
      </c>
      <c r="B411" t="s">
        <v>743</v>
      </c>
      <c r="C411" t="s">
        <v>744</v>
      </c>
      <c r="D411">
        <v>2019</v>
      </c>
      <c r="E411">
        <v>214888406</v>
      </c>
      <c r="F411">
        <v>197939000</v>
      </c>
      <c r="G411">
        <v>156023000</v>
      </c>
      <c r="H411">
        <v>160365000</v>
      </c>
      <c r="I411">
        <v>729215406</v>
      </c>
    </row>
    <row r="412" spans="1:9">
      <c r="A412" t="s">
        <v>742</v>
      </c>
      <c r="B412" t="s">
        <v>745</v>
      </c>
      <c r="C412" t="s">
        <v>746</v>
      </c>
      <c r="D412">
        <v>2019</v>
      </c>
      <c r="E412">
        <v>85913659</v>
      </c>
      <c r="F412">
        <v>193919000</v>
      </c>
      <c r="G412">
        <v>14588000</v>
      </c>
      <c r="H412">
        <v>163231000</v>
      </c>
      <c r="I412">
        <v>457651659</v>
      </c>
    </row>
    <row r="413" spans="1:9">
      <c r="A413" t="s">
        <v>742</v>
      </c>
      <c r="B413" t="s">
        <v>747</v>
      </c>
      <c r="C413" t="s">
        <v>748</v>
      </c>
      <c r="D413">
        <v>2019</v>
      </c>
      <c r="E413">
        <v>167490575</v>
      </c>
      <c r="F413">
        <v>200000</v>
      </c>
      <c r="G413">
        <v>0</v>
      </c>
      <c r="H413">
        <v>0</v>
      </c>
      <c r="I413">
        <v>167690575</v>
      </c>
    </row>
    <row r="414" spans="1:9">
      <c r="A414" t="s">
        <v>742</v>
      </c>
      <c r="B414" t="s">
        <v>749</v>
      </c>
      <c r="C414" t="s">
        <v>750</v>
      </c>
      <c r="D414">
        <v>2019</v>
      </c>
      <c r="E414">
        <v>5337656</v>
      </c>
      <c r="F414">
        <v>3125000</v>
      </c>
      <c r="G414">
        <v>0</v>
      </c>
      <c r="H414">
        <v>0</v>
      </c>
      <c r="I414">
        <v>8462656</v>
      </c>
    </row>
    <row r="415" spans="1:9">
      <c r="A415" t="s">
        <v>742</v>
      </c>
      <c r="B415" t="s">
        <v>751</v>
      </c>
      <c r="C415" t="s">
        <v>752</v>
      </c>
      <c r="D415">
        <v>2019</v>
      </c>
      <c r="E415">
        <v>0</v>
      </c>
      <c r="F415">
        <v>48076655</v>
      </c>
      <c r="G415">
        <v>0</v>
      </c>
      <c r="H415">
        <v>0</v>
      </c>
      <c r="I415">
        <v>48076655</v>
      </c>
    </row>
    <row r="416" spans="1:9">
      <c r="A416" t="s">
        <v>742</v>
      </c>
      <c r="B416" t="s">
        <v>753</v>
      </c>
      <c r="C416" t="s">
        <v>754</v>
      </c>
      <c r="D416">
        <v>2019</v>
      </c>
      <c r="E416">
        <v>0</v>
      </c>
      <c r="F416">
        <v>0</v>
      </c>
      <c r="G416">
        <v>0</v>
      </c>
      <c r="H416">
        <v>2805590</v>
      </c>
      <c r="I416">
        <v>2805590</v>
      </c>
    </row>
    <row r="417" spans="1:9">
      <c r="A417" t="s">
        <v>742</v>
      </c>
      <c r="B417" t="s">
        <v>755</v>
      </c>
      <c r="C417" t="s">
        <v>756</v>
      </c>
      <c r="D417">
        <v>2019</v>
      </c>
      <c r="E417">
        <v>0</v>
      </c>
      <c r="F417">
        <v>422805</v>
      </c>
      <c r="G417">
        <v>0</v>
      </c>
      <c r="H417">
        <v>0</v>
      </c>
      <c r="I417">
        <v>422805</v>
      </c>
    </row>
    <row r="418" spans="1:9">
      <c r="A418" t="s">
        <v>742</v>
      </c>
      <c r="B418" t="s">
        <v>757</v>
      </c>
      <c r="C418" t="s">
        <v>758</v>
      </c>
      <c r="D418">
        <v>2019</v>
      </c>
      <c r="E418">
        <v>4195425</v>
      </c>
      <c r="F418">
        <v>209484000</v>
      </c>
      <c r="G418">
        <v>0</v>
      </c>
      <c r="H418">
        <v>0</v>
      </c>
      <c r="I418">
        <v>213679425</v>
      </c>
    </row>
    <row r="419" spans="1:9">
      <c r="A419" t="s">
        <v>759</v>
      </c>
      <c r="B419" t="s">
        <v>760</v>
      </c>
      <c r="C419" t="s">
        <v>761</v>
      </c>
      <c r="D419">
        <v>2019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759</v>
      </c>
      <c r="B420" t="s">
        <v>760</v>
      </c>
      <c r="C420" t="s">
        <v>761</v>
      </c>
      <c r="D420">
        <v>2019</v>
      </c>
      <c r="E420">
        <v>35598533</v>
      </c>
      <c r="F420">
        <v>101810000</v>
      </c>
      <c r="G420">
        <v>180131000</v>
      </c>
      <c r="H420">
        <v>76731000</v>
      </c>
      <c r="I420">
        <v>394270533</v>
      </c>
    </row>
    <row r="421" spans="1:9">
      <c r="A421" t="s">
        <v>759</v>
      </c>
      <c r="B421" t="s">
        <v>762</v>
      </c>
      <c r="C421" t="s">
        <v>763</v>
      </c>
      <c r="D421">
        <v>2019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759</v>
      </c>
      <c r="B422" t="s">
        <v>762</v>
      </c>
      <c r="C422" t="s">
        <v>763</v>
      </c>
      <c r="D422">
        <v>2019</v>
      </c>
      <c r="E422">
        <v>0</v>
      </c>
      <c r="F422">
        <v>7393605</v>
      </c>
      <c r="G422">
        <v>5000000</v>
      </c>
      <c r="H422">
        <v>8916000</v>
      </c>
      <c r="I422">
        <v>21309605</v>
      </c>
    </row>
    <row r="423" spans="1:9">
      <c r="A423" t="s">
        <v>759</v>
      </c>
      <c r="B423" t="s">
        <v>764</v>
      </c>
      <c r="C423" t="s">
        <v>765</v>
      </c>
      <c r="D423">
        <v>2019</v>
      </c>
      <c r="E423">
        <v>47339</v>
      </c>
      <c r="F423">
        <v>0</v>
      </c>
      <c r="G423">
        <v>0</v>
      </c>
      <c r="H423">
        <v>0</v>
      </c>
      <c r="I423">
        <v>47339</v>
      </c>
    </row>
    <row r="424" spans="1:9">
      <c r="A424" t="s">
        <v>759</v>
      </c>
      <c r="B424" t="s">
        <v>764</v>
      </c>
      <c r="C424" t="s">
        <v>765</v>
      </c>
      <c r="D424">
        <v>2019</v>
      </c>
      <c r="E424">
        <v>33777228</v>
      </c>
      <c r="F424">
        <v>22684000</v>
      </c>
      <c r="G424">
        <v>8744000</v>
      </c>
      <c r="H424">
        <v>18579000</v>
      </c>
      <c r="I424">
        <v>83784228</v>
      </c>
    </row>
    <row r="425" spans="1:9">
      <c r="A425" t="s">
        <v>759</v>
      </c>
      <c r="B425" t="s">
        <v>766</v>
      </c>
      <c r="C425" t="s">
        <v>767</v>
      </c>
      <c r="D425">
        <v>2019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759</v>
      </c>
      <c r="B426" t="s">
        <v>766</v>
      </c>
      <c r="C426" t="s">
        <v>767</v>
      </c>
      <c r="D426">
        <v>2019</v>
      </c>
      <c r="E426">
        <v>2837194</v>
      </c>
      <c r="F426">
        <v>18538000</v>
      </c>
      <c r="G426">
        <v>4748000</v>
      </c>
      <c r="H426">
        <v>2418000</v>
      </c>
      <c r="I426">
        <v>28541194</v>
      </c>
    </row>
    <row r="427" spans="1:9">
      <c r="A427" t="s">
        <v>759</v>
      </c>
      <c r="B427" t="s">
        <v>768</v>
      </c>
      <c r="C427" t="s">
        <v>769</v>
      </c>
      <c r="D427">
        <v>2019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759</v>
      </c>
      <c r="B428" t="s">
        <v>768</v>
      </c>
      <c r="C428" t="s">
        <v>769</v>
      </c>
      <c r="D428">
        <v>2019</v>
      </c>
      <c r="E428">
        <v>48112068</v>
      </c>
      <c r="F428">
        <v>61603000</v>
      </c>
      <c r="G428">
        <v>170625000</v>
      </c>
      <c r="H428">
        <v>54617000</v>
      </c>
      <c r="I428">
        <v>334957068</v>
      </c>
    </row>
    <row r="429" spans="1:9">
      <c r="A429" t="s">
        <v>759</v>
      </c>
      <c r="B429" t="s">
        <v>770</v>
      </c>
      <c r="C429" t="s">
        <v>771</v>
      </c>
      <c r="D429">
        <v>2019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>
      <c r="A430" t="s">
        <v>759</v>
      </c>
      <c r="B430" t="s">
        <v>770</v>
      </c>
      <c r="C430" t="s">
        <v>771</v>
      </c>
      <c r="D430">
        <v>2019</v>
      </c>
      <c r="E430">
        <v>0</v>
      </c>
      <c r="F430">
        <v>46225655</v>
      </c>
      <c r="G430">
        <v>2426000</v>
      </c>
      <c r="H430">
        <v>11085000</v>
      </c>
      <c r="I430">
        <v>59736655</v>
      </c>
    </row>
    <row r="431" spans="1:9">
      <c r="A431" t="s">
        <v>759</v>
      </c>
      <c r="B431" t="s">
        <v>772</v>
      </c>
      <c r="C431" t="s">
        <v>773</v>
      </c>
      <c r="D431">
        <v>2019</v>
      </c>
      <c r="E431">
        <v>48440693</v>
      </c>
      <c r="F431">
        <v>1000000</v>
      </c>
      <c r="G431">
        <v>13968000</v>
      </c>
      <c r="H431">
        <v>7353000</v>
      </c>
      <c r="I431">
        <v>70761693</v>
      </c>
    </row>
    <row r="432" spans="1:9">
      <c r="A432" t="s">
        <v>759</v>
      </c>
      <c r="B432" t="s">
        <v>774</v>
      </c>
      <c r="C432" t="s">
        <v>775</v>
      </c>
      <c r="D432">
        <v>2019</v>
      </c>
      <c r="E432">
        <v>17773375</v>
      </c>
      <c r="F432">
        <v>13660000</v>
      </c>
      <c r="G432">
        <v>0</v>
      </c>
      <c r="H432">
        <v>0</v>
      </c>
      <c r="I432">
        <v>31433375</v>
      </c>
    </row>
    <row r="433" spans="1:9">
      <c r="A433" t="s">
        <v>759</v>
      </c>
      <c r="B433" t="s">
        <v>774</v>
      </c>
      <c r="C433" t="s">
        <v>775</v>
      </c>
      <c r="D433">
        <v>2019</v>
      </c>
      <c r="E433">
        <v>0</v>
      </c>
      <c r="F433">
        <v>53822</v>
      </c>
      <c r="G433">
        <v>0</v>
      </c>
      <c r="H433">
        <v>0</v>
      </c>
      <c r="I433">
        <v>53822</v>
      </c>
    </row>
    <row r="434" spans="1:9">
      <c r="A434" t="s">
        <v>759</v>
      </c>
      <c r="B434" t="s">
        <v>776</v>
      </c>
      <c r="C434" t="s">
        <v>777</v>
      </c>
      <c r="D434">
        <v>2019</v>
      </c>
      <c r="E434">
        <v>32793604</v>
      </c>
      <c r="F434">
        <v>20260000</v>
      </c>
      <c r="G434">
        <v>3589000</v>
      </c>
      <c r="H434">
        <v>4100000</v>
      </c>
      <c r="I434">
        <v>60742604</v>
      </c>
    </row>
    <row r="435" spans="1:9">
      <c r="A435" t="s">
        <v>759</v>
      </c>
      <c r="B435" t="s">
        <v>778</v>
      </c>
      <c r="C435" t="s">
        <v>779</v>
      </c>
      <c r="D435">
        <v>2019</v>
      </c>
      <c r="E435">
        <v>1081140</v>
      </c>
      <c r="F435">
        <v>0</v>
      </c>
      <c r="G435">
        <v>0</v>
      </c>
      <c r="H435">
        <v>0</v>
      </c>
      <c r="I435">
        <v>1081140</v>
      </c>
    </row>
    <row r="436" spans="1:9">
      <c r="A436" t="s">
        <v>759</v>
      </c>
      <c r="B436" t="s">
        <v>780</v>
      </c>
      <c r="C436" t="s">
        <v>781</v>
      </c>
      <c r="D436">
        <v>2019</v>
      </c>
      <c r="E436">
        <v>198576300</v>
      </c>
      <c r="F436">
        <v>237223000</v>
      </c>
      <c r="G436">
        <v>190762000</v>
      </c>
      <c r="H436">
        <v>89947000</v>
      </c>
      <c r="I436">
        <v>716508300</v>
      </c>
    </row>
    <row r="437" spans="1:9">
      <c r="A437" t="s">
        <v>759</v>
      </c>
      <c r="B437" t="s">
        <v>780</v>
      </c>
      <c r="C437" t="s">
        <v>781</v>
      </c>
      <c r="D437">
        <v>2019</v>
      </c>
      <c r="E437">
        <v>0</v>
      </c>
      <c r="F437">
        <v>0</v>
      </c>
      <c r="G437">
        <v>14199000</v>
      </c>
      <c r="H437">
        <v>0</v>
      </c>
      <c r="I437">
        <v>14199000</v>
      </c>
    </row>
    <row r="438" spans="1:9">
      <c r="A438" t="s">
        <v>759</v>
      </c>
      <c r="B438" t="s">
        <v>780</v>
      </c>
      <c r="C438" t="s">
        <v>781</v>
      </c>
      <c r="D438">
        <v>2019</v>
      </c>
      <c r="E438">
        <v>16000</v>
      </c>
      <c r="F438">
        <v>0</v>
      </c>
      <c r="G438">
        <v>0</v>
      </c>
      <c r="H438">
        <v>0</v>
      </c>
      <c r="I438">
        <v>16000</v>
      </c>
    </row>
    <row r="439" spans="1:9">
      <c r="A439" t="s">
        <v>759</v>
      </c>
      <c r="B439" t="s">
        <v>782</v>
      </c>
      <c r="C439" t="s">
        <v>783</v>
      </c>
      <c r="D439">
        <v>2019</v>
      </c>
      <c r="E439">
        <v>6622912</v>
      </c>
      <c r="F439">
        <v>113430000</v>
      </c>
      <c r="G439">
        <v>13267000</v>
      </c>
      <c r="H439">
        <v>35241000</v>
      </c>
      <c r="I439">
        <v>168560912</v>
      </c>
    </row>
    <row r="440" spans="1:9">
      <c r="A440" t="s">
        <v>759</v>
      </c>
      <c r="B440" t="s">
        <v>784</v>
      </c>
      <c r="C440" t="s">
        <v>785</v>
      </c>
      <c r="D440">
        <v>2019</v>
      </c>
      <c r="E440">
        <v>1256625</v>
      </c>
      <c r="F440">
        <v>8474000</v>
      </c>
      <c r="G440">
        <v>0</v>
      </c>
      <c r="H440">
        <v>0</v>
      </c>
      <c r="I440">
        <v>9730625</v>
      </c>
    </row>
    <row r="441" spans="1:9">
      <c r="A441" t="s">
        <v>759</v>
      </c>
      <c r="B441" t="s">
        <v>786</v>
      </c>
      <c r="C441" t="s">
        <v>787</v>
      </c>
      <c r="D441">
        <v>2019</v>
      </c>
      <c r="E441">
        <v>0</v>
      </c>
      <c r="F441">
        <v>0</v>
      </c>
      <c r="G441">
        <v>0</v>
      </c>
      <c r="H441">
        <v>4586999</v>
      </c>
      <c r="I441">
        <v>4586999</v>
      </c>
    </row>
    <row r="442" spans="1:9">
      <c r="A442" t="s">
        <v>759</v>
      </c>
      <c r="B442" t="s">
        <v>788</v>
      </c>
      <c r="C442" t="s">
        <v>789</v>
      </c>
      <c r="D442">
        <v>2019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759</v>
      </c>
      <c r="B443" t="s">
        <v>788</v>
      </c>
      <c r="C443" t="s">
        <v>789</v>
      </c>
      <c r="D443">
        <v>2019</v>
      </c>
      <c r="E443">
        <v>0</v>
      </c>
      <c r="F443">
        <v>0</v>
      </c>
      <c r="G443">
        <v>0</v>
      </c>
      <c r="H443">
        <v>2743997</v>
      </c>
      <c r="I443">
        <v>2743997</v>
      </c>
    </row>
    <row r="444" spans="1:9">
      <c r="A444" t="s">
        <v>759</v>
      </c>
      <c r="B444" t="s">
        <v>790</v>
      </c>
      <c r="C444" t="s">
        <v>791</v>
      </c>
      <c r="D444">
        <v>2019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759</v>
      </c>
      <c r="B445" t="s">
        <v>790</v>
      </c>
      <c r="C445" t="s">
        <v>791</v>
      </c>
      <c r="D445">
        <v>2019</v>
      </c>
      <c r="E445">
        <v>0</v>
      </c>
      <c r="F445">
        <v>0</v>
      </c>
      <c r="G445">
        <v>0</v>
      </c>
      <c r="H445">
        <v>10044001</v>
      </c>
      <c r="I445">
        <v>10044001</v>
      </c>
    </row>
    <row r="446" spans="1:9">
      <c r="A446" t="s">
        <v>759</v>
      </c>
      <c r="B446" t="s">
        <v>792</v>
      </c>
      <c r="C446" t="s">
        <v>793</v>
      </c>
      <c r="D446">
        <v>2019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759</v>
      </c>
      <c r="B447" t="s">
        <v>794</v>
      </c>
      <c r="C447" t="s">
        <v>795</v>
      </c>
      <c r="D447">
        <v>2019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759</v>
      </c>
      <c r="B448" t="s">
        <v>794</v>
      </c>
      <c r="C448" t="s">
        <v>795</v>
      </c>
      <c r="D448">
        <v>2019</v>
      </c>
      <c r="E448">
        <v>0</v>
      </c>
      <c r="F448">
        <v>0</v>
      </c>
      <c r="G448">
        <v>0</v>
      </c>
      <c r="H448">
        <v>136000</v>
      </c>
      <c r="I448">
        <v>136000</v>
      </c>
    </row>
    <row r="449" spans="1:9">
      <c r="A449" t="s">
        <v>759</v>
      </c>
      <c r="B449" t="s">
        <v>796</v>
      </c>
      <c r="C449" t="s">
        <v>797</v>
      </c>
      <c r="D449">
        <v>2019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t="s">
        <v>759</v>
      </c>
      <c r="B450" t="s">
        <v>796</v>
      </c>
      <c r="C450" t="s">
        <v>797</v>
      </c>
      <c r="D450">
        <v>2019</v>
      </c>
      <c r="E450">
        <v>920238</v>
      </c>
      <c r="F450">
        <v>1322000</v>
      </c>
      <c r="G450">
        <v>3000000</v>
      </c>
      <c r="H450">
        <v>0</v>
      </c>
      <c r="I450">
        <v>5242238</v>
      </c>
    </row>
    <row r="451" spans="1:9">
      <c r="A451" t="s">
        <v>759</v>
      </c>
      <c r="B451" t="s">
        <v>798</v>
      </c>
      <c r="C451" t="s">
        <v>799</v>
      </c>
      <c r="D451">
        <v>2019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759</v>
      </c>
      <c r="B452" t="s">
        <v>798</v>
      </c>
      <c r="C452" t="s">
        <v>799</v>
      </c>
      <c r="D452">
        <v>2019</v>
      </c>
      <c r="E452">
        <v>4479000</v>
      </c>
      <c r="F452">
        <v>0</v>
      </c>
      <c r="G452">
        <v>0</v>
      </c>
      <c r="H452">
        <v>0</v>
      </c>
      <c r="I452">
        <v>4479000</v>
      </c>
    </row>
    <row r="453" spans="1:9">
      <c r="A453" t="s">
        <v>759</v>
      </c>
      <c r="B453" t="s">
        <v>800</v>
      </c>
      <c r="C453" t="s">
        <v>801</v>
      </c>
      <c r="D453">
        <v>2019</v>
      </c>
      <c r="E453">
        <v>0</v>
      </c>
      <c r="F453">
        <v>0</v>
      </c>
      <c r="G453">
        <v>0</v>
      </c>
      <c r="H453">
        <v>4008038</v>
      </c>
      <c r="I453">
        <v>4008038</v>
      </c>
    </row>
    <row r="454" spans="1:9">
      <c r="A454" t="s">
        <v>759</v>
      </c>
      <c r="B454" t="s">
        <v>802</v>
      </c>
      <c r="C454" t="s">
        <v>803</v>
      </c>
      <c r="D454">
        <v>2019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759</v>
      </c>
      <c r="B455" t="s">
        <v>802</v>
      </c>
      <c r="C455" t="s">
        <v>803</v>
      </c>
      <c r="D455">
        <v>2019</v>
      </c>
      <c r="E455">
        <v>0</v>
      </c>
      <c r="F455">
        <v>98322</v>
      </c>
      <c r="G455">
        <v>0</v>
      </c>
      <c r="H455">
        <v>1284000</v>
      </c>
      <c r="I455">
        <v>1382322</v>
      </c>
    </row>
    <row r="456" spans="1:9">
      <c r="A456" t="s">
        <v>759</v>
      </c>
      <c r="B456" t="s">
        <v>804</v>
      </c>
      <c r="C456" t="s">
        <v>805</v>
      </c>
      <c r="D456">
        <v>2019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759</v>
      </c>
      <c r="B457" t="s">
        <v>804</v>
      </c>
      <c r="C457" t="s">
        <v>805</v>
      </c>
      <c r="D457">
        <v>2019</v>
      </c>
      <c r="E457">
        <v>1711382</v>
      </c>
      <c r="F457">
        <v>0</v>
      </c>
      <c r="G457">
        <v>0</v>
      </c>
      <c r="H457">
        <v>0</v>
      </c>
      <c r="I457">
        <v>1711382</v>
      </c>
    </row>
    <row r="458" spans="1:9">
      <c r="A458" t="s">
        <v>759</v>
      </c>
      <c r="B458" t="s">
        <v>806</v>
      </c>
      <c r="C458" t="s">
        <v>807</v>
      </c>
      <c r="D458">
        <v>2019</v>
      </c>
      <c r="E458">
        <v>1673185</v>
      </c>
      <c r="F458">
        <v>0</v>
      </c>
      <c r="G458">
        <v>0</v>
      </c>
      <c r="H458">
        <v>0</v>
      </c>
      <c r="I458">
        <v>1673185</v>
      </c>
    </row>
    <row r="459" spans="1:9">
      <c r="A459" t="s">
        <v>759</v>
      </c>
      <c r="B459" t="s">
        <v>806</v>
      </c>
      <c r="C459" t="s">
        <v>807</v>
      </c>
      <c r="D459">
        <v>2019</v>
      </c>
      <c r="E459">
        <v>0</v>
      </c>
      <c r="F459">
        <v>40000</v>
      </c>
      <c r="G459">
        <v>0</v>
      </c>
      <c r="H459">
        <v>0</v>
      </c>
      <c r="I459">
        <v>40000</v>
      </c>
    </row>
    <row r="460" spans="1:9">
      <c r="A460" t="s">
        <v>759</v>
      </c>
      <c r="B460" t="s">
        <v>808</v>
      </c>
      <c r="C460" t="s">
        <v>809</v>
      </c>
      <c r="D460">
        <v>2019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759</v>
      </c>
      <c r="B461" t="s">
        <v>808</v>
      </c>
      <c r="C461" t="s">
        <v>809</v>
      </c>
      <c r="D461">
        <v>2019</v>
      </c>
      <c r="E461">
        <v>0</v>
      </c>
      <c r="F461">
        <v>0</v>
      </c>
      <c r="G461">
        <v>12200000</v>
      </c>
      <c r="H461">
        <v>0</v>
      </c>
      <c r="I461">
        <v>12200000</v>
      </c>
    </row>
    <row r="462" spans="1:9">
      <c r="A462" t="s">
        <v>810</v>
      </c>
      <c r="B462" t="s">
        <v>811</v>
      </c>
      <c r="C462" t="s">
        <v>812</v>
      </c>
      <c r="D462">
        <v>2019</v>
      </c>
      <c r="E462">
        <v>0</v>
      </c>
      <c r="F462">
        <v>0</v>
      </c>
      <c r="G462">
        <v>4000000</v>
      </c>
      <c r="H462">
        <v>4000000</v>
      </c>
      <c r="I462">
        <v>8000000</v>
      </c>
    </row>
    <row r="463" spans="1:9">
      <c r="A463" t="s">
        <v>810</v>
      </c>
      <c r="B463" t="s">
        <v>813</v>
      </c>
      <c r="C463" t="s">
        <v>814</v>
      </c>
      <c r="D463">
        <v>2019</v>
      </c>
      <c r="E463">
        <v>0</v>
      </c>
      <c r="F463">
        <v>0</v>
      </c>
      <c r="G463">
        <v>1000000</v>
      </c>
      <c r="H463">
        <v>1000000</v>
      </c>
      <c r="I463">
        <v>2000000</v>
      </c>
    </row>
    <row r="464" spans="1:9">
      <c r="A464" t="s">
        <v>810</v>
      </c>
      <c r="B464" t="s">
        <v>815</v>
      </c>
      <c r="C464" t="s">
        <v>816</v>
      </c>
      <c r="D464">
        <v>2019</v>
      </c>
      <c r="E464">
        <v>0</v>
      </c>
      <c r="F464">
        <v>35000000</v>
      </c>
      <c r="G464">
        <v>35000000</v>
      </c>
      <c r="H464">
        <v>35000000</v>
      </c>
      <c r="I464">
        <v>105000000</v>
      </c>
    </row>
    <row r="465" spans="1:9">
      <c r="A465" t="s">
        <v>817</v>
      </c>
      <c r="B465" t="s">
        <v>818</v>
      </c>
      <c r="C465" t="s">
        <v>819</v>
      </c>
      <c r="D465">
        <v>2019</v>
      </c>
      <c r="E465">
        <v>47148241</v>
      </c>
      <c r="F465">
        <v>0</v>
      </c>
      <c r="G465">
        <v>0</v>
      </c>
      <c r="H465">
        <v>0</v>
      </c>
      <c r="I465">
        <v>47148241</v>
      </c>
    </row>
    <row r="466" spans="1:9">
      <c r="A466" t="s">
        <v>817</v>
      </c>
      <c r="B466" t="s">
        <v>820</v>
      </c>
      <c r="C466" t="s">
        <v>821</v>
      </c>
      <c r="D466">
        <v>2019</v>
      </c>
      <c r="E466">
        <v>14774362</v>
      </c>
      <c r="F466">
        <v>9463000</v>
      </c>
      <c r="G466">
        <v>2380000</v>
      </c>
      <c r="H466">
        <v>898000</v>
      </c>
      <c r="I466">
        <v>27515362</v>
      </c>
    </row>
    <row r="467" spans="1:9">
      <c r="A467" t="s">
        <v>822</v>
      </c>
      <c r="B467" t="s">
        <v>823</v>
      </c>
      <c r="C467" t="s">
        <v>824</v>
      </c>
      <c r="D467">
        <v>2019</v>
      </c>
      <c r="E467">
        <v>8534938</v>
      </c>
      <c r="F467">
        <v>41871000</v>
      </c>
      <c r="G467">
        <v>21369000</v>
      </c>
      <c r="H467">
        <v>26249000</v>
      </c>
      <c r="I467">
        <v>98023938</v>
      </c>
    </row>
    <row r="468" spans="1:9">
      <c r="A468" t="s">
        <v>822</v>
      </c>
      <c r="B468" t="s">
        <v>823</v>
      </c>
      <c r="C468" t="s">
        <v>824</v>
      </c>
      <c r="D468">
        <v>2019</v>
      </c>
      <c r="E468">
        <v>5856304</v>
      </c>
      <c r="F468">
        <v>10741000</v>
      </c>
      <c r="G468">
        <v>20500000</v>
      </c>
      <c r="H468">
        <v>0</v>
      </c>
      <c r="I468">
        <v>37097304</v>
      </c>
    </row>
    <row r="469" spans="1:9">
      <c r="A469" t="s">
        <v>822</v>
      </c>
      <c r="B469" t="s">
        <v>825</v>
      </c>
      <c r="C469" t="s">
        <v>826</v>
      </c>
      <c r="D469">
        <v>2019</v>
      </c>
      <c r="E469">
        <v>9332289</v>
      </c>
      <c r="F469">
        <v>1178000</v>
      </c>
      <c r="G469">
        <v>228000</v>
      </c>
      <c r="H469">
        <v>0</v>
      </c>
      <c r="I469">
        <v>10738289</v>
      </c>
    </row>
    <row r="470" spans="1:9">
      <c r="A470" t="s">
        <v>822</v>
      </c>
      <c r="B470" t="s">
        <v>825</v>
      </c>
      <c r="C470" t="s">
        <v>826</v>
      </c>
      <c r="D470">
        <v>2019</v>
      </c>
      <c r="E470">
        <v>2401037</v>
      </c>
      <c r="F470">
        <v>294000</v>
      </c>
      <c r="G470">
        <v>106000</v>
      </c>
      <c r="H470">
        <v>0</v>
      </c>
      <c r="I470">
        <v>2801037</v>
      </c>
    </row>
    <row r="471" spans="1:9">
      <c r="A471" t="s">
        <v>822</v>
      </c>
      <c r="B471" t="s">
        <v>825</v>
      </c>
      <c r="C471" t="s">
        <v>826</v>
      </c>
      <c r="D471">
        <v>2019</v>
      </c>
      <c r="E471">
        <v>1849633</v>
      </c>
      <c r="F471">
        <v>0</v>
      </c>
      <c r="G471">
        <v>0</v>
      </c>
      <c r="H471">
        <v>0</v>
      </c>
      <c r="I471">
        <v>1849633</v>
      </c>
    </row>
    <row r="472" spans="1:9">
      <c r="A472" t="s">
        <v>822</v>
      </c>
      <c r="B472" t="s">
        <v>827</v>
      </c>
      <c r="C472" t="s">
        <v>828</v>
      </c>
      <c r="D472">
        <v>2019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822</v>
      </c>
      <c r="B473" t="s">
        <v>829</v>
      </c>
      <c r="C473" t="s">
        <v>830</v>
      </c>
      <c r="D473">
        <v>2019</v>
      </c>
      <c r="E473">
        <v>7720791</v>
      </c>
      <c r="F473">
        <v>1391000</v>
      </c>
      <c r="G473">
        <v>64000</v>
      </c>
      <c r="H473">
        <v>0</v>
      </c>
      <c r="I473">
        <v>9175791</v>
      </c>
    </row>
    <row r="474" spans="1:9">
      <c r="A474" t="s">
        <v>822</v>
      </c>
      <c r="B474" t="s">
        <v>829</v>
      </c>
      <c r="C474" t="s">
        <v>830</v>
      </c>
      <c r="D474">
        <v>2019</v>
      </c>
      <c r="E474">
        <v>1874562</v>
      </c>
      <c r="F474">
        <v>1258000</v>
      </c>
      <c r="G474">
        <v>141000</v>
      </c>
      <c r="H474">
        <v>0</v>
      </c>
      <c r="I474">
        <v>3273562</v>
      </c>
    </row>
    <row r="475" spans="1:9">
      <c r="A475" t="s">
        <v>822</v>
      </c>
      <c r="B475" t="s">
        <v>829</v>
      </c>
      <c r="C475" t="s">
        <v>830</v>
      </c>
      <c r="D475">
        <v>2019</v>
      </c>
      <c r="E475">
        <v>966809</v>
      </c>
      <c r="F475">
        <v>0</v>
      </c>
      <c r="G475">
        <v>0</v>
      </c>
      <c r="H475">
        <v>0</v>
      </c>
      <c r="I475">
        <v>966809</v>
      </c>
    </row>
    <row r="476" spans="1:9">
      <c r="A476" t="s">
        <v>822</v>
      </c>
      <c r="B476" t="s">
        <v>831</v>
      </c>
      <c r="C476" t="s">
        <v>832</v>
      </c>
      <c r="D476">
        <v>2019</v>
      </c>
      <c r="E476">
        <v>4658704</v>
      </c>
      <c r="F476">
        <v>8749000</v>
      </c>
      <c r="G476">
        <v>51000</v>
      </c>
      <c r="H476">
        <v>72000</v>
      </c>
      <c r="I476">
        <v>13530704</v>
      </c>
    </row>
    <row r="477" spans="1:9">
      <c r="A477" t="s">
        <v>822</v>
      </c>
      <c r="B477" t="s">
        <v>831</v>
      </c>
      <c r="C477" t="s">
        <v>832</v>
      </c>
      <c r="D477">
        <v>2019</v>
      </c>
      <c r="E477">
        <v>942202</v>
      </c>
      <c r="F477">
        <v>25136000</v>
      </c>
      <c r="G477">
        <v>23500000</v>
      </c>
      <c r="H477">
        <v>22000000</v>
      </c>
      <c r="I477">
        <v>71578202</v>
      </c>
    </row>
    <row r="478" spans="1:9">
      <c r="A478" t="s">
        <v>822</v>
      </c>
      <c r="B478" t="s">
        <v>833</v>
      </c>
      <c r="C478" t="s">
        <v>834</v>
      </c>
      <c r="D478">
        <v>2019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822</v>
      </c>
      <c r="B479" t="s">
        <v>835</v>
      </c>
      <c r="C479" t="s">
        <v>836</v>
      </c>
      <c r="D479">
        <v>2019</v>
      </c>
      <c r="E479">
        <v>1000000</v>
      </c>
      <c r="F479">
        <v>0</v>
      </c>
      <c r="G479">
        <v>0</v>
      </c>
      <c r="H479">
        <v>0</v>
      </c>
      <c r="I479">
        <v>1000000</v>
      </c>
    </row>
    <row r="480" spans="1:9">
      <c r="A480" t="s">
        <v>822</v>
      </c>
      <c r="B480" t="s">
        <v>837</v>
      </c>
      <c r="C480" t="s">
        <v>838</v>
      </c>
      <c r="D480">
        <v>2019</v>
      </c>
      <c r="E480">
        <v>0</v>
      </c>
      <c r="F480">
        <v>603</v>
      </c>
      <c r="G480">
        <v>0</v>
      </c>
      <c r="H480">
        <v>0</v>
      </c>
      <c r="I480">
        <v>603</v>
      </c>
    </row>
    <row r="481" spans="1:9">
      <c r="A481" t="s">
        <v>688</v>
      </c>
      <c r="B481" t="s">
        <v>839</v>
      </c>
      <c r="C481" t="s">
        <v>840</v>
      </c>
      <c r="D481">
        <v>2019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688</v>
      </c>
      <c r="B482" t="s">
        <v>839</v>
      </c>
      <c r="C482" t="s">
        <v>840</v>
      </c>
      <c r="D482">
        <v>2019</v>
      </c>
      <c r="E482">
        <v>0</v>
      </c>
      <c r="F482">
        <v>0</v>
      </c>
      <c r="G482">
        <v>0</v>
      </c>
      <c r="H482">
        <v>120928291</v>
      </c>
      <c r="I482">
        <v>120928291</v>
      </c>
    </row>
    <row r="483" spans="1:9">
      <c r="A483" t="s">
        <v>688</v>
      </c>
      <c r="B483" t="s">
        <v>841</v>
      </c>
      <c r="C483" t="s">
        <v>842</v>
      </c>
      <c r="D483">
        <v>2019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688</v>
      </c>
      <c r="B484" t="s">
        <v>841</v>
      </c>
      <c r="C484" t="s">
        <v>842</v>
      </c>
      <c r="D484">
        <v>2019</v>
      </c>
      <c r="E484">
        <v>42426850</v>
      </c>
      <c r="F484">
        <v>267000000</v>
      </c>
      <c r="G484">
        <v>33000000</v>
      </c>
      <c r="H484">
        <v>320000000</v>
      </c>
      <c r="I484">
        <v>662426850</v>
      </c>
    </row>
    <row r="485" spans="1:9">
      <c r="A485" t="s">
        <v>688</v>
      </c>
      <c r="B485" t="s">
        <v>689</v>
      </c>
      <c r="C485" t="s">
        <v>690</v>
      </c>
      <c r="D485">
        <v>2019</v>
      </c>
      <c r="E485">
        <v>36531032</v>
      </c>
      <c r="F485">
        <v>2000000</v>
      </c>
      <c r="G485">
        <v>102000000</v>
      </c>
      <c r="H485">
        <v>681000000</v>
      </c>
      <c r="I485">
        <v>821531032</v>
      </c>
    </row>
    <row r="486" spans="1:9">
      <c r="A486" t="s">
        <v>843</v>
      </c>
      <c r="B486" t="s">
        <v>844</v>
      </c>
      <c r="C486" t="s">
        <v>845</v>
      </c>
      <c r="D486">
        <v>2019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t="s">
        <v>843</v>
      </c>
      <c r="B487" t="s">
        <v>844</v>
      </c>
      <c r="C487" t="s">
        <v>845</v>
      </c>
      <c r="D487">
        <v>2019</v>
      </c>
      <c r="E487">
        <v>205744713</v>
      </c>
      <c r="F487">
        <v>220379000</v>
      </c>
      <c r="G487">
        <v>118966000</v>
      </c>
      <c r="H487">
        <v>73288000</v>
      </c>
      <c r="I487">
        <v>618377713</v>
      </c>
    </row>
    <row r="488" spans="1:9">
      <c r="A488" t="s">
        <v>843</v>
      </c>
      <c r="B488" t="s">
        <v>846</v>
      </c>
      <c r="C488" t="s">
        <v>847</v>
      </c>
      <c r="D488">
        <v>2019</v>
      </c>
      <c r="E488">
        <v>1776114</v>
      </c>
      <c r="F488">
        <v>0</v>
      </c>
      <c r="G488">
        <v>0</v>
      </c>
      <c r="H488">
        <v>0</v>
      </c>
      <c r="I488">
        <v>1776114</v>
      </c>
    </row>
    <row r="489" spans="1:9">
      <c r="A489" t="s">
        <v>843</v>
      </c>
      <c r="B489" t="s">
        <v>846</v>
      </c>
      <c r="C489" t="s">
        <v>847</v>
      </c>
      <c r="D489">
        <v>2019</v>
      </c>
      <c r="E489">
        <v>0</v>
      </c>
      <c r="F489">
        <v>0</v>
      </c>
      <c r="G489">
        <v>95166715</v>
      </c>
      <c r="H489">
        <v>30459000</v>
      </c>
      <c r="I489">
        <v>125625715</v>
      </c>
    </row>
    <row r="490" spans="1:9">
      <c r="A490" t="s">
        <v>843</v>
      </c>
      <c r="B490" t="s">
        <v>848</v>
      </c>
      <c r="C490" t="s">
        <v>849</v>
      </c>
      <c r="D490">
        <v>2019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843</v>
      </c>
      <c r="B491" t="s">
        <v>848</v>
      </c>
      <c r="C491" t="s">
        <v>849</v>
      </c>
      <c r="D491">
        <v>2019</v>
      </c>
      <c r="E491">
        <v>0</v>
      </c>
      <c r="F491">
        <v>8498002</v>
      </c>
      <c r="G491">
        <v>4000000</v>
      </c>
      <c r="H491">
        <v>4000000</v>
      </c>
      <c r="I491">
        <v>16498002</v>
      </c>
    </row>
    <row r="492" spans="1:9">
      <c r="A492" t="s">
        <v>843</v>
      </c>
      <c r="B492" t="s">
        <v>850</v>
      </c>
      <c r="C492" t="s">
        <v>851</v>
      </c>
      <c r="D492">
        <v>2019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843</v>
      </c>
      <c r="B493" t="s">
        <v>850</v>
      </c>
      <c r="C493" t="s">
        <v>851</v>
      </c>
      <c r="D493">
        <v>2019</v>
      </c>
      <c r="E493">
        <v>61041142</v>
      </c>
      <c r="F493">
        <v>297382000</v>
      </c>
      <c r="G493">
        <v>286075000</v>
      </c>
      <c r="H493">
        <v>304261000</v>
      </c>
      <c r="I493">
        <v>948759142</v>
      </c>
    </row>
    <row r="494" spans="1:9">
      <c r="A494" t="s">
        <v>843</v>
      </c>
      <c r="B494" t="s">
        <v>852</v>
      </c>
      <c r="C494" t="s">
        <v>853</v>
      </c>
      <c r="D494">
        <v>2019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843</v>
      </c>
      <c r="B495" t="s">
        <v>852</v>
      </c>
      <c r="C495" t="s">
        <v>853</v>
      </c>
      <c r="D495">
        <v>2019</v>
      </c>
      <c r="E495">
        <v>17063984</v>
      </c>
      <c r="F495">
        <v>63743000</v>
      </c>
      <c r="G495">
        <v>51980000</v>
      </c>
      <c r="H495">
        <v>16940000</v>
      </c>
      <c r="I495">
        <v>149726984</v>
      </c>
    </row>
    <row r="496" spans="1:9">
      <c r="A496" t="s">
        <v>854</v>
      </c>
      <c r="B496" t="s">
        <v>855</v>
      </c>
      <c r="C496" t="s">
        <v>856</v>
      </c>
      <c r="D496">
        <v>2019</v>
      </c>
      <c r="E496">
        <v>2202274</v>
      </c>
      <c r="F496">
        <v>154100000</v>
      </c>
      <c r="G496">
        <v>200000</v>
      </c>
      <c r="H496">
        <v>1100000</v>
      </c>
      <c r="I496">
        <v>157602274</v>
      </c>
    </row>
    <row r="497" spans="1:9">
      <c r="A497" t="s">
        <v>854</v>
      </c>
      <c r="B497" t="s">
        <v>855</v>
      </c>
      <c r="C497" t="s">
        <v>856</v>
      </c>
      <c r="D497">
        <v>2019</v>
      </c>
      <c r="E497">
        <v>166845241</v>
      </c>
      <c r="F497">
        <v>652995000</v>
      </c>
      <c r="G497">
        <v>334610000</v>
      </c>
      <c r="H497">
        <v>226770000</v>
      </c>
      <c r="I497">
        <v>1381220241</v>
      </c>
    </row>
    <row r="498" spans="1:9">
      <c r="A498" t="s">
        <v>854</v>
      </c>
      <c r="B498" t="s">
        <v>855</v>
      </c>
      <c r="C498" t="s">
        <v>856</v>
      </c>
      <c r="D498">
        <v>2019</v>
      </c>
      <c r="E498">
        <v>2193000</v>
      </c>
      <c r="F498">
        <v>0</v>
      </c>
      <c r="G498">
        <v>4500000</v>
      </c>
      <c r="H498">
        <v>0</v>
      </c>
      <c r="I498">
        <v>6693000</v>
      </c>
    </row>
    <row r="499" spans="1:9">
      <c r="A499" t="s">
        <v>854</v>
      </c>
      <c r="B499" t="s">
        <v>857</v>
      </c>
      <c r="C499" t="s">
        <v>858</v>
      </c>
      <c r="D499">
        <v>2019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854</v>
      </c>
      <c r="B500" t="s">
        <v>857</v>
      </c>
      <c r="C500" t="s">
        <v>858</v>
      </c>
      <c r="D500">
        <v>2019</v>
      </c>
      <c r="E500">
        <v>275168190</v>
      </c>
      <c r="F500">
        <v>272052000</v>
      </c>
      <c r="G500">
        <v>399134000</v>
      </c>
      <c r="H500">
        <v>271440000</v>
      </c>
      <c r="I500">
        <v>1217794190</v>
      </c>
    </row>
    <row r="501" spans="1:9">
      <c r="A501" t="s">
        <v>854</v>
      </c>
      <c r="B501" t="s">
        <v>859</v>
      </c>
      <c r="C501" t="s">
        <v>860</v>
      </c>
      <c r="D501">
        <v>2019</v>
      </c>
      <c r="E501">
        <v>300000</v>
      </c>
      <c r="F501">
        <v>300000</v>
      </c>
      <c r="G501">
        <v>300000</v>
      </c>
      <c r="H501">
        <v>600000</v>
      </c>
      <c r="I501">
        <v>1500000</v>
      </c>
    </row>
    <row r="502" spans="1:9">
      <c r="A502" t="s">
        <v>854</v>
      </c>
      <c r="B502" t="s">
        <v>861</v>
      </c>
      <c r="C502" t="s">
        <v>862</v>
      </c>
      <c r="D502">
        <v>2019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854</v>
      </c>
      <c r="B503" t="s">
        <v>861</v>
      </c>
      <c r="C503" t="s">
        <v>862</v>
      </c>
      <c r="D503">
        <v>2019</v>
      </c>
      <c r="E503">
        <v>0</v>
      </c>
      <c r="F503">
        <v>96847972</v>
      </c>
      <c r="G503">
        <v>200153000</v>
      </c>
      <c r="H503">
        <v>47200000</v>
      </c>
      <c r="I503">
        <v>344200972</v>
      </c>
    </row>
    <row r="504" spans="1:9">
      <c r="A504" t="s">
        <v>854</v>
      </c>
      <c r="B504" t="s">
        <v>863</v>
      </c>
      <c r="C504" t="s">
        <v>864</v>
      </c>
      <c r="D504">
        <v>2019</v>
      </c>
      <c r="E504">
        <v>1</v>
      </c>
      <c r="F504">
        <v>0</v>
      </c>
      <c r="G504">
        <v>0</v>
      </c>
      <c r="H504">
        <v>0</v>
      </c>
      <c r="I504">
        <v>1</v>
      </c>
    </row>
    <row r="505" spans="1:9">
      <c r="A505" t="s">
        <v>854</v>
      </c>
      <c r="B505" t="s">
        <v>863</v>
      </c>
      <c r="C505" t="s">
        <v>864</v>
      </c>
      <c r="D505">
        <v>2019</v>
      </c>
      <c r="E505">
        <v>0</v>
      </c>
      <c r="F505">
        <v>5647428</v>
      </c>
      <c r="G505">
        <v>19700000</v>
      </c>
      <c r="H505">
        <v>95137000</v>
      </c>
      <c r="I505">
        <v>120484428</v>
      </c>
    </row>
    <row r="506" spans="1:9">
      <c r="A506" t="s">
        <v>854</v>
      </c>
      <c r="B506" t="s">
        <v>865</v>
      </c>
      <c r="C506" t="s">
        <v>866</v>
      </c>
      <c r="D506">
        <v>2019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t="s">
        <v>854</v>
      </c>
      <c r="B507" t="s">
        <v>865</v>
      </c>
      <c r="C507" t="s">
        <v>866</v>
      </c>
      <c r="D507">
        <v>2019</v>
      </c>
      <c r="E507">
        <v>24773910</v>
      </c>
      <c r="F507">
        <v>4500000</v>
      </c>
      <c r="G507">
        <v>4500000</v>
      </c>
      <c r="H507">
        <v>4500000</v>
      </c>
      <c r="I507">
        <v>38273910</v>
      </c>
    </row>
    <row r="508" spans="1:9">
      <c r="A508" t="s">
        <v>566</v>
      </c>
      <c r="B508" t="s">
        <v>867</v>
      </c>
      <c r="C508" t="s">
        <v>868</v>
      </c>
      <c r="D508">
        <v>2019</v>
      </c>
      <c r="E508">
        <v>250000</v>
      </c>
      <c r="F508">
        <v>0</v>
      </c>
      <c r="G508">
        <v>0</v>
      </c>
      <c r="H508">
        <v>0</v>
      </c>
      <c r="I508">
        <v>250000</v>
      </c>
    </row>
    <row r="509" spans="1:9">
      <c r="A509" t="s">
        <v>869</v>
      </c>
      <c r="B509" t="s">
        <v>870</v>
      </c>
      <c r="C509" t="s">
        <v>871</v>
      </c>
      <c r="D509">
        <v>2019</v>
      </c>
      <c r="E509">
        <v>666000000</v>
      </c>
      <c r="F509">
        <v>0</v>
      </c>
      <c r="G509">
        <v>0</v>
      </c>
      <c r="H509">
        <v>0</v>
      </c>
      <c r="I509">
        <v>666000000</v>
      </c>
    </row>
    <row r="510" spans="1:9">
      <c r="A510" t="s">
        <v>854</v>
      </c>
      <c r="B510" t="s">
        <v>861</v>
      </c>
      <c r="C510" t="s">
        <v>862</v>
      </c>
      <c r="D510">
        <v>2019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566</v>
      </c>
      <c r="B511" t="s">
        <v>872</v>
      </c>
      <c r="C511" t="s">
        <v>873</v>
      </c>
      <c r="D511">
        <v>2019</v>
      </c>
      <c r="E511">
        <v>0</v>
      </c>
      <c r="F511">
        <v>24120</v>
      </c>
      <c r="G511">
        <v>0</v>
      </c>
      <c r="H511">
        <v>0</v>
      </c>
      <c r="I511">
        <v>24120</v>
      </c>
    </row>
    <row r="512" spans="1:9">
      <c r="A512" t="s">
        <v>369</v>
      </c>
      <c r="B512" t="s">
        <v>436</v>
      </c>
      <c r="C512" t="s">
        <v>437</v>
      </c>
      <c r="D512">
        <v>2019</v>
      </c>
      <c r="E512">
        <v>269999</v>
      </c>
      <c r="F512">
        <v>0</v>
      </c>
      <c r="G512">
        <v>0</v>
      </c>
      <c r="H512">
        <v>0</v>
      </c>
      <c r="I512">
        <v>269999</v>
      </c>
    </row>
    <row r="513" spans="1:9">
      <c r="A513" t="s">
        <v>148</v>
      </c>
      <c r="B513" t="s">
        <v>874</v>
      </c>
      <c r="C513" t="s">
        <v>875</v>
      </c>
      <c r="D513">
        <v>2019</v>
      </c>
      <c r="E513">
        <v>300000</v>
      </c>
      <c r="F513">
        <v>0</v>
      </c>
      <c r="G513">
        <v>0</v>
      </c>
      <c r="H513">
        <v>0</v>
      </c>
      <c r="I513">
        <v>300000</v>
      </c>
    </row>
    <row r="514" spans="1:9">
      <c r="A514" t="s">
        <v>38</v>
      </c>
      <c r="B514" t="s">
        <v>65</v>
      </c>
      <c r="C514" t="s">
        <v>66</v>
      </c>
      <c r="D514">
        <v>2019</v>
      </c>
      <c r="E514">
        <v>2420997</v>
      </c>
      <c r="F514">
        <v>0</v>
      </c>
      <c r="G514">
        <v>0</v>
      </c>
      <c r="H514">
        <v>0</v>
      </c>
      <c r="I514">
        <v>2420997</v>
      </c>
    </row>
    <row r="515" spans="1:9">
      <c r="A515" t="s">
        <v>356</v>
      </c>
      <c r="B515" t="s">
        <v>359</v>
      </c>
      <c r="C515" t="s">
        <v>360</v>
      </c>
      <c r="D515">
        <v>2019</v>
      </c>
      <c r="E515">
        <v>861575</v>
      </c>
      <c r="F515">
        <v>1014000</v>
      </c>
      <c r="G515">
        <v>391000</v>
      </c>
      <c r="H515">
        <v>0</v>
      </c>
      <c r="I515">
        <v>2266575</v>
      </c>
    </row>
    <row r="516" spans="1:9">
      <c r="A516" t="s">
        <v>203</v>
      </c>
      <c r="B516" t="s">
        <v>876</v>
      </c>
      <c r="C516" t="s">
        <v>877</v>
      </c>
      <c r="D516">
        <v>2019</v>
      </c>
      <c r="E516">
        <v>125000</v>
      </c>
      <c r="F516">
        <v>0</v>
      </c>
      <c r="G516">
        <v>0</v>
      </c>
      <c r="H516">
        <v>0</v>
      </c>
      <c r="I516">
        <v>125000</v>
      </c>
    </row>
    <row r="517" spans="1:9">
      <c r="A517" t="s">
        <v>878</v>
      </c>
      <c r="B517" t="s">
        <v>139</v>
      </c>
      <c r="C517" t="s">
        <v>140</v>
      </c>
      <c r="D517">
        <v>2019</v>
      </c>
      <c r="E517">
        <v>0</v>
      </c>
      <c r="F517">
        <v>17672273</v>
      </c>
      <c r="G517">
        <v>13050000</v>
      </c>
      <c r="H517">
        <v>22500000</v>
      </c>
      <c r="I517">
        <v>53222273</v>
      </c>
    </row>
    <row r="518" spans="1:9">
      <c r="A518" t="s">
        <v>356</v>
      </c>
      <c r="B518" t="s">
        <v>357</v>
      </c>
      <c r="C518" t="s">
        <v>358</v>
      </c>
      <c r="D518">
        <v>2019</v>
      </c>
      <c r="E518">
        <v>0</v>
      </c>
      <c r="F518">
        <v>94330</v>
      </c>
      <c r="G518">
        <v>194000</v>
      </c>
      <c r="H518">
        <v>202000</v>
      </c>
      <c r="I518">
        <v>490330</v>
      </c>
    </row>
    <row r="519" spans="1:9">
      <c r="A519" t="s">
        <v>333</v>
      </c>
      <c r="B519" t="s">
        <v>879</v>
      </c>
      <c r="C519" t="s">
        <v>880</v>
      </c>
      <c r="D519">
        <v>2019</v>
      </c>
      <c r="E519">
        <v>1000000</v>
      </c>
      <c r="F519">
        <v>0</v>
      </c>
      <c r="G519">
        <v>0</v>
      </c>
      <c r="H519">
        <v>0</v>
      </c>
      <c r="I519">
        <v>1000000</v>
      </c>
    </row>
    <row r="520" spans="1:9">
      <c r="A520" t="s">
        <v>260</v>
      </c>
      <c r="B520" t="s">
        <v>881</v>
      </c>
      <c r="C520" t="s">
        <v>882</v>
      </c>
      <c r="D520">
        <v>2019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155</v>
      </c>
      <c r="B521" t="s">
        <v>181</v>
      </c>
      <c r="C521" t="s">
        <v>182</v>
      </c>
      <c r="D521">
        <v>2019</v>
      </c>
      <c r="E521">
        <v>0</v>
      </c>
      <c r="F521">
        <v>0</v>
      </c>
      <c r="G521">
        <v>0</v>
      </c>
      <c r="H521">
        <v>4740391</v>
      </c>
      <c r="I521">
        <v>4740391</v>
      </c>
    </row>
    <row r="522" spans="1:9">
      <c r="A522" t="s">
        <v>38</v>
      </c>
      <c r="B522" t="s">
        <v>53</v>
      </c>
      <c r="C522" t="s">
        <v>54</v>
      </c>
      <c r="D522">
        <v>2019</v>
      </c>
      <c r="E522">
        <v>0</v>
      </c>
      <c r="F522">
        <v>0</v>
      </c>
      <c r="G522">
        <v>0</v>
      </c>
      <c r="H522">
        <v>3178426</v>
      </c>
      <c r="I522">
        <v>3178426</v>
      </c>
    </row>
    <row r="523" spans="1:9">
      <c r="A523" t="s">
        <v>883</v>
      </c>
      <c r="B523" t="s">
        <v>884</v>
      </c>
      <c r="C523" t="s">
        <v>885</v>
      </c>
      <c r="D523">
        <v>2019</v>
      </c>
      <c r="E523">
        <v>0</v>
      </c>
      <c r="F523">
        <v>20167998</v>
      </c>
      <c r="G523">
        <v>2268000</v>
      </c>
      <c r="H523">
        <v>0</v>
      </c>
      <c r="I523">
        <v>22435998</v>
      </c>
    </row>
    <row r="524" spans="1:9">
      <c r="A524" t="s">
        <v>566</v>
      </c>
      <c r="B524" t="s">
        <v>886</v>
      </c>
      <c r="C524" t="s">
        <v>887</v>
      </c>
      <c r="D524">
        <v>2019</v>
      </c>
      <c r="E524">
        <v>100000</v>
      </c>
      <c r="F524">
        <v>0</v>
      </c>
      <c r="G524">
        <v>0</v>
      </c>
      <c r="H524">
        <v>0</v>
      </c>
      <c r="I524">
        <v>100000</v>
      </c>
    </row>
    <row r="525" spans="1:9">
      <c r="A525" t="s">
        <v>888</v>
      </c>
      <c r="B525" t="s">
        <v>749</v>
      </c>
      <c r="C525" t="s">
        <v>750</v>
      </c>
      <c r="D525">
        <v>2019</v>
      </c>
      <c r="E525">
        <v>5146461</v>
      </c>
      <c r="F525">
        <v>2125000</v>
      </c>
      <c r="G525">
        <v>0</v>
      </c>
      <c r="H525">
        <v>0</v>
      </c>
      <c r="I525">
        <v>7271461</v>
      </c>
    </row>
    <row r="526" spans="1:9">
      <c r="A526" t="s">
        <v>759</v>
      </c>
      <c r="B526" t="s">
        <v>764</v>
      </c>
      <c r="C526" t="s">
        <v>765</v>
      </c>
      <c r="D526">
        <v>2019</v>
      </c>
      <c r="E526">
        <v>46375</v>
      </c>
      <c r="F526">
        <v>0</v>
      </c>
      <c r="G526">
        <v>0</v>
      </c>
      <c r="H526">
        <v>0</v>
      </c>
      <c r="I526">
        <v>46375</v>
      </c>
    </row>
    <row r="527" spans="1:9">
      <c r="A527" t="s">
        <v>883</v>
      </c>
      <c r="B527" t="s">
        <v>889</v>
      </c>
      <c r="C527" t="s">
        <v>890</v>
      </c>
      <c r="D527">
        <v>2019</v>
      </c>
      <c r="E527">
        <v>89996</v>
      </c>
      <c r="F527">
        <v>0</v>
      </c>
      <c r="G527">
        <v>450000</v>
      </c>
      <c r="H527">
        <v>60000</v>
      </c>
      <c r="I527">
        <v>599996</v>
      </c>
    </row>
    <row r="528" spans="1:9">
      <c r="A528" t="s">
        <v>260</v>
      </c>
      <c r="B528" t="s">
        <v>281</v>
      </c>
      <c r="C528" t="s">
        <v>282</v>
      </c>
      <c r="D528">
        <v>2019</v>
      </c>
      <c r="E528">
        <v>25534002</v>
      </c>
      <c r="F528">
        <v>7051000</v>
      </c>
      <c r="G528">
        <v>2051000</v>
      </c>
      <c r="H528">
        <v>0</v>
      </c>
      <c r="I528">
        <v>34636002</v>
      </c>
    </row>
    <row r="529" spans="1:9">
      <c r="A529" t="s">
        <v>691</v>
      </c>
      <c r="B529" t="s">
        <v>708</v>
      </c>
      <c r="C529" t="s">
        <v>709</v>
      </c>
      <c r="D529">
        <v>2019</v>
      </c>
      <c r="E529">
        <v>6003163</v>
      </c>
      <c r="F529">
        <v>0</v>
      </c>
      <c r="G529">
        <v>5837000</v>
      </c>
      <c r="H529">
        <v>0</v>
      </c>
      <c r="I529">
        <v>11840163</v>
      </c>
    </row>
    <row r="530" spans="1:9">
      <c r="A530" t="s">
        <v>141</v>
      </c>
      <c r="B530" t="s">
        <v>142</v>
      </c>
      <c r="C530" t="s">
        <v>143</v>
      </c>
      <c r="D530">
        <v>2019</v>
      </c>
      <c r="E530">
        <v>1392328</v>
      </c>
      <c r="F530">
        <v>33366000</v>
      </c>
      <c r="G530">
        <v>5198000</v>
      </c>
      <c r="H530">
        <v>4144000</v>
      </c>
      <c r="I530">
        <v>44100328</v>
      </c>
    </row>
    <row r="531" spans="1:9">
      <c r="A531" t="s">
        <v>883</v>
      </c>
      <c r="B531" t="s">
        <v>481</v>
      </c>
      <c r="C531" t="s">
        <v>482</v>
      </c>
      <c r="D531">
        <v>2019</v>
      </c>
      <c r="E531">
        <v>30207351</v>
      </c>
      <c r="F531">
        <v>14813000</v>
      </c>
      <c r="G531">
        <v>187795000</v>
      </c>
      <c r="H531">
        <v>1656000</v>
      </c>
      <c r="I531">
        <v>234471351</v>
      </c>
    </row>
    <row r="532" spans="1:9">
      <c r="A532" t="s">
        <v>155</v>
      </c>
      <c r="B532" t="s">
        <v>172</v>
      </c>
      <c r="C532" t="s">
        <v>173</v>
      </c>
      <c r="D532">
        <v>2019</v>
      </c>
      <c r="E532">
        <v>1610000</v>
      </c>
      <c r="F532">
        <v>22500000</v>
      </c>
      <c r="G532">
        <v>0</v>
      </c>
      <c r="H532">
        <v>0</v>
      </c>
      <c r="I532">
        <v>24110000</v>
      </c>
    </row>
    <row r="533" spans="1:9">
      <c r="A533" t="s">
        <v>888</v>
      </c>
      <c r="B533" t="s">
        <v>891</v>
      </c>
      <c r="C533" t="s">
        <v>892</v>
      </c>
      <c r="D533">
        <v>2019</v>
      </c>
      <c r="E533">
        <v>547359</v>
      </c>
      <c r="F533">
        <v>0</v>
      </c>
      <c r="G533">
        <v>0</v>
      </c>
      <c r="H533">
        <v>0</v>
      </c>
      <c r="I533">
        <v>547359</v>
      </c>
    </row>
    <row r="534" spans="1:9">
      <c r="A534" t="s">
        <v>566</v>
      </c>
      <c r="B534" t="s">
        <v>893</v>
      </c>
      <c r="C534" t="s">
        <v>894</v>
      </c>
      <c r="D534">
        <v>2019</v>
      </c>
      <c r="E534">
        <v>40000</v>
      </c>
      <c r="F534">
        <v>0</v>
      </c>
      <c r="G534">
        <v>0</v>
      </c>
      <c r="H534">
        <v>0</v>
      </c>
      <c r="I534">
        <v>40000</v>
      </c>
    </row>
    <row r="535" spans="1:9">
      <c r="A535" t="s">
        <v>883</v>
      </c>
      <c r="B535" t="s">
        <v>895</v>
      </c>
      <c r="C535" t="s">
        <v>896</v>
      </c>
      <c r="D535">
        <v>2019</v>
      </c>
      <c r="E535">
        <v>840000</v>
      </c>
      <c r="F535">
        <v>4200000</v>
      </c>
      <c r="G535">
        <v>560000</v>
      </c>
      <c r="H535">
        <v>0</v>
      </c>
      <c r="I535">
        <v>5600000</v>
      </c>
    </row>
    <row r="536" spans="1:9">
      <c r="A536" t="s">
        <v>566</v>
      </c>
      <c r="B536" t="s">
        <v>897</v>
      </c>
      <c r="C536" t="s">
        <v>898</v>
      </c>
      <c r="D536">
        <v>2019</v>
      </c>
      <c r="E536">
        <v>200000</v>
      </c>
      <c r="F536">
        <v>0</v>
      </c>
      <c r="G536">
        <v>0</v>
      </c>
      <c r="H536">
        <v>0</v>
      </c>
      <c r="I536">
        <v>200000</v>
      </c>
    </row>
    <row r="537" spans="1:9">
      <c r="A537" t="s">
        <v>38</v>
      </c>
      <c r="B537" t="s">
        <v>43</v>
      </c>
      <c r="C537" t="s">
        <v>44</v>
      </c>
      <c r="D537">
        <v>2019</v>
      </c>
      <c r="E537">
        <v>0</v>
      </c>
      <c r="F537">
        <v>164988498</v>
      </c>
      <c r="G537">
        <v>201867000</v>
      </c>
      <c r="H537">
        <v>178866000</v>
      </c>
      <c r="I537">
        <v>545721498</v>
      </c>
    </row>
    <row r="538" spans="1:9">
      <c r="A538" t="s">
        <v>92</v>
      </c>
      <c r="B538" t="s">
        <v>899</v>
      </c>
      <c r="C538" t="s">
        <v>900</v>
      </c>
      <c r="D538">
        <v>2019</v>
      </c>
      <c r="E538">
        <v>1000000</v>
      </c>
      <c r="F538">
        <v>0</v>
      </c>
      <c r="G538">
        <v>0</v>
      </c>
      <c r="H538">
        <v>0</v>
      </c>
      <c r="I538">
        <v>1000000</v>
      </c>
    </row>
    <row r="539" spans="1:9">
      <c r="A539" t="s">
        <v>883</v>
      </c>
      <c r="B539" t="s">
        <v>901</v>
      </c>
      <c r="C539" t="s">
        <v>902</v>
      </c>
      <c r="D539">
        <v>2019</v>
      </c>
      <c r="E539">
        <v>6135243</v>
      </c>
      <c r="F539">
        <v>0</v>
      </c>
      <c r="G539">
        <v>0</v>
      </c>
      <c r="H539">
        <v>0</v>
      </c>
      <c r="I539">
        <v>6135243</v>
      </c>
    </row>
    <row r="540" spans="1:9">
      <c r="A540" t="s">
        <v>883</v>
      </c>
      <c r="B540" t="s">
        <v>479</v>
      </c>
      <c r="C540" t="s">
        <v>480</v>
      </c>
      <c r="D540">
        <v>2019</v>
      </c>
      <c r="E540">
        <v>14952740</v>
      </c>
      <c r="F540">
        <v>89501000</v>
      </c>
      <c r="G540">
        <v>49935000</v>
      </c>
      <c r="H540">
        <v>2364000</v>
      </c>
      <c r="I540">
        <v>156752740</v>
      </c>
    </row>
    <row r="541" spans="1:9">
      <c r="A541" t="s">
        <v>883</v>
      </c>
      <c r="B541" t="s">
        <v>518</v>
      </c>
      <c r="C541" t="s">
        <v>480</v>
      </c>
      <c r="D541">
        <v>2019</v>
      </c>
      <c r="E541">
        <v>5825000</v>
      </c>
      <c r="F541">
        <v>0</v>
      </c>
      <c r="G541">
        <v>0</v>
      </c>
      <c r="H541">
        <v>0</v>
      </c>
      <c r="I541">
        <v>5825000</v>
      </c>
    </row>
    <row r="542" spans="1:9">
      <c r="A542" t="s">
        <v>155</v>
      </c>
      <c r="B542" t="s">
        <v>197</v>
      </c>
      <c r="C542" t="s">
        <v>198</v>
      </c>
      <c r="D542">
        <v>2019</v>
      </c>
      <c r="E542">
        <v>0</v>
      </c>
      <c r="F542">
        <v>0</v>
      </c>
      <c r="G542">
        <v>0</v>
      </c>
      <c r="H542">
        <v>8495000</v>
      </c>
      <c r="I542">
        <v>8495000</v>
      </c>
    </row>
    <row r="543" spans="1:9">
      <c r="A543" t="s">
        <v>903</v>
      </c>
      <c r="B543" t="s">
        <v>904</v>
      </c>
      <c r="C543" t="s">
        <v>905</v>
      </c>
      <c r="D543">
        <v>2019</v>
      </c>
      <c r="E543">
        <v>16085000</v>
      </c>
      <c r="F543">
        <v>0</v>
      </c>
      <c r="G543">
        <v>0</v>
      </c>
      <c r="H543">
        <v>0</v>
      </c>
      <c r="I543">
        <v>16085000</v>
      </c>
    </row>
    <row r="544" spans="1:9">
      <c r="A544" t="s">
        <v>260</v>
      </c>
      <c r="B544" t="s">
        <v>906</v>
      </c>
      <c r="C544" t="s">
        <v>907</v>
      </c>
      <c r="D544">
        <v>2019</v>
      </c>
      <c r="E544">
        <v>500000</v>
      </c>
      <c r="F544">
        <v>0</v>
      </c>
      <c r="G544">
        <v>0</v>
      </c>
      <c r="H544">
        <v>0</v>
      </c>
      <c r="I544">
        <v>500000</v>
      </c>
    </row>
    <row r="545" spans="1:9">
      <c r="A545" t="s">
        <v>460</v>
      </c>
      <c r="B545" t="s">
        <v>463</v>
      </c>
      <c r="C545" t="s">
        <v>464</v>
      </c>
      <c r="D545">
        <v>2019</v>
      </c>
      <c r="E545">
        <v>1500000</v>
      </c>
      <c r="F545">
        <v>0</v>
      </c>
      <c r="G545">
        <v>0</v>
      </c>
      <c r="H545">
        <v>0</v>
      </c>
      <c r="I545">
        <v>1500000</v>
      </c>
    </row>
    <row r="546" spans="1:9">
      <c r="A546" t="s">
        <v>883</v>
      </c>
      <c r="B546" t="s">
        <v>497</v>
      </c>
      <c r="C546" t="s">
        <v>498</v>
      </c>
      <c r="D546">
        <v>2019</v>
      </c>
      <c r="E546">
        <v>0</v>
      </c>
      <c r="F546">
        <v>0</v>
      </c>
      <c r="G546">
        <v>3216695</v>
      </c>
      <c r="H546">
        <v>6591000</v>
      </c>
      <c r="I546">
        <v>9807695</v>
      </c>
    </row>
    <row r="547" spans="1:9">
      <c r="A547" t="s">
        <v>566</v>
      </c>
      <c r="B547" t="s">
        <v>908</v>
      </c>
      <c r="C547" t="s">
        <v>909</v>
      </c>
      <c r="D547">
        <v>2019</v>
      </c>
      <c r="E547">
        <v>66000</v>
      </c>
      <c r="F547">
        <v>0</v>
      </c>
      <c r="G547">
        <v>0</v>
      </c>
      <c r="H547">
        <v>0</v>
      </c>
      <c r="I547">
        <v>66000</v>
      </c>
    </row>
    <row r="548" spans="1:9">
      <c r="A548" t="s">
        <v>691</v>
      </c>
      <c r="B548" t="s">
        <v>706</v>
      </c>
      <c r="C548" t="s">
        <v>707</v>
      </c>
      <c r="D548">
        <v>2019</v>
      </c>
      <c r="E548">
        <v>2024073</v>
      </c>
      <c r="F548">
        <v>0</v>
      </c>
      <c r="G548">
        <v>3350000</v>
      </c>
      <c r="H548">
        <v>0</v>
      </c>
      <c r="I548">
        <v>5374073</v>
      </c>
    </row>
    <row r="549" spans="1:9">
      <c r="A549" t="s">
        <v>369</v>
      </c>
      <c r="B549" t="s">
        <v>392</v>
      </c>
      <c r="C549" t="s">
        <v>393</v>
      </c>
      <c r="D549">
        <v>2019</v>
      </c>
      <c r="E549">
        <v>3150569</v>
      </c>
      <c r="F549">
        <v>11062000</v>
      </c>
      <c r="G549">
        <v>11062000</v>
      </c>
      <c r="H549">
        <v>11062000</v>
      </c>
      <c r="I549">
        <v>36336569</v>
      </c>
    </row>
    <row r="550" spans="1:9">
      <c r="A550" t="s">
        <v>869</v>
      </c>
      <c r="B550" t="s">
        <v>811</v>
      </c>
      <c r="C550" t="s">
        <v>812</v>
      </c>
      <c r="D550">
        <v>2019</v>
      </c>
      <c r="E550">
        <v>0</v>
      </c>
      <c r="F550">
        <v>0</v>
      </c>
      <c r="G550">
        <v>4000000</v>
      </c>
      <c r="H550">
        <v>4000000</v>
      </c>
      <c r="I550">
        <v>8000000</v>
      </c>
    </row>
    <row r="551" spans="1:9">
      <c r="A551" t="s">
        <v>691</v>
      </c>
      <c r="B551" t="s">
        <v>700</v>
      </c>
      <c r="C551" t="s">
        <v>701</v>
      </c>
      <c r="D551">
        <v>2019</v>
      </c>
      <c r="E551">
        <v>0</v>
      </c>
      <c r="F551">
        <v>0</v>
      </c>
      <c r="G551">
        <v>0</v>
      </c>
      <c r="H551">
        <v>12259619</v>
      </c>
      <c r="I551">
        <v>12259619</v>
      </c>
    </row>
    <row r="552" spans="1:9">
      <c r="A552" t="s">
        <v>369</v>
      </c>
      <c r="B552" t="s">
        <v>910</v>
      </c>
      <c r="C552" t="s">
        <v>911</v>
      </c>
      <c r="D552">
        <v>2019</v>
      </c>
      <c r="E552">
        <v>2550964</v>
      </c>
      <c r="F552">
        <v>0</v>
      </c>
      <c r="G552">
        <v>206000</v>
      </c>
      <c r="H552">
        <v>0</v>
      </c>
      <c r="I552">
        <v>2756964</v>
      </c>
    </row>
    <row r="553" spans="1:9">
      <c r="A553" t="s">
        <v>566</v>
      </c>
      <c r="B553" t="s">
        <v>912</v>
      </c>
      <c r="C553" t="s">
        <v>913</v>
      </c>
      <c r="D553">
        <v>2019</v>
      </c>
      <c r="E553">
        <v>100000</v>
      </c>
      <c r="F553">
        <v>0</v>
      </c>
      <c r="G553">
        <v>0</v>
      </c>
      <c r="H553">
        <v>0</v>
      </c>
      <c r="I553">
        <v>100000</v>
      </c>
    </row>
    <row r="554" spans="1:9">
      <c r="A554" t="s">
        <v>369</v>
      </c>
      <c r="B554" t="s">
        <v>914</v>
      </c>
      <c r="C554" t="s">
        <v>805</v>
      </c>
      <c r="D554">
        <v>2019</v>
      </c>
      <c r="E554">
        <v>837297</v>
      </c>
      <c r="F554">
        <v>45000</v>
      </c>
      <c r="G554">
        <v>6000</v>
      </c>
      <c r="H554">
        <v>0</v>
      </c>
      <c r="I554">
        <v>888297</v>
      </c>
    </row>
    <row r="555" spans="1:9">
      <c r="A555" t="s">
        <v>155</v>
      </c>
      <c r="B555" t="s">
        <v>244</v>
      </c>
      <c r="C555" t="s">
        <v>245</v>
      </c>
      <c r="D555">
        <v>2019</v>
      </c>
      <c r="E555">
        <v>788000</v>
      </c>
      <c r="F555">
        <v>0</v>
      </c>
      <c r="G555">
        <v>41952000</v>
      </c>
      <c r="H555">
        <v>0</v>
      </c>
      <c r="I555">
        <v>42740000</v>
      </c>
    </row>
    <row r="556" spans="1:9">
      <c r="A556" t="s">
        <v>759</v>
      </c>
      <c r="B556" t="s">
        <v>778</v>
      </c>
      <c r="C556" t="s">
        <v>779</v>
      </c>
      <c r="D556">
        <v>2019</v>
      </c>
      <c r="E556">
        <v>3480789</v>
      </c>
      <c r="F556">
        <v>0</v>
      </c>
      <c r="G556">
        <v>0</v>
      </c>
      <c r="H556">
        <v>0</v>
      </c>
      <c r="I556">
        <v>3480789</v>
      </c>
    </row>
    <row r="557" spans="1:9">
      <c r="A557" t="s">
        <v>915</v>
      </c>
      <c r="B557" t="s">
        <v>916</v>
      </c>
      <c r="C557" t="s">
        <v>917</v>
      </c>
      <c r="D557">
        <v>2019</v>
      </c>
      <c r="E557">
        <v>0</v>
      </c>
      <c r="F557">
        <v>0</v>
      </c>
      <c r="G557">
        <v>656918</v>
      </c>
      <c r="H557">
        <v>0</v>
      </c>
      <c r="I557">
        <v>656918</v>
      </c>
    </row>
    <row r="558" spans="1:9">
      <c r="A558" t="s">
        <v>843</v>
      </c>
      <c r="B558" t="s">
        <v>848</v>
      </c>
      <c r="C558" t="s">
        <v>849</v>
      </c>
      <c r="D558">
        <v>2019</v>
      </c>
      <c r="E558">
        <v>8253175</v>
      </c>
      <c r="F558">
        <v>4000000</v>
      </c>
      <c r="G558">
        <v>27386000</v>
      </c>
      <c r="H558">
        <v>4000000</v>
      </c>
      <c r="I558">
        <v>43639175</v>
      </c>
    </row>
    <row r="559" spans="1:9">
      <c r="A559" t="s">
        <v>155</v>
      </c>
      <c r="B559" t="s">
        <v>189</v>
      </c>
      <c r="C559" t="s">
        <v>190</v>
      </c>
      <c r="D559">
        <v>2019</v>
      </c>
      <c r="E559">
        <v>0</v>
      </c>
      <c r="F559">
        <v>0</v>
      </c>
      <c r="G559">
        <v>0</v>
      </c>
      <c r="H559">
        <v>379574000</v>
      </c>
      <c r="I559">
        <v>379574000</v>
      </c>
    </row>
    <row r="560" spans="1:9">
      <c r="A560" t="s">
        <v>817</v>
      </c>
      <c r="B560" t="s">
        <v>818</v>
      </c>
      <c r="C560" t="s">
        <v>819</v>
      </c>
      <c r="D560">
        <v>2019</v>
      </c>
      <c r="E560">
        <v>37976886</v>
      </c>
      <c r="F560">
        <v>0</v>
      </c>
      <c r="G560">
        <v>8207000</v>
      </c>
      <c r="H560">
        <v>0</v>
      </c>
      <c r="I560">
        <v>46183886</v>
      </c>
    </row>
    <row r="561" spans="1:9">
      <c r="A561" t="s">
        <v>369</v>
      </c>
      <c r="B561" t="s">
        <v>384</v>
      </c>
      <c r="C561" t="s">
        <v>385</v>
      </c>
      <c r="D561">
        <v>2019</v>
      </c>
      <c r="E561">
        <v>10664174</v>
      </c>
      <c r="F561">
        <v>0</v>
      </c>
      <c r="G561">
        <v>0</v>
      </c>
      <c r="H561">
        <v>0</v>
      </c>
      <c r="I561">
        <v>10664174</v>
      </c>
    </row>
    <row r="562" spans="1:9">
      <c r="A562" t="s">
        <v>903</v>
      </c>
      <c r="B562" t="s">
        <v>86</v>
      </c>
      <c r="C562" t="s">
        <v>87</v>
      </c>
      <c r="D562">
        <v>2019</v>
      </c>
      <c r="E562">
        <v>372</v>
      </c>
      <c r="F562">
        <v>0</v>
      </c>
      <c r="G562">
        <v>0</v>
      </c>
      <c r="H562">
        <v>0</v>
      </c>
      <c r="I562">
        <v>372</v>
      </c>
    </row>
    <row r="563" spans="1:9">
      <c r="A563" t="s">
        <v>92</v>
      </c>
      <c r="B563" t="s">
        <v>107</v>
      </c>
      <c r="C563" t="s">
        <v>108</v>
      </c>
      <c r="D563">
        <v>2019</v>
      </c>
      <c r="E563">
        <v>0</v>
      </c>
      <c r="F563">
        <v>1694630</v>
      </c>
      <c r="G563">
        <v>0</v>
      </c>
      <c r="H563">
        <v>30000000</v>
      </c>
      <c r="I563">
        <v>31694630</v>
      </c>
    </row>
    <row r="564" spans="1:9">
      <c r="A564" t="s">
        <v>141</v>
      </c>
      <c r="B564" t="s">
        <v>146</v>
      </c>
      <c r="C564" t="s">
        <v>147</v>
      </c>
      <c r="D564">
        <v>2019</v>
      </c>
      <c r="E564">
        <v>30316750</v>
      </c>
      <c r="F564">
        <v>7136000</v>
      </c>
      <c r="G564">
        <v>0</v>
      </c>
      <c r="H564">
        <v>1000000</v>
      </c>
      <c r="I564">
        <v>38452750</v>
      </c>
    </row>
    <row r="565" spans="1:9">
      <c r="A565" t="s">
        <v>759</v>
      </c>
      <c r="B565" t="s">
        <v>918</v>
      </c>
      <c r="C565" t="s">
        <v>919</v>
      </c>
      <c r="D565">
        <v>2019</v>
      </c>
      <c r="E565">
        <v>1312000</v>
      </c>
      <c r="F565">
        <v>0</v>
      </c>
      <c r="G565">
        <v>0</v>
      </c>
      <c r="H565">
        <v>0</v>
      </c>
      <c r="I565">
        <v>1312000</v>
      </c>
    </row>
    <row r="566" spans="1:9">
      <c r="A566" t="s">
        <v>369</v>
      </c>
      <c r="B566" t="s">
        <v>408</v>
      </c>
      <c r="C566" t="s">
        <v>409</v>
      </c>
      <c r="D566">
        <v>2019</v>
      </c>
      <c r="E566">
        <v>1092443</v>
      </c>
      <c r="F566">
        <v>0</v>
      </c>
      <c r="G566">
        <v>2321000</v>
      </c>
      <c r="H566">
        <v>0</v>
      </c>
      <c r="I566">
        <v>3413443</v>
      </c>
    </row>
    <row r="567" spans="1:9">
      <c r="A567" t="s">
        <v>566</v>
      </c>
      <c r="B567" t="s">
        <v>670</v>
      </c>
      <c r="C567" t="s">
        <v>596</v>
      </c>
      <c r="D567">
        <v>2019</v>
      </c>
      <c r="E567">
        <v>444000</v>
      </c>
      <c r="F567">
        <v>0</v>
      </c>
      <c r="G567">
        <v>0</v>
      </c>
      <c r="H567">
        <v>0</v>
      </c>
      <c r="I567">
        <v>444000</v>
      </c>
    </row>
    <row r="568" spans="1:9">
      <c r="A568" t="s">
        <v>155</v>
      </c>
      <c r="B568" t="s">
        <v>164</v>
      </c>
      <c r="C568" t="s">
        <v>165</v>
      </c>
      <c r="D568">
        <v>2019</v>
      </c>
      <c r="E568">
        <v>0</v>
      </c>
      <c r="F568">
        <v>0</v>
      </c>
      <c r="G568">
        <v>60700999</v>
      </c>
      <c r="H568">
        <v>0</v>
      </c>
      <c r="I568">
        <v>60700999</v>
      </c>
    </row>
    <row r="569" spans="1:9">
      <c r="A569" t="s">
        <v>260</v>
      </c>
      <c r="B569" t="s">
        <v>291</v>
      </c>
      <c r="C569" t="s">
        <v>292</v>
      </c>
      <c r="D569">
        <v>2019</v>
      </c>
      <c r="E569">
        <v>0</v>
      </c>
      <c r="F569">
        <v>0</v>
      </c>
      <c r="G569">
        <v>15152018</v>
      </c>
      <c r="H569">
        <v>44677000</v>
      </c>
      <c r="I569">
        <v>59829018</v>
      </c>
    </row>
    <row r="570" spans="1:9">
      <c r="A570" t="s">
        <v>759</v>
      </c>
      <c r="B570" t="s">
        <v>762</v>
      </c>
      <c r="C570" t="s">
        <v>763</v>
      </c>
      <c r="D570">
        <v>2019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843</v>
      </c>
      <c r="B571" t="s">
        <v>844</v>
      </c>
      <c r="C571" t="s">
        <v>845</v>
      </c>
      <c r="D571">
        <v>2019</v>
      </c>
      <c r="E571">
        <v>76794867</v>
      </c>
      <c r="F571">
        <v>254106000</v>
      </c>
      <c r="G571">
        <v>186526000</v>
      </c>
      <c r="H571">
        <v>226939000</v>
      </c>
      <c r="I571">
        <v>744365867</v>
      </c>
    </row>
    <row r="572" spans="1:9">
      <c r="A572" t="s">
        <v>566</v>
      </c>
      <c r="B572" t="s">
        <v>638</v>
      </c>
      <c r="C572" t="s">
        <v>639</v>
      </c>
      <c r="D572">
        <v>2019</v>
      </c>
      <c r="E572">
        <v>120000</v>
      </c>
      <c r="F572">
        <v>0</v>
      </c>
      <c r="G572">
        <v>0</v>
      </c>
      <c r="H572">
        <v>0</v>
      </c>
      <c r="I572">
        <v>120000</v>
      </c>
    </row>
    <row r="573" spans="1:9">
      <c r="A573" t="s">
        <v>566</v>
      </c>
      <c r="B573" t="s">
        <v>920</v>
      </c>
      <c r="C573" t="s">
        <v>921</v>
      </c>
      <c r="D573">
        <v>2019</v>
      </c>
      <c r="E573">
        <v>100000</v>
      </c>
      <c r="F573">
        <v>0</v>
      </c>
      <c r="G573">
        <v>0</v>
      </c>
      <c r="H573">
        <v>0</v>
      </c>
      <c r="I573">
        <v>100000</v>
      </c>
    </row>
    <row r="574" spans="1:9">
      <c r="A574" t="s">
        <v>691</v>
      </c>
      <c r="B574" t="s">
        <v>922</v>
      </c>
      <c r="C574" t="s">
        <v>923</v>
      </c>
      <c r="D574">
        <v>2019</v>
      </c>
      <c r="E574">
        <v>80000</v>
      </c>
      <c r="F574">
        <v>0</v>
      </c>
      <c r="G574">
        <v>0</v>
      </c>
      <c r="H574">
        <v>0</v>
      </c>
      <c r="I574">
        <v>80000</v>
      </c>
    </row>
    <row r="575" spans="1:9">
      <c r="A575" t="s">
        <v>924</v>
      </c>
      <c r="B575" t="s">
        <v>925</v>
      </c>
      <c r="C575" t="s">
        <v>926</v>
      </c>
      <c r="D575">
        <v>2019</v>
      </c>
      <c r="E575">
        <v>3000000</v>
      </c>
      <c r="F575">
        <v>0</v>
      </c>
      <c r="G575">
        <v>0</v>
      </c>
      <c r="H575">
        <v>0</v>
      </c>
      <c r="I575">
        <v>3000000</v>
      </c>
    </row>
    <row r="576" spans="1:9">
      <c r="A576" t="s">
        <v>92</v>
      </c>
      <c r="B576" t="s">
        <v>93</v>
      </c>
      <c r="C576" t="s">
        <v>94</v>
      </c>
      <c r="D576">
        <v>2019</v>
      </c>
      <c r="E576">
        <v>0</v>
      </c>
      <c r="F576">
        <v>0</v>
      </c>
      <c r="G576">
        <v>353529169</v>
      </c>
      <c r="H576">
        <v>255264000</v>
      </c>
      <c r="I576">
        <v>608793169</v>
      </c>
    </row>
    <row r="577" spans="1:9">
      <c r="A577" t="s">
        <v>566</v>
      </c>
      <c r="B577" t="s">
        <v>927</v>
      </c>
      <c r="C577" t="s">
        <v>928</v>
      </c>
      <c r="D577">
        <v>2019</v>
      </c>
      <c r="E577">
        <v>83000</v>
      </c>
      <c r="F577">
        <v>0</v>
      </c>
      <c r="G577">
        <v>0</v>
      </c>
      <c r="H577">
        <v>0</v>
      </c>
      <c r="I577">
        <v>83000</v>
      </c>
    </row>
    <row r="578" spans="1:9">
      <c r="A578" t="s">
        <v>460</v>
      </c>
      <c r="B578" t="s">
        <v>929</v>
      </c>
      <c r="C578" t="s">
        <v>930</v>
      </c>
      <c r="D578">
        <v>2019</v>
      </c>
      <c r="E578">
        <v>500000</v>
      </c>
      <c r="F578">
        <v>0</v>
      </c>
      <c r="G578">
        <v>0</v>
      </c>
      <c r="H578">
        <v>0</v>
      </c>
      <c r="I578">
        <v>500000</v>
      </c>
    </row>
    <row r="579" spans="1:9">
      <c r="A579" t="s">
        <v>369</v>
      </c>
      <c r="B579" t="s">
        <v>386</v>
      </c>
      <c r="C579" t="s">
        <v>387</v>
      </c>
      <c r="D579">
        <v>2019</v>
      </c>
      <c r="E579">
        <v>5429609</v>
      </c>
      <c r="F579">
        <v>0</v>
      </c>
      <c r="G579">
        <v>0</v>
      </c>
      <c r="H579">
        <v>0</v>
      </c>
      <c r="I579">
        <v>5429609</v>
      </c>
    </row>
    <row r="580" spans="1:9">
      <c r="A580" t="s">
        <v>854</v>
      </c>
      <c r="B580" t="s">
        <v>865</v>
      </c>
      <c r="C580" t="s">
        <v>866</v>
      </c>
      <c r="D580">
        <v>2019</v>
      </c>
      <c r="E580">
        <v>32319413</v>
      </c>
      <c r="F580">
        <v>5500000</v>
      </c>
      <c r="G580">
        <v>5500000</v>
      </c>
      <c r="H580">
        <v>5500000</v>
      </c>
      <c r="I580">
        <v>48819413</v>
      </c>
    </row>
    <row r="581" spans="1:9">
      <c r="A581" t="s">
        <v>141</v>
      </c>
      <c r="B581" t="s">
        <v>931</v>
      </c>
      <c r="C581" t="s">
        <v>932</v>
      </c>
      <c r="D581">
        <v>2019</v>
      </c>
      <c r="E581">
        <v>1000000</v>
      </c>
      <c r="F581">
        <v>0</v>
      </c>
      <c r="G581">
        <v>0</v>
      </c>
      <c r="H581">
        <v>0</v>
      </c>
      <c r="I581">
        <v>1000000</v>
      </c>
    </row>
    <row r="582" spans="1:9">
      <c r="A582" t="s">
        <v>178</v>
      </c>
      <c r="B582" t="s">
        <v>350</v>
      </c>
      <c r="C582" t="s">
        <v>351</v>
      </c>
      <c r="D582">
        <v>2019</v>
      </c>
      <c r="E582">
        <v>171350</v>
      </c>
      <c r="F582">
        <v>0</v>
      </c>
      <c r="G582">
        <v>0</v>
      </c>
      <c r="H582">
        <v>0</v>
      </c>
      <c r="I582">
        <v>171350</v>
      </c>
    </row>
    <row r="583" spans="1:9">
      <c r="A583" t="s">
        <v>369</v>
      </c>
      <c r="B583" t="s">
        <v>428</v>
      </c>
      <c r="C583" t="s">
        <v>429</v>
      </c>
      <c r="D583">
        <v>2019</v>
      </c>
      <c r="E583">
        <v>32354</v>
      </c>
      <c r="F583">
        <v>0</v>
      </c>
      <c r="G583">
        <v>0</v>
      </c>
      <c r="H583">
        <v>0</v>
      </c>
      <c r="I583">
        <v>32354</v>
      </c>
    </row>
    <row r="584" spans="1:9">
      <c r="A584" t="s">
        <v>566</v>
      </c>
      <c r="B584" t="s">
        <v>933</v>
      </c>
      <c r="C584" t="s">
        <v>934</v>
      </c>
      <c r="D584">
        <v>2019</v>
      </c>
      <c r="E584">
        <v>20000</v>
      </c>
      <c r="F584">
        <v>0</v>
      </c>
      <c r="G584">
        <v>0</v>
      </c>
      <c r="H584">
        <v>0</v>
      </c>
      <c r="I584">
        <v>20000</v>
      </c>
    </row>
    <row r="585" spans="1:9">
      <c r="A585" t="s">
        <v>759</v>
      </c>
      <c r="B585" t="s">
        <v>794</v>
      </c>
      <c r="C585" t="s">
        <v>795</v>
      </c>
      <c r="D585">
        <v>2019</v>
      </c>
      <c r="E585">
        <v>0</v>
      </c>
      <c r="F585">
        <v>0</v>
      </c>
      <c r="G585">
        <v>0</v>
      </c>
      <c r="H585">
        <v>128146</v>
      </c>
      <c r="I585">
        <v>128146</v>
      </c>
    </row>
    <row r="586" spans="1:9">
      <c r="A586" t="s">
        <v>566</v>
      </c>
      <c r="B586" t="s">
        <v>935</v>
      </c>
      <c r="C586" t="s">
        <v>936</v>
      </c>
      <c r="D586">
        <v>2019</v>
      </c>
      <c r="E586">
        <v>100000</v>
      </c>
      <c r="F586">
        <v>0</v>
      </c>
      <c r="G586">
        <v>0</v>
      </c>
      <c r="H586">
        <v>0</v>
      </c>
      <c r="I586">
        <v>100000</v>
      </c>
    </row>
    <row r="587" spans="1:9">
      <c r="A587" t="s">
        <v>759</v>
      </c>
      <c r="B587" t="s">
        <v>937</v>
      </c>
      <c r="C587" t="s">
        <v>938</v>
      </c>
      <c r="D587">
        <v>2019</v>
      </c>
      <c r="E587">
        <v>0</v>
      </c>
      <c r="F587">
        <v>3422938</v>
      </c>
      <c r="G587">
        <v>6589000</v>
      </c>
      <c r="H587">
        <v>1018000</v>
      </c>
      <c r="I587">
        <v>11029938</v>
      </c>
    </row>
    <row r="588" spans="1:9">
      <c r="A588" t="s">
        <v>883</v>
      </c>
      <c r="B588" t="s">
        <v>939</v>
      </c>
      <c r="C588" t="s">
        <v>940</v>
      </c>
      <c r="D588">
        <v>2019</v>
      </c>
      <c r="E588">
        <v>0</v>
      </c>
      <c r="F588">
        <v>50000000</v>
      </c>
      <c r="G588">
        <v>0</v>
      </c>
      <c r="H588">
        <v>0</v>
      </c>
      <c r="I588">
        <v>50000000</v>
      </c>
    </row>
    <row r="589" spans="1:9">
      <c r="A589" t="s">
        <v>691</v>
      </c>
      <c r="B589" t="s">
        <v>712</v>
      </c>
      <c r="C589" t="s">
        <v>713</v>
      </c>
      <c r="D589">
        <v>2019</v>
      </c>
      <c r="E589">
        <v>21555418</v>
      </c>
      <c r="F589">
        <v>3742000</v>
      </c>
      <c r="G589">
        <v>7700000</v>
      </c>
      <c r="H589">
        <v>8642000</v>
      </c>
      <c r="I589">
        <v>41639418</v>
      </c>
    </row>
    <row r="590" spans="1:9">
      <c r="A590" t="s">
        <v>369</v>
      </c>
      <c r="B590" t="s">
        <v>376</v>
      </c>
      <c r="C590" t="s">
        <v>377</v>
      </c>
      <c r="D590">
        <v>2019</v>
      </c>
      <c r="E590">
        <v>1093684</v>
      </c>
      <c r="F590">
        <v>22681000</v>
      </c>
      <c r="G590">
        <v>215000</v>
      </c>
      <c r="H590">
        <v>5876000</v>
      </c>
      <c r="I590">
        <v>29865684</v>
      </c>
    </row>
    <row r="591" spans="1:9">
      <c r="A591" t="s">
        <v>759</v>
      </c>
      <c r="B591" t="s">
        <v>762</v>
      </c>
      <c r="C591" t="s">
        <v>763</v>
      </c>
      <c r="D591">
        <v>2019</v>
      </c>
      <c r="E591">
        <v>0</v>
      </c>
      <c r="F591">
        <v>0</v>
      </c>
      <c r="G591">
        <v>0</v>
      </c>
      <c r="H591">
        <v>5903605</v>
      </c>
      <c r="I591">
        <v>5903605</v>
      </c>
    </row>
    <row r="592" spans="1:9">
      <c r="A592" t="s">
        <v>155</v>
      </c>
      <c r="B592" t="s">
        <v>193</v>
      </c>
      <c r="C592" t="s">
        <v>194</v>
      </c>
      <c r="D592">
        <v>2019</v>
      </c>
      <c r="E592">
        <v>0</v>
      </c>
      <c r="F592">
        <v>0</v>
      </c>
      <c r="G592">
        <v>0</v>
      </c>
      <c r="H592">
        <v>33141000</v>
      </c>
      <c r="I592">
        <v>33141000</v>
      </c>
    </row>
    <row r="593" spans="1:9">
      <c r="A593" t="s">
        <v>155</v>
      </c>
      <c r="B593" t="s">
        <v>201</v>
      </c>
      <c r="C593" t="s">
        <v>941</v>
      </c>
      <c r="D593">
        <v>2019</v>
      </c>
      <c r="E593">
        <v>0</v>
      </c>
      <c r="F593">
        <v>22958514</v>
      </c>
      <c r="G593">
        <v>0</v>
      </c>
      <c r="H593">
        <v>0</v>
      </c>
      <c r="I593">
        <v>22958514</v>
      </c>
    </row>
    <row r="594" spans="1:9">
      <c r="A594" t="s">
        <v>155</v>
      </c>
      <c r="B594" t="s">
        <v>238</v>
      </c>
      <c r="C594" t="s">
        <v>239</v>
      </c>
      <c r="D594">
        <v>2019</v>
      </c>
      <c r="E594">
        <v>496000</v>
      </c>
      <c r="F594">
        <v>0</v>
      </c>
      <c r="G594">
        <v>15442000</v>
      </c>
      <c r="H594">
        <v>0</v>
      </c>
      <c r="I594">
        <v>15938000</v>
      </c>
    </row>
    <row r="595" spans="1:9">
      <c r="A595" t="s">
        <v>141</v>
      </c>
      <c r="B595" t="s">
        <v>146</v>
      </c>
      <c r="C595" t="s">
        <v>147</v>
      </c>
      <c r="D595">
        <v>2019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566</v>
      </c>
      <c r="B596" t="s">
        <v>942</v>
      </c>
      <c r="C596" t="s">
        <v>592</v>
      </c>
      <c r="D596">
        <v>2019</v>
      </c>
      <c r="E596">
        <v>60000</v>
      </c>
      <c r="F596">
        <v>0</v>
      </c>
      <c r="G596">
        <v>0</v>
      </c>
      <c r="H596">
        <v>0</v>
      </c>
      <c r="I596">
        <v>60000</v>
      </c>
    </row>
    <row r="597" spans="1:9">
      <c r="A597" t="s">
        <v>822</v>
      </c>
      <c r="B597" t="s">
        <v>837</v>
      </c>
      <c r="C597" t="s">
        <v>838</v>
      </c>
      <c r="D597">
        <v>2019</v>
      </c>
      <c r="E597">
        <v>750000</v>
      </c>
      <c r="F597">
        <v>0</v>
      </c>
      <c r="G597">
        <v>0</v>
      </c>
      <c r="H597">
        <v>0</v>
      </c>
      <c r="I597">
        <v>750000</v>
      </c>
    </row>
    <row r="598" spans="1:9">
      <c r="A598" t="s">
        <v>566</v>
      </c>
      <c r="B598" t="s">
        <v>593</v>
      </c>
      <c r="C598" t="s">
        <v>594</v>
      </c>
      <c r="D598">
        <v>2019</v>
      </c>
      <c r="E598">
        <v>0</v>
      </c>
      <c r="F598">
        <v>170000</v>
      </c>
      <c r="G598">
        <v>0</v>
      </c>
      <c r="H598">
        <v>0</v>
      </c>
      <c r="I598">
        <v>170000</v>
      </c>
    </row>
    <row r="599" spans="1:9">
      <c r="A599" t="s">
        <v>155</v>
      </c>
      <c r="B599" t="s">
        <v>246</v>
      </c>
      <c r="C599" t="s">
        <v>247</v>
      </c>
      <c r="D599">
        <v>2019</v>
      </c>
      <c r="E599">
        <v>160000</v>
      </c>
      <c r="F599">
        <v>13977000</v>
      </c>
      <c r="G599">
        <v>0</v>
      </c>
      <c r="H599">
        <v>0</v>
      </c>
      <c r="I599">
        <v>14137000</v>
      </c>
    </row>
    <row r="600" spans="1:9">
      <c r="A600" t="s">
        <v>566</v>
      </c>
      <c r="B600" t="s">
        <v>943</v>
      </c>
      <c r="C600" t="s">
        <v>944</v>
      </c>
      <c r="D600">
        <v>2019</v>
      </c>
      <c r="E600">
        <v>145000</v>
      </c>
      <c r="F600">
        <v>0</v>
      </c>
      <c r="G600">
        <v>0</v>
      </c>
      <c r="H600">
        <v>0</v>
      </c>
      <c r="I600">
        <v>145000</v>
      </c>
    </row>
    <row r="601" spans="1:9">
      <c r="A601" t="s">
        <v>260</v>
      </c>
      <c r="B601" t="s">
        <v>275</v>
      </c>
      <c r="C601" t="s">
        <v>276</v>
      </c>
      <c r="D601">
        <v>2019</v>
      </c>
      <c r="E601">
        <v>0</v>
      </c>
      <c r="F601">
        <v>0</v>
      </c>
      <c r="G601">
        <v>9727061</v>
      </c>
      <c r="H601">
        <v>10146000</v>
      </c>
      <c r="I601">
        <v>19873061</v>
      </c>
    </row>
    <row r="602" spans="1:9">
      <c r="A602" t="s">
        <v>532</v>
      </c>
      <c r="B602" t="s">
        <v>535</v>
      </c>
      <c r="C602" t="s">
        <v>536</v>
      </c>
      <c r="D602">
        <v>2019</v>
      </c>
      <c r="E602">
        <v>0</v>
      </c>
      <c r="F602">
        <v>0</v>
      </c>
      <c r="G602">
        <v>305000000</v>
      </c>
      <c r="H602">
        <v>0</v>
      </c>
      <c r="I602">
        <v>305000000</v>
      </c>
    </row>
    <row r="603" spans="1:9">
      <c r="A603" t="s">
        <v>260</v>
      </c>
      <c r="B603" t="s">
        <v>269</v>
      </c>
      <c r="C603" t="s">
        <v>270</v>
      </c>
      <c r="D603">
        <v>2019</v>
      </c>
      <c r="E603">
        <v>0</v>
      </c>
      <c r="F603">
        <v>0</v>
      </c>
      <c r="G603">
        <v>5680058</v>
      </c>
      <c r="H603">
        <v>5412000</v>
      </c>
      <c r="I603">
        <v>11092058</v>
      </c>
    </row>
    <row r="604" spans="1:9">
      <c r="A604" t="s">
        <v>566</v>
      </c>
      <c r="B604" t="s">
        <v>607</v>
      </c>
      <c r="C604" t="s">
        <v>608</v>
      </c>
      <c r="D604">
        <v>2019</v>
      </c>
      <c r="E604">
        <v>0</v>
      </c>
      <c r="F604">
        <v>0</v>
      </c>
      <c r="G604">
        <v>38021</v>
      </c>
      <c r="H604">
        <v>0</v>
      </c>
      <c r="I604">
        <v>38021</v>
      </c>
    </row>
    <row r="605" spans="1:9">
      <c r="A605" t="s">
        <v>369</v>
      </c>
      <c r="B605" t="s">
        <v>945</v>
      </c>
      <c r="C605" t="s">
        <v>946</v>
      </c>
      <c r="D605">
        <v>2019</v>
      </c>
      <c r="E605">
        <v>158383</v>
      </c>
      <c r="F605">
        <v>0</v>
      </c>
      <c r="G605">
        <v>0</v>
      </c>
      <c r="H605">
        <v>0</v>
      </c>
      <c r="I605">
        <v>158383</v>
      </c>
    </row>
    <row r="606" spans="1:9">
      <c r="A606" t="s">
        <v>566</v>
      </c>
      <c r="B606" t="s">
        <v>947</v>
      </c>
      <c r="C606" t="s">
        <v>948</v>
      </c>
      <c r="D606">
        <v>2019</v>
      </c>
      <c r="E606">
        <v>54000</v>
      </c>
      <c r="F606">
        <v>0</v>
      </c>
      <c r="G606">
        <v>0</v>
      </c>
      <c r="H606">
        <v>0</v>
      </c>
      <c r="I606">
        <v>54000</v>
      </c>
    </row>
    <row r="607" spans="1:9">
      <c r="A607" t="s">
        <v>566</v>
      </c>
      <c r="B607" t="s">
        <v>949</v>
      </c>
      <c r="C607" t="s">
        <v>950</v>
      </c>
      <c r="D607">
        <v>2019</v>
      </c>
      <c r="E607">
        <v>0</v>
      </c>
      <c r="F607">
        <v>136189</v>
      </c>
      <c r="G607">
        <v>0</v>
      </c>
      <c r="H607">
        <v>0</v>
      </c>
      <c r="I607">
        <v>136189</v>
      </c>
    </row>
    <row r="608" spans="1:9">
      <c r="A608" t="s">
        <v>566</v>
      </c>
      <c r="B608" t="s">
        <v>951</v>
      </c>
      <c r="C608" t="s">
        <v>952</v>
      </c>
      <c r="D608">
        <v>2019</v>
      </c>
      <c r="E608">
        <v>100000</v>
      </c>
      <c r="F608">
        <v>0</v>
      </c>
      <c r="G608">
        <v>0</v>
      </c>
      <c r="H608">
        <v>0</v>
      </c>
      <c r="I608">
        <v>100000</v>
      </c>
    </row>
    <row r="609" spans="1:9">
      <c r="A609" t="s">
        <v>369</v>
      </c>
      <c r="B609" t="s">
        <v>398</v>
      </c>
      <c r="C609" t="s">
        <v>399</v>
      </c>
      <c r="D609">
        <v>2019</v>
      </c>
      <c r="E609">
        <v>0</v>
      </c>
      <c r="F609">
        <v>2802998</v>
      </c>
      <c r="G609">
        <v>0</v>
      </c>
      <c r="H609">
        <v>0</v>
      </c>
      <c r="I609">
        <v>2802998</v>
      </c>
    </row>
    <row r="610" spans="1:9">
      <c r="A610" t="s">
        <v>915</v>
      </c>
      <c r="B610" t="s">
        <v>26</v>
      </c>
      <c r="C610" t="s">
        <v>27</v>
      </c>
      <c r="D610">
        <v>2019</v>
      </c>
      <c r="E610">
        <v>0</v>
      </c>
      <c r="F610">
        <v>42602511</v>
      </c>
      <c r="G610">
        <v>86802000</v>
      </c>
      <c r="H610">
        <v>119305000</v>
      </c>
      <c r="I610">
        <v>248709511</v>
      </c>
    </row>
    <row r="611" spans="1:9">
      <c r="A611" t="s">
        <v>260</v>
      </c>
      <c r="B611" t="s">
        <v>953</v>
      </c>
      <c r="C611" t="s">
        <v>954</v>
      </c>
      <c r="D611">
        <v>2019</v>
      </c>
      <c r="E611">
        <v>2526000</v>
      </c>
      <c r="F611">
        <v>0</v>
      </c>
      <c r="G611">
        <v>0</v>
      </c>
      <c r="H611">
        <v>0</v>
      </c>
      <c r="I611">
        <v>2526000</v>
      </c>
    </row>
    <row r="612" spans="1:9">
      <c r="A612" t="s">
        <v>566</v>
      </c>
      <c r="B612" t="s">
        <v>955</v>
      </c>
      <c r="C612" t="s">
        <v>956</v>
      </c>
      <c r="D612">
        <v>2019</v>
      </c>
      <c r="E612">
        <v>100000</v>
      </c>
      <c r="F612">
        <v>0</v>
      </c>
      <c r="G612">
        <v>0</v>
      </c>
      <c r="H612">
        <v>0</v>
      </c>
      <c r="I612">
        <v>100000</v>
      </c>
    </row>
    <row r="613" spans="1:9">
      <c r="A613" t="s">
        <v>92</v>
      </c>
      <c r="B613" t="s">
        <v>99</v>
      </c>
      <c r="C613" t="s">
        <v>100</v>
      </c>
      <c r="D613">
        <v>2019</v>
      </c>
      <c r="E613">
        <v>4295378</v>
      </c>
      <c r="F613">
        <v>3010000</v>
      </c>
      <c r="G613">
        <v>0</v>
      </c>
      <c r="H613">
        <v>0</v>
      </c>
      <c r="I613">
        <v>7305378</v>
      </c>
    </row>
    <row r="614" spans="1:9">
      <c r="A614" t="s">
        <v>759</v>
      </c>
      <c r="B614" t="s">
        <v>774</v>
      </c>
      <c r="C614" t="s">
        <v>775</v>
      </c>
      <c r="D614">
        <v>2019</v>
      </c>
      <c r="E614">
        <v>0</v>
      </c>
      <c r="F614">
        <v>53822</v>
      </c>
      <c r="G614">
        <v>0</v>
      </c>
      <c r="H614">
        <v>0</v>
      </c>
      <c r="I614">
        <v>53822</v>
      </c>
    </row>
    <row r="615" spans="1:9">
      <c r="A615" t="s">
        <v>691</v>
      </c>
      <c r="B615" t="s">
        <v>957</v>
      </c>
      <c r="C615" t="s">
        <v>958</v>
      </c>
      <c r="D615">
        <v>2019</v>
      </c>
      <c r="E615">
        <v>1000000</v>
      </c>
      <c r="F615">
        <v>0</v>
      </c>
      <c r="G615">
        <v>0</v>
      </c>
      <c r="H615">
        <v>0</v>
      </c>
      <c r="I615">
        <v>1000000</v>
      </c>
    </row>
    <row r="616" spans="1:9">
      <c r="A616" t="s">
        <v>759</v>
      </c>
      <c r="B616" t="s">
        <v>808</v>
      </c>
      <c r="C616" t="s">
        <v>809</v>
      </c>
      <c r="D616">
        <v>2019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959</v>
      </c>
      <c r="B617" t="s">
        <v>960</v>
      </c>
      <c r="C617" t="s">
        <v>930</v>
      </c>
      <c r="D617">
        <v>2019</v>
      </c>
      <c r="E617">
        <v>500000</v>
      </c>
      <c r="F617">
        <v>0</v>
      </c>
      <c r="G617">
        <v>0</v>
      </c>
      <c r="H617">
        <v>0</v>
      </c>
      <c r="I617">
        <v>500000</v>
      </c>
    </row>
    <row r="618" spans="1:9">
      <c r="A618" t="s">
        <v>566</v>
      </c>
      <c r="B618" t="s">
        <v>601</v>
      </c>
      <c r="C618" t="s">
        <v>602</v>
      </c>
      <c r="D618">
        <v>2019</v>
      </c>
      <c r="E618">
        <v>0</v>
      </c>
      <c r="F618">
        <v>0</v>
      </c>
      <c r="G618">
        <v>258000</v>
      </c>
      <c r="H618">
        <v>0</v>
      </c>
      <c r="I618">
        <v>258000</v>
      </c>
    </row>
    <row r="619" spans="1:9">
      <c r="A619" t="s">
        <v>883</v>
      </c>
      <c r="B619" t="s">
        <v>961</v>
      </c>
      <c r="C619" t="s">
        <v>962</v>
      </c>
      <c r="D619">
        <v>2019</v>
      </c>
      <c r="E619">
        <v>599999</v>
      </c>
      <c r="F619">
        <v>0</v>
      </c>
      <c r="G619">
        <v>3000000</v>
      </c>
      <c r="H619">
        <v>400000</v>
      </c>
      <c r="I619">
        <v>3999999</v>
      </c>
    </row>
    <row r="620" spans="1:9">
      <c r="A620" t="s">
        <v>878</v>
      </c>
      <c r="B620" t="s">
        <v>135</v>
      </c>
      <c r="C620" t="s">
        <v>136</v>
      </c>
      <c r="D620">
        <v>2019</v>
      </c>
      <c r="E620">
        <v>0</v>
      </c>
      <c r="F620">
        <v>38276353</v>
      </c>
      <c r="G620">
        <v>57500000</v>
      </c>
      <c r="H620">
        <v>25000000</v>
      </c>
      <c r="I620">
        <v>120776353</v>
      </c>
    </row>
    <row r="621" spans="1:9">
      <c r="A621" t="s">
        <v>260</v>
      </c>
      <c r="B621" t="s">
        <v>271</v>
      </c>
      <c r="C621" t="s">
        <v>272</v>
      </c>
      <c r="D621">
        <v>2019</v>
      </c>
      <c r="E621">
        <v>0</v>
      </c>
      <c r="F621">
        <v>51539184</v>
      </c>
      <c r="G621">
        <v>112150000</v>
      </c>
      <c r="H621">
        <v>104104000</v>
      </c>
      <c r="I621">
        <v>267793184</v>
      </c>
    </row>
    <row r="622" spans="1:9">
      <c r="A622" t="s">
        <v>260</v>
      </c>
      <c r="B622" t="s">
        <v>293</v>
      </c>
      <c r="C622" t="s">
        <v>294</v>
      </c>
      <c r="D622">
        <v>2019</v>
      </c>
      <c r="E622">
        <v>29316510</v>
      </c>
      <c r="F622">
        <v>5000000</v>
      </c>
      <c r="G622">
        <v>5000000</v>
      </c>
      <c r="H622">
        <v>5000000</v>
      </c>
      <c r="I622">
        <v>44316510</v>
      </c>
    </row>
    <row r="623" spans="1:9">
      <c r="A623" t="s">
        <v>155</v>
      </c>
      <c r="B623" t="s">
        <v>226</v>
      </c>
      <c r="C623" t="s">
        <v>227</v>
      </c>
      <c r="D623">
        <v>2019</v>
      </c>
      <c r="E623">
        <v>0</v>
      </c>
      <c r="F623">
        <v>0</v>
      </c>
      <c r="G623">
        <v>22101000</v>
      </c>
      <c r="H623">
        <v>0</v>
      </c>
      <c r="I623">
        <v>22101000</v>
      </c>
    </row>
    <row r="624" spans="1:9">
      <c r="A624" t="s">
        <v>822</v>
      </c>
      <c r="B624" t="s">
        <v>825</v>
      </c>
      <c r="C624" t="s">
        <v>826</v>
      </c>
      <c r="D624">
        <v>2019</v>
      </c>
      <c r="E624">
        <v>4324175</v>
      </c>
      <c r="F624">
        <v>0</v>
      </c>
      <c r="G624">
        <v>0</v>
      </c>
      <c r="H624">
        <v>0</v>
      </c>
      <c r="I624">
        <v>4324175</v>
      </c>
    </row>
    <row r="625" spans="1:9">
      <c r="A625" t="s">
        <v>883</v>
      </c>
      <c r="B625" t="s">
        <v>963</v>
      </c>
      <c r="C625" t="s">
        <v>964</v>
      </c>
      <c r="D625">
        <v>2019</v>
      </c>
      <c r="E625">
        <v>499997</v>
      </c>
      <c r="F625">
        <v>0</v>
      </c>
      <c r="G625">
        <v>0</v>
      </c>
      <c r="H625">
        <v>0</v>
      </c>
      <c r="I625">
        <v>499997</v>
      </c>
    </row>
    <row r="626" spans="1:9">
      <c r="A626" t="s">
        <v>691</v>
      </c>
      <c r="B626" t="s">
        <v>965</v>
      </c>
      <c r="C626" t="s">
        <v>966</v>
      </c>
      <c r="D626">
        <v>2019</v>
      </c>
      <c r="E626">
        <v>1250000</v>
      </c>
      <c r="F626">
        <v>0</v>
      </c>
      <c r="G626">
        <v>0</v>
      </c>
      <c r="H626">
        <v>0</v>
      </c>
      <c r="I626">
        <v>1250000</v>
      </c>
    </row>
    <row r="627" spans="1:9">
      <c r="A627" t="s">
        <v>566</v>
      </c>
      <c r="B627" t="s">
        <v>967</v>
      </c>
      <c r="C627" t="s">
        <v>669</v>
      </c>
      <c r="D627">
        <v>2019</v>
      </c>
      <c r="E627">
        <v>0</v>
      </c>
      <c r="F627">
        <v>0</v>
      </c>
      <c r="G627">
        <v>0</v>
      </c>
      <c r="H627">
        <v>116000</v>
      </c>
      <c r="I627">
        <v>116000</v>
      </c>
    </row>
    <row r="628" spans="1:9">
      <c r="A628" t="s">
        <v>465</v>
      </c>
      <c r="B628" t="s">
        <v>472</v>
      </c>
      <c r="C628" t="s">
        <v>473</v>
      </c>
      <c r="D628">
        <v>2019</v>
      </c>
      <c r="E628">
        <v>750000</v>
      </c>
      <c r="F628">
        <v>0</v>
      </c>
      <c r="G628">
        <v>0</v>
      </c>
      <c r="H628">
        <v>0</v>
      </c>
      <c r="I628">
        <v>750000</v>
      </c>
    </row>
    <row r="629" spans="1:9">
      <c r="A629" t="s">
        <v>203</v>
      </c>
      <c r="B629" t="s">
        <v>326</v>
      </c>
      <c r="C629" t="s">
        <v>327</v>
      </c>
      <c r="D629">
        <v>2019</v>
      </c>
      <c r="E629">
        <v>0</v>
      </c>
      <c r="F629">
        <v>7210744</v>
      </c>
      <c r="G629">
        <v>10869000</v>
      </c>
      <c r="H629">
        <v>2980000</v>
      </c>
      <c r="I629">
        <v>21059744</v>
      </c>
    </row>
    <row r="630" spans="1:9">
      <c r="A630" t="s">
        <v>369</v>
      </c>
      <c r="B630" t="s">
        <v>424</v>
      </c>
      <c r="C630" t="s">
        <v>425</v>
      </c>
      <c r="D630">
        <v>2019</v>
      </c>
      <c r="E630">
        <v>0</v>
      </c>
      <c r="F630">
        <v>181999</v>
      </c>
      <c r="G630">
        <v>0</v>
      </c>
      <c r="H630">
        <v>0</v>
      </c>
      <c r="I630">
        <v>181999</v>
      </c>
    </row>
    <row r="631" spans="1:9">
      <c r="A631" t="s">
        <v>759</v>
      </c>
      <c r="B631" t="s">
        <v>768</v>
      </c>
      <c r="C631" t="s">
        <v>769</v>
      </c>
      <c r="D631">
        <v>2019</v>
      </c>
      <c r="E631">
        <v>0</v>
      </c>
      <c r="F631">
        <v>62442803</v>
      </c>
      <c r="G631">
        <v>139517000</v>
      </c>
      <c r="H631">
        <v>135791000</v>
      </c>
      <c r="I631">
        <v>337750803</v>
      </c>
    </row>
    <row r="632" spans="1:9">
      <c r="A632" t="s">
        <v>903</v>
      </c>
      <c r="B632" t="s">
        <v>90</v>
      </c>
      <c r="C632" t="s">
        <v>91</v>
      </c>
      <c r="D632">
        <v>2019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178</v>
      </c>
      <c r="B633" t="s">
        <v>352</v>
      </c>
      <c r="C633" t="s">
        <v>353</v>
      </c>
      <c r="D633">
        <v>2019</v>
      </c>
      <c r="E633">
        <v>0</v>
      </c>
      <c r="F633">
        <v>23992931</v>
      </c>
      <c r="G633">
        <v>33075000</v>
      </c>
      <c r="H633">
        <v>59220000</v>
      </c>
      <c r="I633">
        <v>116287931</v>
      </c>
    </row>
    <row r="634" spans="1:9">
      <c r="A634" t="s">
        <v>155</v>
      </c>
      <c r="B634" t="s">
        <v>160</v>
      </c>
      <c r="C634" t="s">
        <v>161</v>
      </c>
      <c r="D634">
        <v>2019</v>
      </c>
      <c r="E634">
        <v>0</v>
      </c>
      <c r="F634">
        <v>90854680</v>
      </c>
      <c r="G634">
        <v>245129000</v>
      </c>
      <c r="H634">
        <v>410872000</v>
      </c>
      <c r="I634">
        <v>746855680</v>
      </c>
    </row>
    <row r="635" spans="1:9">
      <c r="A635" t="s">
        <v>178</v>
      </c>
      <c r="B635" t="s">
        <v>968</v>
      </c>
      <c r="C635" t="s">
        <v>969</v>
      </c>
      <c r="D635">
        <v>2019</v>
      </c>
      <c r="E635">
        <v>191000</v>
      </c>
      <c r="F635">
        <v>0</v>
      </c>
      <c r="G635">
        <v>0</v>
      </c>
      <c r="H635">
        <v>0</v>
      </c>
      <c r="I635">
        <v>191000</v>
      </c>
    </row>
    <row r="636" spans="1:9">
      <c r="A636" t="s">
        <v>566</v>
      </c>
      <c r="B636" t="s">
        <v>970</v>
      </c>
      <c r="C636" t="s">
        <v>971</v>
      </c>
      <c r="D636">
        <v>2019</v>
      </c>
      <c r="E636">
        <v>40000</v>
      </c>
      <c r="F636">
        <v>0</v>
      </c>
      <c r="G636">
        <v>0</v>
      </c>
      <c r="H636">
        <v>0</v>
      </c>
      <c r="I636">
        <v>40000</v>
      </c>
    </row>
    <row r="637" spans="1:9">
      <c r="A637" t="s">
        <v>333</v>
      </c>
      <c r="B637" t="s">
        <v>342</v>
      </c>
      <c r="C637" t="s">
        <v>343</v>
      </c>
      <c r="D637">
        <v>2019</v>
      </c>
      <c r="E637">
        <v>2000000</v>
      </c>
      <c r="F637">
        <v>0</v>
      </c>
      <c r="G637">
        <v>0</v>
      </c>
      <c r="H637">
        <v>0</v>
      </c>
      <c r="I637">
        <v>2000000</v>
      </c>
    </row>
    <row r="638" spans="1:9">
      <c r="A638" t="s">
        <v>759</v>
      </c>
      <c r="B638" t="s">
        <v>772</v>
      </c>
      <c r="C638" t="s">
        <v>773</v>
      </c>
      <c r="D638">
        <v>2019</v>
      </c>
      <c r="E638">
        <v>49369378</v>
      </c>
      <c r="F638">
        <v>1000000</v>
      </c>
      <c r="G638">
        <v>14000000</v>
      </c>
      <c r="H638">
        <v>15998000</v>
      </c>
      <c r="I638">
        <v>80367378</v>
      </c>
    </row>
    <row r="639" spans="1:9">
      <c r="A639" t="s">
        <v>155</v>
      </c>
      <c r="B639" t="s">
        <v>162</v>
      </c>
      <c r="C639" t="s">
        <v>163</v>
      </c>
      <c r="D639">
        <v>2019</v>
      </c>
      <c r="E639">
        <v>0</v>
      </c>
      <c r="F639">
        <v>533163000</v>
      </c>
      <c r="G639">
        <v>535271000</v>
      </c>
      <c r="H639">
        <v>479193000</v>
      </c>
      <c r="I639">
        <v>1547627000</v>
      </c>
    </row>
    <row r="640" spans="1:9">
      <c r="A640" t="s">
        <v>854</v>
      </c>
      <c r="B640" t="s">
        <v>863</v>
      </c>
      <c r="C640" t="s">
        <v>864</v>
      </c>
      <c r="D640">
        <v>2019</v>
      </c>
      <c r="E640">
        <v>1</v>
      </c>
      <c r="F640">
        <v>0</v>
      </c>
      <c r="G640">
        <v>0</v>
      </c>
      <c r="H640">
        <v>0</v>
      </c>
      <c r="I640">
        <v>1</v>
      </c>
    </row>
    <row r="641" spans="1:9">
      <c r="A641" t="s">
        <v>691</v>
      </c>
      <c r="B641" t="s">
        <v>692</v>
      </c>
      <c r="C641" t="s">
        <v>693</v>
      </c>
      <c r="D641">
        <v>2019</v>
      </c>
      <c r="E641">
        <v>68962440</v>
      </c>
      <c r="F641">
        <v>89808000</v>
      </c>
      <c r="G641">
        <v>108047000</v>
      </c>
      <c r="H641">
        <v>38771000</v>
      </c>
      <c r="I641">
        <v>305588440</v>
      </c>
    </row>
    <row r="642" spans="1:9">
      <c r="A642" t="s">
        <v>369</v>
      </c>
      <c r="B642" t="s">
        <v>374</v>
      </c>
      <c r="C642" t="s">
        <v>375</v>
      </c>
      <c r="D642">
        <v>2019</v>
      </c>
      <c r="E642">
        <v>2625474</v>
      </c>
      <c r="F642">
        <v>28328000</v>
      </c>
      <c r="G642">
        <v>57376000</v>
      </c>
      <c r="H642">
        <v>17130000</v>
      </c>
      <c r="I642">
        <v>105459474</v>
      </c>
    </row>
    <row r="643" spans="1:9">
      <c r="A643" t="s">
        <v>883</v>
      </c>
      <c r="B643" t="s">
        <v>519</v>
      </c>
      <c r="C643" t="s">
        <v>520</v>
      </c>
      <c r="D643">
        <v>2019</v>
      </c>
      <c r="E643">
        <v>1065000</v>
      </c>
      <c r="F643">
        <v>4750000</v>
      </c>
      <c r="G643">
        <v>0</v>
      </c>
      <c r="H643">
        <v>0</v>
      </c>
      <c r="I643">
        <v>5815000</v>
      </c>
    </row>
    <row r="644" spans="1:9">
      <c r="A644" t="s">
        <v>822</v>
      </c>
      <c r="B644" t="s">
        <v>823</v>
      </c>
      <c r="C644" t="s">
        <v>824</v>
      </c>
      <c r="D644">
        <v>2019</v>
      </c>
      <c r="E644">
        <v>3905357</v>
      </c>
      <c r="F644">
        <v>12369000</v>
      </c>
      <c r="G644">
        <v>10500000</v>
      </c>
      <c r="H644">
        <v>12529000</v>
      </c>
      <c r="I644">
        <v>39303357</v>
      </c>
    </row>
    <row r="645" spans="1:9">
      <c r="A645" t="s">
        <v>883</v>
      </c>
      <c r="B645" t="s">
        <v>491</v>
      </c>
      <c r="C645" t="s">
        <v>492</v>
      </c>
      <c r="D645">
        <v>2019</v>
      </c>
      <c r="E645">
        <v>846129</v>
      </c>
      <c r="F645">
        <v>4590000</v>
      </c>
      <c r="G645">
        <v>664000</v>
      </c>
      <c r="H645">
        <v>0</v>
      </c>
      <c r="I645">
        <v>6100129</v>
      </c>
    </row>
    <row r="646" spans="1:9">
      <c r="A646" t="s">
        <v>822</v>
      </c>
      <c r="B646" t="s">
        <v>827</v>
      </c>
      <c r="C646" t="s">
        <v>828</v>
      </c>
      <c r="D646">
        <v>2019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t="s">
        <v>369</v>
      </c>
      <c r="B647" t="s">
        <v>434</v>
      </c>
      <c r="C647" t="s">
        <v>435</v>
      </c>
      <c r="D647">
        <v>2019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474</v>
      </c>
      <c r="B648" t="s">
        <v>972</v>
      </c>
      <c r="C648" t="s">
        <v>930</v>
      </c>
      <c r="D648">
        <v>2019</v>
      </c>
      <c r="E648">
        <v>500000</v>
      </c>
      <c r="F648">
        <v>0</v>
      </c>
      <c r="G648">
        <v>0</v>
      </c>
      <c r="H648">
        <v>0</v>
      </c>
      <c r="I648">
        <v>500000</v>
      </c>
    </row>
    <row r="649" spans="1:9">
      <c r="A649" t="s">
        <v>532</v>
      </c>
      <c r="B649" t="s">
        <v>973</v>
      </c>
      <c r="C649" t="s">
        <v>974</v>
      </c>
      <c r="D649">
        <v>2019</v>
      </c>
      <c r="E649">
        <v>500000</v>
      </c>
      <c r="F649">
        <v>0</v>
      </c>
      <c r="G649">
        <v>0</v>
      </c>
      <c r="H649">
        <v>0</v>
      </c>
      <c r="I649">
        <v>500000</v>
      </c>
    </row>
    <row r="650" spans="1:9">
      <c r="A650" t="s">
        <v>38</v>
      </c>
      <c r="B650" t="s">
        <v>55</v>
      </c>
      <c r="C650" t="s">
        <v>56</v>
      </c>
      <c r="D650">
        <v>2019</v>
      </c>
      <c r="E650">
        <v>0</v>
      </c>
      <c r="F650">
        <v>0</v>
      </c>
      <c r="G650">
        <v>7061000</v>
      </c>
      <c r="H650">
        <v>0</v>
      </c>
      <c r="I650">
        <v>7061000</v>
      </c>
    </row>
    <row r="651" spans="1:9">
      <c r="A651" t="s">
        <v>691</v>
      </c>
      <c r="B651" t="s">
        <v>714</v>
      </c>
      <c r="C651" t="s">
        <v>715</v>
      </c>
      <c r="D651">
        <v>2019</v>
      </c>
      <c r="E651">
        <v>2101142</v>
      </c>
      <c r="F651">
        <v>0</v>
      </c>
      <c r="G651">
        <v>0</v>
      </c>
      <c r="H651">
        <v>0</v>
      </c>
      <c r="I651">
        <v>2101142</v>
      </c>
    </row>
    <row r="652" spans="1:9">
      <c r="A652" t="s">
        <v>854</v>
      </c>
      <c r="B652" t="s">
        <v>857</v>
      </c>
      <c r="C652" t="s">
        <v>858</v>
      </c>
      <c r="D652">
        <v>2019</v>
      </c>
      <c r="E652">
        <v>291772484</v>
      </c>
      <c r="F652">
        <v>443072000</v>
      </c>
      <c r="G652">
        <v>390319000</v>
      </c>
      <c r="H652">
        <v>306474000</v>
      </c>
      <c r="I652">
        <v>1431637484</v>
      </c>
    </row>
    <row r="653" spans="1:9">
      <c r="A653" t="s">
        <v>883</v>
      </c>
      <c r="B653" t="s">
        <v>499</v>
      </c>
      <c r="C653" t="s">
        <v>500</v>
      </c>
      <c r="D653">
        <v>2019</v>
      </c>
      <c r="E653">
        <v>199667</v>
      </c>
      <c r="F653">
        <v>163000</v>
      </c>
      <c r="G653">
        <v>166000</v>
      </c>
      <c r="H653">
        <v>169000</v>
      </c>
      <c r="I653">
        <v>697667</v>
      </c>
    </row>
    <row r="654" spans="1:9">
      <c r="A654" t="s">
        <v>532</v>
      </c>
      <c r="B654" t="s">
        <v>545</v>
      </c>
      <c r="C654" t="s">
        <v>546</v>
      </c>
      <c r="D654">
        <v>2019</v>
      </c>
      <c r="E654">
        <v>30719139</v>
      </c>
      <c r="F654">
        <v>26647000</v>
      </c>
      <c r="G654">
        <v>10913000</v>
      </c>
      <c r="H654">
        <v>21582000</v>
      </c>
      <c r="I654">
        <v>89861139</v>
      </c>
    </row>
    <row r="655" spans="1:9">
      <c r="A655" t="s">
        <v>155</v>
      </c>
      <c r="B655" t="s">
        <v>201</v>
      </c>
      <c r="C655" t="s">
        <v>941</v>
      </c>
      <c r="D655">
        <v>2019</v>
      </c>
      <c r="E655">
        <v>0</v>
      </c>
      <c r="F655">
        <v>76576000</v>
      </c>
      <c r="G655">
        <v>0</v>
      </c>
      <c r="H655">
        <v>0</v>
      </c>
      <c r="I655">
        <v>76576000</v>
      </c>
    </row>
    <row r="656" spans="1:9">
      <c r="A656" t="s">
        <v>883</v>
      </c>
      <c r="B656" t="s">
        <v>479</v>
      </c>
      <c r="C656" t="s">
        <v>480</v>
      </c>
      <c r="D656">
        <v>2019</v>
      </c>
      <c r="E656">
        <v>0</v>
      </c>
      <c r="F656">
        <v>2697297</v>
      </c>
      <c r="G656">
        <v>0</v>
      </c>
      <c r="H656">
        <v>0</v>
      </c>
      <c r="I656">
        <v>2697297</v>
      </c>
    </row>
    <row r="657" spans="1:9">
      <c r="A657" t="s">
        <v>924</v>
      </c>
      <c r="B657" t="s">
        <v>839</v>
      </c>
      <c r="C657" t="s">
        <v>840</v>
      </c>
      <c r="D657">
        <v>2019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t="s">
        <v>465</v>
      </c>
      <c r="B658" t="s">
        <v>975</v>
      </c>
      <c r="C658" t="s">
        <v>976</v>
      </c>
      <c r="D658">
        <v>2019</v>
      </c>
      <c r="E658">
        <v>250000</v>
      </c>
      <c r="F658">
        <v>0</v>
      </c>
      <c r="G658">
        <v>0</v>
      </c>
      <c r="H658">
        <v>0</v>
      </c>
      <c r="I658">
        <v>250000</v>
      </c>
    </row>
    <row r="659" spans="1:9">
      <c r="A659" t="s">
        <v>854</v>
      </c>
      <c r="B659" t="s">
        <v>855</v>
      </c>
      <c r="C659" t="s">
        <v>856</v>
      </c>
      <c r="D659">
        <v>2019</v>
      </c>
      <c r="E659">
        <v>23907958</v>
      </c>
      <c r="F659">
        <v>608009000</v>
      </c>
      <c r="G659">
        <v>539870000</v>
      </c>
      <c r="H659">
        <v>479004000</v>
      </c>
      <c r="I659">
        <v>1650790958</v>
      </c>
    </row>
    <row r="660" spans="1:9">
      <c r="A660" t="s">
        <v>532</v>
      </c>
      <c r="B660" t="s">
        <v>543</v>
      </c>
      <c r="C660" t="s">
        <v>544</v>
      </c>
      <c r="D660">
        <v>2019</v>
      </c>
      <c r="E660">
        <v>0</v>
      </c>
      <c r="F660">
        <v>16500472</v>
      </c>
      <c r="G660">
        <v>0</v>
      </c>
      <c r="H660">
        <v>0</v>
      </c>
      <c r="I660">
        <v>16500472</v>
      </c>
    </row>
    <row r="661" spans="1:9">
      <c r="A661" t="s">
        <v>203</v>
      </c>
      <c r="B661" t="s">
        <v>977</v>
      </c>
      <c r="C661" t="s">
        <v>978</v>
      </c>
      <c r="D661">
        <v>2019</v>
      </c>
      <c r="E661">
        <v>52000</v>
      </c>
      <c r="F661">
        <v>0</v>
      </c>
      <c r="G661">
        <v>0</v>
      </c>
      <c r="H661">
        <v>0</v>
      </c>
      <c r="I661">
        <v>52000</v>
      </c>
    </row>
    <row r="662" spans="1:9">
      <c r="A662" t="s">
        <v>903</v>
      </c>
      <c r="B662" t="s">
        <v>88</v>
      </c>
      <c r="C662" t="s">
        <v>89</v>
      </c>
      <c r="D662">
        <v>2019</v>
      </c>
      <c r="E662">
        <v>3468397787</v>
      </c>
      <c r="F662">
        <v>1970569000</v>
      </c>
      <c r="G662">
        <v>1296489000</v>
      </c>
      <c r="H662">
        <v>2165569000</v>
      </c>
      <c r="I662">
        <v>8901024787</v>
      </c>
    </row>
    <row r="663" spans="1:9">
      <c r="A663" t="s">
        <v>155</v>
      </c>
      <c r="B663" t="s">
        <v>258</v>
      </c>
      <c r="C663" t="s">
        <v>259</v>
      </c>
      <c r="D663">
        <v>2019</v>
      </c>
      <c r="E663">
        <v>149000</v>
      </c>
      <c r="F663">
        <v>0</v>
      </c>
      <c r="G663">
        <v>10342000</v>
      </c>
      <c r="H663">
        <v>0</v>
      </c>
      <c r="I663">
        <v>10491000</v>
      </c>
    </row>
    <row r="664" spans="1:9">
      <c r="A664" t="s">
        <v>903</v>
      </c>
      <c r="B664" t="s">
        <v>979</v>
      </c>
      <c r="C664" t="s">
        <v>980</v>
      </c>
      <c r="D664">
        <v>2019</v>
      </c>
      <c r="E664">
        <v>11251000</v>
      </c>
      <c r="F664">
        <v>0</v>
      </c>
      <c r="G664">
        <v>0</v>
      </c>
      <c r="H664">
        <v>0</v>
      </c>
      <c r="I664">
        <v>11251000</v>
      </c>
    </row>
    <row r="665" spans="1:9">
      <c r="A665" t="s">
        <v>260</v>
      </c>
      <c r="B665" t="s">
        <v>307</v>
      </c>
      <c r="C665" t="s">
        <v>308</v>
      </c>
      <c r="D665">
        <v>2019</v>
      </c>
      <c r="E665">
        <v>0</v>
      </c>
      <c r="F665">
        <v>0</v>
      </c>
      <c r="G665">
        <v>1765416</v>
      </c>
      <c r="H665">
        <v>27000000</v>
      </c>
      <c r="I665">
        <v>28765416</v>
      </c>
    </row>
    <row r="666" spans="1:9">
      <c r="A666" t="s">
        <v>333</v>
      </c>
      <c r="B666" t="s">
        <v>346</v>
      </c>
      <c r="C666" t="s">
        <v>347</v>
      </c>
      <c r="D666">
        <v>2019</v>
      </c>
      <c r="E666">
        <v>300000</v>
      </c>
      <c r="F666">
        <v>0</v>
      </c>
      <c r="G666">
        <v>0</v>
      </c>
      <c r="H666">
        <v>9000</v>
      </c>
      <c r="I666">
        <v>309000</v>
      </c>
    </row>
    <row r="667" spans="1:9">
      <c r="A667" t="s">
        <v>203</v>
      </c>
      <c r="B667" t="s">
        <v>981</v>
      </c>
      <c r="C667" t="s">
        <v>982</v>
      </c>
      <c r="D667">
        <v>2019</v>
      </c>
      <c r="E667">
        <v>300000</v>
      </c>
      <c r="F667">
        <v>0</v>
      </c>
      <c r="G667">
        <v>0</v>
      </c>
      <c r="H667">
        <v>0</v>
      </c>
      <c r="I667">
        <v>300000</v>
      </c>
    </row>
    <row r="668" spans="1:9">
      <c r="A668" t="s">
        <v>155</v>
      </c>
      <c r="B668" t="s">
        <v>168</v>
      </c>
      <c r="C668" t="s">
        <v>169</v>
      </c>
      <c r="D668">
        <v>2019</v>
      </c>
      <c r="E668">
        <v>0</v>
      </c>
      <c r="F668">
        <v>6207000</v>
      </c>
      <c r="G668">
        <v>38724000</v>
      </c>
      <c r="H668">
        <v>56338000</v>
      </c>
      <c r="I668">
        <v>101269000</v>
      </c>
    </row>
    <row r="669" spans="1:9">
      <c r="A669" t="s">
        <v>369</v>
      </c>
      <c r="B669" t="s">
        <v>370</v>
      </c>
      <c r="C669" t="s">
        <v>371</v>
      </c>
      <c r="D669">
        <v>2019</v>
      </c>
      <c r="E669">
        <v>544000</v>
      </c>
      <c r="F669">
        <v>0</v>
      </c>
      <c r="G669">
        <v>0</v>
      </c>
      <c r="H669">
        <v>0</v>
      </c>
      <c r="I669">
        <v>544000</v>
      </c>
    </row>
    <row r="670" spans="1:9">
      <c r="A670" t="s">
        <v>883</v>
      </c>
      <c r="B670" t="s">
        <v>523</v>
      </c>
      <c r="C670" t="s">
        <v>482</v>
      </c>
      <c r="D670">
        <v>2019</v>
      </c>
      <c r="E670">
        <v>18976000</v>
      </c>
      <c r="F670">
        <v>0</v>
      </c>
      <c r="G670">
        <v>3225000</v>
      </c>
      <c r="H670">
        <v>0</v>
      </c>
      <c r="I670">
        <v>22201000</v>
      </c>
    </row>
    <row r="671" spans="1:9">
      <c r="A671" t="s">
        <v>260</v>
      </c>
      <c r="B671" t="s">
        <v>295</v>
      </c>
      <c r="C671" t="s">
        <v>296</v>
      </c>
      <c r="D671">
        <v>2019</v>
      </c>
      <c r="E671">
        <v>79241284</v>
      </c>
      <c r="F671">
        <v>36788000</v>
      </c>
      <c r="G671">
        <v>34743000</v>
      </c>
      <c r="H671">
        <v>32019000</v>
      </c>
      <c r="I671">
        <v>182791284</v>
      </c>
    </row>
    <row r="672" spans="1:9">
      <c r="A672" t="s">
        <v>691</v>
      </c>
      <c r="B672" t="s">
        <v>696</v>
      </c>
      <c r="C672" t="s">
        <v>697</v>
      </c>
      <c r="D672">
        <v>2019</v>
      </c>
      <c r="E672">
        <v>0</v>
      </c>
      <c r="F672">
        <v>0</v>
      </c>
      <c r="G672">
        <v>2704860</v>
      </c>
      <c r="H672">
        <v>0</v>
      </c>
      <c r="I672">
        <v>2704860</v>
      </c>
    </row>
    <row r="673" spans="1:9">
      <c r="A673" t="s">
        <v>369</v>
      </c>
      <c r="B673" t="s">
        <v>914</v>
      </c>
      <c r="C673" t="s">
        <v>805</v>
      </c>
      <c r="D673">
        <v>2019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t="s">
        <v>38</v>
      </c>
      <c r="B674" t="s">
        <v>51</v>
      </c>
      <c r="C674" t="s">
        <v>52</v>
      </c>
      <c r="D674">
        <v>2019</v>
      </c>
      <c r="E674">
        <v>0</v>
      </c>
      <c r="F674">
        <v>41187889</v>
      </c>
      <c r="G674">
        <v>13102000</v>
      </c>
      <c r="H674">
        <v>11955000</v>
      </c>
      <c r="I674">
        <v>66244889</v>
      </c>
    </row>
    <row r="675" spans="1:9">
      <c r="A675" t="s">
        <v>888</v>
      </c>
      <c r="B675" t="s">
        <v>751</v>
      </c>
      <c r="C675" t="s">
        <v>752</v>
      </c>
      <c r="D675">
        <v>2019</v>
      </c>
      <c r="E675">
        <v>19694100</v>
      </c>
      <c r="F675">
        <v>144000</v>
      </c>
      <c r="G675">
        <v>50970000</v>
      </c>
      <c r="H675">
        <v>0</v>
      </c>
      <c r="I675">
        <v>70808100</v>
      </c>
    </row>
    <row r="676" spans="1:9">
      <c r="A676" t="s">
        <v>566</v>
      </c>
      <c r="B676" t="s">
        <v>621</v>
      </c>
      <c r="C676" t="s">
        <v>622</v>
      </c>
      <c r="D676">
        <v>2019</v>
      </c>
      <c r="E676">
        <v>35000</v>
      </c>
      <c r="F676">
        <v>0</v>
      </c>
      <c r="G676">
        <v>0</v>
      </c>
      <c r="H676">
        <v>0</v>
      </c>
      <c r="I676">
        <v>35000</v>
      </c>
    </row>
    <row r="677" spans="1:9">
      <c r="A677" t="s">
        <v>16</v>
      </c>
      <c r="B677" t="s">
        <v>23</v>
      </c>
      <c r="C677" t="s">
        <v>24</v>
      </c>
      <c r="D677">
        <v>2019</v>
      </c>
      <c r="E677">
        <v>6414931</v>
      </c>
      <c r="F677">
        <v>1566000</v>
      </c>
      <c r="G677">
        <v>0</v>
      </c>
      <c r="H677">
        <v>0</v>
      </c>
      <c r="I677">
        <v>7980931</v>
      </c>
    </row>
    <row r="678" spans="1:9">
      <c r="A678" t="s">
        <v>566</v>
      </c>
      <c r="B678" t="s">
        <v>983</v>
      </c>
      <c r="C678" t="s">
        <v>984</v>
      </c>
      <c r="D678">
        <v>2019</v>
      </c>
      <c r="E678">
        <v>100000</v>
      </c>
      <c r="F678">
        <v>0</v>
      </c>
      <c r="G678">
        <v>0</v>
      </c>
      <c r="H678">
        <v>0</v>
      </c>
      <c r="I678">
        <v>100000</v>
      </c>
    </row>
    <row r="679" spans="1:9">
      <c r="A679" t="s">
        <v>883</v>
      </c>
      <c r="B679" t="s">
        <v>493</v>
      </c>
      <c r="C679" t="s">
        <v>494</v>
      </c>
      <c r="D679">
        <v>2019</v>
      </c>
      <c r="E679">
        <v>0</v>
      </c>
      <c r="F679">
        <v>73977241</v>
      </c>
      <c r="G679">
        <v>43535000</v>
      </c>
      <c r="H679">
        <v>6778000</v>
      </c>
      <c r="I679">
        <v>124290241</v>
      </c>
    </row>
    <row r="680" spans="1:9">
      <c r="A680" t="s">
        <v>155</v>
      </c>
      <c r="B680" t="s">
        <v>228</v>
      </c>
      <c r="C680" t="s">
        <v>229</v>
      </c>
      <c r="D680">
        <v>2019</v>
      </c>
      <c r="E680">
        <v>2392630</v>
      </c>
      <c r="F680">
        <v>20077000</v>
      </c>
      <c r="G680">
        <v>0</v>
      </c>
      <c r="H680">
        <v>0</v>
      </c>
      <c r="I680">
        <v>22469630</v>
      </c>
    </row>
    <row r="681" spans="1:9">
      <c r="A681" t="s">
        <v>532</v>
      </c>
      <c r="B681" t="s">
        <v>547</v>
      </c>
      <c r="C681" t="s">
        <v>548</v>
      </c>
      <c r="D681">
        <v>2019</v>
      </c>
      <c r="E681">
        <v>14914874</v>
      </c>
      <c r="F681">
        <v>8263000</v>
      </c>
      <c r="G681">
        <v>6426000</v>
      </c>
      <c r="H681">
        <v>11154000</v>
      </c>
      <c r="I681">
        <v>40757874</v>
      </c>
    </row>
    <row r="682" spans="1:9">
      <c r="A682" t="s">
        <v>915</v>
      </c>
      <c r="B682" t="s">
        <v>30</v>
      </c>
      <c r="C682" t="s">
        <v>31</v>
      </c>
      <c r="D682">
        <v>2019</v>
      </c>
      <c r="E682">
        <v>6715367</v>
      </c>
      <c r="F682">
        <v>4277000</v>
      </c>
      <c r="G682">
        <v>3761000</v>
      </c>
      <c r="H682">
        <v>3599000</v>
      </c>
      <c r="I682">
        <v>18352367</v>
      </c>
    </row>
    <row r="683" spans="1:9">
      <c r="A683" t="s">
        <v>883</v>
      </c>
      <c r="B683" t="s">
        <v>985</v>
      </c>
      <c r="C683" t="s">
        <v>986</v>
      </c>
      <c r="D683">
        <v>2019</v>
      </c>
      <c r="E683">
        <v>5734712</v>
      </c>
      <c r="F683">
        <v>0</v>
      </c>
      <c r="G683">
        <v>0</v>
      </c>
      <c r="H683">
        <v>0</v>
      </c>
      <c r="I683">
        <v>5734712</v>
      </c>
    </row>
    <row r="684" spans="1:9">
      <c r="A684" t="s">
        <v>883</v>
      </c>
      <c r="B684" t="s">
        <v>447</v>
      </c>
      <c r="C684" t="s">
        <v>448</v>
      </c>
      <c r="D684">
        <v>2019</v>
      </c>
      <c r="E684">
        <v>49400000</v>
      </c>
      <c r="F684">
        <v>4700000</v>
      </c>
      <c r="G684">
        <v>0</v>
      </c>
      <c r="H684">
        <v>25000000</v>
      </c>
      <c r="I684">
        <v>79100000</v>
      </c>
    </row>
    <row r="685" spans="1:9">
      <c r="A685" t="s">
        <v>16</v>
      </c>
      <c r="B685" t="s">
        <v>21</v>
      </c>
      <c r="C685" t="s">
        <v>22</v>
      </c>
      <c r="D685">
        <v>2019</v>
      </c>
      <c r="E685">
        <v>284550340</v>
      </c>
      <c r="F685">
        <v>16222000</v>
      </c>
      <c r="G685">
        <v>0</v>
      </c>
      <c r="H685">
        <v>15000000</v>
      </c>
      <c r="I685">
        <v>315772340</v>
      </c>
    </row>
    <row r="686" spans="1:9">
      <c r="A686" t="s">
        <v>92</v>
      </c>
      <c r="B686" t="s">
        <v>113</v>
      </c>
      <c r="C686" t="s">
        <v>114</v>
      </c>
      <c r="D686">
        <v>2019</v>
      </c>
      <c r="E686">
        <v>3039000</v>
      </c>
      <c r="F686">
        <v>0</v>
      </c>
      <c r="G686">
        <v>0</v>
      </c>
      <c r="H686">
        <v>0</v>
      </c>
      <c r="I686">
        <v>3039000</v>
      </c>
    </row>
    <row r="687" spans="1:9">
      <c r="A687" t="s">
        <v>155</v>
      </c>
      <c r="B687" t="s">
        <v>254</v>
      </c>
      <c r="C687" t="s">
        <v>255</v>
      </c>
      <c r="D687">
        <v>2019</v>
      </c>
      <c r="E687">
        <v>1955000</v>
      </c>
      <c r="F687">
        <v>0</v>
      </c>
      <c r="G687">
        <v>126484000</v>
      </c>
      <c r="H687">
        <v>0</v>
      </c>
      <c r="I687">
        <v>128439000</v>
      </c>
    </row>
    <row r="688" spans="1:9">
      <c r="A688" t="s">
        <v>155</v>
      </c>
      <c r="B688" t="s">
        <v>256</v>
      </c>
      <c r="C688" t="s">
        <v>257</v>
      </c>
      <c r="D688">
        <v>2019</v>
      </c>
      <c r="E688">
        <v>1200000</v>
      </c>
      <c r="F688">
        <v>0</v>
      </c>
      <c r="G688">
        <v>0</v>
      </c>
      <c r="H688">
        <v>57500000</v>
      </c>
      <c r="I688">
        <v>58700000</v>
      </c>
    </row>
    <row r="689" spans="1:9">
      <c r="A689" t="s">
        <v>566</v>
      </c>
      <c r="B689" t="s">
        <v>987</v>
      </c>
      <c r="C689" t="s">
        <v>988</v>
      </c>
      <c r="D689">
        <v>2019</v>
      </c>
      <c r="E689">
        <v>100000</v>
      </c>
      <c r="F689">
        <v>0</v>
      </c>
      <c r="G689">
        <v>0</v>
      </c>
      <c r="H689">
        <v>0</v>
      </c>
      <c r="I689">
        <v>100000</v>
      </c>
    </row>
    <row r="690" spans="1:9">
      <c r="A690" t="s">
        <v>822</v>
      </c>
      <c r="B690" t="s">
        <v>825</v>
      </c>
      <c r="C690" t="s">
        <v>826</v>
      </c>
      <c r="D690">
        <v>2019</v>
      </c>
      <c r="E690">
        <v>2466657</v>
      </c>
      <c r="F690">
        <v>1944000</v>
      </c>
      <c r="G690">
        <v>402000</v>
      </c>
      <c r="H690">
        <v>187000</v>
      </c>
      <c r="I690">
        <v>4999657</v>
      </c>
    </row>
    <row r="691" spans="1:9">
      <c r="A691" t="s">
        <v>566</v>
      </c>
      <c r="B691" t="s">
        <v>989</v>
      </c>
      <c r="C691" t="s">
        <v>990</v>
      </c>
      <c r="D691">
        <v>2019</v>
      </c>
      <c r="E691">
        <v>500000</v>
      </c>
      <c r="F691">
        <v>0</v>
      </c>
      <c r="G691">
        <v>0</v>
      </c>
      <c r="H691">
        <v>0</v>
      </c>
      <c r="I691">
        <v>500000</v>
      </c>
    </row>
    <row r="692" spans="1:9">
      <c r="A692" t="s">
        <v>121</v>
      </c>
      <c r="B692" t="s">
        <v>124</v>
      </c>
      <c r="C692" t="s">
        <v>125</v>
      </c>
      <c r="D692">
        <v>2019</v>
      </c>
      <c r="E692">
        <v>19220379</v>
      </c>
      <c r="F692">
        <v>30392000</v>
      </c>
      <c r="G692">
        <v>44395000</v>
      </c>
      <c r="H692">
        <v>45000000</v>
      </c>
      <c r="I692">
        <v>139007379</v>
      </c>
    </row>
    <row r="693" spans="1:9">
      <c r="A693" t="s">
        <v>155</v>
      </c>
      <c r="B693" t="s">
        <v>242</v>
      </c>
      <c r="C693" t="s">
        <v>243</v>
      </c>
      <c r="D693">
        <v>2019</v>
      </c>
      <c r="E693">
        <v>10056000</v>
      </c>
      <c r="F693">
        <v>28400000</v>
      </c>
      <c r="G693">
        <v>0</v>
      </c>
      <c r="H693">
        <v>0</v>
      </c>
      <c r="I693">
        <v>38456000</v>
      </c>
    </row>
    <row r="694" spans="1:9">
      <c r="A694" t="s">
        <v>566</v>
      </c>
      <c r="B694" t="s">
        <v>605</v>
      </c>
      <c r="C694" t="s">
        <v>606</v>
      </c>
      <c r="D694">
        <v>2019</v>
      </c>
      <c r="E694">
        <v>551402</v>
      </c>
      <c r="F694">
        <v>0</v>
      </c>
      <c r="G694">
        <v>0</v>
      </c>
      <c r="H694">
        <v>0</v>
      </c>
      <c r="I694">
        <v>551402</v>
      </c>
    </row>
    <row r="695" spans="1:9">
      <c r="A695" t="s">
        <v>38</v>
      </c>
      <c r="B695" t="s">
        <v>47</v>
      </c>
      <c r="C695" t="s">
        <v>48</v>
      </c>
      <c r="D695">
        <v>2019</v>
      </c>
      <c r="E695">
        <v>0</v>
      </c>
      <c r="F695">
        <v>0</v>
      </c>
      <c r="G695">
        <v>16077536</v>
      </c>
      <c r="H695">
        <v>0</v>
      </c>
      <c r="I695">
        <v>16077536</v>
      </c>
    </row>
    <row r="696" spans="1:9">
      <c r="A696" t="s">
        <v>155</v>
      </c>
      <c r="B696" t="s">
        <v>166</v>
      </c>
      <c r="C696" t="s">
        <v>167</v>
      </c>
      <c r="D696">
        <v>2019</v>
      </c>
      <c r="E696">
        <v>0</v>
      </c>
      <c r="F696">
        <v>50545999</v>
      </c>
      <c r="G696">
        <v>85000</v>
      </c>
      <c r="H696">
        <v>0</v>
      </c>
      <c r="I696">
        <v>50630999</v>
      </c>
    </row>
    <row r="697" spans="1:9">
      <c r="A697" t="s">
        <v>566</v>
      </c>
      <c r="B697" t="s">
        <v>633</v>
      </c>
      <c r="C697" t="s">
        <v>600</v>
      </c>
      <c r="D697">
        <v>2019</v>
      </c>
      <c r="E697">
        <v>53000</v>
      </c>
      <c r="F697">
        <v>0</v>
      </c>
      <c r="G697">
        <v>0</v>
      </c>
      <c r="H697">
        <v>0</v>
      </c>
      <c r="I697">
        <v>53000</v>
      </c>
    </row>
    <row r="698" spans="1:9">
      <c r="A698" t="s">
        <v>260</v>
      </c>
      <c r="B698" t="s">
        <v>299</v>
      </c>
      <c r="C698" t="s">
        <v>300</v>
      </c>
      <c r="D698">
        <v>2019</v>
      </c>
      <c r="E698">
        <v>141165624</v>
      </c>
      <c r="F698">
        <v>100528000</v>
      </c>
      <c r="G698">
        <v>110599000</v>
      </c>
      <c r="H698">
        <v>96778000</v>
      </c>
      <c r="I698">
        <v>449070624</v>
      </c>
    </row>
    <row r="699" spans="1:9">
      <c r="A699" t="s">
        <v>38</v>
      </c>
      <c r="B699" t="s">
        <v>45</v>
      </c>
      <c r="C699" t="s">
        <v>46</v>
      </c>
      <c r="D699">
        <v>2019</v>
      </c>
      <c r="E699">
        <v>0</v>
      </c>
      <c r="F699">
        <v>0</v>
      </c>
      <c r="G699">
        <v>2462780</v>
      </c>
      <c r="H699">
        <v>0</v>
      </c>
      <c r="I699">
        <v>2462780</v>
      </c>
    </row>
    <row r="700" spans="1:9">
      <c r="A700" t="s">
        <v>822</v>
      </c>
      <c r="B700" t="s">
        <v>829</v>
      </c>
      <c r="C700" t="s">
        <v>830</v>
      </c>
      <c r="D700">
        <v>2019</v>
      </c>
      <c r="E700">
        <v>6052528</v>
      </c>
      <c r="F700">
        <v>1905000</v>
      </c>
      <c r="G700">
        <v>212000</v>
      </c>
      <c r="H700">
        <v>0</v>
      </c>
      <c r="I700">
        <v>8169528</v>
      </c>
    </row>
    <row r="701" spans="1:9">
      <c r="A701" t="s">
        <v>203</v>
      </c>
      <c r="B701" t="s">
        <v>991</v>
      </c>
      <c r="C701" t="s">
        <v>978</v>
      </c>
      <c r="D701">
        <v>2019</v>
      </c>
      <c r="E701">
        <v>52000</v>
      </c>
      <c r="F701">
        <v>0</v>
      </c>
      <c r="G701">
        <v>0</v>
      </c>
      <c r="H701">
        <v>0</v>
      </c>
      <c r="I701">
        <v>52000</v>
      </c>
    </row>
    <row r="702" spans="1:9">
      <c r="A702" t="s">
        <v>73</v>
      </c>
      <c r="B702" t="s">
        <v>74</v>
      </c>
      <c r="C702" t="s">
        <v>75</v>
      </c>
      <c r="D702">
        <v>2019</v>
      </c>
      <c r="E702">
        <v>0</v>
      </c>
      <c r="F702">
        <v>0</v>
      </c>
      <c r="G702">
        <v>0</v>
      </c>
      <c r="H702">
        <v>9737675</v>
      </c>
      <c r="I702">
        <v>9737675</v>
      </c>
    </row>
    <row r="703" spans="1:9">
      <c r="A703" t="s">
        <v>369</v>
      </c>
      <c r="B703" t="s">
        <v>372</v>
      </c>
      <c r="C703" t="s">
        <v>373</v>
      </c>
      <c r="D703">
        <v>2019</v>
      </c>
      <c r="E703">
        <v>7074814</v>
      </c>
      <c r="F703">
        <v>51735000</v>
      </c>
      <c r="G703">
        <v>116595000</v>
      </c>
      <c r="H703">
        <v>23967000</v>
      </c>
      <c r="I703">
        <v>199371814</v>
      </c>
    </row>
    <row r="704" spans="1:9">
      <c r="A704" t="s">
        <v>369</v>
      </c>
      <c r="B704" t="s">
        <v>402</v>
      </c>
      <c r="C704" t="s">
        <v>403</v>
      </c>
      <c r="D704">
        <v>2019</v>
      </c>
      <c r="E704">
        <v>17875198</v>
      </c>
      <c r="F704">
        <v>0</v>
      </c>
      <c r="G704">
        <v>0</v>
      </c>
      <c r="H704">
        <v>0</v>
      </c>
      <c r="I704">
        <v>17875198</v>
      </c>
    </row>
    <row r="705" spans="1:9">
      <c r="A705" t="s">
        <v>566</v>
      </c>
      <c r="B705" t="s">
        <v>992</v>
      </c>
      <c r="C705" t="s">
        <v>993</v>
      </c>
      <c r="D705">
        <v>2019</v>
      </c>
      <c r="E705">
        <v>38000</v>
      </c>
      <c r="F705">
        <v>0</v>
      </c>
      <c r="G705">
        <v>0</v>
      </c>
      <c r="H705">
        <v>0</v>
      </c>
      <c r="I705">
        <v>38000</v>
      </c>
    </row>
    <row r="706" spans="1:9">
      <c r="A706" t="s">
        <v>474</v>
      </c>
      <c r="B706" t="s">
        <v>994</v>
      </c>
      <c r="C706" t="s">
        <v>995</v>
      </c>
      <c r="D706">
        <v>2019</v>
      </c>
      <c r="E706">
        <v>2000000</v>
      </c>
      <c r="F706">
        <v>0</v>
      </c>
      <c r="G706">
        <v>0</v>
      </c>
      <c r="H706">
        <v>0</v>
      </c>
      <c r="I706">
        <v>2000000</v>
      </c>
    </row>
    <row r="707" spans="1:9">
      <c r="A707" t="s">
        <v>566</v>
      </c>
      <c r="B707" t="s">
        <v>996</v>
      </c>
      <c r="C707" t="s">
        <v>997</v>
      </c>
      <c r="D707">
        <v>2019</v>
      </c>
      <c r="E707">
        <v>100000</v>
      </c>
      <c r="F707">
        <v>0</v>
      </c>
      <c r="G707">
        <v>0</v>
      </c>
      <c r="H707">
        <v>0</v>
      </c>
      <c r="I707">
        <v>100000</v>
      </c>
    </row>
    <row r="708" spans="1:9">
      <c r="A708" t="s">
        <v>356</v>
      </c>
      <c r="B708" t="s">
        <v>361</v>
      </c>
      <c r="C708" t="s">
        <v>362</v>
      </c>
      <c r="D708">
        <v>2019</v>
      </c>
      <c r="E708">
        <v>18644527</v>
      </c>
      <c r="F708">
        <v>16938000</v>
      </c>
      <c r="G708">
        <v>0</v>
      </c>
      <c r="H708">
        <v>2867000</v>
      </c>
      <c r="I708">
        <v>38449527</v>
      </c>
    </row>
    <row r="709" spans="1:9">
      <c r="A709" t="s">
        <v>155</v>
      </c>
      <c r="B709" t="s">
        <v>191</v>
      </c>
      <c r="C709" t="s">
        <v>192</v>
      </c>
      <c r="D709">
        <v>2019</v>
      </c>
      <c r="E709">
        <v>786059</v>
      </c>
      <c r="F709">
        <v>5968000</v>
      </c>
      <c r="G709">
        <v>2100000</v>
      </c>
      <c r="H709">
        <v>0</v>
      </c>
      <c r="I709">
        <v>8854059</v>
      </c>
    </row>
    <row r="710" spans="1:9">
      <c r="A710" t="s">
        <v>843</v>
      </c>
      <c r="B710" t="s">
        <v>852</v>
      </c>
      <c r="C710" t="s">
        <v>853</v>
      </c>
      <c r="D710">
        <v>2019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t="s">
        <v>883</v>
      </c>
      <c r="B711" t="s">
        <v>506</v>
      </c>
      <c r="C711" t="s">
        <v>507</v>
      </c>
      <c r="D711">
        <v>2019</v>
      </c>
      <c r="E711">
        <v>239251817</v>
      </c>
      <c r="F711">
        <v>473380000</v>
      </c>
      <c r="G711">
        <v>383373000</v>
      </c>
      <c r="H711">
        <v>112868000</v>
      </c>
      <c r="I711">
        <v>1208872817</v>
      </c>
    </row>
    <row r="712" spans="1:9">
      <c r="A712" t="s">
        <v>203</v>
      </c>
      <c r="B712" t="s">
        <v>324</v>
      </c>
      <c r="C712" t="s">
        <v>325</v>
      </c>
      <c r="D712">
        <v>2019</v>
      </c>
      <c r="E712">
        <v>2006466</v>
      </c>
      <c r="F712">
        <v>967000</v>
      </c>
      <c r="G712">
        <v>1800000</v>
      </c>
      <c r="H712">
        <v>1740000</v>
      </c>
      <c r="I712">
        <v>6513466</v>
      </c>
    </row>
    <row r="713" spans="1:9">
      <c r="A713" t="s">
        <v>759</v>
      </c>
      <c r="B713" t="s">
        <v>796</v>
      </c>
      <c r="C713" t="s">
        <v>797</v>
      </c>
      <c r="D713">
        <v>2019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t="s">
        <v>691</v>
      </c>
      <c r="B714" t="s">
        <v>716</v>
      </c>
      <c r="C714" t="s">
        <v>717</v>
      </c>
      <c r="D714">
        <v>2019</v>
      </c>
      <c r="E714">
        <v>102835072</v>
      </c>
      <c r="F714">
        <v>41376000</v>
      </c>
      <c r="G714">
        <v>10000000</v>
      </c>
      <c r="H714">
        <v>45723000</v>
      </c>
      <c r="I714">
        <v>199934072</v>
      </c>
    </row>
    <row r="715" spans="1:9">
      <c r="A715" t="s">
        <v>759</v>
      </c>
      <c r="B715" t="s">
        <v>796</v>
      </c>
      <c r="C715" t="s">
        <v>797</v>
      </c>
      <c r="D715">
        <v>2019</v>
      </c>
      <c r="E715">
        <v>4225238</v>
      </c>
      <c r="F715">
        <v>500000</v>
      </c>
      <c r="G715">
        <v>500000</v>
      </c>
      <c r="H715">
        <v>0</v>
      </c>
      <c r="I715">
        <v>5225238</v>
      </c>
    </row>
    <row r="716" spans="1:9">
      <c r="A716" t="s">
        <v>883</v>
      </c>
      <c r="B716" t="s">
        <v>506</v>
      </c>
      <c r="C716" t="s">
        <v>507</v>
      </c>
      <c r="D716">
        <v>2019</v>
      </c>
      <c r="E716">
        <v>0</v>
      </c>
      <c r="F716">
        <v>0</v>
      </c>
      <c r="G716">
        <v>7454638</v>
      </c>
      <c r="H716">
        <v>0</v>
      </c>
      <c r="I716">
        <v>7454638</v>
      </c>
    </row>
    <row r="717" spans="1:9">
      <c r="A717" t="s">
        <v>369</v>
      </c>
      <c r="B717" t="s">
        <v>449</v>
      </c>
      <c r="C717" t="s">
        <v>450</v>
      </c>
      <c r="D717">
        <v>2019</v>
      </c>
      <c r="E717">
        <v>0</v>
      </c>
      <c r="F717">
        <v>0</v>
      </c>
      <c r="G717">
        <v>372302</v>
      </c>
      <c r="H717">
        <v>8396000</v>
      </c>
      <c r="I717">
        <v>8768302</v>
      </c>
    </row>
    <row r="718" spans="1:9">
      <c r="A718" t="s">
        <v>16</v>
      </c>
      <c r="B718" t="s">
        <v>17</v>
      </c>
      <c r="C718" t="s">
        <v>18</v>
      </c>
      <c r="D718">
        <v>2019</v>
      </c>
      <c r="E718">
        <v>73192052</v>
      </c>
      <c r="F718">
        <v>48486000</v>
      </c>
      <c r="G718">
        <v>0</v>
      </c>
      <c r="H718">
        <v>0</v>
      </c>
      <c r="I718">
        <v>121678052</v>
      </c>
    </row>
    <row r="719" spans="1:9">
      <c r="A719" t="s">
        <v>566</v>
      </c>
      <c r="B719" t="s">
        <v>998</v>
      </c>
      <c r="C719" t="s">
        <v>999</v>
      </c>
      <c r="D719">
        <v>2019</v>
      </c>
      <c r="E719">
        <v>100000</v>
      </c>
      <c r="F719">
        <v>0</v>
      </c>
      <c r="G719">
        <v>0</v>
      </c>
      <c r="H719">
        <v>0</v>
      </c>
      <c r="I719">
        <v>100000</v>
      </c>
    </row>
    <row r="720" spans="1:9">
      <c r="A720" t="s">
        <v>369</v>
      </c>
      <c r="B720" t="s">
        <v>422</v>
      </c>
      <c r="C720" t="s">
        <v>423</v>
      </c>
      <c r="D720">
        <v>2019</v>
      </c>
      <c r="E720">
        <v>346293</v>
      </c>
      <c r="F720">
        <v>33717000</v>
      </c>
      <c r="G720">
        <v>0</v>
      </c>
      <c r="H720">
        <v>0</v>
      </c>
      <c r="I720">
        <v>34063293</v>
      </c>
    </row>
    <row r="721" spans="1:9">
      <c r="A721" t="s">
        <v>566</v>
      </c>
      <c r="B721" t="s">
        <v>1000</v>
      </c>
      <c r="C721" t="s">
        <v>608</v>
      </c>
      <c r="D721">
        <v>2019</v>
      </c>
      <c r="E721">
        <v>250000</v>
      </c>
      <c r="F721">
        <v>0</v>
      </c>
      <c r="G721">
        <v>0</v>
      </c>
      <c r="H721">
        <v>0</v>
      </c>
      <c r="I721">
        <v>250000</v>
      </c>
    </row>
    <row r="722" spans="1:9">
      <c r="A722" t="s">
        <v>203</v>
      </c>
      <c r="B722" t="s">
        <v>1001</v>
      </c>
      <c r="C722" t="s">
        <v>1002</v>
      </c>
      <c r="D722">
        <v>2020</v>
      </c>
      <c r="E722">
        <v>1000000</v>
      </c>
      <c r="F722">
        <v>0</v>
      </c>
      <c r="G722">
        <v>0</v>
      </c>
      <c r="H722">
        <v>0</v>
      </c>
      <c r="I722">
        <v>1000000</v>
      </c>
    </row>
    <row r="723" spans="1:9">
      <c r="A723" t="s">
        <v>315</v>
      </c>
      <c r="B723" t="s">
        <v>318</v>
      </c>
      <c r="C723" t="s">
        <v>319</v>
      </c>
      <c r="D723">
        <v>2019</v>
      </c>
      <c r="E723">
        <v>76903617</v>
      </c>
      <c r="F723">
        <v>85350000</v>
      </c>
      <c r="G723">
        <v>37976000</v>
      </c>
      <c r="H723">
        <v>19424000</v>
      </c>
      <c r="I723">
        <v>219653617</v>
      </c>
    </row>
    <row r="724" spans="1:9">
      <c r="A724" t="s">
        <v>854</v>
      </c>
      <c r="B724" t="s">
        <v>855</v>
      </c>
      <c r="C724" t="s">
        <v>856</v>
      </c>
      <c r="D724">
        <v>2019</v>
      </c>
      <c r="E724">
        <v>9242000</v>
      </c>
      <c r="F724">
        <v>26604000</v>
      </c>
      <c r="G724">
        <v>0</v>
      </c>
      <c r="H724">
        <v>4500000</v>
      </c>
      <c r="I724">
        <v>40346000</v>
      </c>
    </row>
    <row r="725" spans="1:9">
      <c r="A725" t="s">
        <v>155</v>
      </c>
      <c r="B725" t="s">
        <v>228</v>
      </c>
      <c r="C725" t="s">
        <v>229</v>
      </c>
      <c r="D725">
        <v>2019</v>
      </c>
      <c r="E725">
        <v>29369000</v>
      </c>
      <c r="F725">
        <v>0</v>
      </c>
      <c r="G725">
        <v>0</v>
      </c>
      <c r="H725">
        <v>0</v>
      </c>
      <c r="I725">
        <v>29369000</v>
      </c>
    </row>
    <row r="726" spans="1:9">
      <c r="A726" t="s">
        <v>155</v>
      </c>
      <c r="B726" t="s">
        <v>1003</v>
      </c>
      <c r="C726" t="s">
        <v>1004</v>
      </c>
      <c r="D726">
        <v>2019</v>
      </c>
      <c r="E726">
        <v>2310509</v>
      </c>
      <c r="F726">
        <v>340000</v>
      </c>
      <c r="G726">
        <v>0</v>
      </c>
      <c r="H726">
        <v>0</v>
      </c>
      <c r="I726">
        <v>2650509</v>
      </c>
    </row>
    <row r="727" spans="1:9">
      <c r="A727" t="s">
        <v>843</v>
      </c>
      <c r="B727" t="s">
        <v>848</v>
      </c>
      <c r="C727" t="s">
        <v>849</v>
      </c>
      <c r="D727">
        <v>2019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t="s">
        <v>333</v>
      </c>
      <c r="B728" t="s">
        <v>338</v>
      </c>
      <c r="C728" t="s">
        <v>339</v>
      </c>
      <c r="D728">
        <v>2019</v>
      </c>
      <c r="E728">
        <v>400000</v>
      </c>
      <c r="F728">
        <v>0</v>
      </c>
      <c r="G728">
        <v>0</v>
      </c>
      <c r="H728">
        <v>0</v>
      </c>
      <c r="I728">
        <v>400000</v>
      </c>
    </row>
    <row r="729" spans="1:9">
      <c r="A729" t="s">
        <v>369</v>
      </c>
      <c r="B729" t="s">
        <v>414</v>
      </c>
      <c r="C729" t="s">
        <v>415</v>
      </c>
      <c r="D729">
        <v>2019</v>
      </c>
      <c r="E729">
        <v>0</v>
      </c>
      <c r="F729">
        <v>1920000</v>
      </c>
      <c r="G729">
        <v>0</v>
      </c>
      <c r="H729">
        <v>0</v>
      </c>
      <c r="I729">
        <v>1920000</v>
      </c>
    </row>
    <row r="730" spans="1:9">
      <c r="A730" t="s">
        <v>369</v>
      </c>
      <c r="B730" t="s">
        <v>1005</v>
      </c>
      <c r="C730" t="s">
        <v>1006</v>
      </c>
      <c r="D730">
        <v>2019</v>
      </c>
      <c r="E730">
        <v>0</v>
      </c>
      <c r="F730">
        <v>0</v>
      </c>
      <c r="G730">
        <v>0</v>
      </c>
      <c r="H730">
        <v>349</v>
      </c>
      <c r="I730">
        <v>349</v>
      </c>
    </row>
    <row r="731" spans="1:9">
      <c r="A731" t="s">
        <v>883</v>
      </c>
      <c r="B731" t="s">
        <v>510</v>
      </c>
      <c r="C731" t="s">
        <v>511</v>
      </c>
      <c r="D731">
        <v>2019</v>
      </c>
      <c r="E731">
        <v>0</v>
      </c>
      <c r="F731">
        <v>651923</v>
      </c>
      <c r="G731">
        <v>1454000</v>
      </c>
      <c r="H731">
        <v>1483000</v>
      </c>
      <c r="I731">
        <v>3588923</v>
      </c>
    </row>
    <row r="732" spans="1:9">
      <c r="A732" t="s">
        <v>566</v>
      </c>
      <c r="B732" t="s">
        <v>1007</v>
      </c>
      <c r="C732" t="s">
        <v>1008</v>
      </c>
      <c r="D732">
        <v>2019</v>
      </c>
      <c r="E732">
        <v>100000</v>
      </c>
      <c r="F732">
        <v>0</v>
      </c>
      <c r="G732">
        <v>0</v>
      </c>
      <c r="H732">
        <v>0</v>
      </c>
      <c r="I732">
        <v>100000</v>
      </c>
    </row>
    <row r="733" spans="1:9">
      <c r="A733" t="s">
        <v>155</v>
      </c>
      <c r="B733" t="s">
        <v>230</v>
      </c>
      <c r="C733" t="s">
        <v>231</v>
      </c>
      <c r="D733">
        <v>2019</v>
      </c>
      <c r="E733">
        <v>0</v>
      </c>
      <c r="F733">
        <v>34475088</v>
      </c>
      <c r="G733">
        <v>0</v>
      </c>
      <c r="H733">
        <v>0</v>
      </c>
      <c r="I733">
        <v>34475088</v>
      </c>
    </row>
    <row r="734" spans="1:9">
      <c r="A734" t="s">
        <v>203</v>
      </c>
      <c r="B734" t="s">
        <v>1009</v>
      </c>
      <c r="C734" t="s">
        <v>1010</v>
      </c>
      <c r="D734">
        <v>2019</v>
      </c>
      <c r="E734">
        <v>174998</v>
      </c>
      <c r="F734">
        <v>0</v>
      </c>
      <c r="G734">
        <v>0</v>
      </c>
      <c r="H734">
        <v>0</v>
      </c>
      <c r="I734">
        <v>174998</v>
      </c>
    </row>
    <row r="735" spans="1:9">
      <c r="A735" t="s">
        <v>73</v>
      </c>
      <c r="B735" t="s">
        <v>80</v>
      </c>
      <c r="C735" t="s">
        <v>81</v>
      </c>
      <c r="D735">
        <v>2019</v>
      </c>
      <c r="E735">
        <v>0</v>
      </c>
      <c r="F735">
        <v>42847477</v>
      </c>
      <c r="G735">
        <v>2336000</v>
      </c>
      <c r="H735">
        <v>0</v>
      </c>
      <c r="I735">
        <v>45183477</v>
      </c>
    </row>
    <row r="736" spans="1:9">
      <c r="A736" t="s">
        <v>203</v>
      </c>
      <c r="B736" t="s">
        <v>1011</v>
      </c>
      <c r="C736" t="s">
        <v>1012</v>
      </c>
      <c r="D736">
        <v>2019</v>
      </c>
      <c r="E736">
        <v>144000</v>
      </c>
      <c r="F736">
        <v>0</v>
      </c>
      <c r="G736">
        <v>0</v>
      </c>
      <c r="H736">
        <v>0</v>
      </c>
      <c r="I736">
        <v>144000</v>
      </c>
    </row>
    <row r="737" spans="1:9">
      <c r="A737" t="s">
        <v>92</v>
      </c>
      <c r="B737" t="s">
        <v>93</v>
      </c>
      <c r="C737" t="s">
        <v>94</v>
      </c>
      <c r="D737">
        <v>2019</v>
      </c>
      <c r="E737">
        <v>653825</v>
      </c>
      <c r="F737">
        <v>0</v>
      </c>
      <c r="G737">
        <v>0</v>
      </c>
      <c r="H737">
        <v>0</v>
      </c>
      <c r="I737">
        <v>653825</v>
      </c>
    </row>
    <row r="738" spans="1:9">
      <c r="A738" t="s">
        <v>369</v>
      </c>
      <c r="B738" t="s">
        <v>412</v>
      </c>
      <c r="C738" t="s">
        <v>413</v>
      </c>
      <c r="D738">
        <v>2019</v>
      </c>
      <c r="E738">
        <v>0</v>
      </c>
      <c r="F738">
        <v>1713400</v>
      </c>
      <c r="G738">
        <v>0</v>
      </c>
      <c r="H738">
        <v>0</v>
      </c>
      <c r="I738">
        <v>1713400</v>
      </c>
    </row>
    <row r="739" spans="1:9">
      <c r="A739" t="s">
        <v>369</v>
      </c>
      <c r="B739" t="s">
        <v>392</v>
      </c>
      <c r="C739" t="s">
        <v>393</v>
      </c>
      <c r="D739">
        <v>2019</v>
      </c>
      <c r="E739">
        <v>169264516</v>
      </c>
      <c r="F739">
        <v>163549000</v>
      </c>
      <c r="G739">
        <v>154010000</v>
      </c>
      <c r="H739">
        <v>141483000</v>
      </c>
      <c r="I739">
        <v>628306516</v>
      </c>
    </row>
    <row r="740" spans="1:9">
      <c r="A740" t="s">
        <v>883</v>
      </c>
      <c r="B740" t="s">
        <v>1013</v>
      </c>
      <c r="C740" t="s">
        <v>1014</v>
      </c>
      <c r="D740">
        <v>2019</v>
      </c>
      <c r="E740">
        <v>11133</v>
      </c>
      <c r="F740">
        <v>0</v>
      </c>
      <c r="G740">
        <v>0</v>
      </c>
      <c r="H740">
        <v>0</v>
      </c>
      <c r="I740">
        <v>11133</v>
      </c>
    </row>
    <row r="741" spans="1:9">
      <c r="A741" t="s">
        <v>759</v>
      </c>
      <c r="B741" t="s">
        <v>798</v>
      </c>
      <c r="C741" t="s">
        <v>799</v>
      </c>
      <c r="D741">
        <v>2019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t="s">
        <v>369</v>
      </c>
      <c r="B742" t="s">
        <v>370</v>
      </c>
      <c r="C742" t="s">
        <v>371</v>
      </c>
      <c r="D742">
        <v>2019</v>
      </c>
      <c r="E742">
        <v>0</v>
      </c>
      <c r="F742">
        <v>0</v>
      </c>
      <c r="G742">
        <v>600000</v>
      </c>
      <c r="H742">
        <v>5434000</v>
      </c>
      <c r="I742">
        <v>6034000</v>
      </c>
    </row>
    <row r="743" spans="1:9">
      <c r="A743" t="s">
        <v>924</v>
      </c>
      <c r="B743" t="s">
        <v>839</v>
      </c>
      <c r="C743" t="s">
        <v>840</v>
      </c>
      <c r="D743">
        <v>2019</v>
      </c>
      <c r="E743">
        <v>0</v>
      </c>
      <c r="F743">
        <v>0</v>
      </c>
      <c r="G743">
        <v>0</v>
      </c>
      <c r="H743">
        <v>127766416</v>
      </c>
      <c r="I743">
        <v>127766416</v>
      </c>
    </row>
    <row r="744" spans="1:9">
      <c r="A744" t="s">
        <v>566</v>
      </c>
      <c r="B744" t="s">
        <v>577</v>
      </c>
      <c r="C744" t="s">
        <v>578</v>
      </c>
      <c r="D744">
        <v>2019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t="s">
        <v>532</v>
      </c>
      <c r="B745" t="s">
        <v>539</v>
      </c>
      <c r="C745" t="s">
        <v>540</v>
      </c>
      <c r="D745">
        <v>2019</v>
      </c>
      <c r="E745">
        <v>76015004</v>
      </c>
      <c r="F745">
        <v>283967000</v>
      </c>
      <c r="G745">
        <v>14500000</v>
      </c>
      <c r="H745">
        <v>13000000</v>
      </c>
      <c r="I745">
        <v>387482004</v>
      </c>
    </row>
    <row r="746" spans="1:9">
      <c r="A746" t="s">
        <v>759</v>
      </c>
      <c r="B746" t="s">
        <v>774</v>
      </c>
      <c r="C746" t="s">
        <v>775</v>
      </c>
      <c r="D746">
        <v>2019</v>
      </c>
      <c r="E746">
        <v>13506422</v>
      </c>
      <c r="F746">
        <v>27831000</v>
      </c>
      <c r="G746">
        <v>0</v>
      </c>
      <c r="H746">
        <v>2000000</v>
      </c>
      <c r="I746">
        <v>43337422</v>
      </c>
    </row>
    <row r="747" spans="1:9">
      <c r="A747" t="s">
        <v>759</v>
      </c>
      <c r="B747" t="s">
        <v>788</v>
      </c>
      <c r="C747" t="s">
        <v>789</v>
      </c>
      <c r="D747">
        <v>2019</v>
      </c>
      <c r="E747">
        <v>0</v>
      </c>
      <c r="F747">
        <v>0</v>
      </c>
      <c r="G747">
        <v>0</v>
      </c>
      <c r="H747">
        <v>2743997</v>
      </c>
      <c r="I747">
        <v>2743997</v>
      </c>
    </row>
    <row r="748" spans="1:9">
      <c r="A748" t="s">
        <v>260</v>
      </c>
      <c r="B748" t="s">
        <v>1015</v>
      </c>
      <c r="C748" t="s">
        <v>1016</v>
      </c>
      <c r="D748">
        <v>2019</v>
      </c>
      <c r="E748">
        <v>1804000</v>
      </c>
      <c r="F748">
        <v>0</v>
      </c>
      <c r="G748">
        <v>0</v>
      </c>
      <c r="H748">
        <v>0</v>
      </c>
      <c r="I748">
        <v>1804000</v>
      </c>
    </row>
    <row r="749" spans="1:9">
      <c r="A749" t="s">
        <v>691</v>
      </c>
      <c r="B749" t="s">
        <v>722</v>
      </c>
      <c r="C749" t="s">
        <v>723</v>
      </c>
      <c r="D749">
        <v>2019</v>
      </c>
      <c r="E749">
        <v>0</v>
      </c>
      <c r="F749">
        <v>10951591</v>
      </c>
      <c r="G749">
        <v>2466000</v>
      </c>
      <c r="H749">
        <v>0</v>
      </c>
      <c r="I749">
        <v>13417591</v>
      </c>
    </row>
    <row r="750" spans="1:9">
      <c r="A750" t="s">
        <v>915</v>
      </c>
      <c r="B750" t="s">
        <v>36</v>
      </c>
      <c r="C750" t="s">
        <v>37</v>
      </c>
      <c r="D750">
        <v>2019</v>
      </c>
      <c r="E750">
        <v>464000</v>
      </c>
      <c r="F750">
        <v>0</v>
      </c>
      <c r="G750">
        <v>0</v>
      </c>
      <c r="H750">
        <v>0</v>
      </c>
      <c r="I750">
        <v>464000</v>
      </c>
    </row>
    <row r="751" spans="1:9">
      <c r="A751" t="s">
        <v>759</v>
      </c>
      <c r="B751" t="s">
        <v>760</v>
      </c>
      <c r="C751" t="s">
        <v>761</v>
      </c>
      <c r="D751">
        <v>2019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t="s">
        <v>260</v>
      </c>
      <c r="B752" t="s">
        <v>283</v>
      </c>
      <c r="C752" t="s">
        <v>284</v>
      </c>
      <c r="D752">
        <v>2019</v>
      </c>
      <c r="E752">
        <v>96626829</v>
      </c>
      <c r="F752">
        <v>94668000</v>
      </c>
      <c r="G752">
        <v>136764000</v>
      </c>
      <c r="H752">
        <v>133451000</v>
      </c>
      <c r="I752">
        <v>461509829</v>
      </c>
    </row>
    <row r="753" spans="1:9">
      <c r="A753" t="s">
        <v>566</v>
      </c>
      <c r="B753" t="s">
        <v>627</v>
      </c>
      <c r="C753" t="s">
        <v>628</v>
      </c>
      <c r="D753">
        <v>2019</v>
      </c>
      <c r="E753">
        <v>1000000</v>
      </c>
      <c r="F753">
        <v>0</v>
      </c>
      <c r="G753">
        <v>0</v>
      </c>
      <c r="H753">
        <v>0</v>
      </c>
      <c r="I753">
        <v>1000000</v>
      </c>
    </row>
    <row r="754" spans="1:9">
      <c r="A754" t="s">
        <v>566</v>
      </c>
      <c r="B754" t="s">
        <v>1017</v>
      </c>
      <c r="C754" t="s">
        <v>1018</v>
      </c>
      <c r="D754">
        <v>2019</v>
      </c>
      <c r="E754">
        <v>150000</v>
      </c>
      <c r="F754">
        <v>0</v>
      </c>
      <c r="G754">
        <v>0</v>
      </c>
      <c r="H754">
        <v>0</v>
      </c>
      <c r="I754">
        <v>150000</v>
      </c>
    </row>
    <row r="755" spans="1:9">
      <c r="A755" t="s">
        <v>155</v>
      </c>
      <c r="B755" t="s">
        <v>248</v>
      </c>
      <c r="C755" t="s">
        <v>249</v>
      </c>
      <c r="D755">
        <v>2019</v>
      </c>
      <c r="E755">
        <v>8823000</v>
      </c>
      <c r="F755">
        <v>8823000</v>
      </c>
      <c r="G755">
        <v>0</v>
      </c>
      <c r="H755">
        <v>0</v>
      </c>
      <c r="I755">
        <v>17646000</v>
      </c>
    </row>
    <row r="756" spans="1:9">
      <c r="A756" t="s">
        <v>178</v>
      </c>
      <c r="B756" t="s">
        <v>1019</v>
      </c>
      <c r="C756" t="s">
        <v>1020</v>
      </c>
      <c r="D756">
        <v>2019</v>
      </c>
      <c r="E756">
        <v>1380000</v>
      </c>
      <c r="F756">
        <v>0</v>
      </c>
      <c r="G756">
        <v>0</v>
      </c>
      <c r="H756">
        <v>0</v>
      </c>
      <c r="I756">
        <v>1380000</v>
      </c>
    </row>
    <row r="757" spans="1:9">
      <c r="A757" t="s">
        <v>178</v>
      </c>
      <c r="B757" t="s">
        <v>1021</v>
      </c>
      <c r="C757" t="s">
        <v>1022</v>
      </c>
      <c r="D757">
        <v>2019</v>
      </c>
      <c r="E757">
        <v>1500000</v>
      </c>
      <c r="F757">
        <v>0</v>
      </c>
      <c r="G757">
        <v>0</v>
      </c>
      <c r="H757">
        <v>0</v>
      </c>
      <c r="I757">
        <v>1500000</v>
      </c>
    </row>
    <row r="758" spans="1:9">
      <c r="A758" t="s">
        <v>141</v>
      </c>
      <c r="B758" t="s">
        <v>142</v>
      </c>
      <c r="C758" t="s">
        <v>143</v>
      </c>
      <c r="D758">
        <v>2019</v>
      </c>
      <c r="E758">
        <v>4473579</v>
      </c>
      <c r="F758">
        <v>63676000</v>
      </c>
      <c r="G758">
        <v>63151000</v>
      </c>
      <c r="H758">
        <v>26183000</v>
      </c>
      <c r="I758">
        <v>157483579</v>
      </c>
    </row>
    <row r="759" spans="1:9">
      <c r="A759" t="s">
        <v>883</v>
      </c>
      <c r="B759" t="s">
        <v>1023</v>
      </c>
      <c r="C759" t="s">
        <v>1024</v>
      </c>
      <c r="D759">
        <v>2019</v>
      </c>
      <c r="E759">
        <v>930000</v>
      </c>
      <c r="F759">
        <v>8065000</v>
      </c>
      <c r="G759">
        <v>0</v>
      </c>
      <c r="H759">
        <v>0</v>
      </c>
      <c r="I759">
        <v>8995000</v>
      </c>
    </row>
    <row r="760" spans="1:9">
      <c r="A760" t="s">
        <v>121</v>
      </c>
      <c r="B760" t="s">
        <v>128</v>
      </c>
      <c r="C760" t="s">
        <v>129</v>
      </c>
      <c r="D760">
        <v>2019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369</v>
      </c>
      <c r="B761" t="s">
        <v>430</v>
      </c>
      <c r="C761" t="s">
        <v>431</v>
      </c>
      <c r="D761">
        <v>2019</v>
      </c>
      <c r="E761">
        <v>731009</v>
      </c>
      <c r="F761">
        <v>860000</v>
      </c>
      <c r="G761">
        <v>0</v>
      </c>
      <c r="H761">
        <v>0</v>
      </c>
      <c r="I761">
        <v>1591009</v>
      </c>
    </row>
    <row r="762" spans="1:9">
      <c r="A762" t="s">
        <v>369</v>
      </c>
      <c r="B762" t="s">
        <v>392</v>
      </c>
      <c r="C762" t="s">
        <v>393</v>
      </c>
      <c r="D762">
        <v>2019</v>
      </c>
      <c r="E762">
        <v>0</v>
      </c>
      <c r="F762">
        <v>0</v>
      </c>
      <c r="G762">
        <v>190040</v>
      </c>
      <c r="H762">
        <v>34000</v>
      </c>
      <c r="I762">
        <v>224040</v>
      </c>
    </row>
    <row r="763" spans="1:9">
      <c r="A763" t="s">
        <v>759</v>
      </c>
      <c r="B763" t="s">
        <v>770</v>
      </c>
      <c r="C763" t="s">
        <v>771</v>
      </c>
      <c r="D763">
        <v>2019</v>
      </c>
      <c r="E763">
        <v>2022750</v>
      </c>
      <c r="F763">
        <v>22191000</v>
      </c>
      <c r="G763">
        <v>40150000</v>
      </c>
      <c r="H763">
        <v>17624000</v>
      </c>
      <c r="I763">
        <v>81987750</v>
      </c>
    </row>
    <row r="764" spans="1:9">
      <c r="A764" t="s">
        <v>883</v>
      </c>
      <c r="B764" t="s">
        <v>489</v>
      </c>
      <c r="C764" t="s">
        <v>490</v>
      </c>
      <c r="D764">
        <v>2019</v>
      </c>
      <c r="E764">
        <v>0</v>
      </c>
      <c r="F764">
        <v>18083985</v>
      </c>
      <c r="G764">
        <v>2070000</v>
      </c>
      <c r="H764">
        <v>0</v>
      </c>
      <c r="I764">
        <v>20153985</v>
      </c>
    </row>
    <row r="765" spans="1:9">
      <c r="A765" t="s">
        <v>915</v>
      </c>
      <c r="B765" t="s">
        <v>32</v>
      </c>
      <c r="C765" t="s">
        <v>33</v>
      </c>
      <c r="D765">
        <v>2019</v>
      </c>
      <c r="E765">
        <v>0</v>
      </c>
      <c r="F765">
        <v>82516760</v>
      </c>
      <c r="G765">
        <v>0</v>
      </c>
      <c r="H765">
        <v>0</v>
      </c>
      <c r="I765">
        <v>82516760</v>
      </c>
    </row>
    <row r="766" spans="1:9">
      <c r="A766" t="s">
        <v>822</v>
      </c>
      <c r="B766" t="s">
        <v>833</v>
      </c>
      <c r="C766" t="s">
        <v>834</v>
      </c>
      <c r="D766">
        <v>2019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>
      <c r="A767" t="s">
        <v>260</v>
      </c>
      <c r="B767" t="s">
        <v>303</v>
      </c>
      <c r="C767" t="s">
        <v>304</v>
      </c>
      <c r="D767">
        <v>2019</v>
      </c>
      <c r="E767">
        <v>0</v>
      </c>
      <c r="F767">
        <v>32000</v>
      </c>
      <c r="G767">
        <v>0</v>
      </c>
      <c r="H767">
        <v>0</v>
      </c>
      <c r="I767">
        <v>32000</v>
      </c>
    </row>
    <row r="768" spans="1:9">
      <c r="A768" t="s">
        <v>566</v>
      </c>
      <c r="B768" t="s">
        <v>577</v>
      </c>
      <c r="C768" t="s">
        <v>578</v>
      </c>
      <c r="D768">
        <v>2019</v>
      </c>
      <c r="E768">
        <v>2000000</v>
      </c>
      <c r="F768">
        <v>0</v>
      </c>
      <c r="G768">
        <v>0</v>
      </c>
      <c r="H768">
        <v>0</v>
      </c>
      <c r="I768">
        <v>2000000</v>
      </c>
    </row>
    <row r="769" spans="1:9">
      <c r="A769" t="s">
        <v>260</v>
      </c>
      <c r="B769" t="s">
        <v>267</v>
      </c>
      <c r="C769" t="s">
        <v>268</v>
      </c>
      <c r="D769">
        <v>2019</v>
      </c>
      <c r="E769">
        <v>0</v>
      </c>
      <c r="F769">
        <v>182391</v>
      </c>
      <c r="G769">
        <v>19919000</v>
      </c>
      <c r="H769">
        <v>13747000</v>
      </c>
      <c r="I769">
        <v>33848391</v>
      </c>
    </row>
    <row r="770" spans="1:9">
      <c r="A770" t="s">
        <v>356</v>
      </c>
      <c r="B770" t="s">
        <v>1025</v>
      </c>
      <c r="C770" t="s">
        <v>1026</v>
      </c>
      <c r="D770">
        <v>2019</v>
      </c>
      <c r="E770">
        <v>80000</v>
      </c>
      <c r="F770">
        <v>0</v>
      </c>
      <c r="G770">
        <v>0</v>
      </c>
      <c r="H770">
        <v>0</v>
      </c>
      <c r="I770">
        <v>80000</v>
      </c>
    </row>
    <row r="771" spans="1:9">
      <c r="A771" t="s">
        <v>691</v>
      </c>
      <c r="B771" t="s">
        <v>1027</v>
      </c>
      <c r="C771" t="s">
        <v>1028</v>
      </c>
      <c r="D771">
        <v>2019</v>
      </c>
      <c r="E771">
        <v>46000</v>
      </c>
      <c r="F771">
        <v>0</v>
      </c>
      <c r="G771">
        <v>0</v>
      </c>
      <c r="H771">
        <v>0</v>
      </c>
      <c r="I771">
        <v>46000</v>
      </c>
    </row>
    <row r="772" spans="1:9">
      <c r="A772" t="s">
        <v>883</v>
      </c>
      <c r="B772" t="s">
        <v>501</v>
      </c>
      <c r="C772" t="s">
        <v>502</v>
      </c>
      <c r="D772">
        <v>2019</v>
      </c>
      <c r="E772">
        <v>31031473</v>
      </c>
      <c r="F772">
        <v>4871000</v>
      </c>
      <c r="G772">
        <v>4870000</v>
      </c>
      <c r="H772">
        <v>15988000</v>
      </c>
      <c r="I772">
        <v>56760473</v>
      </c>
    </row>
    <row r="773" spans="1:9">
      <c r="A773" t="s">
        <v>843</v>
      </c>
      <c r="B773" t="s">
        <v>852</v>
      </c>
      <c r="C773" t="s">
        <v>853</v>
      </c>
      <c r="D773">
        <v>2019</v>
      </c>
      <c r="E773">
        <v>43233091</v>
      </c>
      <c r="F773">
        <v>59013000</v>
      </c>
      <c r="G773">
        <v>51000000</v>
      </c>
      <c r="H773">
        <v>11000000</v>
      </c>
      <c r="I773">
        <v>164246091</v>
      </c>
    </row>
    <row r="774" spans="1:9">
      <c r="A774" t="s">
        <v>155</v>
      </c>
      <c r="B774" t="s">
        <v>176</v>
      </c>
      <c r="C774" t="s">
        <v>177</v>
      </c>
      <c r="D774">
        <v>2019</v>
      </c>
      <c r="E774">
        <v>0</v>
      </c>
      <c r="F774">
        <v>0</v>
      </c>
      <c r="G774">
        <v>1702224</v>
      </c>
      <c r="H774">
        <v>1017000</v>
      </c>
      <c r="I774">
        <v>2719224</v>
      </c>
    </row>
    <row r="775" spans="1:9">
      <c r="A775" t="s">
        <v>759</v>
      </c>
      <c r="B775" t="s">
        <v>788</v>
      </c>
      <c r="C775" t="s">
        <v>789</v>
      </c>
      <c r="D775">
        <v>2019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t="s">
        <v>155</v>
      </c>
      <c r="B776" t="s">
        <v>185</v>
      </c>
      <c r="C776" t="s">
        <v>186</v>
      </c>
      <c r="D776">
        <v>2019</v>
      </c>
      <c r="E776">
        <v>0</v>
      </c>
      <c r="F776">
        <v>0</v>
      </c>
      <c r="G776">
        <v>16951000</v>
      </c>
      <c r="H776">
        <v>0</v>
      </c>
      <c r="I776">
        <v>16951000</v>
      </c>
    </row>
    <row r="777" spans="1:9">
      <c r="A777" t="s">
        <v>843</v>
      </c>
      <c r="B777" t="s">
        <v>1029</v>
      </c>
      <c r="C777" t="s">
        <v>1030</v>
      </c>
      <c r="D777">
        <v>2019</v>
      </c>
      <c r="E777">
        <v>6500000</v>
      </c>
      <c r="F777">
        <v>0</v>
      </c>
      <c r="G777">
        <v>0</v>
      </c>
      <c r="H777">
        <v>0</v>
      </c>
      <c r="I777">
        <v>6500000</v>
      </c>
    </row>
    <row r="778" spans="1:9">
      <c r="A778" t="s">
        <v>369</v>
      </c>
      <c r="B778" t="s">
        <v>380</v>
      </c>
      <c r="C778" t="s">
        <v>381</v>
      </c>
      <c r="D778">
        <v>2019</v>
      </c>
      <c r="E778">
        <v>0</v>
      </c>
      <c r="F778">
        <v>39841667</v>
      </c>
      <c r="G778">
        <v>16994000</v>
      </c>
      <c r="H778">
        <v>66506000</v>
      </c>
      <c r="I778">
        <v>123341667</v>
      </c>
    </row>
    <row r="779" spans="1:9">
      <c r="A779" t="s">
        <v>691</v>
      </c>
      <c r="B779" t="s">
        <v>698</v>
      </c>
      <c r="C779" t="s">
        <v>699</v>
      </c>
      <c r="D779">
        <v>2019</v>
      </c>
      <c r="E779">
        <v>0</v>
      </c>
      <c r="F779">
        <v>0</v>
      </c>
      <c r="G779">
        <v>697331</v>
      </c>
      <c r="H779">
        <v>0</v>
      </c>
      <c r="I779">
        <v>697331</v>
      </c>
    </row>
    <row r="780" spans="1:9">
      <c r="A780" t="s">
        <v>566</v>
      </c>
      <c r="B780" t="s">
        <v>1031</v>
      </c>
      <c r="C780" t="s">
        <v>1032</v>
      </c>
      <c r="D780">
        <v>2019</v>
      </c>
      <c r="E780">
        <v>150000</v>
      </c>
      <c r="F780">
        <v>0</v>
      </c>
      <c r="G780">
        <v>0</v>
      </c>
      <c r="H780">
        <v>0</v>
      </c>
      <c r="I780">
        <v>150000</v>
      </c>
    </row>
    <row r="781" spans="1:9">
      <c r="A781" t="s">
        <v>566</v>
      </c>
      <c r="B781" t="s">
        <v>1033</v>
      </c>
      <c r="C781" t="s">
        <v>1034</v>
      </c>
      <c r="D781">
        <v>2019</v>
      </c>
      <c r="E781">
        <v>150000</v>
      </c>
      <c r="F781">
        <v>0</v>
      </c>
      <c r="G781">
        <v>0</v>
      </c>
      <c r="H781">
        <v>0</v>
      </c>
      <c r="I781">
        <v>150000</v>
      </c>
    </row>
    <row r="782" spans="1:9">
      <c r="A782" t="s">
        <v>691</v>
      </c>
      <c r="B782" t="s">
        <v>1035</v>
      </c>
      <c r="C782" t="s">
        <v>1036</v>
      </c>
      <c r="D782">
        <v>2019</v>
      </c>
      <c r="E782">
        <v>200000</v>
      </c>
      <c r="F782">
        <v>0</v>
      </c>
      <c r="G782">
        <v>0</v>
      </c>
      <c r="H782">
        <v>0</v>
      </c>
      <c r="I782">
        <v>200000</v>
      </c>
    </row>
    <row r="783" spans="1:9">
      <c r="A783" t="s">
        <v>691</v>
      </c>
      <c r="B783" t="s">
        <v>702</v>
      </c>
      <c r="C783" t="s">
        <v>703</v>
      </c>
      <c r="D783">
        <v>2019</v>
      </c>
      <c r="E783">
        <v>43385297</v>
      </c>
      <c r="F783">
        <v>50063000</v>
      </c>
      <c r="G783">
        <v>93956000</v>
      </c>
      <c r="H783">
        <v>12572000</v>
      </c>
      <c r="I783">
        <v>199976297</v>
      </c>
    </row>
    <row r="784" spans="1:9">
      <c r="A784" t="s">
        <v>883</v>
      </c>
      <c r="B784" t="s">
        <v>477</v>
      </c>
      <c r="C784" t="s">
        <v>478</v>
      </c>
      <c r="D784">
        <v>2019</v>
      </c>
      <c r="E784">
        <v>0</v>
      </c>
      <c r="F784">
        <v>4107000</v>
      </c>
      <c r="G784">
        <v>1770000</v>
      </c>
      <c r="H784">
        <v>1770000</v>
      </c>
      <c r="I784">
        <v>7647000</v>
      </c>
    </row>
    <row r="785" spans="1:9">
      <c r="A785" t="s">
        <v>566</v>
      </c>
      <c r="B785" t="s">
        <v>1037</v>
      </c>
      <c r="C785" t="s">
        <v>588</v>
      </c>
      <c r="D785">
        <v>2019</v>
      </c>
      <c r="E785">
        <v>12000</v>
      </c>
      <c r="F785">
        <v>0</v>
      </c>
      <c r="G785">
        <v>0</v>
      </c>
      <c r="H785">
        <v>0</v>
      </c>
      <c r="I785">
        <v>12000</v>
      </c>
    </row>
    <row r="786" spans="1:9">
      <c r="A786" t="s">
        <v>333</v>
      </c>
      <c r="B786" t="s">
        <v>1038</v>
      </c>
      <c r="C786" t="s">
        <v>1039</v>
      </c>
      <c r="D786">
        <v>2019</v>
      </c>
      <c r="E786">
        <v>1750000</v>
      </c>
      <c r="F786">
        <v>0</v>
      </c>
      <c r="G786">
        <v>0</v>
      </c>
      <c r="H786">
        <v>0</v>
      </c>
      <c r="I786">
        <v>1750000</v>
      </c>
    </row>
    <row r="787" spans="1:9">
      <c r="A787" t="s">
        <v>843</v>
      </c>
      <c r="B787" t="s">
        <v>846</v>
      </c>
      <c r="C787" t="s">
        <v>847</v>
      </c>
      <c r="D787">
        <v>2019</v>
      </c>
      <c r="E787">
        <v>0</v>
      </c>
      <c r="F787">
        <v>0</v>
      </c>
      <c r="G787">
        <v>0</v>
      </c>
      <c r="H787">
        <v>92512516</v>
      </c>
      <c r="I787">
        <v>92512516</v>
      </c>
    </row>
    <row r="788" spans="1:9">
      <c r="A788" t="s">
        <v>869</v>
      </c>
      <c r="B788" t="s">
        <v>815</v>
      </c>
      <c r="C788" t="s">
        <v>816</v>
      </c>
      <c r="D788">
        <v>2019</v>
      </c>
      <c r="E788">
        <v>0</v>
      </c>
      <c r="F788">
        <v>35000000</v>
      </c>
      <c r="G788">
        <v>35000000</v>
      </c>
      <c r="H788">
        <v>35000000</v>
      </c>
      <c r="I788">
        <v>105000000</v>
      </c>
    </row>
    <row r="789" spans="1:9">
      <c r="A789" t="s">
        <v>566</v>
      </c>
      <c r="B789" t="s">
        <v>585</v>
      </c>
      <c r="C789" t="s">
        <v>586</v>
      </c>
      <c r="D789">
        <v>2019</v>
      </c>
      <c r="E789">
        <v>0</v>
      </c>
      <c r="F789">
        <v>210777</v>
      </c>
      <c r="G789">
        <v>800000</v>
      </c>
      <c r="H789">
        <v>0</v>
      </c>
      <c r="I789">
        <v>1010777</v>
      </c>
    </row>
    <row r="790" spans="1:9">
      <c r="A790" t="s">
        <v>92</v>
      </c>
      <c r="B790" t="s">
        <v>95</v>
      </c>
      <c r="C790" t="s">
        <v>96</v>
      </c>
      <c r="D790">
        <v>2019</v>
      </c>
      <c r="E790">
        <v>0</v>
      </c>
      <c r="F790">
        <v>0</v>
      </c>
      <c r="G790">
        <v>30563248</v>
      </c>
      <c r="H790">
        <v>30721000</v>
      </c>
      <c r="I790">
        <v>61284248</v>
      </c>
    </row>
    <row r="791" spans="1:9">
      <c r="A791" t="s">
        <v>369</v>
      </c>
      <c r="B791" t="s">
        <v>418</v>
      </c>
      <c r="C791" t="s">
        <v>419</v>
      </c>
      <c r="D791">
        <v>2019</v>
      </c>
      <c r="E791">
        <v>1924574</v>
      </c>
      <c r="F791">
        <v>0</v>
      </c>
      <c r="G791">
        <v>0</v>
      </c>
      <c r="H791">
        <v>0</v>
      </c>
      <c r="I791">
        <v>1924574</v>
      </c>
    </row>
    <row r="792" spans="1:9">
      <c r="A792" t="s">
        <v>73</v>
      </c>
      <c r="B792" t="s">
        <v>76</v>
      </c>
      <c r="C792" t="s">
        <v>77</v>
      </c>
      <c r="D792">
        <v>2019</v>
      </c>
      <c r="E792">
        <v>4749693</v>
      </c>
      <c r="F792">
        <v>0</v>
      </c>
      <c r="G792">
        <v>1000000</v>
      </c>
      <c r="H792">
        <v>2777000</v>
      </c>
      <c r="I792">
        <v>8526693</v>
      </c>
    </row>
    <row r="793" spans="1:9">
      <c r="A793" t="s">
        <v>155</v>
      </c>
      <c r="B793" t="s">
        <v>220</v>
      </c>
      <c r="C793" t="s">
        <v>221</v>
      </c>
      <c r="D793">
        <v>2019</v>
      </c>
      <c r="E793">
        <v>174209</v>
      </c>
      <c r="F793">
        <v>484000</v>
      </c>
      <c r="G793">
        <v>0</v>
      </c>
      <c r="H793">
        <v>0</v>
      </c>
      <c r="I793">
        <v>658209</v>
      </c>
    </row>
    <row r="794" spans="1:9">
      <c r="A794" t="s">
        <v>566</v>
      </c>
      <c r="B794" t="s">
        <v>1040</v>
      </c>
      <c r="C794" t="s">
        <v>1041</v>
      </c>
      <c r="D794">
        <v>2019</v>
      </c>
      <c r="E794">
        <v>100000</v>
      </c>
      <c r="F794">
        <v>0</v>
      </c>
      <c r="G794">
        <v>0</v>
      </c>
      <c r="H794">
        <v>0</v>
      </c>
      <c r="I794">
        <v>100000</v>
      </c>
    </row>
    <row r="795" spans="1:9">
      <c r="A795" t="s">
        <v>566</v>
      </c>
      <c r="B795" t="s">
        <v>1042</v>
      </c>
      <c r="C795" t="s">
        <v>1043</v>
      </c>
      <c r="D795">
        <v>2019</v>
      </c>
      <c r="E795">
        <v>455000</v>
      </c>
      <c r="F795">
        <v>0</v>
      </c>
      <c r="G795">
        <v>0</v>
      </c>
      <c r="H795">
        <v>0</v>
      </c>
      <c r="I795">
        <v>455000</v>
      </c>
    </row>
    <row r="796" spans="1:9">
      <c r="A796" t="s">
        <v>883</v>
      </c>
      <c r="B796" t="s">
        <v>1044</v>
      </c>
      <c r="C796" t="s">
        <v>1045</v>
      </c>
      <c r="D796">
        <v>2019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>
      <c r="A797" t="s">
        <v>121</v>
      </c>
      <c r="B797" t="s">
        <v>122</v>
      </c>
      <c r="C797" t="s">
        <v>123</v>
      </c>
      <c r="D797">
        <v>2019</v>
      </c>
      <c r="E797">
        <v>0</v>
      </c>
      <c r="F797">
        <v>10565920</v>
      </c>
      <c r="G797">
        <v>5831000</v>
      </c>
      <c r="H797">
        <v>7183000</v>
      </c>
      <c r="I797">
        <v>23579920</v>
      </c>
    </row>
    <row r="798" spans="1:9">
      <c r="A798" t="s">
        <v>924</v>
      </c>
      <c r="B798" t="s">
        <v>689</v>
      </c>
      <c r="C798" t="s">
        <v>690</v>
      </c>
      <c r="D798">
        <v>2019</v>
      </c>
      <c r="E798">
        <v>50488032</v>
      </c>
      <c r="F798">
        <v>4000000</v>
      </c>
      <c r="G798">
        <v>99000000</v>
      </c>
      <c r="H798">
        <v>683000000</v>
      </c>
      <c r="I798">
        <v>836488032</v>
      </c>
    </row>
    <row r="799" spans="1:9">
      <c r="A799" t="s">
        <v>155</v>
      </c>
      <c r="B799" t="s">
        <v>183</v>
      </c>
      <c r="C799" t="s">
        <v>184</v>
      </c>
      <c r="D799">
        <v>2019</v>
      </c>
      <c r="E799">
        <v>0</v>
      </c>
      <c r="F799">
        <v>5579051</v>
      </c>
      <c r="G799">
        <v>0</v>
      </c>
      <c r="H799">
        <v>0</v>
      </c>
      <c r="I799">
        <v>5579051</v>
      </c>
    </row>
    <row r="800" spans="1:9">
      <c r="A800" t="s">
        <v>155</v>
      </c>
      <c r="B800" t="s">
        <v>218</v>
      </c>
      <c r="C800" t="s">
        <v>219</v>
      </c>
      <c r="D800">
        <v>2019</v>
      </c>
      <c r="E800">
        <v>0</v>
      </c>
      <c r="F800">
        <v>41564743</v>
      </c>
      <c r="G800">
        <v>145659000</v>
      </c>
      <c r="H800">
        <v>0</v>
      </c>
      <c r="I800">
        <v>187223743</v>
      </c>
    </row>
    <row r="801" spans="1:9">
      <c r="A801" t="s">
        <v>356</v>
      </c>
      <c r="B801" t="s">
        <v>1046</v>
      </c>
      <c r="C801" t="s">
        <v>1047</v>
      </c>
      <c r="D801">
        <v>2019</v>
      </c>
      <c r="E801">
        <v>2200000</v>
      </c>
      <c r="F801">
        <v>0</v>
      </c>
      <c r="G801">
        <v>0</v>
      </c>
      <c r="H801">
        <v>0</v>
      </c>
      <c r="I801">
        <v>2200000</v>
      </c>
    </row>
    <row r="802" spans="1:9">
      <c r="A802" t="s">
        <v>203</v>
      </c>
      <c r="B802" t="s">
        <v>1048</v>
      </c>
      <c r="C802" t="s">
        <v>1049</v>
      </c>
      <c r="D802">
        <v>2019</v>
      </c>
      <c r="E802">
        <v>339000</v>
      </c>
      <c r="F802">
        <v>0</v>
      </c>
      <c r="G802">
        <v>0</v>
      </c>
      <c r="H802">
        <v>0</v>
      </c>
      <c r="I802">
        <v>339000</v>
      </c>
    </row>
    <row r="803" spans="1:9">
      <c r="A803" t="s">
        <v>883</v>
      </c>
      <c r="B803" t="s">
        <v>512</v>
      </c>
      <c r="C803" t="s">
        <v>513</v>
      </c>
      <c r="D803">
        <v>2019</v>
      </c>
      <c r="E803">
        <v>0</v>
      </c>
      <c r="F803">
        <v>276317</v>
      </c>
      <c r="G803">
        <v>10077000</v>
      </c>
      <c r="H803">
        <v>10077000</v>
      </c>
      <c r="I803">
        <v>20430317</v>
      </c>
    </row>
    <row r="804" spans="1:9">
      <c r="A804" t="s">
        <v>566</v>
      </c>
      <c r="B804" t="s">
        <v>1050</v>
      </c>
      <c r="C804" t="s">
        <v>1051</v>
      </c>
      <c r="D804">
        <v>2019</v>
      </c>
      <c r="E804">
        <v>250000</v>
      </c>
      <c r="F804">
        <v>0</v>
      </c>
      <c r="G804">
        <v>0</v>
      </c>
      <c r="H804">
        <v>0</v>
      </c>
      <c r="I804">
        <v>250000</v>
      </c>
    </row>
    <row r="805" spans="1:9">
      <c r="A805" t="s">
        <v>822</v>
      </c>
      <c r="B805" t="s">
        <v>835</v>
      </c>
      <c r="C805" t="s">
        <v>836</v>
      </c>
      <c r="D805">
        <v>2019</v>
      </c>
      <c r="E805">
        <v>1000000</v>
      </c>
      <c r="F805">
        <v>0</v>
      </c>
      <c r="G805">
        <v>0</v>
      </c>
      <c r="H805">
        <v>0</v>
      </c>
      <c r="I805">
        <v>1000000</v>
      </c>
    </row>
    <row r="806" spans="1:9">
      <c r="A806" t="s">
        <v>121</v>
      </c>
      <c r="B806" t="s">
        <v>1052</v>
      </c>
      <c r="C806" t="s">
        <v>1053</v>
      </c>
      <c r="D806">
        <v>2019</v>
      </c>
      <c r="E806">
        <v>718000</v>
      </c>
      <c r="F806">
        <v>0</v>
      </c>
      <c r="G806">
        <v>0</v>
      </c>
      <c r="H806">
        <v>0</v>
      </c>
      <c r="I806">
        <v>718000</v>
      </c>
    </row>
    <row r="807" spans="1:9">
      <c r="A807" t="s">
        <v>148</v>
      </c>
      <c r="B807" t="s">
        <v>151</v>
      </c>
      <c r="C807" t="s">
        <v>152</v>
      </c>
      <c r="D807">
        <v>2019</v>
      </c>
      <c r="E807">
        <v>400000</v>
      </c>
      <c r="F807">
        <v>0</v>
      </c>
      <c r="G807">
        <v>0</v>
      </c>
      <c r="H807">
        <v>0</v>
      </c>
      <c r="I807">
        <v>400000</v>
      </c>
    </row>
    <row r="808" spans="1:9">
      <c r="A808" t="s">
        <v>878</v>
      </c>
      <c r="B808" t="s">
        <v>131</v>
      </c>
      <c r="C808" t="s">
        <v>132</v>
      </c>
      <c r="D808">
        <v>2019</v>
      </c>
      <c r="E808">
        <v>3603991</v>
      </c>
      <c r="F808">
        <v>2400000</v>
      </c>
      <c r="G808">
        <v>3702000</v>
      </c>
      <c r="H808">
        <v>7692000</v>
      </c>
      <c r="I808">
        <v>17397991</v>
      </c>
    </row>
    <row r="809" spans="1:9">
      <c r="A809" t="s">
        <v>38</v>
      </c>
      <c r="B809" t="s">
        <v>67</v>
      </c>
      <c r="C809" t="s">
        <v>68</v>
      </c>
      <c r="D809">
        <v>2019</v>
      </c>
      <c r="E809">
        <v>0</v>
      </c>
      <c r="F809">
        <v>9950738</v>
      </c>
      <c r="G809">
        <v>16365000</v>
      </c>
      <c r="H809">
        <v>26462000</v>
      </c>
      <c r="I809">
        <v>52777738</v>
      </c>
    </row>
    <row r="810" spans="1:9">
      <c r="A810" t="s">
        <v>260</v>
      </c>
      <c r="B810" t="s">
        <v>297</v>
      </c>
      <c r="C810" t="s">
        <v>298</v>
      </c>
      <c r="D810">
        <v>2019</v>
      </c>
      <c r="E810">
        <v>17486329</v>
      </c>
      <c r="F810">
        <v>175100000</v>
      </c>
      <c r="G810">
        <v>193320000</v>
      </c>
      <c r="H810">
        <v>173374000</v>
      </c>
      <c r="I810">
        <v>559280329</v>
      </c>
    </row>
    <row r="811" spans="1:9">
      <c r="A811" t="s">
        <v>566</v>
      </c>
      <c r="B811" t="s">
        <v>623</v>
      </c>
      <c r="C811" t="s">
        <v>624</v>
      </c>
      <c r="D811">
        <v>2019</v>
      </c>
      <c r="E811">
        <v>0</v>
      </c>
      <c r="F811">
        <v>63000</v>
      </c>
      <c r="G811">
        <v>0</v>
      </c>
      <c r="H811">
        <v>0</v>
      </c>
      <c r="I811">
        <v>63000</v>
      </c>
    </row>
    <row r="812" spans="1:9">
      <c r="A812" t="s">
        <v>566</v>
      </c>
      <c r="B812" t="s">
        <v>579</v>
      </c>
      <c r="C812" t="s">
        <v>580</v>
      </c>
      <c r="D812">
        <v>2019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t="s">
        <v>465</v>
      </c>
      <c r="B813" t="s">
        <v>470</v>
      </c>
      <c r="C813" t="s">
        <v>471</v>
      </c>
      <c r="D813">
        <v>2019</v>
      </c>
      <c r="E813">
        <v>800000</v>
      </c>
      <c r="F813">
        <v>0</v>
      </c>
      <c r="G813">
        <v>0</v>
      </c>
      <c r="H813">
        <v>0</v>
      </c>
      <c r="I813">
        <v>800000</v>
      </c>
    </row>
    <row r="814" spans="1:9">
      <c r="A814" t="s">
        <v>465</v>
      </c>
      <c r="B814" t="s">
        <v>466</v>
      </c>
      <c r="C814" t="s">
        <v>467</v>
      </c>
      <c r="D814">
        <v>2019</v>
      </c>
      <c r="E814">
        <v>36424093</v>
      </c>
      <c r="F814">
        <v>31648000</v>
      </c>
      <c r="G814">
        <v>8798000</v>
      </c>
      <c r="H814">
        <v>2813000</v>
      </c>
      <c r="I814">
        <v>79683093</v>
      </c>
    </row>
    <row r="815" spans="1:9">
      <c r="A815" t="s">
        <v>915</v>
      </c>
      <c r="B815" t="s">
        <v>1054</v>
      </c>
      <c r="C815" t="s">
        <v>1055</v>
      </c>
      <c r="D815">
        <v>2019</v>
      </c>
      <c r="E815">
        <v>204000</v>
      </c>
      <c r="F815">
        <v>0</v>
      </c>
      <c r="G815">
        <v>0</v>
      </c>
      <c r="H815">
        <v>0</v>
      </c>
      <c r="I815">
        <v>204000</v>
      </c>
    </row>
    <row r="816" spans="1:9">
      <c r="A816" t="s">
        <v>691</v>
      </c>
      <c r="B816" t="s">
        <v>720</v>
      </c>
      <c r="C816" t="s">
        <v>721</v>
      </c>
      <c r="D816">
        <v>2019</v>
      </c>
      <c r="E816">
        <v>0</v>
      </c>
      <c r="F816">
        <v>91613699</v>
      </c>
      <c r="G816">
        <v>32000000</v>
      </c>
      <c r="H816">
        <v>0</v>
      </c>
      <c r="I816">
        <v>123613699</v>
      </c>
    </row>
    <row r="817" spans="1:9">
      <c r="A817" t="s">
        <v>369</v>
      </c>
      <c r="B817" t="s">
        <v>440</v>
      </c>
      <c r="C817" t="s">
        <v>441</v>
      </c>
      <c r="D817">
        <v>2019</v>
      </c>
      <c r="E817">
        <v>0</v>
      </c>
      <c r="F817">
        <v>82829</v>
      </c>
      <c r="G817">
        <v>0</v>
      </c>
      <c r="H817">
        <v>0</v>
      </c>
      <c r="I817">
        <v>82829</v>
      </c>
    </row>
    <row r="818" spans="1:9">
      <c r="A818" t="s">
        <v>883</v>
      </c>
      <c r="B818" t="s">
        <v>483</v>
      </c>
      <c r="C818" t="s">
        <v>484</v>
      </c>
      <c r="D818">
        <v>2019</v>
      </c>
      <c r="E818">
        <v>1203000</v>
      </c>
      <c r="F818">
        <v>9650000</v>
      </c>
      <c r="G818">
        <v>21881000</v>
      </c>
      <c r="H818">
        <v>234000</v>
      </c>
      <c r="I818">
        <v>32968000</v>
      </c>
    </row>
    <row r="819" spans="1:9">
      <c r="A819" t="s">
        <v>691</v>
      </c>
      <c r="B819" t="s">
        <v>718</v>
      </c>
      <c r="C819" t="s">
        <v>719</v>
      </c>
      <c r="D819">
        <v>2019</v>
      </c>
      <c r="E819">
        <v>0</v>
      </c>
      <c r="F819">
        <v>1101396</v>
      </c>
      <c r="G819">
        <v>0</v>
      </c>
      <c r="H819">
        <v>0</v>
      </c>
      <c r="I819">
        <v>1101396</v>
      </c>
    </row>
    <row r="820" spans="1:9">
      <c r="A820" t="s">
        <v>260</v>
      </c>
      <c r="B820" t="s">
        <v>1056</v>
      </c>
      <c r="C820" t="s">
        <v>1057</v>
      </c>
      <c r="D820">
        <v>2019</v>
      </c>
      <c r="E820">
        <v>3300000</v>
      </c>
      <c r="F820">
        <v>0</v>
      </c>
      <c r="G820">
        <v>0</v>
      </c>
      <c r="H820">
        <v>0</v>
      </c>
      <c r="I820">
        <v>3300000</v>
      </c>
    </row>
    <row r="821" spans="1:9">
      <c r="A821" t="s">
        <v>356</v>
      </c>
      <c r="B821" t="s">
        <v>357</v>
      </c>
      <c r="C821" t="s">
        <v>358</v>
      </c>
      <c r="D821">
        <v>2019</v>
      </c>
      <c r="E821">
        <v>0</v>
      </c>
      <c r="F821">
        <v>0</v>
      </c>
      <c r="G821">
        <v>0</v>
      </c>
      <c r="H821">
        <v>35160</v>
      </c>
      <c r="I821">
        <v>35160</v>
      </c>
    </row>
    <row r="822" spans="1:9">
      <c r="A822" t="s">
        <v>566</v>
      </c>
      <c r="B822" t="s">
        <v>1058</v>
      </c>
      <c r="C822" t="s">
        <v>1059</v>
      </c>
      <c r="D822">
        <v>2019</v>
      </c>
      <c r="E822">
        <v>618000</v>
      </c>
      <c r="F822">
        <v>0</v>
      </c>
      <c r="G822">
        <v>0</v>
      </c>
      <c r="H822">
        <v>0</v>
      </c>
      <c r="I822">
        <v>618000</v>
      </c>
    </row>
    <row r="823" spans="1:9">
      <c r="A823" t="s">
        <v>924</v>
      </c>
      <c r="B823" t="s">
        <v>841</v>
      </c>
      <c r="C823" t="s">
        <v>842</v>
      </c>
      <c r="D823">
        <v>2019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t="s">
        <v>888</v>
      </c>
      <c r="B824" t="s">
        <v>745</v>
      </c>
      <c r="C824" t="s">
        <v>746</v>
      </c>
      <c r="D824">
        <v>2019</v>
      </c>
      <c r="E824">
        <v>871714</v>
      </c>
      <c r="F824">
        <v>0</v>
      </c>
      <c r="G824">
        <v>0</v>
      </c>
      <c r="H824">
        <v>0</v>
      </c>
      <c r="I824">
        <v>871714</v>
      </c>
    </row>
    <row r="825" spans="1:9">
      <c r="A825" t="s">
        <v>369</v>
      </c>
      <c r="B825" t="s">
        <v>380</v>
      </c>
      <c r="C825" t="s">
        <v>381</v>
      </c>
      <c r="D825">
        <v>2019</v>
      </c>
      <c r="E825">
        <v>865000</v>
      </c>
      <c r="F825">
        <v>12969000</v>
      </c>
      <c r="G825">
        <v>4286000</v>
      </c>
      <c r="H825">
        <v>0</v>
      </c>
      <c r="I825">
        <v>18120000</v>
      </c>
    </row>
    <row r="826" spans="1:9">
      <c r="A826" t="s">
        <v>878</v>
      </c>
      <c r="B826" t="s">
        <v>133</v>
      </c>
      <c r="C826" t="s">
        <v>134</v>
      </c>
      <c r="D826">
        <v>2019</v>
      </c>
      <c r="E826">
        <v>0</v>
      </c>
      <c r="F826">
        <v>59773840</v>
      </c>
      <c r="G826">
        <v>103390000</v>
      </c>
      <c r="H826">
        <v>65464000</v>
      </c>
      <c r="I826">
        <v>228627840</v>
      </c>
    </row>
    <row r="827" spans="1:9">
      <c r="A827" t="s">
        <v>369</v>
      </c>
      <c r="B827" t="s">
        <v>1060</v>
      </c>
      <c r="C827" t="s">
        <v>1061</v>
      </c>
      <c r="D827">
        <v>2019</v>
      </c>
      <c r="E827">
        <v>1500000</v>
      </c>
      <c r="F827">
        <v>0</v>
      </c>
      <c r="G827">
        <v>0</v>
      </c>
      <c r="H827">
        <v>0</v>
      </c>
      <c r="I827">
        <v>1500000</v>
      </c>
    </row>
    <row r="828" spans="1:9">
      <c r="A828" t="s">
        <v>121</v>
      </c>
      <c r="B828" t="s">
        <v>128</v>
      </c>
      <c r="C828" t="s">
        <v>129</v>
      </c>
      <c r="D828">
        <v>2019</v>
      </c>
      <c r="E828">
        <v>16799741</v>
      </c>
      <c r="F828">
        <v>20368000</v>
      </c>
      <c r="G828">
        <v>28247000</v>
      </c>
      <c r="H828">
        <v>17496000</v>
      </c>
      <c r="I828">
        <v>82910741</v>
      </c>
    </row>
    <row r="829" spans="1:9">
      <c r="A829" t="s">
        <v>759</v>
      </c>
      <c r="B829" t="s">
        <v>790</v>
      </c>
      <c r="C829" t="s">
        <v>791</v>
      </c>
      <c r="D829">
        <v>2019</v>
      </c>
      <c r="E829">
        <v>4500000</v>
      </c>
      <c r="F829">
        <v>0</v>
      </c>
      <c r="G829">
        <v>0</v>
      </c>
      <c r="H829">
        <v>11343251</v>
      </c>
      <c r="I829">
        <v>15843251</v>
      </c>
    </row>
    <row r="830" spans="1:9">
      <c r="A830" t="s">
        <v>73</v>
      </c>
      <c r="B830" t="s">
        <v>76</v>
      </c>
      <c r="C830" t="s">
        <v>77</v>
      </c>
      <c r="D830">
        <v>2019</v>
      </c>
      <c r="E830">
        <v>5766673</v>
      </c>
      <c r="F830">
        <v>0</v>
      </c>
      <c r="G830">
        <v>1053000</v>
      </c>
      <c r="H830">
        <v>0</v>
      </c>
      <c r="I830">
        <v>6819673</v>
      </c>
    </row>
    <row r="831" spans="1:9">
      <c r="A831" t="s">
        <v>532</v>
      </c>
      <c r="B831" t="s">
        <v>537</v>
      </c>
      <c r="C831" t="s">
        <v>538</v>
      </c>
      <c r="D831">
        <v>2019</v>
      </c>
      <c r="E831">
        <v>22941127</v>
      </c>
      <c r="F831">
        <v>38290000</v>
      </c>
      <c r="G831">
        <v>13456000</v>
      </c>
      <c r="H831">
        <v>16956000</v>
      </c>
      <c r="I831">
        <v>91643127</v>
      </c>
    </row>
    <row r="832" spans="1:9">
      <c r="A832" t="s">
        <v>38</v>
      </c>
      <c r="B832" t="s">
        <v>41</v>
      </c>
      <c r="C832" t="s">
        <v>42</v>
      </c>
      <c r="D832">
        <v>2019</v>
      </c>
      <c r="E832">
        <v>806624</v>
      </c>
      <c r="F832">
        <v>4731000</v>
      </c>
      <c r="G832">
        <v>12159000</v>
      </c>
      <c r="H832">
        <v>0</v>
      </c>
      <c r="I832">
        <v>17696624</v>
      </c>
    </row>
    <row r="833" spans="1:9">
      <c r="A833" t="s">
        <v>883</v>
      </c>
      <c r="B833" t="s">
        <v>487</v>
      </c>
      <c r="C833" t="s">
        <v>488</v>
      </c>
      <c r="D833">
        <v>2019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>
      <c r="A834" t="s">
        <v>369</v>
      </c>
      <c r="B834" t="s">
        <v>394</v>
      </c>
      <c r="C834" t="s">
        <v>395</v>
      </c>
      <c r="D834">
        <v>2019</v>
      </c>
      <c r="E834">
        <v>0</v>
      </c>
      <c r="F834">
        <v>0</v>
      </c>
      <c r="G834">
        <v>1156533</v>
      </c>
      <c r="H834">
        <v>10944000</v>
      </c>
      <c r="I834">
        <v>12100533</v>
      </c>
    </row>
    <row r="835" spans="1:9">
      <c r="A835" t="s">
        <v>555</v>
      </c>
      <c r="B835" t="s">
        <v>560</v>
      </c>
      <c r="C835" t="s">
        <v>561</v>
      </c>
      <c r="D835">
        <v>2019</v>
      </c>
      <c r="E835">
        <v>0</v>
      </c>
      <c r="F835">
        <v>163666857</v>
      </c>
      <c r="G835">
        <v>542974000</v>
      </c>
      <c r="H835">
        <v>545019000</v>
      </c>
      <c r="I835">
        <v>1251659857</v>
      </c>
    </row>
    <row r="836" spans="1:9">
      <c r="A836" t="s">
        <v>566</v>
      </c>
      <c r="B836" t="s">
        <v>591</v>
      </c>
      <c r="C836" t="s">
        <v>592</v>
      </c>
      <c r="D836">
        <v>2019</v>
      </c>
      <c r="E836">
        <v>263924</v>
      </c>
      <c r="F836">
        <v>5819000</v>
      </c>
      <c r="G836">
        <v>11547000</v>
      </c>
      <c r="H836">
        <v>14681000</v>
      </c>
      <c r="I836">
        <v>32310924</v>
      </c>
    </row>
    <row r="837" spans="1:9">
      <c r="A837" t="s">
        <v>822</v>
      </c>
      <c r="B837" t="s">
        <v>831</v>
      </c>
      <c r="C837" t="s">
        <v>832</v>
      </c>
      <c r="D837">
        <v>2019</v>
      </c>
      <c r="E837">
        <v>0</v>
      </c>
      <c r="F837">
        <v>1303704</v>
      </c>
      <c r="G837">
        <v>12782000</v>
      </c>
      <c r="H837">
        <v>1300000</v>
      </c>
      <c r="I837">
        <v>15385704</v>
      </c>
    </row>
    <row r="838" spans="1:9">
      <c r="A838" t="s">
        <v>566</v>
      </c>
      <c r="B838" t="s">
        <v>575</v>
      </c>
      <c r="C838" t="s">
        <v>576</v>
      </c>
      <c r="D838">
        <v>2019</v>
      </c>
      <c r="E838">
        <v>0</v>
      </c>
      <c r="F838">
        <v>215151</v>
      </c>
      <c r="G838">
        <v>0</v>
      </c>
      <c r="H838">
        <v>0</v>
      </c>
      <c r="I838">
        <v>215151</v>
      </c>
    </row>
    <row r="839" spans="1:9">
      <c r="A839" t="s">
        <v>369</v>
      </c>
      <c r="B839" t="s">
        <v>404</v>
      </c>
      <c r="C839" t="s">
        <v>405</v>
      </c>
      <c r="D839">
        <v>2019</v>
      </c>
      <c r="E839">
        <v>0</v>
      </c>
      <c r="F839">
        <v>0</v>
      </c>
      <c r="G839">
        <v>200000</v>
      </c>
      <c r="H839">
        <v>0</v>
      </c>
      <c r="I839">
        <v>200000</v>
      </c>
    </row>
    <row r="840" spans="1:9">
      <c r="A840" t="s">
        <v>759</v>
      </c>
      <c r="B840" t="s">
        <v>792</v>
      </c>
      <c r="C840" t="s">
        <v>793</v>
      </c>
      <c r="D840">
        <v>2019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>
      <c r="A841" t="s">
        <v>566</v>
      </c>
      <c r="B841" t="s">
        <v>587</v>
      </c>
      <c r="C841" t="s">
        <v>588</v>
      </c>
      <c r="D841">
        <v>2019</v>
      </c>
      <c r="E841">
        <v>0</v>
      </c>
      <c r="F841">
        <v>412639</v>
      </c>
      <c r="G841">
        <v>0</v>
      </c>
      <c r="H841">
        <v>0</v>
      </c>
      <c r="I841">
        <v>412639</v>
      </c>
    </row>
    <row r="842" spans="1:9">
      <c r="A842" t="s">
        <v>883</v>
      </c>
      <c r="B842" t="s">
        <v>495</v>
      </c>
      <c r="C842" t="s">
        <v>496</v>
      </c>
      <c r="D842">
        <v>2019</v>
      </c>
      <c r="E842">
        <v>2932153</v>
      </c>
      <c r="F842">
        <v>19330000</v>
      </c>
      <c r="G842">
        <v>9015000</v>
      </c>
      <c r="H842">
        <v>0</v>
      </c>
      <c r="I842">
        <v>31277153</v>
      </c>
    </row>
    <row r="843" spans="1:9">
      <c r="A843" t="s">
        <v>854</v>
      </c>
      <c r="B843" t="s">
        <v>859</v>
      </c>
      <c r="C843" t="s">
        <v>860</v>
      </c>
      <c r="D843">
        <v>2019</v>
      </c>
      <c r="E843">
        <v>300000</v>
      </c>
      <c r="F843">
        <v>300000</v>
      </c>
      <c r="G843">
        <v>300000</v>
      </c>
      <c r="H843">
        <v>600000</v>
      </c>
      <c r="I843">
        <v>1500000</v>
      </c>
    </row>
    <row r="844" spans="1:9">
      <c r="A844" t="s">
        <v>92</v>
      </c>
      <c r="B844" t="s">
        <v>101</v>
      </c>
      <c r="C844" t="s">
        <v>102</v>
      </c>
      <c r="D844">
        <v>2019</v>
      </c>
      <c r="E844">
        <v>0</v>
      </c>
      <c r="F844">
        <v>166040347</v>
      </c>
      <c r="G844">
        <v>279074000</v>
      </c>
      <c r="H844">
        <v>100324000</v>
      </c>
      <c r="I844">
        <v>545438347</v>
      </c>
    </row>
    <row r="845" spans="1:9">
      <c r="A845" t="s">
        <v>203</v>
      </c>
      <c r="B845" t="s">
        <v>1062</v>
      </c>
      <c r="C845" t="s">
        <v>1063</v>
      </c>
      <c r="D845">
        <v>2019</v>
      </c>
      <c r="E845">
        <v>1000</v>
      </c>
      <c r="F845">
        <v>0</v>
      </c>
      <c r="G845">
        <v>0</v>
      </c>
      <c r="H845">
        <v>0</v>
      </c>
      <c r="I845">
        <v>1000</v>
      </c>
    </row>
    <row r="846" spans="1:9">
      <c r="A846" t="s">
        <v>566</v>
      </c>
      <c r="B846" t="s">
        <v>1064</v>
      </c>
      <c r="C846" t="s">
        <v>1065</v>
      </c>
      <c r="D846">
        <v>2019</v>
      </c>
      <c r="E846">
        <v>38000</v>
      </c>
      <c r="F846">
        <v>0</v>
      </c>
      <c r="G846">
        <v>0</v>
      </c>
      <c r="H846">
        <v>0</v>
      </c>
      <c r="I846">
        <v>38000</v>
      </c>
    </row>
    <row r="847" spans="1:9">
      <c r="A847" t="s">
        <v>566</v>
      </c>
      <c r="B847" t="s">
        <v>1066</v>
      </c>
      <c r="C847" t="s">
        <v>1067</v>
      </c>
      <c r="D847">
        <v>2019</v>
      </c>
      <c r="E847">
        <v>100000</v>
      </c>
      <c r="F847">
        <v>0</v>
      </c>
      <c r="G847">
        <v>0</v>
      </c>
      <c r="H847">
        <v>0</v>
      </c>
      <c r="I847">
        <v>100000</v>
      </c>
    </row>
    <row r="848" spans="1:9">
      <c r="A848" t="s">
        <v>92</v>
      </c>
      <c r="B848" t="s">
        <v>113</v>
      </c>
      <c r="C848" t="s">
        <v>114</v>
      </c>
      <c r="D848">
        <v>2019</v>
      </c>
      <c r="E848">
        <v>17992734</v>
      </c>
      <c r="F848">
        <v>6000000</v>
      </c>
      <c r="G848">
        <v>11375000</v>
      </c>
      <c r="H848">
        <v>9576000</v>
      </c>
      <c r="I848">
        <v>44943734</v>
      </c>
    </row>
    <row r="849" spans="1:9">
      <c r="A849" t="s">
        <v>369</v>
      </c>
      <c r="B849" t="s">
        <v>410</v>
      </c>
      <c r="C849" t="s">
        <v>411</v>
      </c>
      <c r="D849">
        <v>2019</v>
      </c>
      <c r="E849">
        <v>2340951</v>
      </c>
      <c r="F849">
        <v>0</v>
      </c>
      <c r="G849">
        <v>0</v>
      </c>
      <c r="H849">
        <v>0</v>
      </c>
      <c r="I849">
        <v>2340951</v>
      </c>
    </row>
    <row r="850" spans="1:9">
      <c r="A850" t="s">
        <v>888</v>
      </c>
      <c r="B850" t="s">
        <v>747</v>
      </c>
      <c r="C850" t="s">
        <v>748</v>
      </c>
      <c r="D850">
        <v>2019</v>
      </c>
      <c r="E850">
        <v>168474575</v>
      </c>
      <c r="F850">
        <v>200000</v>
      </c>
      <c r="G850">
        <v>0</v>
      </c>
      <c r="H850">
        <v>0</v>
      </c>
      <c r="I850">
        <v>168674575</v>
      </c>
    </row>
    <row r="851" spans="1:9">
      <c r="A851" t="s">
        <v>369</v>
      </c>
      <c r="B851" t="s">
        <v>378</v>
      </c>
      <c r="C851" t="s">
        <v>379</v>
      </c>
      <c r="D851">
        <v>2019</v>
      </c>
      <c r="E851">
        <v>0</v>
      </c>
      <c r="F851">
        <v>0</v>
      </c>
      <c r="G851">
        <v>10143571</v>
      </c>
      <c r="H851">
        <v>17609000</v>
      </c>
      <c r="I851">
        <v>27752571</v>
      </c>
    </row>
    <row r="852" spans="1:9">
      <c r="A852" t="s">
        <v>203</v>
      </c>
      <c r="B852" t="s">
        <v>1068</v>
      </c>
      <c r="C852" t="s">
        <v>1069</v>
      </c>
      <c r="D852">
        <v>2019</v>
      </c>
      <c r="E852">
        <v>40000</v>
      </c>
      <c r="F852">
        <v>0</v>
      </c>
      <c r="G852">
        <v>0</v>
      </c>
      <c r="H852">
        <v>0</v>
      </c>
      <c r="I852">
        <v>40000</v>
      </c>
    </row>
    <row r="853" spans="1:9">
      <c r="A853" t="s">
        <v>759</v>
      </c>
      <c r="B853" t="s">
        <v>790</v>
      </c>
      <c r="C853" t="s">
        <v>791</v>
      </c>
      <c r="D853">
        <v>2019</v>
      </c>
      <c r="E853">
        <v>2500000</v>
      </c>
      <c r="F853">
        <v>0</v>
      </c>
      <c r="G853">
        <v>0</v>
      </c>
      <c r="H853">
        <v>0</v>
      </c>
      <c r="I853">
        <v>2500000</v>
      </c>
    </row>
    <row r="854" spans="1:9">
      <c r="A854" t="s">
        <v>759</v>
      </c>
      <c r="B854" t="s">
        <v>776</v>
      </c>
      <c r="C854" t="s">
        <v>777</v>
      </c>
      <c r="D854">
        <v>2019</v>
      </c>
      <c r="E854">
        <v>29833937</v>
      </c>
      <c r="F854">
        <v>9880000</v>
      </c>
      <c r="G854">
        <v>3589000</v>
      </c>
      <c r="H854">
        <v>4100000</v>
      </c>
      <c r="I854">
        <v>47402937</v>
      </c>
    </row>
    <row r="855" spans="1:9">
      <c r="A855" t="s">
        <v>92</v>
      </c>
      <c r="B855" t="s">
        <v>97</v>
      </c>
      <c r="C855" t="s">
        <v>98</v>
      </c>
      <c r="D855">
        <v>2019</v>
      </c>
      <c r="E855">
        <v>29005121</v>
      </c>
      <c r="F855">
        <v>37010000</v>
      </c>
      <c r="G855">
        <v>32000000</v>
      </c>
      <c r="H855">
        <v>10809000</v>
      </c>
      <c r="I855">
        <v>108824121</v>
      </c>
    </row>
    <row r="856" spans="1:9">
      <c r="A856" t="s">
        <v>92</v>
      </c>
      <c r="B856" t="s">
        <v>95</v>
      </c>
      <c r="C856" t="s">
        <v>96</v>
      </c>
      <c r="D856">
        <v>2019</v>
      </c>
      <c r="E856">
        <v>0</v>
      </c>
      <c r="F856">
        <v>6451296</v>
      </c>
      <c r="G856">
        <v>9451000</v>
      </c>
      <c r="H856">
        <v>9451000</v>
      </c>
      <c r="I856">
        <v>25353296</v>
      </c>
    </row>
    <row r="857" spans="1:9">
      <c r="A857" t="s">
        <v>691</v>
      </c>
      <c r="B857" t="s">
        <v>1070</v>
      </c>
      <c r="C857" t="s">
        <v>930</v>
      </c>
      <c r="D857">
        <v>2019</v>
      </c>
      <c r="E857">
        <v>5000000</v>
      </c>
      <c r="F857">
        <v>0</v>
      </c>
      <c r="G857">
        <v>0</v>
      </c>
      <c r="H857">
        <v>0</v>
      </c>
      <c r="I857">
        <v>5000000</v>
      </c>
    </row>
    <row r="858" spans="1:9">
      <c r="A858" t="s">
        <v>883</v>
      </c>
      <c r="B858" t="s">
        <v>516</v>
      </c>
      <c r="C858" t="s">
        <v>517</v>
      </c>
      <c r="D858">
        <v>2019</v>
      </c>
      <c r="E858">
        <v>1000000</v>
      </c>
      <c r="F858">
        <v>0</v>
      </c>
      <c r="G858">
        <v>0</v>
      </c>
      <c r="H858">
        <v>0</v>
      </c>
      <c r="I858">
        <v>1000000</v>
      </c>
    </row>
    <row r="859" spans="1:9">
      <c r="A859" t="s">
        <v>759</v>
      </c>
      <c r="B859" t="s">
        <v>804</v>
      </c>
      <c r="C859" t="s">
        <v>805</v>
      </c>
      <c r="D859">
        <v>2019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t="s">
        <v>566</v>
      </c>
      <c r="B860" t="s">
        <v>677</v>
      </c>
      <c r="C860" t="s">
        <v>678</v>
      </c>
      <c r="D860">
        <v>2019</v>
      </c>
      <c r="E860">
        <v>447000</v>
      </c>
      <c r="F860">
        <v>0</v>
      </c>
      <c r="G860">
        <v>0</v>
      </c>
      <c r="H860">
        <v>0</v>
      </c>
      <c r="I860">
        <v>447000</v>
      </c>
    </row>
    <row r="861" spans="1:9">
      <c r="A861" t="s">
        <v>759</v>
      </c>
      <c r="B861" t="s">
        <v>766</v>
      </c>
      <c r="C861" t="s">
        <v>767</v>
      </c>
      <c r="D861">
        <v>2019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t="s">
        <v>155</v>
      </c>
      <c r="B862" t="s">
        <v>195</v>
      </c>
      <c r="C862" t="s">
        <v>196</v>
      </c>
      <c r="D862">
        <v>2019</v>
      </c>
      <c r="E862">
        <v>830513</v>
      </c>
      <c r="F862">
        <v>8323000</v>
      </c>
      <c r="G862">
        <v>0</v>
      </c>
      <c r="H862">
        <v>35776000</v>
      </c>
      <c r="I862">
        <v>44929513</v>
      </c>
    </row>
    <row r="863" spans="1:9">
      <c r="A863" t="s">
        <v>759</v>
      </c>
      <c r="B863" t="s">
        <v>780</v>
      </c>
      <c r="C863" t="s">
        <v>781</v>
      </c>
      <c r="D863">
        <v>2019</v>
      </c>
      <c r="E863">
        <v>8000</v>
      </c>
      <c r="F863">
        <v>0</v>
      </c>
      <c r="G863">
        <v>0</v>
      </c>
      <c r="H863">
        <v>0</v>
      </c>
      <c r="I863">
        <v>8000</v>
      </c>
    </row>
    <row r="864" spans="1:9">
      <c r="A864" t="s">
        <v>532</v>
      </c>
      <c r="B864" t="s">
        <v>533</v>
      </c>
      <c r="C864" t="s">
        <v>534</v>
      </c>
      <c r="D864">
        <v>2019</v>
      </c>
      <c r="E864">
        <v>66450000</v>
      </c>
      <c r="F864">
        <v>1000000</v>
      </c>
      <c r="G864">
        <v>0</v>
      </c>
      <c r="H864">
        <v>0</v>
      </c>
      <c r="I864">
        <v>67450000</v>
      </c>
    </row>
    <row r="865" spans="1:9">
      <c r="A865" t="s">
        <v>843</v>
      </c>
      <c r="B865" t="s">
        <v>844</v>
      </c>
      <c r="C865" t="s">
        <v>845</v>
      </c>
      <c r="D865">
        <v>2019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t="s">
        <v>446</v>
      </c>
      <c r="B866" t="s">
        <v>1071</v>
      </c>
      <c r="C866" t="s">
        <v>448</v>
      </c>
      <c r="D866">
        <v>2020</v>
      </c>
      <c r="E866">
        <v>0</v>
      </c>
      <c r="F866">
        <v>3590554</v>
      </c>
      <c r="G866">
        <v>24109000</v>
      </c>
      <c r="H866">
        <v>0</v>
      </c>
      <c r="I866">
        <v>27699554</v>
      </c>
    </row>
    <row r="867" spans="1:9">
      <c r="A867" t="s">
        <v>73</v>
      </c>
      <c r="B867" t="s">
        <v>78</v>
      </c>
      <c r="C867" t="s">
        <v>79</v>
      </c>
      <c r="D867">
        <v>2019</v>
      </c>
      <c r="E867">
        <v>0</v>
      </c>
      <c r="F867">
        <v>0</v>
      </c>
      <c r="G867">
        <v>645294</v>
      </c>
      <c r="H867">
        <v>1778000</v>
      </c>
      <c r="I867">
        <v>2423294</v>
      </c>
    </row>
    <row r="868" spans="1:9">
      <c r="A868" t="s">
        <v>155</v>
      </c>
      <c r="B868" t="s">
        <v>1072</v>
      </c>
      <c r="C868" t="s">
        <v>1073</v>
      </c>
      <c r="D868">
        <v>2019</v>
      </c>
      <c r="E868">
        <v>0</v>
      </c>
      <c r="F868">
        <v>315000</v>
      </c>
      <c r="G868">
        <v>0</v>
      </c>
      <c r="H868">
        <v>0</v>
      </c>
      <c r="I868">
        <v>315000</v>
      </c>
    </row>
    <row r="869" spans="1:9">
      <c r="A869" t="s">
        <v>155</v>
      </c>
      <c r="B869" t="s">
        <v>187</v>
      </c>
      <c r="C869" t="s">
        <v>188</v>
      </c>
      <c r="D869">
        <v>2019</v>
      </c>
      <c r="E869">
        <v>0</v>
      </c>
      <c r="F869">
        <v>45979201</v>
      </c>
      <c r="G869">
        <v>60934000</v>
      </c>
      <c r="H869">
        <v>94812000</v>
      </c>
      <c r="I869">
        <v>201725201</v>
      </c>
    </row>
    <row r="870" spans="1:9">
      <c r="A870" t="s">
        <v>883</v>
      </c>
      <c r="B870" t="s">
        <v>1074</v>
      </c>
      <c r="C870" t="s">
        <v>520</v>
      </c>
      <c r="D870">
        <v>2019</v>
      </c>
      <c r="E870">
        <v>0</v>
      </c>
      <c r="F870">
        <v>0</v>
      </c>
      <c r="G870">
        <v>499833</v>
      </c>
      <c r="H870">
        <v>0</v>
      </c>
      <c r="I870">
        <v>499833</v>
      </c>
    </row>
    <row r="871" spans="1:9">
      <c r="A871" t="s">
        <v>759</v>
      </c>
      <c r="B871" t="s">
        <v>804</v>
      </c>
      <c r="C871" t="s">
        <v>805</v>
      </c>
      <c r="D871">
        <v>2019</v>
      </c>
      <c r="E871">
        <v>4040382</v>
      </c>
      <c r="F871">
        <v>5498000</v>
      </c>
      <c r="G871">
        <v>0</v>
      </c>
      <c r="H871">
        <v>0</v>
      </c>
      <c r="I871">
        <v>9538382</v>
      </c>
    </row>
    <row r="872" spans="1:9">
      <c r="A872" t="s">
        <v>141</v>
      </c>
      <c r="B872" t="s">
        <v>144</v>
      </c>
      <c r="C872" t="s">
        <v>145</v>
      </c>
      <c r="D872">
        <v>2019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t="s">
        <v>155</v>
      </c>
      <c r="B873" t="s">
        <v>224</v>
      </c>
      <c r="C873" t="s">
        <v>225</v>
      </c>
      <c r="D873">
        <v>2019</v>
      </c>
      <c r="E873">
        <v>795000</v>
      </c>
      <c r="F873">
        <v>0</v>
      </c>
      <c r="G873">
        <v>4967000</v>
      </c>
      <c r="H873">
        <v>23000000</v>
      </c>
      <c r="I873">
        <v>28762000</v>
      </c>
    </row>
    <row r="874" spans="1:9">
      <c r="A874" t="s">
        <v>883</v>
      </c>
      <c r="B874" t="s">
        <v>514</v>
      </c>
      <c r="C874" t="s">
        <v>515</v>
      </c>
      <c r="D874">
        <v>2019</v>
      </c>
      <c r="E874">
        <v>15689228</v>
      </c>
      <c r="F874">
        <v>10619000</v>
      </c>
      <c r="G874">
        <v>41000000</v>
      </c>
      <c r="H874">
        <v>6000000</v>
      </c>
      <c r="I874">
        <v>73308228</v>
      </c>
    </row>
    <row r="875" spans="1:9">
      <c r="A875" t="s">
        <v>155</v>
      </c>
      <c r="B875" t="s">
        <v>174</v>
      </c>
      <c r="C875" t="s">
        <v>175</v>
      </c>
      <c r="D875">
        <v>2019</v>
      </c>
      <c r="E875">
        <v>0</v>
      </c>
      <c r="F875">
        <v>0</v>
      </c>
      <c r="G875">
        <v>16167454</v>
      </c>
      <c r="H875">
        <v>6250000</v>
      </c>
      <c r="I875">
        <v>22417454</v>
      </c>
    </row>
    <row r="876" spans="1:9">
      <c r="A876" t="s">
        <v>155</v>
      </c>
      <c r="B876" t="s">
        <v>210</v>
      </c>
      <c r="C876" t="s">
        <v>211</v>
      </c>
      <c r="D876">
        <v>2019</v>
      </c>
      <c r="E876">
        <v>0</v>
      </c>
      <c r="F876">
        <v>1475000</v>
      </c>
      <c r="G876">
        <v>500000</v>
      </c>
      <c r="H876">
        <v>21131000</v>
      </c>
      <c r="I876">
        <v>23106000</v>
      </c>
    </row>
    <row r="877" spans="1:9">
      <c r="A877" t="s">
        <v>759</v>
      </c>
      <c r="B877" t="s">
        <v>770</v>
      </c>
      <c r="C877" t="s">
        <v>771</v>
      </c>
      <c r="D877">
        <v>2019</v>
      </c>
      <c r="E877">
        <v>279996</v>
      </c>
      <c r="F877">
        <v>0</v>
      </c>
      <c r="G877">
        <v>0</v>
      </c>
      <c r="H877">
        <v>0</v>
      </c>
      <c r="I877">
        <v>279996</v>
      </c>
    </row>
    <row r="878" spans="1:9">
      <c r="A878" t="s">
        <v>369</v>
      </c>
      <c r="B878" t="s">
        <v>372</v>
      </c>
      <c r="C878" t="s">
        <v>373</v>
      </c>
      <c r="D878">
        <v>2019</v>
      </c>
      <c r="E878">
        <v>3196545</v>
      </c>
      <c r="F878">
        <v>29746000</v>
      </c>
      <c r="G878">
        <v>2240000</v>
      </c>
      <c r="H878">
        <v>1505000</v>
      </c>
      <c r="I878">
        <v>36687545</v>
      </c>
    </row>
    <row r="879" spans="1:9">
      <c r="A879" t="s">
        <v>356</v>
      </c>
      <c r="B879" t="s">
        <v>1075</v>
      </c>
      <c r="C879" t="s">
        <v>1076</v>
      </c>
      <c r="D879">
        <v>2019</v>
      </c>
      <c r="E879">
        <v>1000000</v>
      </c>
      <c r="F879">
        <v>0</v>
      </c>
      <c r="G879">
        <v>0</v>
      </c>
      <c r="H879">
        <v>0</v>
      </c>
      <c r="I879">
        <v>1000000</v>
      </c>
    </row>
    <row r="880" spans="1:9">
      <c r="A880" t="s">
        <v>759</v>
      </c>
      <c r="B880" t="s">
        <v>768</v>
      </c>
      <c r="C880" t="s">
        <v>769</v>
      </c>
      <c r="D880">
        <v>2019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t="s">
        <v>532</v>
      </c>
      <c r="B881" t="s">
        <v>541</v>
      </c>
      <c r="C881" t="s">
        <v>542</v>
      </c>
      <c r="D881">
        <v>2019</v>
      </c>
      <c r="E881">
        <v>4978200</v>
      </c>
      <c r="F881">
        <v>2225000</v>
      </c>
      <c r="G881">
        <v>2000000</v>
      </c>
      <c r="H881">
        <v>337000</v>
      </c>
      <c r="I881">
        <v>9540200</v>
      </c>
    </row>
    <row r="882" spans="1:9">
      <c r="A882" t="s">
        <v>759</v>
      </c>
      <c r="B882" t="s">
        <v>800</v>
      </c>
      <c r="C882" t="s">
        <v>801</v>
      </c>
      <c r="D882">
        <v>2019</v>
      </c>
      <c r="E882">
        <v>0</v>
      </c>
      <c r="F882">
        <v>0</v>
      </c>
      <c r="G882">
        <v>0</v>
      </c>
      <c r="H882">
        <v>3343038</v>
      </c>
      <c r="I882">
        <v>3343038</v>
      </c>
    </row>
    <row r="883" spans="1:9">
      <c r="A883" t="s">
        <v>843</v>
      </c>
      <c r="B883" t="s">
        <v>850</v>
      </c>
      <c r="C883" t="s">
        <v>851</v>
      </c>
      <c r="D883">
        <v>2019</v>
      </c>
      <c r="E883">
        <v>56623356</v>
      </c>
      <c r="F883">
        <v>333461000</v>
      </c>
      <c r="G883">
        <v>493762000</v>
      </c>
      <c r="H883">
        <v>369712000</v>
      </c>
      <c r="I883">
        <v>1253558356</v>
      </c>
    </row>
    <row r="884" spans="1:9">
      <c r="A884" t="s">
        <v>155</v>
      </c>
      <c r="B884" t="s">
        <v>214</v>
      </c>
      <c r="C884" t="s">
        <v>215</v>
      </c>
      <c r="D884">
        <v>2019</v>
      </c>
      <c r="E884">
        <v>0</v>
      </c>
      <c r="F884">
        <v>0</v>
      </c>
      <c r="G884">
        <v>56463000</v>
      </c>
      <c r="H884">
        <v>3274000</v>
      </c>
      <c r="I884">
        <v>59737000</v>
      </c>
    </row>
    <row r="885" spans="1:9">
      <c r="A885" t="s">
        <v>369</v>
      </c>
      <c r="B885" t="s">
        <v>1077</v>
      </c>
      <c r="C885" t="s">
        <v>1078</v>
      </c>
      <c r="D885">
        <v>2019</v>
      </c>
      <c r="E885">
        <v>0</v>
      </c>
      <c r="F885">
        <v>0</v>
      </c>
      <c r="G885">
        <v>1819229</v>
      </c>
      <c r="H885">
        <v>0</v>
      </c>
      <c r="I885">
        <v>1819229</v>
      </c>
    </row>
    <row r="886" spans="1:9">
      <c r="A886" t="s">
        <v>566</v>
      </c>
      <c r="B886" t="s">
        <v>1079</v>
      </c>
      <c r="C886" t="s">
        <v>616</v>
      </c>
      <c r="D886">
        <v>2019</v>
      </c>
      <c r="E886">
        <v>75000</v>
      </c>
      <c r="F886">
        <v>0</v>
      </c>
      <c r="G886">
        <v>0</v>
      </c>
      <c r="H886">
        <v>0</v>
      </c>
      <c r="I886">
        <v>75000</v>
      </c>
    </row>
    <row r="887" spans="1:9">
      <c r="A887" t="s">
        <v>38</v>
      </c>
      <c r="B887" t="s">
        <v>59</v>
      </c>
      <c r="C887" t="s">
        <v>60</v>
      </c>
      <c r="D887">
        <v>2019</v>
      </c>
      <c r="E887">
        <v>0</v>
      </c>
      <c r="F887">
        <v>6640778</v>
      </c>
      <c r="G887">
        <v>6336000</v>
      </c>
      <c r="H887">
        <v>0</v>
      </c>
      <c r="I887">
        <v>12976778</v>
      </c>
    </row>
    <row r="888" spans="1:9">
      <c r="A888" t="s">
        <v>465</v>
      </c>
      <c r="B888" t="s">
        <v>468</v>
      </c>
      <c r="C888" t="s">
        <v>469</v>
      </c>
      <c r="D888">
        <v>2019</v>
      </c>
      <c r="E888">
        <v>4000</v>
      </c>
      <c r="F888">
        <v>0</v>
      </c>
      <c r="G888">
        <v>0</v>
      </c>
      <c r="H888">
        <v>0</v>
      </c>
      <c r="I888">
        <v>4000</v>
      </c>
    </row>
    <row r="889" spans="1:9">
      <c r="A889" t="s">
        <v>759</v>
      </c>
      <c r="B889" t="s">
        <v>780</v>
      </c>
      <c r="C889" t="s">
        <v>781</v>
      </c>
      <c r="D889">
        <v>2019</v>
      </c>
      <c r="E889">
        <v>117451730</v>
      </c>
      <c r="F889">
        <v>230243000</v>
      </c>
      <c r="G889">
        <v>260891000</v>
      </c>
      <c r="H889">
        <v>163719000</v>
      </c>
      <c r="I889">
        <v>772304730</v>
      </c>
    </row>
    <row r="890" spans="1:9">
      <c r="A890" t="s">
        <v>92</v>
      </c>
      <c r="B890" t="s">
        <v>109</v>
      </c>
      <c r="C890" t="s">
        <v>110</v>
      </c>
      <c r="D890">
        <v>2019</v>
      </c>
      <c r="E890">
        <v>55082144</v>
      </c>
      <c r="F890">
        <v>193704000</v>
      </c>
      <c r="G890">
        <v>119436000</v>
      </c>
      <c r="H890">
        <v>0</v>
      </c>
      <c r="I890">
        <v>368222144</v>
      </c>
    </row>
    <row r="891" spans="1:9">
      <c r="A891" t="s">
        <v>566</v>
      </c>
      <c r="B891" t="s">
        <v>1080</v>
      </c>
      <c r="C891" t="s">
        <v>592</v>
      </c>
      <c r="D891">
        <v>2019</v>
      </c>
      <c r="E891">
        <v>487000</v>
      </c>
      <c r="F891">
        <v>2000</v>
      </c>
      <c r="G891">
        <v>0</v>
      </c>
      <c r="H891">
        <v>0</v>
      </c>
      <c r="I891">
        <v>489000</v>
      </c>
    </row>
    <row r="892" spans="1:9">
      <c r="A892" t="s">
        <v>883</v>
      </c>
      <c r="B892" t="s">
        <v>487</v>
      </c>
      <c r="C892" t="s">
        <v>488</v>
      </c>
      <c r="D892">
        <v>2019</v>
      </c>
      <c r="E892">
        <v>24</v>
      </c>
      <c r="F892">
        <v>0</v>
      </c>
      <c r="G892">
        <v>0</v>
      </c>
      <c r="H892">
        <v>0</v>
      </c>
      <c r="I892">
        <v>24</v>
      </c>
    </row>
    <row r="893" spans="1:9">
      <c r="A893" t="s">
        <v>566</v>
      </c>
      <c r="B893" t="s">
        <v>1081</v>
      </c>
      <c r="C893" t="s">
        <v>1082</v>
      </c>
      <c r="D893">
        <v>2019</v>
      </c>
      <c r="E893">
        <v>1250000</v>
      </c>
      <c r="F893">
        <v>0</v>
      </c>
      <c r="G893">
        <v>0</v>
      </c>
      <c r="H893">
        <v>0</v>
      </c>
      <c r="I893">
        <v>1250000</v>
      </c>
    </row>
    <row r="894" spans="1:9">
      <c r="A894" t="s">
        <v>915</v>
      </c>
      <c r="B894" t="s">
        <v>34</v>
      </c>
      <c r="C894" t="s">
        <v>35</v>
      </c>
      <c r="D894">
        <v>2019</v>
      </c>
      <c r="E894">
        <v>7712131</v>
      </c>
      <c r="F894">
        <v>0</v>
      </c>
      <c r="G894">
        <v>4000000</v>
      </c>
      <c r="H894">
        <v>3300000</v>
      </c>
      <c r="I894">
        <v>15012131</v>
      </c>
    </row>
    <row r="895" spans="1:9">
      <c r="A895" t="s">
        <v>333</v>
      </c>
      <c r="B895" t="s">
        <v>334</v>
      </c>
      <c r="C895" t="s">
        <v>335</v>
      </c>
      <c r="D895">
        <v>2019</v>
      </c>
      <c r="E895">
        <v>0</v>
      </c>
      <c r="F895">
        <v>11412729</v>
      </c>
      <c r="G895">
        <v>41822000</v>
      </c>
      <c r="H895">
        <v>23164000</v>
      </c>
      <c r="I895">
        <v>76398729</v>
      </c>
    </row>
    <row r="896" spans="1:9">
      <c r="A896" t="s">
        <v>759</v>
      </c>
      <c r="B896" t="s">
        <v>766</v>
      </c>
      <c r="C896" t="s">
        <v>767</v>
      </c>
      <c r="D896">
        <v>2019</v>
      </c>
      <c r="E896">
        <v>16952851</v>
      </c>
      <c r="F896">
        <v>18538000</v>
      </c>
      <c r="G896">
        <v>208000</v>
      </c>
      <c r="H896">
        <v>6969000</v>
      </c>
      <c r="I896">
        <v>42667851</v>
      </c>
    </row>
    <row r="897" spans="1:9">
      <c r="A897" t="s">
        <v>148</v>
      </c>
      <c r="B897" t="s">
        <v>1083</v>
      </c>
      <c r="C897" t="s">
        <v>1084</v>
      </c>
      <c r="D897">
        <v>2019</v>
      </c>
      <c r="E897">
        <v>750000</v>
      </c>
      <c r="F897">
        <v>0</v>
      </c>
      <c r="G897">
        <v>0</v>
      </c>
      <c r="H897">
        <v>0</v>
      </c>
      <c r="I897">
        <v>750000</v>
      </c>
    </row>
    <row r="898" spans="1:9">
      <c r="A898" t="s">
        <v>260</v>
      </c>
      <c r="B898" t="s">
        <v>301</v>
      </c>
      <c r="C898" t="s">
        <v>302</v>
      </c>
      <c r="D898">
        <v>2019</v>
      </c>
      <c r="E898">
        <v>42683743</v>
      </c>
      <c r="F898">
        <v>1449000</v>
      </c>
      <c r="G898">
        <v>1380000</v>
      </c>
      <c r="H898">
        <v>1407000</v>
      </c>
      <c r="I898">
        <v>46919743</v>
      </c>
    </row>
    <row r="899" spans="1:9">
      <c r="A899" t="s">
        <v>566</v>
      </c>
      <c r="B899" t="s">
        <v>571</v>
      </c>
      <c r="C899" t="s">
        <v>572</v>
      </c>
      <c r="D899">
        <v>2019</v>
      </c>
      <c r="E899">
        <v>0</v>
      </c>
      <c r="F899">
        <v>0</v>
      </c>
      <c r="G899">
        <v>671</v>
      </c>
      <c r="H899">
        <v>0</v>
      </c>
      <c r="I899">
        <v>671</v>
      </c>
    </row>
    <row r="900" spans="1:9">
      <c r="A900" t="s">
        <v>888</v>
      </c>
      <c r="B900" t="s">
        <v>755</v>
      </c>
      <c r="C900" t="s">
        <v>756</v>
      </c>
      <c r="D900">
        <v>2019</v>
      </c>
      <c r="E900">
        <v>0</v>
      </c>
      <c r="F900">
        <v>0</v>
      </c>
      <c r="G900">
        <v>892805</v>
      </c>
      <c r="H900">
        <v>0</v>
      </c>
      <c r="I900">
        <v>892805</v>
      </c>
    </row>
    <row r="901" spans="1:9">
      <c r="A901" t="s">
        <v>369</v>
      </c>
      <c r="B901" t="s">
        <v>1085</v>
      </c>
      <c r="C901" t="s">
        <v>1086</v>
      </c>
      <c r="D901">
        <v>2019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>
      <c r="A902" t="s">
        <v>888</v>
      </c>
      <c r="B902" t="s">
        <v>753</v>
      </c>
      <c r="C902" t="s">
        <v>754</v>
      </c>
      <c r="D902">
        <v>2019</v>
      </c>
      <c r="E902">
        <v>0</v>
      </c>
      <c r="F902">
        <v>0</v>
      </c>
      <c r="G902">
        <v>1102808</v>
      </c>
      <c r="H902">
        <v>3500000</v>
      </c>
      <c r="I902">
        <v>4602808</v>
      </c>
    </row>
    <row r="903" spans="1:9">
      <c r="A903" t="s">
        <v>260</v>
      </c>
      <c r="B903" t="s">
        <v>309</v>
      </c>
      <c r="C903" t="s">
        <v>310</v>
      </c>
      <c r="D903">
        <v>2019</v>
      </c>
      <c r="E903">
        <v>0</v>
      </c>
      <c r="F903">
        <v>128000</v>
      </c>
      <c r="G903">
        <v>8554000</v>
      </c>
      <c r="H903">
        <v>8786000</v>
      </c>
      <c r="I903">
        <v>17468000</v>
      </c>
    </row>
    <row r="904" spans="1:9">
      <c r="A904" t="s">
        <v>369</v>
      </c>
      <c r="B904" t="s">
        <v>442</v>
      </c>
      <c r="C904" t="s">
        <v>443</v>
      </c>
      <c r="D904">
        <v>2019</v>
      </c>
      <c r="E904">
        <v>566734</v>
      </c>
      <c r="F904">
        <v>0</v>
      </c>
      <c r="G904">
        <v>0</v>
      </c>
      <c r="H904">
        <v>0</v>
      </c>
      <c r="I904">
        <v>566734</v>
      </c>
    </row>
    <row r="905" spans="1:9">
      <c r="A905" t="s">
        <v>691</v>
      </c>
      <c r="B905" t="s">
        <v>1087</v>
      </c>
      <c r="C905" t="s">
        <v>1088</v>
      </c>
      <c r="D905">
        <v>2019</v>
      </c>
      <c r="E905">
        <v>0</v>
      </c>
      <c r="F905">
        <v>1000</v>
      </c>
      <c r="G905">
        <v>0</v>
      </c>
      <c r="H905">
        <v>0</v>
      </c>
      <c r="I905">
        <v>1000</v>
      </c>
    </row>
    <row r="906" spans="1:9">
      <c r="A906" t="s">
        <v>555</v>
      </c>
      <c r="B906" t="s">
        <v>558</v>
      </c>
      <c r="C906" t="s">
        <v>559</v>
      </c>
      <c r="D906">
        <v>2019</v>
      </c>
      <c r="E906">
        <v>0</v>
      </c>
      <c r="F906">
        <v>0</v>
      </c>
      <c r="G906">
        <v>0</v>
      </c>
      <c r="H906">
        <v>14791002</v>
      </c>
      <c r="I906">
        <v>14791002</v>
      </c>
    </row>
    <row r="907" spans="1:9">
      <c r="A907" t="s">
        <v>9</v>
      </c>
      <c r="B907" t="s">
        <v>10</v>
      </c>
      <c r="C907" t="s">
        <v>11</v>
      </c>
      <c r="D907">
        <v>2019</v>
      </c>
      <c r="E907">
        <v>0</v>
      </c>
      <c r="F907">
        <v>5896783</v>
      </c>
      <c r="G907">
        <v>2144000</v>
      </c>
      <c r="H907">
        <v>2071000</v>
      </c>
      <c r="I907">
        <v>10111783</v>
      </c>
    </row>
    <row r="908" spans="1:9">
      <c r="A908" t="s">
        <v>73</v>
      </c>
      <c r="B908" t="s">
        <v>78</v>
      </c>
      <c r="C908" t="s">
        <v>79</v>
      </c>
      <c r="D908">
        <v>2019</v>
      </c>
      <c r="E908">
        <v>0</v>
      </c>
      <c r="F908">
        <v>0</v>
      </c>
      <c r="G908">
        <v>228274</v>
      </c>
      <c r="H908">
        <v>733000</v>
      </c>
      <c r="I908">
        <v>961274</v>
      </c>
    </row>
    <row r="909" spans="1:9">
      <c r="A909" t="s">
        <v>155</v>
      </c>
      <c r="B909" t="s">
        <v>234</v>
      </c>
      <c r="C909" t="s">
        <v>235</v>
      </c>
      <c r="D909">
        <v>2019</v>
      </c>
      <c r="E909">
        <v>0</v>
      </c>
      <c r="F909">
        <v>1473000</v>
      </c>
      <c r="G909">
        <v>0</v>
      </c>
      <c r="H909">
        <v>7926000</v>
      </c>
      <c r="I909">
        <v>9399000</v>
      </c>
    </row>
    <row r="910" spans="1:9">
      <c r="A910" t="s">
        <v>822</v>
      </c>
      <c r="B910" t="s">
        <v>1089</v>
      </c>
      <c r="C910" t="s">
        <v>1090</v>
      </c>
      <c r="D910">
        <v>2019</v>
      </c>
      <c r="E910">
        <v>150000</v>
      </c>
      <c r="F910">
        <v>0</v>
      </c>
      <c r="G910">
        <v>0</v>
      </c>
      <c r="H910">
        <v>0</v>
      </c>
      <c r="I910">
        <v>150000</v>
      </c>
    </row>
    <row r="911" spans="1:9">
      <c r="A911" t="s">
        <v>883</v>
      </c>
      <c r="B911" t="s">
        <v>1091</v>
      </c>
      <c r="C911" t="s">
        <v>1092</v>
      </c>
      <c r="D911">
        <v>2019</v>
      </c>
      <c r="E911">
        <v>39142</v>
      </c>
      <c r="F911">
        <v>0</v>
      </c>
      <c r="G911">
        <v>0</v>
      </c>
      <c r="H911">
        <v>0</v>
      </c>
      <c r="I911">
        <v>39142</v>
      </c>
    </row>
    <row r="912" spans="1:9">
      <c r="A912" t="s">
        <v>260</v>
      </c>
      <c r="B912" t="s">
        <v>307</v>
      </c>
      <c r="C912" t="s">
        <v>308</v>
      </c>
      <c r="D912">
        <v>2019</v>
      </c>
      <c r="E912">
        <v>0</v>
      </c>
      <c r="F912">
        <v>110144869</v>
      </c>
      <c r="G912">
        <v>156687000</v>
      </c>
      <c r="H912">
        <v>132000000</v>
      </c>
      <c r="I912">
        <v>398831869</v>
      </c>
    </row>
    <row r="913" spans="1:9">
      <c r="A913" t="s">
        <v>155</v>
      </c>
      <c r="B913" t="s">
        <v>232</v>
      </c>
      <c r="C913" t="s">
        <v>233</v>
      </c>
      <c r="D913">
        <v>2019</v>
      </c>
      <c r="E913">
        <v>0</v>
      </c>
      <c r="F913">
        <v>0</v>
      </c>
      <c r="G913">
        <v>44874000</v>
      </c>
      <c r="H913">
        <v>0</v>
      </c>
      <c r="I913">
        <v>44874000</v>
      </c>
    </row>
    <row r="914" spans="1:9">
      <c r="A914" t="s">
        <v>739</v>
      </c>
      <c r="B914" t="s">
        <v>740</v>
      </c>
      <c r="C914" t="s">
        <v>741</v>
      </c>
      <c r="D914">
        <v>2019</v>
      </c>
      <c r="E914">
        <v>0</v>
      </c>
      <c r="F914">
        <v>0</v>
      </c>
      <c r="G914">
        <v>86177844</v>
      </c>
      <c r="H914">
        <v>2338000</v>
      </c>
      <c r="I914">
        <v>88515844</v>
      </c>
    </row>
    <row r="915" spans="1:9">
      <c r="A915" t="s">
        <v>854</v>
      </c>
      <c r="B915" t="s">
        <v>861</v>
      </c>
      <c r="C915" t="s">
        <v>862</v>
      </c>
      <c r="D915">
        <v>2019</v>
      </c>
      <c r="E915">
        <v>0</v>
      </c>
      <c r="F915">
        <v>109146809</v>
      </c>
      <c r="G915">
        <v>162153000</v>
      </c>
      <c r="H915">
        <v>47250000</v>
      </c>
      <c r="I915">
        <v>318549809</v>
      </c>
    </row>
    <row r="916" spans="1:9">
      <c r="A916" t="s">
        <v>155</v>
      </c>
      <c r="B916" t="s">
        <v>240</v>
      </c>
      <c r="C916" t="s">
        <v>241</v>
      </c>
      <c r="D916">
        <v>2019</v>
      </c>
      <c r="E916">
        <v>0</v>
      </c>
      <c r="F916">
        <v>47732172</v>
      </c>
      <c r="G916">
        <v>29000</v>
      </c>
      <c r="H916">
        <v>0</v>
      </c>
      <c r="I916">
        <v>47761172</v>
      </c>
    </row>
    <row r="917" spans="1:9">
      <c r="A917" t="s">
        <v>903</v>
      </c>
      <c r="B917" t="s">
        <v>1093</v>
      </c>
      <c r="C917" t="s">
        <v>87</v>
      </c>
      <c r="D917">
        <v>2019</v>
      </c>
      <c r="E917">
        <v>354</v>
      </c>
      <c r="F917">
        <v>0</v>
      </c>
      <c r="G917">
        <v>0</v>
      </c>
      <c r="H917">
        <v>0</v>
      </c>
      <c r="I917">
        <v>354</v>
      </c>
    </row>
    <row r="918" spans="1:9">
      <c r="A918" t="s">
        <v>888</v>
      </c>
      <c r="B918" t="s">
        <v>757</v>
      </c>
      <c r="C918" t="s">
        <v>758</v>
      </c>
      <c r="D918">
        <v>2019</v>
      </c>
      <c r="E918">
        <v>4187425</v>
      </c>
      <c r="F918">
        <v>209484000</v>
      </c>
      <c r="G918">
        <v>0</v>
      </c>
      <c r="H918">
        <v>0</v>
      </c>
      <c r="I918">
        <v>213671425</v>
      </c>
    </row>
    <row r="919" spans="1:9">
      <c r="A919" t="s">
        <v>203</v>
      </c>
      <c r="B919" t="s">
        <v>324</v>
      </c>
      <c r="C919" t="s">
        <v>325</v>
      </c>
      <c r="D919">
        <v>2019</v>
      </c>
      <c r="E919">
        <v>0</v>
      </c>
      <c r="F919">
        <v>35607915</v>
      </c>
      <c r="G919">
        <v>74735000</v>
      </c>
      <c r="H919">
        <v>54155000</v>
      </c>
      <c r="I919">
        <v>164497915</v>
      </c>
    </row>
    <row r="920" spans="1:9">
      <c r="A920" t="s">
        <v>260</v>
      </c>
      <c r="B920" t="s">
        <v>285</v>
      </c>
      <c r="C920" t="s">
        <v>286</v>
      </c>
      <c r="D920">
        <v>2019</v>
      </c>
      <c r="E920">
        <v>814270</v>
      </c>
      <c r="F920">
        <v>0</v>
      </c>
      <c r="G920">
        <v>0</v>
      </c>
      <c r="H920">
        <v>0</v>
      </c>
      <c r="I920">
        <v>814270</v>
      </c>
    </row>
    <row r="921" spans="1:9">
      <c r="A921" t="s">
        <v>566</v>
      </c>
      <c r="B921" t="s">
        <v>583</v>
      </c>
      <c r="C921" t="s">
        <v>584</v>
      </c>
      <c r="D921">
        <v>2019</v>
      </c>
      <c r="E921">
        <v>0</v>
      </c>
      <c r="F921">
        <v>909738</v>
      </c>
      <c r="G921">
        <v>254000</v>
      </c>
      <c r="H921">
        <v>0</v>
      </c>
      <c r="I921">
        <v>1163738</v>
      </c>
    </row>
    <row r="922" spans="1:9">
      <c r="A922" t="s">
        <v>16</v>
      </c>
      <c r="B922" t="s">
        <v>19</v>
      </c>
      <c r="C922" t="s">
        <v>20</v>
      </c>
      <c r="D922">
        <v>2019</v>
      </c>
      <c r="E922">
        <v>0</v>
      </c>
      <c r="F922">
        <v>0</v>
      </c>
      <c r="G922">
        <v>268560919</v>
      </c>
      <c r="H922">
        <v>1000000</v>
      </c>
      <c r="I922">
        <v>269560919</v>
      </c>
    </row>
    <row r="923" spans="1:9">
      <c r="A923" t="s">
        <v>155</v>
      </c>
      <c r="B923" t="s">
        <v>199</v>
      </c>
      <c r="C923" t="s">
        <v>200</v>
      </c>
      <c r="D923">
        <v>2019</v>
      </c>
      <c r="E923">
        <v>0</v>
      </c>
      <c r="F923">
        <v>0</v>
      </c>
      <c r="G923">
        <v>0</v>
      </c>
      <c r="H923">
        <v>2038999</v>
      </c>
      <c r="I923">
        <v>2038999</v>
      </c>
    </row>
    <row r="924" spans="1:9">
      <c r="A924" t="s">
        <v>566</v>
      </c>
      <c r="B924" t="s">
        <v>1094</v>
      </c>
      <c r="C924" t="s">
        <v>1095</v>
      </c>
      <c r="D924">
        <v>2019</v>
      </c>
      <c r="E924">
        <v>150000</v>
      </c>
      <c r="F924">
        <v>0</v>
      </c>
      <c r="G924">
        <v>0</v>
      </c>
      <c r="H924">
        <v>0</v>
      </c>
      <c r="I924">
        <v>150000</v>
      </c>
    </row>
    <row r="925" spans="1:9">
      <c r="A925" t="s">
        <v>888</v>
      </c>
      <c r="B925" t="s">
        <v>1096</v>
      </c>
      <c r="C925" t="s">
        <v>1097</v>
      </c>
      <c r="D925">
        <v>2019</v>
      </c>
      <c r="E925">
        <v>299999</v>
      </c>
      <c r="F925">
        <v>0</v>
      </c>
      <c r="G925">
        <v>0</v>
      </c>
      <c r="H925">
        <v>0</v>
      </c>
      <c r="I925">
        <v>299999</v>
      </c>
    </row>
    <row r="926" spans="1:9">
      <c r="A926" t="s">
        <v>260</v>
      </c>
      <c r="B926" t="s">
        <v>1098</v>
      </c>
      <c r="C926" t="s">
        <v>1099</v>
      </c>
      <c r="D926">
        <v>2019</v>
      </c>
      <c r="E926">
        <v>3536986</v>
      </c>
      <c r="F926">
        <v>4461000</v>
      </c>
      <c r="G926">
        <v>198000</v>
      </c>
      <c r="H926">
        <v>0</v>
      </c>
      <c r="I926">
        <v>8195986</v>
      </c>
    </row>
    <row r="927" spans="1:9">
      <c r="A927" t="s">
        <v>155</v>
      </c>
      <c r="B927" t="s">
        <v>193</v>
      </c>
      <c r="C927" t="s">
        <v>194</v>
      </c>
      <c r="D927">
        <v>2019</v>
      </c>
      <c r="E927">
        <v>0</v>
      </c>
      <c r="F927">
        <v>0</v>
      </c>
      <c r="G927">
        <v>0</v>
      </c>
      <c r="H927">
        <v>9292000</v>
      </c>
      <c r="I927">
        <v>9292000</v>
      </c>
    </row>
    <row r="928" spans="1:9">
      <c r="A928" t="s">
        <v>82</v>
      </c>
      <c r="B928" t="s">
        <v>83</v>
      </c>
      <c r="C928" t="s">
        <v>84</v>
      </c>
      <c r="D928">
        <v>2019</v>
      </c>
      <c r="E928">
        <v>0</v>
      </c>
      <c r="F928">
        <v>61601821</v>
      </c>
      <c r="G928">
        <v>72506000</v>
      </c>
      <c r="H928">
        <v>62186000</v>
      </c>
      <c r="I928">
        <v>196293821</v>
      </c>
    </row>
    <row r="929" spans="1:9">
      <c r="A929" t="s">
        <v>369</v>
      </c>
      <c r="B929" t="s">
        <v>414</v>
      </c>
      <c r="C929" t="s">
        <v>415</v>
      </c>
      <c r="D929">
        <v>2019</v>
      </c>
      <c r="E929">
        <v>0</v>
      </c>
      <c r="F929">
        <v>36674500</v>
      </c>
      <c r="G929">
        <v>0</v>
      </c>
      <c r="H929">
        <v>0</v>
      </c>
      <c r="I929">
        <v>36674500</v>
      </c>
    </row>
    <row r="930" spans="1:9">
      <c r="A930" t="s">
        <v>121</v>
      </c>
      <c r="B930" t="s">
        <v>126</v>
      </c>
      <c r="C930" t="s">
        <v>127</v>
      </c>
      <c r="D930">
        <v>2019</v>
      </c>
      <c r="E930">
        <v>0</v>
      </c>
      <c r="F930">
        <v>0</v>
      </c>
      <c r="G930">
        <v>9521166</v>
      </c>
      <c r="H930">
        <v>69050000</v>
      </c>
      <c r="I930">
        <v>78571166</v>
      </c>
    </row>
    <row r="931" spans="1:9">
      <c r="A931" t="s">
        <v>566</v>
      </c>
      <c r="B931" t="s">
        <v>573</v>
      </c>
      <c r="C931" t="s">
        <v>574</v>
      </c>
      <c r="D931">
        <v>2019</v>
      </c>
      <c r="E931">
        <v>0</v>
      </c>
      <c r="F931">
        <v>0</v>
      </c>
      <c r="G931">
        <v>166397</v>
      </c>
      <c r="H931">
        <v>5000</v>
      </c>
      <c r="I931">
        <v>171397</v>
      </c>
    </row>
    <row r="932" spans="1:9">
      <c r="A932" t="s">
        <v>369</v>
      </c>
      <c r="B932" t="s">
        <v>376</v>
      </c>
      <c r="C932" t="s">
        <v>377</v>
      </c>
      <c r="D932">
        <v>2019</v>
      </c>
      <c r="E932">
        <v>0</v>
      </c>
      <c r="F932">
        <v>109009798</v>
      </c>
      <c r="G932">
        <v>283181000</v>
      </c>
      <c r="H932">
        <v>197003000</v>
      </c>
      <c r="I932">
        <v>589193798</v>
      </c>
    </row>
    <row r="933" spans="1:9">
      <c r="A933" t="s">
        <v>759</v>
      </c>
      <c r="B933" t="s">
        <v>760</v>
      </c>
      <c r="C933" t="s">
        <v>761</v>
      </c>
      <c r="D933">
        <v>2019</v>
      </c>
      <c r="E933">
        <v>11287533</v>
      </c>
      <c r="F933">
        <v>107907000</v>
      </c>
      <c r="G933">
        <v>139406000</v>
      </c>
      <c r="H933">
        <v>220129000</v>
      </c>
      <c r="I933">
        <v>478729533</v>
      </c>
    </row>
    <row r="934" spans="1:9">
      <c r="A934" t="s">
        <v>878</v>
      </c>
      <c r="B934" t="s">
        <v>1100</v>
      </c>
      <c r="C934" t="s">
        <v>1101</v>
      </c>
      <c r="D934">
        <v>2019</v>
      </c>
      <c r="E934">
        <v>375000</v>
      </c>
      <c r="F934">
        <v>0</v>
      </c>
      <c r="G934">
        <v>0</v>
      </c>
      <c r="H934">
        <v>0</v>
      </c>
      <c r="I934">
        <v>375000</v>
      </c>
    </row>
    <row r="935" spans="1:9">
      <c r="A935" t="s">
        <v>883</v>
      </c>
      <c r="B935" t="s">
        <v>1102</v>
      </c>
      <c r="C935" t="s">
        <v>1103</v>
      </c>
      <c r="D935">
        <v>2019</v>
      </c>
      <c r="E935">
        <v>1499999</v>
      </c>
      <c r="F935">
        <v>0</v>
      </c>
      <c r="G935">
        <v>0</v>
      </c>
      <c r="H935">
        <v>0</v>
      </c>
      <c r="I935">
        <v>1499999</v>
      </c>
    </row>
    <row r="936" spans="1:9">
      <c r="A936" t="s">
        <v>959</v>
      </c>
      <c r="B936" t="s">
        <v>458</v>
      </c>
      <c r="C936" t="s">
        <v>459</v>
      </c>
      <c r="D936">
        <v>2019</v>
      </c>
      <c r="E936">
        <v>799302</v>
      </c>
      <c r="F936">
        <v>0</v>
      </c>
      <c r="G936">
        <v>0</v>
      </c>
      <c r="H936">
        <v>0</v>
      </c>
      <c r="I936">
        <v>799302</v>
      </c>
    </row>
    <row r="937" spans="1:9">
      <c r="A937" t="s">
        <v>369</v>
      </c>
      <c r="B937" t="s">
        <v>426</v>
      </c>
      <c r="C937" t="s">
        <v>427</v>
      </c>
      <c r="D937">
        <v>2019</v>
      </c>
      <c r="E937">
        <v>0</v>
      </c>
      <c r="F937">
        <v>0</v>
      </c>
      <c r="G937">
        <v>0</v>
      </c>
      <c r="H937">
        <v>5549364</v>
      </c>
      <c r="I937">
        <v>5549364</v>
      </c>
    </row>
    <row r="938" spans="1:9">
      <c r="A938" t="s">
        <v>691</v>
      </c>
      <c r="B938" t="s">
        <v>1104</v>
      </c>
      <c r="C938" t="s">
        <v>1105</v>
      </c>
      <c r="D938">
        <v>2019</v>
      </c>
      <c r="E938">
        <v>200000</v>
      </c>
      <c r="F938">
        <v>0</v>
      </c>
      <c r="G938">
        <v>0</v>
      </c>
      <c r="H938">
        <v>0</v>
      </c>
      <c r="I938">
        <v>200000</v>
      </c>
    </row>
    <row r="939" spans="1:9">
      <c r="A939" t="s">
        <v>333</v>
      </c>
      <c r="B939" t="s">
        <v>1106</v>
      </c>
      <c r="C939" t="s">
        <v>1107</v>
      </c>
      <c r="D939">
        <v>2019</v>
      </c>
      <c r="E939">
        <v>300000</v>
      </c>
      <c r="F939">
        <v>0</v>
      </c>
      <c r="G939">
        <v>0</v>
      </c>
      <c r="H939">
        <v>0</v>
      </c>
      <c r="I939">
        <v>300000</v>
      </c>
    </row>
    <row r="940" spans="1:9">
      <c r="A940" t="s">
        <v>566</v>
      </c>
      <c r="B940" t="s">
        <v>647</v>
      </c>
      <c r="C940" t="s">
        <v>610</v>
      </c>
      <c r="D940">
        <v>2019</v>
      </c>
      <c r="E940">
        <v>200000</v>
      </c>
      <c r="F940">
        <v>0</v>
      </c>
      <c r="G940">
        <v>0</v>
      </c>
      <c r="H940">
        <v>0</v>
      </c>
      <c r="I940">
        <v>200000</v>
      </c>
    </row>
    <row r="941" spans="1:9">
      <c r="A941" t="s">
        <v>260</v>
      </c>
      <c r="B941" t="s">
        <v>1108</v>
      </c>
      <c r="C941" t="s">
        <v>1109</v>
      </c>
      <c r="D941">
        <v>2019</v>
      </c>
      <c r="E941">
        <v>13576586</v>
      </c>
      <c r="F941">
        <v>1514000</v>
      </c>
      <c r="G941">
        <v>1514000</v>
      </c>
      <c r="H941">
        <v>0</v>
      </c>
      <c r="I941">
        <v>16604586</v>
      </c>
    </row>
    <row r="942" spans="1:9">
      <c r="A942" t="s">
        <v>92</v>
      </c>
      <c r="B942" t="s">
        <v>105</v>
      </c>
      <c r="C942" t="s">
        <v>106</v>
      </c>
      <c r="D942">
        <v>2019</v>
      </c>
      <c r="E942">
        <v>0</v>
      </c>
      <c r="F942">
        <v>46060367</v>
      </c>
      <c r="G942">
        <v>5000000</v>
      </c>
      <c r="H942">
        <v>10000000</v>
      </c>
      <c r="I942">
        <v>61060367</v>
      </c>
    </row>
    <row r="943" spans="1:9">
      <c r="A943" t="s">
        <v>260</v>
      </c>
      <c r="B943" t="s">
        <v>277</v>
      </c>
      <c r="C943" t="s">
        <v>278</v>
      </c>
      <c r="D943">
        <v>2019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>
      <c r="A944" t="s">
        <v>883</v>
      </c>
      <c r="B944" t="s">
        <v>1110</v>
      </c>
      <c r="C944" t="s">
        <v>1111</v>
      </c>
      <c r="D944">
        <v>2019</v>
      </c>
      <c r="E944">
        <v>7500000</v>
      </c>
      <c r="F944">
        <v>0</v>
      </c>
      <c r="G944">
        <v>0</v>
      </c>
      <c r="H944">
        <v>0</v>
      </c>
      <c r="I944">
        <v>7500000</v>
      </c>
    </row>
    <row r="945" spans="1:9">
      <c r="A945" t="s">
        <v>566</v>
      </c>
      <c r="B945" t="s">
        <v>1112</v>
      </c>
      <c r="C945" t="s">
        <v>1113</v>
      </c>
      <c r="D945">
        <v>2019</v>
      </c>
      <c r="E945">
        <v>682000</v>
      </c>
      <c r="F945">
        <v>0</v>
      </c>
      <c r="G945">
        <v>0</v>
      </c>
      <c r="H945">
        <v>0</v>
      </c>
      <c r="I945">
        <v>682000</v>
      </c>
    </row>
    <row r="946" spans="1:9">
      <c r="A946" t="s">
        <v>883</v>
      </c>
      <c r="B946" t="s">
        <v>1074</v>
      </c>
      <c r="C946" t="s">
        <v>520</v>
      </c>
      <c r="D946">
        <v>2019</v>
      </c>
      <c r="E946">
        <v>546114</v>
      </c>
      <c r="F946">
        <v>711000</v>
      </c>
      <c r="G946">
        <v>7889000</v>
      </c>
      <c r="H946">
        <v>716000</v>
      </c>
      <c r="I946">
        <v>9862114</v>
      </c>
    </row>
    <row r="947" spans="1:9">
      <c r="A947" t="s">
        <v>759</v>
      </c>
      <c r="B947" t="s">
        <v>808</v>
      </c>
      <c r="C947" t="s">
        <v>809</v>
      </c>
      <c r="D947">
        <v>2019</v>
      </c>
      <c r="E947">
        <v>0</v>
      </c>
      <c r="F947">
        <v>0</v>
      </c>
      <c r="G947">
        <v>12200000</v>
      </c>
      <c r="H947">
        <v>0</v>
      </c>
      <c r="I947">
        <v>12200000</v>
      </c>
    </row>
    <row r="948" spans="1:9">
      <c r="A948" t="s">
        <v>822</v>
      </c>
      <c r="B948" t="s">
        <v>825</v>
      </c>
      <c r="C948" t="s">
        <v>826</v>
      </c>
      <c r="D948">
        <v>2019</v>
      </c>
      <c r="E948">
        <v>2258570</v>
      </c>
      <c r="F948">
        <v>294000</v>
      </c>
      <c r="G948">
        <v>202000</v>
      </c>
      <c r="H948">
        <v>0</v>
      </c>
      <c r="I948">
        <v>2754570</v>
      </c>
    </row>
    <row r="949" spans="1:9">
      <c r="A949" t="s">
        <v>566</v>
      </c>
      <c r="B949" t="s">
        <v>660</v>
      </c>
      <c r="C949" t="s">
        <v>622</v>
      </c>
      <c r="D949">
        <v>2019</v>
      </c>
      <c r="E949">
        <v>150000</v>
      </c>
      <c r="F949">
        <v>0</v>
      </c>
      <c r="G949">
        <v>0</v>
      </c>
      <c r="H949">
        <v>0</v>
      </c>
      <c r="I949">
        <v>150000</v>
      </c>
    </row>
    <row r="950" spans="1:9">
      <c r="A950" t="s">
        <v>883</v>
      </c>
      <c r="B950" t="s">
        <v>506</v>
      </c>
      <c r="C950" t="s">
        <v>507</v>
      </c>
      <c r="D950">
        <v>2019</v>
      </c>
      <c r="E950">
        <v>5317291</v>
      </c>
      <c r="F950">
        <v>0</v>
      </c>
      <c r="G950">
        <v>0</v>
      </c>
      <c r="H950">
        <v>0</v>
      </c>
      <c r="I950">
        <v>5317291</v>
      </c>
    </row>
    <row r="951" spans="1:9">
      <c r="A951" t="s">
        <v>883</v>
      </c>
      <c r="B951" t="s">
        <v>1114</v>
      </c>
      <c r="C951" t="s">
        <v>1115</v>
      </c>
      <c r="D951">
        <v>2019</v>
      </c>
      <c r="E951">
        <v>1360000</v>
      </c>
      <c r="F951">
        <v>15451000</v>
      </c>
      <c r="G951">
        <v>1451000</v>
      </c>
      <c r="H951">
        <v>0</v>
      </c>
      <c r="I951">
        <v>18262000</v>
      </c>
    </row>
    <row r="952" spans="1:9">
      <c r="A952" t="s">
        <v>566</v>
      </c>
      <c r="B952" t="s">
        <v>625</v>
      </c>
      <c r="C952" t="s">
        <v>626</v>
      </c>
      <c r="D952">
        <v>2019</v>
      </c>
      <c r="E952">
        <v>0</v>
      </c>
      <c r="F952">
        <v>156000</v>
      </c>
      <c r="G952">
        <v>0</v>
      </c>
      <c r="H952">
        <v>0</v>
      </c>
      <c r="I952">
        <v>156000</v>
      </c>
    </row>
    <row r="953" spans="1:9">
      <c r="A953" t="s">
        <v>369</v>
      </c>
      <c r="B953" t="s">
        <v>406</v>
      </c>
      <c r="C953" t="s">
        <v>407</v>
      </c>
      <c r="D953">
        <v>2019</v>
      </c>
      <c r="E953">
        <v>904049</v>
      </c>
      <c r="F953">
        <v>0</v>
      </c>
      <c r="G953">
        <v>0</v>
      </c>
      <c r="H953">
        <v>0</v>
      </c>
      <c r="I953">
        <v>904049</v>
      </c>
    </row>
    <row r="954" spans="1:9">
      <c r="A954" t="s">
        <v>915</v>
      </c>
      <c r="B954" t="s">
        <v>1116</v>
      </c>
      <c r="C954" t="s">
        <v>1117</v>
      </c>
      <c r="D954">
        <v>2019</v>
      </c>
      <c r="E954">
        <v>0</v>
      </c>
      <c r="F954">
        <v>9198423</v>
      </c>
      <c r="G954">
        <v>0</v>
      </c>
      <c r="H954">
        <v>118000</v>
      </c>
      <c r="I954">
        <v>9316423</v>
      </c>
    </row>
    <row r="955" spans="1:9">
      <c r="A955" t="s">
        <v>38</v>
      </c>
      <c r="B955" t="s">
        <v>63</v>
      </c>
      <c r="C955" t="s">
        <v>64</v>
      </c>
      <c r="D955">
        <v>2019</v>
      </c>
      <c r="E955">
        <v>591418</v>
      </c>
      <c r="F955">
        <v>10000</v>
      </c>
      <c r="G955">
        <v>20269000</v>
      </c>
      <c r="H955">
        <v>0</v>
      </c>
      <c r="I955">
        <v>20870418</v>
      </c>
    </row>
    <row r="956" spans="1:9">
      <c r="A956" t="s">
        <v>38</v>
      </c>
      <c r="B956" t="s">
        <v>57</v>
      </c>
      <c r="C956" t="s">
        <v>58</v>
      </c>
      <c r="D956">
        <v>2019</v>
      </c>
      <c r="E956">
        <v>0</v>
      </c>
      <c r="F956">
        <v>18581258</v>
      </c>
      <c r="G956">
        <v>0</v>
      </c>
      <c r="H956">
        <v>0</v>
      </c>
      <c r="I956">
        <v>18581258</v>
      </c>
    </row>
    <row r="957" spans="1:9">
      <c r="A957" t="s">
        <v>566</v>
      </c>
      <c r="B957" t="s">
        <v>654</v>
      </c>
      <c r="C957" t="s">
        <v>655</v>
      </c>
      <c r="D957">
        <v>2019</v>
      </c>
      <c r="E957">
        <v>100000</v>
      </c>
      <c r="F957">
        <v>0</v>
      </c>
      <c r="G957">
        <v>0</v>
      </c>
      <c r="H957">
        <v>0</v>
      </c>
      <c r="I957">
        <v>100000</v>
      </c>
    </row>
    <row r="958" spans="1:9">
      <c r="A958" t="s">
        <v>566</v>
      </c>
      <c r="B958" t="s">
        <v>569</v>
      </c>
      <c r="C958" t="s">
        <v>570</v>
      </c>
      <c r="D958">
        <v>2019</v>
      </c>
      <c r="E958">
        <v>0</v>
      </c>
      <c r="F958">
        <v>0</v>
      </c>
      <c r="G958">
        <v>4000</v>
      </c>
      <c r="H958">
        <v>0</v>
      </c>
      <c r="I958">
        <v>4000</v>
      </c>
    </row>
    <row r="959" spans="1:9">
      <c r="A959" t="s">
        <v>260</v>
      </c>
      <c r="B959" t="s">
        <v>293</v>
      </c>
      <c r="C959" t="s">
        <v>294</v>
      </c>
      <c r="D959">
        <v>2019</v>
      </c>
      <c r="E959">
        <v>98661064</v>
      </c>
      <c r="F959">
        <v>73489000</v>
      </c>
      <c r="G959">
        <v>59224000</v>
      </c>
      <c r="H959">
        <v>50774000</v>
      </c>
      <c r="I959">
        <v>282148064</v>
      </c>
    </row>
    <row r="960" spans="1:9">
      <c r="A960" t="s">
        <v>566</v>
      </c>
      <c r="B960" t="s">
        <v>579</v>
      </c>
      <c r="C960" t="s">
        <v>580</v>
      </c>
      <c r="D960">
        <v>2019</v>
      </c>
      <c r="E960">
        <v>1000000</v>
      </c>
      <c r="F960">
        <v>0</v>
      </c>
      <c r="G960">
        <v>0</v>
      </c>
      <c r="H960">
        <v>0</v>
      </c>
      <c r="I960">
        <v>1000000</v>
      </c>
    </row>
    <row r="961" spans="1:9">
      <c r="A961" t="s">
        <v>315</v>
      </c>
      <c r="B961" t="s">
        <v>320</v>
      </c>
      <c r="C961" t="s">
        <v>321</v>
      </c>
      <c r="D961">
        <v>2019</v>
      </c>
      <c r="E961">
        <v>6341271</v>
      </c>
      <c r="F961">
        <v>57780000</v>
      </c>
      <c r="G961">
        <v>16532000</v>
      </c>
      <c r="H961">
        <v>39947000</v>
      </c>
      <c r="I961">
        <v>120600271</v>
      </c>
    </row>
    <row r="962" spans="1:9">
      <c r="A962" t="s">
        <v>369</v>
      </c>
      <c r="B962" t="s">
        <v>382</v>
      </c>
      <c r="C962" t="s">
        <v>383</v>
      </c>
      <c r="D962">
        <v>2019</v>
      </c>
      <c r="E962">
        <v>3252644</v>
      </c>
      <c r="F962">
        <v>7810000</v>
      </c>
      <c r="G962">
        <v>8617000</v>
      </c>
      <c r="H962">
        <v>7966000</v>
      </c>
      <c r="I962">
        <v>27645644</v>
      </c>
    </row>
    <row r="963" spans="1:9">
      <c r="A963" t="s">
        <v>883</v>
      </c>
      <c r="B963" t="s">
        <v>1118</v>
      </c>
      <c r="C963" t="s">
        <v>1119</v>
      </c>
      <c r="D963">
        <v>2019</v>
      </c>
      <c r="E963">
        <v>8169999</v>
      </c>
      <c r="F963">
        <v>0</v>
      </c>
      <c r="G963">
        <v>24545000</v>
      </c>
      <c r="H963">
        <v>0</v>
      </c>
      <c r="I963">
        <v>32714999</v>
      </c>
    </row>
    <row r="964" spans="1:9">
      <c r="A964" t="s">
        <v>822</v>
      </c>
      <c r="B964" t="s">
        <v>831</v>
      </c>
      <c r="C964" t="s">
        <v>832</v>
      </c>
      <c r="D964">
        <v>2019</v>
      </c>
      <c r="E964">
        <v>66076</v>
      </c>
      <c r="F964">
        <v>26172000</v>
      </c>
      <c r="G964">
        <v>25395000</v>
      </c>
      <c r="H964">
        <v>25889000</v>
      </c>
      <c r="I964">
        <v>77522076</v>
      </c>
    </row>
    <row r="965" spans="1:9">
      <c r="A965" t="s">
        <v>260</v>
      </c>
      <c r="B965" t="s">
        <v>261</v>
      </c>
      <c r="C965" t="s">
        <v>262</v>
      </c>
      <c r="D965">
        <v>2019</v>
      </c>
      <c r="E965">
        <v>56140773</v>
      </c>
      <c r="F965">
        <v>59366000</v>
      </c>
      <c r="G965">
        <v>42503000</v>
      </c>
      <c r="H965">
        <v>36172000</v>
      </c>
      <c r="I965">
        <v>194181773</v>
      </c>
    </row>
    <row r="966" spans="1:9">
      <c r="A966" t="s">
        <v>92</v>
      </c>
      <c r="B966" t="s">
        <v>1120</v>
      </c>
      <c r="C966" t="s">
        <v>1121</v>
      </c>
      <c r="D966">
        <v>2019</v>
      </c>
      <c r="E966">
        <v>5500000</v>
      </c>
      <c r="F966">
        <v>0</v>
      </c>
      <c r="G966">
        <v>0</v>
      </c>
      <c r="H966">
        <v>0</v>
      </c>
      <c r="I966">
        <v>5500000</v>
      </c>
    </row>
    <row r="967" spans="1:9">
      <c r="A967" t="s">
        <v>759</v>
      </c>
      <c r="B967" t="s">
        <v>798</v>
      </c>
      <c r="C967" t="s">
        <v>799</v>
      </c>
      <c r="D967">
        <v>2019</v>
      </c>
      <c r="E967">
        <v>4457095</v>
      </c>
      <c r="F967">
        <v>0</v>
      </c>
      <c r="G967">
        <v>0</v>
      </c>
      <c r="H967">
        <v>0</v>
      </c>
      <c r="I967">
        <v>4457095</v>
      </c>
    </row>
    <row r="968" spans="1:9">
      <c r="A968" t="s">
        <v>566</v>
      </c>
      <c r="B968" t="s">
        <v>589</v>
      </c>
      <c r="C968" t="s">
        <v>590</v>
      </c>
      <c r="D968">
        <v>2019</v>
      </c>
      <c r="E968">
        <v>579350</v>
      </c>
      <c r="F968">
        <v>0</v>
      </c>
      <c r="G968">
        <v>0</v>
      </c>
      <c r="H968">
        <v>1000</v>
      </c>
      <c r="I968">
        <v>580350</v>
      </c>
    </row>
    <row r="969" spans="1:9">
      <c r="A969" t="s">
        <v>38</v>
      </c>
      <c r="B969" t="s">
        <v>39</v>
      </c>
      <c r="C969" t="s">
        <v>40</v>
      </c>
      <c r="D969">
        <v>2019</v>
      </c>
      <c r="E969">
        <v>688500</v>
      </c>
      <c r="F969">
        <v>0</v>
      </c>
      <c r="G969">
        <v>0</v>
      </c>
      <c r="H969">
        <v>0</v>
      </c>
      <c r="I969">
        <v>688500</v>
      </c>
    </row>
    <row r="970" spans="1:9">
      <c r="A970" t="s">
        <v>555</v>
      </c>
      <c r="B970" t="s">
        <v>562</v>
      </c>
      <c r="C970" t="s">
        <v>563</v>
      </c>
      <c r="D970">
        <v>2019</v>
      </c>
      <c r="E970">
        <v>0</v>
      </c>
      <c r="F970">
        <v>174600000</v>
      </c>
      <c r="G970">
        <v>79220000</v>
      </c>
      <c r="H970">
        <v>0</v>
      </c>
      <c r="I970">
        <v>253820000</v>
      </c>
    </row>
    <row r="971" spans="1:9">
      <c r="A971" t="s">
        <v>148</v>
      </c>
      <c r="B971" t="s">
        <v>149</v>
      </c>
      <c r="C971" t="s">
        <v>150</v>
      </c>
      <c r="D971">
        <v>2019</v>
      </c>
      <c r="E971">
        <v>395633227</v>
      </c>
      <c r="F971">
        <v>180623000</v>
      </c>
      <c r="G971">
        <v>87500000</v>
      </c>
      <c r="H971">
        <v>137500000</v>
      </c>
      <c r="I971">
        <v>801256227</v>
      </c>
    </row>
    <row r="972" spans="1:9">
      <c r="A972" t="s">
        <v>155</v>
      </c>
      <c r="B972" t="s">
        <v>250</v>
      </c>
      <c r="C972" t="s">
        <v>251</v>
      </c>
      <c r="D972">
        <v>2019</v>
      </c>
      <c r="E972">
        <v>299000</v>
      </c>
      <c r="F972">
        <v>0</v>
      </c>
      <c r="G972">
        <v>0</v>
      </c>
      <c r="H972">
        <v>9000000</v>
      </c>
      <c r="I972">
        <v>9299000</v>
      </c>
    </row>
    <row r="973" spans="1:9">
      <c r="A973" t="s">
        <v>903</v>
      </c>
      <c r="B973" t="s">
        <v>1122</v>
      </c>
      <c r="C973" t="s">
        <v>1123</v>
      </c>
      <c r="D973">
        <v>2019</v>
      </c>
      <c r="E973">
        <v>10435000</v>
      </c>
      <c r="F973">
        <v>0</v>
      </c>
      <c r="G973">
        <v>0</v>
      </c>
      <c r="H973">
        <v>0</v>
      </c>
      <c r="I973">
        <v>10435000</v>
      </c>
    </row>
    <row r="974" spans="1:9">
      <c r="A974" t="s">
        <v>883</v>
      </c>
      <c r="B974" t="s">
        <v>1124</v>
      </c>
      <c r="C974" t="s">
        <v>1125</v>
      </c>
      <c r="D974">
        <v>2019</v>
      </c>
      <c r="E974">
        <v>1200000</v>
      </c>
      <c r="F974">
        <v>0</v>
      </c>
      <c r="G974">
        <v>0</v>
      </c>
      <c r="H974">
        <v>0</v>
      </c>
      <c r="I974">
        <v>1200000</v>
      </c>
    </row>
    <row r="975" spans="1:9">
      <c r="A975" t="s">
        <v>203</v>
      </c>
      <c r="B975" t="s">
        <v>1126</v>
      </c>
      <c r="C975" t="s">
        <v>982</v>
      </c>
      <c r="D975">
        <v>2019</v>
      </c>
      <c r="E975">
        <v>354000</v>
      </c>
      <c r="F975">
        <v>0</v>
      </c>
      <c r="G975">
        <v>0</v>
      </c>
      <c r="H975">
        <v>0</v>
      </c>
      <c r="I975">
        <v>354000</v>
      </c>
    </row>
    <row r="976" spans="1:9">
      <c r="A976" t="s">
        <v>566</v>
      </c>
      <c r="B976" t="s">
        <v>581</v>
      </c>
      <c r="C976" t="s">
        <v>582</v>
      </c>
      <c r="D976">
        <v>2019</v>
      </c>
      <c r="E976">
        <v>510000</v>
      </c>
      <c r="F976">
        <v>0</v>
      </c>
      <c r="G976">
        <v>0</v>
      </c>
      <c r="H976">
        <v>0</v>
      </c>
      <c r="I976">
        <v>510000</v>
      </c>
    </row>
    <row r="977" spans="1:9">
      <c r="A977" t="s">
        <v>566</v>
      </c>
      <c r="B977" t="s">
        <v>567</v>
      </c>
      <c r="C977" t="s">
        <v>568</v>
      </c>
      <c r="D977">
        <v>2019</v>
      </c>
      <c r="E977">
        <v>189597</v>
      </c>
      <c r="F977">
        <v>129000</v>
      </c>
      <c r="G977">
        <v>0</v>
      </c>
      <c r="H977">
        <v>0</v>
      </c>
      <c r="I977">
        <v>318597</v>
      </c>
    </row>
    <row r="978" spans="1:9">
      <c r="A978" t="s">
        <v>260</v>
      </c>
      <c r="B978" t="s">
        <v>273</v>
      </c>
      <c r="C978" t="s">
        <v>274</v>
      </c>
      <c r="D978">
        <v>2019</v>
      </c>
      <c r="E978">
        <v>1574450</v>
      </c>
      <c r="F978">
        <v>15453000</v>
      </c>
      <c r="G978">
        <v>14764000</v>
      </c>
      <c r="H978">
        <v>14146000</v>
      </c>
      <c r="I978">
        <v>45937450</v>
      </c>
    </row>
    <row r="979" spans="1:9">
      <c r="A979" t="s">
        <v>822</v>
      </c>
      <c r="B979" t="s">
        <v>829</v>
      </c>
      <c r="C979" t="s">
        <v>830</v>
      </c>
      <c r="D979">
        <v>2019</v>
      </c>
      <c r="E979">
        <v>2039304</v>
      </c>
      <c r="F979">
        <v>1258000</v>
      </c>
      <c r="G979">
        <v>185000</v>
      </c>
      <c r="H979">
        <v>0</v>
      </c>
      <c r="I979">
        <v>3482304</v>
      </c>
    </row>
    <row r="980" spans="1:9">
      <c r="A980" t="s">
        <v>178</v>
      </c>
      <c r="B980" t="s">
        <v>352</v>
      </c>
      <c r="C980" t="s">
        <v>353</v>
      </c>
      <c r="D980">
        <v>2019</v>
      </c>
      <c r="E980">
        <v>0</v>
      </c>
      <c r="F980">
        <v>43806</v>
      </c>
      <c r="G980">
        <v>139000</v>
      </c>
      <c r="H980">
        <v>0</v>
      </c>
      <c r="I980">
        <v>182806</v>
      </c>
    </row>
    <row r="981" spans="1:9">
      <c r="A981" t="s">
        <v>369</v>
      </c>
      <c r="B981" t="s">
        <v>390</v>
      </c>
      <c r="C981" t="s">
        <v>391</v>
      </c>
      <c r="D981">
        <v>2019</v>
      </c>
      <c r="E981">
        <v>23999</v>
      </c>
      <c r="F981">
        <v>0</v>
      </c>
      <c r="G981">
        <v>0</v>
      </c>
      <c r="H981">
        <v>0</v>
      </c>
      <c r="I981">
        <v>23999</v>
      </c>
    </row>
    <row r="982" spans="1:9">
      <c r="A982" t="s">
        <v>691</v>
      </c>
      <c r="B982" t="s">
        <v>724</v>
      </c>
      <c r="C982" t="s">
        <v>725</v>
      </c>
      <c r="D982">
        <v>2019</v>
      </c>
      <c r="E982">
        <v>250000</v>
      </c>
      <c r="F982">
        <v>0</v>
      </c>
      <c r="G982">
        <v>0</v>
      </c>
      <c r="H982">
        <v>0</v>
      </c>
      <c r="I982">
        <v>250000</v>
      </c>
    </row>
    <row r="983" spans="1:9">
      <c r="A983" t="s">
        <v>888</v>
      </c>
      <c r="B983" t="s">
        <v>743</v>
      </c>
      <c r="C983" t="s">
        <v>744</v>
      </c>
      <c r="D983">
        <v>2019</v>
      </c>
      <c r="E983">
        <v>98729238</v>
      </c>
      <c r="F983">
        <v>201127000</v>
      </c>
      <c r="G983">
        <v>156023000</v>
      </c>
      <c r="H983">
        <v>160365000</v>
      </c>
      <c r="I983">
        <v>616244238</v>
      </c>
    </row>
    <row r="984" spans="1:9">
      <c r="A984" t="s">
        <v>178</v>
      </c>
      <c r="B984" t="s">
        <v>179</v>
      </c>
      <c r="C984" t="s">
        <v>180</v>
      </c>
      <c r="D984">
        <v>2019</v>
      </c>
      <c r="E984">
        <v>0</v>
      </c>
      <c r="F984">
        <v>208479641</v>
      </c>
      <c r="G984">
        <v>243130000</v>
      </c>
      <c r="H984">
        <v>100966000</v>
      </c>
      <c r="I984">
        <v>552575641</v>
      </c>
    </row>
    <row r="985" spans="1:9">
      <c r="A985" t="s">
        <v>924</v>
      </c>
      <c r="B985" t="s">
        <v>689</v>
      </c>
      <c r="C985" t="s">
        <v>690</v>
      </c>
      <c r="D985">
        <v>2019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t="s">
        <v>38</v>
      </c>
      <c r="B986" t="s">
        <v>1127</v>
      </c>
      <c r="C986" t="s">
        <v>1128</v>
      </c>
      <c r="D986">
        <v>2019</v>
      </c>
      <c r="E986">
        <v>134998</v>
      </c>
      <c r="F986">
        <v>0</v>
      </c>
      <c r="G986">
        <v>0</v>
      </c>
      <c r="H986">
        <v>0</v>
      </c>
      <c r="I986">
        <v>134998</v>
      </c>
    </row>
    <row r="987" spans="1:9">
      <c r="A987" t="s">
        <v>566</v>
      </c>
      <c r="B987" t="s">
        <v>1129</v>
      </c>
      <c r="C987" t="s">
        <v>594</v>
      </c>
      <c r="D987">
        <v>2019</v>
      </c>
      <c r="E987">
        <v>250000</v>
      </c>
      <c r="F987">
        <v>0</v>
      </c>
      <c r="G987">
        <v>0</v>
      </c>
      <c r="H987">
        <v>0</v>
      </c>
      <c r="I987">
        <v>250000</v>
      </c>
    </row>
    <row r="988" spans="1:9">
      <c r="A988" t="s">
        <v>888</v>
      </c>
      <c r="B988" t="s">
        <v>745</v>
      </c>
      <c r="C988" t="s">
        <v>746</v>
      </c>
      <c r="D988">
        <v>2019</v>
      </c>
      <c r="E988">
        <v>92520545</v>
      </c>
      <c r="F988">
        <v>214703000</v>
      </c>
      <c r="G988">
        <v>32314000</v>
      </c>
      <c r="H988">
        <v>163231000</v>
      </c>
      <c r="I988">
        <v>502768545</v>
      </c>
    </row>
    <row r="989" spans="1:9">
      <c r="A989" t="s">
        <v>260</v>
      </c>
      <c r="B989" t="s">
        <v>265</v>
      </c>
      <c r="C989" t="s">
        <v>1130</v>
      </c>
      <c r="D989">
        <v>2019</v>
      </c>
      <c r="E989">
        <v>122950000</v>
      </c>
      <c r="F989">
        <v>211796000</v>
      </c>
      <c r="G989">
        <v>241031000</v>
      </c>
      <c r="H989">
        <v>245352000</v>
      </c>
      <c r="I989">
        <v>821129000</v>
      </c>
    </row>
    <row r="990" spans="1:9">
      <c r="A990" t="s">
        <v>555</v>
      </c>
      <c r="B990" t="s">
        <v>564</v>
      </c>
      <c r="C990" t="s">
        <v>565</v>
      </c>
      <c r="D990">
        <v>2019</v>
      </c>
      <c r="E990">
        <v>60189112</v>
      </c>
      <c r="F990">
        <v>203719000</v>
      </c>
      <c r="G990">
        <v>38160000</v>
      </c>
      <c r="H990">
        <v>0</v>
      </c>
      <c r="I990">
        <v>302068112</v>
      </c>
    </row>
    <row r="991" spans="1:9">
      <c r="A991" t="s">
        <v>566</v>
      </c>
      <c r="B991" t="s">
        <v>1131</v>
      </c>
      <c r="C991" t="s">
        <v>1132</v>
      </c>
      <c r="D991">
        <v>2019</v>
      </c>
      <c r="E991">
        <v>100000</v>
      </c>
      <c r="F991">
        <v>0</v>
      </c>
      <c r="G991">
        <v>0</v>
      </c>
      <c r="H991">
        <v>0</v>
      </c>
      <c r="I991">
        <v>100000</v>
      </c>
    </row>
    <row r="992" spans="1:9">
      <c r="A992" t="s">
        <v>759</v>
      </c>
      <c r="B992" t="s">
        <v>918</v>
      </c>
      <c r="C992" t="s">
        <v>919</v>
      </c>
      <c r="D992">
        <v>2019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t="s">
        <v>566</v>
      </c>
      <c r="B993" t="s">
        <v>599</v>
      </c>
      <c r="C993" t="s">
        <v>600</v>
      </c>
      <c r="D993">
        <v>2019</v>
      </c>
      <c r="E993">
        <v>0</v>
      </c>
      <c r="F993">
        <v>65659</v>
      </c>
      <c r="G993">
        <v>0</v>
      </c>
      <c r="H993">
        <v>0</v>
      </c>
      <c r="I993">
        <v>65659</v>
      </c>
    </row>
    <row r="994" spans="1:9">
      <c r="A994" t="s">
        <v>369</v>
      </c>
      <c r="B994" t="s">
        <v>432</v>
      </c>
      <c r="C994" t="s">
        <v>433</v>
      </c>
      <c r="D994">
        <v>2019</v>
      </c>
      <c r="E994">
        <v>0</v>
      </c>
      <c r="F994">
        <v>1941103</v>
      </c>
      <c r="G994">
        <v>0</v>
      </c>
      <c r="H994">
        <v>0</v>
      </c>
      <c r="I994">
        <v>1941103</v>
      </c>
    </row>
    <row r="995" spans="1:9">
      <c r="A995" t="s">
        <v>532</v>
      </c>
      <c r="B995" t="s">
        <v>549</v>
      </c>
      <c r="C995" t="s">
        <v>550</v>
      </c>
      <c r="D995">
        <v>2019</v>
      </c>
      <c r="E995">
        <v>530493</v>
      </c>
      <c r="F995">
        <v>7288000</v>
      </c>
      <c r="G995">
        <v>6618000</v>
      </c>
      <c r="H995">
        <v>1449000</v>
      </c>
      <c r="I995">
        <v>15885493</v>
      </c>
    </row>
    <row r="996" spans="1:9">
      <c r="A996" t="s">
        <v>566</v>
      </c>
      <c r="B996" t="s">
        <v>629</v>
      </c>
      <c r="C996" t="s">
        <v>630</v>
      </c>
      <c r="D996">
        <v>2019</v>
      </c>
      <c r="E996">
        <v>500000</v>
      </c>
      <c r="F996">
        <v>0</v>
      </c>
      <c r="G996">
        <v>0</v>
      </c>
      <c r="H996">
        <v>0</v>
      </c>
      <c r="I996">
        <v>500000</v>
      </c>
    </row>
    <row r="997" spans="1:9">
      <c r="A997" t="s">
        <v>878</v>
      </c>
      <c r="B997" t="s">
        <v>131</v>
      </c>
      <c r="C997" t="s">
        <v>132</v>
      </c>
      <c r="D997">
        <v>2019</v>
      </c>
      <c r="E997">
        <v>0</v>
      </c>
      <c r="F997">
        <v>10312954</v>
      </c>
      <c r="G997">
        <v>0</v>
      </c>
      <c r="H997">
        <v>0</v>
      </c>
      <c r="I997">
        <v>10312954</v>
      </c>
    </row>
    <row r="998" spans="1:9">
      <c r="A998" t="s">
        <v>333</v>
      </c>
      <c r="B998" t="s">
        <v>348</v>
      </c>
      <c r="C998" t="s">
        <v>349</v>
      </c>
      <c r="D998">
        <v>2019</v>
      </c>
      <c r="E998">
        <v>750000</v>
      </c>
      <c r="F998">
        <v>0</v>
      </c>
      <c r="G998">
        <v>0</v>
      </c>
      <c r="H998">
        <v>0</v>
      </c>
      <c r="I998">
        <v>750000</v>
      </c>
    </row>
    <row r="999" spans="1:9">
      <c r="A999" t="s">
        <v>333</v>
      </c>
      <c r="B999" t="s">
        <v>340</v>
      </c>
      <c r="C999" t="s">
        <v>341</v>
      </c>
      <c r="D999">
        <v>2019</v>
      </c>
      <c r="E999">
        <v>1150000</v>
      </c>
      <c r="F999">
        <v>109000</v>
      </c>
      <c r="G999">
        <v>0</v>
      </c>
      <c r="H999">
        <v>0</v>
      </c>
      <c r="I999">
        <v>1259000</v>
      </c>
    </row>
    <row r="1000" spans="1:9">
      <c r="A1000" t="s">
        <v>260</v>
      </c>
      <c r="B1000" t="s">
        <v>1133</v>
      </c>
      <c r="C1000" t="s">
        <v>1134</v>
      </c>
      <c r="D1000">
        <v>2019</v>
      </c>
      <c r="E1000">
        <v>800000</v>
      </c>
      <c r="F1000">
        <v>0</v>
      </c>
      <c r="G1000">
        <v>0</v>
      </c>
      <c r="H1000">
        <v>0</v>
      </c>
      <c r="I1000">
        <v>800000</v>
      </c>
    </row>
    <row r="1001" spans="1:9">
      <c r="A1001" t="s">
        <v>121</v>
      </c>
      <c r="B1001" t="s">
        <v>1052</v>
      </c>
      <c r="C1001" t="s">
        <v>1053</v>
      </c>
      <c r="D1001">
        <v>2019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>
      <c r="A1002" t="s">
        <v>924</v>
      </c>
      <c r="B1002" t="s">
        <v>841</v>
      </c>
      <c r="C1002" t="s">
        <v>842</v>
      </c>
      <c r="D1002">
        <v>2019</v>
      </c>
      <c r="E1002">
        <v>21811030</v>
      </c>
      <c r="F1002">
        <v>265000000</v>
      </c>
      <c r="G1002">
        <v>32500000</v>
      </c>
      <c r="H1002">
        <v>314500000</v>
      </c>
      <c r="I1002">
        <v>633811030</v>
      </c>
    </row>
    <row r="1003" spans="1:9">
      <c r="A1003" t="s">
        <v>883</v>
      </c>
      <c r="B1003" t="s">
        <v>485</v>
      </c>
      <c r="C1003" t="s">
        <v>486</v>
      </c>
      <c r="D1003">
        <v>2019</v>
      </c>
      <c r="E1003">
        <v>799985</v>
      </c>
      <c r="F1003">
        <v>0</v>
      </c>
      <c r="G1003">
        <v>0</v>
      </c>
      <c r="H1003">
        <v>0</v>
      </c>
      <c r="I1003">
        <v>799985</v>
      </c>
    </row>
    <row r="1004" spans="1:9">
      <c r="A1004" t="s">
        <v>903</v>
      </c>
      <c r="B1004" t="s">
        <v>1135</v>
      </c>
      <c r="C1004" t="s">
        <v>1136</v>
      </c>
      <c r="D1004">
        <v>2019</v>
      </c>
      <c r="E1004">
        <v>19964000</v>
      </c>
      <c r="F1004">
        <v>0</v>
      </c>
      <c r="G1004">
        <v>0</v>
      </c>
      <c r="H1004">
        <v>0</v>
      </c>
      <c r="I1004">
        <v>19964000</v>
      </c>
    </row>
    <row r="1005" spans="1:9">
      <c r="A1005" t="s">
        <v>566</v>
      </c>
      <c r="B1005" t="s">
        <v>1137</v>
      </c>
      <c r="C1005" t="s">
        <v>1138</v>
      </c>
      <c r="D1005">
        <v>2019</v>
      </c>
      <c r="E1005">
        <v>500000</v>
      </c>
      <c r="F1005">
        <v>0</v>
      </c>
      <c r="G1005">
        <v>0</v>
      </c>
      <c r="H1005">
        <v>0</v>
      </c>
      <c r="I1005">
        <v>500000</v>
      </c>
    </row>
    <row r="1006" spans="1:9">
      <c r="A1006" t="s">
        <v>843</v>
      </c>
      <c r="B1006" t="s">
        <v>850</v>
      </c>
      <c r="C1006" t="s">
        <v>851</v>
      </c>
      <c r="D1006">
        <v>2019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>
      <c r="A1007" t="s">
        <v>878</v>
      </c>
      <c r="B1007" t="s">
        <v>1139</v>
      </c>
      <c r="C1007" t="s">
        <v>1140</v>
      </c>
      <c r="D1007">
        <v>2019</v>
      </c>
      <c r="E1007">
        <v>500000</v>
      </c>
      <c r="F1007">
        <v>0</v>
      </c>
      <c r="G1007">
        <v>0</v>
      </c>
      <c r="H1007">
        <v>0</v>
      </c>
      <c r="I1007">
        <v>500000</v>
      </c>
    </row>
    <row r="1008" spans="1:9">
      <c r="A1008" t="s">
        <v>38</v>
      </c>
      <c r="B1008" t="s">
        <v>49</v>
      </c>
      <c r="C1008" t="s">
        <v>50</v>
      </c>
      <c r="D1008">
        <v>2019</v>
      </c>
      <c r="E1008">
        <v>50400</v>
      </c>
      <c r="F1008">
        <v>140000</v>
      </c>
      <c r="G1008">
        <v>705000</v>
      </c>
      <c r="H1008">
        <v>0</v>
      </c>
      <c r="I1008">
        <v>895400</v>
      </c>
    </row>
    <row r="1009" spans="1:9">
      <c r="A1009" t="s">
        <v>369</v>
      </c>
      <c r="B1009" t="s">
        <v>1085</v>
      </c>
      <c r="C1009" t="s">
        <v>1086</v>
      </c>
      <c r="D1009">
        <v>2019</v>
      </c>
      <c r="E1009">
        <v>442000</v>
      </c>
      <c r="F1009">
        <v>0</v>
      </c>
      <c r="G1009">
        <v>0</v>
      </c>
      <c r="H1009">
        <v>0</v>
      </c>
      <c r="I1009">
        <v>442000</v>
      </c>
    </row>
    <row r="1010" spans="1:9">
      <c r="A1010" t="s">
        <v>178</v>
      </c>
      <c r="B1010" t="s">
        <v>179</v>
      </c>
      <c r="C1010" t="s">
        <v>180</v>
      </c>
      <c r="D1010">
        <v>2019</v>
      </c>
      <c r="E1010">
        <v>0</v>
      </c>
      <c r="F1010">
        <v>119101301</v>
      </c>
      <c r="G1010">
        <v>275244000</v>
      </c>
      <c r="H1010">
        <v>189995000</v>
      </c>
      <c r="I1010">
        <v>584340301</v>
      </c>
    </row>
    <row r="1011" spans="1:9">
      <c r="A1011" t="s">
        <v>141</v>
      </c>
      <c r="B1011" t="s">
        <v>144</v>
      </c>
      <c r="C1011" t="s">
        <v>145</v>
      </c>
      <c r="D1011">
        <v>2019</v>
      </c>
      <c r="E1011">
        <v>0</v>
      </c>
      <c r="F1011">
        <v>366000</v>
      </c>
      <c r="G1011">
        <v>0</v>
      </c>
      <c r="H1011">
        <v>0</v>
      </c>
      <c r="I1011">
        <v>366000</v>
      </c>
    </row>
    <row r="1012" spans="1:9">
      <c r="A1012" t="s">
        <v>474</v>
      </c>
      <c r="B1012" t="s">
        <v>475</v>
      </c>
      <c r="C1012" t="s">
        <v>476</v>
      </c>
      <c r="D1012">
        <v>2019</v>
      </c>
      <c r="E1012">
        <v>0</v>
      </c>
      <c r="F1012">
        <v>0</v>
      </c>
      <c r="G1012">
        <v>46017129</v>
      </c>
      <c r="H1012">
        <v>41352000</v>
      </c>
      <c r="I1012">
        <v>87369129</v>
      </c>
    </row>
    <row r="1013" spans="1:9">
      <c r="A1013" t="s">
        <v>315</v>
      </c>
      <c r="B1013" t="s">
        <v>316</v>
      </c>
      <c r="C1013" t="s">
        <v>317</v>
      </c>
      <c r="D1013">
        <v>2019</v>
      </c>
      <c r="E1013">
        <v>0</v>
      </c>
      <c r="F1013">
        <v>3821961</v>
      </c>
      <c r="G1013">
        <v>3297000</v>
      </c>
      <c r="H1013">
        <v>6192000</v>
      </c>
      <c r="I1013">
        <v>13310961</v>
      </c>
    </row>
    <row r="1014" spans="1:9">
      <c r="A1014" t="s">
        <v>924</v>
      </c>
      <c r="B1014" t="s">
        <v>925</v>
      </c>
      <c r="C1014" t="s">
        <v>926</v>
      </c>
      <c r="D1014">
        <v>2019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>
      <c r="A1015" t="s">
        <v>369</v>
      </c>
      <c r="B1015" t="s">
        <v>396</v>
      </c>
      <c r="C1015" t="s">
        <v>397</v>
      </c>
      <c r="D1015">
        <v>2019</v>
      </c>
      <c r="E1015">
        <v>796519</v>
      </c>
      <c r="F1015">
        <v>20640000</v>
      </c>
      <c r="G1015">
        <v>0</v>
      </c>
      <c r="H1015">
        <v>0</v>
      </c>
      <c r="I1015">
        <v>21436519</v>
      </c>
    </row>
    <row r="1016" spans="1:9">
      <c r="A1016" t="s">
        <v>155</v>
      </c>
      <c r="B1016" t="s">
        <v>206</v>
      </c>
      <c r="C1016" t="s">
        <v>207</v>
      </c>
      <c r="D1016">
        <v>2019</v>
      </c>
      <c r="E1016">
        <v>0</v>
      </c>
      <c r="F1016">
        <v>339000</v>
      </c>
      <c r="G1016">
        <v>42806000</v>
      </c>
      <c r="H1016">
        <v>0</v>
      </c>
      <c r="I1016">
        <v>43145000</v>
      </c>
    </row>
    <row r="1017" spans="1:9">
      <c r="A1017" t="s">
        <v>822</v>
      </c>
      <c r="B1017" t="s">
        <v>823</v>
      </c>
      <c r="C1017" t="s">
        <v>824</v>
      </c>
      <c r="D1017">
        <v>2019</v>
      </c>
      <c r="E1017">
        <v>46773990</v>
      </c>
      <c r="F1017">
        <v>50843000</v>
      </c>
      <c r="G1017">
        <v>38844000</v>
      </c>
      <c r="H1017">
        <v>56429000</v>
      </c>
      <c r="I1017">
        <v>192889990</v>
      </c>
    </row>
    <row r="1018" spans="1:9">
      <c r="A1018" t="s">
        <v>356</v>
      </c>
      <c r="B1018" t="s">
        <v>1141</v>
      </c>
      <c r="C1018" t="s">
        <v>1142</v>
      </c>
      <c r="D1018">
        <v>2019</v>
      </c>
      <c r="E1018">
        <v>0</v>
      </c>
      <c r="F1018">
        <v>647530</v>
      </c>
      <c r="G1018">
        <v>0</v>
      </c>
      <c r="H1018">
        <v>2768000</v>
      </c>
      <c r="I1018">
        <v>3415530</v>
      </c>
    </row>
    <row r="1019" spans="1:9">
      <c r="A1019" t="s">
        <v>9</v>
      </c>
      <c r="B1019" t="s">
        <v>12</v>
      </c>
      <c r="C1019" t="s">
        <v>13</v>
      </c>
      <c r="D1019">
        <v>2019</v>
      </c>
      <c r="E1019">
        <v>0</v>
      </c>
      <c r="F1019">
        <v>0</v>
      </c>
      <c r="G1019">
        <v>1101111</v>
      </c>
      <c r="H1019">
        <v>2642000</v>
      </c>
      <c r="I1019">
        <v>3743111</v>
      </c>
    </row>
    <row r="1020" spans="1:9">
      <c r="A1020" t="s">
        <v>903</v>
      </c>
      <c r="B1020" t="s">
        <v>1143</v>
      </c>
      <c r="C1020" t="s">
        <v>1144</v>
      </c>
      <c r="D1020">
        <v>2019</v>
      </c>
      <c r="E1020">
        <v>15916000</v>
      </c>
      <c r="F1020">
        <v>0</v>
      </c>
      <c r="G1020">
        <v>0</v>
      </c>
      <c r="H1020">
        <v>0</v>
      </c>
      <c r="I1020">
        <v>15916000</v>
      </c>
    </row>
    <row r="1021" spans="1:9">
      <c r="A1021" t="s">
        <v>92</v>
      </c>
      <c r="B1021" t="s">
        <v>93</v>
      </c>
      <c r="C1021" t="s">
        <v>94</v>
      </c>
      <c r="D1021">
        <v>2019</v>
      </c>
      <c r="E1021">
        <v>0</v>
      </c>
      <c r="F1021">
        <v>31935178</v>
      </c>
      <c r="G1021">
        <v>67708000</v>
      </c>
      <c r="H1021">
        <v>12761000</v>
      </c>
      <c r="I1021">
        <v>112404178</v>
      </c>
    </row>
    <row r="1022" spans="1:9">
      <c r="A1022" t="s">
        <v>566</v>
      </c>
      <c r="B1022" t="s">
        <v>1145</v>
      </c>
      <c r="C1022" t="s">
        <v>1146</v>
      </c>
      <c r="D1022">
        <v>2019</v>
      </c>
      <c r="E1022">
        <v>100000</v>
      </c>
      <c r="F1022">
        <v>0</v>
      </c>
      <c r="G1022">
        <v>0</v>
      </c>
      <c r="H1022">
        <v>0</v>
      </c>
      <c r="I1022">
        <v>100000</v>
      </c>
    </row>
    <row r="1023" spans="1:9">
      <c r="A1023" t="s">
        <v>854</v>
      </c>
      <c r="B1023" t="s">
        <v>865</v>
      </c>
      <c r="C1023" t="s">
        <v>866</v>
      </c>
      <c r="D1023">
        <v>2019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>
      <c r="A1024" t="s">
        <v>155</v>
      </c>
      <c r="B1024" t="s">
        <v>236</v>
      </c>
      <c r="C1024" t="s">
        <v>237</v>
      </c>
      <c r="D1024">
        <v>2019</v>
      </c>
      <c r="E1024">
        <v>0</v>
      </c>
      <c r="F1024">
        <v>17304000</v>
      </c>
      <c r="G1024">
        <v>32697000</v>
      </c>
      <c r="H1024">
        <v>0</v>
      </c>
      <c r="I1024">
        <v>50001000</v>
      </c>
    </row>
    <row r="1025" spans="1:9">
      <c r="A1025" t="s">
        <v>843</v>
      </c>
      <c r="B1025" t="s">
        <v>846</v>
      </c>
      <c r="C1025" t="s">
        <v>847</v>
      </c>
      <c r="D1025">
        <v>2019</v>
      </c>
      <c r="E1025">
        <v>5114</v>
      </c>
      <c r="F1025">
        <v>0</v>
      </c>
      <c r="G1025">
        <v>0</v>
      </c>
      <c r="H1025">
        <v>0</v>
      </c>
      <c r="I1025">
        <v>5114</v>
      </c>
    </row>
    <row r="1026" spans="1:9">
      <c r="A1026" t="s">
        <v>883</v>
      </c>
      <c r="B1026" t="s">
        <v>1147</v>
      </c>
      <c r="C1026" t="s">
        <v>1148</v>
      </c>
      <c r="D1026">
        <v>2019</v>
      </c>
      <c r="E1026">
        <v>90000</v>
      </c>
      <c r="F1026">
        <v>0</v>
      </c>
      <c r="G1026">
        <v>0</v>
      </c>
      <c r="H1026">
        <v>0</v>
      </c>
      <c r="I1026">
        <v>90000</v>
      </c>
    </row>
    <row r="1027" spans="1:9">
      <c r="A1027" t="s">
        <v>869</v>
      </c>
      <c r="B1027" t="s">
        <v>813</v>
      </c>
      <c r="C1027" t="s">
        <v>814</v>
      </c>
      <c r="D1027">
        <v>2019</v>
      </c>
      <c r="E1027">
        <v>0</v>
      </c>
      <c r="F1027">
        <v>0</v>
      </c>
      <c r="G1027">
        <v>1000000</v>
      </c>
      <c r="H1027">
        <v>1000000</v>
      </c>
      <c r="I1027">
        <v>2000000</v>
      </c>
    </row>
    <row r="1028" spans="1:9">
      <c r="A1028" t="s">
        <v>566</v>
      </c>
      <c r="B1028" t="s">
        <v>595</v>
      </c>
      <c r="C1028" t="s">
        <v>596</v>
      </c>
      <c r="D1028">
        <v>2019</v>
      </c>
      <c r="E1028">
        <v>0</v>
      </c>
      <c r="F1028">
        <v>179828</v>
      </c>
      <c r="G1028">
        <v>0</v>
      </c>
      <c r="H1028">
        <v>0</v>
      </c>
      <c r="I1028">
        <v>179828</v>
      </c>
    </row>
    <row r="1029" spans="1:9">
      <c r="A1029" t="s">
        <v>566</v>
      </c>
      <c r="B1029" t="s">
        <v>668</v>
      </c>
      <c r="C1029" t="s">
        <v>669</v>
      </c>
      <c r="D1029">
        <v>2019</v>
      </c>
      <c r="E1029">
        <v>250000</v>
      </c>
      <c r="F1029">
        <v>0</v>
      </c>
      <c r="G1029">
        <v>0</v>
      </c>
      <c r="H1029">
        <v>0</v>
      </c>
      <c r="I1029">
        <v>250000</v>
      </c>
    </row>
    <row r="1030" spans="1:9">
      <c r="A1030" t="s">
        <v>369</v>
      </c>
      <c r="B1030" t="s">
        <v>1149</v>
      </c>
      <c r="C1030" t="s">
        <v>1150</v>
      </c>
      <c r="D1030">
        <v>2019</v>
      </c>
      <c r="E1030">
        <v>142000</v>
      </c>
      <c r="F1030">
        <v>0</v>
      </c>
      <c r="G1030">
        <v>0</v>
      </c>
      <c r="H1030">
        <v>685000</v>
      </c>
      <c r="I1030">
        <v>827000</v>
      </c>
    </row>
    <row r="1031" spans="1:9">
      <c r="A1031" t="s">
        <v>532</v>
      </c>
      <c r="B1031" t="s">
        <v>1151</v>
      </c>
      <c r="C1031" t="s">
        <v>1152</v>
      </c>
      <c r="D1031">
        <v>2019</v>
      </c>
      <c r="E1031">
        <v>40000</v>
      </c>
      <c r="F1031">
        <v>0</v>
      </c>
      <c r="G1031">
        <v>0</v>
      </c>
      <c r="H1031">
        <v>0</v>
      </c>
      <c r="I1031">
        <v>40000</v>
      </c>
    </row>
    <row r="1032" spans="1:9">
      <c r="A1032" t="s">
        <v>555</v>
      </c>
      <c r="B1032" t="s">
        <v>556</v>
      </c>
      <c r="C1032" t="s">
        <v>557</v>
      </c>
      <c r="D1032">
        <v>2019</v>
      </c>
      <c r="E1032">
        <v>76283140</v>
      </c>
      <c r="F1032">
        <v>156870000</v>
      </c>
      <c r="G1032">
        <v>129781000</v>
      </c>
      <c r="H1032">
        <v>104299000</v>
      </c>
      <c r="I1032">
        <v>467233140</v>
      </c>
    </row>
    <row r="1033" spans="1:9">
      <c r="A1033" t="s">
        <v>465</v>
      </c>
      <c r="B1033" t="s">
        <v>1153</v>
      </c>
      <c r="C1033" t="s">
        <v>930</v>
      </c>
      <c r="D1033">
        <v>2019</v>
      </c>
      <c r="E1033">
        <v>500000</v>
      </c>
      <c r="F1033">
        <v>0</v>
      </c>
      <c r="G1033">
        <v>0</v>
      </c>
      <c r="H1033">
        <v>0</v>
      </c>
      <c r="I1033">
        <v>500000</v>
      </c>
    </row>
    <row r="1034" spans="1:9">
      <c r="A1034" t="s">
        <v>333</v>
      </c>
      <c r="B1034" t="s">
        <v>344</v>
      </c>
      <c r="C1034" t="s">
        <v>345</v>
      </c>
      <c r="D1034">
        <v>2019</v>
      </c>
      <c r="E1034">
        <v>5250000</v>
      </c>
      <c r="F1034">
        <v>0</v>
      </c>
      <c r="G1034">
        <v>0</v>
      </c>
      <c r="H1034">
        <v>0</v>
      </c>
      <c r="I1034">
        <v>5250000</v>
      </c>
    </row>
    <row r="1035" spans="1:9">
      <c r="A1035" t="s">
        <v>883</v>
      </c>
      <c r="B1035" t="s">
        <v>1154</v>
      </c>
      <c r="C1035" t="s">
        <v>1155</v>
      </c>
      <c r="D1035">
        <v>2019</v>
      </c>
      <c r="E1035">
        <v>57000</v>
      </c>
      <c r="F1035">
        <v>0</v>
      </c>
      <c r="G1035">
        <v>0</v>
      </c>
      <c r="H1035">
        <v>0</v>
      </c>
      <c r="I1035">
        <v>57000</v>
      </c>
    </row>
    <row r="1036" spans="1:9">
      <c r="A1036" t="s">
        <v>903</v>
      </c>
      <c r="B1036" t="s">
        <v>90</v>
      </c>
      <c r="C1036" t="s">
        <v>91</v>
      </c>
      <c r="D1036">
        <v>2019</v>
      </c>
      <c r="E1036">
        <v>613</v>
      </c>
      <c r="F1036">
        <v>0</v>
      </c>
      <c r="G1036">
        <v>0</v>
      </c>
      <c r="H1036">
        <v>0</v>
      </c>
      <c r="I1036">
        <v>613</v>
      </c>
    </row>
    <row r="1037" spans="1:9">
      <c r="A1037" t="s">
        <v>260</v>
      </c>
      <c r="B1037" t="s">
        <v>279</v>
      </c>
      <c r="C1037" t="s">
        <v>280</v>
      </c>
      <c r="D1037">
        <v>2019</v>
      </c>
      <c r="E1037">
        <v>0</v>
      </c>
      <c r="F1037">
        <v>14086596</v>
      </c>
      <c r="G1037">
        <v>44261000</v>
      </c>
      <c r="H1037">
        <v>40662000</v>
      </c>
      <c r="I1037">
        <v>99009596</v>
      </c>
    </row>
    <row r="1038" spans="1:9">
      <c r="A1038" t="s">
        <v>369</v>
      </c>
      <c r="B1038" t="s">
        <v>440</v>
      </c>
      <c r="C1038" t="s">
        <v>441</v>
      </c>
      <c r="D1038">
        <v>2019</v>
      </c>
      <c r="E1038">
        <v>0</v>
      </c>
      <c r="F1038">
        <v>2318573</v>
      </c>
      <c r="G1038">
        <v>5619000</v>
      </c>
      <c r="H1038">
        <v>0</v>
      </c>
      <c r="I1038">
        <v>7937573</v>
      </c>
    </row>
    <row r="1039" spans="1:9">
      <c r="A1039" t="s">
        <v>155</v>
      </c>
      <c r="B1039" t="s">
        <v>158</v>
      </c>
      <c r="C1039" t="s">
        <v>159</v>
      </c>
      <c r="D1039">
        <v>2019</v>
      </c>
      <c r="E1039">
        <v>6465000</v>
      </c>
      <c r="F1039">
        <v>0</v>
      </c>
      <c r="G1039">
        <v>0</v>
      </c>
      <c r="H1039">
        <v>0</v>
      </c>
      <c r="I1039">
        <v>6465000</v>
      </c>
    </row>
    <row r="1040" spans="1:9">
      <c r="A1040" t="s">
        <v>460</v>
      </c>
      <c r="B1040" t="s">
        <v>461</v>
      </c>
      <c r="C1040" t="s">
        <v>462</v>
      </c>
      <c r="D1040">
        <v>2019</v>
      </c>
      <c r="E1040">
        <v>0</v>
      </c>
      <c r="F1040">
        <v>20418778</v>
      </c>
      <c r="G1040">
        <v>21390000</v>
      </c>
      <c r="H1040">
        <v>12348000</v>
      </c>
      <c r="I1040">
        <v>54156778</v>
      </c>
    </row>
    <row r="1041" spans="1:9">
      <c r="A1041" t="s">
        <v>369</v>
      </c>
      <c r="B1041" t="s">
        <v>390</v>
      </c>
      <c r="C1041" t="s">
        <v>391</v>
      </c>
      <c r="D1041">
        <v>2019</v>
      </c>
      <c r="E1041">
        <v>10393084</v>
      </c>
      <c r="F1041">
        <v>6640000</v>
      </c>
      <c r="G1041">
        <v>0</v>
      </c>
      <c r="H1041">
        <v>0</v>
      </c>
      <c r="I1041">
        <v>17033084</v>
      </c>
    </row>
    <row r="1042" spans="1:9">
      <c r="A1042" t="s">
        <v>854</v>
      </c>
      <c r="B1042" t="s">
        <v>863</v>
      </c>
      <c r="C1042" t="s">
        <v>864</v>
      </c>
      <c r="D1042">
        <v>2019</v>
      </c>
      <c r="E1042">
        <v>4000000</v>
      </c>
      <c r="F1042">
        <v>15317195</v>
      </c>
      <c r="G1042">
        <v>21200000</v>
      </c>
      <c r="H1042">
        <v>96137000</v>
      </c>
      <c r="I1042">
        <v>136654195</v>
      </c>
    </row>
    <row r="1043" spans="1:9">
      <c r="A1043" t="s">
        <v>759</v>
      </c>
      <c r="B1043" t="s">
        <v>937</v>
      </c>
      <c r="C1043" t="s">
        <v>938</v>
      </c>
      <c r="D1043">
        <v>2019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>
      <c r="A1044" t="s">
        <v>883</v>
      </c>
      <c r="B1044" t="s">
        <v>503</v>
      </c>
      <c r="C1044" t="s">
        <v>362</v>
      </c>
      <c r="D1044">
        <v>2019</v>
      </c>
      <c r="E1044">
        <v>0</v>
      </c>
      <c r="F1044">
        <v>5249356</v>
      </c>
      <c r="G1044">
        <v>4506000</v>
      </c>
      <c r="H1044">
        <v>5139000</v>
      </c>
      <c r="I1044">
        <v>14894356</v>
      </c>
    </row>
    <row r="1045" spans="1:9">
      <c r="A1045" t="s">
        <v>691</v>
      </c>
      <c r="B1045" t="s">
        <v>704</v>
      </c>
      <c r="C1045" t="s">
        <v>705</v>
      </c>
      <c r="D1045">
        <v>2019</v>
      </c>
      <c r="E1045">
        <v>107800</v>
      </c>
      <c r="F1045">
        <v>250000</v>
      </c>
      <c r="G1045">
        <v>508000</v>
      </c>
      <c r="H1045">
        <v>516000</v>
      </c>
      <c r="I1045">
        <v>1381800</v>
      </c>
    </row>
    <row r="1046" spans="1:9">
      <c r="A1046" t="s">
        <v>915</v>
      </c>
      <c r="B1046" t="s">
        <v>28</v>
      </c>
      <c r="C1046" t="s">
        <v>29</v>
      </c>
      <c r="D1046">
        <v>2019</v>
      </c>
      <c r="E1046">
        <v>0</v>
      </c>
      <c r="F1046">
        <v>0</v>
      </c>
      <c r="G1046">
        <v>1649995</v>
      </c>
      <c r="H1046">
        <v>0</v>
      </c>
      <c r="I1046">
        <v>1649995</v>
      </c>
    </row>
    <row r="1047" spans="1:9">
      <c r="A1047" t="s">
        <v>822</v>
      </c>
      <c r="B1047" t="s">
        <v>829</v>
      </c>
      <c r="C1047" t="s">
        <v>830</v>
      </c>
      <c r="D1047">
        <v>2019</v>
      </c>
      <c r="E1047">
        <v>712951</v>
      </c>
      <c r="F1047">
        <v>0</v>
      </c>
      <c r="G1047">
        <v>0</v>
      </c>
      <c r="H1047">
        <v>0</v>
      </c>
      <c r="I1047">
        <v>712951</v>
      </c>
    </row>
    <row r="1048" spans="1:9">
      <c r="A1048" t="s">
        <v>141</v>
      </c>
      <c r="B1048" t="s">
        <v>144</v>
      </c>
      <c r="C1048" t="s">
        <v>145</v>
      </c>
      <c r="D1048">
        <v>2019</v>
      </c>
      <c r="E1048">
        <v>3452000</v>
      </c>
      <c r="F1048">
        <v>2934000</v>
      </c>
      <c r="G1048">
        <v>0</v>
      </c>
      <c r="H1048">
        <v>0</v>
      </c>
      <c r="I1048">
        <v>6386000</v>
      </c>
    </row>
    <row r="1049" spans="1:9">
      <c r="A1049" t="s">
        <v>260</v>
      </c>
      <c r="B1049" t="s">
        <v>1156</v>
      </c>
      <c r="C1049" t="s">
        <v>1157</v>
      </c>
      <c r="D1049">
        <v>2019</v>
      </c>
      <c r="E1049">
        <v>2000000</v>
      </c>
      <c r="F1049">
        <v>0</v>
      </c>
      <c r="G1049">
        <v>0</v>
      </c>
      <c r="H1049">
        <v>0</v>
      </c>
      <c r="I1049">
        <v>2000000</v>
      </c>
    </row>
    <row r="1050" spans="1:9">
      <c r="A1050" t="s">
        <v>369</v>
      </c>
      <c r="B1050" t="s">
        <v>420</v>
      </c>
      <c r="C1050" t="s">
        <v>421</v>
      </c>
      <c r="D1050">
        <v>2019</v>
      </c>
      <c r="E1050">
        <v>1256215</v>
      </c>
      <c r="F1050">
        <v>14500000</v>
      </c>
      <c r="G1050">
        <v>0</v>
      </c>
      <c r="H1050">
        <v>0</v>
      </c>
      <c r="I1050">
        <v>15756215</v>
      </c>
    </row>
    <row r="1051" spans="1:9">
      <c r="A1051" t="s">
        <v>883</v>
      </c>
      <c r="B1051" t="s">
        <v>493</v>
      </c>
      <c r="C1051" t="s">
        <v>494</v>
      </c>
      <c r="D1051">
        <v>2019</v>
      </c>
      <c r="E1051">
        <v>236264</v>
      </c>
      <c r="F1051">
        <v>0</v>
      </c>
      <c r="G1051">
        <v>0</v>
      </c>
      <c r="H1051">
        <v>0</v>
      </c>
      <c r="I1051">
        <v>236264</v>
      </c>
    </row>
    <row r="1052" spans="1:9">
      <c r="A1052" t="s">
        <v>369</v>
      </c>
      <c r="B1052" t="s">
        <v>388</v>
      </c>
      <c r="C1052" t="s">
        <v>389</v>
      </c>
      <c r="D1052">
        <v>2019</v>
      </c>
      <c r="E1052">
        <v>0</v>
      </c>
      <c r="F1052">
        <v>73622284</v>
      </c>
      <c r="G1052">
        <v>50213000</v>
      </c>
      <c r="H1052">
        <v>12405000</v>
      </c>
      <c r="I1052">
        <v>136240284</v>
      </c>
    </row>
    <row r="1053" spans="1:9">
      <c r="A1053" t="s">
        <v>883</v>
      </c>
      <c r="B1053" t="s">
        <v>504</v>
      </c>
      <c r="C1053" t="s">
        <v>505</v>
      </c>
      <c r="D1053">
        <v>2019</v>
      </c>
      <c r="E1053">
        <v>0</v>
      </c>
      <c r="F1053">
        <v>0</v>
      </c>
      <c r="G1053">
        <v>6964577</v>
      </c>
      <c r="H1053">
        <v>2757000</v>
      </c>
      <c r="I1053">
        <v>9721577</v>
      </c>
    </row>
    <row r="1054" spans="1:9">
      <c r="A1054" t="s">
        <v>369</v>
      </c>
      <c r="B1054" t="s">
        <v>416</v>
      </c>
      <c r="C1054" t="s">
        <v>417</v>
      </c>
      <c r="D1054">
        <v>2019</v>
      </c>
      <c r="E1054">
        <v>0</v>
      </c>
      <c r="F1054">
        <v>0</v>
      </c>
      <c r="G1054">
        <v>160000</v>
      </c>
      <c r="H1054">
        <v>0</v>
      </c>
      <c r="I1054">
        <v>160000</v>
      </c>
    </row>
    <row r="1055" spans="1:9">
      <c r="A1055" t="s">
        <v>691</v>
      </c>
      <c r="B1055" t="s">
        <v>694</v>
      </c>
      <c r="C1055" t="s">
        <v>695</v>
      </c>
      <c r="D1055">
        <v>2019</v>
      </c>
      <c r="E1055">
        <v>0</v>
      </c>
      <c r="F1055">
        <v>930000</v>
      </c>
      <c r="G1055">
        <v>0</v>
      </c>
      <c r="H1055">
        <v>12000000</v>
      </c>
      <c r="I1055">
        <v>12930000</v>
      </c>
    </row>
    <row r="1056" spans="1:9">
      <c r="A1056" t="s">
        <v>691</v>
      </c>
      <c r="B1056" t="s">
        <v>1158</v>
      </c>
      <c r="C1056" t="s">
        <v>1028</v>
      </c>
      <c r="D1056">
        <v>2019</v>
      </c>
      <c r="E1056">
        <v>43000</v>
      </c>
      <c r="F1056">
        <v>0</v>
      </c>
      <c r="G1056">
        <v>0</v>
      </c>
      <c r="H1056">
        <v>0</v>
      </c>
      <c r="I1056">
        <v>43000</v>
      </c>
    </row>
    <row r="1057" spans="1:9">
      <c r="A1057" t="s">
        <v>369</v>
      </c>
      <c r="B1057" t="s">
        <v>449</v>
      </c>
      <c r="C1057" t="s">
        <v>450</v>
      </c>
      <c r="D1057">
        <v>2019</v>
      </c>
      <c r="E1057">
        <v>0</v>
      </c>
      <c r="F1057">
        <v>0</v>
      </c>
      <c r="G1057">
        <v>66835848</v>
      </c>
      <c r="H1057">
        <v>165298000</v>
      </c>
      <c r="I1057">
        <v>232133848</v>
      </c>
    </row>
    <row r="1058" spans="1:9">
      <c r="A1058" t="s">
        <v>155</v>
      </c>
      <c r="B1058" t="s">
        <v>218</v>
      </c>
      <c r="C1058" t="s">
        <v>219</v>
      </c>
      <c r="D1058">
        <v>2019</v>
      </c>
      <c r="E1058">
        <v>0</v>
      </c>
      <c r="F1058">
        <v>0</v>
      </c>
      <c r="G1058">
        <v>154341000</v>
      </c>
      <c r="H1058">
        <v>0</v>
      </c>
      <c r="I1058">
        <v>154341000</v>
      </c>
    </row>
    <row r="1059" spans="1:9">
      <c r="A1059" t="s">
        <v>465</v>
      </c>
      <c r="B1059" t="s">
        <v>468</v>
      </c>
      <c r="C1059" t="s">
        <v>469</v>
      </c>
      <c r="D1059">
        <v>2019</v>
      </c>
      <c r="E1059">
        <v>0</v>
      </c>
      <c r="F1059">
        <v>0</v>
      </c>
      <c r="G1059">
        <v>231536</v>
      </c>
      <c r="H1059">
        <v>0</v>
      </c>
      <c r="I1059">
        <v>231536</v>
      </c>
    </row>
    <row r="1060" spans="1:9">
      <c r="A1060" t="s">
        <v>178</v>
      </c>
      <c r="B1060" t="s">
        <v>1159</v>
      </c>
      <c r="C1060" t="s">
        <v>1160</v>
      </c>
      <c r="D1060">
        <v>2019</v>
      </c>
      <c r="E1060">
        <v>1500000</v>
      </c>
      <c r="F1060">
        <v>0</v>
      </c>
      <c r="G1060">
        <v>0</v>
      </c>
      <c r="H1060">
        <v>0</v>
      </c>
      <c r="I1060">
        <v>1500000</v>
      </c>
    </row>
    <row r="1061" spans="1:9">
      <c r="A1061" t="s">
        <v>566</v>
      </c>
      <c r="B1061" t="s">
        <v>1161</v>
      </c>
      <c r="C1061" t="s">
        <v>1162</v>
      </c>
      <c r="D1061">
        <v>2019</v>
      </c>
      <c r="E1061">
        <v>42000</v>
      </c>
      <c r="F1061">
        <v>0</v>
      </c>
      <c r="G1061">
        <v>0</v>
      </c>
      <c r="H1061">
        <v>0</v>
      </c>
      <c r="I1061">
        <v>42000</v>
      </c>
    </row>
    <row r="1062" spans="1:9">
      <c r="A1062" t="s">
        <v>356</v>
      </c>
      <c r="B1062" t="s">
        <v>359</v>
      </c>
      <c r="C1062" t="s">
        <v>360</v>
      </c>
      <c r="D1062">
        <v>2019</v>
      </c>
      <c r="E1062">
        <v>301044</v>
      </c>
      <c r="F1062">
        <v>557000</v>
      </c>
      <c r="G1062">
        <v>215000</v>
      </c>
      <c r="H1062">
        <v>0</v>
      </c>
      <c r="I1062">
        <v>1073044</v>
      </c>
    </row>
    <row r="1063" spans="1:9">
      <c r="A1063" t="s">
        <v>155</v>
      </c>
      <c r="B1063" t="s">
        <v>170</v>
      </c>
      <c r="C1063" t="s">
        <v>171</v>
      </c>
      <c r="D1063">
        <v>2019</v>
      </c>
      <c r="E1063">
        <v>0</v>
      </c>
      <c r="F1063">
        <v>1924847</v>
      </c>
      <c r="G1063">
        <v>58000</v>
      </c>
      <c r="H1063">
        <v>0</v>
      </c>
      <c r="I1063">
        <v>1982847</v>
      </c>
    </row>
    <row r="1064" spans="1:9">
      <c r="A1064" t="s">
        <v>155</v>
      </c>
      <c r="B1064" t="s">
        <v>212</v>
      </c>
      <c r="C1064" t="s">
        <v>213</v>
      </c>
      <c r="D1064">
        <v>2019</v>
      </c>
      <c r="E1064">
        <v>0</v>
      </c>
      <c r="F1064">
        <v>0</v>
      </c>
      <c r="G1064">
        <v>20239000</v>
      </c>
      <c r="H1064">
        <v>0</v>
      </c>
      <c r="I1064">
        <v>20239000</v>
      </c>
    </row>
    <row r="1065" spans="1:9">
      <c r="A1065" t="s">
        <v>260</v>
      </c>
      <c r="B1065" t="s">
        <v>287</v>
      </c>
      <c r="C1065" t="s">
        <v>288</v>
      </c>
      <c r="D1065">
        <v>2019</v>
      </c>
      <c r="E1065">
        <v>0</v>
      </c>
      <c r="F1065">
        <v>0</v>
      </c>
      <c r="G1065">
        <v>0</v>
      </c>
      <c r="H1065">
        <v>4905631</v>
      </c>
      <c r="I1065">
        <v>4905631</v>
      </c>
    </row>
    <row r="1066" spans="1:9">
      <c r="A1066" t="s">
        <v>759</v>
      </c>
      <c r="B1066" t="s">
        <v>764</v>
      </c>
      <c r="C1066" t="s">
        <v>765</v>
      </c>
      <c r="D1066">
        <v>2019</v>
      </c>
      <c r="E1066">
        <v>35142463</v>
      </c>
      <c r="F1066">
        <v>20669000</v>
      </c>
      <c r="G1066">
        <v>8788000</v>
      </c>
      <c r="H1066">
        <v>22282000</v>
      </c>
      <c r="I1066">
        <v>86881463</v>
      </c>
    </row>
    <row r="1067" spans="1:9">
      <c r="A1067" t="s">
        <v>260</v>
      </c>
      <c r="B1067" t="s">
        <v>1163</v>
      </c>
      <c r="C1067" t="s">
        <v>1164</v>
      </c>
      <c r="D1067">
        <v>2019</v>
      </c>
      <c r="E1067">
        <v>45000</v>
      </c>
      <c r="F1067">
        <v>0</v>
      </c>
      <c r="G1067">
        <v>0</v>
      </c>
      <c r="H1067">
        <v>0</v>
      </c>
      <c r="I1067">
        <v>45000</v>
      </c>
    </row>
    <row r="1068" spans="1:9">
      <c r="A1068" t="s">
        <v>817</v>
      </c>
      <c r="B1068" t="s">
        <v>820</v>
      </c>
      <c r="C1068" t="s">
        <v>821</v>
      </c>
      <c r="D1068">
        <v>2019</v>
      </c>
      <c r="E1068">
        <v>8117442</v>
      </c>
      <c r="F1068">
        <v>21054000</v>
      </c>
      <c r="G1068">
        <v>5780000</v>
      </c>
      <c r="H1068">
        <v>6372000</v>
      </c>
      <c r="I1068">
        <v>41323442</v>
      </c>
    </row>
    <row r="1069" spans="1:9">
      <c r="A1069" t="s">
        <v>73</v>
      </c>
      <c r="B1069" t="s">
        <v>78</v>
      </c>
      <c r="C1069" t="s">
        <v>79</v>
      </c>
      <c r="D1069">
        <v>2019</v>
      </c>
      <c r="E1069">
        <v>0</v>
      </c>
      <c r="F1069">
        <v>0</v>
      </c>
      <c r="G1069">
        <v>3985568</v>
      </c>
      <c r="H1069">
        <v>10253000</v>
      </c>
      <c r="I1069">
        <v>14238568</v>
      </c>
    </row>
    <row r="1070" spans="1:9">
      <c r="A1070" t="s">
        <v>759</v>
      </c>
      <c r="B1070" t="s">
        <v>786</v>
      </c>
      <c r="C1070" t="s">
        <v>787</v>
      </c>
      <c r="D1070">
        <v>2019</v>
      </c>
      <c r="E1070">
        <v>0</v>
      </c>
      <c r="F1070">
        <v>0</v>
      </c>
      <c r="G1070">
        <v>0</v>
      </c>
      <c r="H1070">
        <v>4586999</v>
      </c>
      <c r="I1070">
        <v>4586999</v>
      </c>
    </row>
    <row r="1071" spans="1:9">
      <c r="A1071" t="s">
        <v>854</v>
      </c>
      <c r="B1071" t="s">
        <v>857</v>
      </c>
      <c r="C1071" t="s">
        <v>858</v>
      </c>
      <c r="D1071">
        <v>2019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t="s">
        <v>369</v>
      </c>
      <c r="B1072" t="s">
        <v>370</v>
      </c>
      <c r="C1072" t="s">
        <v>371</v>
      </c>
      <c r="D1072">
        <v>2019</v>
      </c>
      <c r="E1072">
        <v>0</v>
      </c>
      <c r="F1072">
        <v>0</v>
      </c>
      <c r="G1072">
        <v>2797685</v>
      </c>
      <c r="H1072">
        <v>107141000</v>
      </c>
      <c r="I1072">
        <v>109938685</v>
      </c>
    </row>
    <row r="1073" spans="1:9">
      <c r="A1073" t="s">
        <v>369</v>
      </c>
      <c r="B1073" t="s">
        <v>438</v>
      </c>
      <c r="C1073" t="s">
        <v>439</v>
      </c>
      <c r="D1073">
        <v>2019</v>
      </c>
      <c r="E1073">
        <v>171260</v>
      </c>
      <c r="F1073">
        <v>0</v>
      </c>
      <c r="G1073">
        <v>0</v>
      </c>
      <c r="H1073">
        <v>0</v>
      </c>
      <c r="I1073">
        <v>171260</v>
      </c>
    </row>
    <row r="1074" spans="1:9">
      <c r="A1074" t="s">
        <v>369</v>
      </c>
      <c r="B1074" t="s">
        <v>453</v>
      </c>
      <c r="C1074" t="s">
        <v>454</v>
      </c>
      <c r="D1074">
        <v>2019</v>
      </c>
      <c r="E1074">
        <v>0</v>
      </c>
      <c r="F1074">
        <v>340211</v>
      </c>
      <c r="G1074">
        <v>154000</v>
      </c>
      <c r="H1074">
        <v>0</v>
      </c>
      <c r="I1074">
        <v>494211</v>
      </c>
    </row>
    <row r="1075" spans="1:9">
      <c r="A1075" t="s">
        <v>883</v>
      </c>
      <c r="B1075" t="s">
        <v>485</v>
      </c>
      <c r="C1075" t="s">
        <v>486</v>
      </c>
      <c r="D1075">
        <v>2019</v>
      </c>
      <c r="E1075">
        <v>168</v>
      </c>
      <c r="F1075">
        <v>0</v>
      </c>
      <c r="G1075">
        <v>0</v>
      </c>
      <c r="H1075">
        <v>0</v>
      </c>
      <c r="I1075">
        <v>168</v>
      </c>
    </row>
    <row r="1076" spans="1:9">
      <c r="A1076" t="s">
        <v>566</v>
      </c>
      <c r="B1076" t="s">
        <v>1165</v>
      </c>
      <c r="C1076" t="s">
        <v>1166</v>
      </c>
      <c r="D1076">
        <v>2019</v>
      </c>
      <c r="E1076">
        <v>100000</v>
      </c>
      <c r="F1076">
        <v>0</v>
      </c>
      <c r="G1076">
        <v>0</v>
      </c>
      <c r="H1076">
        <v>0</v>
      </c>
      <c r="I1076">
        <v>100000</v>
      </c>
    </row>
    <row r="1077" spans="1:9">
      <c r="A1077" t="s">
        <v>369</v>
      </c>
      <c r="B1077" t="s">
        <v>400</v>
      </c>
      <c r="C1077" t="s">
        <v>401</v>
      </c>
      <c r="D1077">
        <v>2019</v>
      </c>
      <c r="E1077">
        <v>37843488</v>
      </c>
      <c r="F1077">
        <v>5892000</v>
      </c>
      <c r="G1077">
        <v>2000000</v>
      </c>
      <c r="H1077">
        <v>5806000</v>
      </c>
      <c r="I1077">
        <v>51541488</v>
      </c>
    </row>
    <row r="1078" spans="1:9">
      <c r="A1078" t="s">
        <v>883</v>
      </c>
      <c r="B1078" t="s">
        <v>1167</v>
      </c>
      <c r="C1078" t="s">
        <v>1168</v>
      </c>
      <c r="D1078">
        <v>2019</v>
      </c>
      <c r="E1078">
        <v>500000</v>
      </c>
      <c r="F1078">
        <v>0</v>
      </c>
      <c r="G1078">
        <v>0</v>
      </c>
      <c r="H1078">
        <v>0</v>
      </c>
      <c r="I1078">
        <v>500000</v>
      </c>
    </row>
    <row r="1079" spans="1:9">
      <c r="A1079" t="s">
        <v>155</v>
      </c>
      <c r="B1079" t="s">
        <v>252</v>
      </c>
      <c r="C1079" t="s">
        <v>253</v>
      </c>
      <c r="D1079">
        <v>2019</v>
      </c>
      <c r="E1079">
        <v>22650806</v>
      </c>
      <c r="F1079">
        <v>565000</v>
      </c>
      <c r="G1079">
        <v>0</v>
      </c>
      <c r="H1079">
        <v>0</v>
      </c>
      <c r="I1079">
        <v>23215806</v>
      </c>
    </row>
    <row r="1080" spans="1:9">
      <c r="A1080" t="s">
        <v>903</v>
      </c>
      <c r="B1080" t="s">
        <v>1169</v>
      </c>
      <c r="C1080" t="s">
        <v>1170</v>
      </c>
      <c r="D1080">
        <v>2019</v>
      </c>
      <c r="E1080">
        <v>100000</v>
      </c>
      <c r="F1080">
        <v>0</v>
      </c>
      <c r="G1080">
        <v>0</v>
      </c>
      <c r="H1080">
        <v>0</v>
      </c>
      <c r="I1080">
        <v>100000</v>
      </c>
    </row>
    <row r="1081" spans="1:9">
      <c r="A1081" t="s">
        <v>759</v>
      </c>
      <c r="B1081" t="s">
        <v>784</v>
      </c>
      <c r="C1081" t="s">
        <v>785</v>
      </c>
      <c r="D1081">
        <v>2019</v>
      </c>
      <c r="E1081">
        <v>5273259</v>
      </c>
      <c r="F1081">
        <v>8474000</v>
      </c>
      <c r="G1081">
        <v>0</v>
      </c>
      <c r="H1081">
        <v>0</v>
      </c>
      <c r="I1081">
        <v>13747259</v>
      </c>
    </row>
    <row r="1082" spans="1:9">
      <c r="A1082" t="s">
        <v>691</v>
      </c>
      <c r="B1082" t="s">
        <v>710</v>
      </c>
      <c r="C1082" t="s">
        <v>711</v>
      </c>
      <c r="D1082">
        <v>2019</v>
      </c>
      <c r="E1082">
        <v>10157808</v>
      </c>
      <c r="F1082">
        <v>0</v>
      </c>
      <c r="G1082">
        <v>0</v>
      </c>
      <c r="H1082">
        <v>0</v>
      </c>
      <c r="I1082">
        <v>10157808</v>
      </c>
    </row>
    <row r="1083" spans="1:9">
      <c r="A1083" t="s">
        <v>555</v>
      </c>
      <c r="B1083" t="s">
        <v>1171</v>
      </c>
      <c r="C1083" t="s">
        <v>1172</v>
      </c>
      <c r="D1083">
        <v>2019</v>
      </c>
      <c r="E1083">
        <v>2663079</v>
      </c>
      <c r="F1083">
        <v>0</v>
      </c>
      <c r="G1083">
        <v>0</v>
      </c>
      <c r="H1083">
        <v>0</v>
      </c>
      <c r="I1083">
        <v>2663079</v>
      </c>
    </row>
    <row r="1084" spans="1:9">
      <c r="A1084" t="s">
        <v>38</v>
      </c>
      <c r="B1084" t="s">
        <v>71</v>
      </c>
      <c r="C1084" t="s">
        <v>72</v>
      </c>
      <c r="D1084">
        <v>2019</v>
      </c>
      <c r="E1084">
        <v>0</v>
      </c>
      <c r="F1084">
        <v>793000</v>
      </c>
      <c r="G1084">
        <v>0</v>
      </c>
      <c r="H1084">
        <v>0</v>
      </c>
      <c r="I1084">
        <v>793000</v>
      </c>
    </row>
    <row r="1085" spans="1:9">
      <c r="A1085" t="s">
        <v>38</v>
      </c>
      <c r="B1085" t="s">
        <v>69</v>
      </c>
      <c r="C1085" t="s">
        <v>70</v>
      </c>
      <c r="D1085">
        <v>2019</v>
      </c>
      <c r="E1085">
        <v>249538</v>
      </c>
      <c r="F1085">
        <v>0</v>
      </c>
      <c r="G1085">
        <v>0</v>
      </c>
      <c r="H1085">
        <v>0</v>
      </c>
      <c r="I1085">
        <v>249538</v>
      </c>
    </row>
    <row r="1086" spans="1:9">
      <c r="A1086" t="s">
        <v>369</v>
      </c>
      <c r="B1086" t="s">
        <v>372</v>
      </c>
      <c r="C1086" t="s">
        <v>373</v>
      </c>
      <c r="D1086">
        <v>2019</v>
      </c>
      <c r="E1086">
        <v>1265999</v>
      </c>
      <c r="F1086">
        <v>0</v>
      </c>
      <c r="G1086">
        <v>0</v>
      </c>
      <c r="H1086">
        <v>0</v>
      </c>
      <c r="I1086">
        <v>1265999</v>
      </c>
    </row>
    <row r="1087" spans="1:9">
      <c r="A1087" t="s">
        <v>92</v>
      </c>
      <c r="B1087" t="s">
        <v>111</v>
      </c>
      <c r="C1087" t="s">
        <v>112</v>
      </c>
      <c r="D1087">
        <v>2019</v>
      </c>
      <c r="E1087">
        <v>18914530</v>
      </c>
      <c r="F1087">
        <v>57093000</v>
      </c>
      <c r="G1087">
        <v>10000000</v>
      </c>
      <c r="H1087">
        <v>10000000</v>
      </c>
      <c r="I1087">
        <v>96007530</v>
      </c>
    </row>
    <row r="1088" spans="1:9">
      <c r="A1088" t="s">
        <v>566</v>
      </c>
      <c r="B1088" t="s">
        <v>1173</v>
      </c>
      <c r="C1088" t="s">
        <v>1174</v>
      </c>
      <c r="D1088">
        <v>2019</v>
      </c>
      <c r="E1088">
        <v>74000</v>
      </c>
      <c r="F1088">
        <v>0</v>
      </c>
      <c r="G1088">
        <v>0</v>
      </c>
      <c r="H1088">
        <v>0</v>
      </c>
      <c r="I1088">
        <v>74000</v>
      </c>
    </row>
    <row r="1089" spans="1:9">
      <c r="A1089" t="s">
        <v>356</v>
      </c>
      <c r="B1089" t="s">
        <v>359</v>
      </c>
      <c r="C1089" t="s">
        <v>360</v>
      </c>
      <c r="D1089">
        <v>2019</v>
      </c>
      <c r="E1089">
        <v>2093445</v>
      </c>
      <c r="F1089">
        <v>1648000</v>
      </c>
      <c r="G1089">
        <v>635000</v>
      </c>
      <c r="H1089">
        <v>0</v>
      </c>
      <c r="I1089">
        <v>4376445</v>
      </c>
    </row>
    <row r="1090" spans="1:9">
      <c r="A1090" t="s">
        <v>759</v>
      </c>
      <c r="B1090" t="s">
        <v>782</v>
      </c>
      <c r="C1090" t="s">
        <v>783</v>
      </c>
      <c r="D1090">
        <v>2019</v>
      </c>
      <c r="E1090">
        <v>28428812</v>
      </c>
      <c r="F1090">
        <v>112043000</v>
      </c>
      <c r="G1090">
        <v>19249000</v>
      </c>
      <c r="H1090">
        <v>50116000</v>
      </c>
      <c r="I1090">
        <v>209836812</v>
      </c>
    </row>
    <row r="1091" spans="1:9">
      <c r="A1091" t="s">
        <v>92</v>
      </c>
      <c r="B1091" t="s">
        <v>103</v>
      </c>
      <c r="C1091" t="s">
        <v>104</v>
      </c>
      <c r="D1091">
        <v>2019</v>
      </c>
      <c r="E1091">
        <v>0</v>
      </c>
      <c r="F1091">
        <v>7</v>
      </c>
      <c r="G1091">
        <v>0</v>
      </c>
      <c r="H1091">
        <v>0</v>
      </c>
      <c r="I1091">
        <v>7</v>
      </c>
    </row>
    <row r="1092" spans="1:9">
      <c r="A1092" t="s">
        <v>38</v>
      </c>
      <c r="B1092" t="s">
        <v>61</v>
      </c>
      <c r="C1092" t="s">
        <v>62</v>
      </c>
      <c r="D1092">
        <v>2019</v>
      </c>
      <c r="E1092">
        <v>0</v>
      </c>
      <c r="F1092">
        <v>9309131</v>
      </c>
      <c r="G1092">
        <v>0</v>
      </c>
      <c r="H1092">
        <v>0</v>
      </c>
      <c r="I1092">
        <v>9309131</v>
      </c>
    </row>
    <row r="1093" spans="1:9">
      <c r="A1093" t="s">
        <v>854</v>
      </c>
      <c r="B1093" t="s">
        <v>855</v>
      </c>
      <c r="C1093" t="s">
        <v>856</v>
      </c>
      <c r="D1093">
        <v>2019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>
      <c r="A1094" t="s">
        <v>566</v>
      </c>
      <c r="B1094" t="s">
        <v>1175</v>
      </c>
      <c r="C1094" t="s">
        <v>1176</v>
      </c>
      <c r="D1094">
        <v>2019</v>
      </c>
      <c r="E1094">
        <v>181000</v>
      </c>
      <c r="F1094">
        <v>0</v>
      </c>
      <c r="G1094">
        <v>0</v>
      </c>
      <c r="H1094">
        <v>0</v>
      </c>
      <c r="I1094">
        <v>181000</v>
      </c>
    </row>
    <row r="1095" spans="1:9">
      <c r="A1095" t="s">
        <v>178</v>
      </c>
      <c r="B1095" t="s">
        <v>354</v>
      </c>
      <c r="C1095" t="s">
        <v>355</v>
      </c>
      <c r="D1095">
        <v>2019</v>
      </c>
      <c r="E1095">
        <v>0</v>
      </c>
      <c r="F1095">
        <v>7713000</v>
      </c>
      <c r="G1095">
        <v>6136000</v>
      </c>
      <c r="H1095">
        <v>2000000</v>
      </c>
      <c r="I1095">
        <v>15849000</v>
      </c>
    </row>
    <row r="1096" spans="1:9">
      <c r="A1096" t="s">
        <v>843</v>
      </c>
      <c r="B1096" t="s">
        <v>1029</v>
      </c>
      <c r="C1096" t="s">
        <v>1030</v>
      </c>
      <c r="D1096">
        <v>2019</v>
      </c>
      <c r="E1096">
        <v>15000000</v>
      </c>
      <c r="F1096">
        <v>0</v>
      </c>
      <c r="G1096">
        <v>0</v>
      </c>
      <c r="H1096">
        <v>0</v>
      </c>
      <c r="I1096">
        <v>15000000</v>
      </c>
    </row>
    <row r="1097" spans="1:9">
      <c r="A1097" t="s">
        <v>759</v>
      </c>
      <c r="B1097" t="s">
        <v>794</v>
      </c>
      <c r="C1097" t="s">
        <v>795</v>
      </c>
      <c r="D1097">
        <v>2019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t="s">
        <v>369</v>
      </c>
      <c r="B1098" t="s">
        <v>402</v>
      </c>
      <c r="C1098" t="s">
        <v>403</v>
      </c>
      <c r="D1098">
        <v>2019</v>
      </c>
      <c r="E1098">
        <v>148993446</v>
      </c>
      <c r="F1098">
        <v>119866000</v>
      </c>
      <c r="G1098">
        <v>119437000</v>
      </c>
      <c r="H1098">
        <v>121787000</v>
      </c>
      <c r="I1098">
        <v>510083446</v>
      </c>
    </row>
    <row r="1099" spans="1:9">
      <c r="A1099" t="s">
        <v>903</v>
      </c>
      <c r="B1099" t="s">
        <v>88</v>
      </c>
      <c r="C1099" t="s">
        <v>89</v>
      </c>
      <c r="D1099">
        <v>2019</v>
      </c>
      <c r="E1099">
        <v>198141000</v>
      </c>
      <c r="F1099">
        <v>0</v>
      </c>
      <c r="G1099">
        <v>744080000</v>
      </c>
      <c r="H1099">
        <v>0</v>
      </c>
      <c r="I1099">
        <v>942221000</v>
      </c>
    </row>
    <row r="1100" spans="1:9">
      <c r="A1100" t="s">
        <v>155</v>
      </c>
      <c r="B1100" t="s">
        <v>1177</v>
      </c>
      <c r="C1100" t="s">
        <v>1178</v>
      </c>
      <c r="D1100">
        <v>2019</v>
      </c>
      <c r="E1100">
        <v>150</v>
      </c>
      <c r="F1100">
        <v>0</v>
      </c>
      <c r="G1100">
        <v>0</v>
      </c>
      <c r="H1100">
        <v>0</v>
      </c>
      <c r="I1100">
        <v>150</v>
      </c>
    </row>
    <row r="1101" spans="1:9">
      <c r="A1101" t="s">
        <v>73</v>
      </c>
      <c r="B1101" t="s">
        <v>76</v>
      </c>
      <c r="C1101" t="s">
        <v>77</v>
      </c>
      <c r="D1101">
        <v>2019</v>
      </c>
      <c r="E1101">
        <v>2135258</v>
      </c>
      <c r="F1101">
        <v>0</v>
      </c>
      <c r="G1101">
        <v>432000</v>
      </c>
      <c r="H1101">
        <v>0</v>
      </c>
      <c r="I1101">
        <v>2567258</v>
      </c>
    </row>
    <row r="1102" spans="1:9">
      <c r="A1102" t="s">
        <v>369</v>
      </c>
      <c r="B1102" t="s">
        <v>374</v>
      </c>
      <c r="C1102" t="s">
        <v>375</v>
      </c>
      <c r="D1102">
        <v>2019</v>
      </c>
      <c r="E1102">
        <v>0</v>
      </c>
      <c r="F1102">
        <v>34463146</v>
      </c>
      <c r="G1102">
        <v>57773000</v>
      </c>
      <c r="H1102">
        <v>65608000</v>
      </c>
      <c r="I1102">
        <v>157844146</v>
      </c>
    </row>
    <row r="1103" spans="1:9">
      <c r="A1103" t="s">
        <v>883</v>
      </c>
      <c r="B1103" t="s">
        <v>1044</v>
      </c>
      <c r="C1103" t="s">
        <v>1045</v>
      </c>
      <c r="D1103">
        <v>2019</v>
      </c>
      <c r="E1103">
        <v>0</v>
      </c>
      <c r="F1103">
        <v>514</v>
      </c>
      <c r="G1103">
        <v>0</v>
      </c>
      <c r="H1103">
        <v>0</v>
      </c>
      <c r="I1103">
        <v>514</v>
      </c>
    </row>
    <row r="1104" spans="1:9">
      <c r="A1104" t="s">
        <v>566</v>
      </c>
      <c r="B1104" t="s">
        <v>597</v>
      </c>
      <c r="C1104" t="s">
        <v>598</v>
      </c>
      <c r="D1104">
        <v>2019</v>
      </c>
      <c r="E1104">
        <v>42000</v>
      </c>
      <c r="F1104">
        <v>0</v>
      </c>
      <c r="G1104">
        <v>0</v>
      </c>
      <c r="H1104">
        <v>0</v>
      </c>
      <c r="I1104">
        <v>42000</v>
      </c>
    </row>
    <row r="1105" spans="1:9">
      <c r="A1105" t="s">
        <v>92</v>
      </c>
      <c r="B1105" t="s">
        <v>1179</v>
      </c>
      <c r="C1105" t="s">
        <v>1180</v>
      </c>
      <c r="D1105">
        <v>2019</v>
      </c>
      <c r="E1105">
        <v>857000</v>
      </c>
      <c r="F1105">
        <v>0</v>
      </c>
      <c r="G1105">
        <v>0</v>
      </c>
      <c r="H1105">
        <v>0</v>
      </c>
      <c r="I1105">
        <v>857000</v>
      </c>
    </row>
    <row r="1106" spans="1:9">
      <c r="A1106" t="s">
        <v>566</v>
      </c>
      <c r="B1106" t="s">
        <v>575</v>
      </c>
      <c r="C1106" t="s">
        <v>576</v>
      </c>
      <c r="D1106">
        <v>2019</v>
      </c>
      <c r="E1106">
        <v>6500000</v>
      </c>
      <c r="F1106">
        <v>215151</v>
      </c>
      <c r="G1106">
        <v>0</v>
      </c>
      <c r="H1106">
        <v>0</v>
      </c>
      <c r="I1106">
        <v>6715151</v>
      </c>
    </row>
    <row r="1107" spans="1:9">
      <c r="A1107" t="s">
        <v>465</v>
      </c>
      <c r="B1107" t="s">
        <v>975</v>
      </c>
      <c r="C1107" t="s">
        <v>976</v>
      </c>
      <c r="D1107">
        <v>2019</v>
      </c>
      <c r="E1107">
        <v>149000</v>
      </c>
      <c r="F1107">
        <v>0</v>
      </c>
      <c r="G1107">
        <v>0</v>
      </c>
      <c r="H1107">
        <v>0</v>
      </c>
      <c r="I1107">
        <v>149000</v>
      </c>
    </row>
    <row r="1108" spans="1:9">
      <c r="A1108" t="s">
        <v>9</v>
      </c>
      <c r="B1108" t="s">
        <v>1181</v>
      </c>
      <c r="C1108" t="s">
        <v>1182</v>
      </c>
      <c r="D1108">
        <v>2019</v>
      </c>
      <c r="E1108">
        <v>488000</v>
      </c>
      <c r="F1108">
        <v>0</v>
      </c>
      <c r="G1108">
        <v>0</v>
      </c>
      <c r="H1108">
        <v>0</v>
      </c>
      <c r="I1108">
        <v>488000</v>
      </c>
    </row>
    <row r="1109" spans="1:9">
      <c r="A1109" t="s">
        <v>878</v>
      </c>
      <c r="B1109" t="s">
        <v>139</v>
      </c>
      <c r="C1109" t="s">
        <v>140</v>
      </c>
      <c r="D1109">
        <v>2019</v>
      </c>
      <c r="E1109">
        <v>0</v>
      </c>
      <c r="F1109">
        <v>17672273</v>
      </c>
      <c r="G1109">
        <v>13050000</v>
      </c>
      <c r="H1109">
        <v>22500000</v>
      </c>
      <c r="I1109">
        <v>53222273</v>
      </c>
    </row>
    <row r="1110" spans="1:9">
      <c r="A1110" t="s">
        <v>369</v>
      </c>
      <c r="B1110" t="s">
        <v>392</v>
      </c>
      <c r="C1110" t="s">
        <v>393</v>
      </c>
      <c r="D1110">
        <v>2019</v>
      </c>
      <c r="E1110">
        <v>3150569</v>
      </c>
      <c r="F1110">
        <v>11062000</v>
      </c>
      <c r="G1110">
        <v>11062000</v>
      </c>
      <c r="H1110">
        <v>11062000</v>
      </c>
      <c r="I1110">
        <v>36336569</v>
      </c>
    </row>
    <row r="1111" spans="1:9">
      <c r="A1111" t="s">
        <v>333</v>
      </c>
      <c r="B1111" t="s">
        <v>348</v>
      </c>
      <c r="C1111" t="s">
        <v>349</v>
      </c>
      <c r="D1111">
        <v>2019</v>
      </c>
      <c r="E1111">
        <v>750000</v>
      </c>
      <c r="F1111">
        <v>0</v>
      </c>
      <c r="G1111">
        <v>0</v>
      </c>
      <c r="H1111">
        <v>0</v>
      </c>
      <c r="I1111">
        <v>750000</v>
      </c>
    </row>
    <row r="1112" spans="1:9">
      <c r="A1112" t="s">
        <v>460</v>
      </c>
      <c r="B1112" t="s">
        <v>1183</v>
      </c>
      <c r="C1112" t="s">
        <v>464</v>
      </c>
      <c r="D1112">
        <v>2019</v>
      </c>
      <c r="E1112">
        <v>6831000</v>
      </c>
      <c r="F1112">
        <v>0</v>
      </c>
      <c r="G1112">
        <v>0</v>
      </c>
      <c r="H1112">
        <v>0</v>
      </c>
      <c r="I1112">
        <v>6831000</v>
      </c>
    </row>
    <row r="1113" spans="1:9">
      <c r="A1113" t="s">
        <v>203</v>
      </c>
      <c r="B1113" t="s">
        <v>324</v>
      </c>
      <c r="C1113" t="s">
        <v>325</v>
      </c>
      <c r="D1113">
        <v>2019</v>
      </c>
      <c r="E1113">
        <v>2006466</v>
      </c>
      <c r="F1113">
        <v>967000</v>
      </c>
      <c r="G1113">
        <v>1800000</v>
      </c>
      <c r="H1113">
        <v>1740000</v>
      </c>
      <c r="I1113">
        <v>6513466</v>
      </c>
    </row>
    <row r="1114" spans="1:9">
      <c r="A1114" t="s">
        <v>260</v>
      </c>
      <c r="B1114" t="s">
        <v>297</v>
      </c>
      <c r="C1114" t="s">
        <v>298</v>
      </c>
      <c r="D1114">
        <v>2019</v>
      </c>
      <c r="E1114">
        <v>17486329</v>
      </c>
      <c r="F1114">
        <v>175100000</v>
      </c>
      <c r="G1114">
        <v>193320000</v>
      </c>
      <c r="H1114">
        <v>173374000</v>
      </c>
      <c r="I1114">
        <v>559280329</v>
      </c>
    </row>
    <row r="1115" spans="1:9">
      <c r="A1115" t="s">
        <v>759</v>
      </c>
      <c r="B1115" t="s">
        <v>796</v>
      </c>
      <c r="C1115" t="s">
        <v>797</v>
      </c>
      <c r="D1115">
        <v>2019</v>
      </c>
      <c r="E1115">
        <v>4225238</v>
      </c>
      <c r="F1115">
        <v>500000</v>
      </c>
      <c r="G1115">
        <v>500000</v>
      </c>
      <c r="H1115">
        <v>0</v>
      </c>
      <c r="I1115">
        <v>5225238</v>
      </c>
    </row>
    <row r="1116" spans="1:9">
      <c r="A1116" t="s">
        <v>38</v>
      </c>
      <c r="B1116" t="s">
        <v>47</v>
      </c>
      <c r="C1116" t="s">
        <v>48</v>
      </c>
      <c r="D1116">
        <v>2019</v>
      </c>
      <c r="E1116">
        <v>0</v>
      </c>
      <c r="F1116">
        <v>0</v>
      </c>
      <c r="G1116">
        <v>16077536</v>
      </c>
      <c r="H1116">
        <v>0</v>
      </c>
      <c r="I1116">
        <v>16077536</v>
      </c>
    </row>
    <row r="1117" spans="1:9">
      <c r="A1117" t="s">
        <v>903</v>
      </c>
      <c r="B1117" t="s">
        <v>86</v>
      </c>
      <c r="C1117" t="s">
        <v>87</v>
      </c>
      <c r="D1117">
        <v>2019</v>
      </c>
      <c r="E1117">
        <v>372</v>
      </c>
      <c r="F1117">
        <v>0</v>
      </c>
      <c r="G1117">
        <v>0</v>
      </c>
      <c r="H1117">
        <v>0</v>
      </c>
      <c r="I1117">
        <v>372</v>
      </c>
    </row>
    <row r="1118" spans="1:9">
      <c r="A1118" t="s">
        <v>883</v>
      </c>
      <c r="B1118" t="s">
        <v>1184</v>
      </c>
      <c r="C1118" t="s">
        <v>1168</v>
      </c>
      <c r="D1118">
        <v>2019</v>
      </c>
      <c r="E1118">
        <v>2940000</v>
      </c>
      <c r="F1118">
        <v>0</v>
      </c>
      <c r="G1118">
        <v>0</v>
      </c>
      <c r="H1118">
        <v>0</v>
      </c>
      <c r="I1118">
        <v>2940000</v>
      </c>
    </row>
    <row r="1119" spans="1:9">
      <c r="A1119" t="s">
        <v>691</v>
      </c>
      <c r="B1119" t="s">
        <v>1185</v>
      </c>
      <c r="C1119" t="s">
        <v>1186</v>
      </c>
      <c r="D1119">
        <v>2019</v>
      </c>
      <c r="E1119">
        <v>2000000</v>
      </c>
      <c r="F1119">
        <v>0</v>
      </c>
      <c r="G1119">
        <v>0</v>
      </c>
      <c r="H1119">
        <v>0</v>
      </c>
      <c r="I1119">
        <v>2000000</v>
      </c>
    </row>
    <row r="1120" spans="1:9">
      <c r="A1120" t="s">
        <v>566</v>
      </c>
      <c r="B1120" t="s">
        <v>599</v>
      </c>
      <c r="C1120" t="s">
        <v>600</v>
      </c>
      <c r="D1120">
        <v>2019</v>
      </c>
      <c r="E1120">
        <v>0</v>
      </c>
      <c r="F1120">
        <v>65659</v>
      </c>
      <c r="G1120">
        <v>0</v>
      </c>
      <c r="H1120">
        <v>0</v>
      </c>
      <c r="I1120">
        <v>65659</v>
      </c>
    </row>
    <row r="1121" spans="1:9">
      <c r="A1121" t="s">
        <v>566</v>
      </c>
      <c r="B1121" t="s">
        <v>1187</v>
      </c>
      <c r="C1121" t="s">
        <v>988</v>
      </c>
      <c r="D1121">
        <v>2019</v>
      </c>
      <c r="E1121">
        <v>3000000</v>
      </c>
      <c r="F1121">
        <v>0</v>
      </c>
      <c r="G1121">
        <v>0</v>
      </c>
      <c r="H1121">
        <v>0</v>
      </c>
      <c r="I1121">
        <v>3000000</v>
      </c>
    </row>
    <row r="1122" spans="1:9">
      <c r="A1122" t="s">
        <v>369</v>
      </c>
      <c r="B1122" t="s">
        <v>426</v>
      </c>
      <c r="C1122" t="s">
        <v>427</v>
      </c>
      <c r="D1122">
        <v>2019</v>
      </c>
      <c r="E1122">
        <v>0</v>
      </c>
      <c r="F1122">
        <v>0</v>
      </c>
      <c r="G1122">
        <v>0</v>
      </c>
      <c r="H1122">
        <v>5549364</v>
      </c>
      <c r="I1122">
        <v>5549364</v>
      </c>
    </row>
    <row r="1123" spans="1:9">
      <c r="A1123" t="s">
        <v>532</v>
      </c>
      <c r="B1123" t="s">
        <v>541</v>
      </c>
      <c r="C1123" t="s">
        <v>542</v>
      </c>
      <c r="D1123">
        <v>2019</v>
      </c>
      <c r="E1123">
        <v>4978200</v>
      </c>
      <c r="F1123">
        <v>2225000</v>
      </c>
      <c r="G1123">
        <v>2000000</v>
      </c>
      <c r="H1123">
        <v>337000</v>
      </c>
      <c r="I1123">
        <v>9540200</v>
      </c>
    </row>
    <row r="1124" spans="1:9">
      <c r="A1124" t="s">
        <v>155</v>
      </c>
      <c r="B1124" t="s">
        <v>185</v>
      </c>
      <c r="C1124" t="s">
        <v>186</v>
      </c>
      <c r="D1124">
        <v>2019</v>
      </c>
      <c r="E1124">
        <v>0</v>
      </c>
      <c r="F1124">
        <v>0</v>
      </c>
      <c r="G1124">
        <v>16951000</v>
      </c>
      <c r="H1124">
        <v>0</v>
      </c>
      <c r="I1124">
        <v>16951000</v>
      </c>
    </row>
    <row r="1125" spans="1:9">
      <c r="A1125" t="s">
        <v>691</v>
      </c>
      <c r="B1125" t="s">
        <v>1188</v>
      </c>
      <c r="C1125" t="s">
        <v>1189</v>
      </c>
      <c r="D1125">
        <v>2019</v>
      </c>
      <c r="E1125">
        <v>58000</v>
      </c>
      <c r="F1125">
        <v>0</v>
      </c>
      <c r="G1125">
        <v>0</v>
      </c>
      <c r="H1125">
        <v>0</v>
      </c>
      <c r="I1125">
        <v>58000</v>
      </c>
    </row>
    <row r="1126" spans="1:9">
      <c r="A1126" t="s">
        <v>369</v>
      </c>
      <c r="B1126" t="s">
        <v>422</v>
      </c>
      <c r="C1126" t="s">
        <v>423</v>
      </c>
      <c r="D1126">
        <v>2019</v>
      </c>
      <c r="E1126">
        <v>346293</v>
      </c>
      <c r="F1126">
        <v>33717000</v>
      </c>
      <c r="G1126">
        <v>0</v>
      </c>
      <c r="H1126">
        <v>0</v>
      </c>
      <c r="I1126">
        <v>34063293</v>
      </c>
    </row>
    <row r="1127" spans="1:9">
      <c r="A1127" t="s">
        <v>883</v>
      </c>
      <c r="B1127" t="s">
        <v>1190</v>
      </c>
      <c r="C1127" t="s">
        <v>1191</v>
      </c>
      <c r="D1127">
        <v>2019</v>
      </c>
      <c r="E1127">
        <v>36100000</v>
      </c>
      <c r="F1127">
        <v>0</v>
      </c>
      <c r="G1127">
        <v>0</v>
      </c>
      <c r="H1127">
        <v>0</v>
      </c>
      <c r="I1127">
        <v>36100000</v>
      </c>
    </row>
    <row r="1128" spans="1:9">
      <c r="A1128" t="s">
        <v>73</v>
      </c>
      <c r="B1128" t="s">
        <v>76</v>
      </c>
      <c r="C1128" t="s">
        <v>77</v>
      </c>
      <c r="D1128">
        <v>2019</v>
      </c>
      <c r="E1128">
        <v>2135258</v>
      </c>
      <c r="F1128">
        <v>0</v>
      </c>
      <c r="G1128">
        <v>432000</v>
      </c>
      <c r="H1128">
        <v>0</v>
      </c>
      <c r="I1128">
        <v>2567258</v>
      </c>
    </row>
    <row r="1129" spans="1:9">
      <c r="A1129" t="s">
        <v>532</v>
      </c>
      <c r="B1129" t="s">
        <v>537</v>
      </c>
      <c r="C1129" t="s">
        <v>538</v>
      </c>
      <c r="D1129">
        <v>2019</v>
      </c>
      <c r="E1129">
        <v>22941127</v>
      </c>
      <c r="F1129">
        <v>38290000</v>
      </c>
      <c r="G1129">
        <v>13456000</v>
      </c>
      <c r="H1129">
        <v>16956000</v>
      </c>
      <c r="I1129">
        <v>91643127</v>
      </c>
    </row>
    <row r="1130" spans="1:9">
      <c r="A1130" t="s">
        <v>822</v>
      </c>
      <c r="B1130" t="s">
        <v>1192</v>
      </c>
      <c r="C1130" t="s">
        <v>1193</v>
      </c>
      <c r="D1130">
        <v>2019</v>
      </c>
      <c r="E1130">
        <v>2946000</v>
      </c>
      <c r="F1130">
        <v>0</v>
      </c>
      <c r="G1130">
        <v>0</v>
      </c>
      <c r="H1130">
        <v>0</v>
      </c>
      <c r="I1130">
        <v>2946000</v>
      </c>
    </row>
    <row r="1131" spans="1:9">
      <c r="A1131" t="s">
        <v>822</v>
      </c>
      <c r="B1131" t="s">
        <v>823</v>
      </c>
      <c r="C1131" t="s">
        <v>824</v>
      </c>
      <c r="D1131">
        <v>2019</v>
      </c>
      <c r="E1131">
        <v>3905357</v>
      </c>
      <c r="F1131">
        <v>12369000</v>
      </c>
      <c r="G1131">
        <v>10500000</v>
      </c>
      <c r="H1131">
        <v>12529000</v>
      </c>
      <c r="I1131">
        <v>39303357</v>
      </c>
    </row>
    <row r="1132" spans="1:9">
      <c r="A1132" t="s">
        <v>883</v>
      </c>
      <c r="B1132" t="s">
        <v>1194</v>
      </c>
      <c r="C1132" t="s">
        <v>1195</v>
      </c>
      <c r="D1132">
        <v>2019</v>
      </c>
      <c r="E1132">
        <v>11219000</v>
      </c>
      <c r="F1132">
        <v>0</v>
      </c>
      <c r="G1132">
        <v>0</v>
      </c>
      <c r="H1132">
        <v>0</v>
      </c>
      <c r="I1132">
        <v>11219000</v>
      </c>
    </row>
    <row r="1133" spans="1:9">
      <c r="A1133" t="s">
        <v>869</v>
      </c>
      <c r="B1133" t="s">
        <v>870</v>
      </c>
      <c r="C1133" t="s">
        <v>871</v>
      </c>
      <c r="D1133">
        <v>2019</v>
      </c>
      <c r="E1133">
        <v>666000000</v>
      </c>
      <c r="F1133">
        <v>0</v>
      </c>
      <c r="G1133">
        <v>0</v>
      </c>
      <c r="H1133">
        <v>0</v>
      </c>
      <c r="I1133">
        <v>666000000</v>
      </c>
    </row>
    <row r="1134" spans="1:9">
      <c r="A1134" t="s">
        <v>155</v>
      </c>
      <c r="B1134" t="s">
        <v>226</v>
      </c>
      <c r="C1134" t="s">
        <v>227</v>
      </c>
      <c r="D1134">
        <v>2019</v>
      </c>
      <c r="E1134">
        <v>0</v>
      </c>
      <c r="F1134">
        <v>0</v>
      </c>
      <c r="G1134">
        <v>22101000</v>
      </c>
      <c r="H1134">
        <v>0</v>
      </c>
      <c r="I1134">
        <v>22101000</v>
      </c>
    </row>
    <row r="1135" spans="1:9">
      <c r="A1135" t="s">
        <v>566</v>
      </c>
      <c r="B1135" t="s">
        <v>1196</v>
      </c>
      <c r="C1135" t="s">
        <v>898</v>
      </c>
      <c r="D1135">
        <v>2019</v>
      </c>
      <c r="E1135">
        <v>2700000</v>
      </c>
      <c r="F1135">
        <v>0</v>
      </c>
      <c r="G1135">
        <v>0</v>
      </c>
      <c r="H1135">
        <v>0</v>
      </c>
      <c r="I1135">
        <v>2700000</v>
      </c>
    </row>
    <row r="1136" spans="1:9">
      <c r="A1136" t="s">
        <v>566</v>
      </c>
      <c r="B1136" t="s">
        <v>947</v>
      </c>
      <c r="C1136" t="s">
        <v>948</v>
      </c>
      <c r="D1136">
        <v>2019</v>
      </c>
      <c r="E1136">
        <v>54000</v>
      </c>
      <c r="F1136">
        <v>0</v>
      </c>
      <c r="G1136">
        <v>0</v>
      </c>
      <c r="H1136">
        <v>0</v>
      </c>
      <c r="I1136">
        <v>54000</v>
      </c>
    </row>
    <row r="1137" spans="1:9">
      <c r="A1137" t="s">
        <v>155</v>
      </c>
      <c r="B1137" t="s">
        <v>195</v>
      </c>
      <c r="C1137" t="s">
        <v>196</v>
      </c>
      <c r="D1137">
        <v>2019</v>
      </c>
      <c r="E1137">
        <v>830513</v>
      </c>
      <c r="F1137">
        <v>8323000</v>
      </c>
      <c r="G1137">
        <v>0</v>
      </c>
      <c r="H1137">
        <v>35776000</v>
      </c>
      <c r="I1137">
        <v>44929513</v>
      </c>
    </row>
    <row r="1138" spans="1:9">
      <c r="A1138" t="s">
        <v>566</v>
      </c>
      <c r="B1138" t="s">
        <v>1197</v>
      </c>
      <c r="C1138" t="s">
        <v>1146</v>
      </c>
      <c r="D1138">
        <v>2019</v>
      </c>
      <c r="E1138">
        <v>4000000</v>
      </c>
      <c r="F1138">
        <v>0</v>
      </c>
      <c r="G1138">
        <v>0</v>
      </c>
      <c r="H1138">
        <v>0</v>
      </c>
      <c r="I1138">
        <v>4000000</v>
      </c>
    </row>
    <row r="1139" spans="1:9">
      <c r="A1139" t="s">
        <v>691</v>
      </c>
      <c r="B1139" t="s">
        <v>1198</v>
      </c>
      <c r="C1139" t="s">
        <v>1199</v>
      </c>
      <c r="D1139">
        <v>2019</v>
      </c>
      <c r="E1139">
        <v>180000</v>
      </c>
      <c r="F1139">
        <v>0</v>
      </c>
      <c r="G1139">
        <v>0</v>
      </c>
      <c r="H1139">
        <v>0</v>
      </c>
      <c r="I1139">
        <v>180000</v>
      </c>
    </row>
    <row r="1140" spans="1:9">
      <c r="A1140" t="s">
        <v>883</v>
      </c>
      <c r="B1140" t="s">
        <v>1200</v>
      </c>
      <c r="C1140" t="s">
        <v>1201</v>
      </c>
      <c r="D1140">
        <v>2019</v>
      </c>
      <c r="E1140">
        <v>2328000</v>
      </c>
      <c r="F1140">
        <v>0</v>
      </c>
      <c r="G1140">
        <v>0</v>
      </c>
      <c r="H1140">
        <v>0</v>
      </c>
      <c r="I1140">
        <v>2328000</v>
      </c>
    </row>
    <row r="1141" spans="1:9">
      <c r="A1141" t="s">
        <v>883</v>
      </c>
      <c r="B1141" t="s">
        <v>491</v>
      </c>
      <c r="C1141" t="s">
        <v>492</v>
      </c>
      <c r="D1141">
        <v>2019</v>
      </c>
      <c r="E1141">
        <v>846129</v>
      </c>
      <c r="F1141">
        <v>4590000</v>
      </c>
      <c r="G1141">
        <v>664000</v>
      </c>
      <c r="H1141">
        <v>0</v>
      </c>
      <c r="I1141">
        <v>6100129</v>
      </c>
    </row>
    <row r="1142" spans="1:9">
      <c r="A1142" t="s">
        <v>555</v>
      </c>
      <c r="B1142" t="s">
        <v>562</v>
      </c>
      <c r="C1142" t="s">
        <v>563</v>
      </c>
      <c r="D1142">
        <v>2019</v>
      </c>
      <c r="E1142">
        <v>0</v>
      </c>
      <c r="F1142">
        <v>174600000</v>
      </c>
      <c r="G1142">
        <v>79220000</v>
      </c>
      <c r="H1142">
        <v>0</v>
      </c>
      <c r="I1142">
        <v>253820000</v>
      </c>
    </row>
    <row r="1143" spans="1:9">
      <c r="A1143" t="s">
        <v>691</v>
      </c>
      <c r="B1143" t="s">
        <v>1087</v>
      </c>
      <c r="C1143" t="s">
        <v>1088</v>
      </c>
      <c r="D1143">
        <v>2019</v>
      </c>
      <c r="E1143">
        <v>0</v>
      </c>
      <c r="F1143">
        <v>1000</v>
      </c>
      <c r="G1143">
        <v>0</v>
      </c>
      <c r="H1143">
        <v>0</v>
      </c>
      <c r="I1143">
        <v>1000</v>
      </c>
    </row>
    <row r="1144" spans="1:9">
      <c r="A1144" t="s">
        <v>369</v>
      </c>
      <c r="B1144" t="s">
        <v>392</v>
      </c>
      <c r="C1144" t="s">
        <v>393</v>
      </c>
      <c r="D1144">
        <v>2019</v>
      </c>
      <c r="E1144">
        <v>0</v>
      </c>
      <c r="F1144">
        <v>0</v>
      </c>
      <c r="G1144">
        <v>190040</v>
      </c>
      <c r="H1144">
        <v>34000</v>
      </c>
      <c r="I1144">
        <v>224040</v>
      </c>
    </row>
    <row r="1145" spans="1:9">
      <c r="A1145" t="s">
        <v>566</v>
      </c>
      <c r="B1145" t="s">
        <v>1033</v>
      </c>
      <c r="C1145" t="s">
        <v>1034</v>
      </c>
      <c r="D1145">
        <v>2019</v>
      </c>
      <c r="E1145">
        <v>100000</v>
      </c>
      <c r="F1145">
        <v>0</v>
      </c>
      <c r="G1145">
        <v>0</v>
      </c>
      <c r="H1145">
        <v>0</v>
      </c>
      <c r="I1145">
        <v>100000</v>
      </c>
    </row>
    <row r="1146" spans="1:9">
      <c r="A1146" t="s">
        <v>817</v>
      </c>
      <c r="B1146" t="s">
        <v>820</v>
      </c>
      <c r="C1146" t="s">
        <v>821</v>
      </c>
      <c r="D1146">
        <v>2019</v>
      </c>
      <c r="E1146">
        <v>8117442</v>
      </c>
      <c r="F1146">
        <v>21054000</v>
      </c>
      <c r="G1146">
        <v>5780000</v>
      </c>
      <c r="H1146">
        <v>6372000</v>
      </c>
      <c r="I1146">
        <v>41323442</v>
      </c>
    </row>
    <row r="1147" spans="1:9">
      <c r="A1147" t="s">
        <v>566</v>
      </c>
      <c r="B1147" t="s">
        <v>1064</v>
      </c>
      <c r="C1147" t="s">
        <v>1065</v>
      </c>
      <c r="D1147">
        <v>2019</v>
      </c>
      <c r="E1147">
        <v>38000</v>
      </c>
      <c r="F1147">
        <v>0</v>
      </c>
      <c r="G1147">
        <v>0</v>
      </c>
      <c r="H1147">
        <v>0</v>
      </c>
      <c r="I1147">
        <v>38000</v>
      </c>
    </row>
    <row r="1148" spans="1:9">
      <c r="A1148" t="s">
        <v>369</v>
      </c>
      <c r="B1148" t="s">
        <v>1085</v>
      </c>
      <c r="C1148" t="s">
        <v>1086</v>
      </c>
      <c r="D1148">
        <v>2019</v>
      </c>
      <c r="E1148">
        <v>442000</v>
      </c>
      <c r="F1148">
        <v>0</v>
      </c>
      <c r="G1148">
        <v>0</v>
      </c>
      <c r="H1148">
        <v>0</v>
      </c>
      <c r="I1148">
        <v>442000</v>
      </c>
    </row>
    <row r="1149" spans="1:9">
      <c r="A1149" t="s">
        <v>38</v>
      </c>
      <c r="B1149" t="s">
        <v>43</v>
      </c>
      <c r="C1149" t="s">
        <v>44</v>
      </c>
      <c r="D1149">
        <v>2019</v>
      </c>
      <c r="E1149">
        <v>0</v>
      </c>
      <c r="F1149">
        <v>164988498</v>
      </c>
      <c r="G1149">
        <v>201867000</v>
      </c>
      <c r="H1149">
        <v>178866000</v>
      </c>
      <c r="I1149">
        <v>545721498</v>
      </c>
    </row>
    <row r="1150" spans="1:9">
      <c r="A1150" t="s">
        <v>883</v>
      </c>
      <c r="B1150" t="s">
        <v>1023</v>
      </c>
      <c r="C1150" t="s">
        <v>1024</v>
      </c>
      <c r="D1150">
        <v>2019</v>
      </c>
      <c r="E1150">
        <v>930000</v>
      </c>
      <c r="F1150">
        <v>8065000</v>
      </c>
      <c r="G1150">
        <v>0</v>
      </c>
      <c r="H1150">
        <v>0</v>
      </c>
      <c r="I1150">
        <v>8995000</v>
      </c>
    </row>
    <row r="1151" spans="1:9">
      <c r="A1151" t="s">
        <v>333</v>
      </c>
      <c r="B1151" t="s">
        <v>340</v>
      </c>
      <c r="C1151" t="s">
        <v>341</v>
      </c>
      <c r="D1151">
        <v>2019</v>
      </c>
      <c r="E1151">
        <v>1150000</v>
      </c>
      <c r="F1151">
        <v>109000</v>
      </c>
      <c r="G1151">
        <v>0</v>
      </c>
      <c r="H1151">
        <v>0</v>
      </c>
      <c r="I1151">
        <v>1259000</v>
      </c>
    </row>
    <row r="1152" spans="1:9">
      <c r="A1152" t="s">
        <v>883</v>
      </c>
      <c r="B1152" t="s">
        <v>1202</v>
      </c>
      <c r="C1152" t="s">
        <v>1203</v>
      </c>
      <c r="D1152">
        <v>2019</v>
      </c>
      <c r="E1152">
        <v>2000000</v>
      </c>
      <c r="F1152">
        <v>0</v>
      </c>
      <c r="G1152">
        <v>0</v>
      </c>
      <c r="H1152">
        <v>0</v>
      </c>
      <c r="I1152">
        <v>2000000</v>
      </c>
    </row>
    <row r="1153" spans="1:9">
      <c r="A1153" t="s">
        <v>155</v>
      </c>
      <c r="B1153" t="s">
        <v>256</v>
      </c>
      <c r="C1153" t="s">
        <v>257</v>
      </c>
      <c r="D1153">
        <v>2019</v>
      </c>
      <c r="E1153">
        <v>1200000</v>
      </c>
      <c r="F1153">
        <v>0</v>
      </c>
      <c r="G1153">
        <v>0</v>
      </c>
      <c r="H1153">
        <v>57500000</v>
      </c>
      <c r="I1153">
        <v>58700000</v>
      </c>
    </row>
    <row r="1154" spans="1:9">
      <c r="A1154" t="s">
        <v>759</v>
      </c>
      <c r="B1154" t="s">
        <v>790</v>
      </c>
      <c r="C1154" t="s">
        <v>791</v>
      </c>
      <c r="D1154">
        <v>2019</v>
      </c>
      <c r="E1154">
        <v>2500000</v>
      </c>
      <c r="F1154">
        <v>0</v>
      </c>
      <c r="G1154">
        <v>0</v>
      </c>
      <c r="H1154">
        <v>0</v>
      </c>
      <c r="I1154">
        <v>2500000</v>
      </c>
    </row>
    <row r="1155" spans="1:9">
      <c r="A1155" t="s">
        <v>759</v>
      </c>
      <c r="B1155" t="s">
        <v>766</v>
      </c>
      <c r="C1155" t="s">
        <v>767</v>
      </c>
      <c r="D1155">
        <v>2019</v>
      </c>
      <c r="E1155">
        <v>16952851</v>
      </c>
      <c r="F1155">
        <v>18538000</v>
      </c>
      <c r="G1155">
        <v>208000</v>
      </c>
      <c r="H1155">
        <v>6969000</v>
      </c>
      <c r="I1155">
        <v>42667851</v>
      </c>
    </row>
    <row r="1156" spans="1:9">
      <c r="A1156" t="s">
        <v>260</v>
      </c>
      <c r="B1156" t="s">
        <v>1056</v>
      </c>
      <c r="C1156" t="s">
        <v>1057</v>
      </c>
      <c r="D1156">
        <v>2019</v>
      </c>
      <c r="E1156">
        <v>3050000</v>
      </c>
      <c r="F1156">
        <v>0</v>
      </c>
      <c r="G1156">
        <v>0</v>
      </c>
      <c r="H1156">
        <v>0</v>
      </c>
      <c r="I1156">
        <v>3050000</v>
      </c>
    </row>
    <row r="1157" spans="1:9">
      <c r="A1157" t="s">
        <v>883</v>
      </c>
      <c r="B1157" t="s">
        <v>501</v>
      </c>
      <c r="C1157" t="s">
        <v>502</v>
      </c>
      <c r="D1157">
        <v>2019</v>
      </c>
      <c r="E1157">
        <v>50000</v>
      </c>
      <c r="F1157">
        <v>0</v>
      </c>
      <c r="G1157">
        <v>0</v>
      </c>
      <c r="H1157">
        <v>0</v>
      </c>
      <c r="I1157">
        <v>50000</v>
      </c>
    </row>
    <row r="1158" spans="1:9">
      <c r="A1158" t="s">
        <v>369</v>
      </c>
      <c r="B1158" t="s">
        <v>914</v>
      </c>
      <c r="C1158" t="s">
        <v>805</v>
      </c>
      <c r="D1158">
        <v>2019</v>
      </c>
      <c r="E1158">
        <v>837297</v>
      </c>
      <c r="F1158">
        <v>45000</v>
      </c>
      <c r="G1158">
        <v>6000</v>
      </c>
      <c r="H1158">
        <v>0</v>
      </c>
      <c r="I1158">
        <v>888297</v>
      </c>
    </row>
    <row r="1159" spans="1:9">
      <c r="A1159" t="s">
        <v>903</v>
      </c>
      <c r="B1159" t="s">
        <v>88</v>
      </c>
      <c r="C1159" t="s">
        <v>89</v>
      </c>
      <c r="D1159">
        <v>2019</v>
      </c>
      <c r="E1159">
        <v>198141000</v>
      </c>
      <c r="F1159">
        <v>0</v>
      </c>
      <c r="G1159">
        <v>744080000</v>
      </c>
      <c r="H1159">
        <v>0</v>
      </c>
      <c r="I1159">
        <v>942221000</v>
      </c>
    </row>
    <row r="1160" spans="1:9">
      <c r="A1160" t="s">
        <v>566</v>
      </c>
      <c r="B1160" t="s">
        <v>1204</v>
      </c>
      <c r="C1160" t="s">
        <v>678</v>
      </c>
      <c r="D1160">
        <v>2019</v>
      </c>
      <c r="E1160">
        <v>1100000</v>
      </c>
      <c r="F1160">
        <v>0</v>
      </c>
      <c r="G1160">
        <v>0</v>
      </c>
      <c r="H1160">
        <v>0</v>
      </c>
      <c r="I1160">
        <v>1100000</v>
      </c>
    </row>
    <row r="1161" spans="1:9">
      <c r="A1161" t="s">
        <v>883</v>
      </c>
      <c r="B1161" t="s">
        <v>1154</v>
      </c>
      <c r="C1161" t="s">
        <v>1155</v>
      </c>
      <c r="D1161">
        <v>2019</v>
      </c>
      <c r="E1161">
        <v>57000</v>
      </c>
      <c r="F1161">
        <v>0</v>
      </c>
      <c r="G1161">
        <v>0</v>
      </c>
      <c r="H1161">
        <v>0</v>
      </c>
      <c r="I1161">
        <v>57000</v>
      </c>
    </row>
    <row r="1162" spans="1:9">
      <c r="A1162" t="s">
        <v>260</v>
      </c>
      <c r="B1162" t="s">
        <v>1205</v>
      </c>
      <c r="C1162" t="s">
        <v>1206</v>
      </c>
      <c r="D1162">
        <v>2019</v>
      </c>
      <c r="E1162">
        <v>990000</v>
      </c>
      <c r="F1162">
        <v>0</v>
      </c>
      <c r="G1162">
        <v>0</v>
      </c>
      <c r="H1162">
        <v>0</v>
      </c>
      <c r="I1162">
        <v>990000</v>
      </c>
    </row>
    <row r="1163" spans="1:9">
      <c r="A1163" t="s">
        <v>260</v>
      </c>
      <c r="B1163" t="s">
        <v>307</v>
      </c>
      <c r="C1163" t="s">
        <v>308</v>
      </c>
      <c r="D1163">
        <v>2019</v>
      </c>
      <c r="E1163">
        <v>0</v>
      </c>
      <c r="F1163">
        <v>0</v>
      </c>
      <c r="G1163">
        <v>1765416</v>
      </c>
      <c r="H1163">
        <v>27000000</v>
      </c>
      <c r="I1163">
        <v>28765416</v>
      </c>
    </row>
    <row r="1164" spans="1:9">
      <c r="A1164" t="s">
        <v>92</v>
      </c>
      <c r="B1164" t="s">
        <v>103</v>
      </c>
      <c r="C1164" t="s">
        <v>104</v>
      </c>
      <c r="D1164">
        <v>2019</v>
      </c>
      <c r="E1164">
        <v>0</v>
      </c>
      <c r="F1164">
        <v>7</v>
      </c>
      <c r="G1164">
        <v>0</v>
      </c>
      <c r="H1164">
        <v>0</v>
      </c>
      <c r="I1164">
        <v>7</v>
      </c>
    </row>
    <row r="1165" spans="1:9">
      <c r="A1165" t="s">
        <v>369</v>
      </c>
      <c r="B1165" t="s">
        <v>376</v>
      </c>
      <c r="C1165" t="s">
        <v>377</v>
      </c>
      <c r="D1165">
        <v>2019</v>
      </c>
      <c r="E1165">
        <v>0</v>
      </c>
      <c r="F1165">
        <v>109009798</v>
      </c>
      <c r="G1165">
        <v>283181000</v>
      </c>
      <c r="H1165">
        <v>197003000</v>
      </c>
      <c r="I1165">
        <v>589193798</v>
      </c>
    </row>
    <row r="1166" spans="1:9">
      <c r="A1166" t="s">
        <v>924</v>
      </c>
      <c r="B1166" t="s">
        <v>689</v>
      </c>
      <c r="C1166" t="s">
        <v>690</v>
      </c>
      <c r="D1166">
        <v>2019</v>
      </c>
      <c r="E1166">
        <v>50488032</v>
      </c>
      <c r="F1166">
        <v>4000000</v>
      </c>
      <c r="G1166">
        <v>99000000</v>
      </c>
      <c r="H1166">
        <v>683000000</v>
      </c>
      <c r="I1166">
        <v>836488032</v>
      </c>
    </row>
    <row r="1167" spans="1:9">
      <c r="A1167" t="s">
        <v>566</v>
      </c>
      <c r="B1167" t="s">
        <v>1207</v>
      </c>
      <c r="C1167" t="s">
        <v>1208</v>
      </c>
      <c r="D1167">
        <v>2019</v>
      </c>
      <c r="E1167">
        <v>350000</v>
      </c>
      <c r="F1167">
        <v>0</v>
      </c>
      <c r="G1167">
        <v>0</v>
      </c>
      <c r="H1167">
        <v>0</v>
      </c>
      <c r="I1167">
        <v>350000</v>
      </c>
    </row>
    <row r="1168" spans="1:9">
      <c r="A1168" t="s">
        <v>566</v>
      </c>
      <c r="B1168" t="s">
        <v>1209</v>
      </c>
      <c r="C1168" t="s">
        <v>1176</v>
      </c>
      <c r="D1168">
        <v>2019</v>
      </c>
      <c r="E1168">
        <v>800000</v>
      </c>
      <c r="F1168">
        <v>0</v>
      </c>
      <c r="G1168">
        <v>0</v>
      </c>
      <c r="H1168">
        <v>0</v>
      </c>
      <c r="I1168">
        <v>800000</v>
      </c>
    </row>
    <row r="1169" spans="1:9">
      <c r="A1169" t="s">
        <v>260</v>
      </c>
      <c r="B1169" t="s">
        <v>261</v>
      </c>
      <c r="C1169" t="s">
        <v>262</v>
      </c>
      <c r="D1169">
        <v>2019</v>
      </c>
      <c r="E1169">
        <v>56140773</v>
      </c>
      <c r="F1169">
        <v>59366000</v>
      </c>
      <c r="G1169">
        <v>42503000</v>
      </c>
      <c r="H1169">
        <v>36172000</v>
      </c>
      <c r="I1169">
        <v>194181773</v>
      </c>
    </row>
    <row r="1170" spans="1:9">
      <c r="A1170" t="s">
        <v>759</v>
      </c>
      <c r="B1170" t="s">
        <v>918</v>
      </c>
      <c r="C1170" t="s">
        <v>919</v>
      </c>
      <c r="D1170">
        <v>2019</v>
      </c>
      <c r="E1170">
        <v>1312000</v>
      </c>
      <c r="F1170">
        <v>0</v>
      </c>
      <c r="G1170">
        <v>0</v>
      </c>
      <c r="H1170">
        <v>0</v>
      </c>
      <c r="I1170">
        <v>1312000</v>
      </c>
    </row>
    <row r="1171" spans="1:9">
      <c r="A1171" t="s">
        <v>759</v>
      </c>
      <c r="B1171" t="s">
        <v>780</v>
      </c>
      <c r="C1171" t="s">
        <v>781</v>
      </c>
      <c r="D1171">
        <v>2019</v>
      </c>
      <c r="E1171">
        <v>117451730</v>
      </c>
      <c r="F1171">
        <v>230243000</v>
      </c>
      <c r="G1171">
        <v>260891000</v>
      </c>
      <c r="H1171">
        <v>163719000</v>
      </c>
      <c r="I1171">
        <v>772304730</v>
      </c>
    </row>
    <row r="1172" spans="1:9">
      <c r="A1172" t="s">
        <v>883</v>
      </c>
      <c r="B1172" t="s">
        <v>1210</v>
      </c>
      <c r="C1172" t="s">
        <v>1211</v>
      </c>
      <c r="D1172">
        <v>2019</v>
      </c>
      <c r="E1172">
        <v>1584000</v>
      </c>
      <c r="F1172">
        <v>0</v>
      </c>
      <c r="G1172">
        <v>0</v>
      </c>
      <c r="H1172">
        <v>0</v>
      </c>
      <c r="I1172">
        <v>1584000</v>
      </c>
    </row>
    <row r="1173" spans="1:9">
      <c r="A1173" t="s">
        <v>924</v>
      </c>
      <c r="B1173" t="s">
        <v>839</v>
      </c>
      <c r="C1173" t="s">
        <v>840</v>
      </c>
      <c r="D1173">
        <v>2019</v>
      </c>
      <c r="E1173">
        <v>0</v>
      </c>
      <c r="F1173">
        <v>0</v>
      </c>
      <c r="G1173">
        <v>0</v>
      </c>
      <c r="H1173">
        <v>127766416</v>
      </c>
      <c r="I1173">
        <v>127766416</v>
      </c>
    </row>
    <row r="1174" spans="1:9">
      <c r="A1174" t="s">
        <v>566</v>
      </c>
      <c r="B1174" t="s">
        <v>967</v>
      </c>
      <c r="C1174" t="s">
        <v>669</v>
      </c>
      <c r="D1174">
        <v>2019</v>
      </c>
      <c r="E1174">
        <v>1750000</v>
      </c>
      <c r="F1174">
        <v>0</v>
      </c>
      <c r="G1174">
        <v>0</v>
      </c>
      <c r="H1174">
        <v>116000</v>
      </c>
      <c r="I1174">
        <v>1866000</v>
      </c>
    </row>
    <row r="1175" spans="1:9">
      <c r="A1175" t="s">
        <v>38</v>
      </c>
      <c r="B1175" t="s">
        <v>57</v>
      </c>
      <c r="C1175" t="s">
        <v>58</v>
      </c>
      <c r="D1175">
        <v>2019</v>
      </c>
      <c r="E1175">
        <v>0</v>
      </c>
      <c r="F1175">
        <v>18581258</v>
      </c>
      <c r="G1175">
        <v>0</v>
      </c>
      <c r="H1175">
        <v>0</v>
      </c>
      <c r="I1175">
        <v>18581258</v>
      </c>
    </row>
    <row r="1176" spans="1:9">
      <c r="A1176" t="s">
        <v>566</v>
      </c>
      <c r="B1176" t="s">
        <v>1212</v>
      </c>
      <c r="C1176" t="s">
        <v>620</v>
      </c>
      <c r="D1176">
        <v>2019</v>
      </c>
      <c r="E1176">
        <v>100000</v>
      </c>
      <c r="F1176">
        <v>0</v>
      </c>
      <c r="G1176">
        <v>0</v>
      </c>
      <c r="H1176">
        <v>0</v>
      </c>
      <c r="I1176">
        <v>100000</v>
      </c>
    </row>
    <row r="1177" spans="1:9">
      <c r="A1177" t="s">
        <v>141</v>
      </c>
      <c r="B1177" t="s">
        <v>142</v>
      </c>
      <c r="C1177" t="s">
        <v>143</v>
      </c>
      <c r="D1177">
        <v>2019</v>
      </c>
      <c r="E1177">
        <v>4473579</v>
      </c>
      <c r="F1177">
        <v>63676000</v>
      </c>
      <c r="G1177">
        <v>63151000</v>
      </c>
      <c r="H1177">
        <v>26183000</v>
      </c>
      <c r="I1177">
        <v>157483579</v>
      </c>
    </row>
    <row r="1178" spans="1:9">
      <c r="A1178" t="s">
        <v>566</v>
      </c>
      <c r="B1178" t="s">
        <v>1081</v>
      </c>
      <c r="C1178" t="s">
        <v>1082</v>
      </c>
      <c r="D1178">
        <v>2019</v>
      </c>
      <c r="E1178">
        <v>1250000</v>
      </c>
      <c r="F1178">
        <v>0</v>
      </c>
      <c r="G1178">
        <v>0</v>
      </c>
      <c r="H1178">
        <v>0</v>
      </c>
      <c r="I1178">
        <v>1250000</v>
      </c>
    </row>
    <row r="1179" spans="1:9">
      <c r="A1179" t="s">
        <v>369</v>
      </c>
      <c r="B1179" t="s">
        <v>378</v>
      </c>
      <c r="C1179" t="s">
        <v>379</v>
      </c>
      <c r="D1179">
        <v>2019</v>
      </c>
      <c r="E1179">
        <v>0</v>
      </c>
      <c r="F1179">
        <v>0</v>
      </c>
      <c r="G1179">
        <v>10143571</v>
      </c>
      <c r="H1179">
        <v>17609000</v>
      </c>
      <c r="I1179">
        <v>27752571</v>
      </c>
    </row>
    <row r="1180" spans="1:9">
      <c r="A1180" t="s">
        <v>141</v>
      </c>
      <c r="B1180" t="s">
        <v>144</v>
      </c>
      <c r="C1180" t="s">
        <v>145</v>
      </c>
      <c r="D1180">
        <v>2019</v>
      </c>
      <c r="E1180">
        <v>3452000</v>
      </c>
      <c r="F1180">
        <v>2934000</v>
      </c>
      <c r="G1180">
        <v>0</v>
      </c>
      <c r="H1180">
        <v>0</v>
      </c>
      <c r="I1180">
        <v>6386000</v>
      </c>
    </row>
    <row r="1181" spans="1:9">
      <c r="A1181" t="s">
        <v>566</v>
      </c>
      <c r="B1181" t="s">
        <v>1213</v>
      </c>
      <c r="C1181" t="s">
        <v>950</v>
      </c>
      <c r="D1181">
        <v>2019</v>
      </c>
      <c r="E1181">
        <v>52000</v>
      </c>
      <c r="F1181">
        <v>0</v>
      </c>
      <c r="G1181">
        <v>0</v>
      </c>
      <c r="H1181">
        <v>0</v>
      </c>
      <c r="I1181">
        <v>52000</v>
      </c>
    </row>
    <row r="1182" spans="1:9">
      <c r="A1182" t="s">
        <v>759</v>
      </c>
      <c r="B1182" t="s">
        <v>760</v>
      </c>
      <c r="C1182" t="s">
        <v>761</v>
      </c>
      <c r="D1182">
        <v>2019</v>
      </c>
      <c r="E1182">
        <v>11287533</v>
      </c>
      <c r="F1182">
        <v>107907000</v>
      </c>
      <c r="G1182">
        <v>139406000</v>
      </c>
      <c r="H1182">
        <v>220129000</v>
      </c>
      <c r="I1182">
        <v>478729533</v>
      </c>
    </row>
    <row r="1183" spans="1:9">
      <c r="A1183" t="s">
        <v>260</v>
      </c>
      <c r="B1183" t="s">
        <v>273</v>
      </c>
      <c r="C1183" t="s">
        <v>274</v>
      </c>
      <c r="D1183">
        <v>2019</v>
      </c>
      <c r="E1183">
        <v>1574450</v>
      </c>
      <c r="F1183">
        <v>15453000</v>
      </c>
      <c r="G1183">
        <v>14764000</v>
      </c>
      <c r="H1183">
        <v>14146000</v>
      </c>
      <c r="I1183">
        <v>45937450</v>
      </c>
    </row>
    <row r="1184" spans="1:9">
      <c r="A1184" t="s">
        <v>155</v>
      </c>
      <c r="B1184" t="s">
        <v>1177</v>
      </c>
      <c r="C1184" t="s">
        <v>1178</v>
      </c>
      <c r="D1184">
        <v>2019</v>
      </c>
      <c r="E1184">
        <v>150</v>
      </c>
      <c r="F1184">
        <v>0</v>
      </c>
      <c r="G1184">
        <v>0</v>
      </c>
      <c r="H1184">
        <v>0</v>
      </c>
      <c r="I1184">
        <v>150</v>
      </c>
    </row>
    <row r="1185" spans="1:9">
      <c r="A1185" t="s">
        <v>883</v>
      </c>
      <c r="B1185" t="s">
        <v>1091</v>
      </c>
      <c r="C1185" t="s">
        <v>1092</v>
      </c>
      <c r="D1185">
        <v>2019</v>
      </c>
      <c r="E1185">
        <v>39142</v>
      </c>
      <c r="F1185">
        <v>0</v>
      </c>
      <c r="G1185">
        <v>0</v>
      </c>
      <c r="H1185">
        <v>0</v>
      </c>
      <c r="I1185">
        <v>39142</v>
      </c>
    </row>
    <row r="1186" spans="1:9">
      <c r="A1186" t="s">
        <v>203</v>
      </c>
      <c r="B1186" t="s">
        <v>1214</v>
      </c>
      <c r="C1186" t="s">
        <v>1215</v>
      </c>
      <c r="D1186">
        <v>2019</v>
      </c>
      <c r="E1186">
        <v>680000</v>
      </c>
      <c r="F1186">
        <v>0</v>
      </c>
      <c r="G1186">
        <v>0</v>
      </c>
      <c r="H1186">
        <v>0</v>
      </c>
      <c r="I1186">
        <v>680000</v>
      </c>
    </row>
    <row r="1187" spans="1:9">
      <c r="A1187" t="s">
        <v>566</v>
      </c>
      <c r="B1187" t="s">
        <v>998</v>
      </c>
      <c r="C1187" t="s">
        <v>999</v>
      </c>
      <c r="D1187">
        <v>2019</v>
      </c>
      <c r="E1187">
        <v>50000</v>
      </c>
      <c r="F1187">
        <v>0</v>
      </c>
      <c r="G1187">
        <v>0</v>
      </c>
      <c r="H1187">
        <v>0</v>
      </c>
      <c r="I1187">
        <v>50000</v>
      </c>
    </row>
    <row r="1188" spans="1:9">
      <c r="A1188" t="s">
        <v>883</v>
      </c>
      <c r="B1188" t="s">
        <v>1216</v>
      </c>
      <c r="C1188" t="s">
        <v>1217</v>
      </c>
      <c r="D1188">
        <v>2019</v>
      </c>
      <c r="E1188">
        <v>500000</v>
      </c>
      <c r="F1188">
        <v>0</v>
      </c>
      <c r="G1188">
        <v>0</v>
      </c>
      <c r="H1188">
        <v>0</v>
      </c>
      <c r="I1188">
        <v>500000</v>
      </c>
    </row>
    <row r="1189" spans="1:9">
      <c r="A1189" t="s">
        <v>566</v>
      </c>
      <c r="B1189" t="s">
        <v>951</v>
      </c>
      <c r="C1189" t="s">
        <v>952</v>
      </c>
      <c r="D1189">
        <v>2019</v>
      </c>
      <c r="E1189">
        <v>100000</v>
      </c>
      <c r="F1189">
        <v>0</v>
      </c>
      <c r="G1189">
        <v>0</v>
      </c>
      <c r="H1189">
        <v>0</v>
      </c>
      <c r="I1189">
        <v>100000</v>
      </c>
    </row>
    <row r="1190" spans="1:9">
      <c r="A1190" t="s">
        <v>155</v>
      </c>
      <c r="B1190" t="s">
        <v>248</v>
      </c>
      <c r="C1190" t="s">
        <v>249</v>
      </c>
      <c r="D1190">
        <v>2019</v>
      </c>
      <c r="E1190">
        <v>8823000</v>
      </c>
      <c r="F1190">
        <v>8823000</v>
      </c>
      <c r="G1190">
        <v>0</v>
      </c>
      <c r="H1190">
        <v>0</v>
      </c>
      <c r="I1190">
        <v>17646000</v>
      </c>
    </row>
    <row r="1191" spans="1:9">
      <c r="A1191" t="s">
        <v>460</v>
      </c>
      <c r="B1191" t="s">
        <v>1218</v>
      </c>
      <c r="C1191" t="s">
        <v>1219</v>
      </c>
      <c r="D1191">
        <v>2019</v>
      </c>
      <c r="E1191">
        <v>2500000</v>
      </c>
      <c r="F1191">
        <v>0</v>
      </c>
      <c r="G1191">
        <v>0</v>
      </c>
      <c r="H1191">
        <v>0</v>
      </c>
      <c r="I1191">
        <v>2500000</v>
      </c>
    </row>
    <row r="1192" spans="1:9">
      <c r="A1192" t="s">
        <v>369</v>
      </c>
      <c r="B1192" t="s">
        <v>453</v>
      </c>
      <c r="C1192" t="s">
        <v>454</v>
      </c>
      <c r="D1192">
        <v>2019</v>
      </c>
      <c r="E1192">
        <v>0</v>
      </c>
      <c r="F1192">
        <v>340211</v>
      </c>
      <c r="G1192">
        <v>154000</v>
      </c>
      <c r="H1192">
        <v>0</v>
      </c>
      <c r="I1192">
        <v>494211</v>
      </c>
    </row>
    <row r="1193" spans="1:9">
      <c r="A1193" t="s">
        <v>566</v>
      </c>
      <c r="B1193" t="s">
        <v>579</v>
      </c>
      <c r="C1193" t="s">
        <v>580</v>
      </c>
      <c r="D1193">
        <v>2019</v>
      </c>
      <c r="E1193">
        <v>1000000</v>
      </c>
      <c r="F1193">
        <v>0</v>
      </c>
      <c r="G1193">
        <v>0</v>
      </c>
      <c r="H1193">
        <v>0</v>
      </c>
      <c r="I1193">
        <v>1000000</v>
      </c>
    </row>
    <row r="1194" spans="1:9">
      <c r="A1194" t="s">
        <v>155</v>
      </c>
      <c r="B1194" t="s">
        <v>252</v>
      </c>
      <c r="C1194" t="s">
        <v>253</v>
      </c>
      <c r="D1194">
        <v>2019</v>
      </c>
      <c r="E1194">
        <v>22650806</v>
      </c>
      <c r="F1194">
        <v>565000</v>
      </c>
      <c r="G1194">
        <v>0</v>
      </c>
      <c r="H1194">
        <v>0</v>
      </c>
      <c r="I1194">
        <v>23215806</v>
      </c>
    </row>
    <row r="1195" spans="1:9">
      <c r="A1195" t="s">
        <v>315</v>
      </c>
      <c r="B1195" t="s">
        <v>322</v>
      </c>
      <c r="C1195" t="s">
        <v>323</v>
      </c>
      <c r="D1195">
        <v>2019</v>
      </c>
      <c r="E1195">
        <v>100000</v>
      </c>
      <c r="F1195">
        <v>0</v>
      </c>
      <c r="G1195">
        <v>0</v>
      </c>
      <c r="H1195">
        <v>0</v>
      </c>
      <c r="I1195">
        <v>100000</v>
      </c>
    </row>
    <row r="1196" spans="1:9">
      <c r="A1196" t="s">
        <v>566</v>
      </c>
      <c r="B1196" t="s">
        <v>1220</v>
      </c>
      <c r="C1196" t="s">
        <v>1221</v>
      </c>
      <c r="D1196">
        <v>2019</v>
      </c>
      <c r="E1196">
        <v>411000</v>
      </c>
      <c r="F1196">
        <v>0</v>
      </c>
      <c r="G1196">
        <v>0</v>
      </c>
      <c r="H1196">
        <v>0</v>
      </c>
      <c r="I1196">
        <v>411000</v>
      </c>
    </row>
    <row r="1197" spans="1:9">
      <c r="A1197" t="s">
        <v>203</v>
      </c>
      <c r="B1197" t="s">
        <v>1222</v>
      </c>
      <c r="C1197" t="s">
        <v>1223</v>
      </c>
      <c r="D1197">
        <v>2019</v>
      </c>
      <c r="E1197">
        <v>249000</v>
      </c>
      <c r="F1197">
        <v>0</v>
      </c>
      <c r="G1197">
        <v>0</v>
      </c>
      <c r="H1197">
        <v>0</v>
      </c>
      <c r="I1197">
        <v>249000</v>
      </c>
    </row>
    <row r="1198" spans="1:9">
      <c r="A1198" t="s">
        <v>92</v>
      </c>
      <c r="B1198" t="s">
        <v>1120</v>
      </c>
      <c r="C1198" t="s">
        <v>1121</v>
      </c>
      <c r="D1198">
        <v>2019</v>
      </c>
      <c r="E1198">
        <v>5500000</v>
      </c>
      <c r="F1198">
        <v>0</v>
      </c>
      <c r="G1198">
        <v>0</v>
      </c>
      <c r="H1198">
        <v>0</v>
      </c>
      <c r="I1198">
        <v>5500000</v>
      </c>
    </row>
    <row r="1199" spans="1:9">
      <c r="A1199" t="s">
        <v>532</v>
      </c>
      <c r="B1199" t="s">
        <v>539</v>
      </c>
      <c r="C1199" t="s">
        <v>540</v>
      </c>
      <c r="D1199">
        <v>2019</v>
      </c>
      <c r="E1199">
        <v>76015004</v>
      </c>
      <c r="F1199">
        <v>283967000</v>
      </c>
      <c r="G1199">
        <v>14500000</v>
      </c>
      <c r="H1199">
        <v>13000000</v>
      </c>
      <c r="I1199">
        <v>387482004</v>
      </c>
    </row>
    <row r="1200" spans="1:9">
      <c r="A1200" t="s">
        <v>465</v>
      </c>
      <c r="B1200" t="s">
        <v>468</v>
      </c>
      <c r="C1200" t="s">
        <v>469</v>
      </c>
      <c r="D1200">
        <v>2019</v>
      </c>
      <c r="E1200">
        <v>4000</v>
      </c>
      <c r="F1200">
        <v>0</v>
      </c>
      <c r="G1200">
        <v>0</v>
      </c>
      <c r="H1200">
        <v>0</v>
      </c>
      <c r="I1200">
        <v>4000</v>
      </c>
    </row>
    <row r="1201" spans="1:9">
      <c r="A1201" t="s">
        <v>566</v>
      </c>
      <c r="B1201" t="s">
        <v>660</v>
      </c>
      <c r="C1201" t="s">
        <v>622</v>
      </c>
      <c r="D1201">
        <v>2019</v>
      </c>
      <c r="E1201">
        <v>150000</v>
      </c>
      <c r="F1201">
        <v>0</v>
      </c>
      <c r="G1201">
        <v>0</v>
      </c>
      <c r="H1201">
        <v>0</v>
      </c>
      <c r="I1201">
        <v>150000</v>
      </c>
    </row>
    <row r="1202" spans="1:9">
      <c r="A1202" t="s">
        <v>759</v>
      </c>
      <c r="B1202" t="s">
        <v>774</v>
      </c>
      <c r="C1202" t="s">
        <v>775</v>
      </c>
      <c r="D1202">
        <v>2019</v>
      </c>
      <c r="E1202">
        <v>13506422</v>
      </c>
      <c r="F1202">
        <v>27831000</v>
      </c>
      <c r="G1202">
        <v>0</v>
      </c>
      <c r="H1202">
        <v>2000000</v>
      </c>
      <c r="I1202">
        <v>43337422</v>
      </c>
    </row>
    <row r="1203" spans="1:9">
      <c r="A1203" t="s">
        <v>203</v>
      </c>
      <c r="B1203" t="s">
        <v>1224</v>
      </c>
      <c r="C1203" t="s">
        <v>1225</v>
      </c>
      <c r="D1203">
        <v>2019</v>
      </c>
      <c r="E1203">
        <v>546000</v>
      </c>
      <c r="F1203">
        <v>0</v>
      </c>
      <c r="G1203">
        <v>0</v>
      </c>
      <c r="H1203">
        <v>0</v>
      </c>
      <c r="I1203">
        <v>546000</v>
      </c>
    </row>
    <row r="1204" spans="1:9">
      <c r="A1204" t="s">
        <v>460</v>
      </c>
      <c r="B1204" t="s">
        <v>461</v>
      </c>
      <c r="C1204" t="s">
        <v>462</v>
      </c>
      <c r="D1204">
        <v>2019</v>
      </c>
      <c r="E1204">
        <v>15000000</v>
      </c>
      <c r="F1204">
        <v>20418778</v>
      </c>
      <c r="G1204">
        <v>21390000</v>
      </c>
      <c r="H1204">
        <v>12348000</v>
      </c>
      <c r="I1204">
        <v>69156778</v>
      </c>
    </row>
    <row r="1205" spans="1:9">
      <c r="A1205" t="s">
        <v>883</v>
      </c>
      <c r="B1205" t="s">
        <v>1226</v>
      </c>
      <c r="C1205" t="s">
        <v>494</v>
      </c>
      <c r="D1205">
        <v>2019</v>
      </c>
      <c r="E1205">
        <v>1882000</v>
      </c>
      <c r="F1205">
        <v>0</v>
      </c>
      <c r="G1205">
        <v>0</v>
      </c>
      <c r="H1205">
        <v>0</v>
      </c>
      <c r="I1205">
        <v>1882000</v>
      </c>
    </row>
    <row r="1206" spans="1:9">
      <c r="A1206" t="s">
        <v>260</v>
      </c>
      <c r="B1206" t="s">
        <v>1227</v>
      </c>
      <c r="C1206" t="s">
        <v>1228</v>
      </c>
      <c r="D1206">
        <v>2019</v>
      </c>
      <c r="E1206">
        <v>750000</v>
      </c>
      <c r="F1206">
        <v>0</v>
      </c>
      <c r="G1206">
        <v>0</v>
      </c>
      <c r="H1206">
        <v>0</v>
      </c>
      <c r="I1206">
        <v>750000</v>
      </c>
    </row>
    <row r="1207" spans="1:9">
      <c r="A1207" t="s">
        <v>691</v>
      </c>
      <c r="B1207" t="s">
        <v>712</v>
      </c>
      <c r="C1207" t="s">
        <v>713</v>
      </c>
      <c r="D1207">
        <v>2019</v>
      </c>
      <c r="E1207">
        <v>7227418</v>
      </c>
      <c r="F1207">
        <v>3742000</v>
      </c>
      <c r="G1207">
        <v>7700000</v>
      </c>
      <c r="H1207">
        <v>8642000</v>
      </c>
      <c r="I1207">
        <v>27311418</v>
      </c>
    </row>
    <row r="1208" spans="1:9">
      <c r="A1208" t="s">
        <v>155</v>
      </c>
      <c r="B1208" t="s">
        <v>181</v>
      </c>
      <c r="C1208" t="s">
        <v>182</v>
      </c>
      <c r="D1208">
        <v>2019</v>
      </c>
      <c r="E1208">
        <v>0</v>
      </c>
      <c r="F1208">
        <v>0</v>
      </c>
      <c r="G1208">
        <v>0</v>
      </c>
      <c r="H1208">
        <v>4740391</v>
      </c>
      <c r="I1208">
        <v>4740391</v>
      </c>
    </row>
    <row r="1209" spans="1:9">
      <c r="A1209" t="s">
        <v>92</v>
      </c>
      <c r="B1209" t="s">
        <v>1229</v>
      </c>
      <c r="C1209" t="s">
        <v>1180</v>
      </c>
      <c r="D1209">
        <v>2019</v>
      </c>
      <c r="E1209">
        <v>513000</v>
      </c>
      <c r="F1209">
        <v>0</v>
      </c>
      <c r="G1209">
        <v>0</v>
      </c>
      <c r="H1209">
        <v>0</v>
      </c>
      <c r="I1209">
        <v>513000</v>
      </c>
    </row>
    <row r="1210" spans="1:9">
      <c r="A1210" t="s">
        <v>566</v>
      </c>
      <c r="B1210" t="s">
        <v>1230</v>
      </c>
      <c r="C1210" t="s">
        <v>616</v>
      </c>
      <c r="D1210">
        <v>2019</v>
      </c>
      <c r="E1210">
        <v>44000</v>
      </c>
      <c r="F1210">
        <v>0</v>
      </c>
      <c r="G1210">
        <v>0</v>
      </c>
      <c r="H1210">
        <v>0</v>
      </c>
      <c r="I1210">
        <v>44000</v>
      </c>
    </row>
    <row r="1211" spans="1:9">
      <c r="A1211" t="s">
        <v>532</v>
      </c>
      <c r="B1211" t="s">
        <v>543</v>
      </c>
      <c r="C1211" t="s">
        <v>544</v>
      </c>
      <c r="D1211">
        <v>2019</v>
      </c>
      <c r="E1211">
        <v>0</v>
      </c>
      <c r="F1211">
        <v>16500472</v>
      </c>
      <c r="G1211">
        <v>0</v>
      </c>
      <c r="H1211">
        <v>0</v>
      </c>
      <c r="I1211">
        <v>16500472</v>
      </c>
    </row>
    <row r="1212" spans="1:9">
      <c r="A1212" t="s">
        <v>566</v>
      </c>
      <c r="B1212" t="s">
        <v>1231</v>
      </c>
      <c r="C1212" t="s">
        <v>1232</v>
      </c>
      <c r="D1212">
        <v>2019</v>
      </c>
      <c r="E1212">
        <v>4200000</v>
      </c>
      <c r="F1212">
        <v>0</v>
      </c>
      <c r="G1212">
        <v>0</v>
      </c>
      <c r="H1212">
        <v>0</v>
      </c>
      <c r="I1212">
        <v>4200000</v>
      </c>
    </row>
    <row r="1213" spans="1:9">
      <c r="A1213" t="s">
        <v>315</v>
      </c>
      <c r="B1213" t="s">
        <v>318</v>
      </c>
      <c r="C1213" t="s">
        <v>319</v>
      </c>
      <c r="D1213">
        <v>2019</v>
      </c>
      <c r="E1213">
        <v>76903617</v>
      </c>
      <c r="F1213">
        <v>85350000</v>
      </c>
      <c r="G1213">
        <v>37976000</v>
      </c>
      <c r="H1213">
        <v>19424000</v>
      </c>
      <c r="I1213">
        <v>219653617</v>
      </c>
    </row>
    <row r="1214" spans="1:9">
      <c r="A1214" t="s">
        <v>759</v>
      </c>
      <c r="B1214" t="s">
        <v>794</v>
      </c>
      <c r="C1214" t="s">
        <v>795</v>
      </c>
      <c r="D1214">
        <v>2019</v>
      </c>
      <c r="E1214">
        <v>0</v>
      </c>
      <c r="F1214">
        <v>0</v>
      </c>
      <c r="G1214">
        <v>0</v>
      </c>
      <c r="H1214">
        <v>128146</v>
      </c>
      <c r="I1214">
        <v>128146</v>
      </c>
    </row>
    <row r="1215" spans="1:9">
      <c r="A1215" t="s">
        <v>566</v>
      </c>
      <c r="B1215" t="s">
        <v>908</v>
      </c>
      <c r="C1215" t="s">
        <v>909</v>
      </c>
      <c r="D1215">
        <v>2019</v>
      </c>
      <c r="E1215">
        <v>66000</v>
      </c>
      <c r="F1215">
        <v>0</v>
      </c>
      <c r="G1215">
        <v>0</v>
      </c>
      <c r="H1215">
        <v>0</v>
      </c>
      <c r="I1215">
        <v>66000</v>
      </c>
    </row>
    <row r="1216" spans="1:9">
      <c r="A1216" t="s">
        <v>566</v>
      </c>
      <c r="B1216" t="s">
        <v>1233</v>
      </c>
      <c r="C1216" t="s">
        <v>1043</v>
      </c>
      <c r="D1216">
        <v>2019</v>
      </c>
      <c r="E1216">
        <v>1094000</v>
      </c>
      <c r="F1216">
        <v>0</v>
      </c>
      <c r="G1216">
        <v>0</v>
      </c>
      <c r="H1216">
        <v>0</v>
      </c>
      <c r="I1216">
        <v>1094000</v>
      </c>
    </row>
    <row r="1217" spans="1:9">
      <c r="A1217" t="s">
        <v>566</v>
      </c>
      <c r="B1217" t="s">
        <v>1000</v>
      </c>
      <c r="C1217" t="s">
        <v>608</v>
      </c>
      <c r="D1217">
        <v>2019</v>
      </c>
      <c r="E1217">
        <v>167000</v>
      </c>
      <c r="F1217">
        <v>0</v>
      </c>
      <c r="G1217">
        <v>0</v>
      </c>
      <c r="H1217">
        <v>0</v>
      </c>
      <c r="I1217">
        <v>167000</v>
      </c>
    </row>
    <row r="1218" spans="1:9">
      <c r="A1218" t="s">
        <v>566</v>
      </c>
      <c r="B1218" t="s">
        <v>927</v>
      </c>
      <c r="C1218" t="s">
        <v>928</v>
      </c>
      <c r="D1218">
        <v>2019</v>
      </c>
      <c r="E1218">
        <v>50000</v>
      </c>
      <c r="F1218">
        <v>0</v>
      </c>
      <c r="G1218">
        <v>0</v>
      </c>
      <c r="H1218">
        <v>0</v>
      </c>
      <c r="I1218">
        <v>50000</v>
      </c>
    </row>
    <row r="1219" spans="1:9">
      <c r="A1219" t="s">
        <v>369</v>
      </c>
      <c r="B1219" t="s">
        <v>370</v>
      </c>
      <c r="C1219" t="s">
        <v>371</v>
      </c>
      <c r="D1219">
        <v>2019</v>
      </c>
      <c r="E1219">
        <v>544000</v>
      </c>
      <c r="F1219">
        <v>0</v>
      </c>
      <c r="G1219">
        <v>0</v>
      </c>
      <c r="H1219">
        <v>0</v>
      </c>
      <c r="I1219">
        <v>544000</v>
      </c>
    </row>
    <row r="1220" spans="1:9">
      <c r="A1220" t="s">
        <v>356</v>
      </c>
      <c r="B1220" t="s">
        <v>1234</v>
      </c>
      <c r="C1220" t="s">
        <v>1076</v>
      </c>
      <c r="D1220">
        <v>2019</v>
      </c>
      <c r="E1220">
        <v>430000</v>
      </c>
      <c r="F1220">
        <v>0</v>
      </c>
      <c r="G1220">
        <v>0</v>
      </c>
      <c r="H1220">
        <v>0</v>
      </c>
      <c r="I1220">
        <v>430000</v>
      </c>
    </row>
    <row r="1221" spans="1:9">
      <c r="A1221" t="s">
        <v>566</v>
      </c>
      <c r="B1221" t="s">
        <v>989</v>
      </c>
      <c r="C1221" t="s">
        <v>990</v>
      </c>
      <c r="D1221">
        <v>2019</v>
      </c>
      <c r="E1221">
        <v>500000</v>
      </c>
      <c r="F1221">
        <v>0</v>
      </c>
      <c r="G1221">
        <v>0</v>
      </c>
      <c r="H1221">
        <v>0</v>
      </c>
      <c r="I1221">
        <v>500000</v>
      </c>
    </row>
    <row r="1222" spans="1:9">
      <c r="A1222" t="s">
        <v>888</v>
      </c>
      <c r="B1222" t="s">
        <v>891</v>
      </c>
      <c r="C1222" t="s">
        <v>892</v>
      </c>
      <c r="D1222">
        <v>2019</v>
      </c>
      <c r="E1222">
        <v>547359</v>
      </c>
      <c r="F1222">
        <v>0</v>
      </c>
      <c r="G1222">
        <v>0</v>
      </c>
      <c r="H1222">
        <v>0</v>
      </c>
      <c r="I1222">
        <v>547359</v>
      </c>
    </row>
    <row r="1223" spans="1:9">
      <c r="A1223" t="s">
        <v>883</v>
      </c>
      <c r="B1223" t="s">
        <v>506</v>
      </c>
      <c r="C1223" t="s">
        <v>507</v>
      </c>
      <c r="D1223">
        <v>2019</v>
      </c>
      <c r="E1223">
        <v>5317291</v>
      </c>
      <c r="F1223">
        <v>0</v>
      </c>
      <c r="G1223">
        <v>0</v>
      </c>
      <c r="H1223">
        <v>0</v>
      </c>
      <c r="I1223">
        <v>5317291</v>
      </c>
    </row>
    <row r="1224" spans="1:9">
      <c r="A1224" t="s">
        <v>369</v>
      </c>
      <c r="B1224" t="s">
        <v>1077</v>
      </c>
      <c r="C1224" t="s">
        <v>1078</v>
      </c>
      <c r="D1224">
        <v>2019</v>
      </c>
      <c r="E1224">
        <v>0</v>
      </c>
      <c r="F1224">
        <v>0</v>
      </c>
      <c r="G1224">
        <v>1819229</v>
      </c>
      <c r="H1224">
        <v>0</v>
      </c>
      <c r="I1224">
        <v>1819229</v>
      </c>
    </row>
    <row r="1225" spans="1:9">
      <c r="A1225" t="s">
        <v>73</v>
      </c>
      <c r="B1225" t="s">
        <v>76</v>
      </c>
      <c r="C1225" t="s">
        <v>77</v>
      </c>
      <c r="D1225">
        <v>2019</v>
      </c>
      <c r="E1225">
        <v>4749693</v>
      </c>
      <c r="F1225">
        <v>0</v>
      </c>
      <c r="G1225">
        <v>1000000</v>
      </c>
      <c r="H1225">
        <v>2777000</v>
      </c>
      <c r="I1225">
        <v>8526693</v>
      </c>
    </row>
    <row r="1226" spans="1:9">
      <c r="A1226" t="s">
        <v>333</v>
      </c>
      <c r="B1226" t="s">
        <v>344</v>
      </c>
      <c r="C1226" t="s">
        <v>345</v>
      </c>
      <c r="D1226">
        <v>2019</v>
      </c>
      <c r="E1226">
        <v>4250000</v>
      </c>
      <c r="F1226">
        <v>1000000</v>
      </c>
      <c r="G1226">
        <v>0</v>
      </c>
      <c r="H1226">
        <v>0</v>
      </c>
      <c r="I1226">
        <v>5250000</v>
      </c>
    </row>
    <row r="1227" spans="1:9">
      <c r="A1227" t="s">
        <v>155</v>
      </c>
      <c r="B1227" t="s">
        <v>191</v>
      </c>
      <c r="C1227" t="s">
        <v>192</v>
      </c>
      <c r="D1227">
        <v>2019</v>
      </c>
      <c r="E1227">
        <v>786059</v>
      </c>
      <c r="F1227">
        <v>5968000</v>
      </c>
      <c r="G1227">
        <v>2100000</v>
      </c>
      <c r="H1227">
        <v>0</v>
      </c>
      <c r="I1227">
        <v>8854059</v>
      </c>
    </row>
    <row r="1228" spans="1:9">
      <c r="A1228" t="s">
        <v>888</v>
      </c>
      <c r="B1228" t="s">
        <v>745</v>
      </c>
      <c r="C1228" t="s">
        <v>746</v>
      </c>
      <c r="D1228">
        <v>2019</v>
      </c>
      <c r="E1228">
        <v>92520545</v>
      </c>
      <c r="F1228">
        <v>214703000</v>
      </c>
      <c r="G1228">
        <v>32314000</v>
      </c>
      <c r="H1228">
        <v>163231000</v>
      </c>
      <c r="I1228">
        <v>502768545</v>
      </c>
    </row>
    <row r="1229" spans="1:9">
      <c r="A1229" t="s">
        <v>121</v>
      </c>
      <c r="B1229" t="s">
        <v>126</v>
      </c>
      <c r="C1229" t="s">
        <v>127</v>
      </c>
      <c r="D1229">
        <v>2019</v>
      </c>
      <c r="E1229">
        <v>0</v>
      </c>
      <c r="F1229">
        <v>0</v>
      </c>
      <c r="G1229">
        <v>9521166</v>
      </c>
      <c r="H1229">
        <v>69050000</v>
      </c>
      <c r="I1229">
        <v>78571166</v>
      </c>
    </row>
    <row r="1230" spans="1:9">
      <c r="A1230" t="s">
        <v>691</v>
      </c>
      <c r="B1230" t="s">
        <v>1235</v>
      </c>
      <c r="C1230" t="s">
        <v>1236</v>
      </c>
      <c r="D1230">
        <v>2019</v>
      </c>
      <c r="E1230">
        <v>389000</v>
      </c>
      <c r="F1230">
        <v>0</v>
      </c>
      <c r="G1230">
        <v>0</v>
      </c>
      <c r="H1230">
        <v>0</v>
      </c>
      <c r="I1230">
        <v>389000</v>
      </c>
    </row>
    <row r="1231" spans="1:9">
      <c r="A1231" t="s">
        <v>121</v>
      </c>
      <c r="B1231" t="s">
        <v>122</v>
      </c>
      <c r="C1231" t="s">
        <v>123</v>
      </c>
      <c r="D1231">
        <v>2019</v>
      </c>
      <c r="E1231">
        <v>0</v>
      </c>
      <c r="F1231">
        <v>10565920</v>
      </c>
      <c r="G1231">
        <v>5831000</v>
      </c>
      <c r="H1231">
        <v>7183000</v>
      </c>
      <c r="I1231">
        <v>23579920</v>
      </c>
    </row>
    <row r="1232" spans="1:9">
      <c r="A1232" t="s">
        <v>566</v>
      </c>
      <c r="B1232" t="s">
        <v>1237</v>
      </c>
      <c r="C1232" t="s">
        <v>993</v>
      </c>
      <c r="D1232">
        <v>2019</v>
      </c>
      <c r="E1232">
        <v>60000</v>
      </c>
      <c r="F1232">
        <v>0</v>
      </c>
      <c r="G1232">
        <v>0</v>
      </c>
      <c r="H1232">
        <v>0</v>
      </c>
      <c r="I1232">
        <v>60000</v>
      </c>
    </row>
    <row r="1233" spans="1:9">
      <c r="A1233" t="s">
        <v>260</v>
      </c>
      <c r="B1233" t="s">
        <v>269</v>
      </c>
      <c r="C1233" t="s">
        <v>270</v>
      </c>
      <c r="D1233">
        <v>2019</v>
      </c>
      <c r="E1233">
        <v>0</v>
      </c>
      <c r="F1233">
        <v>0</v>
      </c>
      <c r="G1233">
        <v>5680058</v>
      </c>
      <c r="H1233">
        <v>5412000</v>
      </c>
      <c r="I1233">
        <v>11092058</v>
      </c>
    </row>
    <row r="1234" spans="1:9">
      <c r="A1234" t="s">
        <v>691</v>
      </c>
      <c r="B1234" t="s">
        <v>714</v>
      </c>
      <c r="C1234" t="s">
        <v>715</v>
      </c>
      <c r="D1234">
        <v>2019</v>
      </c>
      <c r="E1234">
        <v>2101142</v>
      </c>
      <c r="F1234">
        <v>0</v>
      </c>
      <c r="G1234">
        <v>0</v>
      </c>
      <c r="H1234">
        <v>0</v>
      </c>
      <c r="I1234">
        <v>2101142</v>
      </c>
    </row>
    <row r="1235" spans="1:9">
      <c r="A1235" t="s">
        <v>369</v>
      </c>
      <c r="B1235" t="s">
        <v>438</v>
      </c>
      <c r="C1235" t="s">
        <v>439</v>
      </c>
      <c r="D1235">
        <v>2019</v>
      </c>
      <c r="E1235">
        <v>171260</v>
      </c>
      <c r="F1235">
        <v>0</v>
      </c>
      <c r="G1235">
        <v>0</v>
      </c>
      <c r="H1235">
        <v>0</v>
      </c>
      <c r="I1235">
        <v>171260</v>
      </c>
    </row>
    <row r="1236" spans="1:9">
      <c r="A1236" t="s">
        <v>260</v>
      </c>
      <c r="B1236" t="s">
        <v>291</v>
      </c>
      <c r="C1236" t="s">
        <v>292</v>
      </c>
      <c r="D1236">
        <v>2019</v>
      </c>
      <c r="E1236">
        <v>0</v>
      </c>
      <c r="F1236">
        <v>0</v>
      </c>
      <c r="G1236">
        <v>15152018</v>
      </c>
      <c r="H1236">
        <v>44677000</v>
      </c>
      <c r="I1236">
        <v>59829018</v>
      </c>
    </row>
    <row r="1237" spans="1:9">
      <c r="A1237" t="s">
        <v>148</v>
      </c>
      <c r="B1237" t="s">
        <v>874</v>
      </c>
      <c r="C1237" t="s">
        <v>875</v>
      </c>
      <c r="D1237">
        <v>2019</v>
      </c>
      <c r="E1237">
        <v>300000</v>
      </c>
      <c r="F1237">
        <v>0</v>
      </c>
      <c r="G1237">
        <v>0</v>
      </c>
      <c r="H1237">
        <v>0</v>
      </c>
      <c r="I1237">
        <v>300000</v>
      </c>
    </row>
    <row r="1238" spans="1:9">
      <c r="A1238" t="s">
        <v>369</v>
      </c>
      <c r="B1238" t="s">
        <v>410</v>
      </c>
      <c r="C1238" t="s">
        <v>411</v>
      </c>
      <c r="D1238">
        <v>2019</v>
      </c>
      <c r="E1238">
        <v>2340951</v>
      </c>
      <c r="F1238">
        <v>0</v>
      </c>
      <c r="G1238">
        <v>0</v>
      </c>
      <c r="H1238">
        <v>0</v>
      </c>
      <c r="I1238">
        <v>2340951</v>
      </c>
    </row>
    <row r="1239" spans="1:9">
      <c r="A1239" t="s">
        <v>822</v>
      </c>
      <c r="B1239" t="s">
        <v>829</v>
      </c>
      <c r="C1239" t="s">
        <v>830</v>
      </c>
      <c r="D1239">
        <v>2019</v>
      </c>
      <c r="E1239">
        <v>2039304</v>
      </c>
      <c r="F1239">
        <v>1258000</v>
      </c>
      <c r="G1239">
        <v>185000</v>
      </c>
      <c r="H1239">
        <v>0</v>
      </c>
      <c r="I1239">
        <v>3482304</v>
      </c>
    </row>
    <row r="1240" spans="1:9">
      <c r="A1240" t="s">
        <v>883</v>
      </c>
      <c r="B1240" t="s">
        <v>483</v>
      </c>
      <c r="C1240" t="s">
        <v>484</v>
      </c>
      <c r="D1240">
        <v>2019</v>
      </c>
      <c r="E1240">
        <v>697000</v>
      </c>
      <c r="F1240">
        <v>0</v>
      </c>
      <c r="G1240">
        <v>0</v>
      </c>
      <c r="H1240">
        <v>0</v>
      </c>
      <c r="I1240">
        <v>697000</v>
      </c>
    </row>
    <row r="1241" spans="1:9">
      <c r="A1241" t="s">
        <v>178</v>
      </c>
      <c r="B1241" t="s">
        <v>352</v>
      </c>
      <c r="C1241" t="s">
        <v>353</v>
      </c>
      <c r="D1241">
        <v>2019</v>
      </c>
      <c r="E1241">
        <v>0</v>
      </c>
      <c r="F1241">
        <v>23992931</v>
      </c>
      <c r="G1241">
        <v>33075000</v>
      </c>
      <c r="H1241">
        <v>59220000</v>
      </c>
      <c r="I1241">
        <v>116287931</v>
      </c>
    </row>
    <row r="1242" spans="1:9">
      <c r="A1242" t="s">
        <v>369</v>
      </c>
      <c r="B1242" t="s">
        <v>380</v>
      </c>
      <c r="C1242" t="s">
        <v>381</v>
      </c>
      <c r="D1242">
        <v>2019</v>
      </c>
      <c r="E1242">
        <v>0</v>
      </c>
      <c r="F1242">
        <v>39841667</v>
      </c>
      <c r="G1242">
        <v>16994000</v>
      </c>
      <c r="H1242">
        <v>66506000</v>
      </c>
      <c r="I1242">
        <v>123341667</v>
      </c>
    </row>
    <row r="1243" spans="1:9">
      <c r="A1243" t="s">
        <v>883</v>
      </c>
      <c r="B1243" t="s">
        <v>1238</v>
      </c>
      <c r="C1243" t="s">
        <v>1239</v>
      </c>
      <c r="D1243">
        <v>2019</v>
      </c>
      <c r="E1243">
        <v>10003000</v>
      </c>
      <c r="F1243">
        <v>0</v>
      </c>
      <c r="G1243">
        <v>0</v>
      </c>
      <c r="H1243">
        <v>0</v>
      </c>
      <c r="I1243">
        <v>10003000</v>
      </c>
    </row>
    <row r="1244" spans="1:9">
      <c r="A1244" t="s">
        <v>883</v>
      </c>
      <c r="B1244" t="s">
        <v>1240</v>
      </c>
      <c r="C1244" t="s">
        <v>1241</v>
      </c>
      <c r="D1244">
        <v>2019</v>
      </c>
      <c r="E1244">
        <v>15172000</v>
      </c>
      <c r="F1244">
        <v>0</v>
      </c>
      <c r="G1244">
        <v>0</v>
      </c>
      <c r="H1244">
        <v>0</v>
      </c>
      <c r="I1244">
        <v>15172000</v>
      </c>
    </row>
    <row r="1245" spans="1:9">
      <c r="A1245" t="s">
        <v>566</v>
      </c>
      <c r="B1245" t="s">
        <v>996</v>
      </c>
      <c r="C1245" t="s">
        <v>997</v>
      </c>
      <c r="D1245">
        <v>2019</v>
      </c>
      <c r="E1245">
        <v>35000</v>
      </c>
      <c r="F1245">
        <v>0</v>
      </c>
      <c r="G1245">
        <v>0</v>
      </c>
      <c r="H1245">
        <v>0</v>
      </c>
      <c r="I1245">
        <v>35000</v>
      </c>
    </row>
    <row r="1246" spans="1:9">
      <c r="A1246" t="s">
        <v>369</v>
      </c>
      <c r="B1246" t="s">
        <v>390</v>
      </c>
      <c r="C1246" t="s">
        <v>391</v>
      </c>
      <c r="D1246">
        <v>2019</v>
      </c>
      <c r="E1246">
        <v>10393084</v>
      </c>
      <c r="F1246">
        <v>6640000</v>
      </c>
      <c r="G1246">
        <v>0</v>
      </c>
      <c r="H1246">
        <v>0</v>
      </c>
      <c r="I1246">
        <v>17033084</v>
      </c>
    </row>
    <row r="1247" spans="1:9">
      <c r="A1247" t="s">
        <v>566</v>
      </c>
      <c r="B1247" t="s">
        <v>1242</v>
      </c>
      <c r="C1247" t="s">
        <v>655</v>
      </c>
      <c r="D1247">
        <v>2019</v>
      </c>
      <c r="E1247">
        <v>250000</v>
      </c>
      <c r="F1247">
        <v>0</v>
      </c>
      <c r="G1247">
        <v>0</v>
      </c>
      <c r="H1247">
        <v>0</v>
      </c>
      <c r="I1247">
        <v>250000</v>
      </c>
    </row>
    <row r="1248" spans="1:9">
      <c r="A1248" t="s">
        <v>566</v>
      </c>
      <c r="B1248" t="s">
        <v>1243</v>
      </c>
      <c r="C1248" t="s">
        <v>1032</v>
      </c>
      <c r="D1248">
        <v>2019</v>
      </c>
      <c r="E1248">
        <v>400000</v>
      </c>
      <c r="F1248">
        <v>0</v>
      </c>
      <c r="G1248">
        <v>0</v>
      </c>
      <c r="H1248">
        <v>0</v>
      </c>
      <c r="I1248">
        <v>400000</v>
      </c>
    </row>
    <row r="1249" spans="1:9">
      <c r="A1249" t="s">
        <v>260</v>
      </c>
      <c r="B1249" t="s">
        <v>265</v>
      </c>
      <c r="C1249" t="s">
        <v>1130</v>
      </c>
      <c r="D1249">
        <v>2019</v>
      </c>
      <c r="E1249">
        <v>122950000</v>
      </c>
      <c r="F1249">
        <v>211796000</v>
      </c>
      <c r="G1249">
        <v>241031000</v>
      </c>
      <c r="H1249">
        <v>245352000</v>
      </c>
      <c r="I1249">
        <v>821129000</v>
      </c>
    </row>
    <row r="1250" spans="1:9">
      <c r="A1250" t="s">
        <v>566</v>
      </c>
      <c r="B1250" t="s">
        <v>1244</v>
      </c>
      <c r="C1250" t="s">
        <v>1166</v>
      </c>
      <c r="D1250">
        <v>2019</v>
      </c>
      <c r="E1250">
        <v>1000000</v>
      </c>
      <c r="F1250">
        <v>0</v>
      </c>
      <c r="G1250">
        <v>0</v>
      </c>
      <c r="H1250">
        <v>0</v>
      </c>
      <c r="I1250">
        <v>1000000</v>
      </c>
    </row>
    <row r="1251" spans="1:9">
      <c r="A1251" t="s">
        <v>903</v>
      </c>
      <c r="B1251" t="s">
        <v>1122</v>
      </c>
      <c r="C1251" t="s">
        <v>1123</v>
      </c>
      <c r="D1251">
        <v>2019</v>
      </c>
      <c r="E1251">
        <v>9405000</v>
      </c>
      <c r="F1251">
        <v>0</v>
      </c>
      <c r="G1251">
        <v>0</v>
      </c>
      <c r="H1251">
        <v>0</v>
      </c>
      <c r="I1251">
        <v>9405000</v>
      </c>
    </row>
    <row r="1252" spans="1:9">
      <c r="A1252" t="s">
        <v>369</v>
      </c>
      <c r="B1252" t="s">
        <v>376</v>
      </c>
      <c r="C1252" t="s">
        <v>377</v>
      </c>
      <c r="D1252">
        <v>2019</v>
      </c>
      <c r="E1252">
        <v>1093684</v>
      </c>
      <c r="F1252">
        <v>22681000</v>
      </c>
      <c r="G1252">
        <v>215000</v>
      </c>
      <c r="H1252">
        <v>5876000</v>
      </c>
      <c r="I1252">
        <v>29865684</v>
      </c>
    </row>
    <row r="1253" spans="1:9">
      <c r="A1253" t="s">
        <v>566</v>
      </c>
      <c r="B1253" t="s">
        <v>633</v>
      </c>
      <c r="C1253" t="s">
        <v>600</v>
      </c>
      <c r="D1253">
        <v>2019</v>
      </c>
      <c r="E1253">
        <v>53000</v>
      </c>
      <c r="F1253">
        <v>0</v>
      </c>
      <c r="G1253">
        <v>0</v>
      </c>
      <c r="H1253">
        <v>0</v>
      </c>
      <c r="I1253">
        <v>53000</v>
      </c>
    </row>
    <row r="1254" spans="1:9">
      <c r="A1254" t="s">
        <v>759</v>
      </c>
      <c r="B1254" t="s">
        <v>770</v>
      </c>
      <c r="C1254" t="s">
        <v>771</v>
      </c>
      <c r="D1254">
        <v>2019</v>
      </c>
      <c r="E1254">
        <v>279996</v>
      </c>
      <c r="F1254">
        <v>0</v>
      </c>
      <c r="G1254">
        <v>0</v>
      </c>
      <c r="H1254">
        <v>0</v>
      </c>
      <c r="I1254">
        <v>279996</v>
      </c>
    </row>
    <row r="1255" spans="1:9">
      <c r="A1255" t="s">
        <v>369</v>
      </c>
      <c r="B1255" t="s">
        <v>1245</v>
      </c>
      <c r="C1255" t="s">
        <v>1246</v>
      </c>
      <c r="D1255">
        <v>2019</v>
      </c>
      <c r="E1255">
        <v>721000</v>
      </c>
      <c r="F1255">
        <v>0</v>
      </c>
      <c r="G1255">
        <v>0</v>
      </c>
      <c r="H1255">
        <v>0</v>
      </c>
      <c r="I1255">
        <v>721000</v>
      </c>
    </row>
    <row r="1256" spans="1:9">
      <c r="A1256" t="s">
        <v>869</v>
      </c>
      <c r="B1256" t="s">
        <v>815</v>
      </c>
      <c r="C1256" t="s">
        <v>816</v>
      </c>
      <c r="D1256">
        <v>2019</v>
      </c>
      <c r="E1256">
        <v>0</v>
      </c>
      <c r="F1256">
        <v>35000000</v>
      </c>
      <c r="G1256">
        <v>35000000</v>
      </c>
      <c r="H1256">
        <v>35000000</v>
      </c>
      <c r="I1256">
        <v>105000000</v>
      </c>
    </row>
    <row r="1257" spans="1:9">
      <c r="A1257" t="s">
        <v>959</v>
      </c>
      <c r="B1257" t="s">
        <v>458</v>
      </c>
      <c r="C1257" t="s">
        <v>459</v>
      </c>
      <c r="D1257">
        <v>2019</v>
      </c>
      <c r="E1257">
        <v>799302</v>
      </c>
      <c r="F1257">
        <v>0</v>
      </c>
      <c r="G1257">
        <v>0</v>
      </c>
      <c r="H1257">
        <v>0</v>
      </c>
      <c r="I1257">
        <v>799302</v>
      </c>
    </row>
    <row r="1258" spans="1:9">
      <c r="A1258" t="s">
        <v>566</v>
      </c>
      <c r="B1258" t="s">
        <v>601</v>
      </c>
      <c r="C1258" t="s">
        <v>602</v>
      </c>
      <c r="D1258">
        <v>2019</v>
      </c>
      <c r="E1258">
        <v>0</v>
      </c>
      <c r="F1258">
        <v>0</v>
      </c>
      <c r="G1258">
        <v>258000</v>
      </c>
      <c r="H1258">
        <v>0</v>
      </c>
      <c r="I1258">
        <v>258000</v>
      </c>
    </row>
    <row r="1259" spans="1:9">
      <c r="A1259" t="s">
        <v>566</v>
      </c>
      <c r="B1259" t="s">
        <v>1247</v>
      </c>
      <c r="C1259" t="s">
        <v>1248</v>
      </c>
      <c r="D1259">
        <v>2019</v>
      </c>
      <c r="E1259">
        <v>128000</v>
      </c>
      <c r="F1259">
        <v>0</v>
      </c>
      <c r="G1259">
        <v>0</v>
      </c>
      <c r="H1259">
        <v>0</v>
      </c>
      <c r="I1259">
        <v>128000</v>
      </c>
    </row>
    <row r="1260" spans="1:9">
      <c r="A1260" t="s">
        <v>369</v>
      </c>
      <c r="B1260" t="s">
        <v>374</v>
      </c>
      <c r="C1260" t="s">
        <v>375</v>
      </c>
      <c r="D1260">
        <v>2019</v>
      </c>
      <c r="E1260">
        <v>0</v>
      </c>
      <c r="F1260">
        <v>34463146</v>
      </c>
      <c r="G1260">
        <v>57773000</v>
      </c>
      <c r="H1260">
        <v>65608000</v>
      </c>
      <c r="I1260">
        <v>157844146</v>
      </c>
    </row>
    <row r="1261" spans="1:9">
      <c r="A1261" t="s">
        <v>883</v>
      </c>
      <c r="B1261" t="s">
        <v>1249</v>
      </c>
      <c r="C1261" t="s">
        <v>1250</v>
      </c>
      <c r="D1261">
        <v>2019</v>
      </c>
      <c r="E1261">
        <v>26450000</v>
      </c>
      <c r="F1261">
        <v>0</v>
      </c>
      <c r="G1261">
        <v>0</v>
      </c>
      <c r="H1261">
        <v>0</v>
      </c>
      <c r="I1261">
        <v>26450000</v>
      </c>
    </row>
    <row r="1262" spans="1:9">
      <c r="A1262" t="s">
        <v>883</v>
      </c>
      <c r="B1262" t="s">
        <v>963</v>
      </c>
      <c r="C1262" t="s">
        <v>964</v>
      </c>
      <c r="D1262">
        <v>2019</v>
      </c>
      <c r="E1262">
        <v>499997</v>
      </c>
      <c r="F1262">
        <v>0</v>
      </c>
      <c r="G1262">
        <v>0</v>
      </c>
      <c r="H1262">
        <v>0</v>
      </c>
      <c r="I1262">
        <v>499997</v>
      </c>
    </row>
    <row r="1263" spans="1:9">
      <c r="A1263" t="s">
        <v>566</v>
      </c>
      <c r="B1263" t="s">
        <v>955</v>
      </c>
      <c r="C1263" t="s">
        <v>956</v>
      </c>
      <c r="D1263">
        <v>2019</v>
      </c>
      <c r="E1263">
        <v>100000</v>
      </c>
      <c r="F1263">
        <v>0</v>
      </c>
      <c r="G1263">
        <v>0</v>
      </c>
      <c r="H1263">
        <v>0</v>
      </c>
      <c r="I1263">
        <v>100000</v>
      </c>
    </row>
    <row r="1264" spans="1:9">
      <c r="A1264" t="s">
        <v>888</v>
      </c>
      <c r="B1264" t="s">
        <v>747</v>
      </c>
      <c r="C1264" t="s">
        <v>748</v>
      </c>
      <c r="D1264">
        <v>2019</v>
      </c>
      <c r="E1264">
        <v>168474575</v>
      </c>
      <c r="F1264">
        <v>200000</v>
      </c>
      <c r="G1264">
        <v>0</v>
      </c>
      <c r="H1264">
        <v>0</v>
      </c>
      <c r="I1264">
        <v>168674575</v>
      </c>
    </row>
    <row r="1265" spans="1:9">
      <c r="A1265" t="s">
        <v>759</v>
      </c>
      <c r="B1265" t="s">
        <v>808</v>
      </c>
      <c r="C1265" t="s">
        <v>809</v>
      </c>
      <c r="D1265">
        <v>2019</v>
      </c>
      <c r="E1265">
        <v>0</v>
      </c>
      <c r="F1265">
        <v>0</v>
      </c>
      <c r="G1265">
        <v>12200000</v>
      </c>
      <c r="H1265">
        <v>0</v>
      </c>
      <c r="I1265">
        <v>12200000</v>
      </c>
    </row>
    <row r="1266" spans="1:9">
      <c r="A1266" t="s">
        <v>691</v>
      </c>
      <c r="B1266" t="s">
        <v>1251</v>
      </c>
      <c r="C1266" t="s">
        <v>1252</v>
      </c>
      <c r="D1266">
        <v>2019</v>
      </c>
      <c r="E1266">
        <v>87000</v>
      </c>
      <c r="F1266">
        <v>0</v>
      </c>
      <c r="G1266">
        <v>0</v>
      </c>
      <c r="H1266">
        <v>0</v>
      </c>
      <c r="I1266">
        <v>87000</v>
      </c>
    </row>
    <row r="1267" spans="1:9">
      <c r="A1267" t="s">
        <v>465</v>
      </c>
      <c r="B1267" t="s">
        <v>470</v>
      </c>
      <c r="C1267" t="s">
        <v>471</v>
      </c>
      <c r="D1267">
        <v>2019</v>
      </c>
      <c r="E1267">
        <v>800000</v>
      </c>
      <c r="F1267">
        <v>0</v>
      </c>
      <c r="G1267">
        <v>0</v>
      </c>
      <c r="H1267">
        <v>0</v>
      </c>
      <c r="I1267">
        <v>800000</v>
      </c>
    </row>
    <row r="1268" spans="1:9">
      <c r="A1268" t="s">
        <v>203</v>
      </c>
      <c r="B1268" t="s">
        <v>1253</v>
      </c>
      <c r="C1268" t="s">
        <v>1254</v>
      </c>
      <c r="D1268">
        <v>2019</v>
      </c>
      <c r="E1268">
        <v>3052000</v>
      </c>
      <c r="F1268">
        <v>0</v>
      </c>
      <c r="G1268">
        <v>0</v>
      </c>
      <c r="H1268">
        <v>0</v>
      </c>
      <c r="I1268">
        <v>3052000</v>
      </c>
    </row>
    <row r="1269" spans="1:9">
      <c r="A1269" t="s">
        <v>566</v>
      </c>
      <c r="B1269" t="s">
        <v>1255</v>
      </c>
      <c r="C1269" t="s">
        <v>1256</v>
      </c>
      <c r="D1269">
        <v>2019</v>
      </c>
      <c r="E1269">
        <v>2000000</v>
      </c>
      <c r="F1269">
        <v>0</v>
      </c>
      <c r="G1269">
        <v>0</v>
      </c>
      <c r="H1269">
        <v>0</v>
      </c>
      <c r="I1269">
        <v>2000000</v>
      </c>
    </row>
    <row r="1270" spans="1:9">
      <c r="A1270" t="s">
        <v>883</v>
      </c>
      <c r="B1270" t="s">
        <v>1074</v>
      </c>
      <c r="C1270" t="s">
        <v>520</v>
      </c>
      <c r="D1270">
        <v>2019</v>
      </c>
      <c r="E1270">
        <v>0</v>
      </c>
      <c r="F1270">
        <v>0</v>
      </c>
      <c r="G1270">
        <v>499833</v>
      </c>
      <c r="H1270">
        <v>0</v>
      </c>
      <c r="I1270">
        <v>499833</v>
      </c>
    </row>
    <row r="1271" spans="1:9">
      <c r="A1271" t="s">
        <v>178</v>
      </c>
      <c r="B1271" t="s">
        <v>1159</v>
      </c>
      <c r="C1271" t="s">
        <v>1160</v>
      </c>
      <c r="D1271">
        <v>2019</v>
      </c>
      <c r="E1271">
        <v>1500000</v>
      </c>
      <c r="F1271">
        <v>0</v>
      </c>
      <c r="G1271">
        <v>0</v>
      </c>
      <c r="H1271">
        <v>0</v>
      </c>
      <c r="I1271">
        <v>1500000</v>
      </c>
    </row>
    <row r="1272" spans="1:9">
      <c r="A1272" t="s">
        <v>566</v>
      </c>
      <c r="B1272" t="s">
        <v>992</v>
      </c>
      <c r="C1272" t="s">
        <v>993</v>
      </c>
      <c r="D1272">
        <v>2019</v>
      </c>
      <c r="E1272">
        <v>38000</v>
      </c>
      <c r="F1272">
        <v>0</v>
      </c>
      <c r="G1272">
        <v>0</v>
      </c>
      <c r="H1272">
        <v>0</v>
      </c>
      <c r="I1272">
        <v>38000</v>
      </c>
    </row>
    <row r="1273" spans="1:9">
      <c r="A1273" t="s">
        <v>566</v>
      </c>
      <c r="B1273" t="s">
        <v>1257</v>
      </c>
      <c r="C1273" t="s">
        <v>913</v>
      </c>
      <c r="D1273">
        <v>2019</v>
      </c>
      <c r="E1273">
        <v>39000</v>
      </c>
      <c r="F1273">
        <v>0</v>
      </c>
      <c r="G1273">
        <v>0</v>
      </c>
      <c r="H1273">
        <v>0</v>
      </c>
      <c r="I1273">
        <v>39000</v>
      </c>
    </row>
    <row r="1274" spans="1:9">
      <c r="A1274" t="s">
        <v>203</v>
      </c>
      <c r="B1274" t="s">
        <v>1048</v>
      </c>
      <c r="C1274" t="s">
        <v>1049</v>
      </c>
      <c r="D1274">
        <v>2019</v>
      </c>
      <c r="E1274">
        <v>339000</v>
      </c>
      <c r="F1274">
        <v>0</v>
      </c>
      <c r="G1274">
        <v>0</v>
      </c>
      <c r="H1274">
        <v>0</v>
      </c>
      <c r="I1274">
        <v>339000</v>
      </c>
    </row>
    <row r="1275" spans="1:9">
      <c r="A1275" t="s">
        <v>566</v>
      </c>
      <c r="B1275" t="s">
        <v>1258</v>
      </c>
      <c r="C1275" t="s">
        <v>1259</v>
      </c>
      <c r="D1275">
        <v>2019</v>
      </c>
      <c r="E1275">
        <v>500000</v>
      </c>
      <c r="F1275">
        <v>0</v>
      </c>
      <c r="G1275">
        <v>0</v>
      </c>
      <c r="H1275">
        <v>0</v>
      </c>
      <c r="I1275">
        <v>500000</v>
      </c>
    </row>
    <row r="1276" spans="1:9">
      <c r="A1276" t="s">
        <v>883</v>
      </c>
      <c r="B1276" t="s">
        <v>519</v>
      </c>
      <c r="C1276" t="s">
        <v>520</v>
      </c>
      <c r="D1276">
        <v>2019</v>
      </c>
      <c r="E1276">
        <v>1190000</v>
      </c>
      <c r="F1276">
        <v>5400000</v>
      </c>
      <c r="G1276">
        <v>0</v>
      </c>
      <c r="H1276">
        <v>0</v>
      </c>
      <c r="I1276">
        <v>6590000</v>
      </c>
    </row>
    <row r="1277" spans="1:9">
      <c r="A1277" t="s">
        <v>369</v>
      </c>
      <c r="B1277" t="s">
        <v>420</v>
      </c>
      <c r="C1277" t="s">
        <v>421</v>
      </c>
      <c r="D1277">
        <v>2019</v>
      </c>
      <c r="E1277">
        <v>1256215</v>
      </c>
      <c r="F1277">
        <v>14500000</v>
      </c>
      <c r="G1277">
        <v>0</v>
      </c>
      <c r="H1277">
        <v>0</v>
      </c>
      <c r="I1277">
        <v>15756215</v>
      </c>
    </row>
    <row r="1278" spans="1:9">
      <c r="A1278" t="s">
        <v>566</v>
      </c>
      <c r="B1278" t="s">
        <v>1260</v>
      </c>
      <c r="C1278" t="s">
        <v>887</v>
      </c>
      <c r="D1278">
        <v>2019</v>
      </c>
      <c r="E1278">
        <v>1000000</v>
      </c>
      <c r="F1278">
        <v>0</v>
      </c>
      <c r="G1278">
        <v>0</v>
      </c>
      <c r="H1278">
        <v>0</v>
      </c>
      <c r="I1278">
        <v>1000000</v>
      </c>
    </row>
    <row r="1279" spans="1:9">
      <c r="A1279" t="s">
        <v>843</v>
      </c>
      <c r="B1279" t="s">
        <v>848</v>
      </c>
      <c r="C1279" t="s">
        <v>849</v>
      </c>
      <c r="D1279">
        <v>2019</v>
      </c>
      <c r="E1279">
        <v>8253175</v>
      </c>
      <c r="F1279">
        <v>4000000</v>
      </c>
      <c r="G1279">
        <v>27386000</v>
      </c>
      <c r="H1279">
        <v>4000000</v>
      </c>
      <c r="I1279">
        <v>43639175</v>
      </c>
    </row>
    <row r="1280" spans="1:9">
      <c r="A1280" t="s">
        <v>155</v>
      </c>
      <c r="B1280" t="s">
        <v>166</v>
      </c>
      <c r="C1280" t="s">
        <v>167</v>
      </c>
      <c r="D1280">
        <v>2019</v>
      </c>
      <c r="E1280">
        <v>0</v>
      </c>
      <c r="F1280">
        <v>50545999</v>
      </c>
      <c r="G1280">
        <v>85000</v>
      </c>
      <c r="H1280">
        <v>0</v>
      </c>
      <c r="I1280">
        <v>50630999</v>
      </c>
    </row>
    <row r="1281" spans="1:9">
      <c r="A1281" t="s">
        <v>566</v>
      </c>
      <c r="B1281" t="s">
        <v>1261</v>
      </c>
      <c r="C1281" t="s">
        <v>1262</v>
      </c>
      <c r="D1281">
        <v>2019</v>
      </c>
      <c r="E1281">
        <v>1000000</v>
      </c>
      <c r="F1281">
        <v>0</v>
      </c>
      <c r="G1281">
        <v>0</v>
      </c>
      <c r="H1281">
        <v>0</v>
      </c>
      <c r="I1281">
        <v>1000000</v>
      </c>
    </row>
    <row r="1282" spans="1:9">
      <c r="A1282" t="s">
        <v>566</v>
      </c>
      <c r="B1282" t="s">
        <v>1263</v>
      </c>
      <c r="C1282" t="s">
        <v>1034</v>
      </c>
      <c r="D1282">
        <v>2019</v>
      </c>
      <c r="E1282">
        <v>150000</v>
      </c>
      <c r="F1282">
        <v>0</v>
      </c>
      <c r="G1282">
        <v>0</v>
      </c>
      <c r="H1282">
        <v>0</v>
      </c>
      <c r="I1282">
        <v>150000</v>
      </c>
    </row>
    <row r="1283" spans="1:9">
      <c r="A1283" t="s">
        <v>369</v>
      </c>
      <c r="B1283" t="s">
        <v>392</v>
      </c>
      <c r="C1283" t="s">
        <v>393</v>
      </c>
      <c r="D1283">
        <v>2019</v>
      </c>
      <c r="E1283">
        <v>169264516</v>
      </c>
      <c r="F1283">
        <v>163549000</v>
      </c>
      <c r="G1283">
        <v>154010000</v>
      </c>
      <c r="H1283">
        <v>141483000</v>
      </c>
      <c r="I1283">
        <v>628306516</v>
      </c>
    </row>
    <row r="1284" spans="1:9">
      <c r="A1284" t="s">
        <v>883</v>
      </c>
      <c r="B1284" t="s">
        <v>497</v>
      </c>
      <c r="C1284" t="s">
        <v>498</v>
      </c>
      <c r="D1284">
        <v>2019</v>
      </c>
      <c r="E1284">
        <v>0</v>
      </c>
      <c r="F1284">
        <v>0</v>
      </c>
      <c r="G1284">
        <v>3216695</v>
      </c>
      <c r="H1284">
        <v>6591000</v>
      </c>
      <c r="I1284">
        <v>9807695</v>
      </c>
    </row>
    <row r="1285" spans="1:9">
      <c r="A1285" t="s">
        <v>566</v>
      </c>
      <c r="B1285" t="s">
        <v>1264</v>
      </c>
      <c r="C1285" t="s">
        <v>628</v>
      </c>
      <c r="D1285">
        <v>2019</v>
      </c>
      <c r="E1285">
        <v>2000000</v>
      </c>
      <c r="F1285">
        <v>0</v>
      </c>
      <c r="G1285">
        <v>0</v>
      </c>
      <c r="H1285">
        <v>0</v>
      </c>
      <c r="I1285">
        <v>2000000</v>
      </c>
    </row>
    <row r="1286" spans="1:9">
      <c r="A1286" t="s">
        <v>155</v>
      </c>
      <c r="B1286" t="s">
        <v>220</v>
      </c>
      <c r="C1286" t="s">
        <v>221</v>
      </c>
      <c r="D1286">
        <v>2019</v>
      </c>
      <c r="E1286">
        <v>174209</v>
      </c>
      <c r="F1286">
        <v>484000</v>
      </c>
      <c r="G1286">
        <v>0</v>
      </c>
      <c r="H1286">
        <v>0</v>
      </c>
      <c r="I1286">
        <v>658209</v>
      </c>
    </row>
    <row r="1287" spans="1:9">
      <c r="A1287" t="s">
        <v>178</v>
      </c>
      <c r="B1287" t="s">
        <v>968</v>
      </c>
      <c r="C1287" t="s">
        <v>969</v>
      </c>
      <c r="D1287">
        <v>2019</v>
      </c>
      <c r="E1287">
        <v>191000</v>
      </c>
      <c r="F1287">
        <v>0</v>
      </c>
      <c r="G1287">
        <v>0</v>
      </c>
      <c r="H1287">
        <v>0</v>
      </c>
      <c r="I1287">
        <v>191000</v>
      </c>
    </row>
    <row r="1288" spans="1:9">
      <c r="A1288" t="s">
        <v>203</v>
      </c>
      <c r="B1288" t="s">
        <v>1126</v>
      </c>
      <c r="C1288" t="s">
        <v>982</v>
      </c>
      <c r="D1288">
        <v>2019</v>
      </c>
      <c r="E1288">
        <v>354000</v>
      </c>
      <c r="F1288">
        <v>0</v>
      </c>
      <c r="G1288">
        <v>0</v>
      </c>
      <c r="H1288">
        <v>0</v>
      </c>
      <c r="I1288">
        <v>354000</v>
      </c>
    </row>
    <row r="1289" spans="1:9">
      <c r="A1289" t="s">
        <v>178</v>
      </c>
      <c r="B1289" t="s">
        <v>179</v>
      </c>
      <c r="C1289" t="s">
        <v>180</v>
      </c>
      <c r="D1289">
        <v>2019</v>
      </c>
      <c r="E1289">
        <v>0</v>
      </c>
      <c r="F1289">
        <v>119101301</v>
      </c>
      <c r="G1289">
        <v>275244000</v>
      </c>
      <c r="H1289">
        <v>189995000</v>
      </c>
      <c r="I1289">
        <v>584340301</v>
      </c>
    </row>
    <row r="1290" spans="1:9">
      <c r="A1290" t="s">
        <v>822</v>
      </c>
      <c r="B1290" t="s">
        <v>823</v>
      </c>
      <c r="C1290" t="s">
        <v>824</v>
      </c>
      <c r="D1290">
        <v>2019</v>
      </c>
      <c r="E1290">
        <v>46773990</v>
      </c>
      <c r="F1290">
        <v>50843000</v>
      </c>
      <c r="G1290">
        <v>38844000</v>
      </c>
      <c r="H1290">
        <v>56429000</v>
      </c>
      <c r="I1290">
        <v>192889990</v>
      </c>
    </row>
    <row r="1291" spans="1:9">
      <c r="A1291" t="s">
        <v>38</v>
      </c>
      <c r="B1291" t="s">
        <v>41</v>
      </c>
      <c r="C1291" t="s">
        <v>42</v>
      </c>
      <c r="D1291">
        <v>2019</v>
      </c>
      <c r="E1291">
        <v>806624</v>
      </c>
      <c r="F1291">
        <v>4731000</v>
      </c>
      <c r="G1291">
        <v>12159000</v>
      </c>
      <c r="H1291">
        <v>0</v>
      </c>
      <c r="I1291">
        <v>17696624</v>
      </c>
    </row>
    <row r="1292" spans="1:9">
      <c r="A1292" t="s">
        <v>369</v>
      </c>
      <c r="B1292" t="s">
        <v>1265</v>
      </c>
      <c r="C1292" t="s">
        <v>1266</v>
      </c>
      <c r="D1292">
        <v>2019</v>
      </c>
      <c r="E1292">
        <v>3895000</v>
      </c>
      <c r="F1292">
        <v>0</v>
      </c>
      <c r="G1292">
        <v>0</v>
      </c>
      <c r="H1292">
        <v>0</v>
      </c>
      <c r="I1292">
        <v>3895000</v>
      </c>
    </row>
    <row r="1293" spans="1:9">
      <c r="A1293" t="s">
        <v>822</v>
      </c>
      <c r="B1293" t="s">
        <v>1089</v>
      </c>
      <c r="C1293" t="s">
        <v>1090</v>
      </c>
      <c r="D1293">
        <v>2019</v>
      </c>
      <c r="E1293">
        <v>150000</v>
      </c>
      <c r="F1293">
        <v>0</v>
      </c>
      <c r="G1293">
        <v>0</v>
      </c>
      <c r="H1293">
        <v>0</v>
      </c>
      <c r="I1293">
        <v>150000</v>
      </c>
    </row>
    <row r="1294" spans="1:9">
      <c r="A1294" t="s">
        <v>566</v>
      </c>
      <c r="B1294" t="s">
        <v>577</v>
      </c>
      <c r="C1294" t="s">
        <v>578</v>
      </c>
      <c r="D1294">
        <v>2019</v>
      </c>
      <c r="E1294">
        <v>2000000</v>
      </c>
      <c r="F1294">
        <v>0</v>
      </c>
      <c r="G1294">
        <v>0</v>
      </c>
      <c r="H1294">
        <v>0</v>
      </c>
      <c r="I1294">
        <v>2000000</v>
      </c>
    </row>
    <row r="1295" spans="1:9">
      <c r="A1295" t="s">
        <v>878</v>
      </c>
      <c r="B1295" t="s">
        <v>133</v>
      </c>
      <c r="C1295" t="s">
        <v>134</v>
      </c>
      <c r="D1295">
        <v>2019</v>
      </c>
      <c r="E1295">
        <v>0</v>
      </c>
      <c r="F1295">
        <v>59773840</v>
      </c>
      <c r="G1295">
        <v>103390000</v>
      </c>
      <c r="H1295">
        <v>65464000</v>
      </c>
      <c r="I1295">
        <v>228627840</v>
      </c>
    </row>
    <row r="1296" spans="1:9">
      <c r="A1296" t="s">
        <v>38</v>
      </c>
      <c r="B1296" t="s">
        <v>69</v>
      </c>
      <c r="C1296" t="s">
        <v>70</v>
      </c>
      <c r="D1296">
        <v>2019</v>
      </c>
      <c r="E1296">
        <v>249538</v>
      </c>
      <c r="F1296">
        <v>0</v>
      </c>
      <c r="G1296">
        <v>0</v>
      </c>
      <c r="H1296">
        <v>0</v>
      </c>
      <c r="I1296">
        <v>249538</v>
      </c>
    </row>
    <row r="1297" spans="1:9">
      <c r="A1297" t="s">
        <v>691</v>
      </c>
      <c r="B1297" t="s">
        <v>1267</v>
      </c>
      <c r="C1297" t="s">
        <v>1026</v>
      </c>
      <c r="D1297">
        <v>2019</v>
      </c>
      <c r="E1297">
        <v>76000</v>
      </c>
      <c r="F1297">
        <v>0</v>
      </c>
      <c r="G1297">
        <v>0</v>
      </c>
      <c r="H1297">
        <v>0</v>
      </c>
      <c r="I1297">
        <v>76000</v>
      </c>
    </row>
    <row r="1298" spans="1:9">
      <c r="A1298" t="s">
        <v>203</v>
      </c>
      <c r="B1298" t="s">
        <v>1268</v>
      </c>
      <c r="C1298" t="s">
        <v>1269</v>
      </c>
      <c r="D1298">
        <v>2019</v>
      </c>
      <c r="E1298">
        <v>401000</v>
      </c>
      <c r="F1298">
        <v>0</v>
      </c>
      <c r="G1298">
        <v>0</v>
      </c>
      <c r="H1298">
        <v>0</v>
      </c>
      <c r="I1298">
        <v>401000</v>
      </c>
    </row>
    <row r="1299" spans="1:9">
      <c r="A1299" t="s">
        <v>566</v>
      </c>
      <c r="B1299" t="s">
        <v>1270</v>
      </c>
      <c r="C1299" t="s">
        <v>868</v>
      </c>
      <c r="D1299">
        <v>2019</v>
      </c>
      <c r="E1299">
        <v>4500000</v>
      </c>
      <c r="F1299">
        <v>0</v>
      </c>
      <c r="G1299">
        <v>0</v>
      </c>
      <c r="H1299">
        <v>0</v>
      </c>
      <c r="I1299">
        <v>4500000</v>
      </c>
    </row>
    <row r="1300" spans="1:9">
      <c r="A1300" t="s">
        <v>260</v>
      </c>
      <c r="B1300" t="s">
        <v>1098</v>
      </c>
      <c r="C1300" t="s">
        <v>1099</v>
      </c>
      <c r="D1300">
        <v>2019</v>
      </c>
      <c r="E1300">
        <v>3536986</v>
      </c>
      <c r="F1300">
        <v>4461000</v>
      </c>
      <c r="G1300">
        <v>198000</v>
      </c>
      <c r="H1300">
        <v>0</v>
      </c>
      <c r="I1300">
        <v>8195986</v>
      </c>
    </row>
    <row r="1301" spans="1:9">
      <c r="A1301" t="s">
        <v>155</v>
      </c>
      <c r="B1301" t="s">
        <v>193</v>
      </c>
      <c r="C1301" t="s">
        <v>194</v>
      </c>
      <c r="D1301">
        <v>2019</v>
      </c>
      <c r="E1301">
        <v>0</v>
      </c>
      <c r="F1301">
        <v>0</v>
      </c>
      <c r="G1301">
        <v>0</v>
      </c>
      <c r="H1301">
        <v>9292000</v>
      </c>
      <c r="I1301">
        <v>9292000</v>
      </c>
    </row>
    <row r="1302" spans="1:9">
      <c r="A1302" t="s">
        <v>260</v>
      </c>
      <c r="B1302" t="s">
        <v>283</v>
      </c>
      <c r="C1302" t="s">
        <v>284</v>
      </c>
      <c r="D1302">
        <v>2019</v>
      </c>
      <c r="E1302">
        <v>96626829</v>
      </c>
      <c r="F1302">
        <v>94668000</v>
      </c>
      <c r="G1302">
        <v>136764000</v>
      </c>
      <c r="H1302">
        <v>133451000</v>
      </c>
      <c r="I1302">
        <v>461509829</v>
      </c>
    </row>
    <row r="1303" spans="1:9">
      <c r="A1303" t="s">
        <v>203</v>
      </c>
      <c r="B1303" t="s">
        <v>1271</v>
      </c>
      <c r="C1303" t="s">
        <v>1272</v>
      </c>
      <c r="D1303">
        <v>2019</v>
      </c>
      <c r="E1303">
        <v>243000</v>
      </c>
      <c r="F1303">
        <v>0</v>
      </c>
      <c r="G1303">
        <v>0</v>
      </c>
      <c r="H1303">
        <v>0</v>
      </c>
      <c r="I1303">
        <v>243000</v>
      </c>
    </row>
    <row r="1304" spans="1:9">
      <c r="A1304" t="s">
        <v>260</v>
      </c>
      <c r="B1304" t="s">
        <v>1273</v>
      </c>
      <c r="C1304" t="s">
        <v>1274</v>
      </c>
      <c r="D1304">
        <v>2019</v>
      </c>
      <c r="E1304">
        <v>7954000</v>
      </c>
      <c r="F1304">
        <v>0</v>
      </c>
      <c r="G1304">
        <v>0</v>
      </c>
      <c r="H1304">
        <v>0</v>
      </c>
      <c r="I1304">
        <v>7954000</v>
      </c>
    </row>
    <row r="1305" spans="1:9">
      <c r="A1305" t="s">
        <v>203</v>
      </c>
      <c r="B1305" t="s">
        <v>1275</v>
      </c>
      <c r="C1305" t="s">
        <v>1276</v>
      </c>
      <c r="D1305">
        <v>2019</v>
      </c>
      <c r="E1305">
        <v>278000</v>
      </c>
      <c r="F1305">
        <v>0</v>
      </c>
      <c r="G1305">
        <v>0</v>
      </c>
      <c r="H1305">
        <v>0</v>
      </c>
      <c r="I1305">
        <v>278000</v>
      </c>
    </row>
    <row r="1306" spans="1:9">
      <c r="A1306" t="s">
        <v>566</v>
      </c>
      <c r="B1306" t="s">
        <v>1277</v>
      </c>
      <c r="C1306" t="s">
        <v>1018</v>
      </c>
      <c r="D1306">
        <v>2019</v>
      </c>
      <c r="E1306">
        <v>300000</v>
      </c>
      <c r="F1306">
        <v>0</v>
      </c>
      <c r="G1306">
        <v>0</v>
      </c>
      <c r="H1306">
        <v>0</v>
      </c>
      <c r="I1306">
        <v>300000</v>
      </c>
    </row>
    <row r="1307" spans="1:9">
      <c r="A1307" t="s">
        <v>566</v>
      </c>
      <c r="B1307" t="s">
        <v>1278</v>
      </c>
      <c r="C1307" t="s">
        <v>887</v>
      </c>
      <c r="D1307">
        <v>2019</v>
      </c>
      <c r="E1307">
        <v>200000</v>
      </c>
      <c r="F1307">
        <v>0</v>
      </c>
      <c r="G1307">
        <v>0</v>
      </c>
      <c r="H1307">
        <v>0</v>
      </c>
      <c r="I1307">
        <v>200000</v>
      </c>
    </row>
    <row r="1308" spans="1:9">
      <c r="A1308" t="s">
        <v>883</v>
      </c>
      <c r="B1308" t="s">
        <v>1279</v>
      </c>
      <c r="C1308" t="s">
        <v>1280</v>
      </c>
      <c r="D1308">
        <v>2019</v>
      </c>
      <c r="E1308">
        <v>200000</v>
      </c>
      <c r="F1308">
        <v>0</v>
      </c>
      <c r="G1308">
        <v>0</v>
      </c>
      <c r="H1308">
        <v>0</v>
      </c>
      <c r="I1308">
        <v>200000</v>
      </c>
    </row>
    <row r="1309" spans="1:9">
      <c r="A1309" t="s">
        <v>566</v>
      </c>
      <c r="B1309" t="s">
        <v>581</v>
      </c>
      <c r="C1309" t="s">
        <v>582</v>
      </c>
      <c r="D1309">
        <v>2019</v>
      </c>
      <c r="E1309">
        <v>510000</v>
      </c>
      <c r="F1309">
        <v>0</v>
      </c>
      <c r="G1309">
        <v>0</v>
      </c>
      <c r="H1309">
        <v>0</v>
      </c>
      <c r="I1309">
        <v>510000</v>
      </c>
    </row>
    <row r="1310" spans="1:9">
      <c r="A1310" t="s">
        <v>883</v>
      </c>
      <c r="B1310" t="s">
        <v>485</v>
      </c>
      <c r="C1310" t="s">
        <v>486</v>
      </c>
      <c r="D1310">
        <v>2019</v>
      </c>
      <c r="E1310">
        <v>1849985</v>
      </c>
      <c r="F1310">
        <v>0</v>
      </c>
      <c r="G1310">
        <v>0</v>
      </c>
      <c r="H1310">
        <v>0</v>
      </c>
      <c r="I1310">
        <v>1849985</v>
      </c>
    </row>
    <row r="1311" spans="1:9">
      <c r="A1311" t="s">
        <v>566</v>
      </c>
      <c r="B1311" t="s">
        <v>1007</v>
      </c>
      <c r="C1311" t="s">
        <v>1008</v>
      </c>
      <c r="D1311">
        <v>2019</v>
      </c>
      <c r="E1311">
        <v>50000</v>
      </c>
      <c r="F1311">
        <v>0</v>
      </c>
      <c r="G1311">
        <v>0</v>
      </c>
      <c r="H1311">
        <v>0</v>
      </c>
      <c r="I1311">
        <v>50000</v>
      </c>
    </row>
    <row r="1312" spans="1:9">
      <c r="A1312" t="s">
        <v>260</v>
      </c>
      <c r="B1312" t="s">
        <v>285</v>
      </c>
      <c r="C1312" t="s">
        <v>286</v>
      </c>
      <c r="D1312">
        <v>2019</v>
      </c>
      <c r="E1312">
        <v>814270</v>
      </c>
      <c r="F1312">
        <v>0</v>
      </c>
      <c r="G1312">
        <v>0</v>
      </c>
      <c r="H1312">
        <v>0</v>
      </c>
      <c r="I1312">
        <v>814270</v>
      </c>
    </row>
    <row r="1313" spans="1:9">
      <c r="A1313" t="s">
        <v>883</v>
      </c>
      <c r="B1313" t="s">
        <v>985</v>
      </c>
      <c r="C1313" t="s">
        <v>986</v>
      </c>
      <c r="D1313">
        <v>2019</v>
      </c>
      <c r="E1313">
        <v>5734712</v>
      </c>
      <c r="F1313">
        <v>0</v>
      </c>
      <c r="G1313">
        <v>0</v>
      </c>
      <c r="H1313">
        <v>0</v>
      </c>
      <c r="I1313">
        <v>5734712</v>
      </c>
    </row>
    <row r="1314" spans="1:9">
      <c r="A1314" t="s">
        <v>566</v>
      </c>
      <c r="B1314" t="s">
        <v>867</v>
      </c>
      <c r="C1314" t="s">
        <v>868</v>
      </c>
      <c r="D1314">
        <v>2019</v>
      </c>
      <c r="E1314">
        <v>100000</v>
      </c>
      <c r="F1314">
        <v>0</v>
      </c>
      <c r="G1314">
        <v>0</v>
      </c>
      <c r="H1314">
        <v>0</v>
      </c>
      <c r="I1314">
        <v>100000</v>
      </c>
    </row>
    <row r="1315" spans="1:9">
      <c r="A1315" t="s">
        <v>333</v>
      </c>
      <c r="B1315" t="s">
        <v>334</v>
      </c>
      <c r="C1315" t="s">
        <v>335</v>
      </c>
      <c r="D1315">
        <v>2019</v>
      </c>
      <c r="E1315">
        <v>0</v>
      </c>
      <c r="F1315">
        <v>11412729</v>
      </c>
      <c r="G1315">
        <v>41822000</v>
      </c>
      <c r="H1315">
        <v>23164000</v>
      </c>
      <c r="I1315">
        <v>76398729</v>
      </c>
    </row>
    <row r="1316" spans="1:9">
      <c r="A1316" t="s">
        <v>566</v>
      </c>
      <c r="B1316" t="s">
        <v>593</v>
      </c>
      <c r="C1316" t="s">
        <v>594</v>
      </c>
      <c r="D1316">
        <v>2019</v>
      </c>
      <c r="E1316">
        <v>500000</v>
      </c>
      <c r="F1316">
        <v>170000</v>
      </c>
      <c r="G1316">
        <v>0</v>
      </c>
      <c r="H1316">
        <v>0</v>
      </c>
      <c r="I1316">
        <v>670000</v>
      </c>
    </row>
    <row r="1317" spans="1:9">
      <c r="A1317" t="s">
        <v>356</v>
      </c>
      <c r="B1317" t="s">
        <v>1281</v>
      </c>
      <c r="C1317" t="s">
        <v>1164</v>
      </c>
      <c r="D1317">
        <v>2019</v>
      </c>
      <c r="E1317">
        <v>45000</v>
      </c>
      <c r="F1317">
        <v>0</v>
      </c>
      <c r="G1317">
        <v>0</v>
      </c>
      <c r="H1317">
        <v>0</v>
      </c>
      <c r="I1317">
        <v>45000</v>
      </c>
    </row>
    <row r="1318" spans="1:9">
      <c r="A1318" t="s">
        <v>203</v>
      </c>
      <c r="B1318" t="s">
        <v>1282</v>
      </c>
      <c r="C1318" t="s">
        <v>1283</v>
      </c>
      <c r="D1318">
        <v>2019</v>
      </c>
      <c r="E1318">
        <v>124000</v>
      </c>
      <c r="F1318">
        <v>0</v>
      </c>
      <c r="G1318">
        <v>0</v>
      </c>
      <c r="H1318">
        <v>0</v>
      </c>
      <c r="I1318">
        <v>124000</v>
      </c>
    </row>
    <row r="1319" spans="1:9">
      <c r="A1319" t="s">
        <v>691</v>
      </c>
      <c r="B1319" t="s">
        <v>1284</v>
      </c>
      <c r="C1319" t="s">
        <v>705</v>
      </c>
      <c r="D1319">
        <v>2019</v>
      </c>
      <c r="E1319">
        <v>100000</v>
      </c>
      <c r="F1319">
        <v>0</v>
      </c>
      <c r="G1319">
        <v>0</v>
      </c>
      <c r="H1319">
        <v>0</v>
      </c>
      <c r="I1319">
        <v>100000</v>
      </c>
    </row>
    <row r="1320" spans="1:9">
      <c r="A1320" t="s">
        <v>691</v>
      </c>
      <c r="B1320" t="s">
        <v>706</v>
      </c>
      <c r="C1320" t="s">
        <v>707</v>
      </c>
      <c r="D1320">
        <v>2019</v>
      </c>
      <c r="E1320">
        <v>2024073</v>
      </c>
      <c r="F1320">
        <v>0</v>
      </c>
      <c r="G1320">
        <v>3350000</v>
      </c>
      <c r="H1320">
        <v>0</v>
      </c>
      <c r="I1320">
        <v>5374073</v>
      </c>
    </row>
    <row r="1321" spans="1:9">
      <c r="A1321" t="s">
        <v>465</v>
      </c>
      <c r="B1321" t="s">
        <v>1285</v>
      </c>
      <c r="C1321" t="s">
        <v>1286</v>
      </c>
      <c r="D1321">
        <v>2019</v>
      </c>
      <c r="E1321">
        <v>17580000</v>
      </c>
      <c r="F1321">
        <v>0</v>
      </c>
      <c r="G1321">
        <v>0</v>
      </c>
      <c r="H1321">
        <v>0</v>
      </c>
      <c r="I1321">
        <v>17580000</v>
      </c>
    </row>
    <row r="1322" spans="1:9">
      <c r="A1322" t="s">
        <v>691</v>
      </c>
      <c r="B1322" t="s">
        <v>1070</v>
      </c>
      <c r="C1322" t="s">
        <v>930</v>
      </c>
      <c r="D1322">
        <v>2019</v>
      </c>
      <c r="E1322">
        <v>5000000</v>
      </c>
      <c r="F1322">
        <v>0</v>
      </c>
      <c r="G1322">
        <v>0</v>
      </c>
      <c r="H1322">
        <v>0</v>
      </c>
      <c r="I1322">
        <v>5000000</v>
      </c>
    </row>
    <row r="1323" spans="1:9">
      <c r="A1323" t="s">
        <v>155</v>
      </c>
      <c r="B1323" t="s">
        <v>242</v>
      </c>
      <c r="C1323" t="s">
        <v>243</v>
      </c>
      <c r="D1323">
        <v>2019</v>
      </c>
      <c r="E1323">
        <v>10056000</v>
      </c>
      <c r="F1323">
        <v>28400000</v>
      </c>
      <c r="G1323">
        <v>0</v>
      </c>
      <c r="H1323">
        <v>0</v>
      </c>
      <c r="I1323">
        <v>38456000</v>
      </c>
    </row>
    <row r="1324" spans="1:9">
      <c r="A1324" t="s">
        <v>465</v>
      </c>
      <c r="B1324" t="s">
        <v>472</v>
      </c>
      <c r="C1324" t="s">
        <v>473</v>
      </c>
      <c r="D1324">
        <v>2019</v>
      </c>
      <c r="E1324">
        <v>750000</v>
      </c>
      <c r="F1324">
        <v>0</v>
      </c>
      <c r="G1324">
        <v>0</v>
      </c>
      <c r="H1324">
        <v>0</v>
      </c>
      <c r="I1324">
        <v>750000</v>
      </c>
    </row>
    <row r="1325" spans="1:9">
      <c r="A1325" t="s">
        <v>203</v>
      </c>
      <c r="B1325" t="s">
        <v>1287</v>
      </c>
      <c r="C1325" t="s">
        <v>1288</v>
      </c>
      <c r="D1325">
        <v>2019</v>
      </c>
      <c r="E1325">
        <v>100000</v>
      </c>
      <c r="F1325">
        <v>0</v>
      </c>
      <c r="G1325">
        <v>0</v>
      </c>
      <c r="H1325">
        <v>0</v>
      </c>
      <c r="I1325">
        <v>100000</v>
      </c>
    </row>
    <row r="1326" spans="1:9">
      <c r="A1326" t="s">
        <v>883</v>
      </c>
      <c r="B1326" t="s">
        <v>1289</v>
      </c>
      <c r="C1326" t="s">
        <v>1290</v>
      </c>
      <c r="D1326">
        <v>2019</v>
      </c>
      <c r="E1326">
        <v>1860000</v>
      </c>
      <c r="F1326">
        <v>0</v>
      </c>
      <c r="G1326">
        <v>0</v>
      </c>
      <c r="H1326">
        <v>0</v>
      </c>
      <c r="I1326">
        <v>1860000</v>
      </c>
    </row>
    <row r="1327" spans="1:9">
      <c r="A1327" t="s">
        <v>566</v>
      </c>
      <c r="B1327" t="s">
        <v>1291</v>
      </c>
      <c r="C1327" t="s">
        <v>1292</v>
      </c>
      <c r="D1327">
        <v>2019</v>
      </c>
      <c r="E1327">
        <v>2125000</v>
      </c>
      <c r="F1327">
        <v>0</v>
      </c>
      <c r="G1327">
        <v>0</v>
      </c>
      <c r="H1327">
        <v>0</v>
      </c>
      <c r="I1327">
        <v>2125000</v>
      </c>
    </row>
    <row r="1328" spans="1:9">
      <c r="A1328" t="s">
        <v>854</v>
      </c>
      <c r="B1328" t="s">
        <v>857</v>
      </c>
      <c r="C1328" t="s">
        <v>858</v>
      </c>
      <c r="D1328">
        <v>2019</v>
      </c>
      <c r="E1328">
        <v>291772484</v>
      </c>
      <c r="F1328">
        <v>443072000</v>
      </c>
      <c r="G1328">
        <v>390319000</v>
      </c>
      <c r="H1328">
        <v>306474000</v>
      </c>
      <c r="I1328">
        <v>1431637484</v>
      </c>
    </row>
    <row r="1329" spans="1:9">
      <c r="A1329" t="s">
        <v>883</v>
      </c>
      <c r="B1329" t="s">
        <v>1293</v>
      </c>
      <c r="C1329" t="s">
        <v>1294</v>
      </c>
      <c r="D1329">
        <v>2019</v>
      </c>
      <c r="E1329">
        <v>951000</v>
      </c>
      <c r="F1329">
        <v>0</v>
      </c>
      <c r="G1329">
        <v>0</v>
      </c>
      <c r="H1329">
        <v>0</v>
      </c>
      <c r="I1329">
        <v>951000</v>
      </c>
    </row>
    <row r="1330" spans="1:9">
      <c r="A1330" t="s">
        <v>38</v>
      </c>
      <c r="B1330" t="s">
        <v>65</v>
      </c>
      <c r="C1330" t="s">
        <v>66</v>
      </c>
      <c r="D1330">
        <v>2019</v>
      </c>
      <c r="E1330">
        <v>2420997</v>
      </c>
      <c r="F1330">
        <v>0</v>
      </c>
      <c r="G1330">
        <v>0</v>
      </c>
      <c r="H1330">
        <v>0</v>
      </c>
      <c r="I1330">
        <v>2420997</v>
      </c>
    </row>
    <row r="1331" spans="1:9">
      <c r="A1331" t="s">
        <v>566</v>
      </c>
      <c r="B1331" t="s">
        <v>1295</v>
      </c>
      <c r="C1331" t="s">
        <v>610</v>
      </c>
      <c r="D1331">
        <v>2019</v>
      </c>
      <c r="E1331">
        <v>150000</v>
      </c>
      <c r="F1331">
        <v>0</v>
      </c>
      <c r="G1331">
        <v>0</v>
      </c>
      <c r="H1331">
        <v>0</v>
      </c>
      <c r="I1331">
        <v>150000</v>
      </c>
    </row>
    <row r="1332" spans="1:9">
      <c r="A1332" t="s">
        <v>566</v>
      </c>
      <c r="B1332" t="s">
        <v>1296</v>
      </c>
      <c r="C1332" t="s">
        <v>1297</v>
      </c>
      <c r="D1332">
        <v>2019</v>
      </c>
      <c r="E1332">
        <v>1516000</v>
      </c>
      <c r="F1332">
        <v>0</v>
      </c>
      <c r="G1332">
        <v>0</v>
      </c>
      <c r="H1332">
        <v>0</v>
      </c>
      <c r="I1332">
        <v>1516000</v>
      </c>
    </row>
    <row r="1333" spans="1:9">
      <c r="A1333" t="s">
        <v>915</v>
      </c>
      <c r="B1333" t="s">
        <v>32</v>
      </c>
      <c r="C1333" t="s">
        <v>33</v>
      </c>
      <c r="D1333">
        <v>2019</v>
      </c>
      <c r="E1333">
        <v>0</v>
      </c>
      <c r="F1333">
        <v>82516760</v>
      </c>
      <c r="G1333">
        <v>0</v>
      </c>
      <c r="H1333">
        <v>0</v>
      </c>
      <c r="I1333">
        <v>82516760</v>
      </c>
    </row>
    <row r="1334" spans="1:9">
      <c r="A1334" t="s">
        <v>903</v>
      </c>
      <c r="B1334" t="s">
        <v>1298</v>
      </c>
      <c r="C1334" t="s">
        <v>1170</v>
      </c>
      <c r="D1334">
        <v>2019</v>
      </c>
      <c r="E1334">
        <v>573000</v>
      </c>
      <c r="F1334">
        <v>0</v>
      </c>
      <c r="G1334">
        <v>0</v>
      </c>
      <c r="H1334">
        <v>0</v>
      </c>
      <c r="I1334">
        <v>573000</v>
      </c>
    </row>
    <row r="1335" spans="1:9">
      <c r="A1335" t="s">
        <v>822</v>
      </c>
      <c r="B1335" t="s">
        <v>831</v>
      </c>
      <c r="C1335" t="s">
        <v>832</v>
      </c>
      <c r="D1335">
        <v>2019</v>
      </c>
      <c r="E1335">
        <v>66076</v>
      </c>
      <c r="F1335">
        <v>26172000</v>
      </c>
      <c r="G1335">
        <v>25395000</v>
      </c>
      <c r="H1335">
        <v>25889000</v>
      </c>
      <c r="I1335">
        <v>77522076</v>
      </c>
    </row>
    <row r="1336" spans="1:9">
      <c r="A1336" t="s">
        <v>356</v>
      </c>
      <c r="B1336" t="s">
        <v>1299</v>
      </c>
      <c r="C1336" t="s">
        <v>1300</v>
      </c>
      <c r="D1336">
        <v>2019</v>
      </c>
      <c r="E1336">
        <v>80000</v>
      </c>
      <c r="F1336">
        <v>0</v>
      </c>
      <c r="G1336">
        <v>0</v>
      </c>
      <c r="H1336">
        <v>0</v>
      </c>
      <c r="I1336">
        <v>80000</v>
      </c>
    </row>
    <row r="1337" spans="1:9">
      <c r="A1337" t="s">
        <v>38</v>
      </c>
      <c r="B1337" t="s">
        <v>71</v>
      </c>
      <c r="C1337" t="s">
        <v>72</v>
      </c>
      <c r="D1337">
        <v>2019</v>
      </c>
      <c r="E1337">
        <v>0</v>
      </c>
      <c r="F1337">
        <v>793000</v>
      </c>
      <c r="G1337">
        <v>0</v>
      </c>
      <c r="H1337">
        <v>0</v>
      </c>
      <c r="I1337">
        <v>793000</v>
      </c>
    </row>
    <row r="1338" spans="1:9">
      <c r="A1338" t="s">
        <v>155</v>
      </c>
      <c r="B1338" t="s">
        <v>218</v>
      </c>
      <c r="C1338" t="s">
        <v>219</v>
      </c>
      <c r="D1338">
        <v>2019</v>
      </c>
      <c r="E1338">
        <v>0</v>
      </c>
      <c r="F1338">
        <v>41564743</v>
      </c>
      <c r="G1338">
        <v>145659000</v>
      </c>
      <c r="H1338">
        <v>0</v>
      </c>
      <c r="I1338">
        <v>187223743</v>
      </c>
    </row>
    <row r="1339" spans="1:9">
      <c r="A1339" t="s">
        <v>566</v>
      </c>
      <c r="B1339" t="s">
        <v>1301</v>
      </c>
      <c r="C1339" t="s">
        <v>1051</v>
      </c>
      <c r="D1339">
        <v>2019</v>
      </c>
      <c r="E1339">
        <v>3500000</v>
      </c>
      <c r="F1339">
        <v>0</v>
      </c>
      <c r="G1339">
        <v>0</v>
      </c>
      <c r="H1339">
        <v>0</v>
      </c>
      <c r="I1339">
        <v>3500000</v>
      </c>
    </row>
    <row r="1340" spans="1:9">
      <c r="A1340" t="s">
        <v>822</v>
      </c>
      <c r="B1340" t="s">
        <v>825</v>
      </c>
      <c r="C1340" t="s">
        <v>826</v>
      </c>
      <c r="D1340">
        <v>2019</v>
      </c>
      <c r="E1340">
        <v>2466657</v>
      </c>
      <c r="F1340">
        <v>1944000</v>
      </c>
      <c r="G1340">
        <v>402000</v>
      </c>
      <c r="H1340">
        <v>187000</v>
      </c>
      <c r="I1340">
        <v>4999657</v>
      </c>
    </row>
    <row r="1341" spans="1:9">
      <c r="A1341" t="s">
        <v>883</v>
      </c>
      <c r="B1341" t="s">
        <v>1124</v>
      </c>
      <c r="C1341" t="s">
        <v>1125</v>
      </c>
      <c r="D1341">
        <v>2019</v>
      </c>
      <c r="E1341">
        <v>1200000</v>
      </c>
      <c r="F1341">
        <v>0</v>
      </c>
      <c r="G1341">
        <v>0</v>
      </c>
      <c r="H1341">
        <v>0</v>
      </c>
      <c r="I1341">
        <v>1200000</v>
      </c>
    </row>
    <row r="1342" spans="1:9">
      <c r="A1342" t="s">
        <v>691</v>
      </c>
      <c r="B1342" t="s">
        <v>1302</v>
      </c>
      <c r="C1342" t="s">
        <v>738</v>
      </c>
      <c r="D1342">
        <v>2019</v>
      </c>
      <c r="E1342">
        <v>200000</v>
      </c>
      <c r="F1342">
        <v>0</v>
      </c>
      <c r="G1342">
        <v>0</v>
      </c>
      <c r="H1342">
        <v>0</v>
      </c>
      <c r="I1342">
        <v>200000</v>
      </c>
    </row>
    <row r="1343" spans="1:9">
      <c r="A1343" t="s">
        <v>883</v>
      </c>
      <c r="B1343" t="s">
        <v>483</v>
      </c>
      <c r="C1343" t="s">
        <v>484</v>
      </c>
      <c r="D1343">
        <v>2019</v>
      </c>
      <c r="E1343">
        <v>4555000</v>
      </c>
      <c r="F1343">
        <v>9650000</v>
      </c>
      <c r="G1343">
        <v>21881000</v>
      </c>
      <c r="H1343">
        <v>234000</v>
      </c>
      <c r="I1343">
        <v>36320000</v>
      </c>
    </row>
    <row r="1344" spans="1:9">
      <c r="A1344" t="s">
        <v>566</v>
      </c>
      <c r="B1344" t="s">
        <v>1303</v>
      </c>
      <c r="C1344" t="s">
        <v>1043</v>
      </c>
      <c r="D1344">
        <v>2019</v>
      </c>
      <c r="E1344">
        <v>1094000</v>
      </c>
      <c r="F1344">
        <v>0</v>
      </c>
      <c r="G1344">
        <v>0</v>
      </c>
      <c r="H1344">
        <v>0</v>
      </c>
      <c r="I1344">
        <v>1094000</v>
      </c>
    </row>
    <row r="1345" spans="1:9">
      <c r="A1345" t="s">
        <v>369</v>
      </c>
      <c r="B1345" t="s">
        <v>412</v>
      </c>
      <c r="C1345" t="s">
        <v>413</v>
      </c>
      <c r="D1345">
        <v>2019</v>
      </c>
      <c r="E1345">
        <v>0</v>
      </c>
      <c r="F1345">
        <v>1713400</v>
      </c>
      <c r="G1345">
        <v>0</v>
      </c>
      <c r="H1345">
        <v>0</v>
      </c>
      <c r="I1345">
        <v>1713400</v>
      </c>
    </row>
    <row r="1346" spans="1:9">
      <c r="A1346" t="s">
        <v>883</v>
      </c>
      <c r="B1346" t="s">
        <v>1304</v>
      </c>
      <c r="C1346" t="s">
        <v>1305</v>
      </c>
      <c r="D1346">
        <v>2019</v>
      </c>
      <c r="E1346">
        <v>18086000</v>
      </c>
      <c r="F1346">
        <v>0</v>
      </c>
      <c r="G1346">
        <v>0</v>
      </c>
      <c r="H1346">
        <v>0</v>
      </c>
      <c r="I1346">
        <v>18086000</v>
      </c>
    </row>
    <row r="1347" spans="1:9">
      <c r="A1347" t="s">
        <v>155</v>
      </c>
      <c r="B1347" t="s">
        <v>228</v>
      </c>
      <c r="C1347" t="s">
        <v>229</v>
      </c>
      <c r="D1347">
        <v>2019</v>
      </c>
      <c r="E1347">
        <v>2392630</v>
      </c>
      <c r="F1347">
        <v>20077000</v>
      </c>
      <c r="G1347">
        <v>0</v>
      </c>
      <c r="H1347">
        <v>0</v>
      </c>
      <c r="I1347">
        <v>22469630</v>
      </c>
    </row>
    <row r="1348" spans="1:9">
      <c r="A1348" t="s">
        <v>566</v>
      </c>
      <c r="B1348" t="s">
        <v>1306</v>
      </c>
      <c r="C1348" t="s">
        <v>1008</v>
      </c>
      <c r="D1348">
        <v>2019</v>
      </c>
      <c r="E1348">
        <v>2250000</v>
      </c>
      <c r="F1348">
        <v>0</v>
      </c>
      <c r="G1348">
        <v>0</v>
      </c>
      <c r="H1348">
        <v>0</v>
      </c>
      <c r="I1348">
        <v>2250000</v>
      </c>
    </row>
    <row r="1349" spans="1:9">
      <c r="A1349" t="s">
        <v>759</v>
      </c>
      <c r="B1349" t="s">
        <v>782</v>
      </c>
      <c r="C1349" t="s">
        <v>783</v>
      </c>
      <c r="D1349">
        <v>2019</v>
      </c>
      <c r="E1349">
        <v>28428812</v>
      </c>
      <c r="F1349">
        <v>112043000</v>
      </c>
      <c r="G1349">
        <v>19249000</v>
      </c>
      <c r="H1349">
        <v>50116000</v>
      </c>
      <c r="I1349">
        <v>209836812</v>
      </c>
    </row>
    <row r="1350" spans="1:9">
      <c r="A1350" t="s">
        <v>888</v>
      </c>
      <c r="B1350" t="s">
        <v>745</v>
      </c>
      <c r="C1350" t="s">
        <v>746</v>
      </c>
      <c r="D1350">
        <v>2019</v>
      </c>
      <c r="E1350">
        <v>871714</v>
      </c>
      <c r="F1350">
        <v>0</v>
      </c>
      <c r="G1350">
        <v>0</v>
      </c>
      <c r="H1350">
        <v>0</v>
      </c>
      <c r="I1350">
        <v>871714</v>
      </c>
    </row>
    <row r="1351" spans="1:9">
      <c r="A1351" t="s">
        <v>691</v>
      </c>
      <c r="B1351" t="s">
        <v>1307</v>
      </c>
      <c r="C1351" t="s">
        <v>727</v>
      </c>
      <c r="D1351">
        <v>2019</v>
      </c>
      <c r="E1351">
        <v>723000</v>
      </c>
      <c r="F1351">
        <v>0</v>
      </c>
      <c r="G1351">
        <v>0</v>
      </c>
      <c r="H1351">
        <v>0</v>
      </c>
      <c r="I1351">
        <v>723000</v>
      </c>
    </row>
    <row r="1352" spans="1:9">
      <c r="A1352" t="s">
        <v>903</v>
      </c>
      <c r="B1352" t="s">
        <v>90</v>
      </c>
      <c r="C1352" t="s">
        <v>91</v>
      </c>
      <c r="D1352">
        <v>2019</v>
      </c>
      <c r="E1352">
        <v>613</v>
      </c>
      <c r="F1352">
        <v>0</v>
      </c>
      <c r="G1352">
        <v>0</v>
      </c>
      <c r="H1352">
        <v>0</v>
      </c>
      <c r="I1352">
        <v>613</v>
      </c>
    </row>
    <row r="1353" spans="1:9">
      <c r="A1353" t="s">
        <v>691</v>
      </c>
      <c r="B1353" t="s">
        <v>1308</v>
      </c>
      <c r="C1353" t="s">
        <v>1309</v>
      </c>
      <c r="D1353">
        <v>2019</v>
      </c>
      <c r="E1353">
        <v>233000</v>
      </c>
      <c r="F1353">
        <v>0</v>
      </c>
      <c r="G1353">
        <v>0</v>
      </c>
      <c r="H1353">
        <v>0</v>
      </c>
      <c r="I1353">
        <v>233000</v>
      </c>
    </row>
    <row r="1354" spans="1:9">
      <c r="A1354" t="s">
        <v>474</v>
      </c>
      <c r="B1354" t="s">
        <v>994</v>
      </c>
      <c r="C1354" t="s">
        <v>995</v>
      </c>
      <c r="D1354">
        <v>2019</v>
      </c>
      <c r="E1354">
        <v>1500000</v>
      </c>
      <c r="F1354">
        <v>2000000</v>
      </c>
      <c r="G1354">
        <v>0</v>
      </c>
      <c r="H1354">
        <v>0</v>
      </c>
      <c r="I1354">
        <v>3500000</v>
      </c>
    </row>
    <row r="1355" spans="1:9">
      <c r="A1355" t="s">
        <v>759</v>
      </c>
      <c r="B1355" t="s">
        <v>800</v>
      </c>
      <c r="C1355" t="s">
        <v>801</v>
      </c>
      <c r="D1355">
        <v>2019</v>
      </c>
      <c r="E1355">
        <v>0</v>
      </c>
      <c r="F1355">
        <v>0</v>
      </c>
      <c r="G1355">
        <v>0</v>
      </c>
      <c r="H1355">
        <v>3343038</v>
      </c>
      <c r="I1355">
        <v>3343038</v>
      </c>
    </row>
    <row r="1356" spans="1:9">
      <c r="A1356" t="s">
        <v>155</v>
      </c>
      <c r="B1356" t="s">
        <v>158</v>
      </c>
      <c r="C1356" t="s">
        <v>159</v>
      </c>
      <c r="D1356">
        <v>2019</v>
      </c>
      <c r="E1356">
        <v>6465000</v>
      </c>
      <c r="F1356">
        <v>0</v>
      </c>
      <c r="G1356">
        <v>0</v>
      </c>
      <c r="H1356">
        <v>0</v>
      </c>
      <c r="I1356">
        <v>6465000</v>
      </c>
    </row>
    <row r="1357" spans="1:9">
      <c r="A1357" t="s">
        <v>369</v>
      </c>
      <c r="B1357" t="s">
        <v>449</v>
      </c>
      <c r="C1357" t="s">
        <v>450</v>
      </c>
      <c r="D1357">
        <v>2019</v>
      </c>
      <c r="E1357">
        <v>0</v>
      </c>
      <c r="F1357">
        <v>0</v>
      </c>
      <c r="G1357">
        <v>372302</v>
      </c>
      <c r="H1357">
        <v>8396000</v>
      </c>
      <c r="I1357">
        <v>8768302</v>
      </c>
    </row>
    <row r="1358" spans="1:9">
      <c r="A1358" t="s">
        <v>92</v>
      </c>
      <c r="B1358" t="s">
        <v>1310</v>
      </c>
      <c r="C1358" t="s">
        <v>1311</v>
      </c>
      <c r="D1358">
        <v>2019</v>
      </c>
      <c r="E1358">
        <v>1798000</v>
      </c>
      <c r="F1358">
        <v>0</v>
      </c>
      <c r="G1358">
        <v>0</v>
      </c>
      <c r="H1358">
        <v>0</v>
      </c>
      <c r="I1358">
        <v>1798000</v>
      </c>
    </row>
    <row r="1359" spans="1:9">
      <c r="A1359" t="s">
        <v>155</v>
      </c>
      <c r="B1359" t="s">
        <v>230</v>
      </c>
      <c r="C1359" t="s">
        <v>231</v>
      </c>
      <c r="D1359">
        <v>2019</v>
      </c>
      <c r="E1359">
        <v>0</v>
      </c>
      <c r="F1359">
        <v>34475088</v>
      </c>
      <c r="G1359">
        <v>0</v>
      </c>
      <c r="H1359">
        <v>0</v>
      </c>
      <c r="I1359">
        <v>34475088</v>
      </c>
    </row>
    <row r="1360" spans="1:9">
      <c r="A1360" t="s">
        <v>260</v>
      </c>
      <c r="B1360" t="s">
        <v>279</v>
      </c>
      <c r="C1360" t="s">
        <v>280</v>
      </c>
      <c r="D1360">
        <v>2019</v>
      </c>
      <c r="E1360">
        <v>0</v>
      </c>
      <c r="F1360">
        <v>14086596</v>
      </c>
      <c r="G1360">
        <v>44261000</v>
      </c>
      <c r="H1360">
        <v>40662000</v>
      </c>
      <c r="I1360">
        <v>99009596</v>
      </c>
    </row>
    <row r="1361" spans="1:9">
      <c r="A1361" t="s">
        <v>691</v>
      </c>
      <c r="B1361" t="s">
        <v>1312</v>
      </c>
      <c r="C1361" t="s">
        <v>958</v>
      </c>
      <c r="D1361">
        <v>2019</v>
      </c>
      <c r="E1361">
        <v>1100000</v>
      </c>
      <c r="F1361">
        <v>0</v>
      </c>
      <c r="G1361">
        <v>0</v>
      </c>
      <c r="H1361">
        <v>0</v>
      </c>
      <c r="I1361">
        <v>1100000</v>
      </c>
    </row>
    <row r="1362" spans="1:9">
      <c r="A1362" t="s">
        <v>566</v>
      </c>
      <c r="B1362" t="s">
        <v>1313</v>
      </c>
      <c r="C1362" t="s">
        <v>1041</v>
      </c>
      <c r="D1362">
        <v>2019</v>
      </c>
      <c r="E1362">
        <v>150000</v>
      </c>
      <c r="F1362">
        <v>0</v>
      </c>
      <c r="G1362">
        <v>0</v>
      </c>
      <c r="H1362">
        <v>0</v>
      </c>
      <c r="I1362">
        <v>150000</v>
      </c>
    </row>
    <row r="1363" spans="1:9">
      <c r="A1363" t="s">
        <v>555</v>
      </c>
      <c r="B1363" t="s">
        <v>564</v>
      </c>
      <c r="C1363" t="s">
        <v>565</v>
      </c>
      <c r="D1363">
        <v>2019</v>
      </c>
      <c r="E1363">
        <v>60189112</v>
      </c>
      <c r="F1363">
        <v>203719000</v>
      </c>
      <c r="G1363">
        <v>38160000</v>
      </c>
      <c r="H1363">
        <v>0</v>
      </c>
      <c r="I1363">
        <v>302068112</v>
      </c>
    </row>
    <row r="1364" spans="1:9">
      <c r="A1364" t="s">
        <v>369</v>
      </c>
      <c r="B1364" t="s">
        <v>440</v>
      </c>
      <c r="C1364" t="s">
        <v>441</v>
      </c>
      <c r="D1364">
        <v>2019</v>
      </c>
      <c r="E1364">
        <v>0</v>
      </c>
      <c r="F1364">
        <v>82829</v>
      </c>
      <c r="G1364">
        <v>0</v>
      </c>
      <c r="H1364">
        <v>0</v>
      </c>
      <c r="I1364">
        <v>82829</v>
      </c>
    </row>
    <row r="1365" spans="1:9">
      <c r="A1365" t="s">
        <v>73</v>
      </c>
      <c r="B1365" t="s">
        <v>1314</v>
      </c>
      <c r="C1365" t="s">
        <v>1315</v>
      </c>
      <c r="D1365">
        <v>2019</v>
      </c>
      <c r="E1365">
        <v>400000</v>
      </c>
      <c r="F1365">
        <v>0</v>
      </c>
      <c r="G1365">
        <v>0</v>
      </c>
      <c r="H1365">
        <v>0</v>
      </c>
      <c r="I1365">
        <v>400000</v>
      </c>
    </row>
    <row r="1366" spans="1:9">
      <c r="A1366" t="s">
        <v>38</v>
      </c>
      <c r="B1366" t="s">
        <v>45</v>
      </c>
      <c r="C1366" t="s">
        <v>46</v>
      </c>
      <c r="D1366">
        <v>2019</v>
      </c>
      <c r="E1366">
        <v>0</v>
      </c>
      <c r="F1366">
        <v>0</v>
      </c>
      <c r="G1366">
        <v>2462780</v>
      </c>
      <c r="H1366">
        <v>0</v>
      </c>
      <c r="I1366">
        <v>2462780</v>
      </c>
    </row>
    <row r="1367" spans="1:9">
      <c r="A1367" t="s">
        <v>822</v>
      </c>
      <c r="B1367" t="s">
        <v>831</v>
      </c>
      <c r="C1367" t="s">
        <v>832</v>
      </c>
      <c r="D1367">
        <v>2019</v>
      </c>
      <c r="E1367">
        <v>0</v>
      </c>
      <c r="F1367">
        <v>1303704</v>
      </c>
      <c r="G1367">
        <v>12782000</v>
      </c>
      <c r="H1367">
        <v>1300000</v>
      </c>
      <c r="I1367">
        <v>15385704</v>
      </c>
    </row>
    <row r="1368" spans="1:9">
      <c r="A1368" t="s">
        <v>155</v>
      </c>
      <c r="B1368" t="s">
        <v>232</v>
      </c>
      <c r="C1368" t="s">
        <v>233</v>
      </c>
      <c r="D1368">
        <v>2019</v>
      </c>
      <c r="E1368">
        <v>0</v>
      </c>
      <c r="F1368">
        <v>0</v>
      </c>
      <c r="G1368">
        <v>44874000</v>
      </c>
      <c r="H1368">
        <v>0</v>
      </c>
      <c r="I1368">
        <v>44874000</v>
      </c>
    </row>
    <row r="1369" spans="1:9">
      <c r="A1369" t="s">
        <v>566</v>
      </c>
      <c r="B1369" t="s">
        <v>1316</v>
      </c>
      <c r="C1369" t="s">
        <v>1317</v>
      </c>
      <c r="D1369">
        <v>2019</v>
      </c>
      <c r="E1369">
        <v>1500000</v>
      </c>
      <c r="F1369">
        <v>0</v>
      </c>
      <c r="G1369">
        <v>0</v>
      </c>
      <c r="H1369">
        <v>0</v>
      </c>
      <c r="I1369">
        <v>1500000</v>
      </c>
    </row>
    <row r="1370" spans="1:9">
      <c r="A1370" t="s">
        <v>566</v>
      </c>
      <c r="B1370" t="s">
        <v>1318</v>
      </c>
      <c r="C1370" t="s">
        <v>604</v>
      </c>
      <c r="D1370">
        <v>2019</v>
      </c>
      <c r="E1370">
        <v>5000000</v>
      </c>
      <c r="F1370">
        <v>0</v>
      </c>
      <c r="G1370">
        <v>0</v>
      </c>
      <c r="H1370">
        <v>0</v>
      </c>
      <c r="I1370">
        <v>5000000</v>
      </c>
    </row>
    <row r="1371" spans="1:9">
      <c r="A1371" t="s">
        <v>38</v>
      </c>
      <c r="B1371" t="s">
        <v>53</v>
      </c>
      <c r="C1371" t="s">
        <v>54</v>
      </c>
      <c r="D1371">
        <v>2019</v>
      </c>
      <c r="E1371">
        <v>0</v>
      </c>
      <c r="F1371">
        <v>0</v>
      </c>
      <c r="G1371">
        <v>0</v>
      </c>
      <c r="H1371">
        <v>3178426</v>
      </c>
      <c r="I1371">
        <v>3178426</v>
      </c>
    </row>
    <row r="1372" spans="1:9">
      <c r="A1372" t="s">
        <v>759</v>
      </c>
      <c r="B1372" t="s">
        <v>798</v>
      </c>
      <c r="C1372" t="s">
        <v>799</v>
      </c>
      <c r="D1372">
        <v>2019</v>
      </c>
      <c r="E1372">
        <v>4457095</v>
      </c>
      <c r="F1372">
        <v>0</v>
      </c>
      <c r="G1372">
        <v>0</v>
      </c>
      <c r="H1372">
        <v>0</v>
      </c>
      <c r="I1372">
        <v>4457095</v>
      </c>
    </row>
    <row r="1373" spans="1:9">
      <c r="A1373" t="s">
        <v>566</v>
      </c>
      <c r="B1373" t="s">
        <v>872</v>
      </c>
      <c r="C1373" t="s">
        <v>873</v>
      </c>
      <c r="D1373">
        <v>2019</v>
      </c>
      <c r="E1373">
        <v>750000</v>
      </c>
      <c r="F1373">
        <v>24120</v>
      </c>
      <c r="G1373">
        <v>0</v>
      </c>
      <c r="H1373">
        <v>0</v>
      </c>
      <c r="I1373">
        <v>774120</v>
      </c>
    </row>
    <row r="1374" spans="1:9">
      <c r="A1374" t="s">
        <v>691</v>
      </c>
      <c r="B1374" t="s">
        <v>1319</v>
      </c>
      <c r="C1374" t="s">
        <v>1320</v>
      </c>
      <c r="D1374">
        <v>2019</v>
      </c>
      <c r="E1374">
        <v>742000</v>
      </c>
      <c r="F1374">
        <v>0</v>
      </c>
      <c r="G1374">
        <v>0</v>
      </c>
      <c r="H1374">
        <v>0</v>
      </c>
      <c r="I1374">
        <v>742000</v>
      </c>
    </row>
    <row r="1375" spans="1:9">
      <c r="A1375" t="s">
        <v>566</v>
      </c>
      <c r="B1375" t="s">
        <v>1321</v>
      </c>
      <c r="C1375" t="s">
        <v>612</v>
      </c>
      <c r="D1375">
        <v>2019</v>
      </c>
      <c r="E1375">
        <v>2000000</v>
      </c>
      <c r="F1375">
        <v>0</v>
      </c>
      <c r="G1375">
        <v>0</v>
      </c>
      <c r="H1375">
        <v>0</v>
      </c>
      <c r="I1375">
        <v>2000000</v>
      </c>
    </row>
    <row r="1376" spans="1:9">
      <c r="A1376" t="s">
        <v>566</v>
      </c>
      <c r="B1376" t="s">
        <v>625</v>
      </c>
      <c r="C1376" t="s">
        <v>626</v>
      </c>
      <c r="D1376">
        <v>2019</v>
      </c>
      <c r="E1376">
        <v>350000</v>
      </c>
      <c r="F1376">
        <v>156000</v>
      </c>
      <c r="G1376">
        <v>0</v>
      </c>
      <c r="H1376">
        <v>0</v>
      </c>
      <c r="I1376">
        <v>506000</v>
      </c>
    </row>
    <row r="1377" spans="1:9">
      <c r="A1377" t="s">
        <v>691</v>
      </c>
      <c r="B1377" t="s">
        <v>716</v>
      </c>
      <c r="C1377" t="s">
        <v>717</v>
      </c>
      <c r="D1377">
        <v>2019</v>
      </c>
      <c r="E1377">
        <v>102835072</v>
      </c>
      <c r="F1377">
        <v>41376000</v>
      </c>
      <c r="G1377">
        <v>10000000</v>
      </c>
      <c r="H1377">
        <v>45723000</v>
      </c>
      <c r="I1377">
        <v>199934072</v>
      </c>
    </row>
    <row r="1378" spans="1:9">
      <c r="A1378" t="s">
        <v>155</v>
      </c>
      <c r="B1378" t="s">
        <v>199</v>
      </c>
      <c r="C1378" t="s">
        <v>200</v>
      </c>
      <c r="D1378">
        <v>2019</v>
      </c>
      <c r="E1378">
        <v>0</v>
      </c>
      <c r="F1378">
        <v>0</v>
      </c>
      <c r="G1378">
        <v>0</v>
      </c>
      <c r="H1378">
        <v>2038999</v>
      </c>
      <c r="I1378">
        <v>2038999</v>
      </c>
    </row>
    <row r="1379" spans="1:9">
      <c r="A1379" t="s">
        <v>883</v>
      </c>
      <c r="B1379" t="s">
        <v>1322</v>
      </c>
      <c r="C1379" t="s">
        <v>1323</v>
      </c>
      <c r="D1379">
        <v>2019</v>
      </c>
      <c r="E1379">
        <v>22465000</v>
      </c>
      <c r="F1379">
        <v>0</v>
      </c>
      <c r="G1379">
        <v>0</v>
      </c>
      <c r="H1379">
        <v>0</v>
      </c>
      <c r="I1379">
        <v>22465000</v>
      </c>
    </row>
    <row r="1380" spans="1:9">
      <c r="A1380" t="s">
        <v>566</v>
      </c>
      <c r="B1380" t="s">
        <v>1324</v>
      </c>
      <c r="C1380" t="s">
        <v>592</v>
      </c>
      <c r="D1380">
        <v>2019</v>
      </c>
      <c r="E1380">
        <v>3311000</v>
      </c>
      <c r="F1380">
        <v>0</v>
      </c>
      <c r="G1380">
        <v>0</v>
      </c>
      <c r="H1380">
        <v>0</v>
      </c>
      <c r="I1380">
        <v>3311000</v>
      </c>
    </row>
    <row r="1381" spans="1:9">
      <c r="A1381" t="s">
        <v>369</v>
      </c>
      <c r="B1381" t="s">
        <v>1325</v>
      </c>
      <c r="C1381" t="s">
        <v>1326</v>
      </c>
      <c r="D1381">
        <v>2019</v>
      </c>
      <c r="E1381">
        <v>4075000</v>
      </c>
      <c r="F1381">
        <v>0</v>
      </c>
      <c r="G1381">
        <v>0</v>
      </c>
      <c r="H1381">
        <v>0</v>
      </c>
      <c r="I1381">
        <v>4075000</v>
      </c>
    </row>
    <row r="1382" spans="1:9">
      <c r="A1382" t="s">
        <v>532</v>
      </c>
      <c r="B1382" t="s">
        <v>549</v>
      </c>
      <c r="C1382" t="s">
        <v>550</v>
      </c>
      <c r="D1382">
        <v>2019</v>
      </c>
      <c r="E1382">
        <v>530493</v>
      </c>
      <c r="F1382">
        <v>7288000</v>
      </c>
      <c r="G1382">
        <v>6618000</v>
      </c>
      <c r="H1382">
        <v>1449000</v>
      </c>
      <c r="I1382">
        <v>15885493</v>
      </c>
    </row>
    <row r="1383" spans="1:9">
      <c r="A1383" t="s">
        <v>92</v>
      </c>
      <c r="B1383" t="s">
        <v>113</v>
      </c>
      <c r="C1383" t="s">
        <v>114</v>
      </c>
      <c r="D1383">
        <v>2019</v>
      </c>
      <c r="E1383">
        <v>3039000</v>
      </c>
      <c r="F1383">
        <v>0</v>
      </c>
      <c r="G1383">
        <v>0</v>
      </c>
      <c r="H1383">
        <v>0</v>
      </c>
      <c r="I1383">
        <v>3039000</v>
      </c>
    </row>
    <row r="1384" spans="1:9">
      <c r="A1384" t="s">
        <v>883</v>
      </c>
      <c r="B1384" t="s">
        <v>1327</v>
      </c>
      <c r="C1384" t="s">
        <v>1328</v>
      </c>
      <c r="D1384">
        <v>2019</v>
      </c>
      <c r="E1384">
        <v>408000</v>
      </c>
      <c r="F1384">
        <v>0</v>
      </c>
      <c r="G1384">
        <v>0</v>
      </c>
      <c r="H1384">
        <v>0</v>
      </c>
      <c r="I1384">
        <v>408000</v>
      </c>
    </row>
    <row r="1385" spans="1:9">
      <c r="A1385" t="s">
        <v>260</v>
      </c>
      <c r="B1385" t="s">
        <v>293</v>
      </c>
      <c r="C1385" t="s">
        <v>294</v>
      </c>
      <c r="D1385">
        <v>2019</v>
      </c>
      <c r="E1385">
        <v>98661064</v>
      </c>
      <c r="F1385">
        <v>73489000</v>
      </c>
      <c r="G1385">
        <v>59224000</v>
      </c>
      <c r="H1385">
        <v>50774000</v>
      </c>
      <c r="I1385">
        <v>282148064</v>
      </c>
    </row>
    <row r="1386" spans="1:9">
      <c r="A1386" t="s">
        <v>888</v>
      </c>
      <c r="B1386" t="s">
        <v>757</v>
      </c>
      <c r="C1386" t="s">
        <v>758</v>
      </c>
      <c r="D1386">
        <v>2019</v>
      </c>
      <c r="E1386">
        <v>4187425</v>
      </c>
      <c r="F1386">
        <v>209484000</v>
      </c>
      <c r="G1386">
        <v>0</v>
      </c>
      <c r="H1386">
        <v>0</v>
      </c>
      <c r="I1386">
        <v>213671425</v>
      </c>
    </row>
    <row r="1387" spans="1:9">
      <c r="A1387" t="s">
        <v>532</v>
      </c>
      <c r="B1387" t="s">
        <v>547</v>
      </c>
      <c r="C1387" t="s">
        <v>548</v>
      </c>
      <c r="D1387">
        <v>2019</v>
      </c>
      <c r="E1387">
        <v>14914874</v>
      </c>
      <c r="F1387">
        <v>8263000</v>
      </c>
      <c r="G1387">
        <v>6426000</v>
      </c>
      <c r="H1387">
        <v>11154000</v>
      </c>
      <c r="I1387">
        <v>40757874</v>
      </c>
    </row>
    <row r="1388" spans="1:9">
      <c r="A1388" t="s">
        <v>883</v>
      </c>
      <c r="B1388" t="s">
        <v>1329</v>
      </c>
      <c r="C1388" t="s">
        <v>1330</v>
      </c>
      <c r="D1388">
        <v>2019</v>
      </c>
      <c r="E1388">
        <v>37000</v>
      </c>
      <c r="F1388">
        <v>0</v>
      </c>
      <c r="G1388">
        <v>0</v>
      </c>
      <c r="H1388">
        <v>0</v>
      </c>
      <c r="I1388">
        <v>37000</v>
      </c>
    </row>
    <row r="1389" spans="1:9">
      <c r="A1389" t="s">
        <v>73</v>
      </c>
      <c r="B1389" t="s">
        <v>1331</v>
      </c>
      <c r="C1389" t="s">
        <v>1332</v>
      </c>
      <c r="D1389">
        <v>2019</v>
      </c>
      <c r="E1389">
        <v>103000</v>
      </c>
      <c r="F1389">
        <v>0</v>
      </c>
      <c r="G1389">
        <v>0</v>
      </c>
      <c r="H1389">
        <v>0</v>
      </c>
      <c r="I1389">
        <v>103000</v>
      </c>
    </row>
    <row r="1390" spans="1:9">
      <c r="A1390" t="s">
        <v>566</v>
      </c>
      <c r="B1390" t="s">
        <v>585</v>
      </c>
      <c r="C1390" t="s">
        <v>586</v>
      </c>
      <c r="D1390">
        <v>2019</v>
      </c>
      <c r="E1390">
        <v>4000000</v>
      </c>
      <c r="F1390">
        <v>210777</v>
      </c>
      <c r="G1390">
        <v>800000</v>
      </c>
      <c r="H1390">
        <v>0</v>
      </c>
      <c r="I1390">
        <v>5010777</v>
      </c>
    </row>
    <row r="1391" spans="1:9">
      <c r="A1391" t="s">
        <v>566</v>
      </c>
      <c r="B1391" t="s">
        <v>567</v>
      </c>
      <c r="C1391" t="s">
        <v>568</v>
      </c>
      <c r="D1391">
        <v>2019</v>
      </c>
      <c r="E1391">
        <v>189597</v>
      </c>
      <c r="F1391">
        <v>129000</v>
      </c>
      <c r="G1391">
        <v>0</v>
      </c>
      <c r="H1391">
        <v>0</v>
      </c>
      <c r="I1391">
        <v>318597</v>
      </c>
    </row>
    <row r="1392" spans="1:9">
      <c r="A1392" t="s">
        <v>566</v>
      </c>
      <c r="B1392" t="s">
        <v>627</v>
      </c>
      <c r="C1392" t="s">
        <v>628</v>
      </c>
      <c r="D1392">
        <v>2019</v>
      </c>
      <c r="E1392">
        <v>1000000</v>
      </c>
      <c r="F1392">
        <v>0</v>
      </c>
      <c r="G1392">
        <v>0</v>
      </c>
      <c r="H1392">
        <v>0</v>
      </c>
      <c r="I1392">
        <v>1000000</v>
      </c>
    </row>
    <row r="1393" spans="1:9">
      <c r="A1393" t="s">
        <v>566</v>
      </c>
      <c r="B1393" t="s">
        <v>1333</v>
      </c>
      <c r="C1393" t="s">
        <v>1162</v>
      </c>
      <c r="D1393">
        <v>2019</v>
      </c>
      <c r="E1393">
        <v>109000</v>
      </c>
      <c r="F1393">
        <v>0</v>
      </c>
      <c r="G1393">
        <v>0</v>
      </c>
      <c r="H1393">
        <v>0</v>
      </c>
      <c r="I1393">
        <v>109000</v>
      </c>
    </row>
    <row r="1394" spans="1:9">
      <c r="A1394" t="s">
        <v>566</v>
      </c>
      <c r="B1394" t="s">
        <v>1334</v>
      </c>
      <c r="C1394" t="s">
        <v>630</v>
      </c>
      <c r="D1394">
        <v>2019</v>
      </c>
      <c r="E1394">
        <v>7800000</v>
      </c>
      <c r="F1394">
        <v>0</v>
      </c>
      <c r="G1394">
        <v>0</v>
      </c>
      <c r="H1394">
        <v>0</v>
      </c>
      <c r="I1394">
        <v>7800000</v>
      </c>
    </row>
    <row r="1395" spans="1:9">
      <c r="A1395" t="s">
        <v>566</v>
      </c>
      <c r="B1395" t="s">
        <v>1165</v>
      </c>
      <c r="C1395" t="s">
        <v>1166</v>
      </c>
      <c r="D1395">
        <v>2019</v>
      </c>
      <c r="E1395">
        <v>50000</v>
      </c>
      <c r="F1395">
        <v>0</v>
      </c>
      <c r="G1395">
        <v>0</v>
      </c>
      <c r="H1395">
        <v>0</v>
      </c>
      <c r="I1395">
        <v>50000</v>
      </c>
    </row>
    <row r="1396" spans="1:9">
      <c r="A1396" t="s">
        <v>92</v>
      </c>
      <c r="B1396" t="s">
        <v>93</v>
      </c>
      <c r="C1396" t="s">
        <v>94</v>
      </c>
      <c r="D1396">
        <v>2019</v>
      </c>
      <c r="E1396">
        <v>0</v>
      </c>
      <c r="F1396">
        <v>31935178</v>
      </c>
      <c r="G1396">
        <v>67708000</v>
      </c>
      <c r="H1396">
        <v>12761000</v>
      </c>
      <c r="I1396">
        <v>112404178</v>
      </c>
    </row>
    <row r="1397" spans="1:9">
      <c r="A1397" t="s">
        <v>903</v>
      </c>
      <c r="B1397" t="s">
        <v>1135</v>
      </c>
      <c r="C1397" t="s">
        <v>1136</v>
      </c>
      <c r="D1397">
        <v>2019</v>
      </c>
      <c r="E1397">
        <v>20264000</v>
      </c>
      <c r="F1397">
        <v>0</v>
      </c>
      <c r="G1397">
        <v>0</v>
      </c>
      <c r="H1397">
        <v>0</v>
      </c>
      <c r="I1397">
        <v>20264000</v>
      </c>
    </row>
    <row r="1398" spans="1:9">
      <c r="A1398" t="s">
        <v>566</v>
      </c>
      <c r="B1398" t="s">
        <v>1335</v>
      </c>
      <c r="C1398" t="s">
        <v>1051</v>
      </c>
      <c r="D1398">
        <v>2019</v>
      </c>
      <c r="E1398">
        <v>150000</v>
      </c>
      <c r="F1398">
        <v>0</v>
      </c>
      <c r="G1398">
        <v>0</v>
      </c>
      <c r="H1398">
        <v>0</v>
      </c>
      <c r="I1398">
        <v>150000</v>
      </c>
    </row>
    <row r="1399" spans="1:9">
      <c r="A1399" t="s">
        <v>566</v>
      </c>
      <c r="B1399" t="s">
        <v>1336</v>
      </c>
      <c r="C1399" t="s">
        <v>921</v>
      </c>
      <c r="D1399">
        <v>2019</v>
      </c>
      <c r="E1399">
        <v>470000</v>
      </c>
      <c r="F1399">
        <v>0</v>
      </c>
      <c r="G1399">
        <v>0</v>
      </c>
      <c r="H1399">
        <v>0</v>
      </c>
      <c r="I1399">
        <v>470000</v>
      </c>
    </row>
    <row r="1400" spans="1:9">
      <c r="A1400" t="s">
        <v>843</v>
      </c>
      <c r="B1400" t="s">
        <v>1029</v>
      </c>
      <c r="C1400" t="s">
        <v>1030</v>
      </c>
      <c r="D1400">
        <v>2019</v>
      </c>
      <c r="E1400">
        <v>6500000</v>
      </c>
      <c r="F1400">
        <v>0</v>
      </c>
      <c r="G1400">
        <v>0</v>
      </c>
      <c r="H1400">
        <v>0</v>
      </c>
      <c r="I1400">
        <v>6500000</v>
      </c>
    </row>
    <row r="1401" spans="1:9">
      <c r="A1401" t="s">
        <v>888</v>
      </c>
      <c r="B1401" t="s">
        <v>753</v>
      </c>
      <c r="C1401" t="s">
        <v>754</v>
      </c>
      <c r="D1401">
        <v>2019</v>
      </c>
      <c r="E1401">
        <v>0</v>
      </c>
      <c r="F1401">
        <v>0</v>
      </c>
      <c r="G1401">
        <v>1102808</v>
      </c>
      <c r="H1401">
        <v>3500000</v>
      </c>
      <c r="I1401">
        <v>4602808</v>
      </c>
    </row>
    <row r="1402" spans="1:9">
      <c r="A1402" t="s">
        <v>92</v>
      </c>
      <c r="B1402" t="s">
        <v>95</v>
      </c>
      <c r="C1402" t="s">
        <v>96</v>
      </c>
      <c r="D1402">
        <v>2019</v>
      </c>
      <c r="E1402">
        <v>0</v>
      </c>
      <c r="F1402">
        <v>0</v>
      </c>
      <c r="G1402">
        <v>30563248</v>
      </c>
      <c r="H1402">
        <v>30721000</v>
      </c>
      <c r="I1402">
        <v>61284248</v>
      </c>
    </row>
    <row r="1403" spans="1:9">
      <c r="A1403" t="s">
        <v>260</v>
      </c>
      <c r="B1403" t="s">
        <v>1337</v>
      </c>
      <c r="C1403" t="s">
        <v>1338</v>
      </c>
      <c r="D1403">
        <v>2019</v>
      </c>
      <c r="E1403">
        <v>250000</v>
      </c>
      <c r="F1403">
        <v>0</v>
      </c>
      <c r="G1403">
        <v>0</v>
      </c>
      <c r="H1403">
        <v>0</v>
      </c>
      <c r="I1403">
        <v>250000</v>
      </c>
    </row>
    <row r="1404" spans="1:9">
      <c r="A1404" t="s">
        <v>566</v>
      </c>
      <c r="B1404" t="s">
        <v>1339</v>
      </c>
      <c r="C1404" t="s">
        <v>1340</v>
      </c>
      <c r="D1404">
        <v>2019</v>
      </c>
      <c r="E1404">
        <v>48000</v>
      </c>
      <c r="F1404">
        <v>0</v>
      </c>
      <c r="G1404">
        <v>0</v>
      </c>
      <c r="H1404">
        <v>0</v>
      </c>
      <c r="I1404">
        <v>48000</v>
      </c>
    </row>
    <row r="1405" spans="1:9">
      <c r="A1405" t="s">
        <v>203</v>
      </c>
      <c r="B1405" t="s">
        <v>1068</v>
      </c>
      <c r="C1405" t="s">
        <v>1069</v>
      </c>
      <c r="D1405">
        <v>2019</v>
      </c>
      <c r="E1405">
        <v>40000</v>
      </c>
      <c r="F1405">
        <v>0</v>
      </c>
      <c r="G1405">
        <v>0</v>
      </c>
      <c r="H1405">
        <v>0</v>
      </c>
      <c r="I1405">
        <v>40000</v>
      </c>
    </row>
    <row r="1406" spans="1:9">
      <c r="A1406" t="s">
        <v>465</v>
      </c>
      <c r="B1406" t="s">
        <v>1153</v>
      </c>
      <c r="C1406" t="s">
        <v>930</v>
      </c>
      <c r="D1406">
        <v>2019</v>
      </c>
      <c r="E1406">
        <v>500000</v>
      </c>
      <c r="F1406">
        <v>0</v>
      </c>
      <c r="G1406">
        <v>0</v>
      </c>
      <c r="H1406">
        <v>0</v>
      </c>
      <c r="I1406">
        <v>500000</v>
      </c>
    </row>
    <row r="1407" spans="1:9">
      <c r="A1407" t="s">
        <v>691</v>
      </c>
      <c r="B1407" t="s">
        <v>1341</v>
      </c>
      <c r="C1407" t="s">
        <v>1342</v>
      </c>
      <c r="D1407">
        <v>2019</v>
      </c>
      <c r="E1407">
        <v>145000</v>
      </c>
      <c r="F1407">
        <v>0</v>
      </c>
      <c r="G1407">
        <v>0</v>
      </c>
      <c r="H1407">
        <v>0</v>
      </c>
      <c r="I1407">
        <v>145000</v>
      </c>
    </row>
    <row r="1408" spans="1:9">
      <c r="A1408" t="s">
        <v>333</v>
      </c>
      <c r="B1408" t="s">
        <v>1343</v>
      </c>
      <c r="C1408" t="s">
        <v>335</v>
      </c>
      <c r="D1408">
        <v>2019</v>
      </c>
      <c r="E1408">
        <v>28803000</v>
      </c>
      <c r="F1408">
        <v>0</v>
      </c>
      <c r="G1408">
        <v>0</v>
      </c>
      <c r="H1408">
        <v>0</v>
      </c>
      <c r="I1408">
        <v>28803000</v>
      </c>
    </row>
    <row r="1409" spans="1:9">
      <c r="A1409" t="s">
        <v>759</v>
      </c>
      <c r="B1409" t="s">
        <v>784</v>
      </c>
      <c r="C1409" t="s">
        <v>785</v>
      </c>
      <c r="D1409">
        <v>2019</v>
      </c>
      <c r="E1409">
        <v>5273259</v>
      </c>
      <c r="F1409">
        <v>8474000</v>
      </c>
      <c r="G1409">
        <v>0</v>
      </c>
      <c r="H1409">
        <v>0</v>
      </c>
      <c r="I1409">
        <v>13747259</v>
      </c>
    </row>
    <row r="1410" spans="1:9">
      <c r="A1410" t="s">
        <v>155</v>
      </c>
      <c r="B1410" t="s">
        <v>1072</v>
      </c>
      <c r="C1410" t="s">
        <v>1073</v>
      </c>
      <c r="D1410">
        <v>2019</v>
      </c>
      <c r="E1410">
        <v>0</v>
      </c>
      <c r="F1410">
        <v>315000</v>
      </c>
      <c r="G1410">
        <v>0</v>
      </c>
      <c r="H1410">
        <v>0</v>
      </c>
      <c r="I1410">
        <v>315000</v>
      </c>
    </row>
    <row r="1411" spans="1:9">
      <c r="A1411" t="s">
        <v>369</v>
      </c>
      <c r="B1411" t="s">
        <v>386</v>
      </c>
      <c r="C1411" t="s">
        <v>387</v>
      </c>
      <c r="D1411">
        <v>2019</v>
      </c>
      <c r="E1411">
        <v>5429609</v>
      </c>
      <c r="F1411">
        <v>0</v>
      </c>
      <c r="G1411">
        <v>0</v>
      </c>
      <c r="H1411">
        <v>0</v>
      </c>
      <c r="I1411">
        <v>5429609</v>
      </c>
    </row>
    <row r="1412" spans="1:9">
      <c r="A1412" t="s">
        <v>915</v>
      </c>
      <c r="B1412" t="s">
        <v>34</v>
      </c>
      <c r="C1412" t="s">
        <v>35</v>
      </c>
      <c r="D1412">
        <v>2019</v>
      </c>
      <c r="E1412">
        <v>7712131</v>
      </c>
      <c r="F1412">
        <v>0</v>
      </c>
      <c r="G1412">
        <v>4000000</v>
      </c>
      <c r="H1412">
        <v>3300000</v>
      </c>
      <c r="I1412">
        <v>15012131</v>
      </c>
    </row>
    <row r="1413" spans="1:9">
      <c r="A1413" t="s">
        <v>203</v>
      </c>
      <c r="B1413" t="s">
        <v>1344</v>
      </c>
      <c r="C1413" t="s">
        <v>1345</v>
      </c>
      <c r="D1413">
        <v>2019</v>
      </c>
      <c r="E1413">
        <v>918000</v>
      </c>
      <c r="F1413">
        <v>0</v>
      </c>
      <c r="G1413">
        <v>0</v>
      </c>
      <c r="H1413">
        <v>0</v>
      </c>
      <c r="I1413">
        <v>918000</v>
      </c>
    </row>
    <row r="1414" spans="1:9">
      <c r="A1414" t="s">
        <v>566</v>
      </c>
      <c r="B1414" t="s">
        <v>1058</v>
      </c>
      <c r="C1414" t="s">
        <v>1059</v>
      </c>
      <c r="D1414">
        <v>2019</v>
      </c>
      <c r="E1414">
        <v>618000</v>
      </c>
      <c r="F1414">
        <v>0</v>
      </c>
      <c r="G1414">
        <v>0</v>
      </c>
      <c r="H1414">
        <v>0</v>
      </c>
      <c r="I1414">
        <v>618000</v>
      </c>
    </row>
    <row r="1415" spans="1:9">
      <c r="A1415" t="s">
        <v>73</v>
      </c>
      <c r="B1415" t="s">
        <v>78</v>
      </c>
      <c r="C1415" t="s">
        <v>79</v>
      </c>
      <c r="D1415">
        <v>2019</v>
      </c>
      <c r="E1415">
        <v>0</v>
      </c>
      <c r="F1415">
        <v>0</v>
      </c>
      <c r="G1415">
        <v>228274</v>
      </c>
      <c r="H1415">
        <v>733000</v>
      </c>
      <c r="I1415">
        <v>961274</v>
      </c>
    </row>
    <row r="1416" spans="1:9">
      <c r="A1416" t="s">
        <v>691</v>
      </c>
      <c r="B1416" t="s">
        <v>1346</v>
      </c>
      <c r="C1416" t="s">
        <v>1320</v>
      </c>
      <c r="D1416">
        <v>2019</v>
      </c>
      <c r="E1416">
        <v>900000</v>
      </c>
      <c r="F1416">
        <v>0</v>
      </c>
      <c r="G1416">
        <v>0</v>
      </c>
      <c r="H1416">
        <v>0</v>
      </c>
      <c r="I1416">
        <v>900000</v>
      </c>
    </row>
    <row r="1417" spans="1:9">
      <c r="A1417" t="s">
        <v>566</v>
      </c>
      <c r="B1417" t="s">
        <v>577</v>
      </c>
      <c r="C1417" t="s">
        <v>578</v>
      </c>
      <c r="D1417">
        <v>2019</v>
      </c>
      <c r="E1417">
        <v>4500000</v>
      </c>
      <c r="F1417">
        <v>0</v>
      </c>
      <c r="G1417">
        <v>0</v>
      </c>
      <c r="H1417">
        <v>0</v>
      </c>
      <c r="I1417">
        <v>4500000</v>
      </c>
    </row>
    <row r="1418" spans="1:9">
      <c r="A1418" t="s">
        <v>566</v>
      </c>
      <c r="B1418" t="s">
        <v>1347</v>
      </c>
      <c r="C1418" t="s">
        <v>1348</v>
      </c>
      <c r="D1418">
        <v>2019</v>
      </c>
      <c r="E1418">
        <v>0</v>
      </c>
      <c r="F1418">
        <v>4000000</v>
      </c>
      <c r="G1418">
        <v>0</v>
      </c>
      <c r="H1418">
        <v>0</v>
      </c>
      <c r="I1418">
        <v>4000000</v>
      </c>
    </row>
    <row r="1419" spans="1:9">
      <c r="A1419" t="s">
        <v>566</v>
      </c>
      <c r="B1419" t="s">
        <v>1349</v>
      </c>
      <c r="C1419" t="s">
        <v>1350</v>
      </c>
      <c r="D1419">
        <v>2019</v>
      </c>
      <c r="E1419">
        <v>1500000</v>
      </c>
      <c r="F1419">
        <v>0</v>
      </c>
      <c r="G1419">
        <v>0</v>
      </c>
      <c r="H1419">
        <v>0</v>
      </c>
      <c r="I1419">
        <v>1500000</v>
      </c>
    </row>
    <row r="1420" spans="1:9">
      <c r="A1420" t="s">
        <v>178</v>
      </c>
      <c r="B1420" t="s">
        <v>179</v>
      </c>
      <c r="C1420" t="s">
        <v>180</v>
      </c>
      <c r="D1420">
        <v>2019</v>
      </c>
      <c r="E1420">
        <v>0</v>
      </c>
      <c r="F1420">
        <v>208479641</v>
      </c>
      <c r="G1420">
        <v>243130000</v>
      </c>
      <c r="H1420">
        <v>100966000</v>
      </c>
      <c r="I1420">
        <v>552575641</v>
      </c>
    </row>
    <row r="1421" spans="1:9">
      <c r="A1421" t="s">
        <v>903</v>
      </c>
      <c r="B1421" t="s">
        <v>979</v>
      </c>
      <c r="C1421" t="s">
        <v>980</v>
      </c>
      <c r="D1421">
        <v>2019</v>
      </c>
      <c r="E1421">
        <v>9751000</v>
      </c>
      <c r="F1421">
        <v>0</v>
      </c>
      <c r="G1421">
        <v>0</v>
      </c>
      <c r="H1421">
        <v>0</v>
      </c>
      <c r="I1421">
        <v>9751000</v>
      </c>
    </row>
    <row r="1422" spans="1:9">
      <c r="A1422" t="s">
        <v>141</v>
      </c>
      <c r="B1422" t="s">
        <v>144</v>
      </c>
      <c r="C1422" t="s">
        <v>145</v>
      </c>
      <c r="D1422">
        <v>2019</v>
      </c>
      <c r="E1422">
        <v>0</v>
      </c>
      <c r="F1422">
        <v>366000</v>
      </c>
      <c r="G1422">
        <v>0</v>
      </c>
      <c r="H1422">
        <v>0</v>
      </c>
      <c r="I1422">
        <v>366000</v>
      </c>
    </row>
    <row r="1423" spans="1:9">
      <c r="A1423" t="s">
        <v>566</v>
      </c>
      <c r="B1423" t="s">
        <v>1040</v>
      </c>
      <c r="C1423" t="s">
        <v>1041</v>
      </c>
      <c r="D1423">
        <v>2019</v>
      </c>
      <c r="E1423">
        <v>50000</v>
      </c>
      <c r="F1423">
        <v>0</v>
      </c>
      <c r="G1423">
        <v>0</v>
      </c>
      <c r="H1423">
        <v>0</v>
      </c>
      <c r="I1423">
        <v>50000</v>
      </c>
    </row>
    <row r="1424" spans="1:9">
      <c r="A1424" t="s">
        <v>532</v>
      </c>
      <c r="B1424" t="s">
        <v>533</v>
      </c>
      <c r="C1424" t="s">
        <v>534</v>
      </c>
      <c r="D1424">
        <v>2019</v>
      </c>
      <c r="E1424">
        <v>66450000</v>
      </c>
      <c r="F1424">
        <v>1000000</v>
      </c>
      <c r="G1424">
        <v>0</v>
      </c>
      <c r="H1424">
        <v>0</v>
      </c>
      <c r="I1424">
        <v>67450000</v>
      </c>
    </row>
    <row r="1425" spans="1:9">
      <c r="A1425" t="s">
        <v>566</v>
      </c>
      <c r="B1425" t="s">
        <v>1351</v>
      </c>
      <c r="C1425" t="s">
        <v>997</v>
      </c>
      <c r="D1425">
        <v>2019</v>
      </c>
      <c r="E1425">
        <v>546000</v>
      </c>
      <c r="F1425">
        <v>0</v>
      </c>
      <c r="G1425">
        <v>0</v>
      </c>
      <c r="H1425">
        <v>0</v>
      </c>
      <c r="I1425">
        <v>546000</v>
      </c>
    </row>
    <row r="1426" spans="1:9">
      <c r="A1426" t="s">
        <v>141</v>
      </c>
      <c r="B1426" t="s">
        <v>931</v>
      </c>
      <c r="C1426" t="s">
        <v>932</v>
      </c>
      <c r="D1426">
        <v>2019</v>
      </c>
      <c r="E1426">
        <v>1000000</v>
      </c>
      <c r="F1426">
        <v>0</v>
      </c>
      <c r="G1426">
        <v>0</v>
      </c>
      <c r="H1426">
        <v>0</v>
      </c>
      <c r="I1426">
        <v>1000000</v>
      </c>
    </row>
    <row r="1427" spans="1:9">
      <c r="A1427" t="s">
        <v>915</v>
      </c>
      <c r="B1427" t="s">
        <v>36</v>
      </c>
      <c r="C1427" t="s">
        <v>37</v>
      </c>
      <c r="D1427">
        <v>2019</v>
      </c>
      <c r="E1427">
        <v>464000</v>
      </c>
      <c r="F1427">
        <v>0</v>
      </c>
      <c r="G1427">
        <v>0</v>
      </c>
      <c r="H1427">
        <v>0</v>
      </c>
      <c r="I1427">
        <v>464000</v>
      </c>
    </row>
    <row r="1428" spans="1:9">
      <c r="A1428" t="s">
        <v>566</v>
      </c>
      <c r="B1428" t="s">
        <v>1017</v>
      </c>
      <c r="C1428" t="s">
        <v>1018</v>
      </c>
      <c r="D1428">
        <v>2019</v>
      </c>
      <c r="E1428">
        <v>100000</v>
      </c>
      <c r="F1428">
        <v>0</v>
      </c>
      <c r="G1428">
        <v>0</v>
      </c>
      <c r="H1428">
        <v>0</v>
      </c>
      <c r="I1428">
        <v>100000</v>
      </c>
    </row>
    <row r="1429" spans="1:9">
      <c r="A1429" t="s">
        <v>155</v>
      </c>
      <c r="B1429" t="s">
        <v>258</v>
      </c>
      <c r="C1429" t="s">
        <v>259</v>
      </c>
      <c r="D1429">
        <v>2019</v>
      </c>
      <c r="E1429">
        <v>149000</v>
      </c>
      <c r="F1429">
        <v>0</v>
      </c>
      <c r="G1429">
        <v>10342000</v>
      </c>
      <c r="H1429">
        <v>0</v>
      </c>
      <c r="I1429">
        <v>10491000</v>
      </c>
    </row>
    <row r="1430" spans="1:9">
      <c r="A1430" t="s">
        <v>356</v>
      </c>
      <c r="B1430" t="s">
        <v>359</v>
      </c>
      <c r="C1430" t="s">
        <v>360</v>
      </c>
      <c r="D1430">
        <v>2019</v>
      </c>
      <c r="E1430">
        <v>2093445</v>
      </c>
      <c r="F1430">
        <v>1648000</v>
      </c>
      <c r="G1430">
        <v>635000</v>
      </c>
      <c r="H1430">
        <v>0</v>
      </c>
      <c r="I1430">
        <v>4376445</v>
      </c>
    </row>
    <row r="1431" spans="1:9">
      <c r="A1431" t="s">
        <v>566</v>
      </c>
      <c r="B1431" t="s">
        <v>1352</v>
      </c>
      <c r="C1431" t="s">
        <v>1176</v>
      </c>
      <c r="D1431">
        <v>2019</v>
      </c>
      <c r="E1431">
        <v>2868000</v>
      </c>
      <c r="F1431">
        <v>0</v>
      </c>
      <c r="G1431">
        <v>0</v>
      </c>
      <c r="H1431">
        <v>0</v>
      </c>
      <c r="I1431">
        <v>2868000</v>
      </c>
    </row>
    <row r="1432" spans="1:9">
      <c r="A1432" t="s">
        <v>566</v>
      </c>
      <c r="B1432" t="s">
        <v>623</v>
      </c>
      <c r="C1432" t="s">
        <v>624</v>
      </c>
      <c r="D1432">
        <v>2019</v>
      </c>
      <c r="E1432">
        <v>250000</v>
      </c>
      <c r="F1432">
        <v>63000</v>
      </c>
      <c r="G1432">
        <v>0</v>
      </c>
      <c r="H1432">
        <v>0</v>
      </c>
      <c r="I1432">
        <v>313000</v>
      </c>
    </row>
    <row r="1433" spans="1:9">
      <c r="A1433" t="s">
        <v>915</v>
      </c>
      <c r="B1433" t="s">
        <v>28</v>
      </c>
      <c r="C1433" t="s">
        <v>29</v>
      </c>
      <c r="D1433">
        <v>2019</v>
      </c>
      <c r="E1433">
        <v>0</v>
      </c>
      <c r="F1433">
        <v>0</v>
      </c>
      <c r="G1433">
        <v>1649995</v>
      </c>
      <c r="H1433">
        <v>0</v>
      </c>
      <c r="I1433">
        <v>1649995</v>
      </c>
    </row>
    <row r="1434" spans="1:9">
      <c r="A1434" t="s">
        <v>566</v>
      </c>
      <c r="B1434" t="s">
        <v>1080</v>
      </c>
      <c r="C1434" t="s">
        <v>592</v>
      </c>
      <c r="D1434">
        <v>2019</v>
      </c>
      <c r="E1434">
        <v>387000</v>
      </c>
      <c r="F1434">
        <v>2000</v>
      </c>
      <c r="G1434">
        <v>0</v>
      </c>
      <c r="H1434">
        <v>0</v>
      </c>
      <c r="I1434">
        <v>389000</v>
      </c>
    </row>
    <row r="1435" spans="1:9">
      <c r="A1435" t="s">
        <v>155</v>
      </c>
      <c r="B1435" t="s">
        <v>212</v>
      </c>
      <c r="C1435" t="s">
        <v>213</v>
      </c>
      <c r="D1435">
        <v>2019</v>
      </c>
      <c r="E1435">
        <v>0</v>
      </c>
      <c r="F1435">
        <v>0</v>
      </c>
      <c r="G1435">
        <v>20239000</v>
      </c>
      <c r="H1435">
        <v>0</v>
      </c>
      <c r="I1435">
        <v>20239000</v>
      </c>
    </row>
    <row r="1436" spans="1:9">
      <c r="A1436" t="s">
        <v>566</v>
      </c>
      <c r="B1436" t="s">
        <v>1353</v>
      </c>
      <c r="C1436" t="s">
        <v>1065</v>
      </c>
      <c r="D1436">
        <v>2019</v>
      </c>
      <c r="E1436">
        <v>115000</v>
      </c>
      <c r="F1436">
        <v>0</v>
      </c>
      <c r="G1436">
        <v>0</v>
      </c>
      <c r="H1436">
        <v>0</v>
      </c>
      <c r="I1436">
        <v>115000</v>
      </c>
    </row>
    <row r="1437" spans="1:9">
      <c r="A1437" t="s">
        <v>369</v>
      </c>
      <c r="B1437" t="s">
        <v>372</v>
      </c>
      <c r="C1437" t="s">
        <v>373</v>
      </c>
      <c r="D1437">
        <v>2019</v>
      </c>
      <c r="E1437">
        <v>8074814</v>
      </c>
      <c r="F1437">
        <v>51735000</v>
      </c>
      <c r="G1437">
        <v>116595000</v>
      </c>
      <c r="H1437">
        <v>23967000</v>
      </c>
      <c r="I1437">
        <v>200371814</v>
      </c>
    </row>
    <row r="1438" spans="1:9">
      <c r="A1438" t="s">
        <v>260</v>
      </c>
      <c r="B1438" t="s">
        <v>906</v>
      </c>
      <c r="C1438" t="s">
        <v>907</v>
      </c>
      <c r="D1438">
        <v>2019</v>
      </c>
      <c r="E1438">
        <v>500000</v>
      </c>
      <c r="F1438">
        <v>0</v>
      </c>
      <c r="G1438">
        <v>0</v>
      </c>
      <c r="H1438">
        <v>0</v>
      </c>
      <c r="I1438">
        <v>500000</v>
      </c>
    </row>
    <row r="1439" spans="1:9">
      <c r="A1439" t="s">
        <v>155</v>
      </c>
      <c r="B1439" t="s">
        <v>168</v>
      </c>
      <c r="C1439" t="s">
        <v>169</v>
      </c>
      <c r="D1439">
        <v>2019</v>
      </c>
      <c r="E1439">
        <v>0</v>
      </c>
      <c r="F1439">
        <v>6207000</v>
      </c>
      <c r="G1439">
        <v>38724000</v>
      </c>
      <c r="H1439">
        <v>56338000</v>
      </c>
      <c r="I1439">
        <v>101269000</v>
      </c>
    </row>
    <row r="1440" spans="1:9">
      <c r="A1440" t="s">
        <v>854</v>
      </c>
      <c r="B1440" t="s">
        <v>865</v>
      </c>
      <c r="C1440" t="s">
        <v>866</v>
      </c>
      <c r="D1440">
        <v>2019</v>
      </c>
      <c r="E1440">
        <v>32319413</v>
      </c>
      <c r="F1440">
        <v>5500000</v>
      </c>
      <c r="G1440">
        <v>5500000</v>
      </c>
      <c r="H1440">
        <v>5500000</v>
      </c>
      <c r="I1440">
        <v>48819413</v>
      </c>
    </row>
    <row r="1441" spans="1:9">
      <c r="A1441" t="s">
        <v>759</v>
      </c>
      <c r="B1441" t="s">
        <v>778</v>
      </c>
      <c r="C1441" t="s">
        <v>779</v>
      </c>
      <c r="D1441">
        <v>2019</v>
      </c>
      <c r="E1441">
        <v>3480789</v>
      </c>
      <c r="F1441">
        <v>0</v>
      </c>
      <c r="G1441">
        <v>0</v>
      </c>
      <c r="H1441">
        <v>0</v>
      </c>
      <c r="I1441">
        <v>3480789</v>
      </c>
    </row>
    <row r="1442" spans="1:9">
      <c r="A1442" t="s">
        <v>155</v>
      </c>
      <c r="B1442" t="s">
        <v>160</v>
      </c>
      <c r="C1442" t="s">
        <v>161</v>
      </c>
      <c r="D1442">
        <v>2019</v>
      </c>
      <c r="E1442">
        <v>0</v>
      </c>
      <c r="F1442">
        <v>90854680</v>
      </c>
      <c r="G1442">
        <v>245129000</v>
      </c>
      <c r="H1442">
        <v>410872000</v>
      </c>
      <c r="I1442">
        <v>746855680</v>
      </c>
    </row>
    <row r="1443" spans="1:9">
      <c r="A1443" t="s">
        <v>691</v>
      </c>
      <c r="B1443" t="s">
        <v>1354</v>
      </c>
      <c r="C1443" t="s">
        <v>1355</v>
      </c>
      <c r="D1443">
        <v>2019</v>
      </c>
      <c r="E1443">
        <v>500000</v>
      </c>
      <c r="F1443">
        <v>0</v>
      </c>
      <c r="G1443">
        <v>0</v>
      </c>
      <c r="H1443">
        <v>0</v>
      </c>
      <c r="I1443">
        <v>500000</v>
      </c>
    </row>
    <row r="1444" spans="1:9">
      <c r="A1444" t="s">
        <v>155</v>
      </c>
      <c r="B1444" t="s">
        <v>238</v>
      </c>
      <c r="C1444" t="s">
        <v>239</v>
      </c>
      <c r="D1444">
        <v>2019</v>
      </c>
      <c r="E1444">
        <v>496000</v>
      </c>
      <c r="F1444">
        <v>0</v>
      </c>
      <c r="G1444">
        <v>15442000</v>
      </c>
      <c r="H1444">
        <v>0</v>
      </c>
      <c r="I1444">
        <v>15938000</v>
      </c>
    </row>
    <row r="1445" spans="1:9">
      <c r="A1445" t="s">
        <v>356</v>
      </c>
      <c r="B1445" t="s">
        <v>1025</v>
      </c>
      <c r="C1445" t="s">
        <v>1026</v>
      </c>
      <c r="D1445">
        <v>2019</v>
      </c>
      <c r="E1445">
        <v>80000</v>
      </c>
      <c r="F1445">
        <v>0</v>
      </c>
      <c r="G1445">
        <v>0</v>
      </c>
      <c r="H1445">
        <v>0</v>
      </c>
      <c r="I1445">
        <v>80000</v>
      </c>
    </row>
    <row r="1446" spans="1:9">
      <c r="A1446" t="s">
        <v>141</v>
      </c>
      <c r="B1446" t="s">
        <v>142</v>
      </c>
      <c r="C1446" t="s">
        <v>143</v>
      </c>
      <c r="D1446">
        <v>2019</v>
      </c>
      <c r="E1446">
        <v>1392328</v>
      </c>
      <c r="F1446">
        <v>33366000</v>
      </c>
      <c r="G1446">
        <v>5198000</v>
      </c>
      <c r="H1446">
        <v>4144000</v>
      </c>
      <c r="I1446">
        <v>44100328</v>
      </c>
    </row>
    <row r="1447" spans="1:9">
      <c r="A1447" t="s">
        <v>356</v>
      </c>
      <c r="B1447" t="s">
        <v>357</v>
      </c>
      <c r="C1447" t="s">
        <v>358</v>
      </c>
      <c r="D1447">
        <v>2019</v>
      </c>
      <c r="E1447">
        <v>0</v>
      </c>
      <c r="F1447">
        <v>94330</v>
      </c>
      <c r="G1447">
        <v>194000</v>
      </c>
      <c r="H1447">
        <v>202000</v>
      </c>
      <c r="I1447">
        <v>490330</v>
      </c>
    </row>
    <row r="1448" spans="1:9">
      <c r="A1448" t="s">
        <v>555</v>
      </c>
      <c r="B1448" t="s">
        <v>556</v>
      </c>
      <c r="C1448" t="s">
        <v>557</v>
      </c>
      <c r="D1448">
        <v>2019</v>
      </c>
      <c r="E1448">
        <v>77234140</v>
      </c>
      <c r="F1448">
        <v>156870000</v>
      </c>
      <c r="G1448">
        <v>129781000</v>
      </c>
      <c r="H1448">
        <v>104299000</v>
      </c>
      <c r="I1448">
        <v>468184140</v>
      </c>
    </row>
    <row r="1449" spans="1:9">
      <c r="A1449" t="s">
        <v>691</v>
      </c>
      <c r="B1449" t="s">
        <v>718</v>
      </c>
      <c r="C1449" t="s">
        <v>719</v>
      </c>
      <c r="D1449">
        <v>2019</v>
      </c>
      <c r="E1449">
        <v>0</v>
      </c>
      <c r="F1449">
        <v>1101396</v>
      </c>
      <c r="G1449">
        <v>0</v>
      </c>
      <c r="H1449">
        <v>0</v>
      </c>
      <c r="I1449">
        <v>1101396</v>
      </c>
    </row>
    <row r="1450" spans="1:9">
      <c r="A1450" t="s">
        <v>883</v>
      </c>
      <c r="B1450" t="s">
        <v>1356</v>
      </c>
      <c r="C1450" t="s">
        <v>1357</v>
      </c>
      <c r="D1450">
        <v>2019</v>
      </c>
      <c r="E1450">
        <v>8673000</v>
      </c>
      <c r="F1450">
        <v>0</v>
      </c>
      <c r="G1450">
        <v>0</v>
      </c>
      <c r="H1450">
        <v>0</v>
      </c>
      <c r="I1450">
        <v>8673000</v>
      </c>
    </row>
    <row r="1451" spans="1:9">
      <c r="A1451" t="s">
        <v>16</v>
      </c>
      <c r="B1451" t="s">
        <v>23</v>
      </c>
      <c r="C1451" t="s">
        <v>24</v>
      </c>
      <c r="D1451">
        <v>2019</v>
      </c>
      <c r="E1451">
        <v>6414931</v>
      </c>
      <c r="F1451">
        <v>1566000</v>
      </c>
      <c r="G1451">
        <v>0</v>
      </c>
      <c r="H1451">
        <v>0</v>
      </c>
      <c r="I1451">
        <v>7980931</v>
      </c>
    </row>
    <row r="1452" spans="1:9">
      <c r="A1452" t="s">
        <v>73</v>
      </c>
      <c r="B1452" t="s">
        <v>74</v>
      </c>
      <c r="C1452" t="s">
        <v>75</v>
      </c>
      <c r="D1452">
        <v>2019</v>
      </c>
      <c r="E1452">
        <v>0</v>
      </c>
      <c r="F1452">
        <v>0</v>
      </c>
      <c r="G1452">
        <v>0</v>
      </c>
      <c r="H1452">
        <v>9737675</v>
      </c>
      <c r="I1452">
        <v>9737675</v>
      </c>
    </row>
    <row r="1453" spans="1:9">
      <c r="A1453" t="s">
        <v>369</v>
      </c>
      <c r="B1453" t="s">
        <v>442</v>
      </c>
      <c r="C1453" t="s">
        <v>443</v>
      </c>
      <c r="D1453">
        <v>2019</v>
      </c>
      <c r="E1453">
        <v>566734</v>
      </c>
      <c r="F1453">
        <v>0</v>
      </c>
      <c r="G1453">
        <v>0</v>
      </c>
      <c r="H1453">
        <v>0</v>
      </c>
      <c r="I1453">
        <v>566734</v>
      </c>
    </row>
    <row r="1454" spans="1:9">
      <c r="A1454" t="s">
        <v>759</v>
      </c>
      <c r="B1454" t="s">
        <v>768</v>
      </c>
      <c r="C1454" t="s">
        <v>769</v>
      </c>
      <c r="D1454">
        <v>2019</v>
      </c>
      <c r="E1454">
        <v>0</v>
      </c>
      <c r="F1454">
        <v>62442803</v>
      </c>
      <c r="G1454">
        <v>139517000</v>
      </c>
      <c r="H1454">
        <v>135791000</v>
      </c>
      <c r="I1454">
        <v>337750803</v>
      </c>
    </row>
    <row r="1455" spans="1:9">
      <c r="A1455" t="s">
        <v>9</v>
      </c>
      <c r="B1455" t="s">
        <v>1358</v>
      </c>
      <c r="C1455" t="s">
        <v>1182</v>
      </c>
      <c r="D1455">
        <v>2019</v>
      </c>
      <c r="E1455">
        <v>989000</v>
      </c>
      <c r="F1455">
        <v>0</v>
      </c>
      <c r="G1455">
        <v>0</v>
      </c>
      <c r="H1455">
        <v>0</v>
      </c>
      <c r="I1455">
        <v>989000</v>
      </c>
    </row>
    <row r="1456" spans="1:9">
      <c r="A1456" t="s">
        <v>155</v>
      </c>
      <c r="B1456" t="s">
        <v>240</v>
      </c>
      <c r="C1456" t="s">
        <v>241</v>
      </c>
      <c r="D1456">
        <v>2019</v>
      </c>
      <c r="E1456">
        <v>0</v>
      </c>
      <c r="F1456">
        <v>47732172</v>
      </c>
      <c r="G1456">
        <v>29000</v>
      </c>
      <c r="H1456">
        <v>0</v>
      </c>
      <c r="I1456">
        <v>47761172</v>
      </c>
    </row>
    <row r="1457" spans="1:9">
      <c r="A1457" t="s">
        <v>203</v>
      </c>
      <c r="B1457" t="s">
        <v>981</v>
      </c>
      <c r="C1457" t="s">
        <v>982</v>
      </c>
      <c r="D1457">
        <v>2019</v>
      </c>
      <c r="E1457">
        <v>300000</v>
      </c>
      <c r="F1457">
        <v>0</v>
      </c>
      <c r="G1457">
        <v>0</v>
      </c>
      <c r="H1457">
        <v>0</v>
      </c>
      <c r="I1457">
        <v>300000</v>
      </c>
    </row>
    <row r="1458" spans="1:9">
      <c r="A1458" t="s">
        <v>155</v>
      </c>
      <c r="B1458" t="s">
        <v>201</v>
      </c>
      <c r="C1458" t="s">
        <v>941</v>
      </c>
      <c r="D1458">
        <v>2019</v>
      </c>
      <c r="E1458">
        <v>0</v>
      </c>
      <c r="F1458">
        <v>76576000</v>
      </c>
      <c r="G1458">
        <v>0</v>
      </c>
      <c r="H1458">
        <v>0</v>
      </c>
      <c r="I1458">
        <v>76576000</v>
      </c>
    </row>
    <row r="1459" spans="1:9">
      <c r="A1459" t="s">
        <v>883</v>
      </c>
      <c r="B1459" t="s">
        <v>1147</v>
      </c>
      <c r="C1459" t="s">
        <v>1148</v>
      </c>
      <c r="D1459">
        <v>2019</v>
      </c>
      <c r="E1459">
        <v>90000</v>
      </c>
      <c r="F1459">
        <v>0</v>
      </c>
      <c r="G1459">
        <v>0</v>
      </c>
      <c r="H1459">
        <v>0</v>
      </c>
      <c r="I1459">
        <v>90000</v>
      </c>
    </row>
    <row r="1460" spans="1:9">
      <c r="A1460" t="s">
        <v>566</v>
      </c>
      <c r="B1460" t="s">
        <v>1359</v>
      </c>
      <c r="C1460" t="s">
        <v>608</v>
      </c>
      <c r="D1460">
        <v>2019</v>
      </c>
      <c r="E1460">
        <v>2750000</v>
      </c>
      <c r="F1460">
        <v>0</v>
      </c>
      <c r="G1460">
        <v>0</v>
      </c>
      <c r="H1460">
        <v>0</v>
      </c>
      <c r="I1460">
        <v>2750000</v>
      </c>
    </row>
    <row r="1461" spans="1:9">
      <c r="A1461" t="s">
        <v>203</v>
      </c>
      <c r="B1461" t="s">
        <v>991</v>
      </c>
      <c r="C1461" t="s">
        <v>978</v>
      </c>
      <c r="D1461">
        <v>2019</v>
      </c>
      <c r="E1461">
        <v>52000</v>
      </c>
      <c r="F1461">
        <v>0</v>
      </c>
      <c r="G1461">
        <v>0</v>
      </c>
      <c r="H1461">
        <v>0</v>
      </c>
      <c r="I1461">
        <v>52000</v>
      </c>
    </row>
    <row r="1462" spans="1:9">
      <c r="A1462" t="s">
        <v>566</v>
      </c>
      <c r="B1462" t="s">
        <v>1137</v>
      </c>
      <c r="C1462" t="s">
        <v>1138</v>
      </c>
      <c r="D1462">
        <v>2019</v>
      </c>
      <c r="E1462">
        <v>500000</v>
      </c>
      <c r="F1462">
        <v>0</v>
      </c>
      <c r="G1462">
        <v>0</v>
      </c>
      <c r="H1462">
        <v>0</v>
      </c>
      <c r="I1462">
        <v>500000</v>
      </c>
    </row>
    <row r="1463" spans="1:9">
      <c r="A1463" t="s">
        <v>883</v>
      </c>
      <c r="B1463" t="s">
        <v>1360</v>
      </c>
      <c r="C1463" t="s">
        <v>1361</v>
      </c>
      <c r="D1463">
        <v>2019</v>
      </c>
      <c r="E1463">
        <v>17699000</v>
      </c>
      <c r="F1463">
        <v>0</v>
      </c>
      <c r="G1463">
        <v>0</v>
      </c>
      <c r="H1463">
        <v>0</v>
      </c>
      <c r="I1463">
        <v>17699000</v>
      </c>
    </row>
    <row r="1464" spans="1:9">
      <c r="A1464" t="s">
        <v>315</v>
      </c>
      <c r="B1464" t="s">
        <v>320</v>
      </c>
      <c r="C1464" t="s">
        <v>321</v>
      </c>
      <c r="D1464">
        <v>2019</v>
      </c>
      <c r="E1464">
        <v>6341271</v>
      </c>
      <c r="F1464">
        <v>57780000</v>
      </c>
      <c r="G1464">
        <v>16532000</v>
      </c>
      <c r="H1464">
        <v>39947000</v>
      </c>
      <c r="I1464">
        <v>120600271</v>
      </c>
    </row>
    <row r="1465" spans="1:9">
      <c r="A1465" t="s">
        <v>260</v>
      </c>
      <c r="B1465" t="s">
        <v>301</v>
      </c>
      <c r="C1465" t="s">
        <v>302</v>
      </c>
      <c r="D1465">
        <v>2019</v>
      </c>
      <c r="E1465">
        <v>42683743</v>
      </c>
      <c r="F1465">
        <v>1449000</v>
      </c>
      <c r="G1465">
        <v>1380000</v>
      </c>
      <c r="H1465">
        <v>1407000</v>
      </c>
      <c r="I1465">
        <v>46919743</v>
      </c>
    </row>
    <row r="1466" spans="1:9">
      <c r="A1466" t="s">
        <v>369</v>
      </c>
      <c r="B1466" t="s">
        <v>370</v>
      </c>
      <c r="C1466" t="s">
        <v>371</v>
      </c>
      <c r="D1466">
        <v>2019</v>
      </c>
      <c r="E1466">
        <v>0</v>
      </c>
      <c r="F1466">
        <v>0</v>
      </c>
      <c r="G1466">
        <v>600000</v>
      </c>
      <c r="H1466">
        <v>5434000</v>
      </c>
      <c r="I1466">
        <v>6034000</v>
      </c>
    </row>
    <row r="1467" spans="1:9">
      <c r="A1467" t="s">
        <v>883</v>
      </c>
      <c r="B1467" t="s">
        <v>506</v>
      </c>
      <c r="C1467" t="s">
        <v>507</v>
      </c>
      <c r="D1467">
        <v>2019</v>
      </c>
      <c r="E1467">
        <v>0</v>
      </c>
      <c r="F1467">
        <v>0</v>
      </c>
      <c r="G1467">
        <v>7454638</v>
      </c>
      <c r="H1467">
        <v>0</v>
      </c>
      <c r="I1467">
        <v>7454638</v>
      </c>
    </row>
    <row r="1468" spans="1:9">
      <c r="A1468" t="s">
        <v>356</v>
      </c>
      <c r="B1468" t="s">
        <v>1362</v>
      </c>
      <c r="C1468" t="s">
        <v>1363</v>
      </c>
      <c r="D1468">
        <v>2019</v>
      </c>
      <c r="E1468">
        <v>50000</v>
      </c>
      <c r="F1468">
        <v>0</v>
      </c>
      <c r="G1468">
        <v>0</v>
      </c>
      <c r="H1468">
        <v>0</v>
      </c>
      <c r="I1468">
        <v>50000</v>
      </c>
    </row>
    <row r="1469" spans="1:9">
      <c r="A1469" t="s">
        <v>566</v>
      </c>
      <c r="B1469" t="s">
        <v>1364</v>
      </c>
      <c r="C1469" t="s">
        <v>1365</v>
      </c>
      <c r="D1469">
        <v>2019</v>
      </c>
      <c r="E1469">
        <v>1750000</v>
      </c>
      <c r="F1469">
        <v>0</v>
      </c>
      <c r="G1469">
        <v>0</v>
      </c>
      <c r="H1469">
        <v>0</v>
      </c>
      <c r="I1469">
        <v>1750000</v>
      </c>
    </row>
    <row r="1470" spans="1:9">
      <c r="A1470" t="s">
        <v>883</v>
      </c>
      <c r="B1470" t="s">
        <v>1366</v>
      </c>
      <c r="C1470" t="s">
        <v>1367</v>
      </c>
      <c r="D1470">
        <v>2019</v>
      </c>
      <c r="E1470">
        <v>2322000</v>
      </c>
      <c r="F1470">
        <v>0</v>
      </c>
      <c r="G1470">
        <v>0</v>
      </c>
      <c r="H1470">
        <v>0</v>
      </c>
      <c r="I1470">
        <v>2322000</v>
      </c>
    </row>
    <row r="1471" spans="1:9">
      <c r="A1471" t="s">
        <v>141</v>
      </c>
      <c r="B1471" t="s">
        <v>146</v>
      </c>
      <c r="C1471" t="s">
        <v>147</v>
      </c>
      <c r="D1471">
        <v>2019</v>
      </c>
      <c r="E1471">
        <v>30316750</v>
      </c>
      <c r="F1471">
        <v>7136000</v>
      </c>
      <c r="G1471">
        <v>0</v>
      </c>
      <c r="H1471">
        <v>1000000</v>
      </c>
      <c r="I1471">
        <v>38452750</v>
      </c>
    </row>
    <row r="1472" spans="1:9">
      <c r="A1472" t="s">
        <v>691</v>
      </c>
      <c r="B1472" t="s">
        <v>1368</v>
      </c>
      <c r="C1472" t="s">
        <v>1369</v>
      </c>
      <c r="D1472">
        <v>2019</v>
      </c>
      <c r="E1472">
        <v>2750000</v>
      </c>
      <c r="F1472">
        <v>0</v>
      </c>
      <c r="G1472">
        <v>0</v>
      </c>
      <c r="H1472">
        <v>0</v>
      </c>
      <c r="I1472">
        <v>2750000</v>
      </c>
    </row>
    <row r="1473" spans="1:9">
      <c r="A1473" t="s">
        <v>883</v>
      </c>
      <c r="B1473" t="s">
        <v>501</v>
      </c>
      <c r="C1473" t="s">
        <v>502</v>
      </c>
      <c r="D1473">
        <v>2019</v>
      </c>
      <c r="E1473">
        <v>31186473</v>
      </c>
      <c r="F1473">
        <v>4871000</v>
      </c>
      <c r="G1473">
        <v>4870000</v>
      </c>
      <c r="H1473">
        <v>15988000</v>
      </c>
      <c r="I1473">
        <v>56915473</v>
      </c>
    </row>
    <row r="1474" spans="1:9">
      <c r="A1474" t="s">
        <v>566</v>
      </c>
      <c r="B1474" t="s">
        <v>1031</v>
      </c>
      <c r="C1474" t="s">
        <v>1032</v>
      </c>
      <c r="D1474">
        <v>2019</v>
      </c>
      <c r="E1474">
        <v>100000</v>
      </c>
      <c r="F1474">
        <v>0</v>
      </c>
      <c r="G1474">
        <v>0</v>
      </c>
      <c r="H1474">
        <v>0</v>
      </c>
      <c r="I1474">
        <v>100000</v>
      </c>
    </row>
    <row r="1475" spans="1:9">
      <c r="A1475" t="s">
        <v>260</v>
      </c>
      <c r="B1475" t="s">
        <v>1370</v>
      </c>
      <c r="C1475" t="s">
        <v>1371</v>
      </c>
      <c r="D1475">
        <v>2019</v>
      </c>
      <c r="E1475">
        <v>6298000</v>
      </c>
      <c r="F1475">
        <v>0</v>
      </c>
      <c r="G1475">
        <v>0</v>
      </c>
      <c r="H1475">
        <v>0</v>
      </c>
      <c r="I1475">
        <v>6298000</v>
      </c>
    </row>
    <row r="1476" spans="1:9">
      <c r="A1476" t="s">
        <v>460</v>
      </c>
      <c r="B1476" t="s">
        <v>463</v>
      </c>
      <c r="C1476" t="s">
        <v>464</v>
      </c>
      <c r="D1476">
        <v>2019</v>
      </c>
      <c r="E1476">
        <v>654000</v>
      </c>
      <c r="F1476">
        <v>0</v>
      </c>
      <c r="G1476">
        <v>0</v>
      </c>
      <c r="H1476">
        <v>0</v>
      </c>
      <c r="I1476">
        <v>654000</v>
      </c>
    </row>
    <row r="1477" spans="1:9">
      <c r="A1477" t="s">
        <v>691</v>
      </c>
      <c r="B1477" t="s">
        <v>698</v>
      </c>
      <c r="C1477" t="s">
        <v>699</v>
      </c>
      <c r="D1477">
        <v>2019</v>
      </c>
      <c r="E1477">
        <v>0</v>
      </c>
      <c r="F1477">
        <v>0</v>
      </c>
      <c r="G1477">
        <v>697331</v>
      </c>
      <c r="H1477">
        <v>0</v>
      </c>
      <c r="I1477">
        <v>697331</v>
      </c>
    </row>
    <row r="1478" spans="1:9">
      <c r="A1478" t="s">
        <v>260</v>
      </c>
      <c r="B1478" t="s">
        <v>953</v>
      </c>
      <c r="C1478" t="s">
        <v>954</v>
      </c>
      <c r="D1478">
        <v>2019</v>
      </c>
      <c r="E1478">
        <v>2526000</v>
      </c>
      <c r="F1478">
        <v>0</v>
      </c>
      <c r="G1478">
        <v>0</v>
      </c>
      <c r="H1478">
        <v>0</v>
      </c>
      <c r="I1478">
        <v>2526000</v>
      </c>
    </row>
    <row r="1479" spans="1:9">
      <c r="A1479" t="s">
        <v>883</v>
      </c>
      <c r="B1479" t="s">
        <v>1074</v>
      </c>
      <c r="C1479" t="s">
        <v>520</v>
      </c>
      <c r="D1479">
        <v>2019</v>
      </c>
      <c r="E1479">
        <v>5716114</v>
      </c>
      <c r="F1479">
        <v>711000</v>
      </c>
      <c r="G1479">
        <v>7889000</v>
      </c>
      <c r="H1479">
        <v>716000</v>
      </c>
      <c r="I1479">
        <v>15032114</v>
      </c>
    </row>
    <row r="1480" spans="1:9">
      <c r="A1480" t="s">
        <v>38</v>
      </c>
      <c r="B1480" t="s">
        <v>1127</v>
      </c>
      <c r="C1480" t="s">
        <v>1128</v>
      </c>
      <c r="D1480">
        <v>2019</v>
      </c>
      <c r="E1480">
        <v>134998</v>
      </c>
      <c r="F1480">
        <v>0</v>
      </c>
      <c r="G1480">
        <v>0</v>
      </c>
      <c r="H1480">
        <v>0</v>
      </c>
      <c r="I1480">
        <v>134998</v>
      </c>
    </row>
    <row r="1481" spans="1:9">
      <c r="A1481" t="s">
        <v>566</v>
      </c>
      <c r="B1481" t="s">
        <v>607</v>
      </c>
      <c r="C1481" t="s">
        <v>608</v>
      </c>
      <c r="D1481">
        <v>2019</v>
      </c>
      <c r="E1481">
        <v>2800000</v>
      </c>
      <c r="F1481">
        <v>0</v>
      </c>
      <c r="G1481">
        <v>38021</v>
      </c>
      <c r="H1481">
        <v>0</v>
      </c>
      <c r="I1481">
        <v>2838021</v>
      </c>
    </row>
    <row r="1482" spans="1:9">
      <c r="A1482" t="s">
        <v>315</v>
      </c>
      <c r="B1482" t="s">
        <v>1372</v>
      </c>
      <c r="C1482" t="s">
        <v>1373</v>
      </c>
      <c r="D1482">
        <v>2019</v>
      </c>
      <c r="E1482">
        <v>578000</v>
      </c>
      <c r="F1482">
        <v>0</v>
      </c>
      <c r="G1482">
        <v>0</v>
      </c>
      <c r="H1482">
        <v>0</v>
      </c>
      <c r="I1482">
        <v>578000</v>
      </c>
    </row>
    <row r="1483" spans="1:9">
      <c r="A1483" t="s">
        <v>92</v>
      </c>
      <c r="B1483" t="s">
        <v>1374</v>
      </c>
      <c r="C1483" t="s">
        <v>108</v>
      </c>
      <c r="D1483">
        <v>2019</v>
      </c>
      <c r="E1483">
        <v>1658000</v>
      </c>
      <c r="F1483">
        <v>0</v>
      </c>
      <c r="G1483">
        <v>0</v>
      </c>
      <c r="H1483">
        <v>0</v>
      </c>
      <c r="I1483">
        <v>1658000</v>
      </c>
    </row>
    <row r="1484" spans="1:9">
      <c r="A1484" t="s">
        <v>883</v>
      </c>
      <c r="B1484" t="s">
        <v>514</v>
      </c>
      <c r="C1484" t="s">
        <v>515</v>
      </c>
      <c r="D1484">
        <v>2019</v>
      </c>
      <c r="E1484">
        <v>15769228</v>
      </c>
      <c r="F1484">
        <v>10619000</v>
      </c>
      <c r="G1484">
        <v>41000000</v>
      </c>
      <c r="H1484">
        <v>6000000</v>
      </c>
      <c r="I1484">
        <v>73388228</v>
      </c>
    </row>
    <row r="1485" spans="1:9">
      <c r="A1485" t="s">
        <v>566</v>
      </c>
      <c r="B1485" t="s">
        <v>1375</v>
      </c>
      <c r="C1485" t="s">
        <v>1376</v>
      </c>
      <c r="D1485">
        <v>2019</v>
      </c>
      <c r="E1485">
        <v>500000</v>
      </c>
      <c r="F1485">
        <v>0</v>
      </c>
      <c r="G1485">
        <v>0</v>
      </c>
      <c r="H1485">
        <v>0</v>
      </c>
      <c r="I1485">
        <v>500000</v>
      </c>
    </row>
    <row r="1486" spans="1:9">
      <c r="A1486" t="s">
        <v>460</v>
      </c>
      <c r="B1486" t="s">
        <v>1377</v>
      </c>
      <c r="C1486" t="s">
        <v>1378</v>
      </c>
      <c r="D1486">
        <v>2019</v>
      </c>
      <c r="E1486">
        <v>500000</v>
      </c>
      <c r="F1486">
        <v>0</v>
      </c>
      <c r="G1486">
        <v>0</v>
      </c>
      <c r="H1486">
        <v>0</v>
      </c>
      <c r="I1486">
        <v>500000</v>
      </c>
    </row>
    <row r="1487" spans="1:9">
      <c r="A1487" t="s">
        <v>566</v>
      </c>
      <c r="B1487" t="s">
        <v>1379</v>
      </c>
      <c r="C1487" t="s">
        <v>936</v>
      </c>
      <c r="D1487">
        <v>2019</v>
      </c>
      <c r="E1487">
        <v>300000</v>
      </c>
      <c r="F1487">
        <v>0</v>
      </c>
      <c r="G1487">
        <v>0</v>
      </c>
      <c r="H1487">
        <v>0</v>
      </c>
      <c r="I1487">
        <v>300000</v>
      </c>
    </row>
    <row r="1488" spans="1:9">
      <c r="A1488" t="s">
        <v>155</v>
      </c>
      <c r="B1488" t="s">
        <v>214</v>
      </c>
      <c r="C1488" t="s">
        <v>215</v>
      </c>
      <c r="D1488">
        <v>2019</v>
      </c>
      <c r="E1488">
        <v>0</v>
      </c>
      <c r="F1488">
        <v>0</v>
      </c>
      <c r="G1488">
        <v>56463000</v>
      </c>
      <c r="H1488">
        <v>3274000</v>
      </c>
      <c r="I1488">
        <v>59737000</v>
      </c>
    </row>
    <row r="1489" spans="1:9">
      <c r="A1489" t="s">
        <v>566</v>
      </c>
      <c r="B1489" t="s">
        <v>970</v>
      </c>
      <c r="C1489" t="s">
        <v>971</v>
      </c>
      <c r="D1489">
        <v>2019</v>
      </c>
      <c r="E1489">
        <v>40000</v>
      </c>
      <c r="F1489">
        <v>0</v>
      </c>
      <c r="G1489">
        <v>0</v>
      </c>
      <c r="H1489">
        <v>0</v>
      </c>
      <c r="I1489">
        <v>40000</v>
      </c>
    </row>
    <row r="1490" spans="1:9">
      <c r="A1490" t="s">
        <v>566</v>
      </c>
      <c r="B1490" t="s">
        <v>943</v>
      </c>
      <c r="C1490" t="s">
        <v>944</v>
      </c>
      <c r="D1490">
        <v>2019</v>
      </c>
      <c r="E1490">
        <v>145000</v>
      </c>
      <c r="F1490">
        <v>0</v>
      </c>
      <c r="G1490">
        <v>0</v>
      </c>
      <c r="H1490">
        <v>0</v>
      </c>
      <c r="I1490">
        <v>145000</v>
      </c>
    </row>
    <row r="1491" spans="1:9">
      <c r="A1491" t="s">
        <v>883</v>
      </c>
      <c r="B1491" t="s">
        <v>1102</v>
      </c>
      <c r="C1491" t="s">
        <v>1103</v>
      </c>
      <c r="D1491">
        <v>2019</v>
      </c>
      <c r="E1491">
        <v>2499999</v>
      </c>
      <c r="F1491">
        <v>0</v>
      </c>
      <c r="G1491">
        <v>0</v>
      </c>
      <c r="H1491">
        <v>0</v>
      </c>
      <c r="I1491">
        <v>2499999</v>
      </c>
    </row>
    <row r="1492" spans="1:9">
      <c r="A1492" t="s">
        <v>155</v>
      </c>
      <c r="B1492" t="s">
        <v>183</v>
      </c>
      <c r="C1492" t="s">
        <v>184</v>
      </c>
      <c r="D1492">
        <v>2019</v>
      </c>
      <c r="E1492">
        <v>0</v>
      </c>
      <c r="F1492">
        <v>5579051</v>
      </c>
      <c r="G1492">
        <v>0</v>
      </c>
      <c r="H1492">
        <v>0</v>
      </c>
      <c r="I1492">
        <v>5579051</v>
      </c>
    </row>
    <row r="1493" spans="1:9">
      <c r="A1493" t="s">
        <v>460</v>
      </c>
      <c r="B1493" t="s">
        <v>929</v>
      </c>
      <c r="C1493" t="s">
        <v>930</v>
      </c>
      <c r="D1493">
        <v>2019</v>
      </c>
      <c r="E1493">
        <v>500000</v>
      </c>
      <c r="F1493">
        <v>0</v>
      </c>
      <c r="G1493">
        <v>0</v>
      </c>
      <c r="H1493">
        <v>0</v>
      </c>
      <c r="I1493">
        <v>500000</v>
      </c>
    </row>
    <row r="1494" spans="1:9">
      <c r="A1494" t="s">
        <v>883</v>
      </c>
      <c r="B1494" t="s">
        <v>1380</v>
      </c>
      <c r="C1494" t="s">
        <v>1381</v>
      </c>
      <c r="D1494">
        <v>2019</v>
      </c>
      <c r="E1494">
        <v>6000000</v>
      </c>
      <c r="F1494">
        <v>0</v>
      </c>
      <c r="G1494">
        <v>0</v>
      </c>
      <c r="H1494">
        <v>0</v>
      </c>
      <c r="I1494">
        <v>6000000</v>
      </c>
    </row>
    <row r="1495" spans="1:9">
      <c r="A1495" t="s">
        <v>566</v>
      </c>
      <c r="B1495" t="s">
        <v>1382</v>
      </c>
      <c r="C1495" t="s">
        <v>1383</v>
      </c>
      <c r="D1495">
        <v>2019</v>
      </c>
      <c r="E1495">
        <v>1500000</v>
      </c>
      <c r="F1495">
        <v>0</v>
      </c>
      <c r="G1495">
        <v>0</v>
      </c>
      <c r="H1495">
        <v>0</v>
      </c>
      <c r="I1495">
        <v>1500000</v>
      </c>
    </row>
    <row r="1496" spans="1:9">
      <c r="A1496" t="s">
        <v>474</v>
      </c>
      <c r="B1496" t="s">
        <v>972</v>
      </c>
      <c r="C1496" t="s">
        <v>930</v>
      </c>
      <c r="D1496">
        <v>2019</v>
      </c>
      <c r="E1496">
        <v>500000</v>
      </c>
      <c r="F1496">
        <v>0</v>
      </c>
      <c r="G1496">
        <v>0</v>
      </c>
      <c r="H1496">
        <v>0</v>
      </c>
      <c r="I1496">
        <v>500000</v>
      </c>
    </row>
    <row r="1497" spans="1:9">
      <c r="A1497" t="s">
        <v>691</v>
      </c>
      <c r="B1497" t="s">
        <v>694</v>
      </c>
      <c r="C1497" t="s">
        <v>695</v>
      </c>
      <c r="D1497">
        <v>2019</v>
      </c>
      <c r="E1497">
        <v>0</v>
      </c>
      <c r="F1497">
        <v>930000</v>
      </c>
      <c r="G1497">
        <v>0</v>
      </c>
      <c r="H1497">
        <v>12000000</v>
      </c>
      <c r="I1497">
        <v>12930000</v>
      </c>
    </row>
    <row r="1498" spans="1:9">
      <c r="A1498" t="s">
        <v>566</v>
      </c>
      <c r="B1498" t="s">
        <v>897</v>
      </c>
      <c r="C1498" t="s">
        <v>898</v>
      </c>
      <c r="D1498">
        <v>2019</v>
      </c>
      <c r="E1498">
        <v>100000</v>
      </c>
      <c r="F1498">
        <v>0</v>
      </c>
      <c r="G1498">
        <v>0</v>
      </c>
      <c r="H1498">
        <v>0</v>
      </c>
      <c r="I1498">
        <v>100000</v>
      </c>
    </row>
    <row r="1499" spans="1:9">
      <c r="A1499" t="s">
        <v>566</v>
      </c>
      <c r="B1499" t="s">
        <v>659</v>
      </c>
      <c r="C1499" t="s">
        <v>620</v>
      </c>
      <c r="D1499">
        <v>2019</v>
      </c>
      <c r="E1499">
        <v>50000</v>
      </c>
      <c r="F1499">
        <v>0</v>
      </c>
      <c r="G1499">
        <v>0</v>
      </c>
      <c r="H1499">
        <v>0</v>
      </c>
      <c r="I1499">
        <v>50000</v>
      </c>
    </row>
    <row r="1500" spans="1:9">
      <c r="A1500" t="s">
        <v>155</v>
      </c>
      <c r="B1500" t="s">
        <v>172</v>
      </c>
      <c r="C1500" t="s">
        <v>173</v>
      </c>
      <c r="D1500">
        <v>2019</v>
      </c>
      <c r="E1500">
        <v>1610000</v>
      </c>
      <c r="F1500">
        <v>22500000</v>
      </c>
      <c r="G1500">
        <v>0</v>
      </c>
      <c r="H1500">
        <v>0</v>
      </c>
      <c r="I1500">
        <v>24110000</v>
      </c>
    </row>
    <row r="1501" spans="1:9">
      <c r="A1501" t="s">
        <v>566</v>
      </c>
      <c r="B1501" t="s">
        <v>638</v>
      </c>
      <c r="C1501" t="s">
        <v>639</v>
      </c>
      <c r="D1501">
        <v>2019</v>
      </c>
      <c r="E1501">
        <v>100000</v>
      </c>
      <c r="F1501">
        <v>0</v>
      </c>
      <c r="G1501">
        <v>0</v>
      </c>
      <c r="H1501">
        <v>0</v>
      </c>
      <c r="I1501">
        <v>100000</v>
      </c>
    </row>
    <row r="1502" spans="1:9">
      <c r="A1502" t="s">
        <v>566</v>
      </c>
      <c r="B1502" t="s">
        <v>589</v>
      </c>
      <c r="C1502" t="s">
        <v>590</v>
      </c>
      <c r="D1502">
        <v>2019</v>
      </c>
      <c r="E1502">
        <v>579350</v>
      </c>
      <c r="F1502">
        <v>0</v>
      </c>
      <c r="G1502">
        <v>0</v>
      </c>
      <c r="H1502">
        <v>1000</v>
      </c>
      <c r="I1502">
        <v>580350</v>
      </c>
    </row>
    <row r="1503" spans="1:9">
      <c r="A1503" t="s">
        <v>878</v>
      </c>
      <c r="B1503" t="s">
        <v>135</v>
      </c>
      <c r="C1503" t="s">
        <v>136</v>
      </c>
      <c r="D1503">
        <v>2019</v>
      </c>
      <c r="E1503">
        <v>0</v>
      </c>
      <c r="F1503">
        <v>38276353</v>
      </c>
      <c r="G1503">
        <v>57500000</v>
      </c>
      <c r="H1503">
        <v>25000000</v>
      </c>
      <c r="I1503">
        <v>120776353</v>
      </c>
    </row>
    <row r="1504" spans="1:9">
      <c r="A1504" t="s">
        <v>92</v>
      </c>
      <c r="B1504" t="s">
        <v>1384</v>
      </c>
      <c r="C1504" t="s">
        <v>1385</v>
      </c>
      <c r="D1504">
        <v>2019</v>
      </c>
      <c r="E1504">
        <v>1046000</v>
      </c>
      <c r="F1504">
        <v>0</v>
      </c>
      <c r="G1504">
        <v>0</v>
      </c>
      <c r="H1504">
        <v>0</v>
      </c>
      <c r="I1504">
        <v>1046000</v>
      </c>
    </row>
    <row r="1505" spans="1:9">
      <c r="A1505" t="s">
        <v>854</v>
      </c>
      <c r="B1505" t="s">
        <v>859</v>
      </c>
      <c r="C1505" t="s">
        <v>860</v>
      </c>
      <c r="D1505">
        <v>2019</v>
      </c>
      <c r="E1505">
        <v>300000</v>
      </c>
      <c r="F1505">
        <v>300000</v>
      </c>
      <c r="G1505">
        <v>300000</v>
      </c>
      <c r="H1505">
        <v>600000</v>
      </c>
      <c r="I1505">
        <v>1500000</v>
      </c>
    </row>
    <row r="1506" spans="1:9">
      <c r="A1506" t="s">
        <v>474</v>
      </c>
      <c r="B1506" t="s">
        <v>475</v>
      </c>
      <c r="C1506" t="s">
        <v>476</v>
      </c>
      <c r="D1506">
        <v>2019</v>
      </c>
      <c r="E1506">
        <v>15000000</v>
      </c>
      <c r="F1506">
        <v>0</v>
      </c>
      <c r="G1506">
        <v>46017129</v>
      </c>
      <c r="H1506">
        <v>41352000</v>
      </c>
      <c r="I1506">
        <v>102369129</v>
      </c>
    </row>
    <row r="1507" spans="1:9">
      <c r="A1507" t="s">
        <v>566</v>
      </c>
      <c r="B1507" t="s">
        <v>1386</v>
      </c>
      <c r="C1507" t="s">
        <v>1132</v>
      </c>
      <c r="D1507">
        <v>2019</v>
      </c>
      <c r="E1507">
        <v>1500000</v>
      </c>
      <c r="F1507">
        <v>0</v>
      </c>
      <c r="G1507">
        <v>0</v>
      </c>
      <c r="H1507">
        <v>0</v>
      </c>
      <c r="I1507">
        <v>1500000</v>
      </c>
    </row>
    <row r="1508" spans="1:9">
      <c r="A1508" t="s">
        <v>356</v>
      </c>
      <c r="B1508" t="s">
        <v>357</v>
      </c>
      <c r="C1508" t="s">
        <v>358</v>
      </c>
      <c r="D1508">
        <v>2019</v>
      </c>
      <c r="E1508">
        <v>0</v>
      </c>
      <c r="F1508">
        <v>0</v>
      </c>
      <c r="G1508">
        <v>0</v>
      </c>
      <c r="H1508">
        <v>35160</v>
      </c>
      <c r="I1508">
        <v>35160</v>
      </c>
    </row>
    <row r="1509" spans="1:9">
      <c r="A1509" t="s">
        <v>203</v>
      </c>
      <c r="B1509" t="s">
        <v>1387</v>
      </c>
      <c r="C1509" t="s">
        <v>1254</v>
      </c>
      <c r="D1509">
        <v>2019</v>
      </c>
      <c r="E1509">
        <v>1025000</v>
      </c>
      <c r="F1509">
        <v>0</v>
      </c>
      <c r="G1509">
        <v>0</v>
      </c>
      <c r="H1509">
        <v>0</v>
      </c>
      <c r="I1509">
        <v>1025000</v>
      </c>
    </row>
    <row r="1510" spans="1:9">
      <c r="A1510" t="s">
        <v>260</v>
      </c>
      <c r="B1510" t="s">
        <v>271</v>
      </c>
      <c r="C1510" t="s">
        <v>272</v>
      </c>
      <c r="D1510">
        <v>2019</v>
      </c>
      <c r="E1510">
        <v>0</v>
      </c>
      <c r="F1510">
        <v>51539184</v>
      </c>
      <c r="G1510">
        <v>112150000</v>
      </c>
      <c r="H1510">
        <v>104104000</v>
      </c>
      <c r="I1510">
        <v>267793184</v>
      </c>
    </row>
    <row r="1511" spans="1:9">
      <c r="A1511" t="s">
        <v>924</v>
      </c>
      <c r="B1511" t="s">
        <v>841</v>
      </c>
      <c r="C1511" t="s">
        <v>842</v>
      </c>
      <c r="D1511">
        <v>2019</v>
      </c>
      <c r="E1511">
        <v>21811030</v>
      </c>
      <c r="F1511">
        <v>265000000</v>
      </c>
      <c r="G1511">
        <v>32500000</v>
      </c>
      <c r="H1511">
        <v>314500000</v>
      </c>
      <c r="I1511">
        <v>633811030</v>
      </c>
    </row>
    <row r="1512" spans="1:9">
      <c r="A1512" t="s">
        <v>260</v>
      </c>
      <c r="B1512" t="s">
        <v>1133</v>
      </c>
      <c r="C1512" t="s">
        <v>1134</v>
      </c>
      <c r="D1512">
        <v>2019</v>
      </c>
      <c r="E1512">
        <v>550000</v>
      </c>
      <c r="F1512">
        <v>0</v>
      </c>
      <c r="G1512">
        <v>0</v>
      </c>
      <c r="H1512">
        <v>0</v>
      </c>
      <c r="I1512">
        <v>550000</v>
      </c>
    </row>
    <row r="1513" spans="1:9">
      <c r="A1513" t="s">
        <v>566</v>
      </c>
      <c r="B1513" t="s">
        <v>1388</v>
      </c>
      <c r="C1513" t="s">
        <v>944</v>
      </c>
      <c r="D1513">
        <v>2019</v>
      </c>
      <c r="E1513">
        <v>145000</v>
      </c>
      <c r="F1513">
        <v>0</v>
      </c>
      <c r="G1513">
        <v>0</v>
      </c>
      <c r="H1513">
        <v>0</v>
      </c>
      <c r="I1513">
        <v>145000</v>
      </c>
    </row>
    <row r="1514" spans="1:9">
      <c r="A1514" t="s">
        <v>566</v>
      </c>
      <c r="B1514" t="s">
        <v>1389</v>
      </c>
      <c r="C1514" t="s">
        <v>1390</v>
      </c>
      <c r="D1514">
        <v>2019</v>
      </c>
      <c r="E1514">
        <v>100000</v>
      </c>
      <c r="F1514">
        <v>0</v>
      </c>
      <c r="G1514">
        <v>0</v>
      </c>
      <c r="H1514">
        <v>0</v>
      </c>
      <c r="I1514">
        <v>100000</v>
      </c>
    </row>
    <row r="1515" spans="1:9">
      <c r="A1515" t="s">
        <v>566</v>
      </c>
      <c r="B1515" t="s">
        <v>1391</v>
      </c>
      <c r="C1515" t="s">
        <v>1174</v>
      </c>
      <c r="D1515">
        <v>2019</v>
      </c>
      <c r="E1515">
        <v>74000</v>
      </c>
      <c r="F1515">
        <v>0</v>
      </c>
      <c r="G1515">
        <v>0</v>
      </c>
      <c r="H1515">
        <v>0</v>
      </c>
      <c r="I1515">
        <v>74000</v>
      </c>
    </row>
    <row r="1516" spans="1:9">
      <c r="A1516" t="s">
        <v>260</v>
      </c>
      <c r="B1516" t="s">
        <v>1392</v>
      </c>
      <c r="C1516" t="s">
        <v>1393</v>
      </c>
      <c r="D1516">
        <v>2019</v>
      </c>
      <c r="E1516">
        <v>250000</v>
      </c>
      <c r="F1516">
        <v>0</v>
      </c>
      <c r="G1516">
        <v>0</v>
      </c>
      <c r="H1516">
        <v>0</v>
      </c>
      <c r="I1516">
        <v>250000</v>
      </c>
    </row>
    <row r="1517" spans="1:9">
      <c r="A1517" t="s">
        <v>203</v>
      </c>
      <c r="B1517" t="s">
        <v>1394</v>
      </c>
      <c r="C1517" t="s">
        <v>1395</v>
      </c>
      <c r="D1517">
        <v>2019</v>
      </c>
      <c r="E1517">
        <v>2739000</v>
      </c>
      <c r="F1517">
        <v>0</v>
      </c>
      <c r="G1517">
        <v>0</v>
      </c>
      <c r="H1517">
        <v>0</v>
      </c>
      <c r="I1517">
        <v>2739000</v>
      </c>
    </row>
    <row r="1518" spans="1:9">
      <c r="A1518" t="s">
        <v>822</v>
      </c>
      <c r="B1518" t="s">
        <v>825</v>
      </c>
      <c r="C1518" t="s">
        <v>826</v>
      </c>
      <c r="D1518">
        <v>2019</v>
      </c>
      <c r="E1518">
        <v>4324175</v>
      </c>
      <c r="F1518">
        <v>0</v>
      </c>
      <c r="G1518">
        <v>0</v>
      </c>
      <c r="H1518">
        <v>0</v>
      </c>
      <c r="I1518">
        <v>4324175</v>
      </c>
    </row>
    <row r="1519" spans="1:9">
      <c r="A1519" t="s">
        <v>92</v>
      </c>
      <c r="B1519" t="s">
        <v>101</v>
      </c>
      <c r="C1519" t="s">
        <v>102</v>
      </c>
      <c r="D1519">
        <v>2019</v>
      </c>
      <c r="E1519">
        <v>0</v>
      </c>
      <c r="F1519">
        <v>166040347</v>
      </c>
      <c r="G1519">
        <v>279074000</v>
      </c>
      <c r="H1519">
        <v>100324000</v>
      </c>
      <c r="I1519">
        <v>545438347</v>
      </c>
    </row>
    <row r="1520" spans="1:9">
      <c r="A1520" t="s">
        <v>121</v>
      </c>
      <c r="B1520" t="s">
        <v>1052</v>
      </c>
      <c r="C1520" t="s">
        <v>1053</v>
      </c>
      <c r="D1520">
        <v>2019</v>
      </c>
      <c r="E1520">
        <v>718000</v>
      </c>
      <c r="F1520">
        <v>0</v>
      </c>
      <c r="G1520">
        <v>0</v>
      </c>
      <c r="H1520">
        <v>0</v>
      </c>
      <c r="I1520">
        <v>718000</v>
      </c>
    </row>
    <row r="1521" spans="1:9">
      <c r="A1521" t="s">
        <v>888</v>
      </c>
      <c r="B1521" t="s">
        <v>743</v>
      </c>
      <c r="C1521" t="s">
        <v>744</v>
      </c>
      <c r="D1521">
        <v>2019</v>
      </c>
      <c r="E1521">
        <v>98729238</v>
      </c>
      <c r="F1521">
        <v>201127000</v>
      </c>
      <c r="G1521">
        <v>156023000</v>
      </c>
      <c r="H1521">
        <v>160365000</v>
      </c>
      <c r="I1521">
        <v>616244238</v>
      </c>
    </row>
    <row r="1522" spans="1:9">
      <c r="A1522" t="s">
        <v>691</v>
      </c>
      <c r="B1522" t="s">
        <v>1027</v>
      </c>
      <c r="C1522" t="s">
        <v>1028</v>
      </c>
      <c r="D1522">
        <v>2019</v>
      </c>
      <c r="E1522">
        <v>46000</v>
      </c>
      <c r="F1522">
        <v>0</v>
      </c>
      <c r="G1522">
        <v>0</v>
      </c>
      <c r="H1522">
        <v>0</v>
      </c>
      <c r="I1522">
        <v>46000</v>
      </c>
    </row>
    <row r="1523" spans="1:9">
      <c r="A1523" t="s">
        <v>92</v>
      </c>
      <c r="B1523" t="s">
        <v>113</v>
      </c>
      <c r="C1523" t="s">
        <v>114</v>
      </c>
      <c r="D1523">
        <v>2019</v>
      </c>
      <c r="E1523">
        <v>17992734</v>
      </c>
      <c r="F1523">
        <v>6000000</v>
      </c>
      <c r="G1523">
        <v>11375000</v>
      </c>
      <c r="H1523">
        <v>9576000</v>
      </c>
      <c r="I1523">
        <v>44943734</v>
      </c>
    </row>
    <row r="1524" spans="1:9">
      <c r="A1524" t="s">
        <v>82</v>
      </c>
      <c r="B1524" t="s">
        <v>83</v>
      </c>
      <c r="C1524" t="s">
        <v>84</v>
      </c>
      <c r="D1524">
        <v>2019</v>
      </c>
      <c r="E1524">
        <v>0</v>
      </c>
      <c r="F1524">
        <v>61601821</v>
      </c>
      <c r="G1524">
        <v>72506000</v>
      </c>
      <c r="H1524">
        <v>62186000</v>
      </c>
      <c r="I1524">
        <v>196293821</v>
      </c>
    </row>
    <row r="1525" spans="1:9">
      <c r="A1525" t="s">
        <v>92</v>
      </c>
      <c r="B1525" t="s">
        <v>93</v>
      </c>
      <c r="C1525" t="s">
        <v>94</v>
      </c>
      <c r="D1525">
        <v>2019</v>
      </c>
      <c r="E1525">
        <v>2400000</v>
      </c>
      <c r="F1525">
        <v>0</v>
      </c>
      <c r="G1525">
        <v>353529169</v>
      </c>
      <c r="H1525">
        <v>255264000</v>
      </c>
      <c r="I1525">
        <v>611193169</v>
      </c>
    </row>
    <row r="1526" spans="1:9">
      <c r="A1526" t="s">
        <v>369</v>
      </c>
      <c r="B1526" t="s">
        <v>390</v>
      </c>
      <c r="C1526" t="s">
        <v>391</v>
      </c>
      <c r="D1526">
        <v>2019</v>
      </c>
      <c r="E1526">
        <v>23999</v>
      </c>
      <c r="F1526">
        <v>0</v>
      </c>
      <c r="G1526">
        <v>0</v>
      </c>
      <c r="H1526">
        <v>0</v>
      </c>
      <c r="I1526">
        <v>23999</v>
      </c>
    </row>
    <row r="1527" spans="1:9">
      <c r="A1527" t="s">
        <v>203</v>
      </c>
      <c r="B1527" t="s">
        <v>1396</v>
      </c>
      <c r="C1527" t="s">
        <v>1397</v>
      </c>
      <c r="D1527">
        <v>2019</v>
      </c>
      <c r="E1527">
        <v>372000</v>
      </c>
      <c r="F1527">
        <v>0</v>
      </c>
      <c r="G1527">
        <v>0</v>
      </c>
      <c r="H1527">
        <v>0</v>
      </c>
      <c r="I1527">
        <v>372000</v>
      </c>
    </row>
    <row r="1528" spans="1:9">
      <c r="A1528" t="s">
        <v>16</v>
      </c>
      <c r="B1528" t="s">
        <v>21</v>
      </c>
      <c r="C1528" t="s">
        <v>22</v>
      </c>
      <c r="D1528">
        <v>2019</v>
      </c>
      <c r="E1528">
        <v>284550340</v>
      </c>
      <c r="F1528">
        <v>16222000</v>
      </c>
      <c r="G1528">
        <v>0</v>
      </c>
      <c r="H1528">
        <v>15000000</v>
      </c>
      <c r="I1528">
        <v>315772340</v>
      </c>
    </row>
    <row r="1529" spans="1:9">
      <c r="A1529" t="s">
        <v>73</v>
      </c>
      <c r="B1529" t="s">
        <v>1398</v>
      </c>
      <c r="C1529" t="s">
        <v>1399</v>
      </c>
      <c r="D1529">
        <v>2019</v>
      </c>
      <c r="E1529">
        <v>3640000</v>
      </c>
      <c r="F1529">
        <v>0</v>
      </c>
      <c r="G1529">
        <v>0</v>
      </c>
      <c r="H1529">
        <v>0</v>
      </c>
      <c r="I1529">
        <v>3640000</v>
      </c>
    </row>
    <row r="1530" spans="1:9">
      <c r="A1530" t="s">
        <v>883</v>
      </c>
      <c r="B1530" t="s">
        <v>901</v>
      </c>
      <c r="C1530" t="s">
        <v>902</v>
      </c>
      <c r="D1530">
        <v>2019</v>
      </c>
      <c r="E1530">
        <v>6135243</v>
      </c>
      <c r="F1530">
        <v>0</v>
      </c>
      <c r="G1530">
        <v>0</v>
      </c>
      <c r="H1530">
        <v>0</v>
      </c>
      <c r="I1530">
        <v>6135243</v>
      </c>
    </row>
    <row r="1531" spans="1:9">
      <c r="A1531" t="s">
        <v>759</v>
      </c>
      <c r="B1531" t="s">
        <v>764</v>
      </c>
      <c r="C1531" t="s">
        <v>765</v>
      </c>
      <c r="D1531">
        <v>2019</v>
      </c>
      <c r="E1531">
        <v>46375</v>
      </c>
      <c r="F1531">
        <v>0</v>
      </c>
      <c r="G1531">
        <v>0</v>
      </c>
      <c r="H1531">
        <v>0</v>
      </c>
      <c r="I1531">
        <v>46375</v>
      </c>
    </row>
    <row r="1532" spans="1:9">
      <c r="A1532" t="s">
        <v>555</v>
      </c>
      <c r="B1532" t="s">
        <v>558</v>
      </c>
      <c r="C1532" t="s">
        <v>559</v>
      </c>
      <c r="D1532">
        <v>2019</v>
      </c>
      <c r="E1532">
        <v>0</v>
      </c>
      <c r="F1532">
        <v>0</v>
      </c>
      <c r="G1532">
        <v>0</v>
      </c>
      <c r="H1532">
        <v>14791002</v>
      </c>
      <c r="I1532">
        <v>14791002</v>
      </c>
    </row>
    <row r="1533" spans="1:9">
      <c r="A1533" t="s">
        <v>883</v>
      </c>
      <c r="B1533" t="s">
        <v>503</v>
      </c>
      <c r="C1533" t="s">
        <v>362</v>
      </c>
      <c r="D1533">
        <v>2019</v>
      </c>
      <c r="E1533">
        <v>0</v>
      </c>
      <c r="F1533">
        <v>5249356</v>
      </c>
      <c r="G1533">
        <v>4506000</v>
      </c>
      <c r="H1533">
        <v>5139000</v>
      </c>
      <c r="I1533">
        <v>14894356</v>
      </c>
    </row>
    <row r="1534" spans="1:9">
      <c r="A1534" t="s">
        <v>566</v>
      </c>
      <c r="B1534" t="s">
        <v>1400</v>
      </c>
      <c r="C1534" t="s">
        <v>1401</v>
      </c>
      <c r="D1534">
        <v>2019</v>
      </c>
      <c r="E1534">
        <v>500000</v>
      </c>
      <c r="F1534">
        <v>0</v>
      </c>
      <c r="G1534">
        <v>0</v>
      </c>
      <c r="H1534">
        <v>0</v>
      </c>
      <c r="I1534">
        <v>500000</v>
      </c>
    </row>
    <row r="1535" spans="1:9">
      <c r="A1535" t="s">
        <v>178</v>
      </c>
      <c r="B1535" t="s">
        <v>1402</v>
      </c>
      <c r="C1535" t="s">
        <v>1403</v>
      </c>
      <c r="D1535">
        <v>2019</v>
      </c>
      <c r="E1535">
        <v>11644000</v>
      </c>
      <c r="F1535">
        <v>0</v>
      </c>
      <c r="G1535">
        <v>0</v>
      </c>
      <c r="H1535">
        <v>0</v>
      </c>
      <c r="I1535">
        <v>11644000</v>
      </c>
    </row>
    <row r="1536" spans="1:9">
      <c r="A1536" t="s">
        <v>369</v>
      </c>
      <c r="B1536" t="s">
        <v>402</v>
      </c>
      <c r="C1536" t="s">
        <v>403</v>
      </c>
      <c r="D1536">
        <v>2019</v>
      </c>
      <c r="E1536">
        <v>148993446</v>
      </c>
      <c r="F1536">
        <v>119866000</v>
      </c>
      <c r="G1536">
        <v>119437000</v>
      </c>
      <c r="H1536">
        <v>121787000</v>
      </c>
      <c r="I1536">
        <v>510083446</v>
      </c>
    </row>
    <row r="1537" spans="1:9">
      <c r="A1537" t="s">
        <v>369</v>
      </c>
      <c r="B1537" t="s">
        <v>374</v>
      </c>
      <c r="C1537" t="s">
        <v>375</v>
      </c>
      <c r="D1537">
        <v>2019</v>
      </c>
      <c r="E1537">
        <v>2625474</v>
      </c>
      <c r="F1537">
        <v>28328000</v>
      </c>
      <c r="G1537">
        <v>57376000</v>
      </c>
      <c r="H1537">
        <v>17130000</v>
      </c>
      <c r="I1537">
        <v>105459474</v>
      </c>
    </row>
    <row r="1538" spans="1:9">
      <c r="A1538" t="s">
        <v>38</v>
      </c>
      <c r="B1538" t="s">
        <v>55</v>
      </c>
      <c r="C1538" t="s">
        <v>56</v>
      </c>
      <c r="D1538">
        <v>2019</v>
      </c>
      <c r="E1538">
        <v>0</v>
      </c>
      <c r="F1538">
        <v>0</v>
      </c>
      <c r="G1538">
        <v>7061000</v>
      </c>
      <c r="H1538">
        <v>0</v>
      </c>
      <c r="I1538">
        <v>7061000</v>
      </c>
    </row>
    <row r="1539" spans="1:9">
      <c r="A1539" t="s">
        <v>148</v>
      </c>
      <c r="B1539" t="s">
        <v>1083</v>
      </c>
      <c r="C1539" t="s">
        <v>1084</v>
      </c>
      <c r="D1539">
        <v>2019</v>
      </c>
      <c r="E1539">
        <v>750000</v>
      </c>
      <c r="F1539">
        <v>0</v>
      </c>
      <c r="G1539">
        <v>0</v>
      </c>
      <c r="H1539">
        <v>0</v>
      </c>
      <c r="I1539">
        <v>750000</v>
      </c>
    </row>
    <row r="1540" spans="1:9">
      <c r="A1540" t="s">
        <v>369</v>
      </c>
      <c r="B1540" t="s">
        <v>449</v>
      </c>
      <c r="C1540" t="s">
        <v>450</v>
      </c>
      <c r="D1540">
        <v>2019</v>
      </c>
      <c r="E1540">
        <v>0</v>
      </c>
      <c r="F1540">
        <v>0</v>
      </c>
      <c r="G1540">
        <v>66835848</v>
      </c>
      <c r="H1540">
        <v>165298000</v>
      </c>
      <c r="I1540">
        <v>232133848</v>
      </c>
    </row>
    <row r="1541" spans="1:9">
      <c r="A1541" t="s">
        <v>566</v>
      </c>
      <c r="B1541" t="s">
        <v>1404</v>
      </c>
      <c r="C1541" t="s">
        <v>923</v>
      </c>
      <c r="D1541">
        <v>2019</v>
      </c>
      <c r="E1541">
        <v>95000</v>
      </c>
      <c r="F1541">
        <v>0</v>
      </c>
      <c r="G1541">
        <v>0</v>
      </c>
      <c r="H1541">
        <v>0</v>
      </c>
      <c r="I1541">
        <v>95000</v>
      </c>
    </row>
    <row r="1542" spans="1:9">
      <c r="A1542" t="s">
        <v>566</v>
      </c>
      <c r="B1542" t="s">
        <v>1405</v>
      </c>
      <c r="C1542" t="s">
        <v>1166</v>
      </c>
      <c r="D1542">
        <v>2019</v>
      </c>
      <c r="E1542">
        <v>875000</v>
      </c>
      <c r="F1542">
        <v>0</v>
      </c>
      <c r="G1542">
        <v>0</v>
      </c>
      <c r="H1542">
        <v>0</v>
      </c>
      <c r="I1542">
        <v>875000</v>
      </c>
    </row>
    <row r="1543" spans="1:9">
      <c r="A1543" t="s">
        <v>203</v>
      </c>
      <c r="B1543" t="s">
        <v>1062</v>
      </c>
      <c r="C1543" t="s">
        <v>1063</v>
      </c>
      <c r="D1543">
        <v>2019</v>
      </c>
      <c r="E1543">
        <v>1000</v>
      </c>
      <c r="F1543">
        <v>0</v>
      </c>
      <c r="G1543">
        <v>0</v>
      </c>
      <c r="H1543">
        <v>0</v>
      </c>
      <c r="I1543">
        <v>1000</v>
      </c>
    </row>
    <row r="1544" spans="1:9">
      <c r="A1544" t="s">
        <v>566</v>
      </c>
      <c r="B1544" t="s">
        <v>1406</v>
      </c>
      <c r="C1544" t="s">
        <v>1082</v>
      </c>
      <c r="D1544">
        <v>2019</v>
      </c>
      <c r="E1544">
        <v>1250000</v>
      </c>
      <c r="F1544">
        <v>0</v>
      </c>
      <c r="G1544">
        <v>0</v>
      </c>
      <c r="H1544">
        <v>0</v>
      </c>
      <c r="I1544">
        <v>1250000</v>
      </c>
    </row>
    <row r="1545" spans="1:9">
      <c r="A1545" t="s">
        <v>38</v>
      </c>
      <c r="B1545" t="s">
        <v>51</v>
      </c>
      <c r="C1545" t="s">
        <v>52</v>
      </c>
      <c r="D1545">
        <v>2019</v>
      </c>
      <c r="E1545">
        <v>0</v>
      </c>
      <c r="F1545">
        <v>41187889</v>
      </c>
      <c r="G1545">
        <v>13102000</v>
      </c>
      <c r="H1545">
        <v>11955000</v>
      </c>
      <c r="I1545">
        <v>66244889</v>
      </c>
    </row>
    <row r="1546" spans="1:9">
      <c r="A1546" t="s">
        <v>883</v>
      </c>
      <c r="B1546" t="s">
        <v>1184</v>
      </c>
      <c r="C1546" t="s">
        <v>1168</v>
      </c>
      <c r="D1546">
        <v>2019</v>
      </c>
      <c r="E1546">
        <v>1656000</v>
      </c>
      <c r="F1546">
        <v>0</v>
      </c>
      <c r="G1546">
        <v>0</v>
      </c>
      <c r="H1546">
        <v>0</v>
      </c>
      <c r="I1546">
        <v>1656000</v>
      </c>
    </row>
    <row r="1547" spans="1:9">
      <c r="A1547" t="s">
        <v>333</v>
      </c>
      <c r="B1547" t="s">
        <v>879</v>
      </c>
      <c r="C1547" t="s">
        <v>880</v>
      </c>
      <c r="D1547">
        <v>2019</v>
      </c>
      <c r="E1547">
        <v>1000000</v>
      </c>
      <c r="F1547">
        <v>0</v>
      </c>
      <c r="G1547">
        <v>0</v>
      </c>
      <c r="H1547">
        <v>0</v>
      </c>
      <c r="I1547">
        <v>1000000</v>
      </c>
    </row>
    <row r="1548" spans="1:9">
      <c r="A1548" t="s">
        <v>73</v>
      </c>
      <c r="B1548" t="s">
        <v>78</v>
      </c>
      <c r="C1548" t="s">
        <v>79</v>
      </c>
      <c r="D1548">
        <v>2019</v>
      </c>
      <c r="E1548">
        <v>0</v>
      </c>
      <c r="F1548">
        <v>0</v>
      </c>
      <c r="G1548">
        <v>3985568</v>
      </c>
      <c r="H1548">
        <v>10253000</v>
      </c>
      <c r="I1548">
        <v>14238568</v>
      </c>
    </row>
    <row r="1549" spans="1:9">
      <c r="A1549" t="s">
        <v>369</v>
      </c>
      <c r="B1549" t="s">
        <v>440</v>
      </c>
      <c r="C1549" t="s">
        <v>441</v>
      </c>
      <c r="D1549">
        <v>2019</v>
      </c>
      <c r="E1549">
        <v>0</v>
      </c>
      <c r="F1549">
        <v>2318573</v>
      </c>
      <c r="G1549">
        <v>5619000</v>
      </c>
      <c r="H1549">
        <v>0</v>
      </c>
      <c r="I1549">
        <v>7937573</v>
      </c>
    </row>
    <row r="1550" spans="1:9">
      <c r="A1550" t="s">
        <v>566</v>
      </c>
      <c r="B1550" t="s">
        <v>1407</v>
      </c>
      <c r="C1550" t="s">
        <v>1408</v>
      </c>
      <c r="D1550">
        <v>2019</v>
      </c>
      <c r="E1550">
        <v>86000</v>
      </c>
      <c r="F1550">
        <v>0</v>
      </c>
      <c r="G1550">
        <v>0</v>
      </c>
      <c r="H1550">
        <v>0</v>
      </c>
      <c r="I1550">
        <v>86000</v>
      </c>
    </row>
    <row r="1551" spans="1:9">
      <c r="A1551" t="s">
        <v>822</v>
      </c>
      <c r="B1551" t="s">
        <v>835</v>
      </c>
      <c r="C1551" t="s">
        <v>836</v>
      </c>
      <c r="D1551">
        <v>2019</v>
      </c>
      <c r="E1551">
        <v>1000000</v>
      </c>
      <c r="F1551">
        <v>0</v>
      </c>
      <c r="G1551">
        <v>0</v>
      </c>
      <c r="H1551">
        <v>0</v>
      </c>
      <c r="I1551">
        <v>1000000</v>
      </c>
    </row>
    <row r="1552" spans="1:9">
      <c r="A1552" t="s">
        <v>333</v>
      </c>
      <c r="B1552" t="s">
        <v>1106</v>
      </c>
      <c r="C1552" t="s">
        <v>1107</v>
      </c>
      <c r="D1552">
        <v>2019</v>
      </c>
      <c r="E1552">
        <v>300000</v>
      </c>
      <c r="F1552">
        <v>0</v>
      </c>
      <c r="G1552">
        <v>0</v>
      </c>
      <c r="H1552">
        <v>0</v>
      </c>
      <c r="I1552">
        <v>300000</v>
      </c>
    </row>
    <row r="1553" spans="1:9">
      <c r="A1553" t="s">
        <v>759</v>
      </c>
      <c r="B1553" t="s">
        <v>788</v>
      </c>
      <c r="C1553" t="s">
        <v>789</v>
      </c>
      <c r="D1553">
        <v>2019</v>
      </c>
      <c r="E1553">
        <v>0</v>
      </c>
      <c r="F1553">
        <v>0</v>
      </c>
      <c r="G1553">
        <v>0</v>
      </c>
      <c r="H1553">
        <v>2743997</v>
      </c>
      <c r="I1553">
        <v>2743997</v>
      </c>
    </row>
    <row r="1554" spans="1:9">
      <c r="A1554" t="s">
        <v>369</v>
      </c>
      <c r="B1554" t="s">
        <v>398</v>
      </c>
      <c r="C1554" t="s">
        <v>399</v>
      </c>
      <c r="D1554">
        <v>2019</v>
      </c>
      <c r="E1554">
        <v>0</v>
      </c>
      <c r="F1554">
        <v>2802998</v>
      </c>
      <c r="G1554">
        <v>0</v>
      </c>
      <c r="H1554">
        <v>0</v>
      </c>
      <c r="I1554">
        <v>2802998</v>
      </c>
    </row>
    <row r="1555" spans="1:9">
      <c r="A1555" t="s">
        <v>369</v>
      </c>
      <c r="B1555" t="s">
        <v>1149</v>
      </c>
      <c r="C1555" t="s">
        <v>1150</v>
      </c>
      <c r="D1555">
        <v>2019</v>
      </c>
      <c r="E1555">
        <v>142000</v>
      </c>
      <c r="F1555">
        <v>0</v>
      </c>
      <c r="G1555">
        <v>0</v>
      </c>
      <c r="H1555">
        <v>685000</v>
      </c>
      <c r="I1555">
        <v>827000</v>
      </c>
    </row>
    <row r="1556" spans="1:9">
      <c r="A1556" t="s">
        <v>369</v>
      </c>
      <c r="B1556" t="s">
        <v>1005</v>
      </c>
      <c r="C1556" t="s">
        <v>1006</v>
      </c>
      <c r="D1556">
        <v>2019</v>
      </c>
      <c r="E1556">
        <v>0</v>
      </c>
      <c r="F1556">
        <v>0</v>
      </c>
      <c r="G1556">
        <v>0</v>
      </c>
      <c r="H1556">
        <v>349</v>
      </c>
      <c r="I1556">
        <v>349</v>
      </c>
    </row>
    <row r="1557" spans="1:9">
      <c r="A1557" t="s">
        <v>155</v>
      </c>
      <c r="B1557" t="s">
        <v>187</v>
      </c>
      <c r="C1557" t="s">
        <v>188</v>
      </c>
      <c r="D1557">
        <v>2019</v>
      </c>
      <c r="E1557">
        <v>0</v>
      </c>
      <c r="F1557">
        <v>45979201</v>
      </c>
      <c r="G1557">
        <v>60934000</v>
      </c>
      <c r="H1557">
        <v>94812000</v>
      </c>
      <c r="I1557">
        <v>201725201</v>
      </c>
    </row>
    <row r="1558" spans="1:9">
      <c r="A1558" t="s">
        <v>566</v>
      </c>
      <c r="B1558" t="s">
        <v>595</v>
      </c>
      <c r="C1558" t="s">
        <v>596</v>
      </c>
      <c r="D1558">
        <v>2019</v>
      </c>
      <c r="E1558">
        <v>400000</v>
      </c>
      <c r="F1558">
        <v>179828</v>
      </c>
      <c r="G1558">
        <v>0</v>
      </c>
      <c r="H1558">
        <v>0</v>
      </c>
      <c r="I1558">
        <v>579828</v>
      </c>
    </row>
    <row r="1559" spans="1:9">
      <c r="A1559" t="s">
        <v>465</v>
      </c>
      <c r="B1559" t="s">
        <v>468</v>
      </c>
      <c r="C1559" t="s">
        <v>469</v>
      </c>
      <c r="D1559">
        <v>2019</v>
      </c>
      <c r="E1559">
        <v>0</v>
      </c>
      <c r="F1559">
        <v>0</v>
      </c>
      <c r="G1559">
        <v>231536</v>
      </c>
      <c r="H1559">
        <v>0</v>
      </c>
      <c r="I1559">
        <v>231536</v>
      </c>
    </row>
    <row r="1560" spans="1:9">
      <c r="A1560" t="s">
        <v>73</v>
      </c>
      <c r="B1560" t="s">
        <v>1409</v>
      </c>
      <c r="C1560" t="s">
        <v>1410</v>
      </c>
      <c r="D1560">
        <v>2019</v>
      </c>
      <c r="E1560">
        <v>282000</v>
      </c>
      <c r="F1560">
        <v>0</v>
      </c>
      <c r="G1560">
        <v>0</v>
      </c>
      <c r="H1560">
        <v>0</v>
      </c>
      <c r="I1560">
        <v>282000</v>
      </c>
    </row>
    <row r="1561" spans="1:9">
      <c r="A1561" t="s">
        <v>883</v>
      </c>
      <c r="B1561" t="s">
        <v>1044</v>
      </c>
      <c r="C1561" t="s">
        <v>1045</v>
      </c>
      <c r="D1561">
        <v>2019</v>
      </c>
      <c r="E1561">
        <v>0</v>
      </c>
      <c r="F1561">
        <v>514</v>
      </c>
      <c r="G1561">
        <v>0</v>
      </c>
      <c r="H1561">
        <v>0</v>
      </c>
      <c r="I1561">
        <v>514</v>
      </c>
    </row>
    <row r="1562" spans="1:9">
      <c r="A1562" t="s">
        <v>260</v>
      </c>
      <c r="B1562" t="s">
        <v>293</v>
      </c>
      <c r="C1562" t="s">
        <v>294</v>
      </c>
      <c r="D1562">
        <v>2019</v>
      </c>
      <c r="E1562">
        <v>29316510</v>
      </c>
      <c r="F1562">
        <v>5000000</v>
      </c>
      <c r="G1562">
        <v>5000000</v>
      </c>
      <c r="H1562">
        <v>5000000</v>
      </c>
      <c r="I1562">
        <v>44316510</v>
      </c>
    </row>
    <row r="1563" spans="1:9">
      <c r="A1563" t="s">
        <v>155</v>
      </c>
      <c r="B1563" t="s">
        <v>176</v>
      </c>
      <c r="C1563" t="s">
        <v>177</v>
      </c>
      <c r="D1563">
        <v>2019</v>
      </c>
      <c r="E1563">
        <v>0</v>
      </c>
      <c r="F1563">
        <v>0</v>
      </c>
      <c r="G1563">
        <v>1702224</v>
      </c>
      <c r="H1563">
        <v>1017000</v>
      </c>
      <c r="I1563">
        <v>2719224</v>
      </c>
    </row>
    <row r="1564" spans="1:9">
      <c r="A1564" t="s">
        <v>203</v>
      </c>
      <c r="B1564" t="s">
        <v>1411</v>
      </c>
      <c r="C1564" t="s">
        <v>1412</v>
      </c>
      <c r="D1564">
        <v>2019</v>
      </c>
      <c r="E1564">
        <v>450000</v>
      </c>
      <c r="F1564">
        <v>0</v>
      </c>
      <c r="G1564">
        <v>0</v>
      </c>
      <c r="H1564">
        <v>0</v>
      </c>
      <c r="I1564">
        <v>450000</v>
      </c>
    </row>
    <row r="1565" spans="1:9">
      <c r="A1565" t="s">
        <v>203</v>
      </c>
      <c r="B1565" t="s">
        <v>324</v>
      </c>
      <c r="C1565" t="s">
        <v>325</v>
      </c>
      <c r="D1565">
        <v>2019</v>
      </c>
      <c r="E1565">
        <v>0</v>
      </c>
      <c r="F1565">
        <v>35607915</v>
      </c>
      <c r="G1565">
        <v>74735000</v>
      </c>
      <c r="H1565">
        <v>54155000</v>
      </c>
      <c r="I1565">
        <v>164497915</v>
      </c>
    </row>
    <row r="1566" spans="1:9">
      <c r="A1566" t="s">
        <v>883</v>
      </c>
      <c r="B1566" t="s">
        <v>1413</v>
      </c>
      <c r="C1566" t="s">
        <v>1414</v>
      </c>
      <c r="D1566">
        <v>2019</v>
      </c>
      <c r="E1566">
        <v>500000</v>
      </c>
      <c r="F1566">
        <v>0</v>
      </c>
      <c r="G1566">
        <v>0</v>
      </c>
      <c r="H1566">
        <v>0</v>
      </c>
      <c r="I1566">
        <v>500000</v>
      </c>
    </row>
    <row r="1567" spans="1:9">
      <c r="A1567" t="s">
        <v>38</v>
      </c>
      <c r="B1567" t="s">
        <v>39</v>
      </c>
      <c r="C1567" t="s">
        <v>40</v>
      </c>
      <c r="D1567">
        <v>2019</v>
      </c>
      <c r="E1567">
        <v>688500</v>
      </c>
      <c r="F1567">
        <v>0</v>
      </c>
      <c r="G1567">
        <v>0</v>
      </c>
      <c r="H1567">
        <v>0</v>
      </c>
      <c r="I1567">
        <v>688500</v>
      </c>
    </row>
    <row r="1568" spans="1:9">
      <c r="A1568" t="s">
        <v>566</v>
      </c>
      <c r="B1568" t="s">
        <v>1415</v>
      </c>
      <c r="C1568" t="s">
        <v>1416</v>
      </c>
      <c r="D1568">
        <v>2019</v>
      </c>
      <c r="E1568">
        <v>1000000</v>
      </c>
      <c r="F1568">
        <v>0</v>
      </c>
      <c r="G1568">
        <v>0</v>
      </c>
      <c r="H1568">
        <v>0</v>
      </c>
      <c r="I1568">
        <v>1000000</v>
      </c>
    </row>
    <row r="1569" spans="1:9">
      <c r="A1569" t="s">
        <v>465</v>
      </c>
      <c r="B1569" t="s">
        <v>466</v>
      </c>
      <c r="C1569" t="s">
        <v>467</v>
      </c>
      <c r="D1569">
        <v>2019</v>
      </c>
      <c r="E1569">
        <v>51424093</v>
      </c>
      <c r="F1569">
        <v>31648000</v>
      </c>
      <c r="G1569">
        <v>8798000</v>
      </c>
      <c r="H1569">
        <v>2813000</v>
      </c>
      <c r="I1569">
        <v>94683093</v>
      </c>
    </row>
    <row r="1570" spans="1:9">
      <c r="A1570" t="s">
        <v>532</v>
      </c>
      <c r="B1570" t="s">
        <v>545</v>
      </c>
      <c r="C1570" t="s">
        <v>546</v>
      </c>
      <c r="D1570">
        <v>2019</v>
      </c>
      <c r="E1570">
        <v>30719139</v>
      </c>
      <c r="F1570">
        <v>26647000</v>
      </c>
      <c r="G1570">
        <v>10913000</v>
      </c>
      <c r="H1570">
        <v>21582000</v>
      </c>
      <c r="I1570">
        <v>89861139</v>
      </c>
    </row>
    <row r="1571" spans="1:9">
      <c r="A1571" t="s">
        <v>333</v>
      </c>
      <c r="B1571" t="s">
        <v>346</v>
      </c>
      <c r="C1571" t="s">
        <v>347</v>
      </c>
      <c r="D1571">
        <v>2019</v>
      </c>
      <c r="E1571">
        <v>300000</v>
      </c>
      <c r="F1571">
        <v>0</v>
      </c>
      <c r="G1571">
        <v>0</v>
      </c>
      <c r="H1571">
        <v>9000</v>
      </c>
      <c r="I1571">
        <v>309000</v>
      </c>
    </row>
    <row r="1572" spans="1:9">
      <c r="A1572" t="s">
        <v>883</v>
      </c>
      <c r="B1572" t="s">
        <v>447</v>
      </c>
      <c r="C1572" t="s">
        <v>448</v>
      </c>
      <c r="D1572">
        <v>2019</v>
      </c>
      <c r="E1572">
        <v>49400000</v>
      </c>
      <c r="F1572">
        <v>4700000</v>
      </c>
      <c r="G1572">
        <v>0</v>
      </c>
      <c r="H1572">
        <v>25000000</v>
      </c>
      <c r="I1572">
        <v>79100000</v>
      </c>
    </row>
    <row r="1573" spans="1:9">
      <c r="A1573" t="s">
        <v>759</v>
      </c>
      <c r="B1573" t="s">
        <v>786</v>
      </c>
      <c r="C1573" t="s">
        <v>787</v>
      </c>
      <c r="D1573">
        <v>2019</v>
      </c>
      <c r="E1573">
        <v>0</v>
      </c>
      <c r="F1573">
        <v>0</v>
      </c>
      <c r="G1573">
        <v>0</v>
      </c>
      <c r="H1573">
        <v>4586999</v>
      </c>
      <c r="I1573">
        <v>4586999</v>
      </c>
    </row>
    <row r="1574" spans="1:9">
      <c r="A1574" t="s">
        <v>566</v>
      </c>
      <c r="B1574" t="s">
        <v>609</v>
      </c>
      <c r="C1574" t="s">
        <v>610</v>
      </c>
      <c r="D1574">
        <v>2019</v>
      </c>
      <c r="E1574">
        <v>2000000</v>
      </c>
      <c r="F1574">
        <v>0</v>
      </c>
      <c r="G1574">
        <v>0</v>
      </c>
      <c r="H1574">
        <v>0</v>
      </c>
      <c r="I1574">
        <v>2000000</v>
      </c>
    </row>
    <row r="1575" spans="1:9">
      <c r="A1575" t="s">
        <v>566</v>
      </c>
      <c r="B1575" t="s">
        <v>605</v>
      </c>
      <c r="C1575" t="s">
        <v>606</v>
      </c>
      <c r="D1575">
        <v>2019</v>
      </c>
      <c r="E1575">
        <v>551402</v>
      </c>
      <c r="F1575">
        <v>0</v>
      </c>
      <c r="G1575">
        <v>0</v>
      </c>
      <c r="H1575">
        <v>0</v>
      </c>
      <c r="I1575">
        <v>551402</v>
      </c>
    </row>
    <row r="1576" spans="1:9">
      <c r="A1576" t="s">
        <v>878</v>
      </c>
      <c r="B1576" t="s">
        <v>1417</v>
      </c>
      <c r="C1576" t="s">
        <v>1418</v>
      </c>
      <c r="D1576">
        <v>2019</v>
      </c>
      <c r="E1576">
        <v>6025000</v>
      </c>
      <c r="F1576">
        <v>0</v>
      </c>
      <c r="G1576">
        <v>0</v>
      </c>
      <c r="H1576">
        <v>0</v>
      </c>
      <c r="I1576">
        <v>6025000</v>
      </c>
    </row>
    <row r="1577" spans="1:9">
      <c r="A1577" t="s">
        <v>878</v>
      </c>
      <c r="B1577" t="s">
        <v>131</v>
      </c>
      <c r="C1577" t="s">
        <v>132</v>
      </c>
      <c r="D1577">
        <v>2019</v>
      </c>
      <c r="E1577">
        <v>3603991</v>
      </c>
      <c r="F1577">
        <v>2400000</v>
      </c>
      <c r="G1577">
        <v>3702000</v>
      </c>
      <c r="H1577">
        <v>7692000</v>
      </c>
      <c r="I1577">
        <v>17397991</v>
      </c>
    </row>
    <row r="1578" spans="1:9">
      <c r="A1578" t="s">
        <v>566</v>
      </c>
      <c r="B1578" t="s">
        <v>1419</v>
      </c>
      <c r="C1578" t="s">
        <v>898</v>
      </c>
      <c r="D1578">
        <v>2019</v>
      </c>
      <c r="E1578">
        <v>7000000</v>
      </c>
      <c r="F1578">
        <v>0</v>
      </c>
      <c r="G1578">
        <v>0</v>
      </c>
      <c r="H1578">
        <v>0</v>
      </c>
      <c r="I1578">
        <v>7000000</v>
      </c>
    </row>
    <row r="1579" spans="1:9">
      <c r="A1579" t="s">
        <v>566</v>
      </c>
      <c r="B1579" t="s">
        <v>912</v>
      </c>
      <c r="C1579" t="s">
        <v>913</v>
      </c>
      <c r="D1579">
        <v>2019</v>
      </c>
      <c r="E1579">
        <v>100000</v>
      </c>
      <c r="F1579">
        <v>0</v>
      </c>
      <c r="G1579">
        <v>0</v>
      </c>
      <c r="H1579">
        <v>0</v>
      </c>
      <c r="I1579">
        <v>100000</v>
      </c>
    </row>
    <row r="1580" spans="1:9">
      <c r="A1580" t="s">
        <v>915</v>
      </c>
      <c r="B1580" t="s">
        <v>30</v>
      </c>
      <c r="C1580" t="s">
        <v>31</v>
      </c>
      <c r="D1580">
        <v>2019</v>
      </c>
      <c r="E1580">
        <v>6715367</v>
      </c>
      <c r="F1580">
        <v>4277000</v>
      </c>
      <c r="G1580">
        <v>3761000</v>
      </c>
      <c r="H1580">
        <v>3599000</v>
      </c>
      <c r="I1580">
        <v>18352367</v>
      </c>
    </row>
    <row r="1581" spans="1:9">
      <c r="A1581" t="s">
        <v>883</v>
      </c>
      <c r="B1581" t="s">
        <v>1420</v>
      </c>
      <c r="C1581" t="s">
        <v>1421</v>
      </c>
      <c r="D1581">
        <v>2019</v>
      </c>
      <c r="E1581">
        <v>26316000</v>
      </c>
      <c r="F1581">
        <v>0</v>
      </c>
      <c r="G1581">
        <v>0</v>
      </c>
      <c r="H1581">
        <v>0</v>
      </c>
      <c r="I1581">
        <v>26316000</v>
      </c>
    </row>
    <row r="1582" spans="1:9">
      <c r="A1582" t="s">
        <v>92</v>
      </c>
      <c r="B1582" t="s">
        <v>99</v>
      </c>
      <c r="C1582" t="s">
        <v>100</v>
      </c>
      <c r="D1582">
        <v>2019</v>
      </c>
      <c r="E1582">
        <v>4295378</v>
      </c>
      <c r="F1582">
        <v>3010000</v>
      </c>
      <c r="G1582">
        <v>0</v>
      </c>
      <c r="H1582">
        <v>0</v>
      </c>
      <c r="I1582">
        <v>7305378</v>
      </c>
    </row>
    <row r="1583" spans="1:9">
      <c r="A1583" t="s">
        <v>369</v>
      </c>
      <c r="B1583" t="s">
        <v>384</v>
      </c>
      <c r="C1583" t="s">
        <v>385</v>
      </c>
      <c r="D1583">
        <v>2019</v>
      </c>
      <c r="E1583">
        <v>10664174</v>
      </c>
      <c r="F1583">
        <v>0</v>
      </c>
      <c r="G1583">
        <v>0</v>
      </c>
      <c r="H1583">
        <v>0</v>
      </c>
      <c r="I1583">
        <v>10664174</v>
      </c>
    </row>
    <row r="1584" spans="1:9">
      <c r="A1584" t="s">
        <v>691</v>
      </c>
      <c r="B1584" t="s">
        <v>1104</v>
      </c>
      <c r="C1584" t="s">
        <v>1105</v>
      </c>
      <c r="D1584">
        <v>2019</v>
      </c>
      <c r="E1584">
        <v>200000</v>
      </c>
      <c r="F1584">
        <v>0</v>
      </c>
      <c r="G1584">
        <v>0</v>
      </c>
      <c r="H1584">
        <v>0</v>
      </c>
      <c r="I1584">
        <v>200000</v>
      </c>
    </row>
    <row r="1585" spans="1:9">
      <c r="A1585" t="s">
        <v>333</v>
      </c>
      <c r="B1585" t="s">
        <v>1422</v>
      </c>
      <c r="C1585" t="s">
        <v>1423</v>
      </c>
      <c r="D1585">
        <v>2019</v>
      </c>
      <c r="E1585">
        <v>34799000</v>
      </c>
      <c r="F1585">
        <v>0</v>
      </c>
      <c r="G1585">
        <v>0</v>
      </c>
      <c r="H1585">
        <v>0</v>
      </c>
      <c r="I1585">
        <v>34799000</v>
      </c>
    </row>
    <row r="1586" spans="1:9">
      <c r="A1586" t="s">
        <v>155</v>
      </c>
      <c r="B1586" t="s">
        <v>170</v>
      </c>
      <c r="C1586" t="s">
        <v>171</v>
      </c>
      <c r="D1586">
        <v>2019</v>
      </c>
      <c r="E1586">
        <v>0</v>
      </c>
      <c r="F1586">
        <v>1924847</v>
      </c>
      <c r="G1586">
        <v>58000</v>
      </c>
      <c r="H1586">
        <v>0</v>
      </c>
      <c r="I1586">
        <v>1982847</v>
      </c>
    </row>
    <row r="1587" spans="1:9">
      <c r="A1587" t="s">
        <v>566</v>
      </c>
      <c r="B1587" t="s">
        <v>571</v>
      </c>
      <c r="C1587" t="s">
        <v>572</v>
      </c>
      <c r="D1587">
        <v>2019</v>
      </c>
      <c r="E1587">
        <v>0</v>
      </c>
      <c r="F1587">
        <v>0</v>
      </c>
      <c r="G1587">
        <v>671</v>
      </c>
      <c r="H1587">
        <v>0</v>
      </c>
      <c r="I1587">
        <v>671</v>
      </c>
    </row>
    <row r="1588" spans="1:9">
      <c r="A1588" t="s">
        <v>356</v>
      </c>
      <c r="B1588" t="s">
        <v>359</v>
      </c>
      <c r="C1588" t="s">
        <v>360</v>
      </c>
      <c r="D1588">
        <v>2019</v>
      </c>
      <c r="E1588">
        <v>301044</v>
      </c>
      <c r="F1588">
        <v>557000</v>
      </c>
      <c r="G1588">
        <v>215000</v>
      </c>
      <c r="H1588">
        <v>0</v>
      </c>
      <c r="I1588">
        <v>1073044</v>
      </c>
    </row>
    <row r="1589" spans="1:9">
      <c r="A1589" t="s">
        <v>883</v>
      </c>
      <c r="B1589" t="s">
        <v>884</v>
      </c>
      <c r="C1589" t="s">
        <v>885</v>
      </c>
      <c r="D1589">
        <v>2019</v>
      </c>
      <c r="E1589">
        <v>4643000</v>
      </c>
      <c r="F1589">
        <v>20167998</v>
      </c>
      <c r="G1589">
        <v>2268000</v>
      </c>
      <c r="H1589">
        <v>0</v>
      </c>
      <c r="I1589">
        <v>27078998</v>
      </c>
    </row>
    <row r="1590" spans="1:9">
      <c r="A1590" t="s">
        <v>691</v>
      </c>
      <c r="B1590" t="s">
        <v>1424</v>
      </c>
      <c r="C1590" t="s">
        <v>1355</v>
      </c>
      <c r="D1590">
        <v>2019</v>
      </c>
      <c r="E1590">
        <v>1602000</v>
      </c>
      <c r="F1590">
        <v>0</v>
      </c>
      <c r="G1590">
        <v>0</v>
      </c>
      <c r="H1590">
        <v>0</v>
      </c>
      <c r="I1590">
        <v>1602000</v>
      </c>
    </row>
    <row r="1591" spans="1:9">
      <c r="A1591" t="s">
        <v>878</v>
      </c>
      <c r="B1591" t="s">
        <v>131</v>
      </c>
      <c r="C1591" t="s">
        <v>132</v>
      </c>
      <c r="D1591">
        <v>2019</v>
      </c>
      <c r="E1591">
        <v>0</v>
      </c>
      <c r="F1591">
        <v>10312954</v>
      </c>
      <c r="G1591">
        <v>0</v>
      </c>
      <c r="H1591">
        <v>0</v>
      </c>
      <c r="I1591">
        <v>10312954</v>
      </c>
    </row>
    <row r="1592" spans="1:9">
      <c r="A1592" t="s">
        <v>369</v>
      </c>
      <c r="B1592" t="s">
        <v>372</v>
      </c>
      <c r="C1592" t="s">
        <v>373</v>
      </c>
      <c r="D1592">
        <v>2019</v>
      </c>
      <c r="E1592">
        <v>3196545</v>
      </c>
      <c r="F1592">
        <v>29746000</v>
      </c>
      <c r="G1592">
        <v>2240000</v>
      </c>
      <c r="H1592">
        <v>1505000</v>
      </c>
      <c r="I1592">
        <v>36687545</v>
      </c>
    </row>
    <row r="1593" spans="1:9">
      <c r="A1593" t="s">
        <v>691</v>
      </c>
      <c r="B1593" t="s">
        <v>1425</v>
      </c>
      <c r="C1593" t="s">
        <v>1426</v>
      </c>
      <c r="D1593">
        <v>2019</v>
      </c>
      <c r="E1593">
        <v>150000</v>
      </c>
      <c r="F1593">
        <v>0</v>
      </c>
      <c r="G1593">
        <v>0</v>
      </c>
      <c r="H1593">
        <v>0</v>
      </c>
      <c r="I1593">
        <v>150000</v>
      </c>
    </row>
    <row r="1594" spans="1:9">
      <c r="A1594" t="s">
        <v>691</v>
      </c>
      <c r="B1594" t="s">
        <v>1427</v>
      </c>
      <c r="C1594" t="s">
        <v>1428</v>
      </c>
      <c r="D1594">
        <v>2019</v>
      </c>
      <c r="E1594">
        <v>44000</v>
      </c>
      <c r="F1594">
        <v>0</v>
      </c>
      <c r="G1594">
        <v>0</v>
      </c>
      <c r="H1594">
        <v>0</v>
      </c>
      <c r="I1594">
        <v>44000</v>
      </c>
    </row>
    <row r="1595" spans="1:9">
      <c r="A1595" t="s">
        <v>566</v>
      </c>
      <c r="B1595" t="s">
        <v>949</v>
      </c>
      <c r="C1595" t="s">
        <v>950</v>
      </c>
      <c r="D1595">
        <v>2019</v>
      </c>
      <c r="E1595">
        <v>1950000</v>
      </c>
      <c r="F1595">
        <v>136189</v>
      </c>
      <c r="G1595">
        <v>0</v>
      </c>
      <c r="H1595">
        <v>0</v>
      </c>
      <c r="I1595">
        <v>2086189</v>
      </c>
    </row>
    <row r="1596" spans="1:9">
      <c r="A1596" t="s">
        <v>843</v>
      </c>
      <c r="B1596" t="s">
        <v>1029</v>
      </c>
      <c r="C1596" t="s">
        <v>1030</v>
      </c>
      <c r="D1596">
        <v>2019</v>
      </c>
      <c r="E1596">
        <v>15000000</v>
      </c>
      <c r="F1596">
        <v>0</v>
      </c>
      <c r="G1596">
        <v>0</v>
      </c>
      <c r="H1596">
        <v>0</v>
      </c>
      <c r="I1596">
        <v>15000000</v>
      </c>
    </row>
    <row r="1597" spans="1:9">
      <c r="A1597" t="s">
        <v>369</v>
      </c>
      <c r="B1597" t="s">
        <v>408</v>
      </c>
      <c r="C1597" t="s">
        <v>409</v>
      </c>
      <c r="D1597">
        <v>2019</v>
      </c>
      <c r="E1597">
        <v>1092443</v>
      </c>
      <c r="F1597">
        <v>0</v>
      </c>
      <c r="G1597">
        <v>2321000</v>
      </c>
      <c r="H1597">
        <v>0</v>
      </c>
      <c r="I1597">
        <v>3413443</v>
      </c>
    </row>
    <row r="1598" spans="1:9">
      <c r="A1598" t="s">
        <v>915</v>
      </c>
      <c r="B1598" t="s">
        <v>1116</v>
      </c>
      <c r="C1598" t="s">
        <v>1117</v>
      </c>
      <c r="D1598">
        <v>2019</v>
      </c>
      <c r="E1598">
        <v>0</v>
      </c>
      <c r="F1598">
        <v>9198423</v>
      </c>
      <c r="G1598">
        <v>0</v>
      </c>
      <c r="H1598">
        <v>118000</v>
      </c>
      <c r="I1598">
        <v>9316423</v>
      </c>
    </row>
    <row r="1599" spans="1:9">
      <c r="A1599" t="s">
        <v>92</v>
      </c>
      <c r="B1599" t="s">
        <v>105</v>
      </c>
      <c r="C1599" t="s">
        <v>106</v>
      </c>
      <c r="D1599">
        <v>2019</v>
      </c>
      <c r="E1599">
        <v>0</v>
      </c>
      <c r="F1599">
        <v>46060367</v>
      </c>
      <c r="G1599">
        <v>5000000</v>
      </c>
      <c r="H1599">
        <v>10000000</v>
      </c>
      <c r="I1599">
        <v>61060367</v>
      </c>
    </row>
    <row r="1600" spans="1:9">
      <c r="A1600" t="s">
        <v>203</v>
      </c>
      <c r="B1600" t="s">
        <v>1429</v>
      </c>
      <c r="C1600" t="s">
        <v>978</v>
      </c>
      <c r="D1600">
        <v>2019</v>
      </c>
      <c r="E1600">
        <v>52000</v>
      </c>
      <c r="F1600">
        <v>0</v>
      </c>
      <c r="G1600">
        <v>0</v>
      </c>
      <c r="H1600">
        <v>0</v>
      </c>
      <c r="I1600">
        <v>52000</v>
      </c>
    </row>
    <row r="1601" spans="1:9">
      <c r="A1601" t="s">
        <v>203</v>
      </c>
      <c r="B1601" t="s">
        <v>1430</v>
      </c>
      <c r="C1601" t="s">
        <v>1215</v>
      </c>
      <c r="D1601">
        <v>2019</v>
      </c>
      <c r="E1601">
        <v>285000</v>
      </c>
      <c r="F1601">
        <v>0</v>
      </c>
      <c r="G1601">
        <v>0</v>
      </c>
      <c r="H1601">
        <v>0</v>
      </c>
      <c r="I1601">
        <v>285000</v>
      </c>
    </row>
    <row r="1602" spans="1:9">
      <c r="A1602" t="s">
        <v>369</v>
      </c>
      <c r="B1602" t="s">
        <v>404</v>
      </c>
      <c r="C1602" t="s">
        <v>405</v>
      </c>
      <c r="D1602">
        <v>2019</v>
      </c>
      <c r="E1602">
        <v>0</v>
      </c>
      <c r="F1602">
        <v>0</v>
      </c>
      <c r="G1602">
        <v>200000</v>
      </c>
      <c r="H1602">
        <v>0</v>
      </c>
      <c r="I1602">
        <v>200000</v>
      </c>
    </row>
    <row r="1603" spans="1:9">
      <c r="A1603" t="s">
        <v>333</v>
      </c>
      <c r="B1603" t="s">
        <v>342</v>
      </c>
      <c r="C1603" t="s">
        <v>343</v>
      </c>
      <c r="D1603">
        <v>2019</v>
      </c>
      <c r="E1603">
        <v>1000000</v>
      </c>
      <c r="F1603">
        <v>1000000</v>
      </c>
      <c r="G1603">
        <v>0</v>
      </c>
      <c r="H1603">
        <v>0</v>
      </c>
      <c r="I1603">
        <v>2000000</v>
      </c>
    </row>
    <row r="1604" spans="1:9">
      <c r="A1604" t="s">
        <v>759</v>
      </c>
      <c r="B1604" t="s">
        <v>762</v>
      </c>
      <c r="C1604" t="s">
        <v>763</v>
      </c>
      <c r="D1604">
        <v>2019</v>
      </c>
      <c r="E1604">
        <v>0</v>
      </c>
      <c r="F1604">
        <v>0</v>
      </c>
      <c r="G1604">
        <v>0</v>
      </c>
      <c r="H1604">
        <v>5903605</v>
      </c>
      <c r="I1604">
        <v>5903605</v>
      </c>
    </row>
    <row r="1605" spans="1:9">
      <c r="A1605" t="s">
        <v>566</v>
      </c>
      <c r="B1605" t="s">
        <v>1431</v>
      </c>
      <c r="C1605" t="s">
        <v>1018</v>
      </c>
      <c r="D1605">
        <v>2019</v>
      </c>
      <c r="E1605">
        <v>425000</v>
      </c>
      <c r="F1605">
        <v>0</v>
      </c>
      <c r="G1605">
        <v>0</v>
      </c>
      <c r="H1605">
        <v>0</v>
      </c>
      <c r="I1605">
        <v>425000</v>
      </c>
    </row>
    <row r="1606" spans="1:9">
      <c r="A1606" t="s">
        <v>155</v>
      </c>
      <c r="B1606" t="s">
        <v>162</v>
      </c>
      <c r="C1606" t="s">
        <v>163</v>
      </c>
      <c r="D1606">
        <v>2019</v>
      </c>
      <c r="E1606">
        <v>0</v>
      </c>
      <c r="F1606">
        <v>533163000</v>
      </c>
      <c r="G1606">
        <v>535271000</v>
      </c>
      <c r="H1606">
        <v>479193000</v>
      </c>
      <c r="I1606">
        <v>1547627000</v>
      </c>
    </row>
    <row r="1607" spans="1:9">
      <c r="A1607" t="s">
        <v>9</v>
      </c>
      <c r="B1607" t="s">
        <v>12</v>
      </c>
      <c r="C1607" t="s">
        <v>13</v>
      </c>
      <c r="D1607">
        <v>2019</v>
      </c>
      <c r="E1607">
        <v>0</v>
      </c>
      <c r="F1607">
        <v>0</v>
      </c>
      <c r="G1607">
        <v>1101111</v>
      </c>
      <c r="H1607">
        <v>2642000</v>
      </c>
      <c r="I1607">
        <v>3743111</v>
      </c>
    </row>
    <row r="1608" spans="1:9">
      <c r="A1608" t="s">
        <v>203</v>
      </c>
      <c r="B1608" t="s">
        <v>1432</v>
      </c>
      <c r="C1608" t="s">
        <v>1012</v>
      </c>
      <c r="D1608">
        <v>2019</v>
      </c>
      <c r="E1608">
        <v>148000</v>
      </c>
      <c r="F1608">
        <v>0</v>
      </c>
      <c r="G1608">
        <v>0</v>
      </c>
      <c r="H1608">
        <v>0</v>
      </c>
      <c r="I1608">
        <v>148000</v>
      </c>
    </row>
    <row r="1609" spans="1:9">
      <c r="A1609" t="s">
        <v>883</v>
      </c>
      <c r="B1609" t="s">
        <v>1013</v>
      </c>
      <c r="C1609" t="s">
        <v>1014</v>
      </c>
      <c r="D1609">
        <v>2019</v>
      </c>
      <c r="E1609">
        <v>11133</v>
      </c>
      <c r="F1609">
        <v>0</v>
      </c>
      <c r="G1609">
        <v>0</v>
      </c>
      <c r="H1609">
        <v>0</v>
      </c>
      <c r="I1609">
        <v>11133</v>
      </c>
    </row>
    <row r="1610" spans="1:9">
      <c r="A1610" t="s">
        <v>739</v>
      </c>
      <c r="B1610" t="s">
        <v>740</v>
      </c>
      <c r="C1610" t="s">
        <v>741</v>
      </c>
      <c r="D1610">
        <v>2019</v>
      </c>
      <c r="E1610">
        <v>0</v>
      </c>
      <c r="F1610">
        <v>0</v>
      </c>
      <c r="G1610">
        <v>86177844</v>
      </c>
      <c r="H1610">
        <v>2338000</v>
      </c>
      <c r="I1610">
        <v>88515844</v>
      </c>
    </row>
    <row r="1611" spans="1:9">
      <c r="A1611" t="s">
        <v>566</v>
      </c>
      <c r="B1611" t="s">
        <v>1433</v>
      </c>
      <c r="C1611" t="s">
        <v>1434</v>
      </c>
      <c r="D1611">
        <v>2019</v>
      </c>
      <c r="E1611">
        <v>4100000</v>
      </c>
      <c r="F1611">
        <v>0</v>
      </c>
      <c r="G1611">
        <v>0</v>
      </c>
      <c r="H1611">
        <v>0</v>
      </c>
      <c r="I1611">
        <v>4100000</v>
      </c>
    </row>
    <row r="1612" spans="1:9">
      <c r="A1612" t="s">
        <v>92</v>
      </c>
      <c r="B1612" t="s">
        <v>93</v>
      </c>
      <c r="C1612" t="s">
        <v>94</v>
      </c>
      <c r="D1612">
        <v>2019</v>
      </c>
      <c r="E1612">
        <v>653825</v>
      </c>
      <c r="F1612">
        <v>0</v>
      </c>
      <c r="G1612">
        <v>0</v>
      </c>
      <c r="H1612">
        <v>0</v>
      </c>
      <c r="I1612">
        <v>653825</v>
      </c>
    </row>
    <row r="1613" spans="1:9">
      <c r="A1613" t="s">
        <v>474</v>
      </c>
      <c r="B1613" t="s">
        <v>1435</v>
      </c>
      <c r="C1613" t="s">
        <v>995</v>
      </c>
      <c r="D1613">
        <v>2019</v>
      </c>
      <c r="E1613">
        <v>22349000</v>
      </c>
      <c r="F1613">
        <v>4000000</v>
      </c>
      <c r="G1613">
        <v>0</v>
      </c>
      <c r="H1613">
        <v>0</v>
      </c>
      <c r="I1613">
        <v>26349000</v>
      </c>
    </row>
    <row r="1614" spans="1:9">
      <c r="A1614" t="s">
        <v>915</v>
      </c>
      <c r="B1614" t="s">
        <v>1054</v>
      </c>
      <c r="C1614" t="s">
        <v>1055</v>
      </c>
      <c r="D1614">
        <v>2019</v>
      </c>
      <c r="E1614">
        <v>204000</v>
      </c>
      <c r="F1614">
        <v>0</v>
      </c>
      <c r="G1614">
        <v>0</v>
      </c>
      <c r="H1614">
        <v>0</v>
      </c>
      <c r="I1614">
        <v>204000</v>
      </c>
    </row>
    <row r="1615" spans="1:9">
      <c r="A1615" t="s">
        <v>73</v>
      </c>
      <c r="B1615" t="s">
        <v>78</v>
      </c>
      <c r="C1615" t="s">
        <v>79</v>
      </c>
      <c r="D1615">
        <v>2019</v>
      </c>
      <c r="E1615">
        <v>0</v>
      </c>
      <c r="F1615">
        <v>0</v>
      </c>
      <c r="G1615">
        <v>645294</v>
      </c>
      <c r="H1615">
        <v>1778000</v>
      </c>
      <c r="I1615">
        <v>2423294</v>
      </c>
    </row>
    <row r="1616" spans="1:9">
      <c r="A1616" t="s">
        <v>566</v>
      </c>
      <c r="B1616" t="s">
        <v>1161</v>
      </c>
      <c r="C1616" t="s">
        <v>1162</v>
      </c>
      <c r="D1616">
        <v>2019</v>
      </c>
      <c r="E1616">
        <v>42000</v>
      </c>
      <c r="F1616">
        <v>0</v>
      </c>
      <c r="G1616">
        <v>0</v>
      </c>
      <c r="H1616">
        <v>0</v>
      </c>
      <c r="I1616">
        <v>42000</v>
      </c>
    </row>
    <row r="1617" spans="1:9">
      <c r="A1617" t="s">
        <v>566</v>
      </c>
      <c r="B1617" t="s">
        <v>1436</v>
      </c>
      <c r="C1617" t="s">
        <v>630</v>
      </c>
      <c r="D1617">
        <v>2019</v>
      </c>
      <c r="E1617">
        <v>5000000</v>
      </c>
      <c r="F1617">
        <v>0</v>
      </c>
      <c r="G1617">
        <v>0</v>
      </c>
      <c r="H1617">
        <v>0</v>
      </c>
      <c r="I1617">
        <v>5000000</v>
      </c>
    </row>
    <row r="1618" spans="1:9">
      <c r="A1618" t="s">
        <v>260</v>
      </c>
      <c r="B1618" t="s">
        <v>1108</v>
      </c>
      <c r="C1618" t="s">
        <v>1109</v>
      </c>
      <c r="D1618">
        <v>2019</v>
      </c>
      <c r="E1618">
        <v>13576586</v>
      </c>
      <c r="F1618">
        <v>1514000</v>
      </c>
      <c r="G1618">
        <v>1514000</v>
      </c>
      <c r="H1618">
        <v>0</v>
      </c>
      <c r="I1618">
        <v>16604586</v>
      </c>
    </row>
    <row r="1619" spans="1:9">
      <c r="A1619" t="s">
        <v>566</v>
      </c>
      <c r="B1619" t="s">
        <v>1437</v>
      </c>
      <c r="C1619" t="s">
        <v>1438</v>
      </c>
      <c r="D1619">
        <v>2019</v>
      </c>
      <c r="E1619">
        <v>300000</v>
      </c>
      <c r="F1619">
        <v>0</v>
      </c>
      <c r="G1619">
        <v>0</v>
      </c>
      <c r="H1619">
        <v>0</v>
      </c>
      <c r="I1619">
        <v>300000</v>
      </c>
    </row>
    <row r="1620" spans="1:9">
      <c r="A1620" t="s">
        <v>203</v>
      </c>
      <c r="B1620" t="s">
        <v>876</v>
      </c>
      <c r="C1620" t="s">
        <v>877</v>
      </c>
      <c r="D1620">
        <v>2019</v>
      </c>
      <c r="E1620">
        <v>125000</v>
      </c>
      <c r="F1620">
        <v>0</v>
      </c>
      <c r="G1620">
        <v>0</v>
      </c>
      <c r="H1620">
        <v>0</v>
      </c>
      <c r="I1620">
        <v>125000</v>
      </c>
    </row>
    <row r="1621" spans="1:9">
      <c r="A1621" t="s">
        <v>203</v>
      </c>
      <c r="B1621" t="s">
        <v>1011</v>
      </c>
      <c r="C1621" t="s">
        <v>1012</v>
      </c>
      <c r="D1621">
        <v>2019</v>
      </c>
      <c r="E1621">
        <v>144000</v>
      </c>
      <c r="F1621">
        <v>0</v>
      </c>
      <c r="G1621">
        <v>0</v>
      </c>
      <c r="H1621">
        <v>0</v>
      </c>
      <c r="I1621">
        <v>144000</v>
      </c>
    </row>
    <row r="1622" spans="1:9">
      <c r="A1622" t="s">
        <v>566</v>
      </c>
      <c r="B1622" t="s">
        <v>1439</v>
      </c>
      <c r="C1622" t="s">
        <v>952</v>
      </c>
      <c r="D1622">
        <v>2019</v>
      </c>
      <c r="E1622">
        <v>2000000</v>
      </c>
      <c r="F1622">
        <v>0</v>
      </c>
      <c r="G1622">
        <v>0</v>
      </c>
      <c r="H1622">
        <v>0</v>
      </c>
      <c r="I1622">
        <v>2000000</v>
      </c>
    </row>
    <row r="1623" spans="1:9">
      <c r="A1623" t="s">
        <v>566</v>
      </c>
      <c r="B1623" t="s">
        <v>1440</v>
      </c>
      <c r="C1623" t="s">
        <v>1441</v>
      </c>
      <c r="D1623">
        <v>2019</v>
      </c>
      <c r="E1623">
        <v>1000000</v>
      </c>
      <c r="F1623">
        <v>0</v>
      </c>
      <c r="G1623">
        <v>0</v>
      </c>
      <c r="H1623">
        <v>0</v>
      </c>
      <c r="I1623">
        <v>1000000</v>
      </c>
    </row>
    <row r="1624" spans="1:9">
      <c r="A1624" t="s">
        <v>566</v>
      </c>
      <c r="B1624" t="s">
        <v>1442</v>
      </c>
      <c r="C1624" t="s">
        <v>1438</v>
      </c>
      <c r="D1624">
        <v>2019</v>
      </c>
      <c r="E1624">
        <v>500000</v>
      </c>
      <c r="F1624">
        <v>0</v>
      </c>
      <c r="G1624">
        <v>0</v>
      </c>
      <c r="H1624">
        <v>0</v>
      </c>
      <c r="I1624">
        <v>500000</v>
      </c>
    </row>
    <row r="1625" spans="1:9">
      <c r="A1625" t="s">
        <v>915</v>
      </c>
      <c r="B1625" t="s">
        <v>26</v>
      </c>
      <c r="C1625" t="s">
        <v>27</v>
      </c>
      <c r="D1625">
        <v>2019</v>
      </c>
      <c r="E1625">
        <v>0</v>
      </c>
      <c r="F1625">
        <v>42602511</v>
      </c>
      <c r="G1625">
        <v>86802000</v>
      </c>
      <c r="H1625">
        <v>119305000</v>
      </c>
      <c r="I1625">
        <v>248709511</v>
      </c>
    </row>
    <row r="1626" spans="1:9">
      <c r="A1626" t="s">
        <v>566</v>
      </c>
      <c r="B1626" t="s">
        <v>591</v>
      </c>
      <c r="C1626" t="s">
        <v>592</v>
      </c>
      <c r="D1626">
        <v>2019</v>
      </c>
      <c r="E1626">
        <v>10899924</v>
      </c>
      <c r="F1626">
        <v>5819000</v>
      </c>
      <c r="G1626">
        <v>11547000</v>
      </c>
      <c r="H1626">
        <v>14681000</v>
      </c>
      <c r="I1626">
        <v>42946924</v>
      </c>
    </row>
    <row r="1627" spans="1:9">
      <c r="A1627" t="s">
        <v>92</v>
      </c>
      <c r="B1627" t="s">
        <v>109</v>
      </c>
      <c r="C1627" t="s">
        <v>110</v>
      </c>
      <c r="D1627">
        <v>2019</v>
      </c>
      <c r="E1627">
        <v>55082144</v>
      </c>
      <c r="F1627">
        <v>193704000</v>
      </c>
      <c r="G1627">
        <v>119436000</v>
      </c>
      <c r="H1627">
        <v>0</v>
      </c>
      <c r="I1627">
        <v>368222144</v>
      </c>
    </row>
    <row r="1628" spans="1:9">
      <c r="A1628" t="s">
        <v>369</v>
      </c>
      <c r="B1628" t="s">
        <v>414</v>
      </c>
      <c r="C1628" t="s">
        <v>415</v>
      </c>
      <c r="D1628">
        <v>2019</v>
      </c>
      <c r="E1628">
        <v>0</v>
      </c>
      <c r="F1628">
        <v>1920000</v>
      </c>
      <c r="G1628">
        <v>0</v>
      </c>
      <c r="H1628">
        <v>0</v>
      </c>
      <c r="I1628">
        <v>1920000</v>
      </c>
    </row>
    <row r="1629" spans="1:9">
      <c r="A1629" t="s">
        <v>959</v>
      </c>
      <c r="B1629" t="s">
        <v>960</v>
      </c>
      <c r="C1629" t="s">
        <v>930</v>
      </c>
      <c r="D1629">
        <v>2019</v>
      </c>
      <c r="E1629">
        <v>500000</v>
      </c>
      <c r="F1629">
        <v>0</v>
      </c>
      <c r="G1629">
        <v>0</v>
      </c>
      <c r="H1629">
        <v>0</v>
      </c>
      <c r="I1629">
        <v>500000</v>
      </c>
    </row>
    <row r="1630" spans="1:9">
      <c r="A1630" t="s">
        <v>203</v>
      </c>
      <c r="B1630" t="s">
        <v>1443</v>
      </c>
      <c r="C1630" t="s">
        <v>1444</v>
      </c>
      <c r="D1630">
        <v>2019</v>
      </c>
      <c r="E1630">
        <v>451000</v>
      </c>
      <c r="F1630">
        <v>0</v>
      </c>
      <c r="G1630">
        <v>0</v>
      </c>
      <c r="H1630">
        <v>0</v>
      </c>
      <c r="I1630">
        <v>451000</v>
      </c>
    </row>
    <row r="1631" spans="1:9">
      <c r="A1631" t="s">
        <v>903</v>
      </c>
      <c r="B1631" t="s">
        <v>1445</v>
      </c>
      <c r="C1631" t="s">
        <v>1446</v>
      </c>
      <c r="D1631">
        <v>2019</v>
      </c>
      <c r="E1631">
        <v>163114000</v>
      </c>
      <c r="F1631">
        <v>0</v>
      </c>
      <c r="G1631">
        <v>0</v>
      </c>
      <c r="H1631">
        <v>0</v>
      </c>
      <c r="I1631">
        <v>163114000</v>
      </c>
    </row>
    <row r="1632" spans="1:9">
      <c r="A1632" t="s">
        <v>566</v>
      </c>
      <c r="B1632" t="s">
        <v>1447</v>
      </c>
      <c r="C1632" t="s">
        <v>596</v>
      </c>
      <c r="D1632">
        <v>2019</v>
      </c>
      <c r="E1632">
        <v>300000</v>
      </c>
      <c r="F1632">
        <v>0</v>
      </c>
      <c r="G1632">
        <v>0</v>
      </c>
      <c r="H1632">
        <v>0</v>
      </c>
      <c r="I1632">
        <v>300000</v>
      </c>
    </row>
    <row r="1633" spans="1:9">
      <c r="A1633" t="s">
        <v>691</v>
      </c>
      <c r="B1633" t="s">
        <v>1448</v>
      </c>
      <c r="C1633" t="s">
        <v>1449</v>
      </c>
      <c r="D1633">
        <v>2019</v>
      </c>
      <c r="E1633">
        <v>2154000</v>
      </c>
      <c r="F1633">
        <v>0</v>
      </c>
      <c r="G1633">
        <v>0</v>
      </c>
      <c r="H1633">
        <v>0</v>
      </c>
      <c r="I1633">
        <v>2154000</v>
      </c>
    </row>
    <row r="1634" spans="1:9">
      <c r="A1634" t="s">
        <v>260</v>
      </c>
      <c r="B1634" t="s">
        <v>267</v>
      </c>
      <c r="C1634" t="s">
        <v>268</v>
      </c>
      <c r="D1634">
        <v>2019</v>
      </c>
      <c r="E1634">
        <v>0</v>
      </c>
      <c r="F1634">
        <v>182391</v>
      </c>
      <c r="G1634">
        <v>19919000</v>
      </c>
      <c r="H1634">
        <v>13747000</v>
      </c>
      <c r="I1634">
        <v>33848391</v>
      </c>
    </row>
    <row r="1635" spans="1:9">
      <c r="A1635" t="s">
        <v>566</v>
      </c>
      <c r="B1635" t="s">
        <v>1450</v>
      </c>
      <c r="C1635" t="s">
        <v>1262</v>
      </c>
      <c r="D1635">
        <v>2019</v>
      </c>
      <c r="E1635">
        <v>500000</v>
      </c>
      <c r="F1635">
        <v>0</v>
      </c>
      <c r="G1635">
        <v>0</v>
      </c>
      <c r="H1635">
        <v>0</v>
      </c>
      <c r="I1635">
        <v>500000</v>
      </c>
    </row>
    <row r="1636" spans="1:9">
      <c r="A1636" t="s">
        <v>566</v>
      </c>
      <c r="B1636" t="s">
        <v>920</v>
      </c>
      <c r="C1636" t="s">
        <v>921</v>
      </c>
      <c r="D1636">
        <v>2019</v>
      </c>
      <c r="E1636">
        <v>100000</v>
      </c>
      <c r="F1636">
        <v>0</v>
      </c>
      <c r="G1636">
        <v>0</v>
      </c>
      <c r="H1636">
        <v>0</v>
      </c>
      <c r="I1636">
        <v>100000</v>
      </c>
    </row>
    <row r="1637" spans="1:9">
      <c r="A1637" t="s">
        <v>566</v>
      </c>
      <c r="B1637" t="s">
        <v>1451</v>
      </c>
      <c r="C1637" t="s">
        <v>1348</v>
      </c>
      <c r="D1637">
        <v>2019</v>
      </c>
      <c r="E1637">
        <v>0</v>
      </c>
      <c r="F1637">
        <v>4000000</v>
      </c>
      <c r="G1637">
        <v>0</v>
      </c>
      <c r="H1637">
        <v>0</v>
      </c>
      <c r="I1637">
        <v>4000000</v>
      </c>
    </row>
    <row r="1638" spans="1:9">
      <c r="A1638" t="s">
        <v>883</v>
      </c>
      <c r="B1638" t="s">
        <v>512</v>
      </c>
      <c r="C1638" t="s">
        <v>1452</v>
      </c>
      <c r="D1638">
        <v>2019</v>
      </c>
      <c r="E1638">
        <v>3881000</v>
      </c>
      <c r="F1638">
        <v>276317</v>
      </c>
      <c r="G1638">
        <v>10077000</v>
      </c>
      <c r="H1638">
        <v>10077000</v>
      </c>
      <c r="I1638">
        <v>24311317</v>
      </c>
    </row>
    <row r="1639" spans="1:9">
      <c r="A1639" t="s">
        <v>203</v>
      </c>
      <c r="B1639" t="s">
        <v>1453</v>
      </c>
      <c r="C1639" t="s">
        <v>1444</v>
      </c>
      <c r="D1639">
        <v>2019</v>
      </c>
      <c r="E1639">
        <v>306000</v>
      </c>
      <c r="F1639">
        <v>0</v>
      </c>
      <c r="G1639">
        <v>0</v>
      </c>
      <c r="H1639">
        <v>0</v>
      </c>
      <c r="I1639">
        <v>306000</v>
      </c>
    </row>
    <row r="1640" spans="1:9">
      <c r="A1640" t="s">
        <v>203</v>
      </c>
      <c r="B1640" t="s">
        <v>1454</v>
      </c>
      <c r="C1640" t="s">
        <v>1455</v>
      </c>
      <c r="D1640">
        <v>2019</v>
      </c>
      <c r="E1640">
        <v>934000</v>
      </c>
      <c r="F1640">
        <v>0</v>
      </c>
      <c r="G1640">
        <v>0</v>
      </c>
      <c r="H1640">
        <v>0</v>
      </c>
      <c r="I1640">
        <v>934000</v>
      </c>
    </row>
    <row r="1641" spans="1:9">
      <c r="A1641" t="s">
        <v>566</v>
      </c>
      <c r="B1641" t="s">
        <v>1456</v>
      </c>
      <c r="C1641" t="s">
        <v>622</v>
      </c>
      <c r="D1641">
        <v>2019</v>
      </c>
      <c r="E1641">
        <v>120000</v>
      </c>
      <c r="F1641">
        <v>0</v>
      </c>
      <c r="G1641">
        <v>0</v>
      </c>
      <c r="H1641">
        <v>0</v>
      </c>
      <c r="I1641">
        <v>120000</v>
      </c>
    </row>
    <row r="1642" spans="1:9">
      <c r="A1642" t="s">
        <v>369</v>
      </c>
      <c r="B1642" t="s">
        <v>382</v>
      </c>
      <c r="C1642" t="s">
        <v>383</v>
      </c>
      <c r="D1642">
        <v>2019</v>
      </c>
      <c r="E1642">
        <v>3252644</v>
      </c>
      <c r="F1642">
        <v>7810000</v>
      </c>
      <c r="G1642">
        <v>8617000</v>
      </c>
      <c r="H1642">
        <v>7966000</v>
      </c>
      <c r="I1642">
        <v>27645644</v>
      </c>
    </row>
    <row r="1643" spans="1:9">
      <c r="A1643" t="s">
        <v>854</v>
      </c>
      <c r="B1643" t="s">
        <v>855</v>
      </c>
      <c r="C1643" t="s">
        <v>856</v>
      </c>
      <c r="D1643">
        <v>2019</v>
      </c>
      <c r="E1643">
        <v>9242000</v>
      </c>
      <c r="F1643">
        <v>26604000</v>
      </c>
      <c r="G1643">
        <v>0</v>
      </c>
      <c r="H1643">
        <v>4500000</v>
      </c>
      <c r="I1643">
        <v>40346000</v>
      </c>
    </row>
    <row r="1644" spans="1:9">
      <c r="A1644" t="s">
        <v>883</v>
      </c>
      <c r="B1644" t="s">
        <v>477</v>
      </c>
      <c r="C1644" t="s">
        <v>478</v>
      </c>
      <c r="D1644">
        <v>2019</v>
      </c>
      <c r="E1644">
        <v>0</v>
      </c>
      <c r="F1644">
        <v>4107000</v>
      </c>
      <c r="G1644">
        <v>1770000</v>
      </c>
      <c r="H1644">
        <v>1770000</v>
      </c>
      <c r="I1644">
        <v>7647000</v>
      </c>
    </row>
    <row r="1645" spans="1:9">
      <c r="A1645" t="s">
        <v>883</v>
      </c>
      <c r="B1645" t="s">
        <v>1074</v>
      </c>
      <c r="C1645" t="s">
        <v>520</v>
      </c>
      <c r="D1645">
        <v>2019</v>
      </c>
      <c r="E1645">
        <v>24344000</v>
      </c>
      <c r="F1645">
        <v>0</v>
      </c>
      <c r="G1645">
        <v>0</v>
      </c>
      <c r="H1645">
        <v>0</v>
      </c>
      <c r="I1645">
        <v>24344000</v>
      </c>
    </row>
    <row r="1646" spans="1:9">
      <c r="A1646" t="s">
        <v>566</v>
      </c>
      <c r="B1646" t="s">
        <v>1457</v>
      </c>
      <c r="C1646" t="s">
        <v>956</v>
      </c>
      <c r="D1646">
        <v>2019</v>
      </c>
      <c r="E1646">
        <v>490000</v>
      </c>
      <c r="F1646">
        <v>0</v>
      </c>
      <c r="G1646">
        <v>0</v>
      </c>
      <c r="H1646">
        <v>0</v>
      </c>
      <c r="I1646">
        <v>490000</v>
      </c>
    </row>
    <row r="1647" spans="1:9">
      <c r="A1647" t="s">
        <v>843</v>
      </c>
      <c r="B1647" t="s">
        <v>850</v>
      </c>
      <c r="C1647" t="s">
        <v>851</v>
      </c>
      <c r="D1647">
        <v>2019</v>
      </c>
      <c r="E1647">
        <v>56623356</v>
      </c>
      <c r="F1647">
        <v>333461000</v>
      </c>
      <c r="G1647">
        <v>493762000</v>
      </c>
      <c r="H1647">
        <v>369712000</v>
      </c>
      <c r="I1647">
        <v>1253558356</v>
      </c>
    </row>
    <row r="1648" spans="1:9">
      <c r="A1648" t="s">
        <v>155</v>
      </c>
      <c r="B1648" t="s">
        <v>236</v>
      </c>
      <c r="C1648" t="s">
        <v>237</v>
      </c>
      <c r="D1648">
        <v>2019</v>
      </c>
      <c r="E1648">
        <v>0</v>
      </c>
      <c r="F1648">
        <v>17304000</v>
      </c>
      <c r="G1648">
        <v>32697000</v>
      </c>
      <c r="H1648">
        <v>0</v>
      </c>
      <c r="I1648">
        <v>50001000</v>
      </c>
    </row>
    <row r="1649" spans="1:9">
      <c r="A1649" t="s">
        <v>883</v>
      </c>
      <c r="B1649" t="s">
        <v>1114</v>
      </c>
      <c r="C1649" t="s">
        <v>1115</v>
      </c>
      <c r="D1649">
        <v>2019</v>
      </c>
      <c r="E1649">
        <v>1360000</v>
      </c>
      <c r="F1649">
        <v>15451000</v>
      </c>
      <c r="G1649">
        <v>1451000</v>
      </c>
      <c r="H1649">
        <v>0</v>
      </c>
      <c r="I1649">
        <v>18262000</v>
      </c>
    </row>
    <row r="1650" spans="1:9">
      <c r="A1650" t="s">
        <v>691</v>
      </c>
      <c r="B1650" t="s">
        <v>696</v>
      </c>
      <c r="C1650" t="s">
        <v>697</v>
      </c>
      <c r="D1650">
        <v>2019</v>
      </c>
      <c r="E1650">
        <v>0</v>
      </c>
      <c r="F1650">
        <v>0</v>
      </c>
      <c r="G1650">
        <v>2704860</v>
      </c>
      <c r="H1650">
        <v>0</v>
      </c>
      <c r="I1650">
        <v>2704860</v>
      </c>
    </row>
    <row r="1651" spans="1:9">
      <c r="A1651" t="s">
        <v>566</v>
      </c>
      <c r="B1651" t="s">
        <v>1173</v>
      </c>
      <c r="C1651" t="s">
        <v>1174</v>
      </c>
      <c r="D1651">
        <v>2019</v>
      </c>
      <c r="E1651">
        <v>74000</v>
      </c>
      <c r="F1651">
        <v>0</v>
      </c>
      <c r="G1651">
        <v>0</v>
      </c>
      <c r="H1651">
        <v>0</v>
      </c>
      <c r="I1651">
        <v>74000</v>
      </c>
    </row>
    <row r="1652" spans="1:9">
      <c r="A1652" t="s">
        <v>566</v>
      </c>
      <c r="B1652" t="s">
        <v>611</v>
      </c>
      <c r="C1652" t="s">
        <v>612</v>
      </c>
      <c r="D1652">
        <v>2019</v>
      </c>
      <c r="E1652">
        <v>1500000</v>
      </c>
      <c r="F1652">
        <v>0</v>
      </c>
      <c r="G1652">
        <v>0</v>
      </c>
      <c r="H1652">
        <v>0</v>
      </c>
      <c r="I1652">
        <v>1500000</v>
      </c>
    </row>
    <row r="1653" spans="1:9">
      <c r="A1653" t="s">
        <v>148</v>
      </c>
      <c r="B1653" t="s">
        <v>1458</v>
      </c>
      <c r="C1653" t="s">
        <v>1459</v>
      </c>
      <c r="D1653">
        <v>2019</v>
      </c>
      <c r="E1653">
        <v>18911000</v>
      </c>
      <c r="F1653">
        <v>0</v>
      </c>
      <c r="G1653">
        <v>0</v>
      </c>
      <c r="H1653">
        <v>0</v>
      </c>
      <c r="I1653">
        <v>18911000</v>
      </c>
    </row>
    <row r="1654" spans="1:9">
      <c r="A1654" t="s">
        <v>369</v>
      </c>
      <c r="B1654" t="s">
        <v>402</v>
      </c>
      <c r="C1654" t="s">
        <v>403</v>
      </c>
      <c r="D1654">
        <v>2019</v>
      </c>
      <c r="E1654">
        <v>17875198</v>
      </c>
      <c r="F1654">
        <v>0</v>
      </c>
      <c r="G1654">
        <v>0</v>
      </c>
      <c r="H1654">
        <v>0</v>
      </c>
      <c r="I1654">
        <v>17875198</v>
      </c>
    </row>
    <row r="1655" spans="1:9">
      <c r="A1655" t="s">
        <v>38</v>
      </c>
      <c r="B1655" t="s">
        <v>67</v>
      </c>
      <c r="C1655" t="s">
        <v>68</v>
      </c>
      <c r="D1655">
        <v>2019</v>
      </c>
      <c r="E1655">
        <v>0</v>
      </c>
      <c r="F1655">
        <v>9950738</v>
      </c>
      <c r="G1655">
        <v>16365000</v>
      </c>
      <c r="H1655">
        <v>26462000</v>
      </c>
      <c r="I1655">
        <v>52777738</v>
      </c>
    </row>
    <row r="1656" spans="1:9">
      <c r="A1656" t="s">
        <v>883</v>
      </c>
      <c r="B1656" t="s">
        <v>489</v>
      </c>
      <c r="C1656" t="s">
        <v>490</v>
      </c>
      <c r="D1656">
        <v>2019</v>
      </c>
      <c r="E1656">
        <v>0</v>
      </c>
      <c r="F1656">
        <v>48083985</v>
      </c>
      <c r="G1656">
        <v>2070000</v>
      </c>
      <c r="H1656">
        <v>0</v>
      </c>
      <c r="I1656">
        <v>50153985</v>
      </c>
    </row>
    <row r="1657" spans="1:9">
      <c r="A1657" t="s">
        <v>883</v>
      </c>
      <c r="B1657" t="s">
        <v>895</v>
      </c>
      <c r="C1657" t="s">
        <v>896</v>
      </c>
      <c r="D1657">
        <v>2019</v>
      </c>
      <c r="E1657">
        <v>840000</v>
      </c>
      <c r="F1657">
        <v>4200000</v>
      </c>
      <c r="G1657">
        <v>560000</v>
      </c>
      <c r="H1657">
        <v>0</v>
      </c>
      <c r="I1657">
        <v>5600000</v>
      </c>
    </row>
    <row r="1658" spans="1:9">
      <c r="A1658" t="s">
        <v>369</v>
      </c>
      <c r="B1658" t="s">
        <v>388</v>
      </c>
      <c r="C1658" t="s">
        <v>389</v>
      </c>
      <c r="D1658">
        <v>2019</v>
      </c>
      <c r="E1658">
        <v>0</v>
      </c>
      <c r="F1658">
        <v>73622284</v>
      </c>
      <c r="G1658">
        <v>50213000</v>
      </c>
      <c r="H1658">
        <v>12405000</v>
      </c>
      <c r="I1658">
        <v>136240284</v>
      </c>
    </row>
    <row r="1659" spans="1:9">
      <c r="A1659" t="s">
        <v>691</v>
      </c>
      <c r="B1659" t="s">
        <v>957</v>
      </c>
      <c r="C1659" t="s">
        <v>958</v>
      </c>
      <c r="D1659">
        <v>2019</v>
      </c>
      <c r="E1659">
        <v>1000000</v>
      </c>
      <c r="F1659">
        <v>0</v>
      </c>
      <c r="G1659">
        <v>0</v>
      </c>
      <c r="H1659">
        <v>0</v>
      </c>
      <c r="I1659">
        <v>1000000</v>
      </c>
    </row>
    <row r="1660" spans="1:9">
      <c r="A1660" t="s">
        <v>854</v>
      </c>
      <c r="B1660" t="s">
        <v>863</v>
      </c>
      <c r="C1660" t="s">
        <v>864</v>
      </c>
      <c r="D1660">
        <v>2019</v>
      </c>
      <c r="E1660">
        <v>4000000</v>
      </c>
      <c r="F1660">
        <v>15317195</v>
      </c>
      <c r="G1660">
        <v>21200000</v>
      </c>
      <c r="H1660">
        <v>96137000</v>
      </c>
      <c r="I1660">
        <v>136654195</v>
      </c>
    </row>
    <row r="1661" spans="1:9">
      <c r="A1661" t="s">
        <v>369</v>
      </c>
      <c r="B1661" t="s">
        <v>380</v>
      </c>
      <c r="C1661" t="s">
        <v>381</v>
      </c>
      <c r="D1661">
        <v>2019</v>
      </c>
      <c r="E1661">
        <v>865000</v>
      </c>
      <c r="F1661">
        <v>12969000</v>
      </c>
      <c r="G1661">
        <v>4286000</v>
      </c>
      <c r="H1661">
        <v>0</v>
      </c>
      <c r="I1661">
        <v>18120000</v>
      </c>
    </row>
    <row r="1662" spans="1:9">
      <c r="A1662" t="s">
        <v>38</v>
      </c>
      <c r="B1662" t="s">
        <v>61</v>
      </c>
      <c r="C1662" t="s">
        <v>62</v>
      </c>
      <c r="D1662">
        <v>2019</v>
      </c>
      <c r="E1662">
        <v>0</v>
      </c>
      <c r="F1662">
        <v>9309131</v>
      </c>
      <c r="G1662">
        <v>0</v>
      </c>
      <c r="H1662">
        <v>0</v>
      </c>
      <c r="I1662">
        <v>9309131</v>
      </c>
    </row>
    <row r="1663" spans="1:9">
      <c r="A1663" t="s">
        <v>369</v>
      </c>
      <c r="B1663" t="s">
        <v>1060</v>
      </c>
      <c r="C1663" t="s">
        <v>1061</v>
      </c>
      <c r="D1663">
        <v>2019</v>
      </c>
      <c r="E1663">
        <v>1600000</v>
      </c>
      <c r="F1663">
        <v>0</v>
      </c>
      <c r="G1663">
        <v>0</v>
      </c>
      <c r="H1663">
        <v>0</v>
      </c>
      <c r="I1663">
        <v>1600000</v>
      </c>
    </row>
    <row r="1664" spans="1:9">
      <c r="A1664" t="s">
        <v>759</v>
      </c>
      <c r="B1664" t="s">
        <v>780</v>
      </c>
      <c r="C1664" t="s">
        <v>781</v>
      </c>
      <c r="D1664">
        <v>2019</v>
      </c>
      <c r="E1664">
        <v>8000</v>
      </c>
      <c r="F1664">
        <v>0</v>
      </c>
      <c r="G1664">
        <v>0</v>
      </c>
      <c r="H1664">
        <v>0</v>
      </c>
      <c r="I1664">
        <v>8000</v>
      </c>
    </row>
    <row r="1665" spans="1:9">
      <c r="A1665" t="s">
        <v>369</v>
      </c>
      <c r="B1665" t="s">
        <v>910</v>
      </c>
      <c r="C1665" t="s">
        <v>911</v>
      </c>
      <c r="D1665">
        <v>2019</v>
      </c>
      <c r="E1665">
        <v>2550964</v>
      </c>
      <c r="F1665">
        <v>0</v>
      </c>
      <c r="G1665">
        <v>206000</v>
      </c>
      <c r="H1665">
        <v>0</v>
      </c>
      <c r="I1665">
        <v>2756964</v>
      </c>
    </row>
    <row r="1666" spans="1:9">
      <c r="A1666" t="s">
        <v>883</v>
      </c>
      <c r="B1666" t="s">
        <v>493</v>
      </c>
      <c r="C1666" t="s">
        <v>494</v>
      </c>
      <c r="D1666">
        <v>2019</v>
      </c>
      <c r="E1666">
        <v>0</v>
      </c>
      <c r="F1666">
        <v>73977241</v>
      </c>
      <c r="G1666">
        <v>43535000</v>
      </c>
      <c r="H1666">
        <v>6778000</v>
      </c>
      <c r="I1666">
        <v>124290241</v>
      </c>
    </row>
    <row r="1667" spans="1:9">
      <c r="A1667" t="s">
        <v>883</v>
      </c>
      <c r="B1667" t="s">
        <v>1200</v>
      </c>
      <c r="C1667" t="s">
        <v>1201</v>
      </c>
      <c r="D1667">
        <v>2019</v>
      </c>
      <c r="E1667">
        <v>7938000</v>
      </c>
      <c r="F1667">
        <v>0</v>
      </c>
      <c r="G1667">
        <v>0</v>
      </c>
      <c r="H1667">
        <v>0</v>
      </c>
      <c r="I1667">
        <v>7938000</v>
      </c>
    </row>
    <row r="1668" spans="1:9">
      <c r="A1668" t="s">
        <v>92</v>
      </c>
      <c r="B1668" t="s">
        <v>95</v>
      </c>
      <c r="C1668" t="s">
        <v>96</v>
      </c>
      <c r="D1668">
        <v>2019</v>
      </c>
      <c r="E1668">
        <v>0</v>
      </c>
      <c r="F1668">
        <v>6451296</v>
      </c>
      <c r="G1668">
        <v>9451000</v>
      </c>
      <c r="H1668">
        <v>9451000</v>
      </c>
      <c r="I1668">
        <v>25353296</v>
      </c>
    </row>
    <row r="1669" spans="1:9">
      <c r="A1669" t="s">
        <v>691</v>
      </c>
      <c r="B1669" t="s">
        <v>1460</v>
      </c>
      <c r="C1669" t="s">
        <v>1461</v>
      </c>
      <c r="D1669">
        <v>2019</v>
      </c>
      <c r="E1669">
        <v>1000000</v>
      </c>
      <c r="F1669">
        <v>0</v>
      </c>
      <c r="G1669">
        <v>0</v>
      </c>
      <c r="H1669">
        <v>0</v>
      </c>
      <c r="I1669">
        <v>1000000</v>
      </c>
    </row>
    <row r="1670" spans="1:9">
      <c r="A1670" t="s">
        <v>155</v>
      </c>
      <c r="B1670" t="s">
        <v>246</v>
      </c>
      <c r="C1670" t="s">
        <v>247</v>
      </c>
      <c r="D1670">
        <v>2019</v>
      </c>
      <c r="E1670">
        <v>160000</v>
      </c>
      <c r="F1670">
        <v>13977000</v>
      </c>
      <c r="G1670">
        <v>0</v>
      </c>
      <c r="H1670">
        <v>0</v>
      </c>
      <c r="I1670">
        <v>14137000</v>
      </c>
    </row>
    <row r="1671" spans="1:9">
      <c r="A1671" t="s">
        <v>566</v>
      </c>
      <c r="B1671" t="s">
        <v>677</v>
      </c>
      <c r="C1671" t="s">
        <v>678</v>
      </c>
      <c r="D1671">
        <v>2019</v>
      </c>
      <c r="E1671">
        <v>447000</v>
      </c>
      <c r="F1671">
        <v>0</v>
      </c>
      <c r="G1671">
        <v>0</v>
      </c>
      <c r="H1671">
        <v>0</v>
      </c>
      <c r="I1671">
        <v>447000</v>
      </c>
    </row>
    <row r="1672" spans="1:9">
      <c r="A1672" t="s">
        <v>92</v>
      </c>
      <c r="B1672" t="s">
        <v>119</v>
      </c>
      <c r="C1672" t="s">
        <v>120</v>
      </c>
      <c r="D1672">
        <v>2019</v>
      </c>
      <c r="E1672">
        <v>102000</v>
      </c>
      <c r="F1672">
        <v>0</v>
      </c>
      <c r="G1672">
        <v>0</v>
      </c>
      <c r="H1672">
        <v>0</v>
      </c>
      <c r="I1672">
        <v>102000</v>
      </c>
    </row>
    <row r="1673" spans="1:9">
      <c r="A1673" t="s">
        <v>883</v>
      </c>
      <c r="B1673" t="s">
        <v>1462</v>
      </c>
      <c r="C1673" t="s">
        <v>1463</v>
      </c>
      <c r="D1673">
        <v>2019</v>
      </c>
      <c r="E1673">
        <v>12658000</v>
      </c>
      <c r="F1673">
        <v>0</v>
      </c>
      <c r="G1673">
        <v>0</v>
      </c>
      <c r="H1673">
        <v>0</v>
      </c>
      <c r="I1673">
        <v>12658000</v>
      </c>
    </row>
    <row r="1674" spans="1:9">
      <c r="A1674" t="s">
        <v>155</v>
      </c>
      <c r="B1674" t="s">
        <v>228</v>
      </c>
      <c r="C1674" t="s">
        <v>229</v>
      </c>
      <c r="D1674">
        <v>2019</v>
      </c>
      <c r="E1674">
        <v>29369000</v>
      </c>
      <c r="F1674">
        <v>0</v>
      </c>
      <c r="G1674">
        <v>0</v>
      </c>
      <c r="H1674">
        <v>0</v>
      </c>
      <c r="I1674">
        <v>29369000</v>
      </c>
    </row>
    <row r="1675" spans="1:9">
      <c r="A1675" t="s">
        <v>369</v>
      </c>
      <c r="B1675" t="s">
        <v>396</v>
      </c>
      <c r="C1675" t="s">
        <v>397</v>
      </c>
      <c r="D1675">
        <v>2019</v>
      </c>
      <c r="E1675">
        <v>796519</v>
      </c>
      <c r="F1675">
        <v>20640000</v>
      </c>
      <c r="G1675">
        <v>0</v>
      </c>
      <c r="H1675">
        <v>0</v>
      </c>
      <c r="I1675">
        <v>21436519</v>
      </c>
    </row>
    <row r="1676" spans="1:9">
      <c r="A1676" t="s">
        <v>369</v>
      </c>
      <c r="B1676" t="s">
        <v>1464</v>
      </c>
      <c r="C1676" t="s">
        <v>1465</v>
      </c>
      <c r="D1676">
        <v>2019</v>
      </c>
      <c r="E1676">
        <v>2000000</v>
      </c>
      <c r="F1676">
        <v>0</v>
      </c>
      <c r="G1676">
        <v>0</v>
      </c>
      <c r="H1676">
        <v>0</v>
      </c>
      <c r="I1676">
        <v>2000000</v>
      </c>
    </row>
    <row r="1677" spans="1:9">
      <c r="A1677" t="s">
        <v>566</v>
      </c>
      <c r="B1677" t="s">
        <v>1466</v>
      </c>
      <c r="C1677" t="s">
        <v>1467</v>
      </c>
      <c r="D1677">
        <v>2019</v>
      </c>
      <c r="E1677">
        <v>900000</v>
      </c>
      <c r="F1677">
        <v>0</v>
      </c>
      <c r="G1677">
        <v>0</v>
      </c>
      <c r="H1677">
        <v>0</v>
      </c>
      <c r="I1677">
        <v>900000</v>
      </c>
    </row>
    <row r="1678" spans="1:9">
      <c r="A1678" t="s">
        <v>532</v>
      </c>
      <c r="B1678" t="s">
        <v>1151</v>
      </c>
      <c r="C1678" t="s">
        <v>1152</v>
      </c>
      <c r="D1678">
        <v>2019</v>
      </c>
      <c r="E1678">
        <v>40000</v>
      </c>
      <c r="F1678">
        <v>0</v>
      </c>
      <c r="G1678">
        <v>0</v>
      </c>
      <c r="H1678">
        <v>0</v>
      </c>
      <c r="I1678">
        <v>40000</v>
      </c>
    </row>
    <row r="1679" spans="1:9">
      <c r="A1679" t="s">
        <v>903</v>
      </c>
      <c r="B1679" t="s">
        <v>1169</v>
      </c>
      <c r="C1679" t="s">
        <v>1170</v>
      </c>
      <c r="D1679">
        <v>2019</v>
      </c>
      <c r="E1679">
        <v>100000</v>
      </c>
      <c r="F1679">
        <v>0</v>
      </c>
      <c r="G1679">
        <v>0</v>
      </c>
      <c r="H1679">
        <v>0</v>
      </c>
      <c r="I1679">
        <v>100000</v>
      </c>
    </row>
    <row r="1680" spans="1:9">
      <c r="A1680" t="s">
        <v>691</v>
      </c>
      <c r="B1680" t="s">
        <v>1468</v>
      </c>
      <c r="C1680" t="s">
        <v>1426</v>
      </c>
      <c r="D1680">
        <v>2019</v>
      </c>
      <c r="E1680">
        <v>100000</v>
      </c>
      <c r="F1680">
        <v>0</v>
      </c>
      <c r="G1680">
        <v>0</v>
      </c>
      <c r="H1680">
        <v>0</v>
      </c>
      <c r="I1680">
        <v>100000</v>
      </c>
    </row>
    <row r="1681" spans="1:9">
      <c r="A1681" t="s">
        <v>356</v>
      </c>
      <c r="B1681" t="s">
        <v>1046</v>
      </c>
      <c r="C1681" t="s">
        <v>1047</v>
      </c>
      <c r="D1681">
        <v>2019</v>
      </c>
      <c r="E1681">
        <v>2200000</v>
      </c>
      <c r="F1681">
        <v>0</v>
      </c>
      <c r="G1681">
        <v>0</v>
      </c>
      <c r="H1681">
        <v>0</v>
      </c>
      <c r="I1681">
        <v>2200000</v>
      </c>
    </row>
    <row r="1682" spans="1:9">
      <c r="A1682" t="s">
        <v>260</v>
      </c>
      <c r="B1682" t="s">
        <v>287</v>
      </c>
      <c r="C1682" t="s">
        <v>288</v>
      </c>
      <c r="D1682">
        <v>2019</v>
      </c>
      <c r="E1682">
        <v>0</v>
      </c>
      <c r="F1682">
        <v>0</v>
      </c>
      <c r="G1682">
        <v>0</v>
      </c>
      <c r="H1682">
        <v>4905631</v>
      </c>
      <c r="I1682">
        <v>4905631</v>
      </c>
    </row>
    <row r="1683" spans="1:9">
      <c r="A1683" t="s">
        <v>38</v>
      </c>
      <c r="B1683" t="s">
        <v>49</v>
      </c>
      <c r="C1683" t="s">
        <v>50</v>
      </c>
      <c r="D1683">
        <v>2019</v>
      </c>
      <c r="E1683">
        <v>50400</v>
      </c>
      <c r="F1683">
        <v>140000</v>
      </c>
      <c r="G1683">
        <v>705000</v>
      </c>
      <c r="H1683">
        <v>0</v>
      </c>
      <c r="I1683">
        <v>895400</v>
      </c>
    </row>
    <row r="1684" spans="1:9">
      <c r="A1684" t="s">
        <v>869</v>
      </c>
      <c r="B1684" t="s">
        <v>811</v>
      </c>
      <c r="C1684" t="s">
        <v>812</v>
      </c>
      <c r="D1684">
        <v>2019</v>
      </c>
      <c r="E1684">
        <v>0</v>
      </c>
      <c r="F1684">
        <v>0</v>
      </c>
      <c r="G1684">
        <v>4000000</v>
      </c>
      <c r="H1684">
        <v>4000000</v>
      </c>
      <c r="I1684">
        <v>8000000</v>
      </c>
    </row>
    <row r="1685" spans="1:9">
      <c r="A1685" t="s">
        <v>843</v>
      </c>
      <c r="B1685" t="s">
        <v>846</v>
      </c>
      <c r="C1685" t="s">
        <v>847</v>
      </c>
      <c r="D1685">
        <v>2019</v>
      </c>
      <c r="E1685">
        <v>0</v>
      </c>
      <c r="F1685">
        <v>0</v>
      </c>
      <c r="G1685">
        <v>0</v>
      </c>
      <c r="H1685">
        <v>92512516</v>
      </c>
      <c r="I1685">
        <v>92512516</v>
      </c>
    </row>
    <row r="1686" spans="1:9">
      <c r="A1686" t="s">
        <v>691</v>
      </c>
      <c r="B1686" t="s">
        <v>1469</v>
      </c>
      <c r="C1686" t="s">
        <v>1470</v>
      </c>
      <c r="D1686">
        <v>2019</v>
      </c>
      <c r="E1686">
        <v>41000</v>
      </c>
      <c r="F1686">
        <v>0</v>
      </c>
      <c r="G1686">
        <v>0</v>
      </c>
      <c r="H1686">
        <v>0</v>
      </c>
      <c r="I1686">
        <v>41000</v>
      </c>
    </row>
    <row r="1687" spans="1:9">
      <c r="A1687" t="s">
        <v>883</v>
      </c>
      <c r="B1687" t="s">
        <v>1471</v>
      </c>
      <c r="C1687" t="s">
        <v>1472</v>
      </c>
      <c r="D1687">
        <v>2019</v>
      </c>
      <c r="E1687">
        <v>300000</v>
      </c>
      <c r="F1687">
        <v>0</v>
      </c>
      <c r="G1687">
        <v>0</v>
      </c>
      <c r="H1687">
        <v>0</v>
      </c>
      <c r="I1687">
        <v>300000</v>
      </c>
    </row>
    <row r="1688" spans="1:9">
      <c r="A1688" t="s">
        <v>555</v>
      </c>
      <c r="B1688" t="s">
        <v>1473</v>
      </c>
      <c r="C1688" t="s">
        <v>1474</v>
      </c>
      <c r="D1688">
        <v>2019</v>
      </c>
      <c r="E1688">
        <v>130000000</v>
      </c>
      <c r="F1688">
        <v>0</v>
      </c>
      <c r="G1688">
        <v>0</v>
      </c>
      <c r="H1688">
        <v>0</v>
      </c>
      <c r="I1688">
        <v>130000000</v>
      </c>
    </row>
    <row r="1689" spans="1:9">
      <c r="A1689" t="s">
        <v>155</v>
      </c>
      <c r="B1689" t="s">
        <v>197</v>
      </c>
      <c r="C1689" t="s">
        <v>198</v>
      </c>
      <c r="D1689">
        <v>2019</v>
      </c>
      <c r="E1689">
        <v>0</v>
      </c>
      <c r="F1689">
        <v>0</v>
      </c>
      <c r="G1689">
        <v>0</v>
      </c>
      <c r="H1689">
        <v>8495000</v>
      </c>
      <c r="I1689">
        <v>8495000</v>
      </c>
    </row>
    <row r="1690" spans="1:9">
      <c r="A1690" t="s">
        <v>854</v>
      </c>
      <c r="B1690" t="s">
        <v>855</v>
      </c>
      <c r="C1690" t="s">
        <v>856</v>
      </c>
      <c r="D1690">
        <v>2019</v>
      </c>
      <c r="E1690">
        <v>23907958</v>
      </c>
      <c r="F1690">
        <v>608009000</v>
      </c>
      <c r="G1690">
        <v>539870000</v>
      </c>
      <c r="H1690">
        <v>479004000</v>
      </c>
      <c r="I1690">
        <v>1650790958</v>
      </c>
    </row>
    <row r="1691" spans="1:9">
      <c r="A1691" t="s">
        <v>260</v>
      </c>
      <c r="B1691" t="s">
        <v>307</v>
      </c>
      <c r="C1691" t="s">
        <v>308</v>
      </c>
      <c r="D1691">
        <v>2019</v>
      </c>
      <c r="E1691">
        <v>0</v>
      </c>
      <c r="F1691">
        <v>110144869</v>
      </c>
      <c r="G1691">
        <v>156687000</v>
      </c>
      <c r="H1691">
        <v>132000000</v>
      </c>
      <c r="I1691">
        <v>398831869</v>
      </c>
    </row>
    <row r="1692" spans="1:9">
      <c r="A1692" t="s">
        <v>883</v>
      </c>
      <c r="B1692" t="s">
        <v>506</v>
      </c>
      <c r="C1692" t="s">
        <v>507</v>
      </c>
      <c r="D1692">
        <v>2019</v>
      </c>
      <c r="E1692">
        <v>6853817</v>
      </c>
      <c r="F1692">
        <v>473380000</v>
      </c>
      <c r="G1692">
        <v>383373000</v>
      </c>
      <c r="H1692">
        <v>112868000</v>
      </c>
      <c r="I1692">
        <v>976474817</v>
      </c>
    </row>
    <row r="1693" spans="1:9">
      <c r="A1693" t="s">
        <v>92</v>
      </c>
      <c r="B1693" t="s">
        <v>1475</v>
      </c>
      <c r="C1693" t="s">
        <v>96</v>
      </c>
      <c r="D1693">
        <v>2019</v>
      </c>
      <c r="E1693">
        <v>2000000</v>
      </c>
      <c r="F1693">
        <v>0</v>
      </c>
      <c r="G1693">
        <v>0</v>
      </c>
      <c r="H1693">
        <v>0</v>
      </c>
      <c r="I1693">
        <v>2000000</v>
      </c>
    </row>
    <row r="1694" spans="1:9">
      <c r="A1694" t="s">
        <v>691</v>
      </c>
      <c r="B1694" t="s">
        <v>724</v>
      </c>
      <c r="C1694" t="s">
        <v>725</v>
      </c>
      <c r="D1694">
        <v>2019</v>
      </c>
      <c r="E1694">
        <v>250000</v>
      </c>
      <c r="F1694">
        <v>0</v>
      </c>
      <c r="G1694">
        <v>0</v>
      </c>
      <c r="H1694">
        <v>0</v>
      </c>
      <c r="I1694">
        <v>250000</v>
      </c>
    </row>
    <row r="1695" spans="1:9">
      <c r="A1695" t="s">
        <v>121</v>
      </c>
      <c r="B1695" t="s">
        <v>124</v>
      </c>
      <c r="C1695" t="s">
        <v>125</v>
      </c>
      <c r="D1695">
        <v>2019</v>
      </c>
      <c r="E1695">
        <v>19220379</v>
      </c>
      <c r="F1695">
        <v>30392000</v>
      </c>
      <c r="G1695">
        <v>44395000</v>
      </c>
      <c r="H1695">
        <v>45000000</v>
      </c>
      <c r="I1695">
        <v>139007379</v>
      </c>
    </row>
    <row r="1696" spans="1:9">
      <c r="A1696" t="s">
        <v>333</v>
      </c>
      <c r="B1696" t="s">
        <v>338</v>
      </c>
      <c r="C1696" t="s">
        <v>339</v>
      </c>
      <c r="D1696">
        <v>2019</v>
      </c>
      <c r="E1696">
        <v>400000</v>
      </c>
      <c r="F1696">
        <v>0</v>
      </c>
      <c r="G1696">
        <v>0</v>
      </c>
      <c r="H1696">
        <v>0</v>
      </c>
      <c r="I1696">
        <v>400000</v>
      </c>
    </row>
    <row r="1697" spans="1:9">
      <c r="A1697" t="s">
        <v>203</v>
      </c>
      <c r="B1697" t="s">
        <v>1476</v>
      </c>
      <c r="C1697" t="s">
        <v>1477</v>
      </c>
      <c r="D1697">
        <v>2019</v>
      </c>
      <c r="E1697">
        <v>75000</v>
      </c>
      <c r="F1697">
        <v>0</v>
      </c>
      <c r="G1697">
        <v>0</v>
      </c>
      <c r="H1697">
        <v>0</v>
      </c>
      <c r="I1697">
        <v>75000</v>
      </c>
    </row>
    <row r="1698" spans="1:9">
      <c r="A1698" t="s">
        <v>822</v>
      </c>
      <c r="B1698" t="s">
        <v>825</v>
      </c>
      <c r="C1698" t="s">
        <v>826</v>
      </c>
      <c r="D1698">
        <v>2019</v>
      </c>
      <c r="E1698">
        <v>2258570</v>
      </c>
      <c r="F1698">
        <v>294000</v>
      </c>
      <c r="G1698">
        <v>202000</v>
      </c>
      <c r="H1698">
        <v>0</v>
      </c>
      <c r="I1698">
        <v>2754570</v>
      </c>
    </row>
    <row r="1699" spans="1:9">
      <c r="A1699" t="s">
        <v>92</v>
      </c>
      <c r="B1699" t="s">
        <v>111</v>
      </c>
      <c r="C1699" t="s">
        <v>112</v>
      </c>
      <c r="D1699">
        <v>2019</v>
      </c>
      <c r="E1699">
        <v>18914530</v>
      </c>
      <c r="F1699">
        <v>57093000</v>
      </c>
      <c r="G1699">
        <v>10000000</v>
      </c>
      <c r="H1699">
        <v>10000000</v>
      </c>
      <c r="I1699">
        <v>96007530</v>
      </c>
    </row>
    <row r="1700" spans="1:9">
      <c r="A1700" t="s">
        <v>691</v>
      </c>
      <c r="B1700" t="s">
        <v>1478</v>
      </c>
      <c r="C1700" t="s">
        <v>1479</v>
      </c>
      <c r="D1700">
        <v>2019</v>
      </c>
      <c r="E1700">
        <v>76000</v>
      </c>
      <c r="F1700">
        <v>0</v>
      </c>
      <c r="G1700">
        <v>0</v>
      </c>
      <c r="H1700">
        <v>0</v>
      </c>
      <c r="I1700">
        <v>76000</v>
      </c>
    </row>
    <row r="1701" spans="1:9">
      <c r="A1701" t="s">
        <v>883</v>
      </c>
      <c r="B1701" t="s">
        <v>495</v>
      </c>
      <c r="C1701" t="s">
        <v>496</v>
      </c>
      <c r="D1701">
        <v>2019</v>
      </c>
      <c r="E1701">
        <v>3035153</v>
      </c>
      <c r="F1701">
        <v>19330000</v>
      </c>
      <c r="G1701">
        <v>9015000</v>
      </c>
      <c r="H1701">
        <v>0</v>
      </c>
      <c r="I1701">
        <v>31380153</v>
      </c>
    </row>
    <row r="1702" spans="1:9">
      <c r="A1702" t="s">
        <v>566</v>
      </c>
      <c r="B1702" t="s">
        <v>1480</v>
      </c>
      <c r="C1702" t="s">
        <v>1208</v>
      </c>
      <c r="D1702">
        <v>2019</v>
      </c>
      <c r="E1702">
        <v>2000000</v>
      </c>
      <c r="F1702">
        <v>0</v>
      </c>
      <c r="G1702">
        <v>0</v>
      </c>
      <c r="H1702">
        <v>0</v>
      </c>
      <c r="I1702">
        <v>2000000</v>
      </c>
    </row>
    <row r="1703" spans="1:9">
      <c r="A1703" t="s">
        <v>260</v>
      </c>
      <c r="B1703" t="s">
        <v>299</v>
      </c>
      <c r="C1703" t="s">
        <v>300</v>
      </c>
      <c r="D1703">
        <v>2019</v>
      </c>
      <c r="E1703">
        <v>141165624</v>
      </c>
      <c r="F1703">
        <v>100528000</v>
      </c>
      <c r="G1703">
        <v>110599000</v>
      </c>
      <c r="H1703">
        <v>96778000</v>
      </c>
      <c r="I1703">
        <v>449070624</v>
      </c>
    </row>
    <row r="1704" spans="1:9">
      <c r="A1704" t="s">
        <v>369</v>
      </c>
      <c r="B1704" t="s">
        <v>436</v>
      </c>
      <c r="C1704" t="s">
        <v>437</v>
      </c>
      <c r="D1704">
        <v>2019</v>
      </c>
      <c r="E1704">
        <v>269999</v>
      </c>
      <c r="F1704">
        <v>0</v>
      </c>
      <c r="G1704">
        <v>0</v>
      </c>
      <c r="H1704">
        <v>0</v>
      </c>
      <c r="I1704">
        <v>269999</v>
      </c>
    </row>
    <row r="1705" spans="1:9">
      <c r="A1705" t="s">
        <v>155</v>
      </c>
      <c r="B1705" t="s">
        <v>201</v>
      </c>
      <c r="C1705" t="s">
        <v>941</v>
      </c>
      <c r="D1705">
        <v>2019</v>
      </c>
      <c r="E1705">
        <v>0</v>
      </c>
      <c r="F1705">
        <v>22958514</v>
      </c>
      <c r="G1705">
        <v>0</v>
      </c>
      <c r="H1705">
        <v>0</v>
      </c>
      <c r="I1705">
        <v>22958514</v>
      </c>
    </row>
    <row r="1706" spans="1:9">
      <c r="A1706" t="s">
        <v>566</v>
      </c>
      <c r="B1706" t="s">
        <v>1481</v>
      </c>
      <c r="C1706" t="s">
        <v>971</v>
      </c>
      <c r="D1706">
        <v>2019</v>
      </c>
      <c r="E1706">
        <v>160000</v>
      </c>
      <c r="F1706">
        <v>0</v>
      </c>
      <c r="G1706">
        <v>0</v>
      </c>
      <c r="H1706">
        <v>0</v>
      </c>
      <c r="I1706">
        <v>160000</v>
      </c>
    </row>
    <row r="1707" spans="1:9">
      <c r="A1707" t="s">
        <v>356</v>
      </c>
      <c r="B1707" t="s">
        <v>361</v>
      </c>
      <c r="C1707" t="s">
        <v>362</v>
      </c>
      <c r="D1707">
        <v>2019</v>
      </c>
      <c r="E1707">
        <v>18644527</v>
      </c>
      <c r="F1707">
        <v>16938000</v>
      </c>
      <c r="G1707">
        <v>0</v>
      </c>
      <c r="H1707">
        <v>2867000</v>
      </c>
      <c r="I1707">
        <v>38449527</v>
      </c>
    </row>
    <row r="1708" spans="1:9">
      <c r="A1708" t="s">
        <v>155</v>
      </c>
      <c r="B1708" t="s">
        <v>174</v>
      </c>
      <c r="C1708" t="s">
        <v>175</v>
      </c>
      <c r="D1708">
        <v>2019</v>
      </c>
      <c r="E1708">
        <v>0</v>
      </c>
      <c r="F1708">
        <v>0</v>
      </c>
      <c r="G1708">
        <v>16167454</v>
      </c>
      <c r="H1708">
        <v>6250000</v>
      </c>
      <c r="I1708">
        <v>22417454</v>
      </c>
    </row>
    <row r="1709" spans="1:9">
      <c r="A1709" t="s">
        <v>883</v>
      </c>
      <c r="B1709" t="s">
        <v>889</v>
      </c>
      <c r="C1709" t="s">
        <v>890</v>
      </c>
      <c r="D1709">
        <v>2019</v>
      </c>
      <c r="E1709">
        <v>89996</v>
      </c>
      <c r="F1709">
        <v>0</v>
      </c>
      <c r="G1709">
        <v>450000</v>
      </c>
      <c r="H1709">
        <v>60000</v>
      </c>
      <c r="I1709">
        <v>599996</v>
      </c>
    </row>
    <row r="1710" spans="1:9">
      <c r="A1710" t="s">
        <v>566</v>
      </c>
      <c r="B1710" t="s">
        <v>1482</v>
      </c>
      <c r="C1710" t="s">
        <v>1483</v>
      </c>
      <c r="D1710">
        <v>2019</v>
      </c>
      <c r="E1710">
        <v>350000</v>
      </c>
      <c r="F1710">
        <v>0</v>
      </c>
      <c r="G1710">
        <v>0</v>
      </c>
      <c r="H1710">
        <v>0</v>
      </c>
      <c r="I1710">
        <v>350000</v>
      </c>
    </row>
    <row r="1711" spans="1:9">
      <c r="A1711" t="s">
        <v>369</v>
      </c>
      <c r="B1711" t="s">
        <v>394</v>
      </c>
      <c r="C1711" t="s">
        <v>395</v>
      </c>
      <c r="D1711">
        <v>2019</v>
      </c>
      <c r="E1711">
        <v>0</v>
      </c>
      <c r="F1711">
        <v>0</v>
      </c>
      <c r="G1711">
        <v>1156533</v>
      </c>
      <c r="H1711">
        <v>10944000</v>
      </c>
      <c r="I1711">
        <v>12100533</v>
      </c>
    </row>
    <row r="1712" spans="1:9">
      <c r="A1712" t="s">
        <v>155</v>
      </c>
      <c r="B1712" t="s">
        <v>224</v>
      </c>
      <c r="C1712" t="s">
        <v>225</v>
      </c>
      <c r="D1712">
        <v>2019</v>
      </c>
      <c r="E1712">
        <v>795000</v>
      </c>
      <c r="F1712">
        <v>0</v>
      </c>
      <c r="G1712">
        <v>4967000</v>
      </c>
      <c r="H1712">
        <v>23000000</v>
      </c>
      <c r="I1712">
        <v>28762000</v>
      </c>
    </row>
    <row r="1713" spans="1:9">
      <c r="A1713" t="s">
        <v>843</v>
      </c>
      <c r="B1713" t="s">
        <v>852</v>
      </c>
      <c r="C1713" t="s">
        <v>853</v>
      </c>
      <c r="D1713">
        <v>2019</v>
      </c>
      <c r="E1713">
        <v>43233091</v>
      </c>
      <c r="F1713">
        <v>59013000</v>
      </c>
      <c r="G1713">
        <v>51000000</v>
      </c>
      <c r="H1713">
        <v>11000000</v>
      </c>
      <c r="I1713">
        <v>164246091</v>
      </c>
    </row>
    <row r="1714" spans="1:9">
      <c r="A1714" t="s">
        <v>691</v>
      </c>
      <c r="B1714" t="s">
        <v>1484</v>
      </c>
      <c r="C1714" t="s">
        <v>725</v>
      </c>
      <c r="D1714">
        <v>2019</v>
      </c>
      <c r="E1714">
        <v>50000</v>
      </c>
      <c r="F1714">
        <v>0</v>
      </c>
      <c r="G1714">
        <v>0</v>
      </c>
      <c r="H1714">
        <v>0</v>
      </c>
      <c r="I1714">
        <v>50000</v>
      </c>
    </row>
    <row r="1715" spans="1:9">
      <c r="A1715" t="s">
        <v>566</v>
      </c>
      <c r="B1715" t="s">
        <v>1094</v>
      </c>
      <c r="C1715" t="s">
        <v>1095</v>
      </c>
      <c r="D1715">
        <v>2019</v>
      </c>
      <c r="E1715">
        <v>150000</v>
      </c>
      <c r="F1715">
        <v>0</v>
      </c>
      <c r="G1715">
        <v>0</v>
      </c>
      <c r="H1715">
        <v>0</v>
      </c>
      <c r="I1715">
        <v>150000</v>
      </c>
    </row>
    <row r="1716" spans="1:9">
      <c r="A1716" t="s">
        <v>566</v>
      </c>
      <c r="B1716" t="s">
        <v>1485</v>
      </c>
      <c r="C1716" t="s">
        <v>923</v>
      </c>
      <c r="D1716">
        <v>2019</v>
      </c>
      <c r="E1716">
        <v>64000</v>
      </c>
      <c r="F1716">
        <v>0</v>
      </c>
      <c r="G1716">
        <v>0</v>
      </c>
      <c r="H1716">
        <v>0</v>
      </c>
      <c r="I1716">
        <v>64000</v>
      </c>
    </row>
    <row r="1717" spans="1:9">
      <c r="A1717" t="s">
        <v>92</v>
      </c>
      <c r="B1717" t="s">
        <v>1486</v>
      </c>
      <c r="C1717" t="s">
        <v>1385</v>
      </c>
      <c r="D1717">
        <v>2019</v>
      </c>
      <c r="E1717">
        <v>444000</v>
      </c>
      <c r="F1717">
        <v>0</v>
      </c>
      <c r="G1717">
        <v>0</v>
      </c>
      <c r="H1717">
        <v>0</v>
      </c>
      <c r="I1717">
        <v>444000</v>
      </c>
    </row>
    <row r="1718" spans="1:9">
      <c r="A1718" t="s">
        <v>566</v>
      </c>
      <c r="B1718" t="s">
        <v>1129</v>
      </c>
      <c r="C1718" t="s">
        <v>594</v>
      </c>
      <c r="D1718">
        <v>2019</v>
      </c>
      <c r="E1718">
        <v>250000</v>
      </c>
      <c r="F1718">
        <v>0</v>
      </c>
      <c r="G1718">
        <v>0</v>
      </c>
      <c r="H1718">
        <v>0</v>
      </c>
      <c r="I1718">
        <v>250000</v>
      </c>
    </row>
    <row r="1719" spans="1:9">
      <c r="A1719" t="s">
        <v>566</v>
      </c>
      <c r="B1719" t="s">
        <v>1487</v>
      </c>
      <c r="C1719" t="s">
        <v>624</v>
      </c>
      <c r="D1719">
        <v>2019</v>
      </c>
      <c r="E1719">
        <v>250000</v>
      </c>
      <c r="F1719">
        <v>0</v>
      </c>
      <c r="G1719">
        <v>0</v>
      </c>
      <c r="H1719">
        <v>0</v>
      </c>
      <c r="I1719">
        <v>250000</v>
      </c>
    </row>
    <row r="1720" spans="1:9">
      <c r="A1720" t="s">
        <v>566</v>
      </c>
      <c r="B1720" t="s">
        <v>569</v>
      </c>
      <c r="C1720" t="s">
        <v>570</v>
      </c>
      <c r="D1720">
        <v>2019</v>
      </c>
      <c r="E1720">
        <v>0</v>
      </c>
      <c r="F1720">
        <v>0</v>
      </c>
      <c r="G1720">
        <v>4000</v>
      </c>
      <c r="H1720">
        <v>0</v>
      </c>
      <c r="I1720">
        <v>4000</v>
      </c>
    </row>
    <row r="1721" spans="1:9">
      <c r="A1721" t="s">
        <v>691</v>
      </c>
      <c r="B1721" t="s">
        <v>965</v>
      </c>
      <c r="C1721" t="s">
        <v>966</v>
      </c>
      <c r="D1721">
        <v>2019</v>
      </c>
      <c r="E1721">
        <v>750000</v>
      </c>
      <c r="F1721">
        <v>0</v>
      </c>
      <c r="G1721">
        <v>0</v>
      </c>
      <c r="H1721">
        <v>0</v>
      </c>
      <c r="I1721">
        <v>750000</v>
      </c>
    </row>
    <row r="1722" spans="1:9">
      <c r="A1722" t="s">
        <v>566</v>
      </c>
      <c r="B1722" t="s">
        <v>1488</v>
      </c>
      <c r="C1722" t="s">
        <v>1383</v>
      </c>
      <c r="D1722">
        <v>2019</v>
      </c>
      <c r="E1722">
        <v>2462000</v>
      </c>
      <c r="F1722">
        <v>0</v>
      </c>
      <c r="G1722">
        <v>0</v>
      </c>
      <c r="H1722">
        <v>0</v>
      </c>
      <c r="I1722">
        <v>2462000</v>
      </c>
    </row>
    <row r="1723" spans="1:9">
      <c r="A1723" t="s">
        <v>369</v>
      </c>
      <c r="B1723" t="s">
        <v>428</v>
      </c>
      <c r="C1723" t="s">
        <v>429</v>
      </c>
      <c r="D1723">
        <v>2019</v>
      </c>
      <c r="E1723">
        <v>32354</v>
      </c>
      <c r="F1723">
        <v>0</v>
      </c>
      <c r="G1723">
        <v>0</v>
      </c>
      <c r="H1723">
        <v>0</v>
      </c>
      <c r="I1723">
        <v>32354</v>
      </c>
    </row>
    <row r="1724" spans="1:9">
      <c r="A1724" t="s">
        <v>203</v>
      </c>
      <c r="B1724" t="s">
        <v>1009</v>
      </c>
      <c r="C1724" t="s">
        <v>1010</v>
      </c>
      <c r="D1724">
        <v>2019</v>
      </c>
      <c r="E1724">
        <v>174998</v>
      </c>
      <c r="F1724">
        <v>0</v>
      </c>
      <c r="G1724">
        <v>0</v>
      </c>
      <c r="H1724">
        <v>0</v>
      </c>
      <c r="I1724">
        <v>174998</v>
      </c>
    </row>
    <row r="1725" spans="1:9">
      <c r="A1725" t="s">
        <v>878</v>
      </c>
      <c r="B1725" t="s">
        <v>1100</v>
      </c>
      <c r="C1725" t="s">
        <v>1101</v>
      </c>
      <c r="D1725">
        <v>2019</v>
      </c>
      <c r="E1725">
        <v>375000</v>
      </c>
      <c r="F1725">
        <v>0</v>
      </c>
      <c r="G1725">
        <v>0</v>
      </c>
      <c r="H1725">
        <v>0</v>
      </c>
      <c r="I1725">
        <v>375000</v>
      </c>
    </row>
    <row r="1726" spans="1:9">
      <c r="A1726" t="s">
        <v>38</v>
      </c>
      <c r="B1726" t="s">
        <v>59</v>
      </c>
      <c r="C1726" t="s">
        <v>60</v>
      </c>
      <c r="D1726">
        <v>2019</v>
      </c>
      <c r="E1726">
        <v>0</v>
      </c>
      <c r="F1726">
        <v>6640778</v>
      </c>
      <c r="G1726">
        <v>6336000</v>
      </c>
      <c r="H1726">
        <v>0</v>
      </c>
      <c r="I1726">
        <v>12976778</v>
      </c>
    </row>
    <row r="1727" spans="1:9">
      <c r="A1727" t="s">
        <v>369</v>
      </c>
      <c r="B1727" t="s">
        <v>416</v>
      </c>
      <c r="C1727" t="s">
        <v>417</v>
      </c>
      <c r="D1727">
        <v>2019</v>
      </c>
      <c r="E1727">
        <v>0</v>
      </c>
      <c r="F1727">
        <v>0</v>
      </c>
      <c r="G1727">
        <v>160000</v>
      </c>
      <c r="H1727">
        <v>0</v>
      </c>
      <c r="I1727">
        <v>160000</v>
      </c>
    </row>
    <row r="1728" spans="1:9">
      <c r="A1728" t="s">
        <v>566</v>
      </c>
      <c r="B1728" t="s">
        <v>1489</v>
      </c>
      <c r="C1728" t="s">
        <v>1262</v>
      </c>
      <c r="D1728">
        <v>2019</v>
      </c>
      <c r="E1728">
        <v>500000</v>
      </c>
      <c r="F1728">
        <v>0</v>
      </c>
      <c r="G1728">
        <v>0</v>
      </c>
      <c r="H1728">
        <v>0</v>
      </c>
      <c r="I1728">
        <v>500000</v>
      </c>
    </row>
    <row r="1729" spans="1:9">
      <c r="A1729" t="s">
        <v>532</v>
      </c>
      <c r="B1729" t="s">
        <v>1490</v>
      </c>
      <c r="C1729" t="s">
        <v>540</v>
      </c>
      <c r="D1729">
        <v>2019</v>
      </c>
      <c r="E1729">
        <v>250000</v>
      </c>
      <c r="F1729">
        <v>0</v>
      </c>
      <c r="G1729">
        <v>0</v>
      </c>
      <c r="H1729">
        <v>0</v>
      </c>
      <c r="I1729">
        <v>250000</v>
      </c>
    </row>
    <row r="1730" spans="1:9">
      <c r="A1730" t="s">
        <v>566</v>
      </c>
      <c r="B1730" t="s">
        <v>583</v>
      </c>
      <c r="C1730" t="s">
        <v>584</v>
      </c>
      <c r="D1730">
        <v>2019</v>
      </c>
      <c r="E1730">
        <v>0</v>
      </c>
      <c r="F1730">
        <v>909738</v>
      </c>
      <c r="G1730">
        <v>254000</v>
      </c>
      <c r="H1730">
        <v>0</v>
      </c>
      <c r="I1730">
        <v>1163738</v>
      </c>
    </row>
    <row r="1731" spans="1:9">
      <c r="A1731" t="s">
        <v>883</v>
      </c>
      <c r="B1731" t="s">
        <v>1110</v>
      </c>
      <c r="C1731" t="s">
        <v>1111</v>
      </c>
      <c r="D1731">
        <v>2019</v>
      </c>
      <c r="E1731">
        <v>2330000</v>
      </c>
      <c r="F1731">
        <v>0</v>
      </c>
      <c r="G1731">
        <v>0</v>
      </c>
      <c r="H1731">
        <v>0</v>
      </c>
      <c r="I1731">
        <v>2330000</v>
      </c>
    </row>
    <row r="1732" spans="1:9">
      <c r="A1732" t="s">
        <v>566</v>
      </c>
      <c r="B1732" t="s">
        <v>1491</v>
      </c>
      <c r="C1732" t="s">
        <v>672</v>
      </c>
      <c r="D1732">
        <v>2019</v>
      </c>
      <c r="E1732">
        <v>250000</v>
      </c>
      <c r="F1732">
        <v>0</v>
      </c>
      <c r="G1732">
        <v>0</v>
      </c>
      <c r="H1732">
        <v>0</v>
      </c>
      <c r="I1732">
        <v>250000</v>
      </c>
    </row>
    <row r="1733" spans="1:9">
      <c r="A1733" t="s">
        <v>924</v>
      </c>
      <c r="B1733" t="s">
        <v>925</v>
      </c>
      <c r="C1733" t="s">
        <v>926</v>
      </c>
      <c r="D1733">
        <v>2019</v>
      </c>
      <c r="E1733">
        <v>3000000</v>
      </c>
      <c r="F1733">
        <v>0</v>
      </c>
      <c r="G1733">
        <v>0</v>
      </c>
      <c r="H1733">
        <v>0</v>
      </c>
      <c r="I1733">
        <v>3000000</v>
      </c>
    </row>
    <row r="1734" spans="1:9">
      <c r="A1734" t="s">
        <v>854</v>
      </c>
      <c r="B1734" t="s">
        <v>861</v>
      </c>
      <c r="C1734" t="s">
        <v>862</v>
      </c>
      <c r="D1734">
        <v>2019</v>
      </c>
      <c r="E1734">
        <v>0</v>
      </c>
      <c r="F1734">
        <v>109146809</v>
      </c>
      <c r="G1734">
        <v>162153000</v>
      </c>
      <c r="H1734">
        <v>47250000</v>
      </c>
      <c r="I1734">
        <v>318549809</v>
      </c>
    </row>
    <row r="1735" spans="1:9">
      <c r="A1735" t="s">
        <v>878</v>
      </c>
      <c r="B1735" t="s">
        <v>1139</v>
      </c>
      <c r="C1735" t="s">
        <v>1140</v>
      </c>
      <c r="D1735">
        <v>2019</v>
      </c>
      <c r="E1735">
        <v>500000</v>
      </c>
      <c r="F1735">
        <v>0</v>
      </c>
      <c r="G1735">
        <v>0</v>
      </c>
      <c r="H1735">
        <v>0</v>
      </c>
      <c r="I1735">
        <v>500000</v>
      </c>
    </row>
    <row r="1736" spans="1:9">
      <c r="A1736" t="s">
        <v>566</v>
      </c>
      <c r="B1736" t="s">
        <v>1492</v>
      </c>
      <c r="C1736" t="s">
        <v>1059</v>
      </c>
      <c r="D1736">
        <v>2019</v>
      </c>
      <c r="E1736">
        <v>300000</v>
      </c>
      <c r="F1736">
        <v>0</v>
      </c>
      <c r="G1736">
        <v>0</v>
      </c>
      <c r="H1736">
        <v>0</v>
      </c>
      <c r="I1736">
        <v>300000</v>
      </c>
    </row>
    <row r="1737" spans="1:9">
      <c r="A1737" t="s">
        <v>903</v>
      </c>
      <c r="B1737" t="s">
        <v>1093</v>
      </c>
      <c r="C1737" t="s">
        <v>87</v>
      </c>
      <c r="D1737">
        <v>2019</v>
      </c>
      <c r="E1737">
        <v>354</v>
      </c>
      <c r="F1737">
        <v>0</v>
      </c>
      <c r="G1737">
        <v>0</v>
      </c>
      <c r="H1737">
        <v>0</v>
      </c>
      <c r="I1737">
        <v>354</v>
      </c>
    </row>
    <row r="1738" spans="1:9">
      <c r="A1738" t="s">
        <v>566</v>
      </c>
      <c r="B1738" t="s">
        <v>1493</v>
      </c>
      <c r="C1738" t="s">
        <v>1259</v>
      </c>
      <c r="D1738">
        <v>2019</v>
      </c>
      <c r="E1738">
        <v>100000</v>
      </c>
      <c r="F1738">
        <v>0</v>
      </c>
      <c r="G1738">
        <v>0</v>
      </c>
      <c r="H1738">
        <v>0</v>
      </c>
      <c r="I1738">
        <v>100000</v>
      </c>
    </row>
    <row r="1739" spans="1:9">
      <c r="A1739" t="s">
        <v>822</v>
      </c>
      <c r="B1739" t="s">
        <v>829</v>
      </c>
      <c r="C1739" t="s">
        <v>830</v>
      </c>
      <c r="D1739">
        <v>2019</v>
      </c>
      <c r="E1739">
        <v>712951</v>
      </c>
      <c r="F1739">
        <v>0</v>
      </c>
      <c r="G1739">
        <v>0</v>
      </c>
      <c r="H1739">
        <v>0</v>
      </c>
      <c r="I1739">
        <v>712951</v>
      </c>
    </row>
    <row r="1740" spans="1:9">
      <c r="A1740" t="s">
        <v>903</v>
      </c>
      <c r="B1740" t="s">
        <v>1143</v>
      </c>
      <c r="C1740" t="s">
        <v>1144</v>
      </c>
      <c r="D1740">
        <v>2019</v>
      </c>
      <c r="E1740">
        <v>15916000</v>
      </c>
      <c r="F1740">
        <v>0</v>
      </c>
      <c r="G1740">
        <v>0</v>
      </c>
      <c r="H1740">
        <v>0</v>
      </c>
      <c r="I1740">
        <v>15916000</v>
      </c>
    </row>
    <row r="1741" spans="1:9">
      <c r="A1741" t="s">
        <v>369</v>
      </c>
      <c r="B1741" t="s">
        <v>1494</v>
      </c>
      <c r="C1741" t="s">
        <v>1495</v>
      </c>
      <c r="D1741">
        <v>2019</v>
      </c>
      <c r="E1741">
        <v>770000</v>
      </c>
      <c r="F1741">
        <v>0</v>
      </c>
      <c r="G1741">
        <v>0</v>
      </c>
      <c r="H1741">
        <v>0</v>
      </c>
      <c r="I1741">
        <v>770000</v>
      </c>
    </row>
    <row r="1742" spans="1:9">
      <c r="A1742" t="s">
        <v>566</v>
      </c>
      <c r="B1742" t="s">
        <v>1496</v>
      </c>
      <c r="C1742" t="s">
        <v>1497</v>
      </c>
      <c r="D1742">
        <v>2019</v>
      </c>
      <c r="E1742">
        <v>1640000</v>
      </c>
      <c r="F1742">
        <v>0</v>
      </c>
      <c r="G1742">
        <v>0</v>
      </c>
      <c r="H1742">
        <v>0</v>
      </c>
      <c r="I1742">
        <v>1640000</v>
      </c>
    </row>
    <row r="1743" spans="1:9">
      <c r="A1743" t="s">
        <v>92</v>
      </c>
      <c r="B1743" t="s">
        <v>1498</v>
      </c>
      <c r="C1743" t="s">
        <v>1499</v>
      </c>
      <c r="D1743">
        <v>2019</v>
      </c>
      <c r="E1743">
        <v>2000000</v>
      </c>
      <c r="F1743">
        <v>0</v>
      </c>
      <c r="G1743">
        <v>0</v>
      </c>
      <c r="H1743">
        <v>0</v>
      </c>
      <c r="I1743">
        <v>2000000</v>
      </c>
    </row>
    <row r="1744" spans="1:9">
      <c r="A1744" t="s">
        <v>566</v>
      </c>
      <c r="B1744" t="s">
        <v>1079</v>
      </c>
      <c r="C1744" t="s">
        <v>616</v>
      </c>
      <c r="D1744">
        <v>2019</v>
      </c>
      <c r="E1744">
        <v>75000</v>
      </c>
      <c r="F1744">
        <v>0</v>
      </c>
      <c r="G1744">
        <v>0</v>
      </c>
      <c r="H1744">
        <v>0</v>
      </c>
      <c r="I1744">
        <v>75000</v>
      </c>
    </row>
    <row r="1745" spans="1:9">
      <c r="A1745" t="s">
        <v>566</v>
      </c>
      <c r="B1745" t="s">
        <v>587</v>
      </c>
      <c r="C1745" t="s">
        <v>588</v>
      </c>
      <c r="D1745">
        <v>2019</v>
      </c>
      <c r="E1745">
        <v>0</v>
      </c>
      <c r="F1745">
        <v>412639</v>
      </c>
      <c r="G1745">
        <v>0</v>
      </c>
      <c r="H1745">
        <v>0</v>
      </c>
      <c r="I1745">
        <v>412639</v>
      </c>
    </row>
    <row r="1746" spans="1:9">
      <c r="A1746" t="s">
        <v>369</v>
      </c>
      <c r="B1746" t="s">
        <v>432</v>
      </c>
      <c r="C1746" t="s">
        <v>433</v>
      </c>
      <c r="D1746">
        <v>2019</v>
      </c>
      <c r="E1746">
        <v>0</v>
      </c>
      <c r="F1746">
        <v>1941103</v>
      </c>
      <c r="G1746">
        <v>0</v>
      </c>
      <c r="H1746">
        <v>0</v>
      </c>
      <c r="I1746">
        <v>1941103</v>
      </c>
    </row>
    <row r="1747" spans="1:9">
      <c r="A1747" t="s">
        <v>369</v>
      </c>
      <c r="B1747" t="s">
        <v>400</v>
      </c>
      <c r="C1747" t="s">
        <v>401</v>
      </c>
      <c r="D1747">
        <v>2019</v>
      </c>
      <c r="E1747">
        <v>37843488</v>
      </c>
      <c r="F1747">
        <v>5892000</v>
      </c>
      <c r="G1747">
        <v>2000000</v>
      </c>
      <c r="H1747">
        <v>5806000</v>
      </c>
      <c r="I1747">
        <v>51541488</v>
      </c>
    </row>
    <row r="1748" spans="1:9">
      <c r="A1748" t="s">
        <v>759</v>
      </c>
      <c r="B1748" t="s">
        <v>937</v>
      </c>
      <c r="C1748" t="s">
        <v>938</v>
      </c>
      <c r="D1748">
        <v>2019</v>
      </c>
      <c r="E1748">
        <v>0</v>
      </c>
      <c r="F1748">
        <v>3422938</v>
      </c>
      <c r="G1748">
        <v>6589000</v>
      </c>
      <c r="H1748">
        <v>1018000</v>
      </c>
      <c r="I1748">
        <v>11029938</v>
      </c>
    </row>
    <row r="1749" spans="1:9">
      <c r="A1749" t="s">
        <v>759</v>
      </c>
      <c r="B1749" t="s">
        <v>774</v>
      </c>
      <c r="C1749" t="s">
        <v>775</v>
      </c>
      <c r="D1749">
        <v>2019</v>
      </c>
      <c r="E1749">
        <v>0</v>
      </c>
      <c r="F1749">
        <v>53822</v>
      </c>
      <c r="G1749">
        <v>0</v>
      </c>
      <c r="H1749">
        <v>0</v>
      </c>
      <c r="I1749">
        <v>53822</v>
      </c>
    </row>
    <row r="1750" spans="1:9">
      <c r="A1750" t="s">
        <v>73</v>
      </c>
      <c r="B1750" t="s">
        <v>76</v>
      </c>
      <c r="C1750" t="s">
        <v>77</v>
      </c>
      <c r="D1750">
        <v>2019</v>
      </c>
      <c r="E1750">
        <v>5766673</v>
      </c>
      <c r="F1750">
        <v>0</v>
      </c>
      <c r="G1750">
        <v>1053000</v>
      </c>
      <c r="H1750">
        <v>0</v>
      </c>
      <c r="I1750">
        <v>6819673</v>
      </c>
    </row>
    <row r="1751" spans="1:9">
      <c r="A1751" t="s">
        <v>260</v>
      </c>
      <c r="B1751" t="s">
        <v>1500</v>
      </c>
      <c r="C1751" t="s">
        <v>1501</v>
      </c>
      <c r="D1751">
        <v>2019</v>
      </c>
      <c r="E1751">
        <v>16423000</v>
      </c>
      <c r="F1751">
        <v>2000000</v>
      </c>
      <c r="G1751">
        <v>0</v>
      </c>
      <c r="H1751">
        <v>0</v>
      </c>
      <c r="I1751">
        <v>18423000</v>
      </c>
    </row>
    <row r="1752" spans="1:9">
      <c r="A1752" t="s">
        <v>260</v>
      </c>
      <c r="B1752" t="s">
        <v>295</v>
      </c>
      <c r="C1752" t="s">
        <v>296</v>
      </c>
      <c r="D1752">
        <v>2019</v>
      </c>
      <c r="E1752">
        <v>79241284</v>
      </c>
      <c r="F1752">
        <v>36788000</v>
      </c>
      <c r="G1752">
        <v>34743000</v>
      </c>
      <c r="H1752">
        <v>32019000</v>
      </c>
      <c r="I1752">
        <v>182791284</v>
      </c>
    </row>
    <row r="1753" spans="1:9">
      <c r="A1753" t="s">
        <v>759</v>
      </c>
      <c r="B1753" t="s">
        <v>804</v>
      </c>
      <c r="C1753" t="s">
        <v>805</v>
      </c>
      <c r="D1753">
        <v>2019</v>
      </c>
      <c r="E1753">
        <v>4040382</v>
      </c>
      <c r="F1753">
        <v>5498000</v>
      </c>
      <c r="G1753">
        <v>0</v>
      </c>
      <c r="H1753">
        <v>0</v>
      </c>
      <c r="I1753">
        <v>9538382</v>
      </c>
    </row>
    <row r="1754" spans="1:9">
      <c r="A1754" t="s">
        <v>883</v>
      </c>
      <c r="B1754" t="s">
        <v>1167</v>
      </c>
      <c r="C1754" t="s">
        <v>1168</v>
      </c>
      <c r="D1754">
        <v>2019</v>
      </c>
      <c r="E1754">
        <v>500000</v>
      </c>
      <c r="F1754">
        <v>0</v>
      </c>
      <c r="G1754">
        <v>0</v>
      </c>
      <c r="H1754">
        <v>0</v>
      </c>
      <c r="I1754">
        <v>500000</v>
      </c>
    </row>
    <row r="1755" spans="1:9">
      <c r="A1755" t="s">
        <v>356</v>
      </c>
      <c r="B1755" t="s">
        <v>1502</v>
      </c>
      <c r="C1755" t="s">
        <v>1503</v>
      </c>
      <c r="D1755">
        <v>2019</v>
      </c>
      <c r="E1755">
        <v>1038000</v>
      </c>
      <c r="F1755">
        <v>0</v>
      </c>
      <c r="G1755">
        <v>0</v>
      </c>
      <c r="H1755">
        <v>0</v>
      </c>
      <c r="I1755">
        <v>1038000</v>
      </c>
    </row>
    <row r="1756" spans="1:9">
      <c r="A1756" t="s">
        <v>759</v>
      </c>
      <c r="B1756" t="s">
        <v>770</v>
      </c>
      <c r="C1756" t="s">
        <v>771</v>
      </c>
      <c r="D1756">
        <v>2019</v>
      </c>
      <c r="E1756">
        <v>2022750</v>
      </c>
      <c r="F1756">
        <v>22191000</v>
      </c>
      <c r="G1756">
        <v>40150000</v>
      </c>
      <c r="H1756">
        <v>17624000</v>
      </c>
      <c r="I1756">
        <v>81987750</v>
      </c>
    </row>
    <row r="1757" spans="1:9">
      <c r="A1757" t="s">
        <v>566</v>
      </c>
      <c r="B1757" t="s">
        <v>1131</v>
      </c>
      <c r="C1757" t="s">
        <v>1132</v>
      </c>
      <c r="D1757">
        <v>2019</v>
      </c>
      <c r="E1757">
        <v>100000</v>
      </c>
      <c r="F1757">
        <v>0</v>
      </c>
      <c r="G1757">
        <v>0</v>
      </c>
      <c r="H1757">
        <v>0</v>
      </c>
      <c r="I1757">
        <v>100000</v>
      </c>
    </row>
    <row r="1758" spans="1:9">
      <c r="A1758" t="s">
        <v>566</v>
      </c>
      <c r="B1758" t="s">
        <v>1504</v>
      </c>
      <c r="C1758" t="s">
        <v>1256</v>
      </c>
      <c r="D1758">
        <v>2019</v>
      </c>
      <c r="E1758">
        <v>1100000</v>
      </c>
      <c r="F1758">
        <v>0</v>
      </c>
      <c r="G1758">
        <v>0</v>
      </c>
      <c r="H1758">
        <v>0</v>
      </c>
      <c r="I1758">
        <v>1100000</v>
      </c>
    </row>
    <row r="1759" spans="1:9">
      <c r="A1759" t="s">
        <v>883</v>
      </c>
      <c r="B1759" t="s">
        <v>1505</v>
      </c>
      <c r="C1759" t="s">
        <v>1506</v>
      </c>
      <c r="D1759">
        <v>2019</v>
      </c>
      <c r="E1759">
        <v>15807000</v>
      </c>
      <c r="F1759">
        <v>0</v>
      </c>
      <c r="G1759">
        <v>0</v>
      </c>
      <c r="H1759">
        <v>0</v>
      </c>
      <c r="I1759">
        <v>15807000</v>
      </c>
    </row>
    <row r="1760" spans="1:9">
      <c r="A1760" t="s">
        <v>333</v>
      </c>
      <c r="B1760" t="s">
        <v>1038</v>
      </c>
      <c r="C1760" t="s">
        <v>1039</v>
      </c>
      <c r="D1760">
        <v>2019</v>
      </c>
      <c r="E1760">
        <v>1750000</v>
      </c>
      <c r="F1760">
        <v>0</v>
      </c>
      <c r="G1760">
        <v>0</v>
      </c>
      <c r="H1760">
        <v>0</v>
      </c>
      <c r="I1760">
        <v>1750000</v>
      </c>
    </row>
    <row r="1761" spans="1:9">
      <c r="A1761" t="s">
        <v>691</v>
      </c>
      <c r="B1761" t="s">
        <v>692</v>
      </c>
      <c r="C1761" t="s">
        <v>693</v>
      </c>
      <c r="D1761">
        <v>2019</v>
      </c>
      <c r="E1761">
        <v>68962440</v>
      </c>
      <c r="F1761">
        <v>89808000</v>
      </c>
      <c r="G1761">
        <v>108047000</v>
      </c>
      <c r="H1761">
        <v>38771000</v>
      </c>
      <c r="I1761">
        <v>305588440</v>
      </c>
    </row>
    <row r="1762" spans="1:9">
      <c r="A1762" t="s">
        <v>888</v>
      </c>
      <c r="B1762" t="s">
        <v>755</v>
      </c>
      <c r="C1762" t="s">
        <v>756</v>
      </c>
      <c r="D1762">
        <v>2019</v>
      </c>
      <c r="E1762">
        <v>0</v>
      </c>
      <c r="F1762">
        <v>0</v>
      </c>
      <c r="G1762">
        <v>892805</v>
      </c>
      <c r="H1762">
        <v>0</v>
      </c>
      <c r="I1762">
        <v>892805</v>
      </c>
    </row>
    <row r="1763" spans="1:9">
      <c r="A1763" t="s">
        <v>883</v>
      </c>
      <c r="B1763" t="s">
        <v>479</v>
      </c>
      <c r="C1763" t="s">
        <v>480</v>
      </c>
      <c r="D1763">
        <v>2019</v>
      </c>
      <c r="E1763">
        <v>20395740</v>
      </c>
      <c r="F1763">
        <v>89501000</v>
      </c>
      <c r="G1763">
        <v>49935000</v>
      </c>
      <c r="H1763">
        <v>2364000</v>
      </c>
      <c r="I1763">
        <v>162195740</v>
      </c>
    </row>
    <row r="1764" spans="1:9">
      <c r="A1764" t="s">
        <v>356</v>
      </c>
      <c r="B1764" t="s">
        <v>359</v>
      </c>
      <c r="C1764" t="s">
        <v>360</v>
      </c>
      <c r="D1764">
        <v>2019</v>
      </c>
      <c r="E1764">
        <v>861575</v>
      </c>
      <c r="F1764">
        <v>1014000</v>
      </c>
      <c r="G1764">
        <v>391000</v>
      </c>
      <c r="H1764">
        <v>0</v>
      </c>
      <c r="I1764">
        <v>2266575</v>
      </c>
    </row>
    <row r="1765" spans="1:9">
      <c r="A1765" t="s">
        <v>356</v>
      </c>
      <c r="B1765" t="s">
        <v>1507</v>
      </c>
      <c r="C1765" t="s">
        <v>1508</v>
      </c>
      <c r="D1765">
        <v>2019</v>
      </c>
      <c r="E1765">
        <v>49000</v>
      </c>
      <c r="F1765">
        <v>0</v>
      </c>
      <c r="G1765">
        <v>0</v>
      </c>
      <c r="H1765">
        <v>0</v>
      </c>
      <c r="I1765">
        <v>49000</v>
      </c>
    </row>
    <row r="1766" spans="1:9">
      <c r="A1766" t="s">
        <v>260</v>
      </c>
      <c r="B1766" t="s">
        <v>303</v>
      </c>
      <c r="C1766" t="s">
        <v>304</v>
      </c>
      <c r="D1766">
        <v>2019</v>
      </c>
      <c r="E1766">
        <v>0</v>
      </c>
      <c r="F1766">
        <v>32000</v>
      </c>
      <c r="G1766">
        <v>0</v>
      </c>
      <c r="H1766">
        <v>0</v>
      </c>
      <c r="I1766">
        <v>32000</v>
      </c>
    </row>
    <row r="1767" spans="1:9">
      <c r="A1767" t="s">
        <v>883</v>
      </c>
      <c r="B1767" t="s">
        <v>1509</v>
      </c>
      <c r="C1767" t="s">
        <v>1510</v>
      </c>
      <c r="D1767">
        <v>2019</v>
      </c>
      <c r="E1767">
        <v>23532000</v>
      </c>
      <c r="F1767">
        <v>0</v>
      </c>
      <c r="G1767">
        <v>0</v>
      </c>
      <c r="H1767">
        <v>0</v>
      </c>
      <c r="I1767">
        <v>23532000</v>
      </c>
    </row>
    <row r="1768" spans="1:9">
      <c r="A1768" t="s">
        <v>883</v>
      </c>
      <c r="B1768" t="s">
        <v>1511</v>
      </c>
      <c r="C1768" t="s">
        <v>1512</v>
      </c>
      <c r="D1768">
        <v>2019</v>
      </c>
      <c r="E1768">
        <v>2500000</v>
      </c>
      <c r="F1768">
        <v>0</v>
      </c>
      <c r="G1768">
        <v>0</v>
      </c>
      <c r="H1768">
        <v>0</v>
      </c>
      <c r="I1768">
        <v>2500000</v>
      </c>
    </row>
    <row r="1769" spans="1:9">
      <c r="A1769" t="s">
        <v>148</v>
      </c>
      <c r="B1769" t="s">
        <v>149</v>
      </c>
      <c r="C1769" t="s">
        <v>150</v>
      </c>
      <c r="D1769">
        <v>2019</v>
      </c>
      <c r="E1769">
        <v>648833227</v>
      </c>
      <c r="F1769">
        <v>430623000</v>
      </c>
      <c r="G1769">
        <v>337500000</v>
      </c>
      <c r="H1769">
        <v>387500000</v>
      </c>
      <c r="I1769">
        <v>1804456227</v>
      </c>
    </row>
    <row r="1770" spans="1:9">
      <c r="A1770" t="s">
        <v>369</v>
      </c>
      <c r="B1770" t="s">
        <v>945</v>
      </c>
      <c r="C1770" t="s">
        <v>946</v>
      </c>
      <c r="D1770">
        <v>2019</v>
      </c>
      <c r="E1770">
        <v>158383</v>
      </c>
      <c r="F1770">
        <v>0</v>
      </c>
      <c r="G1770">
        <v>0</v>
      </c>
      <c r="H1770">
        <v>0</v>
      </c>
      <c r="I1770">
        <v>158383</v>
      </c>
    </row>
    <row r="1771" spans="1:9">
      <c r="A1771" t="s">
        <v>260</v>
      </c>
      <c r="B1771" t="s">
        <v>1513</v>
      </c>
      <c r="C1771" t="s">
        <v>1514</v>
      </c>
      <c r="D1771">
        <v>2019</v>
      </c>
      <c r="E1771">
        <v>600000</v>
      </c>
      <c r="F1771">
        <v>0</v>
      </c>
      <c r="G1771">
        <v>0</v>
      </c>
      <c r="H1771">
        <v>0</v>
      </c>
      <c r="I1771">
        <v>600000</v>
      </c>
    </row>
    <row r="1772" spans="1:9">
      <c r="A1772" t="s">
        <v>691</v>
      </c>
      <c r="B1772" t="s">
        <v>704</v>
      </c>
      <c r="C1772" t="s">
        <v>705</v>
      </c>
      <c r="D1772">
        <v>2019</v>
      </c>
      <c r="E1772">
        <v>14435800</v>
      </c>
      <c r="F1772">
        <v>250000</v>
      </c>
      <c r="G1772">
        <v>508000</v>
      </c>
      <c r="H1772">
        <v>516000</v>
      </c>
      <c r="I1772">
        <v>15709800</v>
      </c>
    </row>
    <row r="1773" spans="1:9">
      <c r="A1773" t="s">
        <v>691</v>
      </c>
      <c r="B1773" t="s">
        <v>722</v>
      </c>
      <c r="C1773" t="s">
        <v>723</v>
      </c>
      <c r="D1773">
        <v>2019</v>
      </c>
      <c r="E1773">
        <v>0</v>
      </c>
      <c r="F1773">
        <v>10951591</v>
      </c>
      <c r="G1773">
        <v>2466000</v>
      </c>
      <c r="H1773">
        <v>0</v>
      </c>
      <c r="I1773">
        <v>13417591</v>
      </c>
    </row>
    <row r="1774" spans="1:9">
      <c r="A1774" t="s">
        <v>555</v>
      </c>
      <c r="B1774" t="s">
        <v>560</v>
      </c>
      <c r="C1774" t="s">
        <v>561</v>
      </c>
      <c r="D1774">
        <v>2019</v>
      </c>
      <c r="E1774">
        <v>0</v>
      </c>
      <c r="F1774">
        <v>163666857</v>
      </c>
      <c r="G1774">
        <v>542974000</v>
      </c>
      <c r="H1774">
        <v>545019000</v>
      </c>
      <c r="I1774">
        <v>1251659857</v>
      </c>
    </row>
    <row r="1775" spans="1:9">
      <c r="A1775" t="s">
        <v>903</v>
      </c>
      <c r="B1775" t="s">
        <v>904</v>
      </c>
      <c r="C1775" t="s">
        <v>905</v>
      </c>
      <c r="D1775">
        <v>2019</v>
      </c>
      <c r="E1775">
        <v>14235000</v>
      </c>
      <c r="F1775">
        <v>1000000</v>
      </c>
      <c r="G1775">
        <v>0</v>
      </c>
      <c r="H1775">
        <v>0</v>
      </c>
      <c r="I1775">
        <v>15235000</v>
      </c>
    </row>
    <row r="1776" spans="1:9">
      <c r="A1776" t="s">
        <v>822</v>
      </c>
      <c r="B1776" t="s">
        <v>829</v>
      </c>
      <c r="C1776" t="s">
        <v>830</v>
      </c>
      <c r="D1776">
        <v>2019</v>
      </c>
      <c r="E1776">
        <v>6052528</v>
      </c>
      <c r="F1776">
        <v>1905000</v>
      </c>
      <c r="G1776">
        <v>212000</v>
      </c>
      <c r="H1776">
        <v>0</v>
      </c>
      <c r="I1776">
        <v>8169528</v>
      </c>
    </row>
    <row r="1777" spans="1:9">
      <c r="A1777" t="s">
        <v>566</v>
      </c>
      <c r="B1777" t="s">
        <v>1515</v>
      </c>
      <c r="C1777" t="s">
        <v>1516</v>
      </c>
      <c r="D1777">
        <v>2019</v>
      </c>
      <c r="E1777">
        <v>4000000</v>
      </c>
      <c r="F1777">
        <v>0</v>
      </c>
      <c r="G1777">
        <v>0</v>
      </c>
      <c r="H1777">
        <v>0</v>
      </c>
      <c r="I1777">
        <v>4000000</v>
      </c>
    </row>
    <row r="1778" spans="1:9">
      <c r="A1778" t="s">
        <v>566</v>
      </c>
      <c r="B1778" t="s">
        <v>1517</v>
      </c>
      <c r="C1778" t="s">
        <v>952</v>
      </c>
      <c r="D1778">
        <v>2019</v>
      </c>
      <c r="E1778">
        <v>2250000</v>
      </c>
      <c r="F1778">
        <v>0</v>
      </c>
      <c r="G1778">
        <v>0</v>
      </c>
      <c r="H1778">
        <v>0</v>
      </c>
      <c r="I1778">
        <v>2250000</v>
      </c>
    </row>
    <row r="1779" spans="1:9">
      <c r="A1779" t="s">
        <v>260</v>
      </c>
      <c r="B1779" t="s">
        <v>1518</v>
      </c>
      <c r="C1779" t="s">
        <v>1519</v>
      </c>
      <c r="D1779">
        <v>2019</v>
      </c>
      <c r="E1779">
        <v>1500000</v>
      </c>
      <c r="F1779">
        <v>0</v>
      </c>
      <c r="G1779">
        <v>0</v>
      </c>
      <c r="H1779">
        <v>0</v>
      </c>
      <c r="I1779">
        <v>1500000</v>
      </c>
    </row>
    <row r="1780" spans="1:9">
      <c r="A1780" t="s">
        <v>203</v>
      </c>
      <c r="B1780" t="s">
        <v>326</v>
      </c>
      <c r="C1780" t="s">
        <v>327</v>
      </c>
      <c r="D1780">
        <v>2019</v>
      </c>
      <c r="E1780">
        <v>0</v>
      </c>
      <c r="F1780">
        <v>7210744</v>
      </c>
      <c r="G1780">
        <v>10869000</v>
      </c>
      <c r="H1780">
        <v>2980000</v>
      </c>
      <c r="I1780">
        <v>21059744</v>
      </c>
    </row>
    <row r="1781" spans="1:9">
      <c r="A1781" t="s">
        <v>566</v>
      </c>
      <c r="B1781" t="s">
        <v>933</v>
      </c>
      <c r="C1781" t="s">
        <v>934</v>
      </c>
      <c r="D1781">
        <v>2019</v>
      </c>
      <c r="E1781">
        <v>20000</v>
      </c>
      <c r="F1781">
        <v>0</v>
      </c>
      <c r="G1781">
        <v>0</v>
      </c>
      <c r="H1781">
        <v>0</v>
      </c>
      <c r="I1781">
        <v>20000</v>
      </c>
    </row>
    <row r="1782" spans="1:9">
      <c r="A1782" t="s">
        <v>566</v>
      </c>
      <c r="B1782" t="s">
        <v>1520</v>
      </c>
      <c r="C1782" t="s">
        <v>1521</v>
      </c>
      <c r="D1782">
        <v>2019</v>
      </c>
      <c r="E1782">
        <v>50000</v>
      </c>
      <c r="F1782">
        <v>0</v>
      </c>
      <c r="G1782">
        <v>0</v>
      </c>
      <c r="H1782">
        <v>0</v>
      </c>
      <c r="I1782">
        <v>50000</v>
      </c>
    </row>
    <row r="1783" spans="1:9">
      <c r="A1783" t="s">
        <v>532</v>
      </c>
      <c r="B1783" t="s">
        <v>973</v>
      </c>
      <c r="C1783" t="s">
        <v>974</v>
      </c>
      <c r="D1783">
        <v>2019</v>
      </c>
      <c r="E1783">
        <v>500000</v>
      </c>
      <c r="F1783">
        <v>0</v>
      </c>
      <c r="G1783">
        <v>0</v>
      </c>
      <c r="H1783">
        <v>0</v>
      </c>
      <c r="I1783">
        <v>500000</v>
      </c>
    </row>
    <row r="1784" spans="1:9">
      <c r="A1784" t="s">
        <v>691</v>
      </c>
      <c r="B1784" t="s">
        <v>708</v>
      </c>
      <c r="C1784" t="s">
        <v>709</v>
      </c>
      <c r="D1784">
        <v>2019</v>
      </c>
      <c r="E1784">
        <v>6003163</v>
      </c>
      <c r="F1784">
        <v>0</v>
      </c>
      <c r="G1784">
        <v>5837000</v>
      </c>
      <c r="H1784">
        <v>0</v>
      </c>
      <c r="I1784">
        <v>11840163</v>
      </c>
    </row>
    <row r="1785" spans="1:9">
      <c r="A1785" t="s">
        <v>883</v>
      </c>
      <c r="B1785" t="s">
        <v>485</v>
      </c>
      <c r="C1785" t="s">
        <v>486</v>
      </c>
      <c r="D1785">
        <v>2019</v>
      </c>
      <c r="E1785">
        <v>168</v>
      </c>
      <c r="F1785">
        <v>0</v>
      </c>
      <c r="G1785">
        <v>0</v>
      </c>
      <c r="H1785">
        <v>0</v>
      </c>
      <c r="I1785">
        <v>168</v>
      </c>
    </row>
    <row r="1786" spans="1:9">
      <c r="A1786" t="s">
        <v>155</v>
      </c>
      <c r="B1786" t="s">
        <v>210</v>
      </c>
      <c r="C1786" t="s">
        <v>211</v>
      </c>
      <c r="D1786">
        <v>2019</v>
      </c>
      <c r="E1786">
        <v>0</v>
      </c>
      <c r="F1786">
        <v>1475000</v>
      </c>
      <c r="G1786">
        <v>500000</v>
      </c>
      <c r="H1786">
        <v>21131000</v>
      </c>
      <c r="I1786">
        <v>23106000</v>
      </c>
    </row>
    <row r="1787" spans="1:9">
      <c r="A1787" t="s">
        <v>883</v>
      </c>
      <c r="B1787" t="s">
        <v>1044</v>
      </c>
      <c r="C1787" t="s">
        <v>1045</v>
      </c>
      <c r="D1787">
        <v>2019</v>
      </c>
      <c r="E1787">
        <v>3050000</v>
      </c>
      <c r="F1787">
        <v>0</v>
      </c>
      <c r="G1787">
        <v>0</v>
      </c>
      <c r="H1787">
        <v>0</v>
      </c>
      <c r="I1787">
        <v>3050000</v>
      </c>
    </row>
    <row r="1788" spans="1:9">
      <c r="A1788" t="s">
        <v>566</v>
      </c>
      <c r="B1788" t="s">
        <v>1522</v>
      </c>
      <c r="C1788" t="s">
        <v>868</v>
      </c>
      <c r="D1788">
        <v>2019</v>
      </c>
      <c r="E1788">
        <v>3000000</v>
      </c>
      <c r="F1788">
        <v>0</v>
      </c>
      <c r="G1788">
        <v>0</v>
      </c>
      <c r="H1788">
        <v>0</v>
      </c>
      <c r="I1788">
        <v>3000000</v>
      </c>
    </row>
    <row r="1789" spans="1:9">
      <c r="A1789" t="s">
        <v>883</v>
      </c>
      <c r="B1789" t="s">
        <v>493</v>
      </c>
      <c r="C1789" t="s">
        <v>494</v>
      </c>
      <c r="D1789">
        <v>2019</v>
      </c>
      <c r="E1789">
        <v>236264</v>
      </c>
      <c r="F1789">
        <v>0</v>
      </c>
      <c r="G1789">
        <v>0</v>
      </c>
      <c r="H1789">
        <v>0</v>
      </c>
      <c r="I1789">
        <v>236264</v>
      </c>
    </row>
    <row r="1790" spans="1:9">
      <c r="A1790" t="s">
        <v>203</v>
      </c>
      <c r="B1790" t="s">
        <v>1523</v>
      </c>
      <c r="C1790" t="s">
        <v>1524</v>
      </c>
      <c r="D1790">
        <v>2019</v>
      </c>
      <c r="E1790">
        <v>500000</v>
      </c>
      <c r="F1790">
        <v>0</v>
      </c>
      <c r="G1790">
        <v>0</v>
      </c>
      <c r="H1790">
        <v>0</v>
      </c>
      <c r="I1790">
        <v>500000</v>
      </c>
    </row>
    <row r="1791" spans="1:9">
      <c r="A1791" t="s">
        <v>178</v>
      </c>
      <c r="B1791" t="s">
        <v>1021</v>
      </c>
      <c r="C1791" t="s">
        <v>1022</v>
      </c>
      <c r="D1791">
        <v>2019</v>
      </c>
      <c r="E1791">
        <v>1000000</v>
      </c>
      <c r="F1791">
        <v>1000000</v>
      </c>
      <c r="G1791">
        <v>0</v>
      </c>
      <c r="H1791">
        <v>0</v>
      </c>
      <c r="I1791">
        <v>2000000</v>
      </c>
    </row>
    <row r="1792" spans="1:9">
      <c r="A1792" t="s">
        <v>203</v>
      </c>
      <c r="B1792" t="s">
        <v>977</v>
      </c>
      <c r="C1792" t="s">
        <v>978</v>
      </c>
      <c r="D1792">
        <v>2019</v>
      </c>
      <c r="E1792">
        <v>52000</v>
      </c>
      <c r="F1792">
        <v>0</v>
      </c>
      <c r="G1792">
        <v>0</v>
      </c>
      <c r="H1792">
        <v>0</v>
      </c>
      <c r="I1792">
        <v>52000</v>
      </c>
    </row>
    <row r="1793" spans="1:9">
      <c r="A1793" t="s">
        <v>854</v>
      </c>
      <c r="B1793" t="s">
        <v>863</v>
      </c>
      <c r="C1793" t="s">
        <v>864</v>
      </c>
      <c r="D1793">
        <v>2019</v>
      </c>
      <c r="E1793">
        <v>1</v>
      </c>
      <c r="F1793">
        <v>0</v>
      </c>
      <c r="G1793">
        <v>0</v>
      </c>
      <c r="H1793">
        <v>0</v>
      </c>
      <c r="I1793">
        <v>1</v>
      </c>
    </row>
    <row r="1794" spans="1:9">
      <c r="A1794" t="s">
        <v>155</v>
      </c>
      <c r="B1794" t="s">
        <v>164</v>
      </c>
      <c r="C1794" t="s">
        <v>165</v>
      </c>
      <c r="D1794">
        <v>2019</v>
      </c>
      <c r="E1794">
        <v>0</v>
      </c>
      <c r="F1794">
        <v>0</v>
      </c>
      <c r="G1794">
        <v>60700999</v>
      </c>
      <c r="H1794">
        <v>0</v>
      </c>
      <c r="I1794">
        <v>60700999</v>
      </c>
    </row>
    <row r="1795" spans="1:9">
      <c r="A1795" t="s">
        <v>691</v>
      </c>
      <c r="B1795" t="s">
        <v>710</v>
      </c>
      <c r="C1795" t="s">
        <v>711</v>
      </c>
      <c r="D1795">
        <v>2019</v>
      </c>
      <c r="E1795">
        <v>10157808</v>
      </c>
      <c r="F1795">
        <v>0</v>
      </c>
      <c r="G1795">
        <v>0</v>
      </c>
      <c r="H1795">
        <v>0</v>
      </c>
      <c r="I1795">
        <v>10157808</v>
      </c>
    </row>
    <row r="1796" spans="1:9">
      <c r="A1796" t="s">
        <v>460</v>
      </c>
      <c r="B1796" t="s">
        <v>1525</v>
      </c>
      <c r="C1796" t="s">
        <v>1378</v>
      </c>
      <c r="D1796">
        <v>2019</v>
      </c>
      <c r="E1796">
        <v>300000</v>
      </c>
      <c r="F1796">
        <v>0</v>
      </c>
      <c r="G1796">
        <v>0</v>
      </c>
      <c r="H1796">
        <v>0</v>
      </c>
      <c r="I1796">
        <v>300000</v>
      </c>
    </row>
    <row r="1797" spans="1:9">
      <c r="A1797" t="s">
        <v>356</v>
      </c>
      <c r="B1797" t="s">
        <v>1075</v>
      </c>
      <c r="C1797" t="s">
        <v>1076</v>
      </c>
      <c r="D1797">
        <v>2019</v>
      </c>
      <c r="E1797">
        <v>1000000</v>
      </c>
      <c r="F1797">
        <v>0</v>
      </c>
      <c r="G1797">
        <v>0</v>
      </c>
      <c r="H1797">
        <v>0</v>
      </c>
      <c r="I1797">
        <v>1000000</v>
      </c>
    </row>
    <row r="1798" spans="1:9">
      <c r="A1798" t="s">
        <v>566</v>
      </c>
      <c r="B1798" t="s">
        <v>1526</v>
      </c>
      <c r="C1798" t="s">
        <v>1527</v>
      </c>
      <c r="D1798">
        <v>2019</v>
      </c>
      <c r="E1798">
        <v>3000000</v>
      </c>
      <c r="F1798">
        <v>0</v>
      </c>
      <c r="G1798">
        <v>0</v>
      </c>
      <c r="H1798">
        <v>0</v>
      </c>
      <c r="I1798">
        <v>3000000</v>
      </c>
    </row>
    <row r="1799" spans="1:9">
      <c r="A1799" t="s">
        <v>369</v>
      </c>
      <c r="B1799" t="s">
        <v>430</v>
      </c>
      <c r="C1799" t="s">
        <v>431</v>
      </c>
      <c r="D1799">
        <v>2019</v>
      </c>
      <c r="E1799">
        <v>731009</v>
      </c>
      <c r="F1799">
        <v>860000</v>
      </c>
      <c r="G1799">
        <v>0</v>
      </c>
      <c r="H1799">
        <v>0</v>
      </c>
      <c r="I1799">
        <v>1591009</v>
      </c>
    </row>
    <row r="1800" spans="1:9">
      <c r="A1800" t="s">
        <v>203</v>
      </c>
      <c r="B1800" t="s">
        <v>1528</v>
      </c>
      <c r="C1800" t="s">
        <v>329</v>
      </c>
      <c r="D1800">
        <v>2019</v>
      </c>
      <c r="E1800">
        <v>1601000</v>
      </c>
      <c r="F1800">
        <v>0</v>
      </c>
      <c r="G1800">
        <v>0</v>
      </c>
      <c r="H1800">
        <v>0</v>
      </c>
      <c r="I1800">
        <v>1601000</v>
      </c>
    </row>
    <row r="1801" spans="1:9">
      <c r="A1801" t="s">
        <v>566</v>
      </c>
      <c r="B1801" t="s">
        <v>1529</v>
      </c>
      <c r="C1801" t="s">
        <v>1530</v>
      </c>
      <c r="D1801">
        <v>2019</v>
      </c>
      <c r="E1801">
        <v>300000</v>
      </c>
      <c r="F1801">
        <v>0</v>
      </c>
      <c r="G1801">
        <v>0</v>
      </c>
      <c r="H1801">
        <v>0</v>
      </c>
      <c r="I1801">
        <v>300000</v>
      </c>
    </row>
    <row r="1802" spans="1:9">
      <c r="A1802" t="s">
        <v>260</v>
      </c>
      <c r="B1802" t="s">
        <v>1156</v>
      </c>
      <c r="C1802" t="s">
        <v>1157</v>
      </c>
      <c r="D1802">
        <v>2019</v>
      </c>
      <c r="E1802">
        <v>2000000</v>
      </c>
      <c r="F1802">
        <v>0</v>
      </c>
      <c r="G1802">
        <v>0</v>
      </c>
      <c r="H1802">
        <v>0</v>
      </c>
      <c r="I1802">
        <v>2000000</v>
      </c>
    </row>
    <row r="1803" spans="1:9">
      <c r="A1803" t="s">
        <v>178</v>
      </c>
      <c r="B1803" t="s">
        <v>352</v>
      </c>
      <c r="C1803" t="s">
        <v>353</v>
      </c>
      <c r="D1803">
        <v>2019</v>
      </c>
      <c r="E1803">
        <v>0</v>
      </c>
      <c r="F1803">
        <v>43806</v>
      </c>
      <c r="G1803">
        <v>139000</v>
      </c>
      <c r="H1803">
        <v>0</v>
      </c>
      <c r="I1803">
        <v>182806</v>
      </c>
    </row>
    <row r="1804" spans="1:9">
      <c r="A1804" t="s">
        <v>883</v>
      </c>
      <c r="B1804" t="s">
        <v>1360</v>
      </c>
      <c r="C1804" t="s">
        <v>1361</v>
      </c>
      <c r="D1804">
        <v>2019</v>
      </c>
      <c r="E1804">
        <v>4000000</v>
      </c>
      <c r="F1804">
        <v>0</v>
      </c>
      <c r="G1804">
        <v>0</v>
      </c>
      <c r="H1804">
        <v>0</v>
      </c>
      <c r="I1804">
        <v>4000000</v>
      </c>
    </row>
    <row r="1805" spans="1:9">
      <c r="A1805" t="s">
        <v>883</v>
      </c>
      <c r="B1805" t="s">
        <v>1531</v>
      </c>
      <c r="C1805" t="s">
        <v>1045</v>
      </c>
      <c r="D1805">
        <v>2019</v>
      </c>
      <c r="E1805">
        <v>246000</v>
      </c>
      <c r="F1805">
        <v>0</v>
      </c>
      <c r="G1805">
        <v>0</v>
      </c>
      <c r="H1805">
        <v>0</v>
      </c>
      <c r="I1805">
        <v>246000</v>
      </c>
    </row>
    <row r="1806" spans="1:9">
      <c r="A1806" t="s">
        <v>92</v>
      </c>
      <c r="B1806" t="s">
        <v>97</v>
      </c>
      <c r="C1806" t="s">
        <v>98</v>
      </c>
      <c r="D1806">
        <v>2019</v>
      </c>
      <c r="E1806">
        <v>29005121</v>
      </c>
      <c r="F1806">
        <v>37010000</v>
      </c>
      <c r="G1806">
        <v>32000000</v>
      </c>
      <c r="H1806">
        <v>10809000</v>
      </c>
      <c r="I1806">
        <v>108824121</v>
      </c>
    </row>
    <row r="1807" spans="1:9">
      <c r="A1807" t="s">
        <v>260</v>
      </c>
      <c r="B1807" t="s">
        <v>309</v>
      </c>
      <c r="C1807" t="s">
        <v>310</v>
      </c>
      <c r="D1807">
        <v>2019</v>
      </c>
      <c r="E1807">
        <v>0</v>
      </c>
      <c r="F1807">
        <v>128000</v>
      </c>
      <c r="G1807">
        <v>8554000</v>
      </c>
      <c r="H1807">
        <v>8786000</v>
      </c>
      <c r="I1807">
        <v>17468000</v>
      </c>
    </row>
    <row r="1808" spans="1:9">
      <c r="A1808" t="s">
        <v>883</v>
      </c>
      <c r="B1808" t="s">
        <v>510</v>
      </c>
      <c r="C1808" t="s">
        <v>511</v>
      </c>
      <c r="D1808">
        <v>2019</v>
      </c>
      <c r="E1808">
        <v>7000</v>
      </c>
      <c r="F1808">
        <v>651923</v>
      </c>
      <c r="G1808">
        <v>1454000</v>
      </c>
      <c r="H1808">
        <v>1483000</v>
      </c>
      <c r="I1808">
        <v>3595923</v>
      </c>
    </row>
    <row r="1809" spans="1:9">
      <c r="A1809" t="s">
        <v>155</v>
      </c>
      <c r="B1809" t="s">
        <v>1003</v>
      </c>
      <c r="C1809" t="s">
        <v>1004</v>
      </c>
      <c r="D1809">
        <v>2019</v>
      </c>
      <c r="E1809">
        <v>2310509</v>
      </c>
      <c r="F1809">
        <v>340000</v>
      </c>
      <c r="G1809">
        <v>0</v>
      </c>
      <c r="H1809">
        <v>0</v>
      </c>
      <c r="I1809">
        <v>2650509</v>
      </c>
    </row>
    <row r="1810" spans="1:9">
      <c r="A1810" t="s">
        <v>566</v>
      </c>
      <c r="B1810" t="s">
        <v>893</v>
      </c>
      <c r="C1810" t="s">
        <v>894</v>
      </c>
      <c r="D1810">
        <v>2019</v>
      </c>
      <c r="E1810">
        <v>40000</v>
      </c>
      <c r="F1810">
        <v>0</v>
      </c>
      <c r="G1810">
        <v>0</v>
      </c>
      <c r="H1810">
        <v>0</v>
      </c>
      <c r="I1810">
        <v>40000</v>
      </c>
    </row>
    <row r="1811" spans="1:9">
      <c r="A1811" t="s">
        <v>883</v>
      </c>
      <c r="B1811" t="s">
        <v>939</v>
      </c>
      <c r="C1811" t="s">
        <v>940</v>
      </c>
      <c r="D1811">
        <v>2019</v>
      </c>
      <c r="E1811">
        <v>0</v>
      </c>
      <c r="F1811">
        <v>50000000</v>
      </c>
      <c r="G1811">
        <v>0</v>
      </c>
      <c r="H1811">
        <v>0</v>
      </c>
      <c r="I1811">
        <v>50000000</v>
      </c>
    </row>
    <row r="1812" spans="1:9">
      <c r="A1812" t="s">
        <v>691</v>
      </c>
      <c r="B1812" t="s">
        <v>1532</v>
      </c>
      <c r="C1812" t="s">
        <v>1342</v>
      </c>
      <c r="D1812">
        <v>2019</v>
      </c>
      <c r="E1812">
        <v>981000</v>
      </c>
      <c r="F1812">
        <v>0</v>
      </c>
      <c r="G1812">
        <v>0</v>
      </c>
      <c r="H1812">
        <v>0</v>
      </c>
      <c r="I1812">
        <v>981000</v>
      </c>
    </row>
    <row r="1813" spans="1:9">
      <c r="A1813" t="s">
        <v>691</v>
      </c>
      <c r="B1813" t="s">
        <v>1533</v>
      </c>
      <c r="C1813" t="s">
        <v>693</v>
      </c>
      <c r="D1813">
        <v>2019</v>
      </c>
      <c r="E1813">
        <v>11550000</v>
      </c>
      <c r="F1813">
        <v>0</v>
      </c>
      <c r="G1813">
        <v>0</v>
      </c>
      <c r="H1813">
        <v>0</v>
      </c>
      <c r="I1813">
        <v>11550000</v>
      </c>
    </row>
    <row r="1814" spans="1:9">
      <c r="A1814" t="s">
        <v>759</v>
      </c>
      <c r="B1814" t="s">
        <v>764</v>
      </c>
      <c r="C1814" t="s">
        <v>765</v>
      </c>
      <c r="D1814">
        <v>2019</v>
      </c>
      <c r="E1814">
        <v>35142463</v>
      </c>
      <c r="F1814">
        <v>20669000</v>
      </c>
      <c r="G1814">
        <v>8788000</v>
      </c>
      <c r="H1814">
        <v>22282000</v>
      </c>
      <c r="I1814">
        <v>86881463</v>
      </c>
    </row>
    <row r="1815" spans="1:9">
      <c r="A1815" t="s">
        <v>903</v>
      </c>
      <c r="B1815" t="s">
        <v>88</v>
      </c>
      <c r="C1815" t="s">
        <v>89</v>
      </c>
      <c r="D1815">
        <v>2019</v>
      </c>
      <c r="E1815">
        <v>4000972787</v>
      </c>
      <c r="F1815">
        <v>2298519000</v>
      </c>
      <c r="G1815">
        <v>1533689000</v>
      </c>
      <c r="H1815">
        <v>2165569000</v>
      </c>
      <c r="I1815">
        <v>9998749787</v>
      </c>
    </row>
    <row r="1816" spans="1:9">
      <c r="A1816" t="s">
        <v>566</v>
      </c>
      <c r="B1816" t="s">
        <v>1534</v>
      </c>
      <c r="C1816" t="s">
        <v>676</v>
      </c>
      <c r="D1816">
        <v>2019</v>
      </c>
      <c r="E1816">
        <v>0</v>
      </c>
      <c r="F1816">
        <v>1000000</v>
      </c>
      <c r="G1816">
        <v>0</v>
      </c>
      <c r="H1816">
        <v>0</v>
      </c>
      <c r="I1816">
        <v>1000000</v>
      </c>
    </row>
    <row r="1817" spans="1:9">
      <c r="A1817" t="s">
        <v>369</v>
      </c>
      <c r="B1817" t="s">
        <v>414</v>
      </c>
      <c r="C1817" t="s">
        <v>415</v>
      </c>
      <c r="D1817">
        <v>2019</v>
      </c>
      <c r="E1817">
        <v>0</v>
      </c>
      <c r="F1817">
        <v>36674500</v>
      </c>
      <c r="G1817">
        <v>0</v>
      </c>
      <c r="H1817">
        <v>0</v>
      </c>
      <c r="I1817">
        <v>36674500</v>
      </c>
    </row>
    <row r="1818" spans="1:9">
      <c r="A1818" t="s">
        <v>883</v>
      </c>
      <c r="B1818" t="s">
        <v>1216</v>
      </c>
      <c r="C1818" t="s">
        <v>1217</v>
      </c>
      <c r="D1818">
        <v>2019</v>
      </c>
      <c r="E1818">
        <v>22450000</v>
      </c>
      <c r="F1818">
        <v>0</v>
      </c>
      <c r="G1818">
        <v>0</v>
      </c>
      <c r="H1818">
        <v>0</v>
      </c>
      <c r="I1818">
        <v>22450000</v>
      </c>
    </row>
    <row r="1819" spans="1:9">
      <c r="A1819" t="s">
        <v>566</v>
      </c>
      <c r="B1819" t="s">
        <v>1042</v>
      </c>
      <c r="C1819" t="s">
        <v>1043</v>
      </c>
      <c r="D1819">
        <v>2019</v>
      </c>
      <c r="E1819">
        <v>455000</v>
      </c>
      <c r="F1819">
        <v>0</v>
      </c>
      <c r="G1819">
        <v>0</v>
      </c>
      <c r="H1819">
        <v>0</v>
      </c>
      <c r="I1819">
        <v>455000</v>
      </c>
    </row>
    <row r="1820" spans="1:9">
      <c r="A1820" t="s">
        <v>566</v>
      </c>
      <c r="B1820" t="s">
        <v>886</v>
      </c>
      <c r="C1820" t="s">
        <v>887</v>
      </c>
      <c r="D1820">
        <v>2019</v>
      </c>
      <c r="E1820">
        <v>100000</v>
      </c>
      <c r="F1820">
        <v>0</v>
      </c>
      <c r="G1820">
        <v>0</v>
      </c>
      <c r="H1820">
        <v>0</v>
      </c>
      <c r="I1820">
        <v>100000</v>
      </c>
    </row>
    <row r="1821" spans="1:9">
      <c r="A1821" t="s">
        <v>155</v>
      </c>
      <c r="B1821" t="s">
        <v>250</v>
      </c>
      <c r="C1821" t="s">
        <v>251</v>
      </c>
      <c r="D1821">
        <v>2019</v>
      </c>
      <c r="E1821">
        <v>299000</v>
      </c>
      <c r="F1821">
        <v>0</v>
      </c>
      <c r="G1821">
        <v>0</v>
      </c>
      <c r="H1821">
        <v>9000000</v>
      </c>
      <c r="I1821">
        <v>9299000</v>
      </c>
    </row>
    <row r="1822" spans="1:9">
      <c r="A1822" t="s">
        <v>566</v>
      </c>
      <c r="B1822" t="s">
        <v>1535</v>
      </c>
      <c r="C1822" t="s">
        <v>678</v>
      </c>
      <c r="D1822">
        <v>2019</v>
      </c>
      <c r="E1822">
        <v>257000</v>
      </c>
      <c r="F1822">
        <v>0</v>
      </c>
      <c r="G1822">
        <v>0</v>
      </c>
      <c r="H1822">
        <v>0</v>
      </c>
      <c r="I1822">
        <v>257000</v>
      </c>
    </row>
    <row r="1823" spans="1:9">
      <c r="A1823" t="s">
        <v>356</v>
      </c>
      <c r="B1823" t="s">
        <v>1141</v>
      </c>
      <c r="C1823" t="s">
        <v>1142</v>
      </c>
      <c r="D1823">
        <v>2019</v>
      </c>
      <c r="E1823">
        <v>0</v>
      </c>
      <c r="F1823">
        <v>647530</v>
      </c>
      <c r="G1823">
        <v>0</v>
      </c>
      <c r="H1823">
        <v>2768000</v>
      </c>
      <c r="I1823">
        <v>3415530</v>
      </c>
    </row>
    <row r="1824" spans="1:9">
      <c r="A1824" t="s">
        <v>566</v>
      </c>
      <c r="B1824" t="s">
        <v>1536</v>
      </c>
      <c r="C1824" t="s">
        <v>574</v>
      </c>
      <c r="D1824">
        <v>2019</v>
      </c>
      <c r="E1824">
        <v>990000</v>
      </c>
      <c r="F1824">
        <v>0</v>
      </c>
      <c r="G1824">
        <v>0</v>
      </c>
      <c r="H1824">
        <v>0</v>
      </c>
      <c r="I1824">
        <v>990000</v>
      </c>
    </row>
    <row r="1825" spans="1:9">
      <c r="A1825" t="s">
        <v>883</v>
      </c>
      <c r="B1825" t="s">
        <v>1537</v>
      </c>
      <c r="C1825" t="s">
        <v>1538</v>
      </c>
      <c r="D1825">
        <v>2019</v>
      </c>
      <c r="E1825">
        <v>2000000</v>
      </c>
      <c r="F1825">
        <v>0</v>
      </c>
      <c r="G1825">
        <v>0</v>
      </c>
      <c r="H1825">
        <v>0</v>
      </c>
      <c r="I1825">
        <v>2000000</v>
      </c>
    </row>
    <row r="1826" spans="1:9">
      <c r="A1826" t="s">
        <v>566</v>
      </c>
      <c r="B1826" t="s">
        <v>573</v>
      </c>
      <c r="C1826" t="s">
        <v>574</v>
      </c>
      <c r="D1826">
        <v>2019</v>
      </c>
      <c r="E1826">
        <v>0</v>
      </c>
      <c r="F1826">
        <v>0</v>
      </c>
      <c r="G1826">
        <v>166397</v>
      </c>
      <c r="H1826">
        <v>5000</v>
      </c>
      <c r="I1826">
        <v>171397</v>
      </c>
    </row>
    <row r="1827" spans="1:9">
      <c r="A1827" t="s">
        <v>883</v>
      </c>
      <c r="B1827" t="s">
        <v>1539</v>
      </c>
      <c r="C1827" t="s">
        <v>1540</v>
      </c>
      <c r="D1827">
        <v>2019</v>
      </c>
      <c r="E1827">
        <v>544000</v>
      </c>
      <c r="F1827">
        <v>0</v>
      </c>
      <c r="G1827">
        <v>0</v>
      </c>
      <c r="H1827">
        <v>0</v>
      </c>
      <c r="I1827">
        <v>544000</v>
      </c>
    </row>
    <row r="1828" spans="1:9">
      <c r="A1828" t="s">
        <v>883</v>
      </c>
      <c r="B1828" t="s">
        <v>479</v>
      </c>
      <c r="C1828" t="s">
        <v>480</v>
      </c>
      <c r="D1828">
        <v>2019</v>
      </c>
      <c r="E1828">
        <v>0</v>
      </c>
      <c r="F1828">
        <v>2697297</v>
      </c>
      <c r="G1828">
        <v>0</v>
      </c>
      <c r="H1828">
        <v>0</v>
      </c>
      <c r="I1828">
        <v>2697297</v>
      </c>
    </row>
    <row r="1829" spans="1:9">
      <c r="A1829" t="s">
        <v>843</v>
      </c>
      <c r="B1829" t="s">
        <v>844</v>
      </c>
      <c r="C1829" t="s">
        <v>845</v>
      </c>
      <c r="D1829">
        <v>2019</v>
      </c>
      <c r="E1829">
        <v>76794867</v>
      </c>
      <c r="F1829">
        <v>254106000</v>
      </c>
      <c r="G1829">
        <v>186526000</v>
      </c>
      <c r="H1829">
        <v>226939000</v>
      </c>
      <c r="I1829">
        <v>744365867</v>
      </c>
    </row>
    <row r="1830" spans="1:9">
      <c r="A1830" t="s">
        <v>155</v>
      </c>
      <c r="B1830" t="s">
        <v>218</v>
      </c>
      <c r="C1830" t="s">
        <v>219</v>
      </c>
      <c r="D1830">
        <v>2019</v>
      </c>
      <c r="E1830">
        <v>0</v>
      </c>
      <c r="F1830">
        <v>0</v>
      </c>
      <c r="G1830">
        <v>154341000</v>
      </c>
      <c r="H1830">
        <v>0</v>
      </c>
      <c r="I1830">
        <v>154341000</v>
      </c>
    </row>
    <row r="1831" spans="1:9">
      <c r="A1831" t="s">
        <v>178</v>
      </c>
      <c r="B1831" t="s">
        <v>350</v>
      </c>
      <c r="C1831" t="s">
        <v>351</v>
      </c>
      <c r="D1831">
        <v>2019</v>
      </c>
      <c r="E1831">
        <v>171350</v>
      </c>
      <c r="F1831">
        <v>0</v>
      </c>
      <c r="G1831">
        <v>0</v>
      </c>
      <c r="H1831">
        <v>0</v>
      </c>
      <c r="I1831">
        <v>171350</v>
      </c>
    </row>
    <row r="1832" spans="1:9">
      <c r="A1832" t="s">
        <v>369</v>
      </c>
      <c r="B1832" t="s">
        <v>370</v>
      </c>
      <c r="C1832" t="s">
        <v>371</v>
      </c>
      <c r="D1832">
        <v>2019</v>
      </c>
      <c r="E1832">
        <v>0</v>
      </c>
      <c r="F1832">
        <v>0</v>
      </c>
      <c r="G1832">
        <v>2797685</v>
      </c>
      <c r="H1832">
        <v>107141000</v>
      </c>
      <c r="I1832">
        <v>109938685</v>
      </c>
    </row>
    <row r="1833" spans="1:9">
      <c r="A1833" t="s">
        <v>817</v>
      </c>
      <c r="B1833" t="s">
        <v>818</v>
      </c>
      <c r="C1833" t="s">
        <v>819</v>
      </c>
      <c r="D1833">
        <v>2019</v>
      </c>
      <c r="E1833">
        <v>37976886</v>
      </c>
      <c r="F1833">
        <v>0</v>
      </c>
      <c r="G1833">
        <v>8207000</v>
      </c>
      <c r="H1833">
        <v>0</v>
      </c>
      <c r="I1833">
        <v>46183886</v>
      </c>
    </row>
    <row r="1834" spans="1:9">
      <c r="A1834" t="s">
        <v>566</v>
      </c>
      <c r="B1834" t="s">
        <v>654</v>
      </c>
      <c r="C1834" t="s">
        <v>655</v>
      </c>
      <c r="D1834">
        <v>2019</v>
      </c>
      <c r="E1834">
        <v>100000</v>
      </c>
      <c r="F1834">
        <v>0</v>
      </c>
      <c r="G1834">
        <v>0</v>
      </c>
      <c r="H1834">
        <v>0</v>
      </c>
      <c r="I1834">
        <v>100000</v>
      </c>
    </row>
    <row r="1835" spans="1:9">
      <c r="A1835" t="s">
        <v>92</v>
      </c>
      <c r="B1835" t="s">
        <v>1541</v>
      </c>
      <c r="C1835" t="s">
        <v>1542</v>
      </c>
      <c r="D1835">
        <v>2019</v>
      </c>
      <c r="E1835">
        <v>500000</v>
      </c>
      <c r="F1835">
        <v>0</v>
      </c>
      <c r="G1835">
        <v>0</v>
      </c>
      <c r="H1835">
        <v>0</v>
      </c>
      <c r="I1835">
        <v>500000</v>
      </c>
    </row>
    <row r="1836" spans="1:9">
      <c r="A1836" t="s">
        <v>759</v>
      </c>
      <c r="B1836" t="s">
        <v>790</v>
      </c>
      <c r="C1836" t="s">
        <v>791</v>
      </c>
      <c r="D1836">
        <v>2019</v>
      </c>
      <c r="E1836">
        <v>4500000</v>
      </c>
      <c r="F1836">
        <v>0</v>
      </c>
      <c r="G1836">
        <v>0</v>
      </c>
      <c r="H1836">
        <v>11343251</v>
      </c>
      <c r="I1836">
        <v>15843251</v>
      </c>
    </row>
    <row r="1837" spans="1:9">
      <c r="A1837" t="s">
        <v>532</v>
      </c>
      <c r="B1837" t="s">
        <v>535</v>
      </c>
      <c r="C1837" t="s">
        <v>536</v>
      </c>
      <c r="D1837">
        <v>2019</v>
      </c>
      <c r="E1837">
        <v>0</v>
      </c>
      <c r="F1837">
        <v>0</v>
      </c>
      <c r="G1837">
        <v>305000000</v>
      </c>
      <c r="H1837">
        <v>0</v>
      </c>
      <c r="I1837">
        <v>305000000</v>
      </c>
    </row>
    <row r="1838" spans="1:9">
      <c r="A1838" t="s">
        <v>883</v>
      </c>
      <c r="B1838" t="s">
        <v>1543</v>
      </c>
      <c r="C1838" t="s">
        <v>1544</v>
      </c>
      <c r="D1838">
        <v>2019</v>
      </c>
      <c r="E1838">
        <v>10205000</v>
      </c>
      <c r="F1838">
        <v>0</v>
      </c>
      <c r="G1838">
        <v>0</v>
      </c>
      <c r="H1838">
        <v>0</v>
      </c>
      <c r="I1838">
        <v>10205000</v>
      </c>
    </row>
    <row r="1839" spans="1:9">
      <c r="A1839" t="s">
        <v>843</v>
      </c>
      <c r="B1839" t="s">
        <v>846</v>
      </c>
      <c r="C1839" t="s">
        <v>847</v>
      </c>
      <c r="D1839">
        <v>2019</v>
      </c>
      <c r="E1839">
        <v>5114</v>
      </c>
      <c r="F1839">
        <v>0</v>
      </c>
      <c r="G1839">
        <v>0</v>
      </c>
      <c r="H1839">
        <v>0</v>
      </c>
      <c r="I1839">
        <v>5114</v>
      </c>
    </row>
    <row r="1840" spans="1:9">
      <c r="A1840" t="s">
        <v>369</v>
      </c>
      <c r="B1840" t="s">
        <v>406</v>
      </c>
      <c r="C1840" t="s">
        <v>407</v>
      </c>
      <c r="D1840">
        <v>2019</v>
      </c>
      <c r="E1840">
        <v>904049</v>
      </c>
      <c r="F1840">
        <v>0</v>
      </c>
      <c r="G1840">
        <v>0</v>
      </c>
      <c r="H1840">
        <v>0</v>
      </c>
      <c r="I1840">
        <v>904049</v>
      </c>
    </row>
    <row r="1841" spans="1:9">
      <c r="A1841" t="s">
        <v>883</v>
      </c>
      <c r="B1841" t="s">
        <v>1545</v>
      </c>
      <c r="C1841" t="s">
        <v>502</v>
      </c>
      <c r="D1841">
        <v>2019</v>
      </c>
      <c r="E1841">
        <v>877000</v>
      </c>
      <c r="F1841">
        <v>0</v>
      </c>
      <c r="G1841">
        <v>0</v>
      </c>
      <c r="H1841">
        <v>0</v>
      </c>
      <c r="I1841">
        <v>877000</v>
      </c>
    </row>
    <row r="1842" spans="1:9">
      <c r="A1842" t="s">
        <v>883</v>
      </c>
      <c r="B1842" t="s">
        <v>523</v>
      </c>
      <c r="C1842" t="s">
        <v>482</v>
      </c>
      <c r="D1842">
        <v>2019</v>
      </c>
      <c r="E1842">
        <v>11636000</v>
      </c>
      <c r="F1842">
        <v>5665000</v>
      </c>
      <c r="G1842">
        <v>2725000</v>
      </c>
      <c r="H1842">
        <v>0</v>
      </c>
      <c r="I1842">
        <v>20026000</v>
      </c>
    </row>
    <row r="1843" spans="1:9">
      <c r="A1843" t="s">
        <v>566</v>
      </c>
      <c r="B1843" t="s">
        <v>1546</v>
      </c>
      <c r="C1843" t="s">
        <v>584</v>
      </c>
      <c r="D1843">
        <v>2019</v>
      </c>
      <c r="E1843">
        <v>500000</v>
      </c>
      <c r="F1843">
        <v>0</v>
      </c>
      <c r="G1843">
        <v>0</v>
      </c>
      <c r="H1843">
        <v>0</v>
      </c>
      <c r="I1843">
        <v>500000</v>
      </c>
    </row>
    <row r="1844" spans="1:9">
      <c r="A1844" t="s">
        <v>691</v>
      </c>
      <c r="B1844" t="s">
        <v>702</v>
      </c>
      <c r="C1844" t="s">
        <v>703</v>
      </c>
      <c r="D1844">
        <v>2019</v>
      </c>
      <c r="E1844">
        <v>43385297</v>
      </c>
      <c r="F1844">
        <v>50063000</v>
      </c>
      <c r="G1844">
        <v>93956000</v>
      </c>
      <c r="H1844">
        <v>12572000</v>
      </c>
      <c r="I1844">
        <v>199976297</v>
      </c>
    </row>
    <row r="1845" spans="1:9">
      <c r="A1845" t="s">
        <v>888</v>
      </c>
      <c r="B1845" t="s">
        <v>751</v>
      </c>
      <c r="C1845" t="s">
        <v>752</v>
      </c>
      <c r="D1845">
        <v>2019</v>
      </c>
      <c r="E1845">
        <v>19694100</v>
      </c>
      <c r="F1845">
        <v>144000</v>
      </c>
      <c r="G1845">
        <v>50970000</v>
      </c>
      <c r="H1845">
        <v>0</v>
      </c>
      <c r="I1845">
        <v>70808100</v>
      </c>
    </row>
    <row r="1846" spans="1:9">
      <c r="A1846" t="s">
        <v>260</v>
      </c>
      <c r="B1846" t="s">
        <v>1547</v>
      </c>
      <c r="C1846" t="s">
        <v>1548</v>
      </c>
      <c r="D1846">
        <v>2019</v>
      </c>
      <c r="E1846">
        <v>200000</v>
      </c>
      <c r="F1846">
        <v>0</v>
      </c>
      <c r="G1846">
        <v>0</v>
      </c>
      <c r="H1846">
        <v>0</v>
      </c>
      <c r="I1846">
        <v>200000</v>
      </c>
    </row>
    <row r="1847" spans="1:9">
      <c r="A1847" t="s">
        <v>691</v>
      </c>
      <c r="B1847" t="s">
        <v>720</v>
      </c>
      <c r="C1847" t="s">
        <v>721</v>
      </c>
      <c r="D1847">
        <v>2019</v>
      </c>
      <c r="E1847">
        <v>0</v>
      </c>
      <c r="F1847">
        <v>91613699</v>
      </c>
      <c r="G1847">
        <v>32000000</v>
      </c>
      <c r="H1847">
        <v>0</v>
      </c>
      <c r="I1847">
        <v>123613699</v>
      </c>
    </row>
    <row r="1848" spans="1:9">
      <c r="A1848" t="s">
        <v>566</v>
      </c>
      <c r="B1848" t="s">
        <v>668</v>
      </c>
      <c r="C1848" t="s">
        <v>669</v>
      </c>
      <c r="D1848">
        <v>2019</v>
      </c>
      <c r="E1848">
        <v>250000</v>
      </c>
      <c r="F1848">
        <v>0</v>
      </c>
      <c r="G1848">
        <v>0</v>
      </c>
      <c r="H1848">
        <v>0</v>
      </c>
      <c r="I1848">
        <v>250000</v>
      </c>
    </row>
    <row r="1849" spans="1:9">
      <c r="A1849" t="s">
        <v>203</v>
      </c>
      <c r="B1849" t="s">
        <v>1549</v>
      </c>
      <c r="C1849" t="s">
        <v>1550</v>
      </c>
      <c r="D1849">
        <v>2019</v>
      </c>
      <c r="E1849">
        <v>5500000</v>
      </c>
      <c r="F1849">
        <v>0</v>
      </c>
      <c r="G1849">
        <v>0</v>
      </c>
      <c r="H1849">
        <v>0</v>
      </c>
      <c r="I1849">
        <v>5500000</v>
      </c>
    </row>
    <row r="1850" spans="1:9">
      <c r="A1850" t="s">
        <v>883</v>
      </c>
      <c r="B1850" t="s">
        <v>1184</v>
      </c>
      <c r="C1850" t="s">
        <v>1168</v>
      </c>
      <c r="D1850">
        <v>2019</v>
      </c>
      <c r="E1850">
        <v>2740000</v>
      </c>
      <c r="F1850">
        <v>0</v>
      </c>
      <c r="G1850">
        <v>0</v>
      </c>
      <c r="H1850">
        <v>0</v>
      </c>
      <c r="I1850">
        <v>2740000</v>
      </c>
    </row>
    <row r="1851" spans="1:9">
      <c r="A1851" t="s">
        <v>566</v>
      </c>
      <c r="B1851" t="s">
        <v>670</v>
      </c>
      <c r="C1851" t="s">
        <v>596</v>
      </c>
      <c r="D1851">
        <v>2019</v>
      </c>
      <c r="E1851">
        <v>444000</v>
      </c>
      <c r="F1851">
        <v>0</v>
      </c>
      <c r="G1851">
        <v>0</v>
      </c>
      <c r="H1851">
        <v>0</v>
      </c>
      <c r="I1851">
        <v>444000</v>
      </c>
    </row>
    <row r="1852" spans="1:9">
      <c r="A1852" t="s">
        <v>369</v>
      </c>
      <c r="B1852" t="s">
        <v>1551</v>
      </c>
      <c r="C1852" t="s">
        <v>1552</v>
      </c>
      <c r="D1852">
        <v>2019</v>
      </c>
      <c r="E1852">
        <v>6346000</v>
      </c>
      <c r="F1852">
        <v>0</v>
      </c>
      <c r="G1852">
        <v>0</v>
      </c>
      <c r="H1852">
        <v>0</v>
      </c>
      <c r="I1852">
        <v>6346000</v>
      </c>
    </row>
    <row r="1853" spans="1:9">
      <c r="A1853" t="s">
        <v>260</v>
      </c>
      <c r="B1853" t="s">
        <v>275</v>
      </c>
      <c r="C1853" t="s">
        <v>276</v>
      </c>
      <c r="D1853">
        <v>2019</v>
      </c>
      <c r="E1853">
        <v>0</v>
      </c>
      <c r="F1853">
        <v>0</v>
      </c>
      <c r="G1853">
        <v>9727061</v>
      </c>
      <c r="H1853">
        <v>10146000</v>
      </c>
      <c r="I1853">
        <v>19873061</v>
      </c>
    </row>
    <row r="1854" spans="1:9">
      <c r="A1854" t="s">
        <v>73</v>
      </c>
      <c r="B1854" t="s">
        <v>1553</v>
      </c>
      <c r="C1854" t="s">
        <v>1554</v>
      </c>
      <c r="D1854">
        <v>2019</v>
      </c>
      <c r="E1854">
        <v>86000</v>
      </c>
      <c r="F1854">
        <v>0</v>
      </c>
      <c r="G1854">
        <v>0</v>
      </c>
      <c r="H1854">
        <v>0</v>
      </c>
      <c r="I1854">
        <v>86000</v>
      </c>
    </row>
    <row r="1855" spans="1:9">
      <c r="A1855" t="s">
        <v>566</v>
      </c>
      <c r="B1855" t="s">
        <v>1555</v>
      </c>
      <c r="C1855" t="s">
        <v>1146</v>
      </c>
      <c r="D1855">
        <v>2019</v>
      </c>
      <c r="E1855">
        <v>4000000</v>
      </c>
      <c r="F1855">
        <v>0</v>
      </c>
      <c r="G1855">
        <v>0</v>
      </c>
      <c r="H1855">
        <v>0</v>
      </c>
      <c r="I1855">
        <v>4000000</v>
      </c>
    </row>
    <row r="1856" spans="1:9">
      <c r="A1856" t="s">
        <v>121</v>
      </c>
      <c r="B1856" t="s">
        <v>1556</v>
      </c>
      <c r="C1856" t="s">
        <v>1557</v>
      </c>
      <c r="D1856">
        <v>2019</v>
      </c>
      <c r="E1856">
        <v>100000</v>
      </c>
      <c r="F1856">
        <v>0</v>
      </c>
      <c r="G1856">
        <v>0</v>
      </c>
      <c r="H1856">
        <v>0</v>
      </c>
      <c r="I1856">
        <v>100000</v>
      </c>
    </row>
    <row r="1857" spans="1:9">
      <c r="A1857" t="s">
        <v>92</v>
      </c>
      <c r="B1857" t="s">
        <v>107</v>
      </c>
      <c r="C1857" t="s">
        <v>108</v>
      </c>
      <c r="D1857">
        <v>2019</v>
      </c>
      <c r="E1857">
        <v>0</v>
      </c>
      <c r="F1857">
        <v>1694630</v>
      </c>
      <c r="G1857">
        <v>0</v>
      </c>
      <c r="H1857">
        <v>30000000</v>
      </c>
      <c r="I1857">
        <v>31694630</v>
      </c>
    </row>
    <row r="1858" spans="1:9">
      <c r="A1858" t="s">
        <v>555</v>
      </c>
      <c r="B1858" t="s">
        <v>1171</v>
      </c>
      <c r="C1858" t="s">
        <v>1172</v>
      </c>
      <c r="D1858">
        <v>2019</v>
      </c>
      <c r="E1858">
        <v>2663079</v>
      </c>
      <c r="F1858">
        <v>0</v>
      </c>
      <c r="G1858">
        <v>0</v>
      </c>
      <c r="H1858">
        <v>0</v>
      </c>
      <c r="I1858">
        <v>2663079</v>
      </c>
    </row>
    <row r="1859" spans="1:9">
      <c r="A1859" t="s">
        <v>203</v>
      </c>
      <c r="B1859" t="s">
        <v>1558</v>
      </c>
      <c r="C1859" t="s">
        <v>1559</v>
      </c>
      <c r="D1859">
        <v>2019</v>
      </c>
      <c r="E1859">
        <v>1614000</v>
      </c>
      <c r="F1859">
        <v>0</v>
      </c>
      <c r="G1859">
        <v>0</v>
      </c>
      <c r="H1859">
        <v>0</v>
      </c>
      <c r="I1859">
        <v>1614000</v>
      </c>
    </row>
    <row r="1860" spans="1:9">
      <c r="A1860" t="s">
        <v>566</v>
      </c>
      <c r="B1860" t="s">
        <v>1560</v>
      </c>
      <c r="C1860" t="s">
        <v>628</v>
      </c>
      <c r="D1860">
        <v>2019</v>
      </c>
      <c r="E1860">
        <v>630000</v>
      </c>
      <c r="F1860">
        <v>0</v>
      </c>
      <c r="G1860">
        <v>0</v>
      </c>
      <c r="H1860">
        <v>0</v>
      </c>
      <c r="I1860">
        <v>630000</v>
      </c>
    </row>
    <row r="1861" spans="1:9">
      <c r="A1861" t="s">
        <v>155</v>
      </c>
      <c r="B1861" t="s">
        <v>254</v>
      </c>
      <c r="C1861" t="s">
        <v>255</v>
      </c>
      <c r="D1861">
        <v>2019</v>
      </c>
      <c r="E1861">
        <v>1955000</v>
      </c>
      <c r="F1861">
        <v>0</v>
      </c>
      <c r="G1861">
        <v>126484000</v>
      </c>
      <c r="H1861">
        <v>0</v>
      </c>
      <c r="I1861">
        <v>128439000</v>
      </c>
    </row>
    <row r="1862" spans="1:9">
      <c r="A1862" t="s">
        <v>883</v>
      </c>
      <c r="B1862" t="s">
        <v>1561</v>
      </c>
      <c r="C1862" t="s">
        <v>1562</v>
      </c>
      <c r="D1862">
        <v>2019</v>
      </c>
      <c r="E1862">
        <v>1600000</v>
      </c>
      <c r="F1862">
        <v>0</v>
      </c>
      <c r="G1862">
        <v>0</v>
      </c>
      <c r="H1862">
        <v>0</v>
      </c>
      <c r="I1862">
        <v>1600000</v>
      </c>
    </row>
    <row r="1863" spans="1:9">
      <c r="A1863" t="s">
        <v>566</v>
      </c>
      <c r="B1863" t="s">
        <v>579</v>
      </c>
      <c r="C1863" t="s">
        <v>580</v>
      </c>
      <c r="D1863">
        <v>2019</v>
      </c>
      <c r="E1863">
        <v>9000000</v>
      </c>
      <c r="F1863">
        <v>0</v>
      </c>
      <c r="G1863">
        <v>0</v>
      </c>
      <c r="H1863">
        <v>0</v>
      </c>
      <c r="I1863">
        <v>9000000</v>
      </c>
    </row>
    <row r="1864" spans="1:9">
      <c r="A1864" t="s">
        <v>883</v>
      </c>
      <c r="B1864" t="s">
        <v>1563</v>
      </c>
      <c r="C1864" t="s">
        <v>1564</v>
      </c>
      <c r="D1864">
        <v>2019</v>
      </c>
      <c r="E1864">
        <v>29369000</v>
      </c>
      <c r="F1864">
        <v>0</v>
      </c>
      <c r="G1864">
        <v>0</v>
      </c>
      <c r="H1864">
        <v>0</v>
      </c>
      <c r="I1864">
        <v>29369000</v>
      </c>
    </row>
    <row r="1865" spans="1:9">
      <c r="A1865" t="s">
        <v>566</v>
      </c>
      <c r="B1865" t="s">
        <v>1565</v>
      </c>
      <c r="C1865" t="s">
        <v>1059</v>
      </c>
      <c r="D1865">
        <v>2019</v>
      </c>
      <c r="E1865">
        <v>300000</v>
      </c>
      <c r="F1865">
        <v>0</v>
      </c>
      <c r="G1865">
        <v>0</v>
      </c>
      <c r="H1865">
        <v>0</v>
      </c>
      <c r="I1865">
        <v>300000</v>
      </c>
    </row>
    <row r="1866" spans="1:9">
      <c r="A1866" t="s">
        <v>566</v>
      </c>
      <c r="B1866" t="s">
        <v>1566</v>
      </c>
      <c r="C1866" t="s">
        <v>1567</v>
      </c>
      <c r="D1866">
        <v>2019</v>
      </c>
      <c r="E1866">
        <v>7200000</v>
      </c>
      <c r="F1866">
        <v>3000000</v>
      </c>
      <c r="G1866">
        <v>0</v>
      </c>
      <c r="H1866">
        <v>0</v>
      </c>
      <c r="I1866">
        <v>10200000</v>
      </c>
    </row>
    <row r="1867" spans="1:9">
      <c r="A1867" t="s">
        <v>260</v>
      </c>
      <c r="B1867" t="s">
        <v>281</v>
      </c>
      <c r="C1867" t="s">
        <v>282</v>
      </c>
      <c r="D1867">
        <v>2019</v>
      </c>
      <c r="E1867">
        <v>25534002</v>
      </c>
      <c r="F1867">
        <v>7051000</v>
      </c>
      <c r="G1867">
        <v>2051000</v>
      </c>
      <c r="H1867">
        <v>0</v>
      </c>
      <c r="I1867">
        <v>34636002</v>
      </c>
    </row>
    <row r="1868" spans="1:9">
      <c r="A1868" t="s">
        <v>691</v>
      </c>
      <c r="B1868" t="s">
        <v>1158</v>
      </c>
      <c r="C1868" t="s">
        <v>1028</v>
      </c>
      <c r="D1868">
        <v>2019</v>
      </c>
      <c r="E1868">
        <v>43000</v>
      </c>
      <c r="F1868">
        <v>0</v>
      </c>
      <c r="G1868">
        <v>0</v>
      </c>
      <c r="H1868">
        <v>0</v>
      </c>
      <c r="I1868">
        <v>43000</v>
      </c>
    </row>
    <row r="1869" spans="1:9">
      <c r="A1869" t="s">
        <v>915</v>
      </c>
      <c r="B1869" t="s">
        <v>916</v>
      </c>
      <c r="C1869" t="s">
        <v>917</v>
      </c>
      <c r="D1869">
        <v>2019</v>
      </c>
      <c r="E1869">
        <v>0</v>
      </c>
      <c r="F1869">
        <v>0</v>
      </c>
      <c r="G1869">
        <v>656918</v>
      </c>
      <c r="H1869">
        <v>0</v>
      </c>
      <c r="I1869">
        <v>656918</v>
      </c>
    </row>
    <row r="1870" spans="1:9">
      <c r="A1870" t="s">
        <v>356</v>
      </c>
      <c r="B1870" t="s">
        <v>1568</v>
      </c>
      <c r="C1870" t="s">
        <v>1569</v>
      </c>
      <c r="D1870">
        <v>2019</v>
      </c>
      <c r="E1870">
        <v>0</v>
      </c>
      <c r="F1870">
        <v>1900000</v>
      </c>
      <c r="G1870">
        <v>0</v>
      </c>
      <c r="H1870">
        <v>0</v>
      </c>
      <c r="I1870">
        <v>1900000</v>
      </c>
    </row>
    <row r="1871" spans="1:9">
      <c r="A1871" t="s">
        <v>155</v>
      </c>
      <c r="B1871" t="s">
        <v>244</v>
      </c>
      <c r="C1871" t="s">
        <v>245</v>
      </c>
      <c r="D1871">
        <v>2019</v>
      </c>
      <c r="E1871">
        <v>788000</v>
      </c>
      <c r="F1871">
        <v>0</v>
      </c>
      <c r="G1871">
        <v>41952000</v>
      </c>
      <c r="H1871">
        <v>0</v>
      </c>
      <c r="I1871">
        <v>42740000</v>
      </c>
    </row>
    <row r="1872" spans="1:9">
      <c r="A1872" t="s">
        <v>16</v>
      </c>
      <c r="B1872" t="s">
        <v>17</v>
      </c>
      <c r="C1872" t="s">
        <v>18</v>
      </c>
      <c r="D1872">
        <v>2019</v>
      </c>
      <c r="E1872">
        <v>73192052</v>
      </c>
      <c r="F1872">
        <v>48486000</v>
      </c>
      <c r="G1872">
        <v>0</v>
      </c>
      <c r="H1872">
        <v>0</v>
      </c>
      <c r="I1872">
        <v>121678052</v>
      </c>
    </row>
    <row r="1873" spans="1:9">
      <c r="A1873" t="s">
        <v>566</v>
      </c>
      <c r="B1873" t="s">
        <v>1570</v>
      </c>
      <c r="C1873" t="s">
        <v>1571</v>
      </c>
      <c r="D1873">
        <v>2019</v>
      </c>
      <c r="E1873">
        <v>3500000</v>
      </c>
      <c r="F1873">
        <v>0</v>
      </c>
      <c r="G1873">
        <v>0</v>
      </c>
      <c r="H1873">
        <v>0</v>
      </c>
      <c r="I1873">
        <v>3500000</v>
      </c>
    </row>
    <row r="1874" spans="1:9">
      <c r="A1874" t="s">
        <v>178</v>
      </c>
      <c r="B1874" t="s">
        <v>1019</v>
      </c>
      <c r="C1874" t="s">
        <v>1020</v>
      </c>
      <c r="D1874">
        <v>2019</v>
      </c>
      <c r="E1874">
        <v>900000</v>
      </c>
      <c r="F1874">
        <v>0</v>
      </c>
      <c r="G1874">
        <v>0</v>
      </c>
      <c r="H1874">
        <v>0</v>
      </c>
      <c r="I1874">
        <v>900000</v>
      </c>
    </row>
    <row r="1875" spans="1:9">
      <c r="A1875" t="s">
        <v>148</v>
      </c>
      <c r="B1875" t="s">
        <v>151</v>
      </c>
      <c r="C1875" t="s">
        <v>152</v>
      </c>
      <c r="D1875">
        <v>2019</v>
      </c>
      <c r="E1875">
        <v>560000</v>
      </c>
      <c r="F1875">
        <v>0</v>
      </c>
      <c r="G1875">
        <v>0</v>
      </c>
      <c r="H1875">
        <v>0</v>
      </c>
      <c r="I1875">
        <v>560000</v>
      </c>
    </row>
    <row r="1876" spans="1:9">
      <c r="A1876" t="s">
        <v>869</v>
      </c>
      <c r="B1876" t="s">
        <v>1572</v>
      </c>
      <c r="C1876" t="s">
        <v>1573</v>
      </c>
      <c r="D1876">
        <v>2019</v>
      </c>
      <c r="E1876">
        <v>500000</v>
      </c>
      <c r="F1876">
        <v>0</v>
      </c>
      <c r="G1876">
        <v>0</v>
      </c>
      <c r="H1876">
        <v>0</v>
      </c>
      <c r="I1876">
        <v>500000</v>
      </c>
    </row>
    <row r="1877" spans="1:9">
      <c r="A1877" t="s">
        <v>9</v>
      </c>
      <c r="B1877" t="s">
        <v>10</v>
      </c>
      <c r="C1877" t="s">
        <v>11</v>
      </c>
      <c r="D1877">
        <v>2019</v>
      </c>
      <c r="E1877">
        <v>0</v>
      </c>
      <c r="F1877">
        <v>5896783</v>
      </c>
      <c r="G1877">
        <v>2144000</v>
      </c>
      <c r="H1877">
        <v>2071000</v>
      </c>
      <c r="I1877">
        <v>10111783</v>
      </c>
    </row>
    <row r="1878" spans="1:9">
      <c r="A1878" t="s">
        <v>883</v>
      </c>
      <c r="B1878" t="s">
        <v>518</v>
      </c>
      <c r="C1878" t="s">
        <v>480</v>
      </c>
      <c r="D1878">
        <v>2019</v>
      </c>
      <c r="E1878">
        <v>4100000</v>
      </c>
      <c r="F1878">
        <v>0</v>
      </c>
      <c r="G1878">
        <v>0</v>
      </c>
      <c r="H1878">
        <v>0</v>
      </c>
      <c r="I1878">
        <v>4100000</v>
      </c>
    </row>
    <row r="1879" spans="1:9">
      <c r="A1879" t="s">
        <v>566</v>
      </c>
      <c r="B1879" t="s">
        <v>1574</v>
      </c>
      <c r="C1879" t="s">
        <v>655</v>
      </c>
      <c r="D1879">
        <v>2019</v>
      </c>
      <c r="E1879">
        <v>1000000</v>
      </c>
      <c r="F1879">
        <v>0</v>
      </c>
      <c r="G1879">
        <v>0</v>
      </c>
      <c r="H1879">
        <v>0</v>
      </c>
      <c r="I1879">
        <v>1000000</v>
      </c>
    </row>
    <row r="1880" spans="1:9">
      <c r="A1880" t="s">
        <v>532</v>
      </c>
      <c r="B1880" t="s">
        <v>1575</v>
      </c>
      <c r="C1880" t="s">
        <v>1576</v>
      </c>
      <c r="D1880">
        <v>2019</v>
      </c>
      <c r="E1880">
        <v>4602000</v>
      </c>
      <c r="F1880">
        <v>0</v>
      </c>
      <c r="G1880">
        <v>0</v>
      </c>
      <c r="H1880">
        <v>0</v>
      </c>
      <c r="I1880">
        <v>4602000</v>
      </c>
    </row>
    <row r="1881" spans="1:9">
      <c r="A1881" t="s">
        <v>566</v>
      </c>
      <c r="B1881" t="s">
        <v>1577</v>
      </c>
      <c r="C1881" t="s">
        <v>928</v>
      </c>
      <c r="D1881">
        <v>2019</v>
      </c>
      <c r="E1881">
        <v>69000</v>
      </c>
      <c r="F1881">
        <v>0</v>
      </c>
      <c r="G1881">
        <v>0</v>
      </c>
      <c r="H1881">
        <v>0</v>
      </c>
      <c r="I1881">
        <v>69000</v>
      </c>
    </row>
    <row r="1882" spans="1:9">
      <c r="A1882" t="s">
        <v>883</v>
      </c>
      <c r="B1882" t="s">
        <v>499</v>
      </c>
      <c r="C1882" t="s">
        <v>500</v>
      </c>
      <c r="D1882">
        <v>2019</v>
      </c>
      <c r="E1882">
        <v>199667</v>
      </c>
      <c r="F1882">
        <v>163000</v>
      </c>
      <c r="G1882">
        <v>166000</v>
      </c>
      <c r="H1882">
        <v>169000</v>
      </c>
      <c r="I1882">
        <v>697667</v>
      </c>
    </row>
    <row r="1883" spans="1:9">
      <c r="A1883" t="s">
        <v>566</v>
      </c>
      <c r="B1883" t="s">
        <v>647</v>
      </c>
      <c r="C1883" t="s">
        <v>610</v>
      </c>
      <c r="D1883">
        <v>2019</v>
      </c>
      <c r="E1883">
        <v>50000</v>
      </c>
      <c r="F1883">
        <v>0</v>
      </c>
      <c r="G1883">
        <v>0</v>
      </c>
      <c r="H1883">
        <v>0</v>
      </c>
      <c r="I1883">
        <v>50000</v>
      </c>
    </row>
    <row r="1884" spans="1:9">
      <c r="A1884" t="s">
        <v>869</v>
      </c>
      <c r="B1884" t="s">
        <v>813</v>
      </c>
      <c r="C1884" t="s">
        <v>814</v>
      </c>
      <c r="D1884">
        <v>2019</v>
      </c>
      <c r="E1884">
        <v>0</v>
      </c>
      <c r="F1884">
        <v>0</v>
      </c>
      <c r="G1884">
        <v>1000000</v>
      </c>
      <c r="H1884">
        <v>1000000</v>
      </c>
      <c r="I1884">
        <v>2000000</v>
      </c>
    </row>
    <row r="1885" spans="1:9">
      <c r="A1885" t="s">
        <v>566</v>
      </c>
      <c r="B1885" t="s">
        <v>1578</v>
      </c>
      <c r="C1885" t="s">
        <v>1365</v>
      </c>
      <c r="D1885">
        <v>2019</v>
      </c>
      <c r="E1885">
        <v>2750000</v>
      </c>
      <c r="F1885">
        <v>0</v>
      </c>
      <c r="G1885">
        <v>0</v>
      </c>
      <c r="H1885">
        <v>0</v>
      </c>
      <c r="I1885">
        <v>2750000</v>
      </c>
    </row>
    <row r="1886" spans="1:9">
      <c r="A1886" t="s">
        <v>566</v>
      </c>
      <c r="B1886" t="s">
        <v>1579</v>
      </c>
      <c r="C1886" t="s">
        <v>1521</v>
      </c>
      <c r="D1886">
        <v>2019</v>
      </c>
      <c r="E1886">
        <v>100000</v>
      </c>
      <c r="F1886">
        <v>0</v>
      </c>
      <c r="G1886">
        <v>0</v>
      </c>
      <c r="H1886">
        <v>0</v>
      </c>
      <c r="I1886">
        <v>100000</v>
      </c>
    </row>
    <row r="1887" spans="1:9">
      <c r="A1887" t="s">
        <v>566</v>
      </c>
      <c r="B1887" t="s">
        <v>1175</v>
      </c>
      <c r="C1887" t="s">
        <v>1176</v>
      </c>
      <c r="D1887">
        <v>2019</v>
      </c>
      <c r="E1887">
        <v>181000</v>
      </c>
      <c r="F1887">
        <v>0</v>
      </c>
      <c r="G1887">
        <v>0</v>
      </c>
      <c r="H1887">
        <v>0</v>
      </c>
      <c r="I1887">
        <v>181000</v>
      </c>
    </row>
    <row r="1888" spans="1:9">
      <c r="A1888" t="s">
        <v>883</v>
      </c>
      <c r="B1888" t="s">
        <v>1118</v>
      </c>
      <c r="C1888" t="s">
        <v>1119</v>
      </c>
      <c r="D1888">
        <v>2019</v>
      </c>
      <c r="E1888">
        <v>8169999</v>
      </c>
      <c r="F1888">
        <v>0</v>
      </c>
      <c r="G1888">
        <v>24545000</v>
      </c>
      <c r="H1888">
        <v>0</v>
      </c>
      <c r="I1888">
        <v>32714999</v>
      </c>
    </row>
    <row r="1889" spans="1:9">
      <c r="A1889" t="s">
        <v>155</v>
      </c>
      <c r="B1889" t="s">
        <v>234</v>
      </c>
      <c r="C1889" t="s">
        <v>235</v>
      </c>
      <c r="D1889">
        <v>2019</v>
      </c>
      <c r="E1889">
        <v>0</v>
      </c>
      <c r="F1889">
        <v>1473000</v>
      </c>
      <c r="G1889">
        <v>0</v>
      </c>
      <c r="H1889">
        <v>7926000</v>
      </c>
      <c r="I1889">
        <v>9399000</v>
      </c>
    </row>
    <row r="1890" spans="1:9">
      <c r="A1890" t="s">
        <v>566</v>
      </c>
      <c r="B1890" t="s">
        <v>621</v>
      </c>
      <c r="C1890" t="s">
        <v>622</v>
      </c>
      <c r="D1890">
        <v>2019</v>
      </c>
      <c r="E1890">
        <v>35000</v>
      </c>
      <c r="F1890">
        <v>0</v>
      </c>
      <c r="G1890">
        <v>0</v>
      </c>
      <c r="H1890">
        <v>0</v>
      </c>
      <c r="I1890">
        <v>35000</v>
      </c>
    </row>
    <row r="1891" spans="1:9">
      <c r="A1891" t="s">
        <v>315</v>
      </c>
      <c r="B1891" t="s">
        <v>316</v>
      </c>
      <c r="C1891" t="s">
        <v>317</v>
      </c>
      <c r="D1891">
        <v>2019</v>
      </c>
      <c r="E1891">
        <v>0</v>
      </c>
      <c r="F1891">
        <v>3821961</v>
      </c>
      <c r="G1891">
        <v>3297000</v>
      </c>
      <c r="H1891">
        <v>6192000</v>
      </c>
      <c r="I1891">
        <v>13310961</v>
      </c>
    </row>
    <row r="1892" spans="1:9">
      <c r="A1892" t="s">
        <v>566</v>
      </c>
      <c r="B1892" t="s">
        <v>597</v>
      </c>
      <c r="C1892" t="s">
        <v>598</v>
      </c>
      <c r="D1892">
        <v>2019</v>
      </c>
      <c r="E1892">
        <v>42000</v>
      </c>
      <c r="F1892">
        <v>0</v>
      </c>
      <c r="G1892">
        <v>0</v>
      </c>
      <c r="H1892">
        <v>0</v>
      </c>
      <c r="I1892">
        <v>42000</v>
      </c>
    </row>
    <row r="1893" spans="1:9">
      <c r="A1893" t="s">
        <v>369</v>
      </c>
      <c r="B1893" t="s">
        <v>372</v>
      </c>
      <c r="C1893" t="s">
        <v>373</v>
      </c>
      <c r="D1893">
        <v>2019</v>
      </c>
      <c r="E1893">
        <v>1265999</v>
      </c>
      <c r="F1893">
        <v>0</v>
      </c>
      <c r="G1893">
        <v>0</v>
      </c>
      <c r="H1893">
        <v>0</v>
      </c>
      <c r="I1893">
        <v>1265999</v>
      </c>
    </row>
    <row r="1894" spans="1:9">
      <c r="A1894" t="s">
        <v>883</v>
      </c>
      <c r="B1894" t="s">
        <v>504</v>
      </c>
      <c r="C1894" t="s">
        <v>505</v>
      </c>
      <c r="D1894">
        <v>2019</v>
      </c>
      <c r="E1894">
        <v>0</v>
      </c>
      <c r="F1894">
        <v>0</v>
      </c>
      <c r="G1894">
        <v>6964577</v>
      </c>
      <c r="H1894">
        <v>2757000</v>
      </c>
      <c r="I1894">
        <v>9721577</v>
      </c>
    </row>
    <row r="1895" spans="1:9">
      <c r="A1895" t="s">
        <v>121</v>
      </c>
      <c r="B1895" t="s">
        <v>128</v>
      </c>
      <c r="C1895" t="s">
        <v>129</v>
      </c>
      <c r="D1895">
        <v>2019</v>
      </c>
      <c r="E1895">
        <v>16799741</v>
      </c>
      <c r="F1895">
        <v>20368000</v>
      </c>
      <c r="G1895">
        <v>28247000</v>
      </c>
      <c r="H1895">
        <v>17496000</v>
      </c>
      <c r="I1895">
        <v>82910741</v>
      </c>
    </row>
    <row r="1896" spans="1:9">
      <c r="A1896" t="s">
        <v>883</v>
      </c>
      <c r="B1896" t="s">
        <v>1102</v>
      </c>
      <c r="C1896" t="s">
        <v>1103</v>
      </c>
      <c r="D1896">
        <v>2019</v>
      </c>
      <c r="E1896">
        <v>1240000</v>
      </c>
      <c r="F1896">
        <v>0</v>
      </c>
      <c r="G1896">
        <v>0</v>
      </c>
      <c r="H1896">
        <v>0</v>
      </c>
      <c r="I1896">
        <v>1240000</v>
      </c>
    </row>
    <row r="1897" spans="1:9">
      <c r="A1897" t="s">
        <v>566</v>
      </c>
      <c r="B1897" t="s">
        <v>1580</v>
      </c>
      <c r="C1897" t="s">
        <v>984</v>
      </c>
      <c r="D1897">
        <v>2019</v>
      </c>
      <c r="E1897">
        <v>1414000</v>
      </c>
      <c r="F1897">
        <v>0</v>
      </c>
      <c r="G1897">
        <v>0</v>
      </c>
      <c r="H1897">
        <v>0</v>
      </c>
      <c r="I1897">
        <v>1414000</v>
      </c>
    </row>
    <row r="1898" spans="1:9">
      <c r="A1898" t="s">
        <v>155</v>
      </c>
      <c r="B1898" t="s">
        <v>206</v>
      </c>
      <c r="C1898" t="s">
        <v>207</v>
      </c>
      <c r="D1898">
        <v>2019</v>
      </c>
      <c r="E1898">
        <v>0</v>
      </c>
      <c r="F1898">
        <v>339000</v>
      </c>
      <c r="G1898">
        <v>42806000</v>
      </c>
      <c r="H1898">
        <v>0</v>
      </c>
      <c r="I1898">
        <v>43145000</v>
      </c>
    </row>
    <row r="1899" spans="1:9">
      <c r="A1899" t="s">
        <v>566</v>
      </c>
      <c r="B1899" t="s">
        <v>1037</v>
      </c>
      <c r="C1899" t="s">
        <v>588</v>
      </c>
      <c r="D1899">
        <v>2019</v>
      </c>
      <c r="E1899">
        <v>12000</v>
      </c>
      <c r="F1899">
        <v>0</v>
      </c>
      <c r="G1899">
        <v>0</v>
      </c>
      <c r="H1899">
        <v>0</v>
      </c>
      <c r="I1899">
        <v>12000</v>
      </c>
    </row>
    <row r="1900" spans="1:9">
      <c r="A1900" t="s">
        <v>369</v>
      </c>
      <c r="B1900" t="s">
        <v>424</v>
      </c>
      <c r="C1900" t="s">
        <v>425</v>
      </c>
      <c r="D1900">
        <v>2019</v>
      </c>
      <c r="E1900">
        <v>0</v>
      </c>
      <c r="F1900">
        <v>181999</v>
      </c>
      <c r="G1900">
        <v>0</v>
      </c>
      <c r="H1900">
        <v>0</v>
      </c>
      <c r="I1900">
        <v>181999</v>
      </c>
    </row>
    <row r="1901" spans="1:9">
      <c r="A1901" t="s">
        <v>566</v>
      </c>
      <c r="B1901" t="s">
        <v>1581</v>
      </c>
      <c r="C1901" t="s">
        <v>1582</v>
      </c>
      <c r="D1901">
        <v>2019</v>
      </c>
      <c r="E1901">
        <v>150000</v>
      </c>
      <c r="F1901">
        <v>0</v>
      </c>
      <c r="G1901">
        <v>0</v>
      </c>
      <c r="H1901">
        <v>0</v>
      </c>
      <c r="I1901">
        <v>150000</v>
      </c>
    </row>
    <row r="1902" spans="1:9">
      <c r="A1902" t="s">
        <v>155</v>
      </c>
      <c r="B1902" t="s">
        <v>189</v>
      </c>
      <c r="C1902" t="s">
        <v>190</v>
      </c>
      <c r="D1902">
        <v>2019</v>
      </c>
      <c r="E1902">
        <v>0</v>
      </c>
      <c r="F1902">
        <v>0</v>
      </c>
      <c r="G1902">
        <v>0</v>
      </c>
      <c r="H1902">
        <v>379574000</v>
      </c>
      <c r="I1902">
        <v>379574000</v>
      </c>
    </row>
    <row r="1903" spans="1:9">
      <c r="A1903" t="s">
        <v>878</v>
      </c>
      <c r="B1903" t="s">
        <v>1583</v>
      </c>
      <c r="C1903" t="s">
        <v>1584</v>
      </c>
      <c r="D1903">
        <v>2019</v>
      </c>
      <c r="E1903">
        <v>1930000</v>
      </c>
      <c r="F1903">
        <v>0</v>
      </c>
      <c r="G1903">
        <v>0</v>
      </c>
      <c r="H1903">
        <v>0</v>
      </c>
      <c r="I1903">
        <v>1930000</v>
      </c>
    </row>
    <row r="1904" spans="1:9">
      <c r="A1904" t="s">
        <v>38</v>
      </c>
      <c r="B1904" t="s">
        <v>63</v>
      </c>
      <c r="C1904" t="s">
        <v>64</v>
      </c>
      <c r="D1904">
        <v>2019</v>
      </c>
      <c r="E1904">
        <v>591418</v>
      </c>
      <c r="F1904">
        <v>10000</v>
      </c>
      <c r="G1904">
        <v>20269000</v>
      </c>
      <c r="H1904">
        <v>0</v>
      </c>
      <c r="I1904">
        <v>20870418</v>
      </c>
    </row>
    <row r="1905" spans="1:9">
      <c r="A1905" t="s">
        <v>883</v>
      </c>
      <c r="B1905" t="s">
        <v>961</v>
      </c>
      <c r="C1905" t="s">
        <v>962</v>
      </c>
      <c r="D1905">
        <v>2019</v>
      </c>
      <c r="E1905">
        <v>599999</v>
      </c>
      <c r="F1905">
        <v>0</v>
      </c>
      <c r="G1905">
        <v>3000000</v>
      </c>
      <c r="H1905">
        <v>400000</v>
      </c>
      <c r="I1905">
        <v>3999999</v>
      </c>
    </row>
    <row r="1906" spans="1:9">
      <c r="A1906" t="s">
        <v>369</v>
      </c>
      <c r="B1906" t="s">
        <v>418</v>
      </c>
      <c r="C1906" t="s">
        <v>419</v>
      </c>
      <c r="D1906">
        <v>2019</v>
      </c>
      <c r="E1906">
        <v>1924574</v>
      </c>
      <c r="F1906">
        <v>0</v>
      </c>
      <c r="G1906">
        <v>0</v>
      </c>
      <c r="H1906">
        <v>0</v>
      </c>
      <c r="I1906">
        <v>1924574</v>
      </c>
    </row>
    <row r="1907" spans="1:9">
      <c r="A1907" t="s">
        <v>566</v>
      </c>
      <c r="B1907" t="s">
        <v>1585</v>
      </c>
      <c r="C1907" t="s">
        <v>936</v>
      </c>
      <c r="D1907">
        <v>2019</v>
      </c>
      <c r="E1907">
        <v>300000</v>
      </c>
      <c r="F1907">
        <v>0</v>
      </c>
      <c r="G1907">
        <v>0</v>
      </c>
      <c r="H1907">
        <v>0</v>
      </c>
      <c r="I1907">
        <v>300000</v>
      </c>
    </row>
    <row r="1908" spans="1:9">
      <c r="A1908" t="s">
        <v>759</v>
      </c>
      <c r="B1908" t="s">
        <v>776</v>
      </c>
      <c r="C1908" t="s">
        <v>777</v>
      </c>
      <c r="D1908">
        <v>2019</v>
      </c>
      <c r="E1908">
        <v>29833937</v>
      </c>
      <c r="F1908">
        <v>9880000</v>
      </c>
      <c r="G1908">
        <v>3589000</v>
      </c>
      <c r="H1908">
        <v>4100000</v>
      </c>
      <c r="I1908">
        <v>47402937</v>
      </c>
    </row>
    <row r="1909" spans="1:9">
      <c r="A1909" t="s">
        <v>333</v>
      </c>
      <c r="B1909" t="s">
        <v>1586</v>
      </c>
      <c r="C1909" t="s">
        <v>335</v>
      </c>
      <c r="D1909">
        <v>2019</v>
      </c>
      <c r="E1909">
        <v>500000</v>
      </c>
      <c r="F1909">
        <v>0</v>
      </c>
      <c r="G1909">
        <v>0</v>
      </c>
      <c r="H1909">
        <v>0</v>
      </c>
      <c r="I1909">
        <v>500000</v>
      </c>
    </row>
    <row r="1910" spans="1:9">
      <c r="A1910" t="s">
        <v>883</v>
      </c>
      <c r="B1910" t="s">
        <v>1587</v>
      </c>
      <c r="C1910" t="s">
        <v>1588</v>
      </c>
      <c r="D1910">
        <v>2019</v>
      </c>
      <c r="E1910">
        <v>5950000</v>
      </c>
      <c r="F1910">
        <v>0</v>
      </c>
      <c r="G1910">
        <v>0</v>
      </c>
      <c r="H1910">
        <v>0</v>
      </c>
      <c r="I1910">
        <v>5950000</v>
      </c>
    </row>
    <row r="1911" spans="1:9">
      <c r="A1911" t="s">
        <v>178</v>
      </c>
      <c r="B1911" t="s">
        <v>354</v>
      </c>
      <c r="C1911" t="s">
        <v>355</v>
      </c>
      <c r="D1911">
        <v>2019</v>
      </c>
      <c r="E1911">
        <v>0</v>
      </c>
      <c r="F1911">
        <v>7713000</v>
      </c>
      <c r="G1911">
        <v>6136000</v>
      </c>
      <c r="H1911">
        <v>2000000</v>
      </c>
      <c r="I1911">
        <v>15849000</v>
      </c>
    </row>
    <row r="1912" spans="1:9">
      <c r="A1912" t="s">
        <v>888</v>
      </c>
      <c r="B1912" t="s">
        <v>749</v>
      </c>
      <c r="C1912" t="s">
        <v>750</v>
      </c>
      <c r="D1912">
        <v>2019</v>
      </c>
      <c r="E1912">
        <v>5146461</v>
      </c>
      <c r="F1912">
        <v>2125000</v>
      </c>
      <c r="G1912">
        <v>0</v>
      </c>
      <c r="H1912">
        <v>0</v>
      </c>
      <c r="I1912">
        <v>7271461</v>
      </c>
    </row>
    <row r="1913" spans="1:9">
      <c r="A1913" t="s">
        <v>691</v>
      </c>
      <c r="B1913" t="s">
        <v>1035</v>
      </c>
      <c r="C1913" t="s">
        <v>1036</v>
      </c>
      <c r="D1913">
        <v>2019</v>
      </c>
      <c r="E1913">
        <v>200000</v>
      </c>
      <c r="F1913">
        <v>0</v>
      </c>
      <c r="G1913">
        <v>0</v>
      </c>
      <c r="H1913">
        <v>0</v>
      </c>
      <c r="I1913">
        <v>200000</v>
      </c>
    </row>
    <row r="1914" spans="1:9">
      <c r="A1914" t="s">
        <v>691</v>
      </c>
      <c r="B1914" t="s">
        <v>700</v>
      </c>
      <c r="C1914" t="s">
        <v>701</v>
      </c>
      <c r="D1914">
        <v>2019</v>
      </c>
      <c r="E1914">
        <v>0</v>
      </c>
      <c r="F1914">
        <v>0</v>
      </c>
      <c r="G1914">
        <v>0</v>
      </c>
      <c r="H1914">
        <v>12259619</v>
      </c>
      <c r="I1914">
        <v>12259619</v>
      </c>
    </row>
    <row r="1915" spans="1:9">
      <c r="A1915" t="s">
        <v>155</v>
      </c>
      <c r="B1915" t="s">
        <v>193</v>
      </c>
      <c r="C1915" t="s">
        <v>194</v>
      </c>
      <c r="D1915">
        <v>2019</v>
      </c>
      <c r="E1915">
        <v>0</v>
      </c>
      <c r="F1915">
        <v>0</v>
      </c>
      <c r="G1915">
        <v>0</v>
      </c>
      <c r="H1915">
        <v>33141000</v>
      </c>
      <c r="I1915">
        <v>33141000</v>
      </c>
    </row>
    <row r="1916" spans="1:9">
      <c r="A1916" t="s">
        <v>888</v>
      </c>
      <c r="B1916" t="s">
        <v>1096</v>
      </c>
      <c r="C1916" t="s">
        <v>1097</v>
      </c>
      <c r="D1916">
        <v>2019</v>
      </c>
      <c r="E1916">
        <v>299999</v>
      </c>
      <c r="F1916">
        <v>0</v>
      </c>
      <c r="G1916">
        <v>0</v>
      </c>
      <c r="H1916">
        <v>0</v>
      </c>
      <c r="I1916">
        <v>299999</v>
      </c>
    </row>
    <row r="1917" spans="1:9">
      <c r="A1917" t="s">
        <v>566</v>
      </c>
      <c r="B1917" t="s">
        <v>942</v>
      </c>
      <c r="C1917" t="s">
        <v>592</v>
      </c>
      <c r="D1917">
        <v>2019</v>
      </c>
      <c r="E1917">
        <v>60000</v>
      </c>
      <c r="F1917">
        <v>0</v>
      </c>
      <c r="G1917">
        <v>0</v>
      </c>
      <c r="H1917">
        <v>0</v>
      </c>
      <c r="I1917">
        <v>60000</v>
      </c>
    </row>
    <row r="1918" spans="1:9">
      <c r="A1918" t="s">
        <v>73</v>
      </c>
      <c r="B1918" t="s">
        <v>1589</v>
      </c>
      <c r="C1918" t="s">
        <v>1554</v>
      </c>
      <c r="D1918">
        <v>2019</v>
      </c>
      <c r="E1918">
        <v>44000</v>
      </c>
      <c r="F1918">
        <v>0</v>
      </c>
      <c r="G1918">
        <v>0</v>
      </c>
      <c r="H1918">
        <v>0</v>
      </c>
      <c r="I1918">
        <v>44000</v>
      </c>
    </row>
    <row r="1919" spans="1:9">
      <c r="A1919" t="s">
        <v>883</v>
      </c>
      <c r="B1919" t="s">
        <v>481</v>
      </c>
      <c r="C1919" t="s">
        <v>482</v>
      </c>
      <c r="D1919">
        <v>2019</v>
      </c>
      <c r="E1919">
        <v>25524351</v>
      </c>
      <c r="F1919">
        <v>14813000</v>
      </c>
      <c r="G1919">
        <v>187795000</v>
      </c>
      <c r="H1919">
        <v>1656000</v>
      </c>
      <c r="I1919">
        <v>229788351</v>
      </c>
    </row>
    <row r="1920" spans="1:9">
      <c r="A1920" t="s">
        <v>92</v>
      </c>
      <c r="B1920" t="s">
        <v>899</v>
      </c>
      <c r="C1920" t="s">
        <v>900</v>
      </c>
      <c r="D1920">
        <v>2019</v>
      </c>
      <c r="E1920">
        <v>1000000</v>
      </c>
      <c r="F1920">
        <v>0</v>
      </c>
      <c r="G1920">
        <v>0</v>
      </c>
      <c r="H1920">
        <v>0</v>
      </c>
      <c r="I1920">
        <v>1000000</v>
      </c>
    </row>
    <row r="1921" spans="1:9">
      <c r="A1921" t="s">
        <v>883</v>
      </c>
      <c r="B1921" t="s">
        <v>487</v>
      </c>
      <c r="C1921" t="s">
        <v>488</v>
      </c>
      <c r="D1921">
        <v>2019</v>
      </c>
      <c r="E1921">
        <v>24</v>
      </c>
      <c r="F1921">
        <v>0</v>
      </c>
      <c r="G1921">
        <v>0</v>
      </c>
      <c r="H1921">
        <v>0</v>
      </c>
      <c r="I1921">
        <v>24</v>
      </c>
    </row>
    <row r="1922" spans="1:9">
      <c r="A1922" t="s">
        <v>16</v>
      </c>
      <c r="B1922" t="s">
        <v>19</v>
      </c>
      <c r="C1922" t="s">
        <v>20</v>
      </c>
      <c r="D1922">
        <v>2019</v>
      </c>
      <c r="E1922">
        <v>0</v>
      </c>
      <c r="F1922">
        <v>0</v>
      </c>
      <c r="G1922">
        <v>268560919</v>
      </c>
      <c r="H1922">
        <v>1000000</v>
      </c>
      <c r="I1922">
        <v>269560919</v>
      </c>
    </row>
    <row r="1923" spans="1:9">
      <c r="A1923" t="s">
        <v>73</v>
      </c>
      <c r="B1923" t="s">
        <v>80</v>
      </c>
      <c r="C1923" t="s">
        <v>81</v>
      </c>
      <c r="D1923">
        <v>2019</v>
      </c>
      <c r="E1923">
        <v>0</v>
      </c>
      <c r="F1923">
        <v>42847477</v>
      </c>
      <c r="G1923">
        <v>2336000</v>
      </c>
      <c r="H1923">
        <v>0</v>
      </c>
      <c r="I1923">
        <v>45183477</v>
      </c>
    </row>
    <row r="1924" spans="1:9">
      <c r="A1924" t="s">
        <v>260</v>
      </c>
      <c r="B1924" t="s">
        <v>1015</v>
      </c>
      <c r="C1924" t="s">
        <v>1016</v>
      </c>
      <c r="D1924">
        <v>2019</v>
      </c>
      <c r="E1924">
        <v>1104000</v>
      </c>
      <c r="F1924">
        <v>0</v>
      </c>
      <c r="G1924">
        <v>0</v>
      </c>
      <c r="H1924">
        <v>0</v>
      </c>
      <c r="I1924">
        <v>1104000</v>
      </c>
    </row>
    <row r="1925" spans="1:9">
      <c r="A1925" t="s">
        <v>566</v>
      </c>
      <c r="B1925" t="s">
        <v>1590</v>
      </c>
      <c r="C1925" t="s">
        <v>644</v>
      </c>
      <c r="D1925">
        <v>2019</v>
      </c>
      <c r="E1925">
        <v>726000</v>
      </c>
      <c r="F1925">
        <v>0</v>
      </c>
      <c r="G1925">
        <v>0</v>
      </c>
      <c r="H1925">
        <v>0</v>
      </c>
      <c r="I1925">
        <v>726000</v>
      </c>
    </row>
    <row r="1926" spans="1:9">
      <c r="A1926" t="s">
        <v>566</v>
      </c>
      <c r="B1926" t="s">
        <v>1591</v>
      </c>
      <c r="C1926" t="s">
        <v>1592</v>
      </c>
      <c r="D1926">
        <v>2019</v>
      </c>
      <c r="E1926">
        <v>60000</v>
      </c>
      <c r="F1926">
        <v>0</v>
      </c>
      <c r="G1926">
        <v>0</v>
      </c>
      <c r="H1926">
        <v>0</v>
      </c>
      <c r="I1926">
        <v>60000</v>
      </c>
    </row>
    <row r="1927" spans="1:9">
      <c r="A1927" t="s">
        <v>759</v>
      </c>
      <c r="B1927" t="s">
        <v>772</v>
      </c>
      <c r="C1927" t="s">
        <v>773</v>
      </c>
      <c r="D1927">
        <v>2019</v>
      </c>
      <c r="E1927">
        <v>49369378</v>
      </c>
      <c r="F1927">
        <v>1000000</v>
      </c>
      <c r="G1927">
        <v>14000000</v>
      </c>
      <c r="H1927">
        <v>15998000</v>
      </c>
      <c r="I1927">
        <v>80367378</v>
      </c>
    </row>
    <row r="1928" spans="1:9">
      <c r="A1928" t="s">
        <v>566</v>
      </c>
      <c r="B1928" t="s">
        <v>1593</v>
      </c>
      <c r="C1928" t="s">
        <v>988</v>
      </c>
      <c r="D1928">
        <v>2019</v>
      </c>
      <c r="E1928">
        <v>4785000</v>
      </c>
      <c r="F1928">
        <v>0</v>
      </c>
      <c r="G1928">
        <v>0</v>
      </c>
      <c r="H1928">
        <v>0</v>
      </c>
      <c r="I1928">
        <v>4785000</v>
      </c>
    </row>
    <row r="1929" spans="1:9">
      <c r="A1929" t="s">
        <v>9</v>
      </c>
      <c r="B1929" t="s">
        <v>10</v>
      </c>
      <c r="C1929" t="s">
        <v>11</v>
      </c>
      <c r="D1929">
        <v>2020</v>
      </c>
      <c r="E1929">
        <v>0</v>
      </c>
      <c r="F1929">
        <v>0</v>
      </c>
      <c r="G1929">
        <v>2255081</v>
      </c>
      <c r="H1929">
        <v>1672000</v>
      </c>
      <c r="I1929">
        <v>3927081</v>
      </c>
    </row>
    <row r="1930" spans="1:9">
      <c r="A1930" t="s">
        <v>9</v>
      </c>
      <c r="B1930" t="s">
        <v>12</v>
      </c>
      <c r="C1930" t="s">
        <v>13</v>
      </c>
      <c r="D1930">
        <v>2020</v>
      </c>
      <c r="E1930">
        <v>0</v>
      </c>
      <c r="F1930">
        <v>1505111</v>
      </c>
      <c r="G1930">
        <v>2572000</v>
      </c>
      <c r="H1930">
        <v>0</v>
      </c>
      <c r="I1930">
        <v>4077111</v>
      </c>
    </row>
    <row r="1931" spans="1:9">
      <c r="A1931" t="s">
        <v>16</v>
      </c>
      <c r="B1931" t="s">
        <v>17</v>
      </c>
      <c r="C1931" t="s">
        <v>18</v>
      </c>
      <c r="D1931">
        <v>2020</v>
      </c>
      <c r="E1931">
        <v>2485698</v>
      </c>
      <c r="F1931">
        <v>45000000</v>
      </c>
      <c r="G1931">
        <v>0</v>
      </c>
      <c r="H1931">
        <v>0</v>
      </c>
      <c r="I1931">
        <v>47485698</v>
      </c>
    </row>
    <row r="1932" spans="1:9">
      <c r="A1932" t="s">
        <v>16</v>
      </c>
      <c r="B1932" t="s">
        <v>19</v>
      </c>
      <c r="C1932" t="s">
        <v>20</v>
      </c>
      <c r="D1932">
        <v>2020</v>
      </c>
      <c r="E1932">
        <v>0</v>
      </c>
      <c r="F1932">
        <v>0</v>
      </c>
      <c r="G1932">
        <v>12159460</v>
      </c>
      <c r="H1932">
        <v>257000000</v>
      </c>
      <c r="I1932">
        <v>269159460</v>
      </c>
    </row>
    <row r="1933" spans="1:9">
      <c r="A1933" t="s">
        <v>16</v>
      </c>
      <c r="B1933" t="s">
        <v>21</v>
      </c>
      <c r="C1933" t="s">
        <v>22</v>
      </c>
      <c r="D1933">
        <v>2020</v>
      </c>
      <c r="E1933">
        <v>0</v>
      </c>
      <c r="F1933">
        <v>0</v>
      </c>
      <c r="G1933">
        <v>1464844</v>
      </c>
      <c r="H1933">
        <v>50000000</v>
      </c>
      <c r="I1933">
        <v>51464844</v>
      </c>
    </row>
    <row r="1934" spans="1:9">
      <c r="A1934" t="s">
        <v>16</v>
      </c>
      <c r="B1934" t="s">
        <v>21</v>
      </c>
      <c r="C1934" t="s">
        <v>22</v>
      </c>
      <c r="D1934">
        <v>2020</v>
      </c>
      <c r="E1934">
        <v>31072000</v>
      </c>
      <c r="F1934">
        <v>0</v>
      </c>
      <c r="G1934">
        <v>0</v>
      </c>
      <c r="H1934">
        <v>0</v>
      </c>
      <c r="I1934">
        <v>31072000</v>
      </c>
    </row>
    <row r="1935" spans="1:9">
      <c r="A1935" t="s">
        <v>16</v>
      </c>
      <c r="B1935" t="s">
        <v>21</v>
      </c>
      <c r="C1935" t="s">
        <v>22</v>
      </c>
      <c r="D1935">
        <v>2020</v>
      </c>
      <c r="E1935">
        <v>5999999</v>
      </c>
      <c r="F1935">
        <v>0</v>
      </c>
      <c r="G1935">
        <v>0</v>
      </c>
      <c r="H1935">
        <v>0</v>
      </c>
      <c r="I1935">
        <v>5999999</v>
      </c>
    </row>
    <row r="1936" spans="1:9">
      <c r="A1936" t="s">
        <v>16</v>
      </c>
      <c r="B1936" t="s">
        <v>23</v>
      </c>
      <c r="C1936" t="s">
        <v>24</v>
      </c>
      <c r="D1936">
        <v>2020</v>
      </c>
      <c r="E1936">
        <v>2837544</v>
      </c>
      <c r="F1936">
        <v>0</v>
      </c>
      <c r="G1936">
        <v>0</v>
      </c>
      <c r="H1936">
        <v>0</v>
      </c>
      <c r="I1936">
        <v>2837544</v>
      </c>
    </row>
    <row r="1937" spans="1:9">
      <c r="A1937" t="s">
        <v>25</v>
      </c>
      <c r="B1937" t="s">
        <v>26</v>
      </c>
      <c r="C1937" t="s">
        <v>27</v>
      </c>
      <c r="D1937">
        <v>2020</v>
      </c>
      <c r="E1937">
        <v>6035773</v>
      </c>
      <c r="F1937">
        <v>104593000</v>
      </c>
      <c r="G1937">
        <v>120005000</v>
      </c>
      <c r="H1937">
        <v>50639000</v>
      </c>
      <c r="I1937">
        <v>281272773</v>
      </c>
    </row>
    <row r="1938" spans="1:9">
      <c r="A1938" t="s">
        <v>25</v>
      </c>
      <c r="B1938" t="s">
        <v>28</v>
      </c>
      <c r="C1938" t="s">
        <v>29</v>
      </c>
      <c r="D1938">
        <v>2020</v>
      </c>
      <c r="E1938">
        <v>0</v>
      </c>
      <c r="F1938">
        <v>1799995</v>
      </c>
      <c r="G1938">
        <v>0</v>
      </c>
      <c r="H1938">
        <v>0</v>
      </c>
      <c r="I1938">
        <v>1799995</v>
      </c>
    </row>
    <row r="1939" spans="1:9">
      <c r="A1939" t="s">
        <v>25</v>
      </c>
      <c r="B1939" t="s">
        <v>916</v>
      </c>
      <c r="C1939" t="s">
        <v>917</v>
      </c>
      <c r="D1939">
        <v>2020</v>
      </c>
      <c r="E1939">
        <v>0</v>
      </c>
      <c r="F1939">
        <v>656625</v>
      </c>
      <c r="G1939">
        <v>0</v>
      </c>
      <c r="H1939">
        <v>0</v>
      </c>
      <c r="I1939">
        <v>656625</v>
      </c>
    </row>
    <row r="1940" spans="1:9">
      <c r="A1940" t="s">
        <v>25</v>
      </c>
      <c r="B1940" t="s">
        <v>30</v>
      </c>
      <c r="C1940" t="s">
        <v>31</v>
      </c>
      <c r="D1940">
        <v>2020</v>
      </c>
      <c r="E1940">
        <v>2396987</v>
      </c>
      <c r="F1940">
        <v>3761000</v>
      </c>
      <c r="G1940">
        <v>3599000</v>
      </c>
      <c r="H1940">
        <v>4092000</v>
      </c>
      <c r="I1940">
        <v>13848987</v>
      </c>
    </row>
    <row r="1941" spans="1:9">
      <c r="A1941" t="s">
        <v>25</v>
      </c>
      <c r="B1941" t="s">
        <v>32</v>
      </c>
      <c r="C1941" t="s">
        <v>33</v>
      </c>
      <c r="D1941">
        <v>2020</v>
      </c>
      <c r="E1941">
        <v>609233760</v>
      </c>
      <c r="F1941">
        <v>0</v>
      </c>
      <c r="G1941">
        <v>0</v>
      </c>
      <c r="H1941">
        <v>0</v>
      </c>
      <c r="I1941">
        <v>609233760</v>
      </c>
    </row>
    <row r="1942" spans="1:9">
      <c r="A1942" t="s">
        <v>25</v>
      </c>
      <c r="B1942" t="s">
        <v>1116</v>
      </c>
      <c r="C1942" t="s">
        <v>1117</v>
      </c>
      <c r="D1942">
        <v>2020</v>
      </c>
      <c r="E1942">
        <v>1297100</v>
      </c>
      <c r="F1942">
        <v>32109000</v>
      </c>
      <c r="G1942">
        <v>52000</v>
      </c>
      <c r="H1942">
        <v>0</v>
      </c>
      <c r="I1942">
        <v>33458100</v>
      </c>
    </row>
    <row r="1943" spans="1:9">
      <c r="A1943" t="s">
        <v>38</v>
      </c>
      <c r="B1943" t="s">
        <v>43</v>
      </c>
      <c r="C1943" t="s">
        <v>44</v>
      </c>
      <c r="D1943">
        <v>2020</v>
      </c>
      <c r="E1943">
        <v>263394498</v>
      </c>
      <c r="F1943">
        <v>220744000</v>
      </c>
      <c r="G1943">
        <v>193913000</v>
      </c>
      <c r="H1943">
        <v>119776000</v>
      </c>
      <c r="I1943">
        <v>797827498</v>
      </c>
    </row>
    <row r="1944" spans="1:9">
      <c r="A1944" t="s">
        <v>38</v>
      </c>
      <c r="B1944" t="s">
        <v>1127</v>
      </c>
      <c r="C1944" t="s">
        <v>1128</v>
      </c>
      <c r="D1944">
        <v>2020</v>
      </c>
      <c r="E1944">
        <v>370000</v>
      </c>
      <c r="F1944">
        <v>0</v>
      </c>
      <c r="G1944">
        <v>0</v>
      </c>
      <c r="H1944">
        <v>0</v>
      </c>
      <c r="I1944">
        <v>370000</v>
      </c>
    </row>
    <row r="1945" spans="1:9">
      <c r="A1945" t="s">
        <v>38</v>
      </c>
      <c r="B1945" t="s">
        <v>47</v>
      </c>
      <c r="C1945" t="s">
        <v>48</v>
      </c>
      <c r="D1945">
        <v>2020</v>
      </c>
      <c r="E1945">
        <v>0</v>
      </c>
      <c r="F1945">
        <v>13182663</v>
      </c>
      <c r="G1945">
        <v>3679000</v>
      </c>
      <c r="H1945">
        <v>0</v>
      </c>
      <c r="I1945">
        <v>16861663</v>
      </c>
    </row>
    <row r="1946" spans="1:9">
      <c r="A1946" t="s">
        <v>38</v>
      </c>
      <c r="B1946" t="s">
        <v>51</v>
      </c>
      <c r="C1946" t="s">
        <v>52</v>
      </c>
      <c r="D1946">
        <v>2020</v>
      </c>
      <c r="E1946">
        <v>6448327</v>
      </c>
      <c r="F1946">
        <v>38021000</v>
      </c>
      <c r="G1946">
        <v>2687000</v>
      </c>
      <c r="H1946">
        <v>945000</v>
      </c>
      <c r="I1946">
        <v>48101327</v>
      </c>
    </row>
    <row r="1947" spans="1:9">
      <c r="A1947" t="s">
        <v>38</v>
      </c>
      <c r="B1947" t="s">
        <v>57</v>
      </c>
      <c r="C1947" t="s">
        <v>58</v>
      </c>
      <c r="D1947">
        <v>2020</v>
      </c>
      <c r="E1947">
        <v>0</v>
      </c>
      <c r="F1947">
        <v>3729569</v>
      </c>
      <c r="G1947">
        <v>1708000</v>
      </c>
      <c r="H1947">
        <v>2600000</v>
      </c>
      <c r="I1947">
        <v>8037569</v>
      </c>
    </row>
    <row r="1948" spans="1:9">
      <c r="A1948" t="s">
        <v>38</v>
      </c>
      <c r="B1948" t="s">
        <v>59</v>
      </c>
      <c r="C1948" t="s">
        <v>60</v>
      </c>
      <c r="D1948">
        <v>2020</v>
      </c>
      <c r="E1948">
        <v>0</v>
      </c>
      <c r="F1948">
        <v>0</v>
      </c>
      <c r="G1948">
        <v>0</v>
      </c>
      <c r="H1948">
        <v>7230778</v>
      </c>
      <c r="I1948">
        <v>7230778</v>
      </c>
    </row>
    <row r="1949" spans="1:9">
      <c r="A1949" t="s">
        <v>38</v>
      </c>
      <c r="B1949" t="s">
        <v>61</v>
      </c>
      <c r="C1949" t="s">
        <v>62</v>
      </c>
      <c r="D1949">
        <v>2020</v>
      </c>
      <c r="E1949">
        <v>0</v>
      </c>
      <c r="F1949">
        <v>0</v>
      </c>
      <c r="G1949">
        <v>0</v>
      </c>
      <c r="H1949">
        <v>14882528</v>
      </c>
      <c r="I1949">
        <v>14882528</v>
      </c>
    </row>
    <row r="1950" spans="1:9">
      <c r="A1950" t="s">
        <v>38</v>
      </c>
      <c r="B1950" t="s">
        <v>63</v>
      </c>
      <c r="C1950" t="s">
        <v>64</v>
      </c>
      <c r="D1950">
        <v>2020</v>
      </c>
      <c r="E1950">
        <v>3506980</v>
      </c>
      <c r="F1950">
        <v>0</v>
      </c>
      <c r="G1950">
        <v>1345000</v>
      </c>
      <c r="H1950">
        <v>0</v>
      </c>
      <c r="I1950">
        <v>4851980</v>
      </c>
    </row>
    <row r="1951" spans="1:9">
      <c r="A1951" t="s">
        <v>38</v>
      </c>
      <c r="B1951" t="s">
        <v>65</v>
      </c>
      <c r="C1951" t="s">
        <v>66</v>
      </c>
      <c r="D1951">
        <v>2020</v>
      </c>
      <c r="E1951">
        <v>362906</v>
      </c>
      <c r="F1951">
        <v>0</v>
      </c>
      <c r="G1951">
        <v>0</v>
      </c>
      <c r="H1951">
        <v>0</v>
      </c>
      <c r="I1951">
        <v>362906</v>
      </c>
    </row>
    <row r="1952" spans="1:9">
      <c r="A1952" t="s">
        <v>38</v>
      </c>
      <c r="B1952" t="s">
        <v>67</v>
      </c>
      <c r="C1952" t="s">
        <v>68</v>
      </c>
      <c r="D1952">
        <v>2020</v>
      </c>
      <c r="E1952">
        <v>0</v>
      </c>
      <c r="F1952">
        <v>7990362</v>
      </c>
      <c r="G1952">
        <v>1700000</v>
      </c>
      <c r="H1952">
        <v>1900000</v>
      </c>
      <c r="I1952">
        <v>11590362</v>
      </c>
    </row>
    <row r="1953" spans="1:9">
      <c r="A1953" t="s">
        <v>73</v>
      </c>
      <c r="B1953" t="s">
        <v>74</v>
      </c>
      <c r="C1953" t="s">
        <v>75</v>
      </c>
      <c r="D1953">
        <v>2020</v>
      </c>
      <c r="E1953">
        <v>0</v>
      </c>
      <c r="F1953">
        <v>0</v>
      </c>
      <c r="G1953">
        <v>9737675</v>
      </c>
      <c r="H1953">
        <v>1267000</v>
      </c>
      <c r="I1953">
        <v>11004675</v>
      </c>
    </row>
    <row r="1954" spans="1:9">
      <c r="A1954" t="s">
        <v>73</v>
      </c>
      <c r="B1954" t="s">
        <v>76</v>
      </c>
      <c r="C1954" t="s">
        <v>77</v>
      </c>
      <c r="D1954">
        <v>2020</v>
      </c>
      <c r="E1954">
        <v>0</v>
      </c>
      <c r="F1954">
        <v>0</v>
      </c>
      <c r="G1954">
        <v>1542811</v>
      </c>
      <c r="H1954">
        <v>4699000</v>
      </c>
      <c r="I1954">
        <v>6241811</v>
      </c>
    </row>
    <row r="1955" spans="1:9">
      <c r="A1955" t="s">
        <v>73</v>
      </c>
      <c r="B1955" t="s">
        <v>76</v>
      </c>
      <c r="C1955" t="s">
        <v>77</v>
      </c>
      <c r="D1955">
        <v>2020</v>
      </c>
      <c r="E1955">
        <v>0</v>
      </c>
      <c r="F1955">
        <v>0</v>
      </c>
      <c r="G1955">
        <v>0</v>
      </c>
      <c r="H1955">
        <v>433079</v>
      </c>
      <c r="I1955">
        <v>433079</v>
      </c>
    </row>
    <row r="1956" spans="1:9">
      <c r="A1956" t="s">
        <v>73</v>
      </c>
      <c r="B1956" t="s">
        <v>76</v>
      </c>
      <c r="C1956" t="s">
        <v>77</v>
      </c>
      <c r="D1956">
        <v>2020</v>
      </c>
      <c r="E1956">
        <v>0</v>
      </c>
      <c r="F1956">
        <v>0</v>
      </c>
      <c r="G1956">
        <v>0</v>
      </c>
      <c r="H1956">
        <v>1054057</v>
      </c>
      <c r="I1956">
        <v>1054057</v>
      </c>
    </row>
    <row r="1957" spans="1:9">
      <c r="A1957" t="s">
        <v>73</v>
      </c>
      <c r="B1957" t="s">
        <v>78</v>
      </c>
      <c r="C1957" t="s">
        <v>79</v>
      </c>
      <c r="D1957">
        <v>2020</v>
      </c>
      <c r="E1957">
        <v>0</v>
      </c>
      <c r="F1957">
        <v>0</v>
      </c>
      <c r="G1957">
        <v>289486</v>
      </c>
      <c r="H1957">
        <v>730000</v>
      </c>
      <c r="I1957">
        <v>1019486</v>
      </c>
    </row>
    <row r="1958" spans="1:9">
      <c r="A1958" t="s">
        <v>73</v>
      </c>
      <c r="B1958" t="s">
        <v>78</v>
      </c>
      <c r="C1958" t="s">
        <v>79</v>
      </c>
      <c r="D1958">
        <v>2020</v>
      </c>
      <c r="E1958">
        <v>0</v>
      </c>
      <c r="F1958">
        <v>0</v>
      </c>
      <c r="G1958">
        <v>840708</v>
      </c>
      <c r="H1958">
        <v>1801000</v>
      </c>
      <c r="I1958">
        <v>2641708</v>
      </c>
    </row>
    <row r="1959" spans="1:9">
      <c r="A1959" t="s">
        <v>73</v>
      </c>
      <c r="B1959" t="s">
        <v>80</v>
      </c>
      <c r="C1959" t="s">
        <v>81</v>
      </c>
      <c r="D1959">
        <v>2020</v>
      </c>
      <c r="E1959">
        <v>0</v>
      </c>
      <c r="F1959">
        <v>10324196</v>
      </c>
      <c r="G1959">
        <v>13097000</v>
      </c>
      <c r="H1959">
        <v>0</v>
      </c>
      <c r="I1959">
        <v>23421196</v>
      </c>
    </row>
    <row r="1960" spans="1:9">
      <c r="A1960" t="s">
        <v>82</v>
      </c>
      <c r="B1960" t="s">
        <v>83</v>
      </c>
      <c r="C1960" t="s">
        <v>84</v>
      </c>
      <c r="D1960">
        <v>2020</v>
      </c>
      <c r="E1960">
        <v>105757161</v>
      </c>
      <c r="F1960">
        <v>81821000</v>
      </c>
      <c r="G1960">
        <v>71001000</v>
      </c>
      <c r="H1960">
        <v>62869000</v>
      </c>
      <c r="I1960">
        <v>321448161</v>
      </c>
    </row>
    <row r="1961" spans="1:9">
      <c r="A1961" t="s">
        <v>85</v>
      </c>
      <c r="B1961" t="s">
        <v>88</v>
      </c>
      <c r="C1961" t="s">
        <v>89</v>
      </c>
      <c r="D1961">
        <v>2020</v>
      </c>
      <c r="E1961">
        <v>0</v>
      </c>
      <c r="F1961">
        <v>155042213</v>
      </c>
      <c r="G1961">
        <v>0</v>
      </c>
      <c r="H1961">
        <v>0</v>
      </c>
      <c r="I1961">
        <v>155042213</v>
      </c>
    </row>
    <row r="1962" spans="1:9">
      <c r="A1962" t="s">
        <v>85</v>
      </c>
      <c r="B1962" t="s">
        <v>1594</v>
      </c>
      <c r="D1962">
        <v>2020</v>
      </c>
      <c r="E1962">
        <v>3172620000</v>
      </c>
      <c r="F1962">
        <v>2502820000</v>
      </c>
      <c r="G1962">
        <v>3426320000</v>
      </c>
      <c r="H1962">
        <v>3414380000</v>
      </c>
      <c r="I1962">
        <v>12516140000</v>
      </c>
    </row>
    <row r="1963" spans="1:9">
      <c r="A1963" t="s">
        <v>85</v>
      </c>
      <c r="B1963" t="s">
        <v>1594</v>
      </c>
      <c r="D1963">
        <v>2020</v>
      </c>
      <c r="E1963">
        <v>0</v>
      </c>
      <c r="F1963">
        <v>744080000</v>
      </c>
      <c r="G1963">
        <v>0</v>
      </c>
      <c r="H1963">
        <v>0</v>
      </c>
      <c r="I1963">
        <v>744080000</v>
      </c>
    </row>
    <row r="1964" spans="1:9">
      <c r="A1964" t="s">
        <v>85</v>
      </c>
      <c r="B1964" t="s">
        <v>90</v>
      </c>
      <c r="C1964" t="s">
        <v>91</v>
      </c>
      <c r="D1964">
        <v>2020</v>
      </c>
      <c r="E1964">
        <v>2904007</v>
      </c>
      <c r="F1964">
        <v>0</v>
      </c>
      <c r="G1964">
        <v>0</v>
      </c>
      <c r="H1964">
        <v>0</v>
      </c>
      <c r="I1964">
        <v>2904007</v>
      </c>
    </row>
    <row r="1965" spans="1:9">
      <c r="A1965" t="s">
        <v>85</v>
      </c>
      <c r="B1965" t="s">
        <v>90</v>
      </c>
      <c r="C1965" t="s">
        <v>91</v>
      </c>
      <c r="D1965">
        <v>2020</v>
      </c>
      <c r="E1965">
        <v>7282062</v>
      </c>
      <c r="F1965">
        <v>0</v>
      </c>
      <c r="G1965">
        <v>0</v>
      </c>
      <c r="H1965">
        <v>0</v>
      </c>
      <c r="I1965">
        <v>7282062</v>
      </c>
    </row>
    <row r="1966" spans="1:9">
      <c r="A1966" t="s">
        <v>85</v>
      </c>
      <c r="B1966" t="s">
        <v>1595</v>
      </c>
      <c r="C1966" t="s">
        <v>1170</v>
      </c>
      <c r="D1966">
        <v>2020</v>
      </c>
      <c r="E1966">
        <v>246</v>
      </c>
      <c r="F1966">
        <v>0</v>
      </c>
      <c r="G1966">
        <v>0</v>
      </c>
      <c r="H1966">
        <v>0</v>
      </c>
      <c r="I1966">
        <v>246</v>
      </c>
    </row>
    <row r="1967" spans="1:9">
      <c r="A1967" t="s">
        <v>85</v>
      </c>
      <c r="B1967" t="s">
        <v>904</v>
      </c>
      <c r="C1967" t="s">
        <v>905</v>
      </c>
      <c r="D1967">
        <v>2020</v>
      </c>
      <c r="E1967">
        <v>1000000</v>
      </c>
      <c r="F1967">
        <v>0</v>
      </c>
      <c r="G1967">
        <v>0</v>
      </c>
      <c r="H1967">
        <v>0</v>
      </c>
      <c r="I1967">
        <v>1000000</v>
      </c>
    </row>
    <row r="1968" spans="1:9">
      <c r="A1968" t="s">
        <v>92</v>
      </c>
      <c r="B1968" t="s">
        <v>93</v>
      </c>
      <c r="C1968" t="s">
        <v>94</v>
      </c>
      <c r="D1968">
        <v>2020</v>
      </c>
      <c r="E1968">
        <v>0</v>
      </c>
      <c r="F1968">
        <v>0</v>
      </c>
      <c r="G1968">
        <v>463066218</v>
      </c>
      <c r="H1968">
        <v>179233000</v>
      </c>
      <c r="I1968">
        <v>642299218</v>
      </c>
    </row>
    <row r="1969" spans="1:9">
      <c r="A1969" t="s">
        <v>92</v>
      </c>
      <c r="B1969" t="s">
        <v>93</v>
      </c>
      <c r="C1969" t="s">
        <v>94</v>
      </c>
      <c r="D1969">
        <v>2020</v>
      </c>
      <c r="E1969">
        <v>0</v>
      </c>
      <c r="F1969">
        <v>30113794</v>
      </c>
      <c r="G1969">
        <v>12761000</v>
      </c>
      <c r="H1969">
        <v>21191000</v>
      </c>
      <c r="I1969">
        <v>64065794</v>
      </c>
    </row>
    <row r="1970" spans="1:9">
      <c r="A1970" t="s">
        <v>92</v>
      </c>
      <c r="B1970" t="s">
        <v>95</v>
      </c>
      <c r="C1970" t="s">
        <v>96</v>
      </c>
      <c r="D1970">
        <v>2020</v>
      </c>
      <c r="E1970">
        <v>0</v>
      </c>
      <c r="F1970">
        <v>4072623</v>
      </c>
      <c r="G1970">
        <v>40970000</v>
      </c>
      <c r="H1970">
        <v>20169000</v>
      </c>
      <c r="I1970">
        <v>65211623</v>
      </c>
    </row>
    <row r="1971" spans="1:9">
      <c r="A1971" t="s">
        <v>92</v>
      </c>
      <c r="B1971" t="s">
        <v>95</v>
      </c>
      <c r="C1971" t="s">
        <v>96</v>
      </c>
      <c r="D1971">
        <v>2020</v>
      </c>
      <c r="E1971">
        <v>42794296</v>
      </c>
      <c r="F1971">
        <v>0</v>
      </c>
      <c r="G1971">
        <v>0</v>
      </c>
      <c r="H1971">
        <v>0</v>
      </c>
      <c r="I1971">
        <v>42794296</v>
      </c>
    </row>
    <row r="1972" spans="1:9">
      <c r="A1972" t="s">
        <v>92</v>
      </c>
      <c r="B1972" t="s">
        <v>97</v>
      </c>
      <c r="C1972" t="s">
        <v>98</v>
      </c>
      <c r="D1972">
        <v>2020</v>
      </c>
      <c r="E1972">
        <v>102372</v>
      </c>
      <c r="F1972">
        <v>2000000</v>
      </c>
      <c r="G1972">
        <v>34571000</v>
      </c>
      <c r="H1972">
        <v>47488000</v>
      </c>
      <c r="I1972">
        <v>84161372</v>
      </c>
    </row>
    <row r="1973" spans="1:9">
      <c r="A1973" t="s">
        <v>92</v>
      </c>
      <c r="B1973" t="s">
        <v>99</v>
      </c>
      <c r="C1973" t="s">
        <v>100</v>
      </c>
      <c r="D1973">
        <v>2020</v>
      </c>
      <c r="E1973">
        <v>0</v>
      </c>
      <c r="F1973">
        <v>0</v>
      </c>
      <c r="G1973">
        <v>1197000</v>
      </c>
      <c r="H1973">
        <v>1800000</v>
      </c>
      <c r="I1973">
        <v>2997000</v>
      </c>
    </row>
    <row r="1974" spans="1:9">
      <c r="A1974" t="s">
        <v>92</v>
      </c>
      <c r="B1974" t="s">
        <v>101</v>
      </c>
      <c r="C1974" t="s">
        <v>102</v>
      </c>
      <c r="D1974">
        <v>2020</v>
      </c>
      <c r="E1974">
        <v>0</v>
      </c>
      <c r="F1974">
        <v>133976340</v>
      </c>
      <c r="G1974">
        <v>248291000</v>
      </c>
      <c r="H1974">
        <v>201788000</v>
      </c>
      <c r="I1974">
        <v>584055340</v>
      </c>
    </row>
    <row r="1975" spans="1:9">
      <c r="A1975" t="s">
        <v>92</v>
      </c>
      <c r="B1975" t="s">
        <v>105</v>
      </c>
      <c r="C1975" t="s">
        <v>106</v>
      </c>
      <c r="D1975">
        <v>2020</v>
      </c>
      <c r="E1975">
        <v>0</v>
      </c>
      <c r="F1975">
        <v>0</v>
      </c>
      <c r="G1975">
        <v>19466367</v>
      </c>
      <c r="H1975">
        <v>10500000</v>
      </c>
      <c r="I1975">
        <v>29966367</v>
      </c>
    </row>
    <row r="1976" spans="1:9">
      <c r="A1976" t="s">
        <v>92</v>
      </c>
      <c r="B1976" t="s">
        <v>107</v>
      </c>
      <c r="C1976" t="s">
        <v>108</v>
      </c>
      <c r="D1976">
        <v>2020</v>
      </c>
      <c r="E1976">
        <v>0</v>
      </c>
      <c r="F1976">
        <v>0</v>
      </c>
      <c r="G1976">
        <v>2657128</v>
      </c>
      <c r="H1976">
        <v>10902000</v>
      </c>
      <c r="I1976">
        <v>13559128</v>
      </c>
    </row>
    <row r="1977" spans="1:9">
      <c r="A1977" t="s">
        <v>260</v>
      </c>
      <c r="B1977" t="s">
        <v>279</v>
      </c>
      <c r="C1977" t="s">
        <v>280</v>
      </c>
      <c r="D1977">
        <v>2020</v>
      </c>
      <c r="E1977">
        <v>0</v>
      </c>
      <c r="F1977">
        <v>17143489</v>
      </c>
      <c r="G1977">
        <v>40662000</v>
      </c>
      <c r="H1977">
        <v>41875000</v>
      </c>
      <c r="I1977">
        <v>99680489</v>
      </c>
    </row>
    <row r="1978" spans="1:9">
      <c r="A1978" t="s">
        <v>92</v>
      </c>
      <c r="B1978" t="s">
        <v>109</v>
      </c>
      <c r="C1978" t="s">
        <v>110</v>
      </c>
      <c r="D1978">
        <v>2020</v>
      </c>
      <c r="E1978">
        <v>207654491</v>
      </c>
      <c r="F1978">
        <v>151853000</v>
      </c>
      <c r="G1978">
        <v>59142000</v>
      </c>
      <c r="H1978">
        <v>1685000</v>
      </c>
      <c r="I1978">
        <v>420334491</v>
      </c>
    </row>
    <row r="1979" spans="1:9">
      <c r="A1979" t="s">
        <v>92</v>
      </c>
      <c r="B1979" t="s">
        <v>109</v>
      </c>
      <c r="C1979" t="s">
        <v>110</v>
      </c>
      <c r="D1979">
        <v>2020</v>
      </c>
      <c r="E1979">
        <v>0</v>
      </c>
      <c r="F1979">
        <v>0</v>
      </c>
      <c r="G1979">
        <v>16413</v>
      </c>
      <c r="H1979">
        <v>0</v>
      </c>
      <c r="I1979">
        <v>16413</v>
      </c>
    </row>
    <row r="1980" spans="1:9">
      <c r="A1980" t="s">
        <v>92</v>
      </c>
      <c r="B1980" t="s">
        <v>111</v>
      </c>
      <c r="C1980" t="s">
        <v>112</v>
      </c>
      <c r="D1980">
        <v>2020</v>
      </c>
      <c r="E1980">
        <v>43698337</v>
      </c>
      <c r="F1980">
        <v>15000000</v>
      </c>
      <c r="G1980">
        <v>15720000</v>
      </c>
      <c r="H1980">
        <v>0</v>
      </c>
      <c r="I1980">
        <v>74418337</v>
      </c>
    </row>
    <row r="1981" spans="1:9">
      <c r="A1981" t="s">
        <v>92</v>
      </c>
      <c r="B1981" t="s">
        <v>113</v>
      </c>
      <c r="C1981" t="s">
        <v>114</v>
      </c>
      <c r="D1981">
        <v>2020</v>
      </c>
      <c r="E1981">
        <v>4459675</v>
      </c>
      <c r="F1981">
        <v>7000000</v>
      </c>
      <c r="G1981">
        <v>12576000</v>
      </c>
      <c r="H1981">
        <v>8375000</v>
      </c>
      <c r="I1981">
        <v>32410675</v>
      </c>
    </row>
    <row r="1982" spans="1:9">
      <c r="A1982" t="s">
        <v>92</v>
      </c>
      <c r="B1982" t="s">
        <v>1596</v>
      </c>
      <c r="C1982" t="s">
        <v>1597</v>
      </c>
      <c r="D1982">
        <v>2020</v>
      </c>
      <c r="E1982">
        <v>488</v>
      </c>
      <c r="F1982">
        <v>0</v>
      </c>
      <c r="G1982">
        <v>0</v>
      </c>
      <c r="H1982">
        <v>0</v>
      </c>
      <c r="I1982">
        <v>488</v>
      </c>
    </row>
    <row r="1983" spans="1:9">
      <c r="A1983" t="s">
        <v>92</v>
      </c>
      <c r="B1983" t="s">
        <v>115</v>
      </c>
      <c r="C1983" t="s">
        <v>116</v>
      </c>
      <c r="D1983">
        <v>2020</v>
      </c>
      <c r="E1983">
        <v>475</v>
      </c>
      <c r="F1983">
        <v>0</v>
      </c>
      <c r="G1983">
        <v>0</v>
      </c>
      <c r="H1983">
        <v>0</v>
      </c>
      <c r="I1983">
        <v>475</v>
      </c>
    </row>
    <row r="1984" spans="1:9">
      <c r="A1984" t="s">
        <v>92</v>
      </c>
      <c r="B1984" t="s">
        <v>117</v>
      </c>
      <c r="C1984" t="s">
        <v>118</v>
      </c>
      <c r="D1984">
        <v>2020</v>
      </c>
      <c r="E1984">
        <v>0</v>
      </c>
      <c r="F1984">
        <v>0</v>
      </c>
      <c r="G1984">
        <v>0</v>
      </c>
      <c r="H1984">
        <v>175</v>
      </c>
      <c r="I1984">
        <v>175</v>
      </c>
    </row>
    <row r="1985" spans="1:9">
      <c r="A1985" t="s">
        <v>92</v>
      </c>
      <c r="B1985" t="s">
        <v>119</v>
      </c>
      <c r="C1985" t="s">
        <v>120</v>
      </c>
      <c r="D1985">
        <v>2020</v>
      </c>
      <c r="E1985">
        <v>300</v>
      </c>
      <c r="F1985">
        <v>0</v>
      </c>
      <c r="G1985">
        <v>0</v>
      </c>
      <c r="H1985">
        <v>0</v>
      </c>
      <c r="I1985">
        <v>300</v>
      </c>
    </row>
    <row r="1986" spans="1:9">
      <c r="A1986" t="s">
        <v>121</v>
      </c>
      <c r="B1986" t="s">
        <v>122</v>
      </c>
      <c r="C1986" t="s">
        <v>123</v>
      </c>
      <c r="D1986">
        <v>2020</v>
      </c>
      <c r="E1986">
        <v>15998367</v>
      </c>
      <c r="F1986">
        <v>5913000</v>
      </c>
      <c r="G1986">
        <v>7267000</v>
      </c>
      <c r="H1986">
        <v>753000</v>
      </c>
      <c r="I1986">
        <v>29931367</v>
      </c>
    </row>
    <row r="1987" spans="1:9">
      <c r="A1987" t="s">
        <v>121</v>
      </c>
      <c r="B1987" t="s">
        <v>124</v>
      </c>
      <c r="C1987" t="s">
        <v>125</v>
      </c>
      <c r="D1987">
        <v>2020</v>
      </c>
      <c r="E1987">
        <v>0</v>
      </c>
      <c r="F1987">
        <v>0</v>
      </c>
      <c r="G1987">
        <v>28681297</v>
      </c>
      <c r="H1987">
        <v>41900000</v>
      </c>
      <c r="I1987">
        <v>70581297</v>
      </c>
    </row>
    <row r="1988" spans="1:9">
      <c r="A1988" t="s">
        <v>121</v>
      </c>
      <c r="B1988" t="s">
        <v>126</v>
      </c>
      <c r="C1988" t="s">
        <v>127</v>
      </c>
      <c r="D1988">
        <v>2020</v>
      </c>
      <c r="E1988">
        <v>0</v>
      </c>
      <c r="F1988">
        <v>0</v>
      </c>
      <c r="G1988">
        <v>46563798</v>
      </c>
      <c r="H1988">
        <v>3900000</v>
      </c>
      <c r="I1988">
        <v>50463798</v>
      </c>
    </row>
    <row r="1989" spans="1:9">
      <c r="A1989" t="s">
        <v>121</v>
      </c>
      <c r="B1989" t="s">
        <v>126</v>
      </c>
      <c r="C1989" t="s">
        <v>127</v>
      </c>
      <c r="D1989">
        <v>2020</v>
      </c>
      <c r="E1989">
        <v>568000</v>
      </c>
      <c r="F1989">
        <v>0</v>
      </c>
      <c r="G1989">
        <v>0</v>
      </c>
      <c r="H1989">
        <v>0</v>
      </c>
      <c r="I1989">
        <v>568000</v>
      </c>
    </row>
    <row r="1990" spans="1:9">
      <c r="A1990" t="s">
        <v>121</v>
      </c>
      <c r="B1990" t="s">
        <v>128</v>
      </c>
      <c r="C1990" t="s">
        <v>129</v>
      </c>
      <c r="D1990">
        <v>2020</v>
      </c>
      <c r="E1990">
        <v>52160370</v>
      </c>
      <c r="F1990">
        <v>10247000</v>
      </c>
      <c r="G1990">
        <v>12067000</v>
      </c>
      <c r="H1990">
        <v>43997000</v>
      </c>
      <c r="I1990">
        <v>118471370</v>
      </c>
    </row>
    <row r="1991" spans="1:9">
      <c r="A1991" t="s">
        <v>121</v>
      </c>
      <c r="B1991" t="s">
        <v>1598</v>
      </c>
      <c r="C1991" t="s">
        <v>1599</v>
      </c>
      <c r="D1991">
        <v>2020</v>
      </c>
      <c r="E1991">
        <v>13958999</v>
      </c>
      <c r="F1991">
        <v>25287000</v>
      </c>
      <c r="G1991">
        <v>0</v>
      </c>
      <c r="H1991">
        <v>0</v>
      </c>
      <c r="I1991">
        <v>39245999</v>
      </c>
    </row>
    <row r="1992" spans="1:9">
      <c r="A1992" t="s">
        <v>130</v>
      </c>
      <c r="B1992" t="s">
        <v>131</v>
      </c>
      <c r="C1992" t="s">
        <v>132</v>
      </c>
      <c r="D1992">
        <v>2020</v>
      </c>
      <c r="E1992">
        <v>0</v>
      </c>
      <c r="F1992">
        <v>3095360</v>
      </c>
      <c r="G1992">
        <v>8252000</v>
      </c>
      <c r="H1992">
        <v>700000</v>
      </c>
      <c r="I1992">
        <v>12047360</v>
      </c>
    </row>
    <row r="1993" spans="1:9">
      <c r="A1993" t="s">
        <v>130</v>
      </c>
      <c r="B1993" t="s">
        <v>133</v>
      </c>
      <c r="C1993" t="s">
        <v>134</v>
      </c>
      <c r="D1993">
        <v>2020</v>
      </c>
      <c r="E1993">
        <v>36895717</v>
      </c>
      <c r="F1993">
        <v>52958000</v>
      </c>
      <c r="G1993">
        <v>48615000</v>
      </c>
      <c r="H1993">
        <v>107965000</v>
      </c>
      <c r="I1993">
        <v>246433717</v>
      </c>
    </row>
    <row r="1994" spans="1:9">
      <c r="A1994" t="s">
        <v>130</v>
      </c>
      <c r="B1994" t="s">
        <v>135</v>
      </c>
      <c r="C1994" t="s">
        <v>136</v>
      </c>
      <c r="D1994">
        <v>2020</v>
      </c>
      <c r="E1994">
        <v>7734956</v>
      </c>
      <c r="F1994">
        <v>101976000</v>
      </c>
      <c r="G1994">
        <v>38734000</v>
      </c>
      <c r="H1994">
        <v>25000000</v>
      </c>
      <c r="I1994">
        <v>173444956</v>
      </c>
    </row>
    <row r="1995" spans="1:9">
      <c r="A1995" t="s">
        <v>130</v>
      </c>
      <c r="B1995" t="s">
        <v>135</v>
      </c>
      <c r="C1995" t="s">
        <v>136</v>
      </c>
      <c r="D1995">
        <v>2020</v>
      </c>
      <c r="E1995">
        <v>448000</v>
      </c>
      <c r="F1995">
        <v>110000</v>
      </c>
      <c r="G1995">
        <v>0</v>
      </c>
      <c r="H1995">
        <v>0</v>
      </c>
      <c r="I1995">
        <v>558000</v>
      </c>
    </row>
    <row r="1996" spans="1:9">
      <c r="A1996" t="s">
        <v>130</v>
      </c>
      <c r="B1996" t="s">
        <v>139</v>
      </c>
      <c r="C1996" t="s">
        <v>140</v>
      </c>
      <c r="D1996">
        <v>2020</v>
      </c>
      <c r="E1996">
        <v>17672024</v>
      </c>
      <c r="F1996">
        <v>15540000</v>
      </c>
      <c r="G1996">
        <v>22500000</v>
      </c>
      <c r="H1996">
        <v>3500000</v>
      </c>
      <c r="I1996">
        <v>59212024</v>
      </c>
    </row>
    <row r="1997" spans="1:9">
      <c r="A1997" t="s">
        <v>130</v>
      </c>
      <c r="B1997" t="s">
        <v>1600</v>
      </c>
      <c r="C1997" t="s">
        <v>1601</v>
      </c>
      <c r="D1997">
        <v>2020</v>
      </c>
      <c r="E1997">
        <v>76197</v>
      </c>
      <c r="F1997">
        <v>0</v>
      </c>
      <c r="G1997">
        <v>0</v>
      </c>
      <c r="H1997">
        <v>0</v>
      </c>
      <c r="I1997">
        <v>76197</v>
      </c>
    </row>
    <row r="1998" spans="1:9">
      <c r="A1998" t="s">
        <v>141</v>
      </c>
      <c r="B1998" t="s">
        <v>142</v>
      </c>
      <c r="C1998" t="s">
        <v>143</v>
      </c>
      <c r="D1998">
        <v>2020</v>
      </c>
      <c r="E1998">
        <v>58818161</v>
      </c>
      <c r="F1998">
        <v>55163000</v>
      </c>
      <c r="G1998">
        <v>46098000</v>
      </c>
      <c r="H1998">
        <v>3445000</v>
      </c>
      <c r="I1998">
        <v>163524161</v>
      </c>
    </row>
    <row r="1999" spans="1:9">
      <c r="A1999" t="s">
        <v>141</v>
      </c>
      <c r="B1999" t="s">
        <v>142</v>
      </c>
      <c r="C1999" t="s">
        <v>143</v>
      </c>
      <c r="D1999">
        <v>2020</v>
      </c>
      <c r="E1999">
        <v>19008126</v>
      </c>
      <c r="F1999">
        <v>5416000</v>
      </c>
      <c r="G1999">
        <v>2482000</v>
      </c>
      <c r="H1999">
        <v>11801000</v>
      </c>
      <c r="I1999">
        <v>38707126</v>
      </c>
    </row>
    <row r="2000" spans="1:9">
      <c r="A2000" t="s">
        <v>141</v>
      </c>
      <c r="B2000" t="s">
        <v>144</v>
      </c>
      <c r="C2000" t="s">
        <v>145</v>
      </c>
      <c r="D2000">
        <v>2020</v>
      </c>
      <c r="E2000">
        <v>0</v>
      </c>
      <c r="F2000">
        <v>116149</v>
      </c>
      <c r="G2000">
        <v>0</v>
      </c>
      <c r="H2000">
        <v>0</v>
      </c>
      <c r="I2000">
        <v>116149</v>
      </c>
    </row>
    <row r="2001" spans="1:9">
      <c r="A2001" t="s">
        <v>141</v>
      </c>
      <c r="B2001" t="s">
        <v>144</v>
      </c>
      <c r="C2001" t="s">
        <v>145</v>
      </c>
      <c r="D2001">
        <v>2020</v>
      </c>
      <c r="E2001">
        <v>412000</v>
      </c>
      <c r="F2001">
        <v>3260000</v>
      </c>
      <c r="G2001">
        <v>0</v>
      </c>
      <c r="H2001">
        <v>0</v>
      </c>
      <c r="I2001">
        <v>3672000</v>
      </c>
    </row>
    <row r="2002" spans="1:9">
      <c r="A2002" t="s">
        <v>141</v>
      </c>
      <c r="B2002" t="s">
        <v>144</v>
      </c>
      <c r="C2002" t="s">
        <v>145</v>
      </c>
      <c r="D2002">
        <v>2020</v>
      </c>
      <c r="E2002">
        <v>0</v>
      </c>
      <c r="F2002">
        <v>366000</v>
      </c>
      <c r="G2002">
        <v>0</v>
      </c>
      <c r="H2002">
        <v>0</v>
      </c>
      <c r="I2002">
        <v>366000</v>
      </c>
    </row>
    <row r="2003" spans="1:9">
      <c r="A2003" t="s">
        <v>141</v>
      </c>
      <c r="B2003" t="s">
        <v>146</v>
      </c>
      <c r="C2003" t="s">
        <v>147</v>
      </c>
      <c r="D2003">
        <v>2020</v>
      </c>
      <c r="E2003">
        <v>0</v>
      </c>
      <c r="F2003">
        <v>0</v>
      </c>
      <c r="G2003">
        <v>0</v>
      </c>
      <c r="H2003">
        <v>9523980</v>
      </c>
      <c r="I2003">
        <v>9523980</v>
      </c>
    </row>
    <row r="2004" spans="1:9">
      <c r="A2004" t="s">
        <v>148</v>
      </c>
      <c r="B2004" t="s">
        <v>149</v>
      </c>
      <c r="C2004" t="s">
        <v>150</v>
      </c>
      <c r="D2004">
        <v>2020</v>
      </c>
      <c r="E2004">
        <v>429583721</v>
      </c>
      <c r="F2004">
        <v>337500000</v>
      </c>
      <c r="G2004">
        <v>387500000</v>
      </c>
      <c r="H2004">
        <v>337500000</v>
      </c>
      <c r="I2004">
        <v>1492083721</v>
      </c>
    </row>
    <row r="2005" spans="1:9">
      <c r="A2005" t="s">
        <v>148</v>
      </c>
      <c r="B2005" t="s">
        <v>1083</v>
      </c>
      <c r="C2005" t="s">
        <v>1084</v>
      </c>
      <c r="D2005">
        <v>2020</v>
      </c>
      <c r="E2005">
        <v>574</v>
      </c>
      <c r="F2005">
        <v>0</v>
      </c>
      <c r="G2005">
        <v>0</v>
      </c>
      <c r="H2005">
        <v>0</v>
      </c>
      <c r="I2005">
        <v>574</v>
      </c>
    </row>
    <row r="2006" spans="1:9">
      <c r="A2006" t="s">
        <v>155</v>
      </c>
      <c r="B2006" t="s">
        <v>158</v>
      </c>
      <c r="C2006" t="s">
        <v>159</v>
      </c>
      <c r="D2006">
        <v>2020</v>
      </c>
      <c r="E2006">
        <v>56000</v>
      </c>
      <c r="F2006">
        <v>0</v>
      </c>
      <c r="G2006">
        <v>0</v>
      </c>
      <c r="H2006">
        <v>0</v>
      </c>
      <c r="I2006">
        <v>56000</v>
      </c>
    </row>
    <row r="2007" spans="1:9">
      <c r="A2007" t="s">
        <v>155</v>
      </c>
      <c r="B2007" t="s">
        <v>1602</v>
      </c>
      <c r="C2007" t="s">
        <v>1603</v>
      </c>
      <c r="D2007">
        <v>2020</v>
      </c>
      <c r="E2007">
        <v>415722</v>
      </c>
      <c r="F2007">
        <v>2982000</v>
      </c>
      <c r="G2007">
        <v>0</v>
      </c>
      <c r="H2007">
        <v>2155000</v>
      </c>
      <c r="I2007">
        <v>5552722</v>
      </c>
    </row>
    <row r="2008" spans="1:9">
      <c r="A2008" t="s">
        <v>155</v>
      </c>
      <c r="B2008" t="s">
        <v>160</v>
      </c>
      <c r="C2008" t="s">
        <v>161</v>
      </c>
      <c r="D2008">
        <v>2020</v>
      </c>
      <c r="E2008">
        <v>146025890</v>
      </c>
      <c r="F2008">
        <v>95420000</v>
      </c>
      <c r="G2008">
        <v>113076000</v>
      </c>
      <c r="H2008">
        <v>410029000</v>
      </c>
      <c r="I2008">
        <v>764550890</v>
      </c>
    </row>
    <row r="2009" spans="1:9">
      <c r="A2009" t="s">
        <v>155</v>
      </c>
      <c r="B2009" t="s">
        <v>162</v>
      </c>
      <c r="C2009" t="s">
        <v>163</v>
      </c>
      <c r="D2009">
        <v>2020</v>
      </c>
      <c r="E2009">
        <v>0</v>
      </c>
      <c r="F2009">
        <v>563871000</v>
      </c>
      <c r="G2009">
        <v>504563000</v>
      </c>
      <c r="H2009">
        <v>479193000</v>
      </c>
      <c r="I2009">
        <v>1547627000</v>
      </c>
    </row>
    <row r="2010" spans="1:9">
      <c r="A2010" t="s">
        <v>155</v>
      </c>
      <c r="B2010" t="s">
        <v>164</v>
      </c>
      <c r="C2010" t="s">
        <v>165</v>
      </c>
      <c r="D2010">
        <v>2020</v>
      </c>
      <c r="E2010">
        <v>0</v>
      </c>
      <c r="F2010">
        <v>60700999</v>
      </c>
      <c r="G2010">
        <v>0</v>
      </c>
      <c r="H2010">
        <v>0</v>
      </c>
      <c r="I2010">
        <v>60700999</v>
      </c>
    </row>
    <row r="2011" spans="1:9">
      <c r="A2011" t="s">
        <v>155</v>
      </c>
      <c r="B2011" t="s">
        <v>166</v>
      </c>
      <c r="C2011" t="s">
        <v>167</v>
      </c>
      <c r="D2011">
        <v>2020</v>
      </c>
      <c r="E2011">
        <v>10222999</v>
      </c>
      <c r="F2011">
        <v>40413000</v>
      </c>
      <c r="G2011">
        <v>0</v>
      </c>
      <c r="H2011">
        <v>0</v>
      </c>
      <c r="I2011">
        <v>50635999</v>
      </c>
    </row>
    <row r="2012" spans="1:9">
      <c r="A2012" t="s">
        <v>155</v>
      </c>
      <c r="B2012" t="s">
        <v>168</v>
      </c>
      <c r="C2012" t="s">
        <v>169</v>
      </c>
      <c r="D2012">
        <v>2020</v>
      </c>
      <c r="E2012">
        <v>0</v>
      </c>
      <c r="F2012">
        <v>6707000</v>
      </c>
      <c r="G2012">
        <v>0</v>
      </c>
      <c r="H2012">
        <v>6000000</v>
      </c>
      <c r="I2012">
        <v>12707000</v>
      </c>
    </row>
    <row r="2013" spans="1:9">
      <c r="A2013" t="s">
        <v>155</v>
      </c>
      <c r="B2013" t="s">
        <v>1604</v>
      </c>
      <c r="C2013" t="s">
        <v>1605</v>
      </c>
      <c r="D2013">
        <v>2020</v>
      </c>
      <c r="E2013">
        <v>1255064</v>
      </c>
      <c r="F2013">
        <v>0</v>
      </c>
      <c r="G2013">
        <v>0</v>
      </c>
      <c r="H2013">
        <v>0</v>
      </c>
      <c r="I2013">
        <v>1255064</v>
      </c>
    </row>
    <row r="2014" spans="1:9">
      <c r="A2014" t="s">
        <v>155</v>
      </c>
      <c r="B2014" t="s">
        <v>170</v>
      </c>
      <c r="C2014" t="s">
        <v>171</v>
      </c>
      <c r="D2014">
        <v>2020</v>
      </c>
      <c r="E2014">
        <v>1726744</v>
      </c>
      <c r="F2014">
        <v>58000</v>
      </c>
      <c r="G2014">
        <v>0</v>
      </c>
      <c r="H2014">
        <v>0</v>
      </c>
      <c r="I2014">
        <v>1784744</v>
      </c>
    </row>
    <row r="2015" spans="1:9">
      <c r="A2015" t="s">
        <v>155</v>
      </c>
      <c r="B2015" t="s">
        <v>1003</v>
      </c>
      <c r="C2015" t="s">
        <v>1004</v>
      </c>
      <c r="D2015">
        <v>2020</v>
      </c>
      <c r="E2015">
        <v>5747117</v>
      </c>
      <c r="F2015">
        <v>0</v>
      </c>
      <c r="G2015">
        <v>0</v>
      </c>
      <c r="H2015">
        <v>0</v>
      </c>
      <c r="I2015">
        <v>5747117</v>
      </c>
    </row>
    <row r="2016" spans="1:9">
      <c r="A2016" t="s">
        <v>155</v>
      </c>
      <c r="B2016" t="s">
        <v>1003</v>
      </c>
      <c r="C2016" t="s">
        <v>1004</v>
      </c>
      <c r="D2016">
        <v>2020</v>
      </c>
      <c r="E2016">
        <v>40000</v>
      </c>
      <c r="F2016">
        <v>0</v>
      </c>
      <c r="G2016">
        <v>0</v>
      </c>
      <c r="H2016">
        <v>0</v>
      </c>
      <c r="I2016">
        <v>40000</v>
      </c>
    </row>
    <row r="2017" spans="1:9">
      <c r="A2017" t="s">
        <v>155</v>
      </c>
      <c r="B2017" t="s">
        <v>172</v>
      </c>
      <c r="C2017" t="s">
        <v>173</v>
      </c>
      <c r="D2017">
        <v>2020</v>
      </c>
      <c r="E2017">
        <v>26062000</v>
      </c>
      <c r="F2017">
        <v>0</v>
      </c>
      <c r="G2017">
        <v>0</v>
      </c>
      <c r="H2017">
        <v>0</v>
      </c>
      <c r="I2017">
        <v>26062000</v>
      </c>
    </row>
    <row r="2018" spans="1:9">
      <c r="A2018" t="s">
        <v>155</v>
      </c>
      <c r="B2018" t="s">
        <v>172</v>
      </c>
      <c r="C2018" t="s">
        <v>173</v>
      </c>
      <c r="D2018">
        <v>2020</v>
      </c>
      <c r="E2018">
        <v>2527000</v>
      </c>
      <c r="F2018">
        <v>0</v>
      </c>
      <c r="G2018">
        <v>0</v>
      </c>
      <c r="H2018">
        <v>0</v>
      </c>
      <c r="I2018">
        <v>2527000</v>
      </c>
    </row>
    <row r="2019" spans="1:9">
      <c r="A2019" t="s">
        <v>155</v>
      </c>
      <c r="B2019" t="s">
        <v>174</v>
      </c>
      <c r="C2019" t="s">
        <v>175</v>
      </c>
      <c r="D2019">
        <v>2020</v>
      </c>
      <c r="E2019">
        <v>0</v>
      </c>
      <c r="F2019">
        <v>7582957</v>
      </c>
      <c r="G2019">
        <v>5100000</v>
      </c>
      <c r="H2019">
        <v>44700000</v>
      </c>
      <c r="I2019">
        <v>57382957</v>
      </c>
    </row>
    <row r="2020" spans="1:9">
      <c r="A2020" t="s">
        <v>155</v>
      </c>
      <c r="B2020" t="s">
        <v>176</v>
      </c>
      <c r="C2020" t="s">
        <v>177</v>
      </c>
      <c r="D2020">
        <v>2020</v>
      </c>
      <c r="E2020">
        <v>1253133</v>
      </c>
      <c r="F2020">
        <v>1623000</v>
      </c>
      <c r="G2020">
        <v>1017000</v>
      </c>
      <c r="H2020">
        <v>1037000</v>
      </c>
      <c r="I2020">
        <v>4930133</v>
      </c>
    </row>
    <row r="2021" spans="1:9">
      <c r="A2021" t="s">
        <v>155</v>
      </c>
      <c r="B2021" t="s">
        <v>181</v>
      </c>
      <c r="C2021" t="s">
        <v>182</v>
      </c>
      <c r="D2021">
        <v>2020</v>
      </c>
      <c r="E2021">
        <v>0</v>
      </c>
      <c r="F2021">
        <v>0</v>
      </c>
      <c r="G2021">
        <v>4824391</v>
      </c>
      <c r="H2021">
        <v>414000</v>
      </c>
      <c r="I2021">
        <v>5238391</v>
      </c>
    </row>
    <row r="2022" spans="1:9">
      <c r="A2022" t="s">
        <v>155</v>
      </c>
      <c r="B2022" t="s">
        <v>181</v>
      </c>
      <c r="C2022" t="s">
        <v>182</v>
      </c>
      <c r="D2022">
        <v>2020</v>
      </c>
      <c r="E2022">
        <v>419000</v>
      </c>
      <c r="F2022">
        <v>0</v>
      </c>
      <c r="G2022">
        <v>0</v>
      </c>
      <c r="H2022">
        <v>0</v>
      </c>
      <c r="I2022">
        <v>419000</v>
      </c>
    </row>
    <row r="2023" spans="1:9">
      <c r="A2023" t="s">
        <v>155</v>
      </c>
      <c r="B2023" t="s">
        <v>183</v>
      </c>
      <c r="C2023" t="s">
        <v>184</v>
      </c>
      <c r="D2023">
        <v>2020</v>
      </c>
      <c r="E2023">
        <v>6004165</v>
      </c>
      <c r="F2023">
        <v>0</v>
      </c>
      <c r="G2023">
        <v>0</v>
      </c>
      <c r="H2023">
        <v>0</v>
      </c>
      <c r="I2023">
        <v>6004165</v>
      </c>
    </row>
    <row r="2024" spans="1:9">
      <c r="A2024" t="s">
        <v>155</v>
      </c>
      <c r="B2024" t="s">
        <v>1606</v>
      </c>
      <c r="C2024" t="s">
        <v>1607</v>
      </c>
      <c r="D2024">
        <v>2020</v>
      </c>
      <c r="E2024">
        <v>351</v>
      </c>
      <c r="F2024">
        <v>0</v>
      </c>
      <c r="G2024">
        <v>0</v>
      </c>
      <c r="H2024">
        <v>0</v>
      </c>
      <c r="I2024">
        <v>351</v>
      </c>
    </row>
    <row r="2025" spans="1:9">
      <c r="A2025" t="s">
        <v>155</v>
      </c>
      <c r="B2025" t="s">
        <v>187</v>
      </c>
      <c r="C2025" t="s">
        <v>188</v>
      </c>
      <c r="D2025">
        <v>2020</v>
      </c>
      <c r="E2025">
        <v>20400842</v>
      </c>
      <c r="F2025">
        <v>57961000</v>
      </c>
      <c r="G2025">
        <v>52349000</v>
      </c>
      <c r="H2025">
        <v>64242000</v>
      </c>
      <c r="I2025">
        <v>194952842</v>
      </c>
    </row>
    <row r="2026" spans="1:9">
      <c r="A2026" t="s">
        <v>155</v>
      </c>
      <c r="B2026" t="s">
        <v>1608</v>
      </c>
      <c r="C2026" t="s">
        <v>1609</v>
      </c>
      <c r="D2026">
        <v>2020</v>
      </c>
      <c r="E2026">
        <v>99999</v>
      </c>
      <c r="F2026">
        <v>0</v>
      </c>
      <c r="G2026">
        <v>0</v>
      </c>
      <c r="H2026">
        <v>0</v>
      </c>
      <c r="I2026">
        <v>99999</v>
      </c>
    </row>
    <row r="2027" spans="1:9">
      <c r="A2027" t="s">
        <v>155</v>
      </c>
      <c r="B2027" t="s">
        <v>189</v>
      </c>
      <c r="C2027" t="s">
        <v>190</v>
      </c>
      <c r="D2027">
        <v>2020</v>
      </c>
      <c r="E2027">
        <v>0</v>
      </c>
      <c r="F2027">
        <v>0</v>
      </c>
      <c r="G2027">
        <v>0</v>
      </c>
      <c r="H2027">
        <v>33007000</v>
      </c>
      <c r="I2027">
        <v>33007000</v>
      </c>
    </row>
    <row r="2028" spans="1:9">
      <c r="A2028" t="s">
        <v>155</v>
      </c>
      <c r="B2028" t="s">
        <v>191</v>
      </c>
      <c r="C2028" t="s">
        <v>192</v>
      </c>
      <c r="D2028">
        <v>2020</v>
      </c>
      <c r="E2028">
        <v>6369024</v>
      </c>
      <c r="F2028">
        <v>2100000</v>
      </c>
      <c r="G2028">
        <v>0</v>
      </c>
      <c r="H2028">
        <v>0</v>
      </c>
      <c r="I2028">
        <v>8469024</v>
      </c>
    </row>
    <row r="2029" spans="1:9">
      <c r="A2029" t="s">
        <v>155</v>
      </c>
      <c r="B2029" t="s">
        <v>193</v>
      </c>
      <c r="C2029" t="s">
        <v>194</v>
      </c>
      <c r="D2029">
        <v>2020</v>
      </c>
      <c r="E2029">
        <v>0</v>
      </c>
      <c r="F2029">
        <v>0</v>
      </c>
      <c r="G2029">
        <v>0</v>
      </c>
      <c r="H2029">
        <v>1845000</v>
      </c>
      <c r="I2029">
        <v>1845000</v>
      </c>
    </row>
    <row r="2030" spans="1:9">
      <c r="A2030" t="s">
        <v>155</v>
      </c>
      <c r="B2030" t="s">
        <v>195</v>
      </c>
      <c r="C2030" t="s">
        <v>196</v>
      </c>
      <c r="D2030">
        <v>2020</v>
      </c>
      <c r="E2030">
        <v>0</v>
      </c>
      <c r="F2030">
        <v>0</v>
      </c>
      <c r="G2030">
        <v>0</v>
      </c>
      <c r="H2030">
        <v>1382000</v>
      </c>
      <c r="I2030">
        <v>1382000</v>
      </c>
    </row>
    <row r="2031" spans="1:9">
      <c r="A2031" t="s">
        <v>155</v>
      </c>
      <c r="B2031" t="s">
        <v>197</v>
      </c>
      <c r="C2031" t="s">
        <v>198</v>
      </c>
      <c r="D2031">
        <v>2020</v>
      </c>
      <c r="E2031">
        <v>0</v>
      </c>
      <c r="F2031">
        <v>0</v>
      </c>
      <c r="G2031">
        <v>6515000</v>
      </c>
      <c r="H2031">
        <v>41531000</v>
      </c>
      <c r="I2031">
        <v>48046000</v>
      </c>
    </row>
    <row r="2032" spans="1:9">
      <c r="A2032" t="s">
        <v>155</v>
      </c>
      <c r="B2032" t="s">
        <v>197</v>
      </c>
      <c r="C2032" t="s">
        <v>198</v>
      </c>
      <c r="D2032">
        <v>2020</v>
      </c>
      <c r="E2032">
        <v>0</v>
      </c>
      <c r="F2032">
        <v>0</v>
      </c>
      <c r="G2032">
        <v>0</v>
      </c>
      <c r="H2032">
        <v>36237000</v>
      </c>
      <c r="I2032">
        <v>36237000</v>
      </c>
    </row>
    <row r="2033" spans="1:9">
      <c r="A2033" t="s">
        <v>155</v>
      </c>
      <c r="B2033" t="s">
        <v>199</v>
      </c>
      <c r="C2033" t="s">
        <v>200</v>
      </c>
      <c r="D2033">
        <v>2020</v>
      </c>
      <c r="E2033">
        <v>0</v>
      </c>
      <c r="F2033">
        <v>0</v>
      </c>
      <c r="G2033">
        <v>7018999</v>
      </c>
      <c r="H2033">
        <v>53990000</v>
      </c>
      <c r="I2033">
        <v>61008999</v>
      </c>
    </row>
    <row r="2034" spans="1:9">
      <c r="A2034" t="s">
        <v>155</v>
      </c>
      <c r="B2034" t="s">
        <v>201</v>
      </c>
      <c r="C2034" t="s">
        <v>202</v>
      </c>
      <c r="D2034">
        <v>2020</v>
      </c>
      <c r="E2034">
        <v>25308514</v>
      </c>
      <c r="F2034">
        <v>0</v>
      </c>
      <c r="G2034">
        <v>0</v>
      </c>
      <c r="H2034">
        <v>0</v>
      </c>
      <c r="I2034">
        <v>25308514</v>
      </c>
    </row>
    <row r="2035" spans="1:9">
      <c r="A2035" t="s">
        <v>155</v>
      </c>
      <c r="B2035" t="s">
        <v>201</v>
      </c>
      <c r="C2035" t="s">
        <v>202</v>
      </c>
      <c r="D2035">
        <v>2020</v>
      </c>
      <c r="E2035">
        <v>70576000</v>
      </c>
      <c r="F2035">
        <v>0</v>
      </c>
      <c r="G2035">
        <v>0</v>
      </c>
      <c r="H2035">
        <v>0</v>
      </c>
      <c r="I2035">
        <v>70576000</v>
      </c>
    </row>
    <row r="2036" spans="1:9">
      <c r="A2036" t="s">
        <v>155</v>
      </c>
      <c r="B2036" t="s">
        <v>201</v>
      </c>
      <c r="C2036" t="s">
        <v>202</v>
      </c>
      <c r="D2036">
        <v>2020</v>
      </c>
      <c r="E2036">
        <v>6000000</v>
      </c>
      <c r="F2036">
        <v>0</v>
      </c>
      <c r="G2036">
        <v>0</v>
      </c>
      <c r="H2036">
        <v>0</v>
      </c>
      <c r="I2036">
        <v>6000000</v>
      </c>
    </row>
    <row r="2037" spans="1:9">
      <c r="A2037" t="s">
        <v>155</v>
      </c>
      <c r="B2037" t="s">
        <v>206</v>
      </c>
      <c r="C2037" t="s">
        <v>207</v>
      </c>
      <c r="D2037">
        <v>2020</v>
      </c>
      <c r="E2037">
        <v>0</v>
      </c>
      <c r="F2037">
        <v>339000</v>
      </c>
      <c r="G2037">
        <v>42806000</v>
      </c>
      <c r="H2037">
        <v>0</v>
      </c>
      <c r="I2037">
        <v>43145000</v>
      </c>
    </row>
    <row r="2038" spans="1:9">
      <c r="A2038" t="s">
        <v>155</v>
      </c>
      <c r="B2038" t="s">
        <v>212</v>
      </c>
      <c r="C2038" t="s">
        <v>213</v>
      </c>
      <c r="D2038">
        <v>2020</v>
      </c>
      <c r="E2038">
        <v>0</v>
      </c>
      <c r="F2038">
        <v>0</v>
      </c>
      <c r="G2038">
        <v>1764000</v>
      </c>
      <c r="H2038">
        <v>18839000</v>
      </c>
      <c r="I2038">
        <v>20603000</v>
      </c>
    </row>
    <row r="2039" spans="1:9">
      <c r="A2039" t="s">
        <v>155</v>
      </c>
      <c r="B2039" t="s">
        <v>214</v>
      </c>
      <c r="C2039" t="s">
        <v>215</v>
      </c>
      <c r="D2039">
        <v>2020</v>
      </c>
      <c r="E2039">
        <v>425394</v>
      </c>
      <c r="F2039">
        <v>56463000</v>
      </c>
      <c r="G2039">
        <v>3274000</v>
      </c>
      <c r="H2039">
        <v>0</v>
      </c>
      <c r="I2039">
        <v>60162394</v>
      </c>
    </row>
    <row r="2040" spans="1:9">
      <c r="A2040" t="s">
        <v>155</v>
      </c>
      <c r="B2040" t="s">
        <v>218</v>
      </c>
      <c r="C2040" t="s">
        <v>219</v>
      </c>
      <c r="D2040">
        <v>2020</v>
      </c>
      <c r="E2040">
        <v>0</v>
      </c>
      <c r="F2040">
        <v>0</v>
      </c>
      <c r="G2040">
        <v>42064488</v>
      </c>
      <c r="H2040">
        <v>176731000</v>
      </c>
      <c r="I2040">
        <v>218795488</v>
      </c>
    </row>
    <row r="2041" spans="1:9">
      <c r="A2041" t="s">
        <v>155</v>
      </c>
      <c r="B2041" t="s">
        <v>218</v>
      </c>
      <c r="C2041" t="s">
        <v>219</v>
      </c>
      <c r="D2041">
        <v>2020</v>
      </c>
      <c r="E2041">
        <v>0</v>
      </c>
      <c r="F2041">
        <v>0</v>
      </c>
      <c r="G2041">
        <v>0</v>
      </c>
      <c r="H2041">
        <v>86197000</v>
      </c>
      <c r="I2041">
        <v>86197000</v>
      </c>
    </row>
    <row r="2042" spans="1:9">
      <c r="A2042" t="s">
        <v>155</v>
      </c>
      <c r="B2042" t="s">
        <v>220</v>
      </c>
      <c r="C2042" t="s">
        <v>221</v>
      </c>
      <c r="D2042">
        <v>2020</v>
      </c>
      <c r="E2042">
        <v>2728862</v>
      </c>
      <c r="F2042">
        <v>0</v>
      </c>
      <c r="G2042">
        <v>0</v>
      </c>
      <c r="H2042">
        <v>0</v>
      </c>
      <c r="I2042">
        <v>2728862</v>
      </c>
    </row>
    <row r="2043" spans="1:9">
      <c r="A2043" t="s">
        <v>155</v>
      </c>
      <c r="B2043" t="s">
        <v>224</v>
      </c>
      <c r="C2043" t="s">
        <v>225</v>
      </c>
      <c r="D2043">
        <v>2020</v>
      </c>
      <c r="E2043">
        <v>0</v>
      </c>
      <c r="F2043">
        <v>8668337</v>
      </c>
      <c r="G2043">
        <v>20000000</v>
      </c>
      <c r="H2043">
        <v>0</v>
      </c>
      <c r="I2043">
        <v>28668337</v>
      </c>
    </row>
    <row r="2044" spans="1:9">
      <c r="A2044" t="s">
        <v>155</v>
      </c>
      <c r="B2044" t="s">
        <v>226</v>
      </c>
      <c r="C2044" t="s">
        <v>227</v>
      </c>
      <c r="D2044">
        <v>2020</v>
      </c>
      <c r="E2044">
        <v>0</v>
      </c>
      <c r="F2044">
        <v>22785171</v>
      </c>
      <c r="G2044">
        <v>0</v>
      </c>
      <c r="H2044">
        <v>0</v>
      </c>
      <c r="I2044">
        <v>22785171</v>
      </c>
    </row>
    <row r="2045" spans="1:9">
      <c r="A2045" t="s">
        <v>155</v>
      </c>
      <c r="B2045" t="s">
        <v>228</v>
      </c>
      <c r="C2045" t="s">
        <v>229</v>
      </c>
      <c r="D2045">
        <v>2020</v>
      </c>
      <c r="E2045">
        <v>20077000</v>
      </c>
      <c r="F2045">
        <v>0</v>
      </c>
      <c r="G2045">
        <v>0</v>
      </c>
      <c r="H2045">
        <v>0</v>
      </c>
      <c r="I2045">
        <v>20077000</v>
      </c>
    </row>
    <row r="2046" spans="1:9">
      <c r="A2046" t="s">
        <v>155</v>
      </c>
      <c r="B2046" t="s">
        <v>1610</v>
      </c>
      <c r="C2046" t="s">
        <v>1611</v>
      </c>
      <c r="D2046">
        <v>2020</v>
      </c>
      <c r="E2046">
        <v>1356730</v>
      </c>
      <c r="F2046">
        <v>0</v>
      </c>
      <c r="G2046">
        <v>0</v>
      </c>
      <c r="H2046">
        <v>0</v>
      </c>
      <c r="I2046">
        <v>1356730</v>
      </c>
    </row>
    <row r="2047" spans="1:9">
      <c r="A2047" t="s">
        <v>155</v>
      </c>
      <c r="B2047" t="s">
        <v>230</v>
      </c>
      <c r="C2047" t="s">
        <v>231</v>
      </c>
      <c r="D2047">
        <v>2020</v>
      </c>
      <c r="E2047">
        <v>0</v>
      </c>
      <c r="F2047">
        <v>34475088</v>
      </c>
      <c r="G2047">
        <v>0</v>
      </c>
      <c r="H2047">
        <v>0</v>
      </c>
      <c r="I2047">
        <v>34475088</v>
      </c>
    </row>
    <row r="2048" spans="1:9">
      <c r="A2048" t="s">
        <v>155</v>
      </c>
      <c r="B2048" t="s">
        <v>232</v>
      </c>
      <c r="C2048" t="s">
        <v>233</v>
      </c>
      <c r="D2048">
        <v>2020</v>
      </c>
      <c r="E2048">
        <v>0</v>
      </c>
      <c r="F2048">
        <v>5064000</v>
      </c>
      <c r="G2048">
        <v>39310000</v>
      </c>
      <c r="H2048">
        <v>0</v>
      </c>
      <c r="I2048">
        <v>44374000</v>
      </c>
    </row>
    <row r="2049" spans="1:9">
      <c r="A2049" t="s">
        <v>155</v>
      </c>
      <c r="B2049" t="s">
        <v>234</v>
      </c>
      <c r="C2049" t="s">
        <v>235</v>
      </c>
      <c r="D2049">
        <v>2020</v>
      </c>
      <c r="E2049">
        <v>1473000</v>
      </c>
      <c r="F2049">
        <v>0</v>
      </c>
      <c r="G2049">
        <v>7926000</v>
      </c>
      <c r="H2049">
        <v>0</v>
      </c>
      <c r="I2049">
        <v>9399000</v>
      </c>
    </row>
    <row r="2050" spans="1:9">
      <c r="A2050" t="s">
        <v>155</v>
      </c>
      <c r="B2050" t="s">
        <v>236</v>
      </c>
      <c r="C2050" t="s">
        <v>237</v>
      </c>
      <c r="D2050">
        <v>2020</v>
      </c>
      <c r="E2050">
        <v>293000</v>
      </c>
      <c r="F2050">
        <v>0</v>
      </c>
      <c r="G2050">
        <v>0</v>
      </c>
      <c r="H2050">
        <v>0</v>
      </c>
      <c r="I2050">
        <v>293000</v>
      </c>
    </row>
    <row r="2051" spans="1:9">
      <c r="A2051" t="s">
        <v>155</v>
      </c>
      <c r="B2051" t="s">
        <v>238</v>
      </c>
      <c r="C2051" t="s">
        <v>239</v>
      </c>
      <c r="D2051">
        <v>2020</v>
      </c>
      <c r="E2051">
        <v>0</v>
      </c>
      <c r="F2051">
        <v>0</v>
      </c>
      <c r="G2051">
        <v>1342353</v>
      </c>
      <c r="H2051">
        <v>14099000</v>
      </c>
      <c r="I2051">
        <v>15441353</v>
      </c>
    </row>
    <row r="2052" spans="1:9">
      <c r="A2052" t="s">
        <v>155</v>
      </c>
      <c r="B2052" t="s">
        <v>240</v>
      </c>
      <c r="C2052" t="s">
        <v>241</v>
      </c>
      <c r="D2052">
        <v>2020</v>
      </c>
      <c r="E2052">
        <v>48232172</v>
      </c>
      <c r="F2052">
        <v>29000</v>
      </c>
      <c r="G2052">
        <v>0</v>
      </c>
      <c r="H2052">
        <v>0</v>
      </c>
      <c r="I2052">
        <v>48261172</v>
      </c>
    </row>
    <row r="2053" spans="1:9">
      <c r="A2053" t="s">
        <v>155</v>
      </c>
      <c r="B2053" t="s">
        <v>242</v>
      </c>
      <c r="C2053" t="s">
        <v>243</v>
      </c>
      <c r="D2053">
        <v>2020</v>
      </c>
      <c r="E2053">
        <v>13364000</v>
      </c>
      <c r="F2053">
        <v>0</v>
      </c>
      <c r="G2053">
        <v>0</v>
      </c>
      <c r="H2053">
        <v>0</v>
      </c>
      <c r="I2053">
        <v>13364000</v>
      </c>
    </row>
    <row r="2054" spans="1:9">
      <c r="A2054" t="s">
        <v>155</v>
      </c>
      <c r="B2054" t="s">
        <v>242</v>
      </c>
      <c r="C2054" t="s">
        <v>243</v>
      </c>
      <c r="D2054">
        <v>2020</v>
      </c>
      <c r="E2054">
        <v>124000</v>
      </c>
      <c r="F2054">
        <v>0</v>
      </c>
      <c r="G2054">
        <v>0</v>
      </c>
      <c r="H2054">
        <v>0</v>
      </c>
      <c r="I2054">
        <v>124000</v>
      </c>
    </row>
    <row r="2055" spans="1:9">
      <c r="A2055" t="s">
        <v>155</v>
      </c>
      <c r="B2055" t="s">
        <v>244</v>
      </c>
      <c r="C2055" t="s">
        <v>245</v>
      </c>
      <c r="D2055">
        <v>2020</v>
      </c>
      <c r="E2055">
        <v>0</v>
      </c>
      <c r="F2055">
        <v>0</v>
      </c>
      <c r="G2055">
        <v>0</v>
      </c>
      <c r="H2055">
        <v>4000000</v>
      </c>
      <c r="I2055">
        <v>4000000</v>
      </c>
    </row>
    <row r="2056" spans="1:9">
      <c r="A2056" t="s">
        <v>155</v>
      </c>
      <c r="B2056" t="s">
        <v>246</v>
      </c>
      <c r="C2056" t="s">
        <v>247</v>
      </c>
      <c r="D2056">
        <v>2020</v>
      </c>
      <c r="E2056">
        <v>6903000</v>
      </c>
      <c r="F2056">
        <v>0</v>
      </c>
      <c r="G2056">
        <v>7084000</v>
      </c>
      <c r="H2056">
        <v>0</v>
      </c>
      <c r="I2056">
        <v>13987000</v>
      </c>
    </row>
    <row r="2057" spans="1:9">
      <c r="A2057" t="s">
        <v>155</v>
      </c>
      <c r="B2057" t="s">
        <v>248</v>
      </c>
      <c r="C2057" t="s">
        <v>249</v>
      </c>
      <c r="D2057">
        <v>2020</v>
      </c>
      <c r="E2057">
        <v>2182000</v>
      </c>
      <c r="F2057">
        <v>6641000</v>
      </c>
      <c r="G2057">
        <v>0</v>
      </c>
      <c r="H2057">
        <v>0</v>
      </c>
      <c r="I2057">
        <v>8823000</v>
      </c>
    </row>
    <row r="2058" spans="1:9">
      <c r="A2058" t="s">
        <v>155</v>
      </c>
      <c r="B2058" t="s">
        <v>250</v>
      </c>
      <c r="C2058" t="s">
        <v>251</v>
      </c>
      <c r="D2058">
        <v>2020</v>
      </c>
      <c r="E2058">
        <v>0</v>
      </c>
      <c r="F2058">
        <v>1553209</v>
      </c>
      <c r="G2058">
        <v>7350000</v>
      </c>
      <c r="H2058">
        <v>0</v>
      </c>
      <c r="I2058">
        <v>8903209</v>
      </c>
    </row>
    <row r="2059" spans="1:9">
      <c r="A2059" t="s">
        <v>155</v>
      </c>
      <c r="B2059" t="s">
        <v>254</v>
      </c>
      <c r="C2059" t="s">
        <v>255</v>
      </c>
      <c r="D2059">
        <v>2020</v>
      </c>
      <c r="E2059">
        <v>0</v>
      </c>
      <c r="F2059">
        <v>0</v>
      </c>
      <c r="G2059">
        <v>0</v>
      </c>
      <c r="H2059">
        <v>9896710</v>
      </c>
      <c r="I2059">
        <v>9896710</v>
      </c>
    </row>
    <row r="2060" spans="1:9">
      <c r="A2060" t="s">
        <v>155</v>
      </c>
      <c r="B2060" t="s">
        <v>256</v>
      </c>
      <c r="C2060" t="s">
        <v>257</v>
      </c>
      <c r="D2060">
        <v>2020</v>
      </c>
      <c r="E2060">
        <v>0</v>
      </c>
      <c r="F2060">
        <v>0</v>
      </c>
      <c r="G2060">
        <v>0</v>
      </c>
      <c r="H2060">
        <v>5000000</v>
      </c>
      <c r="I2060">
        <v>5000000</v>
      </c>
    </row>
    <row r="2061" spans="1:9">
      <c r="A2061" t="s">
        <v>155</v>
      </c>
      <c r="B2061" t="s">
        <v>258</v>
      </c>
      <c r="C2061" t="s">
        <v>259</v>
      </c>
      <c r="D2061">
        <v>2020</v>
      </c>
      <c r="E2061">
        <v>0</v>
      </c>
      <c r="F2061">
        <v>10342000</v>
      </c>
      <c r="G2061">
        <v>0</v>
      </c>
      <c r="H2061">
        <v>0</v>
      </c>
      <c r="I2061">
        <v>10342000</v>
      </c>
    </row>
    <row r="2062" spans="1:9">
      <c r="A2062" t="s">
        <v>260</v>
      </c>
      <c r="B2062" t="s">
        <v>261</v>
      </c>
      <c r="C2062" t="s">
        <v>262</v>
      </c>
      <c r="D2062">
        <v>2020</v>
      </c>
      <c r="E2062">
        <v>19462603</v>
      </c>
      <c r="F2062">
        <v>42503000</v>
      </c>
      <c r="G2062">
        <v>36172000</v>
      </c>
      <c r="H2062">
        <v>36895000</v>
      </c>
      <c r="I2062">
        <v>135032603</v>
      </c>
    </row>
    <row r="2063" spans="1:9">
      <c r="A2063" t="s">
        <v>260</v>
      </c>
      <c r="B2063" t="s">
        <v>265</v>
      </c>
      <c r="C2063" t="s">
        <v>1130</v>
      </c>
      <c r="D2063">
        <v>2020</v>
      </c>
      <c r="E2063">
        <v>196873914</v>
      </c>
      <c r="F2063">
        <v>241031000</v>
      </c>
      <c r="G2063">
        <v>245352000</v>
      </c>
      <c r="H2063">
        <v>199759000</v>
      </c>
      <c r="I2063">
        <v>883015914</v>
      </c>
    </row>
    <row r="2064" spans="1:9">
      <c r="A2064" t="s">
        <v>260</v>
      </c>
      <c r="B2064" t="s">
        <v>267</v>
      </c>
      <c r="C2064" t="s">
        <v>268</v>
      </c>
      <c r="D2064">
        <v>2020</v>
      </c>
      <c r="E2064">
        <v>0</v>
      </c>
      <c r="F2064">
        <v>0</v>
      </c>
      <c r="G2064">
        <v>12366201</v>
      </c>
      <c r="H2064">
        <v>14022000</v>
      </c>
      <c r="I2064">
        <v>26388201</v>
      </c>
    </row>
    <row r="2065" spans="1:9">
      <c r="A2065" t="s">
        <v>260</v>
      </c>
      <c r="B2065" t="s">
        <v>269</v>
      </c>
      <c r="C2065" t="s">
        <v>270</v>
      </c>
      <c r="D2065">
        <v>2020</v>
      </c>
      <c r="E2065">
        <v>0</v>
      </c>
      <c r="F2065">
        <v>5885470</v>
      </c>
      <c r="G2065">
        <v>5412000</v>
      </c>
      <c r="H2065">
        <v>5520000</v>
      </c>
      <c r="I2065">
        <v>16817470</v>
      </c>
    </row>
    <row r="2066" spans="1:9">
      <c r="A2066" t="s">
        <v>260</v>
      </c>
      <c r="B2066" t="s">
        <v>271</v>
      </c>
      <c r="C2066" t="s">
        <v>272</v>
      </c>
      <c r="D2066">
        <v>2020</v>
      </c>
      <c r="E2066">
        <v>9817440</v>
      </c>
      <c r="F2066">
        <v>112150000</v>
      </c>
      <c r="G2066">
        <v>104104000</v>
      </c>
      <c r="H2066">
        <v>80686000</v>
      </c>
      <c r="I2066">
        <v>306757440</v>
      </c>
    </row>
    <row r="2067" spans="1:9">
      <c r="A2067" t="s">
        <v>260</v>
      </c>
      <c r="B2067" t="s">
        <v>273</v>
      </c>
      <c r="C2067" t="s">
        <v>274</v>
      </c>
      <c r="D2067">
        <v>2020</v>
      </c>
      <c r="E2067">
        <v>3869238</v>
      </c>
      <c r="F2067">
        <v>14764000</v>
      </c>
      <c r="G2067">
        <v>14146000</v>
      </c>
      <c r="H2067">
        <v>14429000</v>
      </c>
      <c r="I2067">
        <v>47208238</v>
      </c>
    </row>
    <row r="2068" spans="1:9">
      <c r="A2068" t="s">
        <v>260</v>
      </c>
      <c r="B2068" t="s">
        <v>275</v>
      </c>
      <c r="C2068" t="s">
        <v>276</v>
      </c>
      <c r="D2068">
        <v>2020</v>
      </c>
      <c r="E2068">
        <v>0</v>
      </c>
      <c r="F2068">
        <v>0</v>
      </c>
      <c r="G2068">
        <v>6764252</v>
      </c>
      <c r="H2068">
        <v>10480000</v>
      </c>
      <c r="I2068">
        <v>17244252</v>
      </c>
    </row>
    <row r="2069" spans="1:9">
      <c r="A2069" t="s">
        <v>260</v>
      </c>
      <c r="B2069" t="s">
        <v>281</v>
      </c>
      <c r="C2069" t="s">
        <v>282</v>
      </c>
      <c r="D2069">
        <v>2020</v>
      </c>
      <c r="E2069">
        <v>148460672</v>
      </c>
      <c r="F2069">
        <v>2051000</v>
      </c>
      <c r="G2069">
        <v>0</v>
      </c>
      <c r="H2069">
        <v>0</v>
      </c>
      <c r="I2069">
        <v>150511672</v>
      </c>
    </row>
    <row r="2070" spans="1:9">
      <c r="A2070" t="s">
        <v>260</v>
      </c>
      <c r="B2070" t="s">
        <v>283</v>
      </c>
      <c r="C2070" t="s">
        <v>284</v>
      </c>
      <c r="D2070">
        <v>2020</v>
      </c>
      <c r="E2070">
        <v>225618812</v>
      </c>
      <c r="F2070">
        <v>130014000</v>
      </c>
      <c r="G2070">
        <v>126668000</v>
      </c>
      <c r="H2070">
        <v>95320000</v>
      </c>
      <c r="I2070">
        <v>577620812</v>
      </c>
    </row>
    <row r="2071" spans="1:9">
      <c r="A2071" t="s">
        <v>260</v>
      </c>
      <c r="B2071" t="s">
        <v>1098</v>
      </c>
      <c r="C2071" t="s">
        <v>1099</v>
      </c>
      <c r="D2071">
        <v>2020</v>
      </c>
      <c r="E2071">
        <v>1950736</v>
      </c>
      <c r="F2071">
        <v>198000</v>
      </c>
      <c r="G2071">
        <v>0</v>
      </c>
      <c r="H2071">
        <v>0</v>
      </c>
      <c r="I2071">
        <v>2148736</v>
      </c>
    </row>
    <row r="2072" spans="1:9">
      <c r="A2072" t="s">
        <v>260</v>
      </c>
      <c r="B2072" t="s">
        <v>287</v>
      </c>
      <c r="C2072" t="s">
        <v>288</v>
      </c>
      <c r="D2072">
        <v>2020</v>
      </c>
      <c r="E2072">
        <v>0</v>
      </c>
      <c r="F2072">
        <v>0</v>
      </c>
      <c r="G2072">
        <v>3415631</v>
      </c>
      <c r="H2072">
        <v>8390000</v>
      </c>
      <c r="I2072">
        <v>11805631</v>
      </c>
    </row>
    <row r="2073" spans="1:9">
      <c r="A2073" t="s">
        <v>260</v>
      </c>
      <c r="B2073" t="s">
        <v>291</v>
      </c>
      <c r="C2073" t="s">
        <v>292</v>
      </c>
      <c r="D2073">
        <v>2020</v>
      </c>
      <c r="E2073">
        <v>0</v>
      </c>
      <c r="F2073">
        <v>12840209</v>
      </c>
      <c r="G2073">
        <v>33177000</v>
      </c>
      <c r="H2073">
        <v>45571000</v>
      </c>
      <c r="I2073">
        <v>91588209</v>
      </c>
    </row>
    <row r="2074" spans="1:9">
      <c r="A2074" t="s">
        <v>260</v>
      </c>
      <c r="B2074" t="s">
        <v>293</v>
      </c>
      <c r="C2074" t="s">
        <v>294</v>
      </c>
      <c r="D2074">
        <v>2020</v>
      </c>
      <c r="E2074">
        <v>26622559</v>
      </c>
      <c r="F2074">
        <v>59224000</v>
      </c>
      <c r="G2074">
        <v>50774000</v>
      </c>
      <c r="H2074">
        <v>25000000</v>
      </c>
      <c r="I2074">
        <v>161620559</v>
      </c>
    </row>
    <row r="2075" spans="1:9">
      <c r="A2075" t="s">
        <v>260</v>
      </c>
      <c r="B2075" t="s">
        <v>293</v>
      </c>
      <c r="C2075" t="s">
        <v>294</v>
      </c>
      <c r="D2075">
        <v>2020</v>
      </c>
      <c r="E2075">
        <v>0</v>
      </c>
      <c r="F2075">
        <v>0</v>
      </c>
      <c r="G2075">
        <v>2879712</v>
      </c>
      <c r="H2075">
        <v>5000000</v>
      </c>
      <c r="I2075">
        <v>7879712</v>
      </c>
    </row>
    <row r="2076" spans="1:9">
      <c r="A2076" t="s">
        <v>260</v>
      </c>
      <c r="B2076" t="s">
        <v>295</v>
      </c>
      <c r="C2076" t="s">
        <v>296</v>
      </c>
      <c r="D2076">
        <v>2020</v>
      </c>
      <c r="E2076">
        <v>0</v>
      </c>
      <c r="F2076">
        <v>5738947</v>
      </c>
      <c r="G2076">
        <v>32019000</v>
      </c>
      <c r="H2076">
        <v>32859000</v>
      </c>
      <c r="I2076">
        <v>70616947</v>
      </c>
    </row>
    <row r="2077" spans="1:9">
      <c r="A2077" t="s">
        <v>260</v>
      </c>
      <c r="B2077" t="s">
        <v>297</v>
      </c>
      <c r="C2077" t="s">
        <v>298</v>
      </c>
      <c r="D2077">
        <v>2020</v>
      </c>
      <c r="E2077">
        <v>126153033</v>
      </c>
      <c r="F2077">
        <v>186570000</v>
      </c>
      <c r="G2077">
        <v>166631000</v>
      </c>
      <c r="H2077">
        <v>116944000</v>
      </c>
      <c r="I2077">
        <v>596298033</v>
      </c>
    </row>
    <row r="2078" spans="1:9">
      <c r="A2078" t="s">
        <v>260</v>
      </c>
      <c r="B2078" t="s">
        <v>299</v>
      </c>
      <c r="C2078" t="s">
        <v>300</v>
      </c>
      <c r="D2078">
        <v>2020</v>
      </c>
      <c r="E2078">
        <v>0</v>
      </c>
      <c r="F2078">
        <v>87863389</v>
      </c>
      <c r="G2078">
        <v>85278000</v>
      </c>
      <c r="H2078">
        <v>38512000</v>
      </c>
      <c r="I2078">
        <v>211653389</v>
      </c>
    </row>
    <row r="2079" spans="1:9">
      <c r="A2079" t="s">
        <v>260</v>
      </c>
      <c r="B2079" t="s">
        <v>1612</v>
      </c>
      <c r="C2079" t="s">
        <v>1613</v>
      </c>
      <c r="D2079">
        <v>2020</v>
      </c>
      <c r="E2079">
        <v>4708683</v>
      </c>
      <c r="F2079">
        <v>96000</v>
      </c>
      <c r="G2079">
        <v>0</v>
      </c>
      <c r="H2079">
        <v>0</v>
      </c>
      <c r="I2079">
        <v>4804683</v>
      </c>
    </row>
    <row r="2080" spans="1:9">
      <c r="A2080" t="s">
        <v>260</v>
      </c>
      <c r="B2080" t="s">
        <v>307</v>
      </c>
      <c r="C2080" t="s">
        <v>308</v>
      </c>
      <c r="D2080">
        <v>2020</v>
      </c>
      <c r="E2080">
        <v>98030589</v>
      </c>
      <c r="F2080">
        <v>206687000</v>
      </c>
      <c r="G2080">
        <v>182000000</v>
      </c>
      <c r="H2080">
        <v>114000000</v>
      </c>
      <c r="I2080">
        <v>600717589</v>
      </c>
    </row>
    <row r="2081" spans="1:9">
      <c r="A2081" t="s">
        <v>260</v>
      </c>
      <c r="B2081" t="s">
        <v>307</v>
      </c>
      <c r="C2081" t="s">
        <v>308</v>
      </c>
      <c r="D2081">
        <v>2020</v>
      </c>
      <c r="E2081">
        <v>0</v>
      </c>
      <c r="F2081">
        <v>17493634</v>
      </c>
      <c r="G2081">
        <v>27000000</v>
      </c>
      <c r="H2081">
        <v>27000000</v>
      </c>
      <c r="I2081">
        <v>71493634</v>
      </c>
    </row>
    <row r="2082" spans="1:9">
      <c r="A2082" t="s">
        <v>260</v>
      </c>
      <c r="B2082" t="s">
        <v>309</v>
      </c>
      <c r="C2082" t="s">
        <v>310</v>
      </c>
      <c r="D2082">
        <v>2020</v>
      </c>
      <c r="E2082">
        <v>0</v>
      </c>
      <c r="F2082">
        <v>0</v>
      </c>
      <c r="G2082">
        <v>6068000</v>
      </c>
      <c r="H2082">
        <v>9022000</v>
      </c>
      <c r="I2082">
        <v>15090000</v>
      </c>
    </row>
    <row r="2083" spans="1:9">
      <c r="A2083" t="s">
        <v>260</v>
      </c>
      <c r="B2083" t="s">
        <v>953</v>
      </c>
      <c r="C2083" t="s">
        <v>954</v>
      </c>
      <c r="D2083">
        <v>2020</v>
      </c>
      <c r="E2083">
        <v>500000</v>
      </c>
      <c r="F2083">
        <v>500000</v>
      </c>
      <c r="G2083">
        <v>0</v>
      </c>
      <c r="H2083">
        <v>0</v>
      </c>
      <c r="I2083">
        <v>1000000</v>
      </c>
    </row>
    <row r="2084" spans="1:9">
      <c r="A2084" t="s">
        <v>260</v>
      </c>
      <c r="B2084" t="s">
        <v>311</v>
      </c>
      <c r="C2084" t="s">
        <v>312</v>
      </c>
      <c r="D2084">
        <v>2020</v>
      </c>
      <c r="E2084">
        <v>0</v>
      </c>
      <c r="F2084">
        <v>0</v>
      </c>
      <c r="G2084">
        <v>771</v>
      </c>
      <c r="H2084">
        <v>0</v>
      </c>
      <c r="I2084">
        <v>771</v>
      </c>
    </row>
    <row r="2085" spans="1:9">
      <c r="A2085" t="s">
        <v>315</v>
      </c>
      <c r="B2085" t="s">
        <v>316</v>
      </c>
      <c r="C2085" t="s">
        <v>317</v>
      </c>
      <c r="D2085">
        <v>2020</v>
      </c>
      <c r="E2085">
        <v>2363201</v>
      </c>
      <c r="F2085">
        <v>3310000</v>
      </c>
      <c r="G2085">
        <v>5832000</v>
      </c>
      <c r="H2085">
        <v>6196000</v>
      </c>
      <c r="I2085">
        <v>17701201</v>
      </c>
    </row>
    <row r="2086" spans="1:9">
      <c r="A2086" t="s">
        <v>315</v>
      </c>
      <c r="B2086" t="s">
        <v>318</v>
      </c>
      <c r="C2086" t="s">
        <v>319</v>
      </c>
      <c r="D2086">
        <v>2020</v>
      </c>
      <c r="E2086">
        <v>0</v>
      </c>
      <c r="F2086">
        <v>68194958</v>
      </c>
      <c r="G2086">
        <v>84035000</v>
      </c>
      <c r="H2086">
        <v>20498000</v>
      </c>
      <c r="I2086">
        <v>172727958</v>
      </c>
    </row>
    <row r="2087" spans="1:9">
      <c r="A2087" t="s">
        <v>315</v>
      </c>
      <c r="B2087" t="s">
        <v>320</v>
      </c>
      <c r="C2087" t="s">
        <v>321</v>
      </c>
      <c r="D2087">
        <v>2020</v>
      </c>
      <c r="E2087">
        <v>0</v>
      </c>
      <c r="F2087">
        <v>37420389</v>
      </c>
      <c r="G2087">
        <v>21934000</v>
      </c>
      <c r="H2087">
        <v>57810000</v>
      </c>
      <c r="I2087">
        <v>117164389</v>
      </c>
    </row>
    <row r="2088" spans="1:9">
      <c r="A2088" t="s">
        <v>203</v>
      </c>
      <c r="B2088" t="s">
        <v>324</v>
      </c>
      <c r="C2088" t="s">
        <v>325</v>
      </c>
      <c r="D2088">
        <v>2020</v>
      </c>
      <c r="E2088">
        <v>0</v>
      </c>
      <c r="F2088">
        <v>50784979</v>
      </c>
      <c r="G2088">
        <v>102967000</v>
      </c>
      <c r="H2088">
        <v>35038000</v>
      </c>
      <c r="I2088">
        <v>188789979</v>
      </c>
    </row>
    <row r="2089" spans="1:9">
      <c r="A2089" t="s">
        <v>203</v>
      </c>
      <c r="B2089" t="s">
        <v>324</v>
      </c>
      <c r="C2089" t="s">
        <v>325</v>
      </c>
      <c r="D2089">
        <v>2020</v>
      </c>
      <c r="E2089">
        <v>1140503</v>
      </c>
      <c r="F2089">
        <v>1358000</v>
      </c>
      <c r="G2089">
        <v>1740000</v>
      </c>
      <c r="H2089">
        <v>1913000</v>
      </c>
      <c r="I2089">
        <v>6151503</v>
      </c>
    </row>
    <row r="2090" spans="1:9">
      <c r="A2090" t="s">
        <v>203</v>
      </c>
      <c r="B2090" t="s">
        <v>326</v>
      </c>
      <c r="C2090" t="s">
        <v>327</v>
      </c>
      <c r="D2090">
        <v>2020</v>
      </c>
      <c r="E2090">
        <v>0</v>
      </c>
      <c r="F2090">
        <v>0</v>
      </c>
      <c r="G2090">
        <v>3165507</v>
      </c>
      <c r="H2090">
        <v>5545000</v>
      </c>
      <c r="I2090">
        <v>8710507</v>
      </c>
    </row>
    <row r="2091" spans="1:9">
      <c r="A2091" t="s">
        <v>203</v>
      </c>
      <c r="B2091" t="s">
        <v>326</v>
      </c>
      <c r="C2091" t="s">
        <v>327</v>
      </c>
      <c r="D2091">
        <v>2020</v>
      </c>
      <c r="E2091">
        <v>16500</v>
      </c>
      <c r="F2091">
        <v>0</v>
      </c>
      <c r="G2091">
        <v>0</v>
      </c>
      <c r="H2091">
        <v>0</v>
      </c>
      <c r="I2091">
        <v>16500</v>
      </c>
    </row>
    <row r="2092" spans="1:9">
      <c r="A2092" t="s">
        <v>203</v>
      </c>
      <c r="B2092" t="s">
        <v>328</v>
      </c>
      <c r="C2092" t="s">
        <v>329</v>
      </c>
      <c r="D2092">
        <v>2020</v>
      </c>
      <c r="E2092">
        <v>0</v>
      </c>
      <c r="F2092">
        <v>178</v>
      </c>
      <c r="G2092">
        <v>0</v>
      </c>
      <c r="H2092">
        <v>0</v>
      </c>
      <c r="I2092">
        <v>178</v>
      </c>
    </row>
    <row r="2093" spans="1:9">
      <c r="A2093" t="s">
        <v>203</v>
      </c>
      <c r="B2093" t="s">
        <v>330</v>
      </c>
      <c r="C2093" t="s">
        <v>331</v>
      </c>
      <c r="D2093">
        <v>2020</v>
      </c>
      <c r="E2093">
        <v>128</v>
      </c>
      <c r="F2093">
        <v>0</v>
      </c>
      <c r="G2093">
        <v>0</v>
      </c>
      <c r="H2093">
        <v>0</v>
      </c>
      <c r="I2093">
        <v>128</v>
      </c>
    </row>
    <row r="2094" spans="1:9">
      <c r="A2094" t="s">
        <v>203</v>
      </c>
      <c r="B2094" t="s">
        <v>332</v>
      </c>
      <c r="C2094" t="s">
        <v>331</v>
      </c>
      <c r="D2094">
        <v>2020</v>
      </c>
      <c r="E2094">
        <v>83</v>
      </c>
      <c r="F2094">
        <v>0</v>
      </c>
      <c r="G2094">
        <v>0</v>
      </c>
      <c r="H2094">
        <v>0</v>
      </c>
      <c r="I2094">
        <v>83</v>
      </c>
    </row>
    <row r="2095" spans="1:9">
      <c r="A2095" t="s">
        <v>203</v>
      </c>
      <c r="B2095" t="s">
        <v>263</v>
      </c>
      <c r="C2095" t="s">
        <v>264</v>
      </c>
      <c r="D2095">
        <v>2020</v>
      </c>
      <c r="E2095">
        <v>195</v>
      </c>
      <c r="F2095">
        <v>0</v>
      </c>
      <c r="G2095">
        <v>0</v>
      </c>
      <c r="H2095">
        <v>0</v>
      </c>
      <c r="I2095">
        <v>195</v>
      </c>
    </row>
    <row r="2096" spans="1:9">
      <c r="A2096" t="s">
        <v>203</v>
      </c>
      <c r="B2096" t="s">
        <v>204</v>
      </c>
      <c r="C2096" t="s">
        <v>205</v>
      </c>
      <c r="D2096">
        <v>2020</v>
      </c>
      <c r="E2096">
        <v>0</v>
      </c>
      <c r="F2096">
        <v>0</v>
      </c>
      <c r="G2096">
        <v>0</v>
      </c>
      <c r="H2096">
        <v>1052</v>
      </c>
      <c r="I2096">
        <v>1052</v>
      </c>
    </row>
    <row r="2097" spans="1:9">
      <c r="A2097" t="s">
        <v>333</v>
      </c>
      <c r="B2097" t="s">
        <v>334</v>
      </c>
      <c r="C2097" t="s">
        <v>335</v>
      </c>
      <c r="D2097">
        <v>2020</v>
      </c>
      <c r="E2097">
        <v>30553939</v>
      </c>
      <c r="F2097">
        <v>32441000</v>
      </c>
      <c r="G2097">
        <v>30354000</v>
      </c>
      <c r="H2097">
        <v>23518000</v>
      </c>
      <c r="I2097">
        <v>116866939</v>
      </c>
    </row>
    <row r="2098" spans="1:9">
      <c r="A2098" t="s">
        <v>333</v>
      </c>
      <c r="B2098" t="s">
        <v>334</v>
      </c>
      <c r="C2098" t="s">
        <v>335</v>
      </c>
      <c r="D2098">
        <v>2020</v>
      </c>
      <c r="E2098">
        <v>1449697</v>
      </c>
      <c r="F2098">
        <v>0</v>
      </c>
      <c r="G2098">
        <v>0</v>
      </c>
      <c r="H2098">
        <v>0</v>
      </c>
      <c r="I2098">
        <v>1449697</v>
      </c>
    </row>
    <row r="2099" spans="1:9">
      <c r="A2099" t="s">
        <v>333</v>
      </c>
      <c r="B2099" t="s">
        <v>338</v>
      </c>
      <c r="C2099" t="s">
        <v>339</v>
      </c>
      <c r="D2099">
        <v>2020</v>
      </c>
      <c r="E2099">
        <v>0</v>
      </c>
      <c r="F2099">
        <v>607</v>
      </c>
      <c r="G2099">
        <v>0</v>
      </c>
      <c r="H2099">
        <v>0</v>
      </c>
      <c r="I2099">
        <v>607</v>
      </c>
    </row>
    <row r="2100" spans="1:9">
      <c r="A2100" t="s">
        <v>333</v>
      </c>
      <c r="B2100" t="s">
        <v>340</v>
      </c>
      <c r="C2100" t="s">
        <v>341</v>
      </c>
      <c r="D2100">
        <v>2020</v>
      </c>
      <c r="E2100">
        <v>0</v>
      </c>
      <c r="F2100">
        <v>0</v>
      </c>
      <c r="G2100">
        <v>448993</v>
      </c>
      <c r="H2100">
        <v>0</v>
      </c>
      <c r="I2100">
        <v>448993</v>
      </c>
    </row>
    <row r="2101" spans="1:9">
      <c r="A2101" t="s">
        <v>333</v>
      </c>
      <c r="B2101" t="s">
        <v>342</v>
      </c>
      <c r="C2101" t="s">
        <v>343</v>
      </c>
      <c r="D2101">
        <v>2020</v>
      </c>
      <c r="E2101">
        <v>0</v>
      </c>
      <c r="F2101">
        <v>998752</v>
      </c>
      <c r="G2101">
        <v>0</v>
      </c>
      <c r="H2101">
        <v>0</v>
      </c>
      <c r="I2101">
        <v>998752</v>
      </c>
    </row>
    <row r="2102" spans="1:9">
      <c r="A2102" t="s">
        <v>333</v>
      </c>
      <c r="B2102" t="s">
        <v>344</v>
      </c>
      <c r="C2102" t="s">
        <v>345</v>
      </c>
      <c r="D2102">
        <v>2020</v>
      </c>
      <c r="E2102">
        <v>0</v>
      </c>
      <c r="F2102">
        <v>2302085</v>
      </c>
      <c r="G2102">
        <v>1558000</v>
      </c>
      <c r="H2102">
        <v>0</v>
      </c>
      <c r="I2102">
        <v>3860085</v>
      </c>
    </row>
    <row r="2103" spans="1:9">
      <c r="A2103" t="s">
        <v>333</v>
      </c>
      <c r="B2103" t="s">
        <v>346</v>
      </c>
      <c r="C2103" t="s">
        <v>347</v>
      </c>
      <c r="D2103">
        <v>2020</v>
      </c>
      <c r="E2103">
        <v>0</v>
      </c>
      <c r="F2103">
        <v>0</v>
      </c>
      <c r="G2103">
        <v>7934</v>
      </c>
      <c r="H2103">
        <v>0</v>
      </c>
      <c r="I2103">
        <v>7934</v>
      </c>
    </row>
    <row r="2104" spans="1:9">
      <c r="A2104" t="s">
        <v>333</v>
      </c>
      <c r="B2104" t="s">
        <v>1038</v>
      </c>
      <c r="C2104" t="s">
        <v>1039</v>
      </c>
      <c r="D2104">
        <v>2020</v>
      </c>
      <c r="E2104">
        <v>0</v>
      </c>
      <c r="F2104">
        <v>0</v>
      </c>
      <c r="G2104">
        <v>105397</v>
      </c>
      <c r="H2104">
        <v>0</v>
      </c>
      <c r="I2104">
        <v>105397</v>
      </c>
    </row>
    <row r="2105" spans="1:9">
      <c r="A2105" t="s">
        <v>178</v>
      </c>
      <c r="B2105" t="s">
        <v>179</v>
      </c>
      <c r="C2105" t="s">
        <v>180</v>
      </c>
      <c r="D2105">
        <v>2020</v>
      </c>
      <c r="E2105">
        <v>149983899</v>
      </c>
      <c r="F2105">
        <v>254454000</v>
      </c>
      <c r="G2105">
        <v>140209000</v>
      </c>
      <c r="H2105">
        <v>61789000</v>
      </c>
      <c r="I2105">
        <v>606435899</v>
      </c>
    </row>
    <row r="2106" spans="1:9">
      <c r="A2106" t="s">
        <v>178</v>
      </c>
      <c r="B2106" t="s">
        <v>179</v>
      </c>
      <c r="C2106" t="s">
        <v>180</v>
      </c>
      <c r="D2106">
        <v>2020</v>
      </c>
      <c r="E2106">
        <v>65010046</v>
      </c>
      <c r="F2106">
        <v>281894000</v>
      </c>
      <c r="G2106">
        <v>189995000</v>
      </c>
      <c r="H2106">
        <v>187198000</v>
      </c>
      <c r="I2106">
        <v>724097046</v>
      </c>
    </row>
    <row r="2107" spans="1:9">
      <c r="A2107" t="s">
        <v>178</v>
      </c>
      <c r="B2107" t="s">
        <v>352</v>
      </c>
      <c r="C2107" t="s">
        <v>353</v>
      </c>
      <c r="D2107">
        <v>2020</v>
      </c>
      <c r="E2107">
        <v>24126622</v>
      </c>
      <c r="F2107">
        <v>33075000</v>
      </c>
      <c r="G2107">
        <v>59220000</v>
      </c>
      <c r="H2107">
        <v>29083000</v>
      </c>
      <c r="I2107">
        <v>145504622</v>
      </c>
    </row>
    <row r="2108" spans="1:9">
      <c r="A2108" t="s">
        <v>178</v>
      </c>
      <c r="B2108" t="s">
        <v>352</v>
      </c>
      <c r="C2108" t="s">
        <v>353</v>
      </c>
      <c r="D2108">
        <v>2020</v>
      </c>
      <c r="E2108">
        <v>538335</v>
      </c>
      <c r="F2108">
        <v>139000</v>
      </c>
      <c r="G2108">
        <v>0</v>
      </c>
      <c r="H2108">
        <v>0</v>
      </c>
      <c r="I2108">
        <v>677335</v>
      </c>
    </row>
    <row r="2109" spans="1:9">
      <c r="A2109" t="s">
        <v>178</v>
      </c>
      <c r="B2109" t="s">
        <v>1614</v>
      </c>
      <c r="C2109" t="s">
        <v>1615</v>
      </c>
      <c r="D2109">
        <v>2020</v>
      </c>
      <c r="E2109">
        <v>16100</v>
      </c>
      <c r="F2109">
        <v>0</v>
      </c>
      <c r="G2109">
        <v>0</v>
      </c>
      <c r="H2109">
        <v>0</v>
      </c>
      <c r="I2109">
        <v>16100</v>
      </c>
    </row>
    <row r="2110" spans="1:9">
      <c r="A2110" t="s">
        <v>178</v>
      </c>
      <c r="B2110" t="s">
        <v>968</v>
      </c>
      <c r="C2110" t="s">
        <v>969</v>
      </c>
      <c r="D2110">
        <v>2020</v>
      </c>
      <c r="E2110">
        <v>147</v>
      </c>
      <c r="F2110">
        <v>0</v>
      </c>
      <c r="G2110">
        <v>0</v>
      </c>
      <c r="H2110">
        <v>0</v>
      </c>
      <c r="I2110">
        <v>147</v>
      </c>
    </row>
    <row r="2111" spans="1:9">
      <c r="A2111" t="s">
        <v>178</v>
      </c>
      <c r="B2111" t="s">
        <v>1021</v>
      </c>
      <c r="C2111" t="s">
        <v>1022</v>
      </c>
      <c r="D2111">
        <v>2020</v>
      </c>
      <c r="E2111">
        <v>1024512</v>
      </c>
      <c r="F2111">
        <v>0</v>
      </c>
      <c r="G2111">
        <v>0</v>
      </c>
      <c r="H2111">
        <v>0</v>
      </c>
      <c r="I2111">
        <v>1024512</v>
      </c>
    </row>
    <row r="2112" spans="1:9">
      <c r="A2112" t="s">
        <v>356</v>
      </c>
      <c r="B2112" t="s">
        <v>1141</v>
      </c>
      <c r="C2112" t="s">
        <v>1142</v>
      </c>
      <c r="D2112">
        <v>2020</v>
      </c>
      <c r="E2112">
        <v>0</v>
      </c>
      <c r="F2112">
        <v>0</v>
      </c>
      <c r="G2112">
        <v>3459816</v>
      </c>
      <c r="H2112">
        <v>2823000</v>
      </c>
      <c r="I2112">
        <v>6282816</v>
      </c>
    </row>
    <row r="2113" spans="1:9">
      <c r="A2113" t="s">
        <v>356</v>
      </c>
      <c r="B2113" t="s">
        <v>1141</v>
      </c>
      <c r="C2113" t="s">
        <v>1142</v>
      </c>
      <c r="D2113">
        <v>2020</v>
      </c>
      <c r="E2113">
        <v>0</v>
      </c>
      <c r="F2113">
        <v>734493</v>
      </c>
      <c r="G2113">
        <v>405000</v>
      </c>
      <c r="H2113">
        <v>413000</v>
      </c>
      <c r="I2113">
        <v>1552493</v>
      </c>
    </row>
    <row r="2114" spans="1:9">
      <c r="A2114" t="s">
        <v>356</v>
      </c>
      <c r="B2114" t="s">
        <v>1141</v>
      </c>
      <c r="C2114" t="s">
        <v>1142</v>
      </c>
      <c r="D2114">
        <v>2020</v>
      </c>
      <c r="E2114">
        <v>0</v>
      </c>
      <c r="F2114">
        <v>0</v>
      </c>
      <c r="G2114">
        <v>0</v>
      </c>
      <c r="H2114">
        <v>95010</v>
      </c>
      <c r="I2114">
        <v>95010</v>
      </c>
    </row>
    <row r="2115" spans="1:9">
      <c r="A2115" t="s">
        <v>356</v>
      </c>
      <c r="B2115" t="s">
        <v>357</v>
      </c>
      <c r="C2115" t="s">
        <v>358</v>
      </c>
      <c r="D2115">
        <v>2020</v>
      </c>
      <c r="E2115">
        <v>0</v>
      </c>
      <c r="F2115">
        <v>0</v>
      </c>
      <c r="G2115">
        <v>249330</v>
      </c>
      <c r="H2115">
        <v>241000</v>
      </c>
      <c r="I2115">
        <v>490330</v>
      </c>
    </row>
    <row r="2116" spans="1:9">
      <c r="A2116" t="s">
        <v>356</v>
      </c>
      <c r="B2116" t="s">
        <v>357</v>
      </c>
      <c r="C2116" t="s">
        <v>358</v>
      </c>
      <c r="D2116">
        <v>2020</v>
      </c>
      <c r="E2116">
        <v>0</v>
      </c>
      <c r="F2116">
        <v>0</v>
      </c>
      <c r="G2116">
        <v>0</v>
      </c>
      <c r="H2116">
        <v>35160</v>
      </c>
      <c r="I2116">
        <v>35160</v>
      </c>
    </row>
    <row r="2117" spans="1:9">
      <c r="A2117" t="s">
        <v>356</v>
      </c>
      <c r="B2117" t="s">
        <v>357</v>
      </c>
      <c r="C2117" t="s">
        <v>358</v>
      </c>
      <c r="D2117">
        <v>2020</v>
      </c>
      <c r="E2117">
        <v>0</v>
      </c>
      <c r="F2117">
        <v>0</v>
      </c>
      <c r="G2117">
        <v>0</v>
      </c>
      <c r="H2117">
        <v>1000</v>
      </c>
      <c r="I2117">
        <v>1000</v>
      </c>
    </row>
    <row r="2118" spans="1:9">
      <c r="A2118" t="s">
        <v>356</v>
      </c>
      <c r="B2118" t="s">
        <v>359</v>
      </c>
      <c r="C2118" t="s">
        <v>360</v>
      </c>
      <c r="D2118">
        <v>2020</v>
      </c>
      <c r="E2118">
        <v>0</v>
      </c>
      <c r="F2118">
        <v>0</v>
      </c>
      <c r="G2118">
        <v>2020684</v>
      </c>
      <c r="H2118">
        <v>1563000</v>
      </c>
      <c r="I2118">
        <v>3583684</v>
      </c>
    </row>
    <row r="2119" spans="1:9">
      <c r="A2119" t="s">
        <v>356</v>
      </c>
      <c r="B2119" t="s">
        <v>359</v>
      </c>
      <c r="C2119" t="s">
        <v>360</v>
      </c>
      <c r="D2119">
        <v>2020</v>
      </c>
      <c r="E2119">
        <v>0</v>
      </c>
      <c r="F2119">
        <v>0</v>
      </c>
      <c r="G2119">
        <v>1348443</v>
      </c>
      <c r="H2119">
        <v>1116000</v>
      </c>
      <c r="I2119">
        <v>2464443</v>
      </c>
    </row>
    <row r="2120" spans="1:9">
      <c r="A2120" t="s">
        <v>356</v>
      </c>
      <c r="B2120" t="s">
        <v>359</v>
      </c>
      <c r="C2120" t="s">
        <v>360</v>
      </c>
      <c r="D2120">
        <v>2020</v>
      </c>
      <c r="E2120">
        <v>0</v>
      </c>
      <c r="F2120">
        <v>0</v>
      </c>
      <c r="G2120">
        <v>505328</v>
      </c>
      <c r="H2120">
        <v>510000</v>
      </c>
      <c r="I2120">
        <v>1015328</v>
      </c>
    </row>
    <row r="2121" spans="1:9">
      <c r="A2121" t="s">
        <v>356</v>
      </c>
      <c r="B2121" t="s">
        <v>361</v>
      </c>
      <c r="C2121" t="s">
        <v>362</v>
      </c>
      <c r="D2121">
        <v>2020</v>
      </c>
      <c r="E2121">
        <v>5939303</v>
      </c>
      <c r="F2121">
        <v>9131000</v>
      </c>
      <c r="G2121">
        <v>5155000</v>
      </c>
      <c r="H2121">
        <v>1766000</v>
      </c>
      <c r="I2121">
        <v>21991303</v>
      </c>
    </row>
    <row r="2122" spans="1:9">
      <c r="A2122" t="s">
        <v>356</v>
      </c>
      <c r="B2122" t="s">
        <v>361</v>
      </c>
      <c r="C2122" t="s">
        <v>362</v>
      </c>
      <c r="D2122">
        <v>2020</v>
      </c>
      <c r="E2122">
        <v>0</v>
      </c>
      <c r="F2122">
        <v>0</v>
      </c>
      <c r="G2122">
        <v>870733</v>
      </c>
      <c r="H2122">
        <v>649000</v>
      </c>
      <c r="I2122">
        <v>1519733</v>
      </c>
    </row>
    <row r="2123" spans="1:9">
      <c r="A2123" t="s">
        <v>356</v>
      </c>
      <c r="B2123" t="s">
        <v>365</v>
      </c>
      <c r="C2123" t="s">
        <v>366</v>
      </c>
      <c r="D2123">
        <v>2020</v>
      </c>
      <c r="E2123">
        <v>0</v>
      </c>
      <c r="F2123">
        <v>0</v>
      </c>
      <c r="G2123">
        <v>274</v>
      </c>
      <c r="H2123">
        <v>0</v>
      </c>
      <c r="I2123">
        <v>274</v>
      </c>
    </row>
    <row r="2124" spans="1:9">
      <c r="A2124" t="s">
        <v>356</v>
      </c>
      <c r="B2124" t="s">
        <v>367</v>
      </c>
      <c r="C2124" t="s">
        <v>368</v>
      </c>
      <c r="D2124">
        <v>2020</v>
      </c>
      <c r="E2124">
        <v>121</v>
      </c>
      <c r="F2124">
        <v>0</v>
      </c>
      <c r="G2124">
        <v>0</v>
      </c>
      <c r="H2124">
        <v>0</v>
      </c>
      <c r="I2124">
        <v>121</v>
      </c>
    </row>
    <row r="2125" spans="1:9">
      <c r="A2125" t="s">
        <v>356</v>
      </c>
      <c r="B2125" t="s">
        <v>1616</v>
      </c>
      <c r="C2125" t="s">
        <v>1503</v>
      </c>
      <c r="D2125">
        <v>2020</v>
      </c>
      <c r="E2125">
        <v>122</v>
      </c>
      <c r="F2125">
        <v>0</v>
      </c>
      <c r="G2125">
        <v>0</v>
      </c>
      <c r="H2125">
        <v>0</v>
      </c>
      <c r="I2125">
        <v>122</v>
      </c>
    </row>
    <row r="2126" spans="1:9">
      <c r="A2126" t="s">
        <v>356</v>
      </c>
      <c r="B2126" t="s">
        <v>1617</v>
      </c>
      <c r="C2126" t="s">
        <v>1618</v>
      </c>
      <c r="D2126">
        <v>2020</v>
      </c>
      <c r="E2126">
        <v>0</v>
      </c>
      <c r="F2126">
        <v>0</v>
      </c>
      <c r="G2126">
        <v>36</v>
      </c>
      <c r="H2126">
        <v>0</v>
      </c>
      <c r="I2126">
        <v>36</v>
      </c>
    </row>
    <row r="2127" spans="1:9">
      <c r="A2127" t="s">
        <v>369</v>
      </c>
      <c r="B2127" t="s">
        <v>370</v>
      </c>
      <c r="C2127" t="s">
        <v>371</v>
      </c>
      <c r="D2127">
        <v>2020</v>
      </c>
      <c r="E2127">
        <v>0</v>
      </c>
      <c r="F2127">
        <v>0</v>
      </c>
      <c r="G2127">
        <v>53419808</v>
      </c>
      <c r="H2127">
        <v>134415000</v>
      </c>
      <c r="I2127">
        <v>187834808</v>
      </c>
    </row>
    <row r="2128" spans="1:9">
      <c r="A2128" t="s">
        <v>369</v>
      </c>
      <c r="B2128" t="s">
        <v>370</v>
      </c>
      <c r="C2128" t="s">
        <v>371</v>
      </c>
      <c r="D2128">
        <v>2020</v>
      </c>
      <c r="E2128">
        <v>0</v>
      </c>
      <c r="F2128">
        <v>600000</v>
      </c>
      <c r="G2128">
        <v>0</v>
      </c>
      <c r="H2128">
        <v>5434000</v>
      </c>
      <c r="I2128">
        <v>6034000</v>
      </c>
    </row>
    <row r="2129" spans="1:9">
      <c r="A2129" t="s">
        <v>369</v>
      </c>
      <c r="B2129" t="s">
        <v>372</v>
      </c>
      <c r="C2129" t="s">
        <v>373</v>
      </c>
      <c r="D2129">
        <v>2020</v>
      </c>
      <c r="E2129">
        <v>31231450</v>
      </c>
      <c r="F2129">
        <v>28570000</v>
      </c>
      <c r="G2129">
        <v>114328000</v>
      </c>
      <c r="H2129">
        <v>5107000</v>
      </c>
      <c r="I2129">
        <v>179236450</v>
      </c>
    </row>
    <row r="2130" spans="1:9">
      <c r="A2130" t="s">
        <v>369</v>
      </c>
      <c r="B2130" t="s">
        <v>372</v>
      </c>
      <c r="C2130" t="s">
        <v>373</v>
      </c>
      <c r="D2130">
        <v>2020</v>
      </c>
      <c r="E2130">
        <v>21065812</v>
      </c>
      <c r="F2130">
        <v>827000</v>
      </c>
      <c r="G2130">
        <v>1505000</v>
      </c>
      <c r="H2130">
        <v>41000</v>
      </c>
      <c r="I2130">
        <v>23438812</v>
      </c>
    </row>
    <row r="2131" spans="1:9">
      <c r="A2131" t="s">
        <v>369</v>
      </c>
      <c r="B2131" t="s">
        <v>372</v>
      </c>
      <c r="C2131" t="s">
        <v>373</v>
      </c>
      <c r="D2131">
        <v>2020</v>
      </c>
      <c r="E2131">
        <v>469000</v>
      </c>
      <c r="F2131">
        <v>0</v>
      </c>
      <c r="G2131">
        <v>0</v>
      </c>
      <c r="H2131">
        <v>0</v>
      </c>
      <c r="I2131">
        <v>469000</v>
      </c>
    </row>
    <row r="2132" spans="1:9">
      <c r="A2132" t="s">
        <v>369</v>
      </c>
      <c r="B2132" t="s">
        <v>372</v>
      </c>
      <c r="C2132" t="s">
        <v>373</v>
      </c>
      <c r="D2132">
        <v>2020</v>
      </c>
      <c r="E2132">
        <v>0</v>
      </c>
      <c r="F2132">
        <v>0</v>
      </c>
      <c r="G2132">
        <v>3892019</v>
      </c>
      <c r="H2132">
        <v>1000</v>
      </c>
      <c r="I2132">
        <v>3893019</v>
      </c>
    </row>
    <row r="2133" spans="1:9">
      <c r="A2133" t="s">
        <v>369</v>
      </c>
      <c r="B2133" t="s">
        <v>374</v>
      </c>
      <c r="C2133" t="s">
        <v>375</v>
      </c>
      <c r="D2133">
        <v>2020</v>
      </c>
      <c r="E2133">
        <v>25534367</v>
      </c>
      <c r="F2133">
        <v>55544000</v>
      </c>
      <c r="G2133">
        <v>22305000</v>
      </c>
      <c r="H2133">
        <v>2119000</v>
      </c>
      <c r="I2133">
        <v>105502367</v>
      </c>
    </row>
    <row r="2134" spans="1:9">
      <c r="A2134" t="s">
        <v>369</v>
      </c>
      <c r="B2134" t="s">
        <v>374</v>
      </c>
      <c r="C2134" t="s">
        <v>375</v>
      </c>
      <c r="D2134">
        <v>2020</v>
      </c>
      <c r="E2134">
        <v>0</v>
      </c>
      <c r="F2134">
        <v>84857827</v>
      </c>
      <c r="G2134">
        <v>19900000</v>
      </c>
      <c r="H2134">
        <v>0</v>
      </c>
      <c r="I2134">
        <v>104757827</v>
      </c>
    </row>
    <row r="2135" spans="1:9">
      <c r="A2135" t="s">
        <v>369</v>
      </c>
      <c r="B2135" t="s">
        <v>376</v>
      </c>
      <c r="C2135" t="s">
        <v>377</v>
      </c>
      <c r="D2135">
        <v>2020</v>
      </c>
      <c r="E2135">
        <v>71441064</v>
      </c>
      <c r="F2135">
        <v>153964000</v>
      </c>
      <c r="G2135">
        <v>198222000</v>
      </c>
      <c r="H2135">
        <v>101433000</v>
      </c>
      <c r="I2135">
        <v>525060064</v>
      </c>
    </row>
    <row r="2136" spans="1:9">
      <c r="A2136" t="s">
        <v>369</v>
      </c>
      <c r="B2136" t="s">
        <v>376</v>
      </c>
      <c r="C2136" t="s">
        <v>377</v>
      </c>
      <c r="D2136">
        <v>2020</v>
      </c>
      <c r="E2136">
        <v>0</v>
      </c>
      <c r="F2136">
        <v>0</v>
      </c>
      <c r="G2136">
        <v>0</v>
      </c>
      <c r="H2136">
        <v>8495561</v>
      </c>
      <c r="I2136">
        <v>8495561</v>
      </c>
    </row>
    <row r="2137" spans="1:9">
      <c r="A2137" t="s">
        <v>369</v>
      </c>
      <c r="B2137" t="s">
        <v>376</v>
      </c>
      <c r="C2137" t="s">
        <v>377</v>
      </c>
      <c r="D2137">
        <v>2020</v>
      </c>
      <c r="E2137">
        <v>0</v>
      </c>
      <c r="F2137">
        <v>3272000</v>
      </c>
      <c r="G2137">
        <v>0</v>
      </c>
      <c r="H2137">
        <v>5876000</v>
      </c>
      <c r="I2137">
        <v>9148000</v>
      </c>
    </row>
    <row r="2138" spans="1:9">
      <c r="A2138" t="s">
        <v>369</v>
      </c>
      <c r="B2138" t="s">
        <v>378</v>
      </c>
      <c r="C2138" t="s">
        <v>379</v>
      </c>
      <c r="D2138">
        <v>2020</v>
      </c>
      <c r="E2138">
        <v>0</v>
      </c>
      <c r="F2138">
        <v>0</v>
      </c>
      <c r="G2138">
        <v>7684680</v>
      </c>
      <c r="H2138">
        <v>30489000</v>
      </c>
      <c r="I2138">
        <v>38173680</v>
      </c>
    </row>
    <row r="2139" spans="1:9">
      <c r="A2139" t="s">
        <v>369</v>
      </c>
      <c r="B2139" t="s">
        <v>378</v>
      </c>
      <c r="C2139" t="s">
        <v>379</v>
      </c>
      <c r="D2139">
        <v>2020</v>
      </c>
      <c r="E2139">
        <v>0</v>
      </c>
      <c r="F2139">
        <v>0</v>
      </c>
      <c r="G2139">
        <v>0</v>
      </c>
      <c r="H2139">
        <v>12999</v>
      </c>
      <c r="I2139">
        <v>12999</v>
      </c>
    </row>
    <row r="2140" spans="1:9">
      <c r="A2140" t="s">
        <v>369</v>
      </c>
      <c r="B2140" t="s">
        <v>380</v>
      </c>
      <c r="C2140" t="s">
        <v>381</v>
      </c>
      <c r="D2140">
        <v>2020</v>
      </c>
      <c r="E2140">
        <v>32589717</v>
      </c>
      <c r="F2140">
        <v>18208000</v>
      </c>
      <c r="G2140">
        <v>48473000</v>
      </c>
      <c r="H2140">
        <v>15131000</v>
      </c>
      <c r="I2140">
        <v>114401717</v>
      </c>
    </row>
    <row r="2141" spans="1:9">
      <c r="A2141" t="s">
        <v>369</v>
      </c>
      <c r="B2141" t="s">
        <v>380</v>
      </c>
      <c r="C2141" t="s">
        <v>381</v>
      </c>
      <c r="D2141">
        <v>2020</v>
      </c>
      <c r="E2141">
        <v>10185300</v>
      </c>
      <c r="F2141">
        <v>4286000</v>
      </c>
      <c r="G2141">
        <v>33000</v>
      </c>
      <c r="H2141">
        <v>750000</v>
      </c>
      <c r="I2141">
        <v>15254300</v>
      </c>
    </row>
    <row r="2142" spans="1:9">
      <c r="A2142" t="s">
        <v>369</v>
      </c>
      <c r="B2142" t="s">
        <v>910</v>
      </c>
      <c r="C2142" t="s">
        <v>911</v>
      </c>
      <c r="D2142">
        <v>2020</v>
      </c>
      <c r="E2142">
        <v>1171550</v>
      </c>
      <c r="F2142">
        <v>121000</v>
      </c>
      <c r="G2142">
        <v>0</v>
      </c>
      <c r="H2142">
        <v>0</v>
      </c>
      <c r="I2142">
        <v>1292550</v>
      </c>
    </row>
    <row r="2143" spans="1:9">
      <c r="A2143" t="s">
        <v>369</v>
      </c>
      <c r="B2143" t="s">
        <v>382</v>
      </c>
      <c r="C2143" t="s">
        <v>383</v>
      </c>
      <c r="D2143">
        <v>2020</v>
      </c>
      <c r="E2143">
        <v>0</v>
      </c>
      <c r="F2143">
        <v>8778341</v>
      </c>
      <c r="G2143">
        <v>10670000</v>
      </c>
      <c r="H2143">
        <v>8126000</v>
      </c>
      <c r="I2143">
        <v>27574341</v>
      </c>
    </row>
    <row r="2144" spans="1:9">
      <c r="A2144" t="s">
        <v>369</v>
      </c>
      <c r="B2144" t="s">
        <v>384</v>
      </c>
      <c r="C2144" t="s">
        <v>385</v>
      </c>
      <c r="D2144">
        <v>2020</v>
      </c>
      <c r="E2144">
        <v>5829169</v>
      </c>
      <c r="F2144">
        <v>0</v>
      </c>
      <c r="G2144">
        <v>0</v>
      </c>
      <c r="H2144">
        <v>0</v>
      </c>
      <c r="I2144">
        <v>5829169</v>
      </c>
    </row>
    <row r="2145" spans="1:9">
      <c r="A2145" t="s">
        <v>369</v>
      </c>
      <c r="B2145" t="s">
        <v>386</v>
      </c>
      <c r="C2145" t="s">
        <v>387</v>
      </c>
      <c r="D2145">
        <v>2020</v>
      </c>
      <c r="E2145">
        <v>3203311</v>
      </c>
      <c r="F2145">
        <v>0</v>
      </c>
      <c r="G2145">
        <v>30000</v>
      </c>
      <c r="H2145">
        <v>0</v>
      </c>
      <c r="I2145">
        <v>3233311</v>
      </c>
    </row>
    <row r="2146" spans="1:9">
      <c r="A2146" t="s">
        <v>369</v>
      </c>
      <c r="B2146" t="s">
        <v>388</v>
      </c>
      <c r="C2146" t="s">
        <v>389</v>
      </c>
      <c r="D2146">
        <v>2020</v>
      </c>
      <c r="E2146">
        <v>0</v>
      </c>
      <c r="F2146">
        <v>25150992</v>
      </c>
      <c r="G2146">
        <v>49100000</v>
      </c>
      <c r="H2146">
        <v>23178000</v>
      </c>
      <c r="I2146">
        <v>97428992</v>
      </c>
    </row>
    <row r="2147" spans="1:9">
      <c r="A2147" t="s">
        <v>369</v>
      </c>
      <c r="B2147" t="s">
        <v>390</v>
      </c>
      <c r="C2147" t="s">
        <v>391</v>
      </c>
      <c r="D2147">
        <v>2020</v>
      </c>
      <c r="E2147">
        <v>21443650</v>
      </c>
      <c r="F2147">
        <v>94000</v>
      </c>
      <c r="G2147">
        <v>0</v>
      </c>
      <c r="H2147">
        <v>0</v>
      </c>
      <c r="I2147">
        <v>21537650</v>
      </c>
    </row>
    <row r="2148" spans="1:9">
      <c r="A2148" t="s">
        <v>369</v>
      </c>
      <c r="B2148" t="s">
        <v>1619</v>
      </c>
      <c r="C2148" t="s">
        <v>1620</v>
      </c>
      <c r="D2148">
        <v>2020</v>
      </c>
      <c r="E2148">
        <v>519599</v>
      </c>
      <c r="F2148">
        <v>0</v>
      </c>
      <c r="G2148">
        <v>0</v>
      </c>
      <c r="H2148">
        <v>0</v>
      </c>
      <c r="I2148">
        <v>519599</v>
      </c>
    </row>
    <row r="2149" spans="1:9">
      <c r="A2149" t="s">
        <v>369</v>
      </c>
      <c r="B2149" t="s">
        <v>392</v>
      </c>
      <c r="C2149" t="s">
        <v>393</v>
      </c>
      <c r="D2149">
        <v>2020</v>
      </c>
      <c r="E2149">
        <v>275483956</v>
      </c>
      <c r="F2149">
        <v>147299000</v>
      </c>
      <c r="G2149">
        <v>176447000</v>
      </c>
      <c r="H2149">
        <v>147655000</v>
      </c>
      <c r="I2149">
        <v>746884956</v>
      </c>
    </row>
    <row r="2150" spans="1:9">
      <c r="A2150" t="s">
        <v>369</v>
      </c>
      <c r="B2150" t="s">
        <v>392</v>
      </c>
      <c r="C2150" t="s">
        <v>393</v>
      </c>
      <c r="D2150">
        <v>2020</v>
      </c>
      <c r="E2150">
        <v>10026000</v>
      </c>
      <c r="F2150">
        <v>11062000</v>
      </c>
      <c r="G2150">
        <v>11062000</v>
      </c>
      <c r="H2150">
        <v>11062000</v>
      </c>
      <c r="I2150">
        <v>43212000</v>
      </c>
    </row>
    <row r="2151" spans="1:9">
      <c r="A2151" t="s">
        <v>369</v>
      </c>
      <c r="B2151" t="s">
        <v>394</v>
      </c>
      <c r="C2151" t="s">
        <v>395</v>
      </c>
      <c r="D2151">
        <v>2020</v>
      </c>
      <c r="E2151">
        <v>0</v>
      </c>
      <c r="F2151">
        <v>4316839</v>
      </c>
      <c r="G2151">
        <v>2609000</v>
      </c>
      <c r="H2151">
        <v>8700000</v>
      </c>
      <c r="I2151">
        <v>15625839</v>
      </c>
    </row>
    <row r="2152" spans="1:9">
      <c r="A2152" t="s">
        <v>369</v>
      </c>
      <c r="B2152" t="s">
        <v>396</v>
      </c>
      <c r="C2152" t="s">
        <v>397</v>
      </c>
      <c r="D2152">
        <v>2020</v>
      </c>
      <c r="E2152">
        <v>546000</v>
      </c>
      <c r="F2152">
        <v>33553000</v>
      </c>
      <c r="G2152">
        <v>0</v>
      </c>
      <c r="H2152">
        <v>0</v>
      </c>
      <c r="I2152">
        <v>34099000</v>
      </c>
    </row>
    <row r="2153" spans="1:9">
      <c r="A2153" t="s">
        <v>369</v>
      </c>
      <c r="B2153" t="s">
        <v>400</v>
      </c>
      <c r="C2153" t="s">
        <v>401</v>
      </c>
      <c r="D2153">
        <v>2020</v>
      </c>
      <c r="E2153">
        <v>0</v>
      </c>
      <c r="F2153">
        <v>0</v>
      </c>
      <c r="G2153">
        <v>916441</v>
      </c>
      <c r="H2153">
        <v>6000000</v>
      </c>
      <c r="I2153">
        <v>6916441</v>
      </c>
    </row>
    <row r="2154" spans="1:9">
      <c r="A2154" t="s">
        <v>369</v>
      </c>
      <c r="B2154" t="s">
        <v>402</v>
      </c>
      <c r="C2154" t="s">
        <v>403</v>
      </c>
      <c r="D2154">
        <v>2020</v>
      </c>
      <c r="E2154">
        <v>112145044</v>
      </c>
      <c r="F2154">
        <v>119437000</v>
      </c>
      <c r="G2154">
        <v>131271000</v>
      </c>
      <c r="H2154">
        <v>124684000</v>
      </c>
      <c r="I2154">
        <v>487537044</v>
      </c>
    </row>
    <row r="2155" spans="1:9">
      <c r="A2155" t="s">
        <v>369</v>
      </c>
      <c r="B2155" t="s">
        <v>404</v>
      </c>
      <c r="C2155" t="s">
        <v>405</v>
      </c>
      <c r="D2155">
        <v>2020</v>
      </c>
      <c r="E2155">
        <v>0</v>
      </c>
      <c r="F2155">
        <v>200000</v>
      </c>
      <c r="G2155">
        <v>0</v>
      </c>
      <c r="H2155">
        <v>0</v>
      </c>
      <c r="I2155">
        <v>200000</v>
      </c>
    </row>
    <row r="2156" spans="1:9">
      <c r="A2156" t="s">
        <v>369</v>
      </c>
      <c r="B2156" t="s">
        <v>408</v>
      </c>
      <c r="C2156" t="s">
        <v>409</v>
      </c>
      <c r="D2156">
        <v>2020</v>
      </c>
      <c r="E2156">
        <v>0</v>
      </c>
      <c r="F2156">
        <v>0</v>
      </c>
      <c r="G2156">
        <v>0</v>
      </c>
      <c r="H2156">
        <v>522563</v>
      </c>
      <c r="I2156">
        <v>522563</v>
      </c>
    </row>
    <row r="2157" spans="1:9">
      <c r="A2157" t="s">
        <v>369</v>
      </c>
      <c r="B2157" t="s">
        <v>1621</v>
      </c>
      <c r="C2157" t="s">
        <v>1622</v>
      </c>
      <c r="D2157">
        <v>2020</v>
      </c>
      <c r="E2157">
        <v>2399720</v>
      </c>
      <c r="F2157">
        <v>0</v>
      </c>
      <c r="G2157">
        <v>0</v>
      </c>
      <c r="H2157">
        <v>0</v>
      </c>
      <c r="I2157">
        <v>2399720</v>
      </c>
    </row>
    <row r="2158" spans="1:9">
      <c r="A2158" t="s">
        <v>369</v>
      </c>
      <c r="B2158" t="s">
        <v>410</v>
      </c>
      <c r="C2158" t="s">
        <v>411</v>
      </c>
      <c r="D2158">
        <v>2020</v>
      </c>
      <c r="E2158">
        <v>1062000</v>
      </c>
      <c r="F2158">
        <v>0</v>
      </c>
      <c r="G2158">
        <v>2037000</v>
      </c>
      <c r="H2158">
        <v>0</v>
      </c>
      <c r="I2158">
        <v>3099000</v>
      </c>
    </row>
    <row r="2159" spans="1:9">
      <c r="A2159" t="s">
        <v>369</v>
      </c>
      <c r="B2159" t="s">
        <v>412</v>
      </c>
      <c r="C2159" t="s">
        <v>413</v>
      </c>
      <c r="D2159">
        <v>2020</v>
      </c>
      <c r="E2159">
        <v>1522400</v>
      </c>
      <c r="F2159">
        <v>0</v>
      </c>
      <c r="G2159">
        <v>0</v>
      </c>
      <c r="H2159">
        <v>0</v>
      </c>
      <c r="I2159">
        <v>1522400</v>
      </c>
    </row>
    <row r="2160" spans="1:9">
      <c r="A2160" t="s">
        <v>369</v>
      </c>
      <c r="B2160" t="s">
        <v>414</v>
      </c>
      <c r="C2160" t="s">
        <v>415</v>
      </c>
      <c r="D2160">
        <v>2020</v>
      </c>
      <c r="E2160">
        <v>17150500</v>
      </c>
      <c r="F2160">
        <v>0</v>
      </c>
      <c r="G2160">
        <v>0</v>
      </c>
      <c r="H2160">
        <v>19524000</v>
      </c>
      <c r="I2160">
        <v>36674500</v>
      </c>
    </row>
    <row r="2161" spans="1:9">
      <c r="A2161" t="s">
        <v>369</v>
      </c>
      <c r="B2161" t="s">
        <v>414</v>
      </c>
      <c r="C2161" t="s">
        <v>415</v>
      </c>
      <c r="D2161">
        <v>2020</v>
      </c>
      <c r="E2161">
        <v>0</v>
      </c>
      <c r="F2161">
        <v>0</v>
      </c>
      <c r="G2161">
        <v>0</v>
      </c>
      <c r="H2161">
        <v>1920000</v>
      </c>
      <c r="I2161">
        <v>1920000</v>
      </c>
    </row>
    <row r="2162" spans="1:9">
      <c r="A2162" t="s">
        <v>369</v>
      </c>
      <c r="B2162" t="s">
        <v>416</v>
      </c>
      <c r="C2162" t="s">
        <v>417</v>
      </c>
      <c r="D2162">
        <v>2020</v>
      </c>
      <c r="E2162">
        <v>0</v>
      </c>
      <c r="F2162">
        <v>0</v>
      </c>
      <c r="G2162">
        <v>160000</v>
      </c>
      <c r="H2162">
        <v>0</v>
      </c>
      <c r="I2162">
        <v>160000</v>
      </c>
    </row>
    <row r="2163" spans="1:9">
      <c r="A2163" t="s">
        <v>369</v>
      </c>
      <c r="B2163" t="s">
        <v>418</v>
      </c>
      <c r="C2163" t="s">
        <v>419</v>
      </c>
      <c r="D2163">
        <v>2020</v>
      </c>
      <c r="E2163">
        <v>365000</v>
      </c>
      <c r="F2163">
        <v>0</v>
      </c>
      <c r="G2163">
        <v>0</v>
      </c>
      <c r="H2163">
        <v>0</v>
      </c>
      <c r="I2163">
        <v>365000</v>
      </c>
    </row>
    <row r="2164" spans="1:9">
      <c r="A2164" t="s">
        <v>369</v>
      </c>
      <c r="B2164" t="s">
        <v>420</v>
      </c>
      <c r="C2164" t="s">
        <v>421</v>
      </c>
      <c r="D2164">
        <v>2020</v>
      </c>
      <c r="E2164">
        <v>1000000</v>
      </c>
      <c r="F2164">
        <v>0</v>
      </c>
      <c r="G2164">
        <v>13500000</v>
      </c>
      <c r="H2164">
        <v>0</v>
      </c>
      <c r="I2164">
        <v>14500000</v>
      </c>
    </row>
    <row r="2165" spans="1:9">
      <c r="A2165" t="s">
        <v>369</v>
      </c>
      <c r="B2165" t="s">
        <v>422</v>
      </c>
      <c r="C2165" t="s">
        <v>423</v>
      </c>
      <c r="D2165">
        <v>2020</v>
      </c>
      <c r="E2165">
        <v>0</v>
      </c>
      <c r="F2165">
        <v>0</v>
      </c>
      <c r="G2165">
        <v>33717000</v>
      </c>
      <c r="H2165">
        <v>0</v>
      </c>
      <c r="I2165">
        <v>33717000</v>
      </c>
    </row>
    <row r="2166" spans="1:9">
      <c r="A2166" t="s">
        <v>369</v>
      </c>
      <c r="B2166" t="s">
        <v>914</v>
      </c>
      <c r="C2166" t="s">
        <v>805</v>
      </c>
      <c r="D2166">
        <v>2020</v>
      </c>
      <c r="E2166">
        <v>399999</v>
      </c>
      <c r="F2166">
        <v>0</v>
      </c>
      <c r="G2166">
        <v>0</v>
      </c>
      <c r="H2166">
        <v>0</v>
      </c>
      <c r="I2166">
        <v>399999</v>
      </c>
    </row>
    <row r="2167" spans="1:9">
      <c r="A2167" t="s">
        <v>369</v>
      </c>
      <c r="B2167" t="s">
        <v>914</v>
      </c>
      <c r="C2167" t="s">
        <v>805</v>
      </c>
      <c r="D2167">
        <v>2020</v>
      </c>
      <c r="E2167">
        <v>27962099</v>
      </c>
      <c r="F2167">
        <v>0</v>
      </c>
      <c r="G2167">
        <v>0</v>
      </c>
      <c r="H2167">
        <v>31000</v>
      </c>
      <c r="I2167">
        <v>27993099</v>
      </c>
    </row>
    <row r="2168" spans="1:9">
      <c r="A2168" t="s">
        <v>369</v>
      </c>
      <c r="B2168" t="s">
        <v>424</v>
      </c>
      <c r="C2168" t="s">
        <v>425</v>
      </c>
      <c r="D2168">
        <v>2020</v>
      </c>
      <c r="E2168">
        <v>181999</v>
      </c>
      <c r="F2168">
        <v>0</v>
      </c>
      <c r="G2168">
        <v>0</v>
      </c>
      <c r="H2168">
        <v>0</v>
      </c>
      <c r="I2168">
        <v>181999</v>
      </c>
    </row>
    <row r="2169" spans="1:9">
      <c r="A2169" t="s">
        <v>369</v>
      </c>
      <c r="B2169" t="s">
        <v>426</v>
      </c>
      <c r="C2169" t="s">
        <v>427</v>
      </c>
      <c r="D2169">
        <v>2020</v>
      </c>
      <c r="E2169">
        <v>0</v>
      </c>
      <c r="F2169">
        <v>5962051</v>
      </c>
      <c r="G2169">
        <v>10083000</v>
      </c>
      <c r="H2169">
        <v>3567000</v>
      </c>
      <c r="I2169">
        <v>19612051</v>
      </c>
    </row>
    <row r="2170" spans="1:9">
      <c r="A2170" t="s">
        <v>369</v>
      </c>
      <c r="B2170" t="s">
        <v>428</v>
      </c>
      <c r="C2170" t="s">
        <v>429</v>
      </c>
      <c r="D2170">
        <v>2020</v>
      </c>
      <c r="E2170">
        <v>200000</v>
      </c>
      <c r="F2170">
        <v>0</v>
      </c>
      <c r="G2170">
        <v>0</v>
      </c>
      <c r="H2170">
        <v>0</v>
      </c>
      <c r="I2170">
        <v>200000</v>
      </c>
    </row>
    <row r="2171" spans="1:9">
      <c r="A2171" t="s">
        <v>369</v>
      </c>
      <c r="B2171" t="s">
        <v>430</v>
      </c>
      <c r="C2171" t="s">
        <v>431</v>
      </c>
      <c r="D2171">
        <v>2020</v>
      </c>
      <c r="E2171">
        <v>1149000</v>
      </c>
      <c r="F2171">
        <v>0</v>
      </c>
      <c r="G2171">
        <v>0</v>
      </c>
      <c r="H2171">
        <v>0</v>
      </c>
      <c r="I2171">
        <v>1149000</v>
      </c>
    </row>
    <row r="2172" spans="1:9">
      <c r="A2172" t="s">
        <v>369</v>
      </c>
      <c r="B2172" t="s">
        <v>432</v>
      </c>
      <c r="C2172" t="s">
        <v>433</v>
      </c>
      <c r="D2172">
        <v>2020</v>
      </c>
      <c r="E2172">
        <v>3245268</v>
      </c>
      <c r="F2172">
        <v>0</v>
      </c>
      <c r="G2172">
        <v>0</v>
      </c>
      <c r="H2172">
        <v>0</v>
      </c>
      <c r="I2172">
        <v>3245268</v>
      </c>
    </row>
    <row r="2173" spans="1:9">
      <c r="A2173" t="s">
        <v>369</v>
      </c>
      <c r="B2173" t="s">
        <v>1077</v>
      </c>
      <c r="C2173" t="s">
        <v>1078</v>
      </c>
      <c r="D2173">
        <v>2020</v>
      </c>
      <c r="E2173">
        <v>2068241</v>
      </c>
      <c r="F2173">
        <v>0</v>
      </c>
      <c r="G2173">
        <v>319000</v>
      </c>
      <c r="H2173">
        <v>0</v>
      </c>
      <c r="I2173">
        <v>2387241</v>
      </c>
    </row>
    <row r="2174" spans="1:9">
      <c r="A2174" t="s">
        <v>369</v>
      </c>
      <c r="B2174" t="s">
        <v>1623</v>
      </c>
      <c r="C2174" t="s">
        <v>1624</v>
      </c>
      <c r="D2174">
        <v>2020</v>
      </c>
      <c r="E2174">
        <v>700000</v>
      </c>
      <c r="F2174">
        <v>0</v>
      </c>
      <c r="G2174">
        <v>0</v>
      </c>
      <c r="H2174">
        <v>0</v>
      </c>
      <c r="I2174">
        <v>700000</v>
      </c>
    </row>
    <row r="2175" spans="1:9">
      <c r="A2175" t="s">
        <v>369</v>
      </c>
      <c r="B2175" t="s">
        <v>1623</v>
      </c>
      <c r="C2175" t="s">
        <v>1624</v>
      </c>
      <c r="D2175">
        <v>2020</v>
      </c>
      <c r="E2175">
        <v>315000</v>
      </c>
      <c r="F2175">
        <v>0</v>
      </c>
      <c r="G2175">
        <v>0</v>
      </c>
      <c r="H2175">
        <v>0</v>
      </c>
      <c r="I2175">
        <v>315000</v>
      </c>
    </row>
    <row r="2176" spans="1:9">
      <c r="A2176" t="s">
        <v>369</v>
      </c>
      <c r="B2176" t="s">
        <v>1625</v>
      </c>
      <c r="C2176" t="s">
        <v>1626</v>
      </c>
      <c r="D2176">
        <v>2020</v>
      </c>
      <c r="E2176">
        <v>148000</v>
      </c>
      <c r="F2176">
        <v>0</v>
      </c>
      <c r="G2176">
        <v>0</v>
      </c>
      <c r="H2176">
        <v>0</v>
      </c>
      <c r="I2176">
        <v>148000</v>
      </c>
    </row>
    <row r="2177" spans="1:9">
      <c r="A2177" t="s">
        <v>369</v>
      </c>
      <c r="B2177" t="s">
        <v>449</v>
      </c>
      <c r="C2177" t="s">
        <v>450</v>
      </c>
      <c r="D2177">
        <v>2020</v>
      </c>
      <c r="E2177">
        <v>0</v>
      </c>
      <c r="F2177">
        <v>50139821</v>
      </c>
      <c r="G2177">
        <v>121850000</v>
      </c>
      <c r="H2177">
        <v>57755000</v>
      </c>
      <c r="I2177">
        <v>229744821</v>
      </c>
    </row>
    <row r="2178" spans="1:9">
      <c r="A2178" t="s">
        <v>369</v>
      </c>
      <c r="B2178" t="s">
        <v>449</v>
      </c>
      <c r="C2178" t="s">
        <v>450</v>
      </c>
      <c r="D2178">
        <v>2020</v>
      </c>
      <c r="E2178">
        <v>322019</v>
      </c>
      <c r="F2178">
        <v>0</v>
      </c>
      <c r="G2178">
        <v>0</v>
      </c>
      <c r="H2178">
        <v>0</v>
      </c>
      <c r="I2178">
        <v>322019</v>
      </c>
    </row>
    <row r="2179" spans="1:9">
      <c r="A2179" t="s">
        <v>369</v>
      </c>
      <c r="B2179" t="s">
        <v>449</v>
      </c>
      <c r="C2179" t="s">
        <v>450</v>
      </c>
      <c r="D2179">
        <v>2020</v>
      </c>
      <c r="E2179">
        <v>0</v>
      </c>
      <c r="F2179">
        <v>0</v>
      </c>
      <c r="G2179">
        <v>1868302</v>
      </c>
      <c r="H2179">
        <v>6499000</v>
      </c>
      <c r="I2179">
        <v>8367302</v>
      </c>
    </row>
    <row r="2180" spans="1:9">
      <c r="A2180" t="s">
        <v>369</v>
      </c>
      <c r="B2180" t="s">
        <v>1627</v>
      </c>
      <c r="C2180" t="s">
        <v>383</v>
      </c>
      <c r="D2180">
        <v>2020</v>
      </c>
      <c r="E2180">
        <v>1000</v>
      </c>
      <c r="F2180">
        <v>0</v>
      </c>
      <c r="G2180">
        <v>0</v>
      </c>
      <c r="H2180">
        <v>0</v>
      </c>
      <c r="I2180">
        <v>1000</v>
      </c>
    </row>
    <row r="2181" spans="1:9">
      <c r="A2181" t="s">
        <v>369</v>
      </c>
      <c r="B2181" t="s">
        <v>453</v>
      </c>
      <c r="C2181" t="s">
        <v>454</v>
      </c>
      <c r="D2181">
        <v>2020</v>
      </c>
      <c r="E2181">
        <v>0</v>
      </c>
      <c r="F2181">
        <v>0</v>
      </c>
      <c r="G2181">
        <v>493449</v>
      </c>
      <c r="H2181">
        <v>0</v>
      </c>
      <c r="I2181">
        <v>493449</v>
      </c>
    </row>
    <row r="2182" spans="1:9">
      <c r="A2182" t="s">
        <v>457</v>
      </c>
      <c r="B2182" t="s">
        <v>1628</v>
      </c>
      <c r="C2182" t="s">
        <v>1629</v>
      </c>
      <c r="D2182">
        <v>2020</v>
      </c>
      <c r="E2182">
        <v>12441449</v>
      </c>
      <c r="F2182">
        <v>221000</v>
      </c>
      <c r="G2182">
        <v>221000</v>
      </c>
      <c r="H2182">
        <v>305000</v>
      </c>
      <c r="I2182">
        <v>13188449</v>
      </c>
    </row>
    <row r="2183" spans="1:9">
      <c r="A2183" t="s">
        <v>460</v>
      </c>
      <c r="B2183" t="s">
        <v>1630</v>
      </c>
      <c r="C2183" t="s">
        <v>1631</v>
      </c>
      <c r="D2183">
        <v>2020</v>
      </c>
      <c r="E2183">
        <v>0</v>
      </c>
      <c r="F2183">
        <v>0</v>
      </c>
      <c r="G2183">
        <v>1590000</v>
      </c>
      <c r="H2183">
        <v>0</v>
      </c>
      <c r="I2183">
        <v>1590000</v>
      </c>
    </row>
    <row r="2184" spans="1:9">
      <c r="A2184" t="s">
        <v>460</v>
      </c>
      <c r="B2184" t="s">
        <v>461</v>
      </c>
      <c r="C2184" t="s">
        <v>462</v>
      </c>
      <c r="D2184">
        <v>2020</v>
      </c>
      <c r="E2184">
        <v>0</v>
      </c>
      <c r="F2184">
        <v>30673244</v>
      </c>
      <c r="G2184">
        <v>9735000</v>
      </c>
      <c r="H2184">
        <v>17294000</v>
      </c>
      <c r="I2184">
        <v>57702244</v>
      </c>
    </row>
    <row r="2185" spans="1:9">
      <c r="A2185" t="s">
        <v>460</v>
      </c>
      <c r="B2185" t="s">
        <v>1632</v>
      </c>
      <c r="C2185" t="s">
        <v>462</v>
      </c>
      <c r="D2185">
        <v>2020</v>
      </c>
      <c r="E2185">
        <v>0</v>
      </c>
      <c r="F2185">
        <v>0</v>
      </c>
      <c r="G2185">
        <v>190000</v>
      </c>
      <c r="H2185">
        <v>0</v>
      </c>
      <c r="I2185">
        <v>190000</v>
      </c>
    </row>
    <row r="2186" spans="1:9">
      <c r="A2186" t="s">
        <v>460</v>
      </c>
      <c r="B2186" t="s">
        <v>463</v>
      </c>
      <c r="C2186" t="s">
        <v>464</v>
      </c>
      <c r="D2186">
        <v>2020</v>
      </c>
      <c r="E2186">
        <v>983951</v>
      </c>
      <c r="F2186">
        <v>70000</v>
      </c>
      <c r="G2186">
        <v>0</v>
      </c>
      <c r="H2186">
        <v>0</v>
      </c>
      <c r="I2186">
        <v>1053951</v>
      </c>
    </row>
    <row r="2187" spans="1:9">
      <c r="A2187" t="s">
        <v>465</v>
      </c>
      <c r="B2187" t="s">
        <v>466</v>
      </c>
      <c r="C2187" t="s">
        <v>467</v>
      </c>
      <c r="D2187">
        <v>2020</v>
      </c>
      <c r="E2187">
        <v>2421592</v>
      </c>
      <c r="F2187">
        <v>18485000</v>
      </c>
      <c r="G2187">
        <v>3184000</v>
      </c>
      <c r="H2187">
        <v>11798000</v>
      </c>
      <c r="I2187">
        <v>35888592</v>
      </c>
    </row>
    <row r="2188" spans="1:9">
      <c r="A2188" t="s">
        <v>465</v>
      </c>
      <c r="B2188" t="s">
        <v>468</v>
      </c>
      <c r="C2188" t="s">
        <v>469</v>
      </c>
      <c r="D2188">
        <v>2020</v>
      </c>
      <c r="E2188">
        <v>316185</v>
      </c>
      <c r="F2188">
        <v>9000</v>
      </c>
      <c r="G2188">
        <v>0</v>
      </c>
      <c r="H2188">
        <v>56000</v>
      </c>
      <c r="I2188">
        <v>381185</v>
      </c>
    </row>
    <row r="2189" spans="1:9">
      <c r="A2189" t="s">
        <v>465</v>
      </c>
      <c r="B2189" t="s">
        <v>1633</v>
      </c>
      <c r="C2189" t="s">
        <v>1634</v>
      </c>
      <c r="D2189">
        <v>2020</v>
      </c>
      <c r="E2189">
        <v>0</v>
      </c>
      <c r="F2189">
        <v>50057</v>
      </c>
      <c r="G2189">
        <v>0</v>
      </c>
      <c r="H2189">
        <v>0</v>
      </c>
      <c r="I2189">
        <v>50057</v>
      </c>
    </row>
    <row r="2190" spans="1:9">
      <c r="A2190" t="s">
        <v>465</v>
      </c>
      <c r="B2190" t="s">
        <v>975</v>
      </c>
      <c r="C2190" t="s">
        <v>976</v>
      </c>
      <c r="D2190">
        <v>2020</v>
      </c>
      <c r="E2190">
        <v>0</v>
      </c>
      <c r="F2190">
        <v>0</v>
      </c>
      <c r="G2190">
        <v>36500</v>
      </c>
      <c r="H2190">
        <v>841000</v>
      </c>
      <c r="I2190">
        <v>877500</v>
      </c>
    </row>
    <row r="2191" spans="1:9">
      <c r="A2191" t="s">
        <v>465</v>
      </c>
      <c r="B2191" t="s">
        <v>470</v>
      </c>
      <c r="C2191" t="s">
        <v>471</v>
      </c>
      <c r="D2191">
        <v>2020</v>
      </c>
      <c r="E2191">
        <v>475693</v>
      </c>
      <c r="F2191">
        <v>0</v>
      </c>
      <c r="G2191">
        <v>0</v>
      </c>
      <c r="H2191">
        <v>0</v>
      </c>
      <c r="I2191">
        <v>475693</v>
      </c>
    </row>
    <row r="2192" spans="1:9">
      <c r="A2192" t="s">
        <v>465</v>
      </c>
      <c r="B2192" t="s">
        <v>472</v>
      </c>
      <c r="C2192" t="s">
        <v>473</v>
      </c>
      <c r="D2192">
        <v>2020</v>
      </c>
      <c r="E2192">
        <v>0</v>
      </c>
      <c r="F2192">
        <v>0</v>
      </c>
      <c r="G2192">
        <v>0</v>
      </c>
      <c r="H2192">
        <v>487551</v>
      </c>
      <c r="I2192">
        <v>487551</v>
      </c>
    </row>
    <row r="2193" spans="1:9">
      <c r="A2193" t="s">
        <v>474</v>
      </c>
      <c r="B2193" t="s">
        <v>475</v>
      </c>
      <c r="C2193" t="s">
        <v>476</v>
      </c>
      <c r="D2193">
        <v>2020</v>
      </c>
      <c r="E2193">
        <v>0</v>
      </c>
      <c r="F2193">
        <v>25804986</v>
      </c>
      <c r="G2193">
        <v>52542000</v>
      </c>
      <c r="H2193">
        <v>18149000</v>
      </c>
      <c r="I2193">
        <v>96495986</v>
      </c>
    </row>
    <row r="2194" spans="1:9">
      <c r="A2194" t="s">
        <v>474</v>
      </c>
      <c r="B2194" t="s">
        <v>994</v>
      </c>
      <c r="C2194" t="s">
        <v>995</v>
      </c>
      <c r="D2194">
        <v>2020</v>
      </c>
      <c r="E2194">
        <v>0</v>
      </c>
      <c r="F2194">
        <v>0</v>
      </c>
      <c r="G2194">
        <v>0</v>
      </c>
      <c r="H2194">
        <v>2764337</v>
      </c>
      <c r="I2194">
        <v>2764337</v>
      </c>
    </row>
    <row r="2195" spans="1:9">
      <c r="A2195" t="s">
        <v>1635</v>
      </c>
      <c r="B2195" t="s">
        <v>1636</v>
      </c>
      <c r="C2195" t="s">
        <v>1637</v>
      </c>
      <c r="D2195">
        <v>2020</v>
      </c>
      <c r="E2195">
        <v>1112698</v>
      </c>
      <c r="F2195">
        <v>14275000</v>
      </c>
      <c r="G2195">
        <v>0</v>
      </c>
      <c r="H2195">
        <v>0</v>
      </c>
      <c r="I2195">
        <v>15387698</v>
      </c>
    </row>
    <row r="2196" spans="1:9">
      <c r="A2196" t="s">
        <v>446</v>
      </c>
      <c r="B2196" t="s">
        <v>1505</v>
      </c>
      <c r="C2196" t="s">
        <v>1506</v>
      </c>
      <c r="D2196">
        <v>2020</v>
      </c>
      <c r="E2196">
        <v>0</v>
      </c>
      <c r="F2196">
        <v>0</v>
      </c>
      <c r="G2196">
        <v>0</v>
      </c>
      <c r="H2196">
        <v>24507131</v>
      </c>
      <c r="I2196">
        <v>24507131</v>
      </c>
    </row>
    <row r="2197" spans="1:9">
      <c r="A2197" t="s">
        <v>446</v>
      </c>
      <c r="B2197" t="s">
        <v>477</v>
      </c>
      <c r="C2197" t="s">
        <v>478</v>
      </c>
      <c r="D2197">
        <v>2020</v>
      </c>
      <c r="E2197">
        <v>0</v>
      </c>
      <c r="F2197">
        <v>0</v>
      </c>
      <c r="G2197">
        <v>5254000</v>
      </c>
      <c r="H2197">
        <v>2393000</v>
      </c>
      <c r="I2197">
        <v>7647000</v>
      </c>
    </row>
    <row r="2198" spans="1:9">
      <c r="A2198" t="s">
        <v>446</v>
      </c>
      <c r="B2198" t="s">
        <v>889</v>
      </c>
      <c r="C2198" t="s">
        <v>890</v>
      </c>
      <c r="D2198">
        <v>2020</v>
      </c>
      <c r="E2198">
        <v>0</v>
      </c>
      <c r="F2198">
        <v>0</v>
      </c>
      <c r="G2198">
        <v>510000</v>
      </c>
      <c r="H2198">
        <v>0</v>
      </c>
      <c r="I2198">
        <v>510000</v>
      </c>
    </row>
    <row r="2199" spans="1:9">
      <c r="A2199" t="s">
        <v>446</v>
      </c>
      <c r="B2199" t="s">
        <v>479</v>
      </c>
      <c r="C2199" t="s">
        <v>480</v>
      </c>
      <c r="D2199">
        <v>2020</v>
      </c>
      <c r="E2199">
        <v>0</v>
      </c>
      <c r="F2199">
        <v>56018374</v>
      </c>
      <c r="G2199">
        <v>75924000</v>
      </c>
      <c r="H2199">
        <v>6302000</v>
      </c>
      <c r="I2199">
        <v>138244374</v>
      </c>
    </row>
    <row r="2200" spans="1:9">
      <c r="A2200" t="s">
        <v>446</v>
      </c>
      <c r="B2200" t="s">
        <v>1074</v>
      </c>
      <c r="C2200" t="s">
        <v>520</v>
      </c>
      <c r="D2200">
        <v>2020</v>
      </c>
      <c r="E2200">
        <v>0</v>
      </c>
      <c r="F2200">
        <v>3422831</v>
      </c>
      <c r="G2200">
        <v>3761000</v>
      </c>
      <c r="H2200">
        <v>55000</v>
      </c>
      <c r="I2200">
        <v>7238831</v>
      </c>
    </row>
    <row r="2201" spans="1:9">
      <c r="A2201" t="s">
        <v>446</v>
      </c>
      <c r="B2201" t="s">
        <v>481</v>
      </c>
      <c r="C2201" t="s">
        <v>482</v>
      </c>
      <c r="D2201">
        <v>2020</v>
      </c>
      <c r="E2201">
        <v>0</v>
      </c>
      <c r="F2201">
        <v>69269206</v>
      </c>
      <c r="G2201">
        <v>114865000</v>
      </c>
      <c r="H2201">
        <v>0</v>
      </c>
      <c r="I2201">
        <v>184134206</v>
      </c>
    </row>
    <row r="2202" spans="1:9">
      <c r="A2202" t="s">
        <v>446</v>
      </c>
      <c r="B2202" t="s">
        <v>481</v>
      </c>
      <c r="C2202" t="s">
        <v>482</v>
      </c>
      <c r="D2202">
        <v>2020</v>
      </c>
      <c r="E2202">
        <v>249</v>
      </c>
      <c r="F2202">
        <v>0</v>
      </c>
      <c r="G2202">
        <v>0</v>
      </c>
      <c r="H2202">
        <v>0</v>
      </c>
      <c r="I2202">
        <v>249</v>
      </c>
    </row>
    <row r="2203" spans="1:9">
      <c r="A2203" t="s">
        <v>446</v>
      </c>
      <c r="B2203" t="s">
        <v>1044</v>
      </c>
      <c r="C2203" t="s">
        <v>1045</v>
      </c>
      <c r="D2203">
        <v>2020</v>
      </c>
      <c r="E2203">
        <v>0</v>
      </c>
      <c r="F2203">
        <v>514</v>
      </c>
      <c r="G2203">
        <v>0</v>
      </c>
      <c r="H2203">
        <v>0</v>
      </c>
      <c r="I2203">
        <v>514</v>
      </c>
    </row>
    <row r="2204" spans="1:9">
      <c r="A2204" t="s">
        <v>446</v>
      </c>
      <c r="B2204" t="s">
        <v>1044</v>
      </c>
      <c r="C2204" t="s">
        <v>1045</v>
      </c>
      <c r="D2204">
        <v>2020</v>
      </c>
      <c r="E2204">
        <v>0</v>
      </c>
      <c r="F2204">
        <v>971000</v>
      </c>
      <c r="G2204">
        <v>0</v>
      </c>
      <c r="H2204">
        <v>29000</v>
      </c>
      <c r="I2204">
        <v>1000000</v>
      </c>
    </row>
    <row r="2205" spans="1:9">
      <c r="A2205" t="s">
        <v>446</v>
      </c>
      <c r="B2205" t="s">
        <v>483</v>
      </c>
      <c r="C2205" t="s">
        <v>484</v>
      </c>
      <c r="D2205">
        <v>2020</v>
      </c>
      <c r="E2205">
        <v>0</v>
      </c>
      <c r="F2205">
        <v>7739523</v>
      </c>
      <c r="G2205">
        <v>15882000</v>
      </c>
      <c r="H2205">
        <v>720000</v>
      </c>
      <c r="I2205">
        <v>24341523</v>
      </c>
    </row>
    <row r="2206" spans="1:9">
      <c r="A2206" t="s">
        <v>446</v>
      </c>
      <c r="B2206" t="s">
        <v>483</v>
      </c>
      <c r="C2206" t="s">
        <v>484</v>
      </c>
      <c r="D2206">
        <v>2020</v>
      </c>
      <c r="E2206">
        <v>319999</v>
      </c>
      <c r="F2206">
        <v>0</v>
      </c>
      <c r="G2206">
        <v>210000</v>
      </c>
      <c r="H2206">
        <v>180000</v>
      </c>
      <c r="I2206">
        <v>709999</v>
      </c>
    </row>
    <row r="2207" spans="1:9">
      <c r="A2207" t="s">
        <v>446</v>
      </c>
      <c r="B2207" t="s">
        <v>1638</v>
      </c>
      <c r="C2207" t="s">
        <v>1639</v>
      </c>
      <c r="D2207">
        <v>2020</v>
      </c>
      <c r="E2207">
        <v>0</v>
      </c>
      <c r="F2207">
        <v>0</v>
      </c>
      <c r="G2207">
        <v>1999999</v>
      </c>
      <c r="H2207">
        <v>0</v>
      </c>
      <c r="I2207">
        <v>1999999</v>
      </c>
    </row>
    <row r="2208" spans="1:9">
      <c r="A2208" t="s">
        <v>446</v>
      </c>
      <c r="B2208" t="s">
        <v>1184</v>
      </c>
      <c r="C2208" t="s">
        <v>1168</v>
      </c>
      <c r="D2208">
        <v>2020</v>
      </c>
      <c r="E2208">
        <v>0</v>
      </c>
      <c r="F2208">
        <v>0</v>
      </c>
      <c r="G2208">
        <v>201744</v>
      </c>
      <c r="H2208">
        <v>43000</v>
      </c>
      <c r="I2208">
        <v>244744</v>
      </c>
    </row>
    <row r="2209" spans="1:9">
      <c r="A2209" t="s">
        <v>446</v>
      </c>
      <c r="B2209" t="s">
        <v>485</v>
      </c>
      <c r="C2209" t="s">
        <v>486</v>
      </c>
      <c r="D2209">
        <v>2020</v>
      </c>
      <c r="E2209">
        <v>0</v>
      </c>
      <c r="F2209">
        <v>1765000</v>
      </c>
      <c r="G2209">
        <v>870000</v>
      </c>
      <c r="H2209">
        <v>0</v>
      </c>
      <c r="I2209">
        <v>2635000</v>
      </c>
    </row>
    <row r="2210" spans="1:9">
      <c r="A2210" t="s">
        <v>446</v>
      </c>
      <c r="B2210" t="s">
        <v>1216</v>
      </c>
      <c r="C2210" t="s">
        <v>1217</v>
      </c>
      <c r="D2210">
        <v>2020</v>
      </c>
      <c r="E2210">
        <v>3970476</v>
      </c>
      <c r="F2210">
        <v>579000</v>
      </c>
      <c r="G2210">
        <v>0</v>
      </c>
      <c r="H2210">
        <v>0</v>
      </c>
      <c r="I2210">
        <v>4549476</v>
      </c>
    </row>
    <row r="2211" spans="1:9">
      <c r="A2211" t="s">
        <v>446</v>
      </c>
      <c r="B2211" t="s">
        <v>1194</v>
      </c>
      <c r="C2211" t="s">
        <v>1195</v>
      </c>
      <c r="D2211">
        <v>2020</v>
      </c>
      <c r="E2211">
        <v>0</v>
      </c>
      <c r="F2211">
        <v>3479000</v>
      </c>
      <c r="G2211">
        <v>33941000</v>
      </c>
      <c r="H2211">
        <v>634000</v>
      </c>
      <c r="I2211">
        <v>38054000</v>
      </c>
    </row>
    <row r="2212" spans="1:9">
      <c r="A2212" t="s">
        <v>446</v>
      </c>
      <c r="B2212" t="s">
        <v>1238</v>
      </c>
      <c r="C2212" t="s">
        <v>1239</v>
      </c>
      <c r="D2212">
        <v>2020</v>
      </c>
      <c r="E2212">
        <v>69000</v>
      </c>
      <c r="F2212">
        <v>22369000</v>
      </c>
      <c r="G2212">
        <v>8159000</v>
      </c>
      <c r="H2212">
        <v>8458000</v>
      </c>
      <c r="I2212">
        <v>39055000</v>
      </c>
    </row>
    <row r="2213" spans="1:9">
      <c r="A2213" t="s">
        <v>446</v>
      </c>
      <c r="B2213" t="s">
        <v>1238</v>
      </c>
      <c r="C2213" t="s">
        <v>1239</v>
      </c>
      <c r="D2213">
        <v>2020</v>
      </c>
      <c r="E2213">
        <v>0</v>
      </c>
      <c r="F2213">
        <v>0</v>
      </c>
      <c r="G2213">
        <v>0</v>
      </c>
      <c r="H2213">
        <v>1000000</v>
      </c>
      <c r="I2213">
        <v>1000000</v>
      </c>
    </row>
    <row r="2214" spans="1:9">
      <c r="A2214" t="s">
        <v>446</v>
      </c>
      <c r="B2214" t="s">
        <v>1509</v>
      </c>
      <c r="C2214" t="s">
        <v>1510</v>
      </c>
      <c r="D2214">
        <v>2020</v>
      </c>
      <c r="E2214">
        <v>14245780</v>
      </c>
      <c r="F2214">
        <v>3002000</v>
      </c>
      <c r="G2214">
        <v>43140000</v>
      </c>
      <c r="H2214">
        <v>4302000</v>
      </c>
      <c r="I2214">
        <v>64689780</v>
      </c>
    </row>
    <row r="2215" spans="1:9">
      <c r="A2215" t="s">
        <v>446</v>
      </c>
      <c r="B2215" t="s">
        <v>985</v>
      </c>
      <c r="C2215" t="s">
        <v>986</v>
      </c>
      <c r="D2215">
        <v>2020</v>
      </c>
      <c r="E2215">
        <v>0</v>
      </c>
      <c r="F2215">
        <v>268594</v>
      </c>
      <c r="G2215">
        <v>0</v>
      </c>
      <c r="H2215">
        <v>0</v>
      </c>
      <c r="I2215">
        <v>268594</v>
      </c>
    </row>
    <row r="2216" spans="1:9">
      <c r="A2216" t="s">
        <v>446</v>
      </c>
      <c r="B2216" t="s">
        <v>1360</v>
      </c>
      <c r="C2216" t="s">
        <v>1361</v>
      </c>
      <c r="D2216">
        <v>2020</v>
      </c>
      <c r="E2216">
        <v>188462000</v>
      </c>
      <c r="F2216">
        <v>143648000</v>
      </c>
      <c r="G2216">
        <v>6820000</v>
      </c>
      <c r="H2216">
        <v>115559000</v>
      </c>
      <c r="I2216">
        <v>454489000</v>
      </c>
    </row>
    <row r="2217" spans="1:9">
      <c r="A2217" t="s">
        <v>446</v>
      </c>
      <c r="B2217" t="s">
        <v>1543</v>
      </c>
      <c r="C2217" t="s">
        <v>1544</v>
      </c>
      <c r="D2217">
        <v>2020</v>
      </c>
      <c r="E2217">
        <v>2446000</v>
      </c>
      <c r="F2217">
        <v>27480000</v>
      </c>
      <c r="G2217">
        <v>5603000</v>
      </c>
      <c r="H2217">
        <v>0</v>
      </c>
      <c r="I2217">
        <v>35529000</v>
      </c>
    </row>
    <row r="2218" spans="1:9">
      <c r="A2218" t="s">
        <v>446</v>
      </c>
      <c r="B2218" t="s">
        <v>1543</v>
      </c>
      <c r="C2218" t="s">
        <v>1544</v>
      </c>
      <c r="D2218">
        <v>2020</v>
      </c>
      <c r="E2218">
        <v>1050000</v>
      </c>
      <c r="F2218">
        <v>0</v>
      </c>
      <c r="G2218">
        <v>0</v>
      </c>
      <c r="H2218">
        <v>0</v>
      </c>
      <c r="I2218">
        <v>1050000</v>
      </c>
    </row>
    <row r="2219" spans="1:9">
      <c r="A2219" t="s">
        <v>446</v>
      </c>
      <c r="B2219" t="s">
        <v>1249</v>
      </c>
      <c r="C2219" t="s">
        <v>1250</v>
      </c>
      <c r="D2219">
        <v>2020</v>
      </c>
      <c r="E2219">
        <v>0</v>
      </c>
      <c r="F2219">
        <v>1379770</v>
      </c>
      <c r="G2219">
        <v>0</v>
      </c>
      <c r="H2219">
        <v>0</v>
      </c>
      <c r="I2219">
        <v>1379770</v>
      </c>
    </row>
    <row r="2220" spans="1:9">
      <c r="A2220" t="s">
        <v>446</v>
      </c>
      <c r="B2220" t="s">
        <v>1471</v>
      </c>
      <c r="C2220" t="s">
        <v>1472</v>
      </c>
      <c r="D2220">
        <v>2020</v>
      </c>
      <c r="E2220">
        <v>0</v>
      </c>
      <c r="F2220">
        <v>1195997</v>
      </c>
      <c r="G2220">
        <v>0</v>
      </c>
      <c r="H2220">
        <v>0</v>
      </c>
      <c r="I2220">
        <v>1195997</v>
      </c>
    </row>
    <row r="2221" spans="1:9">
      <c r="A2221" t="s">
        <v>446</v>
      </c>
      <c r="B2221" t="s">
        <v>939</v>
      </c>
      <c r="C2221" t="s">
        <v>940</v>
      </c>
      <c r="D2221">
        <v>2020</v>
      </c>
      <c r="E2221">
        <v>0</v>
      </c>
      <c r="F2221">
        <v>50000000</v>
      </c>
      <c r="G2221">
        <v>0</v>
      </c>
      <c r="H2221">
        <v>0</v>
      </c>
      <c r="I2221">
        <v>50000000</v>
      </c>
    </row>
    <row r="2222" spans="1:9">
      <c r="A2222" t="s">
        <v>446</v>
      </c>
      <c r="B2222" t="s">
        <v>884</v>
      </c>
      <c r="C2222" t="s">
        <v>885</v>
      </c>
      <c r="D2222">
        <v>2020</v>
      </c>
      <c r="E2222">
        <v>0</v>
      </c>
      <c r="F2222">
        <v>0</v>
      </c>
      <c r="G2222">
        <v>62208998</v>
      </c>
      <c r="H2222">
        <v>1697000</v>
      </c>
      <c r="I2222">
        <v>63905998</v>
      </c>
    </row>
    <row r="2223" spans="1:9">
      <c r="A2223" t="s">
        <v>446</v>
      </c>
      <c r="B2223" t="s">
        <v>489</v>
      </c>
      <c r="C2223" t="s">
        <v>490</v>
      </c>
      <c r="D2223">
        <v>2020</v>
      </c>
      <c r="E2223">
        <v>3083985</v>
      </c>
      <c r="F2223">
        <v>17070000</v>
      </c>
      <c r="G2223">
        <v>30000000</v>
      </c>
      <c r="H2223">
        <v>0</v>
      </c>
      <c r="I2223">
        <v>50153985</v>
      </c>
    </row>
    <row r="2224" spans="1:9">
      <c r="A2224" t="s">
        <v>446</v>
      </c>
      <c r="B2224" t="s">
        <v>491</v>
      </c>
      <c r="C2224" t="s">
        <v>492</v>
      </c>
      <c r="D2224">
        <v>2020</v>
      </c>
      <c r="E2224">
        <v>0</v>
      </c>
      <c r="F2224">
        <v>4570789</v>
      </c>
      <c r="G2224">
        <v>480000</v>
      </c>
      <c r="H2224">
        <v>0</v>
      </c>
      <c r="I2224">
        <v>5050789</v>
      </c>
    </row>
    <row r="2225" spans="1:9">
      <c r="A2225" t="s">
        <v>446</v>
      </c>
      <c r="B2225" t="s">
        <v>493</v>
      </c>
      <c r="C2225" t="s">
        <v>494</v>
      </c>
      <c r="D2225">
        <v>2020</v>
      </c>
      <c r="E2225">
        <v>64772207</v>
      </c>
      <c r="F2225">
        <v>53517000</v>
      </c>
      <c r="G2225">
        <v>6778000</v>
      </c>
      <c r="H2225">
        <v>7027000</v>
      </c>
      <c r="I2225">
        <v>132094207</v>
      </c>
    </row>
    <row r="2226" spans="1:9">
      <c r="A2226" t="s">
        <v>446</v>
      </c>
      <c r="B2226" t="s">
        <v>493</v>
      </c>
      <c r="C2226" t="s">
        <v>494</v>
      </c>
      <c r="D2226">
        <v>2020</v>
      </c>
      <c r="E2226">
        <v>1331000</v>
      </c>
      <c r="F2226">
        <v>0</v>
      </c>
      <c r="G2226">
        <v>0</v>
      </c>
      <c r="H2226">
        <v>0</v>
      </c>
      <c r="I2226">
        <v>1331000</v>
      </c>
    </row>
    <row r="2227" spans="1:9">
      <c r="A2227" t="s">
        <v>446</v>
      </c>
      <c r="B2227" t="s">
        <v>1380</v>
      </c>
      <c r="C2227" t="s">
        <v>1381</v>
      </c>
      <c r="D2227">
        <v>2020</v>
      </c>
      <c r="E2227">
        <v>58000</v>
      </c>
      <c r="F2227">
        <v>0</v>
      </c>
      <c r="G2227">
        <v>476000</v>
      </c>
      <c r="H2227">
        <v>389000</v>
      </c>
      <c r="I2227">
        <v>923000</v>
      </c>
    </row>
    <row r="2228" spans="1:9">
      <c r="A2228" t="s">
        <v>446</v>
      </c>
      <c r="B2228" t="s">
        <v>495</v>
      </c>
      <c r="C2228" t="s">
        <v>496</v>
      </c>
      <c r="D2228">
        <v>2020</v>
      </c>
      <c r="E2228">
        <v>11747153</v>
      </c>
      <c r="F2228">
        <v>6442000</v>
      </c>
      <c r="G2228">
        <v>8682000</v>
      </c>
      <c r="H2228">
        <v>607000</v>
      </c>
      <c r="I2228">
        <v>27478153</v>
      </c>
    </row>
    <row r="2229" spans="1:9">
      <c r="A2229" t="s">
        <v>446</v>
      </c>
      <c r="B2229" t="s">
        <v>497</v>
      </c>
      <c r="C2229" t="s">
        <v>498</v>
      </c>
      <c r="D2229">
        <v>2020</v>
      </c>
      <c r="E2229">
        <v>0</v>
      </c>
      <c r="F2229">
        <v>0</v>
      </c>
      <c r="G2229">
        <v>0</v>
      </c>
      <c r="H2229">
        <v>4149552</v>
      </c>
      <c r="I2229">
        <v>4149552</v>
      </c>
    </row>
    <row r="2230" spans="1:9">
      <c r="A2230" t="s">
        <v>446</v>
      </c>
      <c r="B2230" t="s">
        <v>1210</v>
      </c>
      <c r="C2230" t="s">
        <v>1211</v>
      </c>
      <c r="D2230">
        <v>2020</v>
      </c>
      <c r="E2230">
        <v>0</v>
      </c>
      <c r="F2230">
        <v>5170000</v>
      </c>
      <c r="G2230">
        <v>424000</v>
      </c>
      <c r="H2230">
        <v>0</v>
      </c>
      <c r="I2230">
        <v>5594000</v>
      </c>
    </row>
    <row r="2231" spans="1:9">
      <c r="A2231" t="s">
        <v>446</v>
      </c>
      <c r="B2231" t="s">
        <v>895</v>
      </c>
      <c r="C2231" t="s">
        <v>896</v>
      </c>
      <c r="D2231">
        <v>2020</v>
      </c>
      <c r="E2231">
        <v>0</v>
      </c>
      <c r="F2231">
        <v>3392000</v>
      </c>
      <c r="G2231">
        <v>368000</v>
      </c>
      <c r="H2231">
        <v>0</v>
      </c>
      <c r="I2231">
        <v>3760000</v>
      </c>
    </row>
    <row r="2232" spans="1:9">
      <c r="A2232" t="s">
        <v>446</v>
      </c>
      <c r="B2232" t="s">
        <v>499</v>
      </c>
      <c r="C2232" t="s">
        <v>500</v>
      </c>
      <c r="D2232">
        <v>2020</v>
      </c>
      <c r="E2232">
        <v>5236814</v>
      </c>
      <c r="F2232">
        <v>166000</v>
      </c>
      <c r="G2232">
        <v>169000</v>
      </c>
      <c r="H2232">
        <v>173000</v>
      </c>
      <c r="I2232">
        <v>5744814</v>
      </c>
    </row>
    <row r="2233" spans="1:9">
      <c r="A2233" t="s">
        <v>446</v>
      </c>
      <c r="B2233" t="s">
        <v>501</v>
      </c>
      <c r="C2233" t="s">
        <v>502</v>
      </c>
      <c r="D2233">
        <v>2020</v>
      </c>
      <c r="E2233">
        <v>83449</v>
      </c>
      <c r="F2233">
        <v>9683000</v>
      </c>
      <c r="G2233">
        <v>10116000</v>
      </c>
      <c r="H2233">
        <v>10115000</v>
      </c>
      <c r="I2233">
        <v>29997449</v>
      </c>
    </row>
    <row r="2234" spans="1:9">
      <c r="A2234" t="s">
        <v>446</v>
      </c>
      <c r="B2234" t="s">
        <v>1366</v>
      </c>
      <c r="C2234" t="s">
        <v>1367</v>
      </c>
      <c r="D2234">
        <v>2020</v>
      </c>
      <c r="E2234">
        <v>0</v>
      </c>
      <c r="F2234">
        <v>0</v>
      </c>
      <c r="G2234">
        <v>11457000</v>
      </c>
      <c r="H2234">
        <v>0</v>
      </c>
      <c r="I2234">
        <v>11457000</v>
      </c>
    </row>
    <row r="2235" spans="1:9">
      <c r="A2235" t="s">
        <v>446</v>
      </c>
      <c r="B2235" t="s">
        <v>961</v>
      </c>
      <c r="C2235" t="s">
        <v>962</v>
      </c>
      <c r="D2235">
        <v>2020</v>
      </c>
      <c r="E2235">
        <v>0</v>
      </c>
      <c r="F2235">
        <v>0</v>
      </c>
      <c r="G2235">
        <v>3400000</v>
      </c>
      <c r="H2235">
        <v>0</v>
      </c>
      <c r="I2235">
        <v>3400000</v>
      </c>
    </row>
    <row r="2236" spans="1:9">
      <c r="A2236" t="s">
        <v>446</v>
      </c>
      <c r="B2236" t="s">
        <v>503</v>
      </c>
      <c r="C2236" t="s">
        <v>362</v>
      </c>
      <c r="D2236">
        <v>2020</v>
      </c>
      <c r="E2236">
        <v>3119904</v>
      </c>
      <c r="F2236">
        <v>4814000</v>
      </c>
      <c r="G2236">
        <v>5218000</v>
      </c>
      <c r="H2236">
        <v>3360000</v>
      </c>
      <c r="I2236">
        <v>16511904</v>
      </c>
    </row>
    <row r="2237" spans="1:9">
      <c r="A2237" t="s">
        <v>446</v>
      </c>
      <c r="B2237" t="s">
        <v>901</v>
      </c>
      <c r="C2237" t="s">
        <v>902</v>
      </c>
      <c r="D2237">
        <v>2020</v>
      </c>
      <c r="E2237">
        <v>383106</v>
      </c>
      <c r="F2237">
        <v>0</v>
      </c>
      <c r="G2237">
        <v>0</v>
      </c>
      <c r="H2237">
        <v>0</v>
      </c>
      <c r="I2237">
        <v>383106</v>
      </c>
    </row>
    <row r="2238" spans="1:9">
      <c r="A2238" t="s">
        <v>446</v>
      </c>
      <c r="B2238" t="s">
        <v>1511</v>
      </c>
      <c r="C2238" t="s">
        <v>1512</v>
      </c>
      <c r="D2238">
        <v>2020</v>
      </c>
      <c r="E2238">
        <v>780439</v>
      </c>
      <c r="F2238">
        <v>0</v>
      </c>
      <c r="G2238">
        <v>0</v>
      </c>
      <c r="H2238">
        <v>0</v>
      </c>
      <c r="I2238">
        <v>780439</v>
      </c>
    </row>
    <row r="2239" spans="1:9">
      <c r="A2239" t="s">
        <v>446</v>
      </c>
      <c r="B2239" t="s">
        <v>1329</v>
      </c>
      <c r="C2239" t="s">
        <v>1330</v>
      </c>
      <c r="D2239">
        <v>2020</v>
      </c>
      <c r="E2239">
        <v>0</v>
      </c>
      <c r="F2239">
        <v>89999</v>
      </c>
      <c r="G2239">
        <v>1143000</v>
      </c>
      <c r="H2239">
        <v>0</v>
      </c>
      <c r="I2239">
        <v>1232999</v>
      </c>
    </row>
    <row r="2240" spans="1:9">
      <c r="A2240" t="s">
        <v>446</v>
      </c>
      <c r="B2240" t="s">
        <v>1202</v>
      </c>
      <c r="C2240" t="s">
        <v>1203</v>
      </c>
      <c r="D2240">
        <v>2020</v>
      </c>
      <c r="E2240">
        <v>0</v>
      </c>
      <c r="F2240">
        <v>4671000</v>
      </c>
      <c r="G2240">
        <v>0</v>
      </c>
      <c r="H2240">
        <v>0</v>
      </c>
      <c r="I2240">
        <v>4671000</v>
      </c>
    </row>
    <row r="2241" spans="1:9">
      <c r="A2241" t="s">
        <v>446</v>
      </c>
      <c r="B2241" t="s">
        <v>1114</v>
      </c>
      <c r="C2241" t="s">
        <v>1115</v>
      </c>
      <c r="D2241">
        <v>2020</v>
      </c>
      <c r="E2241">
        <v>0</v>
      </c>
      <c r="F2241">
        <v>0</v>
      </c>
      <c r="G2241">
        <v>16902000</v>
      </c>
      <c r="H2241">
        <v>0</v>
      </c>
      <c r="I2241">
        <v>16902000</v>
      </c>
    </row>
    <row r="2242" spans="1:9">
      <c r="A2242" t="s">
        <v>446</v>
      </c>
      <c r="B2242" t="s">
        <v>504</v>
      </c>
      <c r="C2242" t="s">
        <v>505</v>
      </c>
      <c r="D2242">
        <v>2020</v>
      </c>
      <c r="E2242">
        <v>0</v>
      </c>
      <c r="F2242">
        <v>0</v>
      </c>
      <c r="G2242">
        <v>7836996</v>
      </c>
      <c r="H2242">
        <v>1945000</v>
      </c>
      <c r="I2242">
        <v>9781996</v>
      </c>
    </row>
    <row r="2243" spans="1:9">
      <c r="A2243" t="s">
        <v>446</v>
      </c>
      <c r="B2243" t="s">
        <v>1640</v>
      </c>
      <c r="C2243" t="s">
        <v>1641</v>
      </c>
      <c r="D2243">
        <v>2020</v>
      </c>
      <c r="E2243">
        <v>0</v>
      </c>
      <c r="F2243">
        <v>500000</v>
      </c>
      <c r="G2243">
        <v>0</v>
      </c>
      <c r="H2243">
        <v>0</v>
      </c>
      <c r="I2243">
        <v>500000</v>
      </c>
    </row>
    <row r="2244" spans="1:9">
      <c r="A2244" t="s">
        <v>446</v>
      </c>
      <c r="B2244" t="s">
        <v>506</v>
      </c>
      <c r="C2244" t="s">
        <v>507</v>
      </c>
      <c r="D2244">
        <v>2020</v>
      </c>
      <c r="E2244">
        <v>25666688</v>
      </c>
      <c r="F2244">
        <v>199336000</v>
      </c>
      <c r="G2244">
        <v>57635000</v>
      </c>
      <c r="H2244">
        <v>290718000</v>
      </c>
      <c r="I2244">
        <v>573355688</v>
      </c>
    </row>
    <row r="2245" spans="1:9">
      <c r="A2245" t="s">
        <v>446</v>
      </c>
      <c r="B2245" t="s">
        <v>506</v>
      </c>
      <c r="C2245" t="s">
        <v>507</v>
      </c>
      <c r="D2245">
        <v>2020</v>
      </c>
      <c r="E2245">
        <v>1224306</v>
      </c>
      <c r="F2245">
        <v>1904000</v>
      </c>
      <c r="G2245">
        <v>0</v>
      </c>
      <c r="H2245">
        <v>0</v>
      </c>
      <c r="I2245">
        <v>3128306</v>
      </c>
    </row>
    <row r="2246" spans="1:9">
      <c r="A2246" t="s">
        <v>446</v>
      </c>
      <c r="B2246" t="s">
        <v>1118</v>
      </c>
      <c r="C2246" t="s">
        <v>1119</v>
      </c>
      <c r="D2246">
        <v>2020</v>
      </c>
      <c r="E2246">
        <v>0</v>
      </c>
      <c r="F2246">
        <v>0</v>
      </c>
      <c r="G2246">
        <v>24545000</v>
      </c>
      <c r="H2246">
        <v>0</v>
      </c>
      <c r="I2246">
        <v>24545000</v>
      </c>
    </row>
    <row r="2247" spans="1:9">
      <c r="A2247" t="s">
        <v>446</v>
      </c>
      <c r="B2247" t="s">
        <v>1023</v>
      </c>
      <c r="C2247" t="s">
        <v>1024</v>
      </c>
      <c r="D2247">
        <v>2020</v>
      </c>
      <c r="E2247">
        <v>0</v>
      </c>
      <c r="F2247">
        <v>7402000</v>
      </c>
      <c r="G2247">
        <v>663000</v>
      </c>
      <c r="H2247">
        <v>0</v>
      </c>
      <c r="I2247">
        <v>8065000</v>
      </c>
    </row>
    <row r="2248" spans="1:9">
      <c r="A2248" t="s">
        <v>446</v>
      </c>
      <c r="B2248" t="s">
        <v>1642</v>
      </c>
      <c r="C2248" t="s">
        <v>1643</v>
      </c>
      <c r="D2248">
        <v>2020</v>
      </c>
      <c r="E2248">
        <v>0</v>
      </c>
      <c r="F2248">
        <v>450000</v>
      </c>
      <c r="G2248">
        <v>0</v>
      </c>
      <c r="H2248">
        <v>0</v>
      </c>
      <c r="I2248">
        <v>450000</v>
      </c>
    </row>
    <row r="2249" spans="1:9">
      <c r="A2249" t="s">
        <v>446</v>
      </c>
      <c r="B2249" t="s">
        <v>1200</v>
      </c>
      <c r="C2249" t="s">
        <v>1201</v>
      </c>
      <c r="D2249">
        <v>2020</v>
      </c>
      <c r="E2249">
        <v>0</v>
      </c>
      <c r="F2249">
        <v>0</v>
      </c>
      <c r="G2249">
        <v>20223999</v>
      </c>
      <c r="H2249">
        <v>865000</v>
      </c>
      <c r="I2249">
        <v>21088999</v>
      </c>
    </row>
    <row r="2250" spans="1:9">
      <c r="A2250" t="s">
        <v>446</v>
      </c>
      <c r="B2250" t="s">
        <v>1200</v>
      </c>
      <c r="C2250" t="s">
        <v>1201</v>
      </c>
      <c r="D2250">
        <v>2020</v>
      </c>
      <c r="E2250">
        <v>2254000</v>
      </c>
      <c r="F2250">
        <v>1631000</v>
      </c>
      <c r="G2250">
        <v>0</v>
      </c>
      <c r="H2250">
        <v>0</v>
      </c>
      <c r="I2250">
        <v>3885000</v>
      </c>
    </row>
    <row r="2251" spans="1:9">
      <c r="A2251" t="s">
        <v>446</v>
      </c>
      <c r="B2251" t="s">
        <v>447</v>
      </c>
      <c r="C2251" t="s">
        <v>448</v>
      </c>
      <c r="D2251">
        <v>2020</v>
      </c>
      <c r="E2251">
        <v>4700000</v>
      </c>
      <c r="F2251">
        <v>0</v>
      </c>
      <c r="G2251">
        <v>0</v>
      </c>
      <c r="H2251">
        <v>0</v>
      </c>
      <c r="I2251">
        <v>4700000</v>
      </c>
    </row>
    <row r="2252" spans="1:9">
      <c r="A2252" t="s">
        <v>446</v>
      </c>
      <c r="B2252" t="s">
        <v>510</v>
      </c>
      <c r="C2252" t="s">
        <v>511</v>
      </c>
      <c r="D2252">
        <v>2020</v>
      </c>
      <c r="E2252">
        <v>0</v>
      </c>
      <c r="F2252">
        <v>2146254</v>
      </c>
      <c r="G2252">
        <v>1483000</v>
      </c>
      <c r="H2252">
        <v>1513000</v>
      </c>
      <c r="I2252">
        <v>5142254</v>
      </c>
    </row>
    <row r="2253" spans="1:9">
      <c r="A2253" t="s">
        <v>446</v>
      </c>
      <c r="B2253" t="s">
        <v>512</v>
      </c>
      <c r="C2253" t="s">
        <v>1452</v>
      </c>
      <c r="D2253">
        <v>2020</v>
      </c>
      <c r="E2253">
        <v>0</v>
      </c>
      <c r="F2253">
        <v>1639193</v>
      </c>
      <c r="G2253">
        <v>12306000</v>
      </c>
      <c r="H2253">
        <v>7969000</v>
      </c>
      <c r="I2253">
        <v>21914193</v>
      </c>
    </row>
    <row r="2254" spans="1:9">
      <c r="A2254" t="s">
        <v>446</v>
      </c>
      <c r="B2254" t="s">
        <v>514</v>
      </c>
      <c r="C2254" t="s">
        <v>515</v>
      </c>
      <c r="D2254">
        <v>2020</v>
      </c>
      <c r="E2254">
        <v>35247000</v>
      </c>
      <c r="F2254">
        <v>14548000</v>
      </c>
      <c r="G2254">
        <v>7824000</v>
      </c>
      <c r="H2254">
        <v>6000000</v>
      </c>
      <c r="I2254">
        <v>63619000</v>
      </c>
    </row>
    <row r="2255" spans="1:9">
      <c r="A2255" t="s">
        <v>446</v>
      </c>
      <c r="B2255" t="s">
        <v>1327</v>
      </c>
      <c r="C2255" t="s">
        <v>1328</v>
      </c>
      <c r="D2255">
        <v>2020</v>
      </c>
      <c r="E2255">
        <v>0</v>
      </c>
      <c r="F2255">
        <v>22884255</v>
      </c>
      <c r="G2255">
        <v>3323000</v>
      </c>
      <c r="H2255">
        <v>0</v>
      </c>
      <c r="I2255">
        <v>26207255</v>
      </c>
    </row>
    <row r="2256" spans="1:9">
      <c r="A2256" t="s">
        <v>446</v>
      </c>
      <c r="B2256" t="s">
        <v>1327</v>
      </c>
      <c r="C2256" t="s">
        <v>1328</v>
      </c>
      <c r="D2256">
        <v>2020</v>
      </c>
      <c r="E2256">
        <v>0</v>
      </c>
      <c r="F2256">
        <v>0</v>
      </c>
      <c r="G2256">
        <v>590000</v>
      </c>
      <c r="H2256">
        <v>0</v>
      </c>
      <c r="I2256">
        <v>590000</v>
      </c>
    </row>
    <row r="2257" spans="1:9">
      <c r="A2257" t="s">
        <v>446</v>
      </c>
      <c r="B2257" t="s">
        <v>1289</v>
      </c>
      <c r="C2257" t="s">
        <v>1290</v>
      </c>
      <c r="D2257">
        <v>2020</v>
      </c>
      <c r="E2257">
        <v>2070215</v>
      </c>
      <c r="F2257">
        <v>14100000</v>
      </c>
      <c r="G2257">
        <v>4085000</v>
      </c>
      <c r="H2257">
        <v>4196000</v>
      </c>
      <c r="I2257">
        <v>24451215</v>
      </c>
    </row>
    <row r="2258" spans="1:9">
      <c r="A2258" t="s">
        <v>446</v>
      </c>
      <c r="B2258" t="s">
        <v>519</v>
      </c>
      <c r="C2258" t="s">
        <v>520</v>
      </c>
      <c r="D2258">
        <v>2020</v>
      </c>
      <c r="E2258">
        <v>0</v>
      </c>
      <c r="F2258">
        <v>0</v>
      </c>
      <c r="G2258">
        <v>2800709</v>
      </c>
      <c r="H2258">
        <v>103000</v>
      </c>
      <c r="I2258">
        <v>2903709</v>
      </c>
    </row>
    <row r="2259" spans="1:9">
      <c r="A2259" t="s">
        <v>446</v>
      </c>
      <c r="B2259" t="s">
        <v>521</v>
      </c>
      <c r="C2259" t="s">
        <v>522</v>
      </c>
      <c r="D2259">
        <v>2020</v>
      </c>
      <c r="E2259">
        <v>0</v>
      </c>
      <c r="F2259">
        <v>0</v>
      </c>
      <c r="G2259">
        <v>0</v>
      </c>
      <c r="H2259">
        <v>999</v>
      </c>
      <c r="I2259">
        <v>999</v>
      </c>
    </row>
    <row r="2260" spans="1:9">
      <c r="A2260" t="s">
        <v>446</v>
      </c>
      <c r="B2260" t="s">
        <v>523</v>
      </c>
      <c r="C2260" t="s">
        <v>482</v>
      </c>
      <c r="D2260">
        <v>2020</v>
      </c>
      <c r="E2260">
        <v>0</v>
      </c>
      <c r="F2260">
        <v>0</v>
      </c>
      <c r="G2260">
        <v>5583120</v>
      </c>
      <c r="H2260">
        <v>718000</v>
      </c>
      <c r="I2260">
        <v>6301120</v>
      </c>
    </row>
    <row r="2261" spans="1:9">
      <c r="A2261" t="s">
        <v>446</v>
      </c>
      <c r="B2261" t="s">
        <v>524</v>
      </c>
      <c r="C2261" t="s">
        <v>525</v>
      </c>
      <c r="D2261">
        <v>2020</v>
      </c>
      <c r="E2261">
        <v>81</v>
      </c>
      <c r="F2261">
        <v>0</v>
      </c>
      <c r="G2261">
        <v>0</v>
      </c>
      <c r="H2261">
        <v>0</v>
      </c>
      <c r="I2261">
        <v>81</v>
      </c>
    </row>
    <row r="2262" spans="1:9">
      <c r="A2262" t="s">
        <v>446</v>
      </c>
      <c r="B2262" t="s">
        <v>530</v>
      </c>
      <c r="C2262" t="s">
        <v>531</v>
      </c>
      <c r="D2262">
        <v>2020</v>
      </c>
      <c r="E2262">
        <v>0</v>
      </c>
      <c r="F2262">
        <v>0</v>
      </c>
      <c r="G2262">
        <v>1247</v>
      </c>
      <c r="H2262">
        <v>0</v>
      </c>
      <c r="I2262">
        <v>1247</v>
      </c>
    </row>
    <row r="2263" spans="1:9">
      <c r="A2263" t="s">
        <v>532</v>
      </c>
      <c r="B2263" t="s">
        <v>533</v>
      </c>
      <c r="C2263" t="s">
        <v>534</v>
      </c>
      <c r="D2263">
        <v>2020</v>
      </c>
      <c r="E2263">
        <v>17901759</v>
      </c>
      <c r="F2263">
        <v>0</v>
      </c>
      <c r="G2263">
        <v>0</v>
      </c>
      <c r="H2263">
        <v>0</v>
      </c>
      <c r="I2263">
        <v>17901759</v>
      </c>
    </row>
    <row r="2264" spans="1:9">
      <c r="A2264" t="s">
        <v>532</v>
      </c>
      <c r="B2264" t="s">
        <v>535</v>
      </c>
      <c r="C2264" t="s">
        <v>536</v>
      </c>
      <c r="D2264">
        <v>2020</v>
      </c>
      <c r="E2264">
        <v>0</v>
      </c>
      <c r="F2264">
        <v>139474000</v>
      </c>
      <c r="G2264">
        <v>154170000</v>
      </c>
      <c r="H2264">
        <v>0</v>
      </c>
      <c r="I2264">
        <v>293644000</v>
      </c>
    </row>
    <row r="2265" spans="1:9">
      <c r="A2265" t="s">
        <v>532</v>
      </c>
      <c r="B2265" t="s">
        <v>537</v>
      </c>
      <c r="C2265" t="s">
        <v>538</v>
      </c>
      <c r="D2265">
        <v>2020</v>
      </c>
      <c r="E2265">
        <v>37726382</v>
      </c>
      <c r="F2265">
        <v>13456000</v>
      </c>
      <c r="G2265">
        <v>17105000</v>
      </c>
      <c r="H2265">
        <v>10000000</v>
      </c>
      <c r="I2265">
        <v>78287382</v>
      </c>
    </row>
    <row r="2266" spans="1:9">
      <c r="A2266" t="s">
        <v>532</v>
      </c>
      <c r="B2266" t="s">
        <v>539</v>
      </c>
      <c r="C2266" t="s">
        <v>540</v>
      </c>
      <c r="D2266">
        <v>2020</v>
      </c>
      <c r="E2266">
        <v>53651722</v>
      </c>
      <c r="F2266">
        <v>254373000</v>
      </c>
      <c r="G2266">
        <v>13632000</v>
      </c>
      <c r="H2266">
        <v>13000000</v>
      </c>
      <c r="I2266">
        <v>334656722</v>
      </c>
    </row>
    <row r="2267" spans="1:9">
      <c r="A2267" t="s">
        <v>532</v>
      </c>
      <c r="B2267" t="s">
        <v>541</v>
      </c>
      <c r="C2267" t="s">
        <v>542</v>
      </c>
      <c r="D2267">
        <v>2020</v>
      </c>
      <c r="E2267">
        <v>946000</v>
      </c>
      <c r="F2267">
        <v>0</v>
      </c>
      <c r="G2267">
        <v>1616000</v>
      </c>
      <c r="H2267">
        <v>2000000</v>
      </c>
      <c r="I2267">
        <v>4562000</v>
      </c>
    </row>
    <row r="2268" spans="1:9">
      <c r="A2268" t="s">
        <v>532</v>
      </c>
      <c r="B2268" t="s">
        <v>543</v>
      </c>
      <c r="C2268" t="s">
        <v>544</v>
      </c>
      <c r="D2268">
        <v>2020</v>
      </c>
      <c r="E2268">
        <v>16500472</v>
      </c>
      <c r="F2268">
        <v>0</v>
      </c>
      <c r="G2268">
        <v>0</v>
      </c>
      <c r="H2268">
        <v>0</v>
      </c>
      <c r="I2268">
        <v>16500472</v>
      </c>
    </row>
    <row r="2269" spans="1:9">
      <c r="A2269" t="s">
        <v>532</v>
      </c>
      <c r="B2269" t="s">
        <v>545</v>
      </c>
      <c r="C2269" t="s">
        <v>546</v>
      </c>
      <c r="D2269">
        <v>2020</v>
      </c>
      <c r="E2269">
        <v>23761373</v>
      </c>
      <c r="F2269">
        <v>1418000</v>
      </c>
      <c r="G2269">
        <v>34281000</v>
      </c>
      <c r="H2269">
        <v>11354000</v>
      </c>
      <c r="I2269">
        <v>70814373</v>
      </c>
    </row>
    <row r="2270" spans="1:9">
      <c r="A2270" t="s">
        <v>532</v>
      </c>
      <c r="B2270" t="s">
        <v>547</v>
      </c>
      <c r="C2270" t="s">
        <v>548</v>
      </c>
      <c r="D2270">
        <v>2020</v>
      </c>
      <c r="E2270">
        <v>7002326</v>
      </c>
      <c r="F2270">
        <v>6426000</v>
      </c>
      <c r="G2270">
        <v>4257000</v>
      </c>
      <c r="H2270">
        <v>19466000</v>
      </c>
      <c r="I2270">
        <v>37151326</v>
      </c>
    </row>
    <row r="2271" spans="1:9">
      <c r="A2271" t="s">
        <v>532</v>
      </c>
      <c r="B2271" t="s">
        <v>549</v>
      </c>
      <c r="C2271" t="s">
        <v>550</v>
      </c>
      <c r="D2271">
        <v>2020</v>
      </c>
      <c r="E2271">
        <v>6047416</v>
      </c>
      <c r="F2271">
        <v>6618000</v>
      </c>
      <c r="G2271">
        <v>1846000</v>
      </c>
      <c r="H2271">
        <v>851000</v>
      </c>
      <c r="I2271">
        <v>15362416</v>
      </c>
    </row>
    <row r="2272" spans="1:9">
      <c r="A2272" t="s">
        <v>532</v>
      </c>
      <c r="B2272" t="s">
        <v>551</v>
      </c>
      <c r="C2272" t="s">
        <v>552</v>
      </c>
      <c r="D2272">
        <v>2020</v>
      </c>
      <c r="E2272">
        <v>62</v>
      </c>
      <c r="F2272">
        <v>0</v>
      </c>
      <c r="G2272">
        <v>0</v>
      </c>
      <c r="H2272">
        <v>0</v>
      </c>
      <c r="I2272">
        <v>62</v>
      </c>
    </row>
    <row r="2273" spans="1:9">
      <c r="A2273" t="s">
        <v>555</v>
      </c>
      <c r="B2273" t="s">
        <v>556</v>
      </c>
      <c r="C2273" t="s">
        <v>557</v>
      </c>
      <c r="D2273">
        <v>2020</v>
      </c>
      <c r="E2273">
        <v>12364755</v>
      </c>
      <c r="F2273">
        <v>209179000</v>
      </c>
      <c r="G2273">
        <v>193666000</v>
      </c>
      <c r="H2273">
        <v>143713000</v>
      </c>
      <c r="I2273">
        <v>558922755</v>
      </c>
    </row>
    <row r="2274" spans="1:9">
      <c r="A2274" t="s">
        <v>555</v>
      </c>
      <c r="B2274" t="s">
        <v>560</v>
      </c>
      <c r="C2274" t="s">
        <v>561</v>
      </c>
      <c r="D2274">
        <v>2020</v>
      </c>
      <c r="E2274">
        <v>101227490</v>
      </c>
      <c r="F2274">
        <v>340151000</v>
      </c>
      <c r="G2274">
        <v>340151000</v>
      </c>
      <c r="H2274">
        <v>350356000</v>
      </c>
      <c r="I2274">
        <v>1131885490</v>
      </c>
    </row>
    <row r="2275" spans="1:9">
      <c r="A2275" t="s">
        <v>555</v>
      </c>
      <c r="B2275" t="s">
        <v>560</v>
      </c>
      <c r="C2275" t="s">
        <v>561</v>
      </c>
      <c r="D2275">
        <v>2020</v>
      </c>
      <c r="E2275">
        <v>5000000</v>
      </c>
      <c r="F2275">
        <v>0</v>
      </c>
      <c r="G2275">
        <v>0</v>
      </c>
      <c r="H2275">
        <v>0</v>
      </c>
      <c r="I2275">
        <v>5000000</v>
      </c>
    </row>
    <row r="2276" spans="1:9">
      <c r="A2276" t="s">
        <v>555</v>
      </c>
      <c r="B2276" t="s">
        <v>562</v>
      </c>
      <c r="C2276" t="s">
        <v>563</v>
      </c>
      <c r="D2276">
        <v>2020</v>
      </c>
      <c r="E2276">
        <v>410100000</v>
      </c>
      <c r="F2276">
        <v>303720000</v>
      </c>
      <c r="G2276">
        <v>230000000</v>
      </c>
      <c r="H2276">
        <v>0</v>
      </c>
      <c r="I2276">
        <v>943820000</v>
      </c>
    </row>
    <row r="2277" spans="1:9">
      <c r="A2277" t="s">
        <v>555</v>
      </c>
      <c r="B2277" t="s">
        <v>564</v>
      </c>
      <c r="C2277" t="s">
        <v>565</v>
      </c>
      <c r="D2277">
        <v>2020</v>
      </c>
      <c r="E2277">
        <v>79601000</v>
      </c>
      <c r="F2277">
        <v>127774000</v>
      </c>
      <c r="G2277">
        <v>40000000</v>
      </c>
      <c r="H2277">
        <v>2582000</v>
      </c>
      <c r="I2277">
        <v>249957000</v>
      </c>
    </row>
    <row r="2278" spans="1:9">
      <c r="A2278" t="s">
        <v>555</v>
      </c>
      <c r="B2278" t="s">
        <v>564</v>
      </c>
      <c r="C2278" t="s">
        <v>565</v>
      </c>
      <c r="D2278">
        <v>2020</v>
      </c>
      <c r="E2278">
        <v>50000000</v>
      </c>
      <c r="F2278">
        <v>0</v>
      </c>
      <c r="G2278">
        <v>0</v>
      </c>
      <c r="H2278">
        <v>0</v>
      </c>
      <c r="I2278">
        <v>50000000</v>
      </c>
    </row>
    <row r="2279" spans="1:9">
      <c r="A2279" t="s">
        <v>566</v>
      </c>
      <c r="B2279" t="s">
        <v>949</v>
      </c>
      <c r="C2279" t="s">
        <v>950</v>
      </c>
      <c r="D2279">
        <v>2020</v>
      </c>
      <c r="E2279">
        <v>171189</v>
      </c>
      <c r="F2279">
        <v>50000</v>
      </c>
      <c r="G2279">
        <v>0</v>
      </c>
      <c r="H2279">
        <v>0</v>
      </c>
      <c r="I2279">
        <v>221189</v>
      </c>
    </row>
    <row r="2280" spans="1:9">
      <c r="A2280" t="s">
        <v>566</v>
      </c>
      <c r="B2280" t="s">
        <v>567</v>
      </c>
      <c r="C2280" t="s">
        <v>568</v>
      </c>
      <c r="D2280">
        <v>2020</v>
      </c>
      <c r="E2280">
        <v>0</v>
      </c>
      <c r="F2280">
        <v>15999</v>
      </c>
      <c r="G2280">
        <v>71000</v>
      </c>
      <c r="H2280">
        <v>0</v>
      </c>
      <c r="I2280">
        <v>86999</v>
      </c>
    </row>
    <row r="2281" spans="1:9">
      <c r="A2281" t="s">
        <v>566</v>
      </c>
      <c r="B2281" t="s">
        <v>569</v>
      </c>
      <c r="C2281" t="s">
        <v>570</v>
      </c>
      <c r="D2281">
        <v>2020</v>
      </c>
      <c r="E2281">
        <v>0</v>
      </c>
      <c r="F2281">
        <v>0</v>
      </c>
      <c r="G2281">
        <v>0</v>
      </c>
      <c r="H2281">
        <v>4000</v>
      </c>
      <c r="I2281">
        <v>4000</v>
      </c>
    </row>
    <row r="2282" spans="1:9">
      <c r="A2282" t="s">
        <v>566</v>
      </c>
      <c r="B2282" t="s">
        <v>573</v>
      </c>
      <c r="C2282" t="s">
        <v>574</v>
      </c>
      <c r="D2282">
        <v>2020</v>
      </c>
      <c r="E2282">
        <v>0</v>
      </c>
      <c r="F2282">
        <v>0</v>
      </c>
      <c r="G2282">
        <v>0</v>
      </c>
      <c r="H2282">
        <v>308905</v>
      </c>
      <c r="I2282">
        <v>308905</v>
      </c>
    </row>
    <row r="2283" spans="1:9">
      <c r="A2283" t="s">
        <v>566</v>
      </c>
      <c r="B2283" t="s">
        <v>575</v>
      </c>
      <c r="C2283" t="s">
        <v>576</v>
      </c>
      <c r="D2283">
        <v>2020</v>
      </c>
      <c r="E2283">
        <v>0</v>
      </c>
      <c r="F2283">
        <v>0</v>
      </c>
      <c r="G2283">
        <v>0</v>
      </c>
      <c r="H2283">
        <v>198151</v>
      </c>
      <c r="I2283">
        <v>198151</v>
      </c>
    </row>
    <row r="2284" spans="1:9">
      <c r="A2284" t="s">
        <v>566</v>
      </c>
      <c r="B2284" t="s">
        <v>579</v>
      </c>
      <c r="C2284" t="s">
        <v>580</v>
      </c>
      <c r="D2284">
        <v>2020</v>
      </c>
      <c r="E2284">
        <v>0</v>
      </c>
      <c r="F2284">
        <v>0</v>
      </c>
      <c r="G2284">
        <v>81000000</v>
      </c>
      <c r="H2284">
        <v>0</v>
      </c>
      <c r="I2284">
        <v>81000000</v>
      </c>
    </row>
    <row r="2285" spans="1:9">
      <c r="A2285" t="s">
        <v>566</v>
      </c>
      <c r="B2285" t="s">
        <v>583</v>
      </c>
      <c r="C2285" t="s">
        <v>584</v>
      </c>
      <c r="D2285">
        <v>2020</v>
      </c>
      <c r="E2285">
        <v>0</v>
      </c>
      <c r="F2285">
        <v>0</v>
      </c>
      <c r="G2285">
        <v>1020626</v>
      </c>
      <c r="H2285">
        <v>0</v>
      </c>
      <c r="I2285">
        <v>1020626</v>
      </c>
    </row>
    <row r="2286" spans="1:9">
      <c r="A2286" t="s">
        <v>566</v>
      </c>
      <c r="B2286" t="s">
        <v>585</v>
      </c>
      <c r="C2286" t="s">
        <v>586</v>
      </c>
      <c r="D2286">
        <v>2020</v>
      </c>
      <c r="E2286">
        <v>0</v>
      </c>
      <c r="F2286">
        <v>0</v>
      </c>
      <c r="G2286">
        <v>1027777</v>
      </c>
      <c r="H2286">
        <v>0</v>
      </c>
      <c r="I2286">
        <v>1027777</v>
      </c>
    </row>
    <row r="2287" spans="1:9">
      <c r="A2287" t="s">
        <v>566</v>
      </c>
      <c r="B2287" t="s">
        <v>1644</v>
      </c>
      <c r="C2287" t="s">
        <v>1645</v>
      </c>
      <c r="D2287">
        <v>2020</v>
      </c>
      <c r="E2287">
        <v>0</v>
      </c>
      <c r="F2287">
        <v>0</v>
      </c>
      <c r="G2287">
        <v>364</v>
      </c>
      <c r="H2287">
        <v>0</v>
      </c>
      <c r="I2287">
        <v>364</v>
      </c>
    </row>
    <row r="2288" spans="1:9">
      <c r="A2288" t="s">
        <v>566</v>
      </c>
      <c r="B2288" t="s">
        <v>587</v>
      </c>
      <c r="C2288" t="s">
        <v>588</v>
      </c>
      <c r="D2288">
        <v>2020</v>
      </c>
      <c r="E2288">
        <v>0</v>
      </c>
      <c r="F2288">
        <v>654942</v>
      </c>
      <c r="G2288">
        <v>0</v>
      </c>
      <c r="H2288">
        <v>0</v>
      </c>
      <c r="I2288">
        <v>654942</v>
      </c>
    </row>
    <row r="2289" spans="1:9">
      <c r="A2289" t="s">
        <v>566</v>
      </c>
      <c r="B2289" t="s">
        <v>872</v>
      </c>
      <c r="C2289" t="s">
        <v>873</v>
      </c>
      <c r="D2289">
        <v>2020</v>
      </c>
      <c r="E2289">
        <v>0</v>
      </c>
      <c r="F2289">
        <v>0</v>
      </c>
      <c r="G2289">
        <v>239120</v>
      </c>
      <c r="H2289">
        <v>0</v>
      </c>
      <c r="I2289">
        <v>239120</v>
      </c>
    </row>
    <row r="2290" spans="1:9">
      <c r="A2290" t="s">
        <v>566</v>
      </c>
      <c r="B2290" t="s">
        <v>591</v>
      </c>
      <c r="C2290" t="s">
        <v>592</v>
      </c>
      <c r="D2290">
        <v>2020</v>
      </c>
      <c r="E2290">
        <v>0</v>
      </c>
      <c r="F2290">
        <v>0</v>
      </c>
      <c r="G2290">
        <v>35207390</v>
      </c>
      <c r="H2290">
        <v>10900000</v>
      </c>
      <c r="I2290">
        <v>46107390</v>
      </c>
    </row>
    <row r="2291" spans="1:9">
      <c r="A2291" t="s">
        <v>566</v>
      </c>
      <c r="B2291" t="s">
        <v>593</v>
      </c>
      <c r="C2291" t="s">
        <v>594</v>
      </c>
      <c r="D2291">
        <v>2020</v>
      </c>
      <c r="E2291">
        <v>0</v>
      </c>
      <c r="F2291">
        <v>180000</v>
      </c>
      <c r="G2291">
        <v>0</v>
      </c>
      <c r="H2291">
        <v>0</v>
      </c>
      <c r="I2291">
        <v>180000</v>
      </c>
    </row>
    <row r="2292" spans="1:9">
      <c r="A2292" t="s">
        <v>566</v>
      </c>
      <c r="B2292" t="s">
        <v>1255</v>
      </c>
      <c r="C2292" t="s">
        <v>1256</v>
      </c>
      <c r="D2292">
        <v>2020</v>
      </c>
      <c r="E2292">
        <v>0</v>
      </c>
      <c r="F2292">
        <v>234</v>
      </c>
      <c r="G2292">
        <v>0</v>
      </c>
      <c r="H2292">
        <v>0</v>
      </c>
      <c r="I2292">
        <v>234</v>
      </c>
    </row>
    <row r="2293" spans="1:9">
      <c r="A2293" t="s">
        <v>566</v>
      </c>
      <c r="B2293" t="s">
        <v>1492</v>
      </c>
      <c r="C2293" t="s">
        <v>1059</v>
      </c>
      <c r="D2293">
        <v>2020</v>
      </c>
      <c r="E2293">
        <v>200000</v>
      </c>
      <c r="F2293">
        <v>0</v>
      </c>
      <c r="G2293">
        <v>800000</v>
      </c>
      <c r="H2293">
        <v>0</v>
      </c>
      <c r="I2293">
        <v>1000000</v>
      </c>
    </row>
    <row r="2294" spans="1:9">
      <c r="A2294" t="s">
        <v>566</v>
      </c>
      <c r="B2294" t="s">
        <v>967</v>
      </c>
      <c r="C2294" t="s">
        <v>669</v>
      </c>
      <c r="D2294">
        <v>2020</v>
      </c>
      <c r="E2294">
        <v>0</v>
      </c>
      <c r="F2294">
        <v>0</v>
      </c>
      <c r="G2294">
        <v>0</v>
      </c>
      <c r="H2294">
        <v>106000</v>
      </c>
      <c r="I2294">
        <v>106000</v>
      </c>
    </row>
    <row r="2295" spans="1:9">
      <c r="A2295" t="s">
        <v>566</v>
      </c>
      <c r="B2295" t="s">
        <v>595</v>
      </c>
      <c r="C2295" t="s">
        <v>596</v>
      </c>
      <c r="D2295">
        <v>2020</v>
      </c>
      <c r="E2295">
        <v>0</v>
      </c>
      <c r="F2295">
        <v>0</v>
      </c>
      <c r="G2295">
        <v>219828</v>
      </c>
      <c r="H2295">
        <v>17000</v>
      </c>
      <c r="I2295">
        <v>236828</v>
      </c>
    </row>
    <row r="2296" spans="1:9">
      <c r="A2296" t="s">
        <v>566</v>
      </c>
      <c r="B2296" t="s">
        <v>1646</v>
      </c>
      <c r="C2296" t="s">
        <v>639</v>
      </c>
      <c r="D2296">
        <v>2020</v>
      </c>
      <c r="E2296">
        <v>171837</v>
      </c>
      <c r="F2296">
        <v>0</v>
      </c>
      <c r="G2296">
        <v>58000</v>
      </c>
      <c r="H2296">
        <v>0</v>
      </c>
      <c r="I2296">
        <v>229837</v>
      </c>
    </row>
    <row r="2297" spans="1:9">
      <c r="A2297" t="s">
        <v>566</v>
      </c>
      <c r="B2297" t="s">
        <v>1451</v>
      </c>
      <c r="C2297" t="s">
        <v>1348</v>
      </c>
      <c r="D2297">
        <v>2020</v>
      </c>
      <c r="E2297">
        <v>0</v>
      </c>
      <c r="F2297">
        <v>4000000</v>
      </c>
      <c r="G2297">
        <v>0</v>
      </c>
      <c r="H2297">
        <v>0</v>
      </c>
      <c r="I2297">
        <v>4000000</v>
      </c>
    </row>
    <row r="2298" spans="1:9">
      <c r="A2298" t="s">
        <v>566</v>
      </c>
      <c r="B2298" t="s">
        <v>599</v>
      </c>
      <c r="C2298" t="s">
        <v>600</v>
      </c>
      <c r="D2298">
        <v>2020</v>
      </c>
      <c r="E2298">
        <v>0</v>
      </c>
      <c r="F2298">
        <v>65659</v>
      </c>
      <c r="G2298">
        <v>0</v>
      </c>
      <c r="H2298">
        <v>0</v>
      </c>
      <c r="I2298">
        <v>65659</v>
      </c>
    </row>
    <row r="2299" spans="1:9">
      <c r="A2299" t="s">
        <v>566</v>
      </c>
      <c r="B2299" t="s">
        <v>1647</v>
      </c>
      <c r="C2299" t="s">
        <v>1582</v>
      </c>
      <c r="D2299">
        <v>2020</v>
      </c>
      <c r="E2299">
        <v>0</v>
      </c>
      <c r="F2299">
        <v>70511</v>
      </c>
      <c r="G2299">
        <v>0</v>
      </c>
      <c r="H2299">
        <v>0</v>
      </c>
      <c r="I2299">
        <v>70511</v>
      </c>
    </row>
    <row r="2300" spans="1:9">
      <c r="A2300" t="s">
        <v>566</v>
      </c>
      <c r="B2300" t="s">
        <v>1648</v>
      </c>
      <c r="C2300" t="s">
        <v>1649</v>
      </c>
      <c r="D2300">
        <v>2020</v>
      </c>
      <c r="E2300">
        <v>6580</v>
      </c>
      <c r="F2300">
        <v>0</v>
      </c>
      <c r="G2300">
        <v>6000</v>
      </c>
      <c r="H2300">
        <v>0</v>
      </c>
      <c r="I2300">
        <v>12580</v>
      </c>
    </row>
    <row r="2301" spans="1:9">
      <c r="A2301" t="s">
        <v>566</v>
      </c>
      <c r="B2301" t="s">
        <v>1650</v>
      </c>
      <c r="C2301" t="s">
        <v>1651</v>
      </c>
      <c r="D2301">
        <v>2020</v>
      </c>
      <c r="E2301">
        <v>4240</v>
      </c>
      <c r="F2301">
        <v>0</v>
      </c>
      <c r="G2301">
        <v>0</v>
      </c>
      <c r="H2301">
        <v>0</v>
      </c>
      <c r="I2301">
        <v>4240</v>
      </c>
    </row>
    <row r="2302" spans="1:9">
      <c r="A2302" t="s">
        <v>566</v>
      </c>
      <c r="B2302" t="s">
        <v>605</v>
      </c>
      <c r="C2302" t="s">
        <v>606</v>
      </c>
      <c r="D2302">
        <v>2020</v>
      </c>
      <c r="E2302">
        <v>241976</v>
      </c>
      <c r="F2302">
        <v>0</v>
      </c>
      <c r="G2302">
        <v>0</v>
      </c>
      <c r="H2302">
        <v>0</v>
      </c>
      <c r="I2302">
        <v>241976</v>
      </c>
    </row>
    <row r="2303" spans="1:9">
      <c r="A2303" t="s">
        <v>566</v>
      </c>
      <c r="B2303" t="s">
        <v>1652</v>
      </c>
      <c r="C2303" t="s">
        <v>1653</v>
      </c>
      <c r="D2303">
        <v>2020</v>
      </c>
      <c r="E2303">
        <v>0</v>
      </c>
      <c r="F2303">
        <v>0</v>
      </c>
      <c r="G2303">
        <v>42406</v>
      </c>
      <c r="H2303">
        <v>0</v>
      </c>
      <c r="I2303">
        <v>42406</v>
      </c>
    </row>
    <row r="2304" spans="1:9">
      <c r="A2304" t="s">
        <v>566</v>
      </c>
      <c r="B2304" t="s">
        <v>1654</v>
      </c>
      <c r="C2304" t="s">
        <v>1655</v>
      </c>
      <c r="D2304">
        <v>2020</v>
      </c>
      <c r="E2304">
        <v>65493</v>
      </c>
      <c r="F2304">
        <v>0</v>
      </c>
      <c r="G2304">
        <v>0</v>
      </c>
      <c r="H2304">
        <v>0</v>
      </c>
      <c r="I2304">
        <v>65493</v>
      </c>
    </row>
    <row r="2305" spans="1:9">
      <c r="A2305" t="s">
        <v>566</v>
      </c>
      <c r="B2305" t="s">
        <v>1654</v>
      </c>
      <c r="C2305" t="s">
        <v>1655</v>
      </c>
      <c r="D2305">
        <v>2020</v>
      </c>
      <c r="E2305">
        <v>243</v>
      </c>
      <c r="F2305">
        <v>0</v>
      </c>
      <c r="G2305">
        <v>0</v>
      </c>
      <c r="H2305">
        <v>0</v>
      </c>
      <c r="I2305">
        <v>243</v>
      </c>
    </row>
    <row r="2306" spans="1:9">
      <c r="A2306" t="s">
        <v>566</v>
      </c>
      <c r="B2306" t="s">
        <v>613</v>
      </c>
      <c r="C2306" t="s">
        <v>614</v>
      </c>
      <c r="D2306">
        <v>2020</v>
      </c>
      <c r="E2306">
        <v>1979</v>
      </c>
      <c r="F2306">
        <v>0</v>
      </c>
      <c r="G2306">
        <v>0</v>
      </c>
      <c r="H2306">
        <v>0</v>
      </c>
      <c r="I2306">
        <v>1979</v>
      </c>
    </row>
    <row r="2307" spans="1:9">
      <c r="A2307" t="s">
        <v>566</v>
      </c>
      <c r="B2307" t="s">
        <v>617</v>
      </c>
      <c r="C2307" t="s">
        <v>618</v>
      </c>
      <c r="D2307">
        <v>2020</v>
      </c>
      <c r="E2307">
        <v>0</v>
      </c>
      <c r="F2307">
        <v>0</v>
      </c>
      <c r="G2307">
        <v>1000</v>
      </c>
      <c r="H2307">
        <v>0</v>
      </c>
      <c r="I2307">
        <v>1000</v>
      </c>
    </row>
    <row r="2308" spans="1:9">
      <c r="A2308" t="s">
        <v>566</v>
      </c>
      <c r="B2308" t="s">
        <v>623</v>
      </c>
      <c r="C2308" t="s">
        <v>624</v>
      </c>
      <c r="D2308">
        <v>2020</v>
      </c>
      <c r="E2308">
        <v>0</v>
      </c>
      <c r="F2308">
        <v>63000</v>
      </c>
      <c r="G2308">
        <v>0</v>
      </c>
      <c r="H2308">
        <v>0</v>
      </c>
      <c r="I2308">
        <v>63000</v>
      </c>
    </row>
    <row r="2309" spans="1:9">
      <c r="A2309" t="s">
        <v>566</v>
      </c>
      <c r="B2309" t="s">
        <v>625</v>
      </c>
      <c r="C2309" t="s">
        <v>626</v>
      </c>
      <c r="D2309">
        <v>2020</v>
      </c>
      <c r="E2309">
        <v>0</v>
      </c>
      <c r="F2309">
        <v>156000</v>
      </c>
      <c r="G2309">
        <v>0</v>
      </c>
      <c r="H2309">
        <v>0</v>
      </c>
      <c r="I2309">
        <v>156000</v>
      </c>
    </row>
    <row r="2310" spans="1:9">
      <c r="A2310" t="s">
        <v>566</v>
      </c>
      <c r="B2310" t="s">
        <v>1050</v>
      </c>
      <c r="C2310" t="s">
        <v>1051</v>
      </c>
      <c r="D2310">
        <v>2020</v>
      </c>
      <c r="E2310">
        <v>0</v>
      </c>
      <c r="F2310">
        <v>25129</v>
      </c>
      <c r="G2310">
        <v>0</v>
      </c>
      <c r="H2310">
        <v>0</v>
      </c>
      <c r="I2310">
        <v>25129</v>
      </c>
    </row>
    <row r="2311" spans="1:9">
      <c r="A2311" t="s">
        <v>566</v>
      </c>
      <c r="B2311" t="s">
        <v>1042</v>
      </c>
      <c r="C2311" t="s">
        <v>1043</v>
      </c>
      <c r="D2311">
        <v>2020</v>
      </c>
      <c r="E2311">
        <v>1049</v>
      </c>
      <c r="F2311">
        <v>0</v>
      </c>
      <c r="G2311">
        <v>0</v>
      </c>
      <c r="H2311">
        <v>0</v>
      </c>
      <c r="I2311">
        <v>1049</v>
      </c>
    </row>
    <row r="2312" spans="1:9">
      <c r="A2312" t="s">
        <v>566</v>
      </c>
      <c r="B2312" t="s">
        <v>631</v>
      </c>
      <c r="C2312" t="s">
        <v>632</v>
      </c>
      <c r="D2312">
        <v>2020</v>
      </c>
      <c r="E2312">
        <v>0</v>
      </c>
      <c r="F2312">
        <v>471</v>
      </c>
      <c r="G2312">
        <v>0</v>
      </c>
      <c r="H2312">
        <v>0</v>
      </c>
      <c r="I2312">
        <v>471</v>
      </c>
    </row>
    <row r="2313" spans="1:9">
      <c r="A2313" t="s">
        <v>566</v>
      </c>
      <c r="B2313" t="s">
        <v>633</v>
      </c>
      <c r="C2313" t="s">
        <v>600</v>
      </c>
      <c r="D2313">
        <v>2020</v>
      </c>
      <c r="E2313">
        <v>0</v>
      </c>
      <c r="F2313">
        <v>0</v>
      </c>
      <c r="G2313">
        <v>417</v>
      </c>
      <c r="H2313">
        <v>0</v>
      </c>
      <c r="I2313">
        <v>417</v>
      </c>
    </row>
    <row r="2314" spans="1:9">
      <c r="A2314" t="s">
        <v>566</v>
      </c>
      <c r="B2314" t="s">
        <v>636</v>
      </c>
      <c r="C2314" t="s">
        <v>637</v>
      </c>
      <c r="D2314">
        <v>2020</v>
      </c>
      <c r="E2314">
        <v>0</v>
      </c>
      <c r="F2314">
        <v>0</v>
      </c>
      <c r="G2314">
        <v>0</v>
      </c>
      <c r="H2314">
        <v>101</v>
      </c>
      <c r="I2314">
        <v>101</v>
      </c>
    </row>
    <row r="2315" spans="1:9">
      <c r="A2315" t="s">
        <v>566</v>
      </c>
      <c r="B2315" t="s">
        <v>640</v>
      </c>
      <c r="C2315" t="s">
        <v>602</v>
      </c>
      <c r="D2315">
        <v>2020</v>
      </c>
      <c r="E2315">
        <v>417</v>
      </c>
      <c r="F2315">
        <v>0</v>
      </c>
      <c r="G2315">
        <v>0</v>
      </c>
      <c r="H2315">
        <v>0</v>
      </c>
      <c r="I2315">
        <v>417</v>
      </c>
    </row>
    <row r="2316" spans="1:9">
      <c r="A2316" t="s">
        <v>566</v>
      </c>
      <c r="B2316" t="s">
        <v>641</v>
      </c>
      <c r="C2316" t="s">
        <v>642</v>
      </c>
      <c r="D2316">
        <v>2020</v>
      </c>
      <c r="E2316">
        <v>0</v>
      </c>
      <c r="F2316">
        <v>0</v>
      </c>
      <c r="G2316">
        <v>0</v>
      </c>
      <c r="H2316">
        <v>250</v>
      </c>
      <c r="I2316">
        <v>250</v>
      </c>
    </row>
    <row r="2317" spans="1:9">
      <c r="A2317" t="s">
        <v>566</v>
      </c>
      <c r="B2317" t="s">
        <v>645</v>
      </c>
      <c r="C2317" t="s">
        <v>646</v>
      </c>
      <c r="D2317">
        <v>2020</v>
      </c>
      <c r="E2317">
        <v>0</v>
      </c>
      <c r="F2317">
        <v>0</v>
      </c>
      <c r="G2317">
        <v>143</v>
      </c>
      <c r="H2317">
        <v>0</v>
      </c>
      <c r="I2317">
        <v>143</v>
      </c>
    </row>
    <row r="2318" spans="1:9">
      <c r="A2318" t="s">
        <v>566</v>
      </c>
      <c r="B2318" t="s">
        <v>647</v>
      </c>
      <c r="C2318" t="s">
        <v>610</v>
      </c>
      <c r="D2318">
        <v>2020</v>
      </c>
      <c r="E2318">
        <v>0</v>
      </c>
      <c r="F2318">
        <v>0</v>
      </c>
      <c r="G2318">
        <v>225</v>
      </c>
      <c r="H2318">
        <v>0</v>
      </c>
      <c r="I2318">
        <v>225</v>
      </c>
    </row>
    <row r="2319" spans="1:9">
      <c r="A2319" t="s">
        <v>566</v>
      </c>
      <c r="B2319" t="s">
        <v>648</v>
      </c>
      <c r="C2319" t="s">
        <v>649</v>
      </c>
      <c r="D2319">
        <v>2020</v>
      </c>
      <c r="E2319">
        <v>0</v>
      </c>
      <c r="F2319">
        <v>0</v>
      </c>
      <c r="G2319">
        <v>0</v>
      </c>
      <c r="H2319">
        <v>227</v>
      </c>
      <c r="I2319">
        <v>227</v>
      </c>
    </row>
    <row r="2320" spans="1:9">
      <c r="A2320" t="s">
        <v>566</v>
      </c>
      <c r="B2320" t="s">
        <v>650</v>
      </c>
      <c r="C2320" t="s">
        <v>651</v>
      </c>
      <c r="D2320">
        <v>2020</v>
      </c>
      <c r="E2320">
        <v>0</v>
      </c>
      <c r="F2320">
        <v>0</v>
      </c>
      <c r="G2320">
        <v>0</v>
      </c>
      <c r="H2320">
        <v>483</v>
      </c>
      <c r="I2320">
        <v>483</v>
      </c>
    </row>
    <row r="2321" spans="1:9">
      <c r="A2321" t="s">
        <v>566</v>
      </c>
      <c r="B2321" t="s">
        <v>652</v>
      </c>
      <c r="C2321" t="s">
        <v>653</v>
      </c>
      <c r="D2321">
        <v>2020</v>
      </c>
      <c r="E2321">
        <v>0</v>
      </c>
      <c r="F2321">
        <v>0</v>
      </c>
      <c r="G2321">
        <v>0</v>
      </c>
      <c r="H2321">
        <v>258</v>
      </c>
      <c r="I2321">
        <v>258</v>
      </c>
    </row>
    <row r="2322" spans="1:9">
      <c r="A2322" t="s">
        <v>566</v>
      </c>
      <c r="B2322" t="s">
        <v>656</v>
      </c>
      <c r="C2322" t="s">
        <v>657</v>
      </c>
      <c r="D2322">
        <v>2020</v>
      </c>
      <c r="E2322">
        <v>2829</v>
      </c>
      <c r="F2322">
        <v>0</v>
      </c>
      <c r="G2322">
        <v>38000</v>
      </c>
      <c r="H2322">
        <v>0</v>
      </c>
      <c r="I2322">
        <v>40829</v>
      </c>
    </row>
    <row r="2323" spans="1:9">
      <c r="A2323" t="s">
        <v>566</v>
      </c>
      <c r="B2323" t="s">
        <v>660</v>
      </c>
      <c r="C2323" t="s">
        <v>622</v>
      </c>
      <c r="D2323">
        <v>2020</v>
      </c>
      <c r="E2323">
        <v>0</v>
      </c>
      <c r="F2323">
        <v>0</v>
      </c>
      <c r="G2323">
        <v>0</v>
      </c>
      <c r="H2323">
        <v>79</v>
      </c>
      <c r="I2323">
        <v>79</v>
      </c>
    </row>
    <row r="2324" spans="1:9">
      <c r="A2324" t="s">
        <v>566</v>
      </c>
      <c r="B2324" t="s">
        <v>663</v>
      </c>
      <c r="C2324" t="s">
        <v>568</v>
      </c>
      <c r="D2324">
        <v>2020</v>
      </c>
      <c r="E2324">
        <v>0</v>
      </c>
      <c r="F2324">
        <v>0</v>
      </c>
      <c r="G2324">
        <v>0</v>
      </c>
      <c r="H2324">
        <v>195</v>
      </c>
      <c r="I2324">
        <v>195</v>
      </c>
    </row>
    <row r="2325" spans="1:9">
      <c r="A2325" t="s">
        <v>566</v>
      </c>
      <c r="B2325" t="s">
        <v>664</v>
      </c>
      <c r="C2325" t="s">
        <v>665</v>
      </c>
      <c r="D2325">
        <v>2020</v>
      </c>
      <c r="E2325">
        <v>0</v>
      </c>
      <c r="F2325">
        <v>0</v>
      </c>
      <c r="G2325">
        <v>0</v>
      </c>
      <c r="H2325">
        <v>841</v>
      </c>
      <c r="I2325">
        <v>841</v>
      </c>
    </row>
    <row r="2326" spans="1:9">
      <c r="A2326" t="s">
        <v>566</v>
      </c>
      <c r="B2326" t="s">
        <v>1656</v>
      </c>
      <c r="C2326" t="s">
        <v>586</v>
      </c>
      <c r="D2326">
        <v>2020</v>
      </c>
      <c r="E2326">
        <v>0</v>
      </c>
      <c r="F2326">
        <v>588600</v>
      </c>
      <c r="G2326">
        <v>0</v>
      </c>
      <c r="H2326">
        <v>0</v>
      </c>
      <c r="I2326">
        <v>588600</v>
      </c>
    </row>
    <row r="2327" spans="1:9">
      <c r="A2327" t="s">
        <v>566</v>
      </c>
      <c r="B2327" t="s">
        <v>666</v>
      </c>
      <c r="C2327" t="s">
        <v>667</v>
      </c>
      <c r="D2327">
        <v>2020</v>
      </c>
      <c r="E2327">
        <v>0</v>
      </c>
      <c r="F2327">
        <v>0</v>
      </c>
      <c r="G2327">
        <v>0</v>
      </c>
      <c r="H2327">
        <v>446</v>
      </c>
      <c r="I2327">
        <v>446</v>
      </c>
    </row>
    <row r="2328" spans="1:9">
      <c r="A2328" t="s">
        <v>566</v>
      </c>
      <c r="B2328" t="s">
        <v>670</v>
      </c>
      <c r="C2328" t="s">
        <v>596</v>
      </c>
      <c r="D2328">
        <v>2020</v>
      </c>
      <c r="E2328">
        <v>0</v>
      </c>
      <c r="F2328">
        <v>0</v>
      </c>
      <c r="G2328">
        <v>600</v>
      </c>
      <c r="H2328">
        <v>0</v>
      </c>
      <c r="I2328">
        <v>600</v>
      </c>
    </row>
    <row r="2329" spans="1:9">
      <c r="A2329" t="s">
        <v>566</v>
      </c>
      <c r="B2329" t="s">
        <v>673</v>
      </c>
      <c r="C2329" t="s">
        <v>674</v>
      </c>
      <c r="D2329">
        <v>2020</v>
      </c>
      <c r="E2329">
        <v>0</v>
      </c>
      <c r="F2329">
        <v>0</v>
      </c>
      <c r="G2329">
        <v>1228</v>
      </c>
      <c r="H2329">
        <v>0</v>
      </c>
      <c r="I2329">
        <v>1228</v>
      </c>
    </row>
    <row r="2330" spans="1:9">
      <c r="A2330" t="s">
        <v>566</v>
      </c>
      <c r="B2330" t="s">
        <v>677</v>
      </c>
      <c r="C2330" t="s">
        <v>678</v>
      </c>
      <c r="D2330">
        <v>2020</v>
      </c>
      <c r="E2330">
        <v>0</v>
      </c>
      <c r="F2330">
        <v>0</v>
      </c>
      <c r="G2330">
        <v>0</v>
      </c>
      <c r="H2330">
        <v>396</v>
      </c>
      <c r="I2330">
        <v>396</v>
      </c>
    </row>
    <row r="2331" spans="1:9">
      <c r="A2331" t="s">
        <v>566</v>
      </c>
      <c r="B2331" t="s">
        <v>1657</v>
      </c>
      <c r="C2331" t="s">
        <v>1658</v>
      </c>
      <c r="D2331">
        <v>2020</v>
      </c>
      <c r="E2331">
        <v>32495</v>
      </c>
      <c r="F2331">
        <v>0</v>
      </c>
      <c r="G2331">
        <v>0</v>
      </c>
      <c r="H2331">
        <v>0</v>
      </c>
      <c r="I2331">
        <v>32495</v>
      </c>
    </row>
    <row r="2332" spans="1:9">
      <c r="A2332" t="s">
        <v>566</v>
      </c>
      <c r="B2332" t="s">
        <v>1037</v>
      </c>
      <c r="C2332" t="s">
        <v>588</v>
      </c>
      <c r="D2332">
        <v>2020</v>
      </c>
      <c r="E2332">
        <v>270</v>
      </c>
      <c r="F2332">
        <v>0</v>
      </c>
      <c r="G2332">
        <v>0</v>
      </c>
      <c r="H2332">
        <v>0</v>
      </c>
      <c r="I2332">
        <v>270</v>
      </c>
    </row>
    <row r="2333" spans="1:9">
      <c r="A2333" t="s">
        <v>566</v>
      </c>
      <c r="B2333" t="s">
        <v>679</v>
      </c>
      <c r="C2333" t="s">
        <v>590</v>
      </c>
      <c r="D2333">
        <v>2020</v>
      </c>
      <c r="E2333">
        <v>950</v>
      </c>
      <c r="F2333">
        <v>0</v>
      </c>
      <c r="G2333">
        <v>0</v>
      </c>
      <c r="H2333">
        <v>0</v>
      </c>
      <c r="I2333">
        <v>950</v>
      </c>
    </row>
    <row r="2334" spans="1:9">
      <c r="A2334" t="s">
        <v>566</v>
      </c>
      <c r="B2334" t="s">
        <v>1659</v>
      </c>
      <c r="C2334" t="s">
        <v>1521</v>
      </c>
      <c r="D2334">
        <v>2020</v>
      </c>
      <c r="E2334">
        <v>116</v>
      </c>
      <c r="F2334">
        <v>0</v>
      </c>
      <c r="G2334">
        <v>0</v>
      </c>
      <c r="H2334">
        <v>0</v>
      </c>
      <c r="I2334">
        <v>116</v>
      </c>
    </row>
    <row r="2335" spans="1:9">
      <c r="A2335" t="s">
        <v>566</v>
      </c>
      <c r="B2335" t="s">
        <v>682</v>
      </c>
      <c r="C2335" t="s">
        <v>683</v>
      </c>
      <c r="D2335">
        <v>2020</v>
      </c>
      <c r="E2335">
        <v>8903</v>
      </c>
      <c r="F2335">
        <v>0</v>
      </c>
      <c r="G2335">
        <v>19000</v>
      </c>
      <c r="H2335">
        <v>0</v>
      </c>
      <c r="I2335">
        <v>27903</v>
      </c>
    </row>
    <row r="2336" spans="1:9">
      <c r="A2336" t="s">
        <v>566</v>
      </c>
      <c r="B2336" t="s">
        <v>684</v>
      </c>
      <c r="C2336" t="s">
        <v>685</v>
      </c>
      <c r="D2336">
        <v>2020</v>
      </c>
      <c r="E2336">
        <v>816</v>
      </c>
      <c r="F2336">
        <v>0</v>
      </c>
      <c r="G2336">
        <v>0</v>
      </c>
      <c r="H2336">
        <v>0</v>
      </c>
      <c r="I2336">
        <v>816</v>
      </c>
    </row>
    <row r="2337" spans="1:9">
      <c r="A2337" t="s">
        <v>691</v>
      </c>
      <c r="B2337" t="s">
        <v>692</v>
      </c>
      <c r="C2337" t="s">
        <v>693</v>
      </c>
      <c r="D2337">
        <v>2020</v>
      </c>
      <c r="E2337">
        <v>13067410</v>
      </c>
      <c r="F2337">
        <v>52013000</v>
      </c>
      <c r="G2337">
        <v>150899000</v>
      </c>
      <c r="H2337">
        <v>20462000</v>
      </c>
      <c r="I2337">
        <v>236441410</v>
      </c>
    </row>
    <row r="2338" spans="1:9">
      <c r="A2338" t="s">
        <v>691</v>
      </c>
      <c r="B2338" t="s">
        <v>694</v>
      </c>
      <c r="C2338" t="s">
        <v>695</v>
      </c>
      <c r="D2338">
        <v>2020</v>
      </c>
      <c r="E2338">
        <v>835000</v>
      </c>
      <c r="F2338">
        <v>0</v>
      </c>
      <c r="G2338">
        <v>12095000</v>
      </c>
      <c r="H2338">
        <v>0</v>
      </c>
      <c r="I2338">
        <v>12930000</v>
      </c>
    </row>
    <row r="2339" spans="1:9">
      <c r="A2339" t="s">
        <v>691</v>
      </c>
      <c r="B2339" t="s">
        <v>696</v>
      </c>
      <c r="C2339" t="s">
        <v>697</v>
      </c>
      <c r="D2339">
        <v>2020</v>
      </c>
      <c r="E2339">
        <v>0</v>
      </c>
      <c r="F2339">
        <v>0</v>
      </c>
      <c r="G2339">
        <v>0</v>
      </c>
      <c r="H2339">
        <v>2704860</v>
      </c>
      <c r="I2339">
        <v>2704860</v>
      </c>
    </row>
    <row r="2340" spans="1:9">
      <c r="A2340" t="s">
        <v>691</v>
      </c>
      <c r="B2340" t="s">
        <v>698</v>
      </c>
      <c r="C2340" t="s">
        <v>699</v>
      </c>
      <c r="D2340">
        <v>2020</v>
      </c>
      <c r="E2340">
        <v>0</v>
      </c>
      <c r="F2340">
        <v>0</v>
      </c>
      <c r="G2340">
        <v>0</v>
      </c>
      <c r="H2340">
        <v>697331</v>
      </c>
      <c r="I2340">
        <v>697331</v>
      </c>
    </row>
    <row r="2341" spans="1:9">
      <c r="A2341" t="s">
        <v>691</v>
      </c>
      <c r="B2341" t="s">
        <v>700</v>
      </c>
      <c r="C2341" t="s">
        <v>701</v>
      </c>
      <c r="D2341">
        <v>2020</v>
      </c>
      <c r="E2341">
        <v>0</v>
      </c>
      <c r="F2341">
        <v>0</v>
      </c>
      <c r="G2341">
        <v>12209529</v>
      </c>
      <c r="H2341">
        <v>3265000</v>
      </c>
      <c r="I2341">
        <v>15474529</v>
      </c>
    </row>
    <row r="2342" spans="1:9">
      <c r="A2342" t="s">
        <v>691</v>
      </c>
      <c r="B2342" t="s">
        <v>702</v>
      </c>
      <c r="C2342" t="s">
        <v>703</v>
      </c>
      <c r="D2342">
        <v>2020</v>
      </c>
      <c r="E2342">
        <v>11437672</v>
      </c>
      <c r="F2342">
        <v>23938000</v>
      </c>
      <c r="G2342">
        <v>113387000</v>
      </c>
      <c r="H2342">
        <v>14359000</v>
      </c>
      <c r="I2342">
        <v>163121672</v>
      </c>
    </row>
    <row r="2343" spans="1:9">
      <c r="A2343" t="s">
        <v>691</v>
      </c>
      <c r="B2343" t="s">
        <v>704</v>
      </c>
      <c r="C2343" t="s">
        <v>705</v>
      </c>
      <c r="D2343">
        <v>2020</v>
      </c>
      <c r="E2343">
        <v>3782349</v>
      </c>
      <c r="F2343">
        <v>508000</v>
      </c>
      <c r="G2343">
        <v>516000</v>
      </c>
      <c r="H2343">
        <v>275000</v>
      </c>
      <c r="I2343">
        <v>5081349</v>
      </c>
    </row>
    <row r="2344" spans="1:9">
      <c r="A2344" t="s">
        <v>691</v>
      </c>
      <c r="B2344" t="s">
        <v>706</v>
      </c>
      <c r="C2344" t="s">
        <v>707</v>
      </c>
      <c r="D2344">
        <v>2020</v>
      </c>
      <c r="E2344">
        <v>0</v>
      </c>
      <c r="F2344">
        <v>627454</v>
      </c>
      <c r="G2344">
        <v>0</v>
      </c>
      <c r="H2344">
        <v>3172000</v>
      </c>
      <c r="I2344">
        <v>3799454</v>
      </c>
    </row>
    <row r="2345" spans="1:9">
      <c r="A2345" t="s">
        <v>691</v>
      </c>
      <c r="B2345" t="s">
        <v>708</v>
      </c>
      <c r="C2345" t="s">
        <v>709</v>
      </c>
      <c r="D2345">
        <v>2020</v>
      </c>
      <c r="E2345">
        <v>0</v>
      </c>
      <c r="F2345">
        <v>0</v>
      </c>
      <c r="G2345">
        <v>20819337</v>
      </c>
      <c r="H2345">
        <v>3195000</v>
      </c>
      <c r="I2345">
        <v>24014337</v>
      </c>
    </row>
    <row r="2346" spans="1:9">
      <c r="A2346" t="s">
        <v>691</v>
      </c>
      <c r="B2346" t="s">
        <v>712</v>
      </c>
      <c r="C2346" t="s">
        <v>713</v>
      </c>
      <c r="D2346">
        <v>2020</v>
      </c>
      <c r="E2346">
        <v>0</v>
      </c>
      <c r="F2346">
        <v>7143368</v>
      </c>
      <c r="G2346">
        <v>12942000</v>
      </c>
      <c r="H2346">
        <v>4429000</v>
      </c>
      <c r="I2346">
        <v>24514368</v>
      </c>
    </row>
    <row r="2347" spans="1:9">
      <c r="A2347" t="s">
        <v>691</v>
      </c>
      <c r="B2347" t="s">
        <v>716</v>
      </c>
      <c r="C2347" t="s">
        <v>717</v>
      </c>
      <c r="D2347">
        <v>2020</v>
      </c>
      <c r="E2347">
        <v>0</v>
      </c>
      <c r="F2347">
        <v>0</v>
      </c>
      <c r="G2347">
        <v>30299389</v>
      </c>
      <c r="H2347">
        <v>52704000</v>
      </c>
      <c r="I2347">
        <v>83003389</v>
      </c>
    </row>
    <row r="2348" spans="1:9">
      <c r="A2348" t="s">
        <v>691</v>
      </c>
      <c r="B2348" t="s">
        <v>718</v>
      </c>
      <c r="C2348" t="s">
        <v>719</v>
      </c>
      <c r="D2348">
        <v>2020</v>
      </c>
      <c r="E2348">
        <v>1101177</v>
      </c>
      <c r="F2348">
        <v>0</v>
      </c>
      <c r="G2348">
        <v>0</v>
      </c>
      <c r="H2348">
        <v>0</v>
      </c>
      <c r="I2348">
        <v>1101177</v>
      </c>
    </row>
    <row r="2349" spans="1:9">
      <c r="A2349" t="s">
        <v>691</v>
      </c>
      <c r="B2349" t="s">
        <v>720</v>
      </c>
      <c r="C2349" t="s">
        <v>721</v>
      </c>
      <c r="D2349">
        <v>2020</v>
      </c>
      <c r="E2349">
        <v>78843699</v>
      </c>
      <c r="F2349">
        <v>45250000</v>
      </c>
      <c r="G2349">
        <v>0</v>
      </c>
      <c r="H2349">
        <v>0</v>
      </c>
      <c r="I2349">
        <v>124093699</v>
      </c>
    </row>
    <row r="2350" spans="1:9">
      <c r="A2350" t="s">
        <v>691</v>
      </c>
      <c r="B2350" t="s">
        <v>722</v>
      </c>
      <c r="C2350" t="s">
        <v>723</v>
      </c>
      <c r="D2350">
        <v>2020</v>
      </c>
      <c r="E2350">
        <v>390337</v>
      </c>
      <c r="F2350">
        <v>9949000</v>
      </c>
      <c r="G2350">
        <v>13684000</v>
      </c>
      <c r="H2350">
        <v>0</v>
      </c>
      <c r="I2350">
        <v>24023337</v>
      </c>
    </row>
    <row r="2351" spans="1:9">
      <c r="A2351" t="s">
        <v>691</v>
      </c>
      <c r="B2351" t="s">
        <v>726</v>
      </c>
      <c r="C2351" t="s">
        <v>727</v>
      </c>
      <c r="D2351">
        <v>2020</v>
      </c>
      <c r="E2351">
        <v>200</v>
      </c>
      <c r="F2351">
        <v>0</v>
      </c>
      <c r="G2351">
        <v>0</v>
      </c>
      <c r="H2351">
        <v>0</v>
      </c>
      <c r="I2351">
        <v>200</v>
      </c>
    </row>
    <row r="2352" spans="1:9">
      <c r="A2352" t="s">
        <v>691</v>
      </c>
      <c r="B2352" t="s">
        <v>1660</v>
      </c>
      <c r="C2352" t="s">
        <v>1661</v>
      </c>
      <c r="D2352">
        <v>2020</v>
      </c>
      <c r="E2352">
        <v>122</v>
      </c>
      <c r="F2352">
        <v>0</v>
      </c>
      <c r="G2352">
        <v>0</v>
      </c>
      <c r="H2352">
        <v>0</v>
      </c>
      <c r="I2352">
        <v>122</v>
      </c>
    </row>
    <row r="2353" spans="1:9">
      <c r="A2353" t="s">
        <v>691</v>
      </c>
      <c r="B2353" t="s">
        <v>1662</v>
      </c>
      <c r="C2353" t="s">
        <v>1663</v>
      </c>
      <c r="D2353">
        <v>2020</v>
      </c>
      <c r="E2353">
        <v>150</v>
      </c>
      <c r="F2353">
        <v>0</v>
      </c>
      <c r="G2353">
        <v>0</v>
      </c>
      <c r="H2353">
        <v>0</v>
      </c>
      <c r="I2353">
        <v>150</v>
      </c>
    </row>
    <row r="2354" spans="1:9">
      <c r="A2354" t="s">
        <v>691</v>
      </c>
      <c r="B2354" t="s">
        <v>731</v>
      </c>
      <c r="C2354" t="s">
        <v>732</v>
      </c>
      <c r="D2354">
        <v>2020</v>
      </c>
      <c r="E2354">
        <v>0</v>
      </c>
      <c r="F2354">
        <v>838</v>
      </c>
      <c r="G2354">
        <v>0</v>
      </c>
      <c r="H2354">
        <v>0</v>
      </c>
      <c r="I2354">
        <v>838</v>
      </c>
    </row>
    <row r="2355" spans="1:9">
      <c r="A2355" t="s">
        <v>691</v>
      </c>
      <c r="B2355" t="s">
        <v>733</v>
      </c>
      <c r="C2355" t="s">
        <v>734</v>
      </c>
      <c r="D2355">
        <v>2020</v>
      </c>
      <c r="E2355">
        <v>301</v>
      </c>
      <c r="F2355">
        <v>0</v>
      </c>
      <c r="G2355">
        <v>0</v>
      </c>
      <c r="H2355">
        <v>0</v>
      </c>
      <c r="I2355">
        <v>301</v>
      </c>
    </row>
    <row r="2356" spans="1:9">
      <c r="A2356" t="s">
        <v>691</v>
      </c>
      <c r="B2356" t="s">
        <v>737</v>
      </c>
      <c r="C2356" t="s">
        <v>738</v>
      </c>
      <c r="D2356">
        <v>2020</v>
      </c>
      <c r="E2356">
        <v>351</v>
      </c>
      <c r="F2356">
        <v>0</v>
      </c>
      <c r="G2356">
        <v>0</v>
      </c>
      <c r="H2356">
        <v>0</v>
      </c>
      <c r="I2356">
        <v>351</v>
      </c>
    </row>
    <row r="2357" spans="1:9">
      <c r="A2357" t="s">
        <v>739</v>
      </c>
      <c r="B2357" t="s">
        <v>740</v>
      </c>
      <c r="C2357" t="s">
        <v>741</v>
      </c>
      <c r="D2357">
        <v>2020</v>
      </c>
      <c r="E2357">
        <v>0</v>
      </c>
      <c r="F2357">
        <v>84496751</v>
      </c>
      <c r="G2357">
        <v>4300000</v>
      </c>
      <c r="H2357">
        <v>3945000</v>
      </c>
      <c r="I2357">
        <v>92741751</v>
      </c>
    </row>
    <row r="2358" spans="1:9">
      <c r="A2358" t="s">
        <v>742</v>
      </c>
      <c r="B2358" t="s">
        <v>743</v>
      </c>
      <c r="C2358" t="s">
        <v>744</v>
      </c>
      <c r="D2358">
        <v>2020</v>
      </c>
      <c r="E2358">
        <v>155238690</v>
      </c>
      <c r="F2358">
        <v>192647000</v>
      </c>
      <c r="G2358">
        <v>176261000</v>
      </c>
      <c r="H2358">
        <v>165113000</v>
      </c>
      <c r="I2358">
        <v>689259690</v>
      </c>
    </row>
    <row r="2359" spans="1:9">
      <c r="A2359" t="s">
        <v>742</v>
      </c>
      <c r="B2359" t="s">
        <v>743</v>
      </c>
      <c r="C2359" t="s">
        <v>744</v>
      </c>
      <c r="D2359">
        <v>2020</v>
      </c>
      <c r="E2359">
        <v>1510369</v>
      </c>
      <c r="F2359">
        <v>0</v>
      </c>
      <c r="G2359">
        <v>0</v>
      </c>
      <c r="H2359">
        <v>0</v>
      </c>
      <c r="I2359">
        <v>1510369</v>
      </c>
    </row>
    <row r="2360" spans="1:9">
      <c r="A2360" t="s">
        <v>742</v>
      </c>
      <c r="B2360" t="s">
        <v>745</v>
      </c>
      <c r="C2360" t="s">
        <v>746</v>
      </c>
      <c r="D2360">
        <v>2020</v>
      </c>
      <c r="E2360">
        <v>288529902</v>
      </c>
      <c r="F2360">
        <v>61141000</v>
      </c>
      <c r="G2360">
        <v>178527000</v>
      </c>
      <c r="H2360">
        <v>55266000</v>
      </c>
      <c r="I2360">
        <v>583463902</v>
      </c>
    </row>
    <row r="2361" spans="1:9">
      <c r="A2361" t="s">
        <v>742</v>
      </c>
      <c r="B2361" t="s">
        <v>747</v>
      </c>
      <c r="C2361" t="s">
        <v>748</v>
      </c>
      <c r="D2361">
        <v>2020</v>
      </c>
      <c r="E2361">
        <v>641657</v>
      </c>
      <c r="F2361">
        <v>0</v>
      </c>
      <c r="G2361">
        <v>0</v>
      </c>
      <c r="H2361">
        <v>0</v>
      </c>
      <c r="I2361">
        <v>641657</v>
      </c>
    </row>
    <row r="2362" spans="1:9">
      <c r="A2362" t="s">
        <v>742</v>
      </c>
      <c r="B2362" t="s">
        <v>751</v>
      </c>
      <c r="C2362" t="s">
        <v>752</v>
      </c>
      <c r="D2362">
        <v>2020</v>
      </c>
      <c r="E2362">
        <v>3367602</v>
      </c>
      <c r="F2362">
        <v>3326000</v>
      </c>
      <c r="G2362">
        <v>0</v>
      </c>
      <c r="H2362">
        <v>3750000</v>
      </c>
      <c r="I2362">
        <v>10443602</v>
      </c>
    </row>
    <row r="2363" spans="1:9">
      <c r="A2363" t="s">
        <v>742</v>
      </c>
      <c r="B2363" t="s">
        <v>891</v>
      </c>
      <c r="C2363" t="s">
        <v>892</v>
      </c>
      <c r="D2363">
        <v>2020</v>
      </c>
      <c r="E2363">
        <v>1093</v>
      </c>
      <c r="F2363">
        <v>0</v>
      </c>
      <c r="G2363">
        <v>0</v>
      </c>
      <c r="H2363">
        <v>0</v>
      </c>
      <c r="I2363">
        <v>1093</v>
      </c>
    </row>
    <row r="2364" spans="1:9">
      <c r="A2364" t="s">
        <v>742</v>
      </c>
      <c r="B2364" t="s">
        <v>753</v>
      </c>
      <c r="C2364" t="s">
        <v>754</v>
      </c>
      <c r="D2364">
        <v>2020</v>
      </c>
      <c r="E2364">
        <v>0</v>
      </c>
      <c r="F2364">
        <v>3277086</v>
      </c>
      <c r="G2364">
        <v>3500000</v>
      </c>
      <c r="H2364">
        <v>3500000</v>
      </c>
      <c r="I2364">
        <v>10277086</v>
      </c>
    </row>
    <row r="2365" spans="1:9">
      <c r="A2365" t="s">
        <v>742</v>
      </c>
      <c r="B2365" t="s">
        <v>757</v>
      </c>
      <c r="C2365" t="s">
        <v>758</v>
      </c>
      <c r="D2365">
        <v>2020</v>
      </c>
      <c r="E2365">
        <v>13885418</v>
      </c>
      <c r="F2365">
        <v>0</v>
      </c>
      <c r="G2365">
        <v>0</v>
      </c>
      <c r="H2365">
        <v>239623000</v>
      </c>
      <c r="I2365">
        <v>253508418</v>
      </c>
    </row>
    <row r="2366" spans="1:9">
      <c r="A2366" t="s">
        <v>759</v>
      </c>
      <c r="B2366" t="s">
        <v>760</v>
      </c>
      <c r="C2366" t="s">
        <v>761</v>
      </c>
      <c r="D2366">
        <v>2020</v>
      </c>
      <c r="E2366">
        <v>0</v>
      </c>
      <c r="F2366">
        <v>0</v>
      </c>
      <c r="G2366">
        <v>180416000</v>
      </c>
      <c r="H2366">
        <v>199836000</v>
      </c>
      <c r="I2366">
        <v>380252000</v>
      </c>
    </row>
    <row r="2367" spans="1:9">
      <c r="A2367" t="s">
        <v>759</v>
      </c>
      <c r="B2367" t="s">
        <v>764</v>
      </c>
      <c r="C2367" t="s">
        <v>765</v>
      </c>
      <c r="D2367">
        <v>2020</v>
      </c>
      <c r="E2367">
        <v>83624</v>
      </c>
      <c r="F2367">
        <v>0</v>
      </c>
      <c r="G2367">
        <v>0</v>
      </c>
      <c r="H2367">
        <v>0</v>
      </c>
      <c r="I2367">
        <v>83624</v>
      </c>
    </row>
    <row r="2368" spans="1:9">
      <c r="A2368" t="s">
        <v>759</v>
      </c>
      <c r="B2368" t="s">
        <v>764</v>
      </c>
      <c r="C2368" t="s">
        <v>765</v>
      </c>
      <c r="D2368">
        <v>2020</v>
      </c>
      <c r="E2368">
        <v>49740303</v>
      </c>
      <c r="F2368">
        <v>33971000</v>
      </c>
      <c r="G2368">
        <v>48037000</v>
      </c>
      <c r="H2368">
        <v>0</v>
      </c>
      <c r="I2368">
        <v>131748303</v>
      </c>
    </row>
    <row r="2369" spans="1:9">
      <c r="A2369" t="s">
        <v>759</v>
      </c>
      <c r="B2369" t="s">
        <v>766</v>
      </c>
      <c r="C2369" t="s">
        <v>767</v>
      </c>
      <c r="D2369">
        <v>2020</v>
      </c>
      <c r="E2369">
        <v>6376583</v>
      </c>
      <c r="F2369">
        <v>10739000</v>
      </c>
      <c r="G2369">
        <v>6860000</v>
      </c>
      <c r="H2369">
        <v>0</v>
      </c>
      <c r="I2369">
        <v>23975583</v>
      </c>
    </row>
    <row r="2370" spans="1:9">
      <c r="A2370" t="s">
        <v>759</v>
      </c>
      <c r="B2370" t="s">
        <v>768</v>
      </c>
      <c r="C2370" t="s">
        <v>769</v>
      </c>
      <c r="D2370">
        <v>2020</v>
      </c>
      <c r="E2370">
        <v>1542999</v>
      </c>
      <c r="F2370">
        <v>0</v>
      </c>
      <c r="G2370">
        <v>0</v>
      </c>
      <c r="H2370">
        <v>0</v>
      </c>
      <c r="I2370">
        <v>1542999</v>
      </c>
    </row>
    <row r="2371" spans="1:9">
      <c r="A2371" t="s">
        <v>759</v>
      </c>
      <c r="B2371" t="s">
        <v>768</v>
      </c>
      <c r="C2371" t="s">
        <v>769</v>
      </c>
      <c r="D2371">
        <v>2020</v>
      </c>
      <c r="E2371">
        <v>129405857</v>
      </c>
      <c r="F2371">
        <v>220586000</v>
      </c>
      <c r="G2371">
        <v>37935000</v>
      </c>
      <c r="H2371">
        <v>19889000</v>
      </c>
      <c r="I2371">
        <v>407815857</v>
      </c>
    </row>
    <row r="2372" spans="1:9">
      <c r="A2372" t="s">
        <v>759</v>
      </c>
      <c r="B2372" t="s">
        <v>770</v>
      </c>
      <c r="C2372" t="s">
        <v>771</v>
      </c>
      <c r="D2372">
        <v>2020</v>
      </c>
      <c r="E2372">
        <v>20148301</v>
      </c>
      <c r="F2372">
        <v>60630000</v>
      </c>
      <c r="G2372">
        <v>17954000</v>
      </c>
      <c r="H2372">
        <v>0</v>
      </c>
      <c r="I2372">
        <v>98732301</v>
      </c>
    </row>
    <row r="2373" spans="1:9">
      <c r="A2373" t="s">
        <v>759</v>
      </c>
      <c r="B2373" t="s">
        <v>937</v>
      </c>
      <c r="C2373" t="s">
        <v>938</v>
      </c>
      <c r="D2373">
        <v>2020</v>
      </c>
      <c r="E2373">
        <v>18253955</v>
      </c>
      <c r="F2373">
        <v>17339000</v>
      </c>
      <c r="G2373">
        <v>912000</v>
      </c>
      <c r="H2373">
        <v>0</v>
      </c>
      <c r="I2373">
        <v>36504955</v>
      </c>
    </row>
    <row r="2374" spans="1:9">
      <c r="A2374" t="s">
        <v>759</v>
      </c>
      <c r="B2374" t="s">
        <v>772</v>
      </c>
      <c r="C2374" t="s">
        <v>773</v>
      </c>
      <c r="D2374">
        <v>2020</v>
      </c>
      <c r="E2374">
        <v>6377111</v>
      </c>
      <c r="F2374">
        <v>14900000</v>
      </c>
      <c r="G2374">
        <v>5706000</v>
      </c>
      <c r="H2374">
        <v>8810000</v>
      </c>
      <c r="I2374">
        <v>35793111</v>
      </c>
    </row>
    <row r="2375" spans="1:9">
      <c r="A2375" t="s">
        <v>759</v>
      </c>
      <c r="B2375" t="s">
        <v>772</v>
      </c>
      <c r="C2375" t="s">
        <v>773</v>
      </c>
      <c r="D2375">
        <v>2020</v>
      </c>
      <c r="E2375">
        <v>1658000</v>
      </c>
      <c r="F2375">
        <v>0</v>
      </c>
      <c r="G2375">
        <v>0</v>
      </c>
      <c r="H2375">
        <v>0</v>
      </c>
      <c r="I2375">
        <v>1658000</v>
      </c>
    </row>
    <row r="2376" spans="1:9">
      <c r="A2376" t="s">
        <v>759</v>
      </c>
      <c r="B2376" t="s">
        <v>774</v>
      </c>
      <c r="C2376" t="s">
        <v>775</v>
      </c>
      <c r="D2376">
        <v>2020</v>
      </c>
      <c r="E2376">
        <v>6886285</v>
      </c>
      <c r="F2376">
        <v>8235000</v>
      </c>
      <c r="G2376">
        <v>3258000</v>
      </c>
      <c r="H2376">
        <v>0</v>
      </c>
      <c r="I2376">
        <v>18379285</v>
      </c>
    </row>
    <row r="2377" spans="1:9">
      <c r="A2377" t="s">
        <v>759</v>
      </c>
      <c r="B2377" t="s">
        <v>774</v>
      </c>
      <c r="C2377" t="s">
        <v>775</v>
      </c>
      <c r="D2377">
        <v>2020</v>
      </c>
      <c r="E2377">
        <v>0</v>
      </c>
      <c r="F2377">
        <v>1176748</v>
      </c>
      <c r="G2377">
        <v>0</v>
      </c>
      <c r="H2377">
        <v>0</v>
      </c>
      <c r="I2377">
        <v>1176748</v>
      </c>
    </row>
    <row r="2378" spans="1:9">
      <c r="A2378" t="s">
        <v>759</v>
      </c>
      <c r="B2378" t="s">
        <v>776</v>
      </c>
      <c r="C2378" t="s">
        <v>777</v>
      </c>
      <c r="D2378">
        <v>2020</v>
      </c>
      <c r="E2378">
        <v>24347845</v>
      </c>
      <c r="F2378">
        <v>3589000</v>
      </c>
      <c r="G2378">
        <v>5482000</v>
      </c>
      <c r="H2378">
        <v>0</v>
      </c>
      <c r="I2378">
        <v>33418845</v>
      </c>
    </row>
    <row r="2379" spans="1:9">
      <c r="A2379" t="s">
        <v>759</v>
      </c>
      <c r="B2379" t="s">
        <v>776</v>
      </c>
      <c r="C2379" t="s">
        <v>777</v>
      </c>
      <c r="D2379">
        <v>2020</v>
      </c>
      <c r="E2379">
        <v>1000000</v>
      </c>
      <c r="F2379">
        <v>0</v>
      </c>
      <c r="G2379">
        <v>0</v>
      </c>
      <c r="H2379">
        <v>0</v>
      </c>
      <c r="I2379">
        <v>1000000</v>
      </c>
    </row>
    <row r="2380" spans="1:9">
      <c r="A2380" t="s">
        <v>759</v>
      </c>
      <c r="B2380" t="s">
        <v>780</v>
      </c>
      <c r="C2380" t="s">
        <v>781</v>
      </c>
      <c r="D2380">
        <v>2020</v>
      </c>
      <c r="E2380">
        <v>249923216</v>
      </c>
      <c r="F2380">
        <v>296414000</v>
      </c>
      <c r="G2380">
        <v>73209000</v>
      </c>
      <c r="H2380">
        <v>116034000</v>
      </c>
      <c r="I2380">
        <v>735580216</v>
      </c>
    </row>
    <row r="2381" spans="1:9">
      <c r="A2381" t="s">
        <v>759</v>
      </c>
      <c r="B2381" t="s">
        <v>780</v>
      </c>
      <c r="C2381" t="s">
        <v>781</v>
      </c>
      <c r="D2381">
        <v>2020</v>
      </c>
      <c r="E2381">
        <v>250000</v>
      </c>
      <c r="F2381">
        <v>1272000</v>
      </c>
      <c r="G2381">
        <v>0</v>
      </c>
      <c r="H2381">
        <v>0</v>
      </c>
      <c r="I2381">
        <v>1522000</v>
      </c>
    </row>
    <row r="2382" spans="1:9">
      <c r="A2382" t="s">
        <v>759</v>
      </c>
      <c r="B2382" t="s">
        <v>782</v>
      </c>
      <c r="C2382" t="s">
        <v>783</v>
      </c>
      <c r="D2382">
        <v>2020</v>
      </c>
      <c r="E2382">
        <v>26765952</v>
      </c>
      <c r="F2382">
        <v>101363000</v>
      </c>
      <c r="G2382">
        <v>47560000</v>
      </c>
      <c r="H2382">
        <v>0</v>
      </c>
      <c r="I2382">
        <v>175688952</v>
      </c>
    </row>
    <row r="2383" spans="1:9">
      <c r="A2383" t="s">
        <v>759</v>
      </c>
      <c r="B2383" t="s">
        <v>782</v>
      </c>
      <c r="C2383" t="s">
        <v>783</v>
      </c>
      <c r="D2383">
        <v>2020</v>
      </c>
      <c r="E2383">
        <v>201000</v>
      </c>
      <c r="F2383">
        <v>0</v>
      </c>
      <c r="G2383">
        <v>0</v>
      </c>
      <c r="H2383">
        <v>0</v>
      </c>
      <c r="I2383">
        <v>201000</v>
      </c>
    </row>
    <row r="2384" spans="1:9">
      <c r="A2384" t="s">
        <v>759</v>
      </c>
      <c r="B2384" t="s">
        <v>784</v>
      </c>
      <c r="C2384" t="s">
        <v>785</v>
      </c>
      <c r="D2384">
        <v>2020</v>
      </c>
      <c r="E2384">
        <v>12125539</v>
      </c>
      <c r="F2384">
        <v>0</v>
      </c>
      <c r="G2384">
        <v>0</v>
      </c>
      <c r="H2384">
        <v>0</v>
      </c>
      <c r="I2384">
        <v>12125539</v>
      </c>
    </row>
    <row r="2385" spans="1:9">
      <c r="A2385" t="s">
        <v>759</v>
      </c>
      <c r="B2385" t="s">
        <v>786</v>
      </c>
      <c r="C2385" t="s">
        <v>787</v>
      </c>
      <c r="D2385">
        <v>2020</v>
      </c>
      <c r="E2385">
        <v>0</v>
      </c>
      <c r="F2385">
        <v>0</v>
      </c>
      <c r="G2385">
        <v>4586999</v>
      </c>
      <c r="H2385">
        <v>0</v>
      </c>
      <c r="I2385">
        <v>4586999</v>
      </c>
    </row>
    <row r="2386" spans="1:9">
      <c r="A2386" t="s">
        <v>759</v>
      </c>
      <c r="B2386" t="s">
        <v>788</v>
      </c>
      <c r="C2386" t="s">
        <v>789</v>
      </c>
      <c r="D2386">
        <v>2020</v>
      </c>
      <c r="E2386">
        <v>0</v>
      </c>
      <c r="F2386">
        <v>0</v>
      </c>
      <c r="G2386">
        <v>2743997</v>
      </c>
      <c r="H2386">
        <v>0</v>
      </c>
      <c r="I2386">
        <v>2743997</v>
      </c>
    </row>
    <row r="2387" spans="1:9">
      <c r="A2387" t="s">
        <v>759</v>
      </c>
      <c r="B2387" t="s">
        <v>790</v>
      </c>
      <c r="C2387" t="s">
        <v>791</v>
      </c>
      <c r="D2387">
        <v>2020</v>
      </c>
      <c r="E2387">
        <v>0</v>
      </c>
      <c r="F2387">
        <v>0</v>
      </c>
      <c r="G2387">
        <v>7660461</v>
      </c>
      <c r="H2387">
        <v>7500000</v>
      </c>
      <c r="I2387">
        <v>15160461</v>
      </c>
    </row>
    <row r="2388" spans="1:9">
      <c r="A2388" t="s">
        <v>759</v>
      </c>
      <c r="B2388" t="s">
        <v>794</v>
      </c>
      <c r="C2388" t="s">
        <v>795</v>
      </c>
      <c r="D2388">
        <v>2020</v>
      </c>
      <c r="E2388">
        <v>0</v>
      </c>
      <c r="F2388">
        <v>0</v>
      </c>
      <c r="G2388">
        <v>128146</v>
      </c>
      <c r="H2388">
        <v>0</v>
      </c>
      <c r="I2388">
        <v>128146</v>
      </c>
    </row>
    <row r="2389" spans="1:9">
      <c r="A2389" t="s">
        <v>759</v>
      </c>
      <c r="B2389" t="s">
        <v>798</v>
      </c>
      <c r="C2389" t="s">
        <v>799</v>
      </c>
      <c r="D2389">
        <v>2020</v>
      </c>
      <c r="E2389">
        <v>16301271</v>
      </c>
      <c r="F2389">
        <v>9000000</v>
      </c>
      <c r="G2389">
        <v>0</v>
      </c>
      <c r="H2389">
        <v>0</v>
      </c>
      <c r="I2389">
        <v>25301271</v>
      </c>
    </row>
    <row r="2390" spans="1:9">
      <c r="A2390" t="s">
        <v>759</v>
      </c>
      <c r="B2390" t="s">
        <v>800</v>
      </c>
      <c r="C2390" t="s">
        <v>801</v>
      </c>
      <c r="D2390">
        <v>2020</v>
      </c>
      <c r="E2390">
        <v>0</v>
      </c>
      <c r="F2390">
        <v>0</v>
      </c>
      <c r="G2390">
        <v>3343038</v>
      </c>
      <c r="H2390">
        <v>0</v>
      </c>
      <c r="I2390">
        <v>3343038</v>
      </c>
    </row>
    <row r="2391" spans="1:9">
      <c r="A2391" t="s">
        <v>759</v>
      </c>
      <c r="B2391" t="s">
        <v>804</v>
      </c>
      <c r="C2391" t="s">
        <v>805</v>
      </c>
      <c r="D2391">
        <v>2020</v>
      </c>
      <c r="E2391">
        <v>15982581</v>
      </c>
      <c r="F2391">
        <v>0</v>
      </c>
      <c r="G2391">
        <v>32000</v>
      </c>
      <c r="H2391">
        <v>0</v>
      </c>
      <c r="I2391">
        <v>16014581</v>
      </c>
    </row>
    <row r="2392" spans="1:9">
      <c r="A2392" t="s">
        <v>759</v>
      </c>
      <c r="B2392" t="s">
        <v>806</v>
      </c>
      <c r="C2392" t="s">
        <v>807</v>
      </c>
      <c r="D2392">
        <v>2020</v>
      </c>
      <c r="E2392">
        <v>914581</v>
      </c>
      <c r="F2392">
        <v>0</v>
      </c>
      <c r="G2392">
        <v>15000</v>
      </c>
      <c r="H2392">
        <v>31000</v>
      </c>
      <c r="I2392">
        <v>960581</v>
      </c>
    </row>
    <row r="2393" spans="1:9">
      <c r="A2393" t="s">
        <v>759</v>
      </c>
      <c r="B2393" t="s">
        <v>806</v>
      </c>
      <c r="C2393" t="s">
        <v>807</v>
      </c>
      <c r="D2393">
        <v>2020</v>
      </c>
      <c r="E2393">
        <v>0</v>
      </c>
      <c r="F2393">
        <v>40000</v>
      </c>
      <c r="G2393">
        <v>0</v>
      </c>
      <c r="H2393">
        <v>0</v>
      </c>
      <c r="I2393">
        <v>40000</v>
      </c>
    </row>
    <row r="2394" spans="1:9">
      <c r="A2394" t="s">
        <v>759</v>
      </c>
      <c r="B2394" t="s">
        <v>808</v>
      </c>
      <c r="C2394" t="s">
        <v>809</v>
      </c>
      <c r="D2394">
        <v>2020</v>
      </c>
      <c r="E2394">
        <v>0</v>
      </c>
      <c r="F2394">
        <v>12200000</v>
      </c>
      <c r="G2394">
        <v>0</v>
      </c>
      <c r="H2394">
        <v>0</v>
      </c>
      <c r="I2394">
        <v>12200000</v>
      </c>
    </row>
    <row r="2395" spans="1:9">
      <c r="A2395" t="s">
        <v>810</v>
      </c>
      <c r="B2395" t="s">
        <v>811</v>
      </c>
      <c r="C2395" t="s">
        <v>812</v>
      </c>
      <c r="D2395">
        <v>2020</v>
      </c>
      <c r="E2395">
        <v>0</v>
      </c>
      <c r="F2395">
        <v>4000000</v>
      </c>
      <c r="G2395">
        <v>4000000</v>
      </c>
      <c r="H2395">
        <v>4000000</v>
      </c>
      <c r="I2395">
        <v>12000000</v>
      </c>
    </row>
    <row r="2396" spans="1:9">
      <c r="A2396" t="s">
        <v>810</v>
      </c>
      <c r="B2396" t="s">
        <v>813</v>
      </c>
      <c r="C2396" t="s">
        <v>814</v>
      </c>
      <c r="D2396">
        <v>2020</v>
      </c>
      <c r="E2396">
        <v>0</v>
      </c>
      <c r="F2396">
        <v>1000000</v>
      </c>
      <c r="G2396">
        <v>1000000</v>
      </c>
      <c r="H2396">
        <v>1000000</v>
      </c>
      <c r="I2396">
        <v>3000000</v>
      </c>
    </row>
    <row r="2397" spans="1:9">
      <c r="A2397" t="s">
        <v>810</v>
      </c>
      <c r="B2397" t="s">
        <v>815</v>
      </c>
      <c r="C2397" t="s">
        <v>816</v>
      </c>
      <c r="D2397">
        <v>2020</v>
      </c>
      <c r="E2397">
        <v>46662337</v>
      </c>
      <c r="F2397">
        <v>35000000</v>
      </c>
      <c r="G2397">
        <v>35000000</v>
      </c>
      <c r="H2397">
        <v>35000000</v>
      </c>
      <c r="I2397">
        <v>151662337</v>
      </c>
    </row>
    <row r="2398" spans="1:9">
      <c r="A2398" t="s">
        <v>817</v>
      </c>
      <c r="B2398" t="s">
        <v>818</v>
      </c>
      <c r="C2398" t="s">
        <v>819</v>
      </c>
      <c r="D2398">
        <v>2020</v>
      </c>
      <c r="E2398">
        <v>116999</v>
      </c>
      <c r="F2398">
        <v>0</v>
      </c>
      <c r="G2398">
        <v>0</v>
      </c>
      <c r="H2398">
        <v>0</v>
      </c>
      <c r="I2398">
        <v>116999</v>
      </c>
    </row>
    <row r="2399" spans="1:9">
      <c r="A2399" t="s">
        <v>817</v>
      </c>
      <c r="B2399" t="s">
        <v>820</v>
      </c>
      <c r="C2399" t="s">
        <v>821</v>
      </c>
      <c r="D2399">
        <v>2020</v>
      </c>
      <c r="E2399">
        <v>2321376</v>
      </c>
      <c r="F2399">
        <v>10219000</v>
      </c>
      <c r="G2399">
        <v>10458000</v>
      </c>
      <c r="H2399">
        <v>6066000</v>
      </c>
      <c r="I2399">
        <v>29064376</v>
      </c>
    </row>
    <row r="2400" spans="1:9">
      <c r="A2400" t="s">
        <v>822</v>
      </c>
      <c r="B2400" t="s">
        <v>823</v>
      </c>
      <c r="C2400" t="s">
        <v>824</v>
      </c>
      <c r="D2400">
        <v>2020</v>
      </c>
      <c r="E2400">
        <v>77853148</v>
      </c>
      <c r="F2400">
        <v>24480000</v>
      </c>
      <c r="G2400">
        <v>48200000</v>
      </c>
      <c r="H2400">
        <v>10907000</v>
      </c>
      <c r="I2400">
        <v>161440148</v>
      </c>
    </row>
    <row r="2401" spans="1:9">
      <c r="A2401" t="s">
        <v>822</v>
      </c>
      <c r="B2401" t="s">
        <v>823</v>
      </c>
      <c r="C2401" t="s">
        <v>824</v>
      </c>
      <c r="D2401">
        <v>2020</v>
      </c>
      <c r="E2401">
        <v>0</v>
      </c>
      <c r="F2401">
        <v>0</v>
      </c>
      <c r="G2401">
        <v>3961710</v>
      </c>
      <c r="H2401">
        <v>0</v>
      </c>
      <c r="I2401">
        <v>3961710</v>
      </c>
    </row>
    <row r="2402" spans="1:9">
      <c r="A2402" t="s">
        <v>822</v>
      </c>
      <c r="B2402" t="s">
        <v>823</v>
      </c>
      <c r="C2402" t="s">
        <v>824</v>
      </c>
      <c r="D2402">
        <v>2020</v>
      </c>
      <c r="E2402">
        <v>13941284</v>
      </c>
      <c r="F2402">
        <v>7150000</v>
      </c>
      <c r="G2402">
        <v>12529000</v>
      </c>
      <c r="H2402">
        <v>20500000</v>
      </c>
      <c r="I2402">
        <v>54120284</v>
      </c>
    </row>
    <row r="2403" spans="1:9">
      <c r="A2403" t="s">
        <v>822</v>
      </c>
      <c r="B2403" t="s">
        <v>825</v>
      </c>
      <c r="C2403" t="s">
        <v>826</v>
      </c>
      <c r="D2403">
        <v>2020</v>
      </c>
      <c r="E2403">
        <v>14625371</v>
      </c>
      <c r="F2403">
        <v>96000</v>
      </c>
      <c r="G2403">
        <v>579000</v>
      </c>
      <c r="H2403">
        <v>587000</v>
      </c>
      <c r="I2403">
        <v>15887371</v>
      </c>
    </row>
    <row r="2404" spans="1:9">
      <c r="A2404" t="s">
        <v>822</v>
      </c>
      <c r="B2404" t="s">
        <v>825</v>
      </c>
      <c r="C2404" t="s">
        <v>826</v>
      </c>
      <c r="D2404">
        <v>2020</v>
      </c>
      <c r="E2404">
        <v>51010</v>
      </c>
      <c r="F2404">
        <v>106000</v>
      </c>
      <c r="G2404">
        <v>0</v>
      </c>
      <c r="H2404">
        <v>0</v>
      </c>
      <c r="I2404">
        <v>157010</v>
      </c>
    </row>
    <row r="2405" spans="1:9">
      <c r="A2405" t="s">
        <v>822</v>
      </c>
      <c r="B2405" t="s">
        <v>831</v>
      </c>
      <c r="C2405" t="s">
        <v>832</v>
      </c>
      <c r="D2405">
        <v>2020</v>
      </c>
      <c r="E2405">
        <v>3465399</v>
      </c>
      <c r="F2405">
        <v>12746000</v>
      </c>
      <c r="G2405">
        <v>673000</v>
      </c>
      <c r="H2405">
        <v>15000</v>
      </c>
      <c r="I2405">
        <v>16899399</v>
      </c>
    </row>
    <row r="2406" spans="1:9">
      <c r="A2406" t="s">
        <v>822</v>
      </c>
      <c r="B2406" t="s">
        <v>831</v>
      </c>
      <c r="C2406" t="s">
        <v>832</v>
      </c>
      <c r="D2406">
        <v>2020</v>
      </c>
      <c r="E2406">
        <v>0</v>
      </c>
      <c r="F2406">
        <v>13744660</v>
      </c>
      <c r="G2406">
        <v>2906000</v>
      </c>
      <c r="H2406">
        <v>12500000</v>
      </c>
      <c r="I2406">
        <v>29150660</v>
      </c>
    </row>
    <row r="2407" spans="1:9">
      <c r="A2407" t="s">
        <v>822</v>
      </c>
      <c r="B2407" t="s">
        <v>835</v>
      </c>
      <c r="C2407" t="s">
        <v>836</v>
      </c>
      <c r="D2407">
        <v>2020</v>
      </c>
      <c r="E2407">
        <v>129424</v>
      </c>
      <c r="F2407">
        <v>0</v>
      </c>
      <c r="G2407">
        <v>0</v>
      </c>
      <c r="H2407">
        <v>0</v>
      </c>
      <c r="I2407">
        <v>129424</v>
      </c>
    </row>
    <row r="2408" spans="1:9">
      <c r="A2408" t="s">
        <v>688</v>
      </c>
      <c r="B2408" t="s">
        <v>1664</v>
      </c>
      <c r="C2408" t="s">
        <v>1665</v>
      </c>
      <c r="D2408">
        <v>2020</v>
      </c>
      <c r="E2408">
        <v>0</v>
      </c>
      <c r="F2408">
        <v>0</v>
      </c>
      <c r="G2408">
        <v>0</v>
      </c>
      <c r="H2408">
        <v>4342923</v>
      </c>
      <c r="I2408">
        <v>4342923</v>
      </c>
    </row>
    <row r="2409" spans="1:9">
      <c r="A2409" t="s">
        <v>688</v>
      </c>
      <c r="B2409" t="s">
        <v>839</v>
      </c>
      <c r="C2409" t="s">
        <v>840</v>
      </c>
      <c r="D2409">
        <v>2020</v>
      </c>
      <c r="E2409">
        <v>0</v>
      </c>
      <c r="F2409">
        <v>0</v>
      </c>
      <c r="G2409">
        <v>120641416</v>
      </c>
      <c r="H2409">
        <v>34000000</v>
      </c>
      <c r="I2409">
        <v>154641416</v>
      </c>
    </row>
    <row r="2410" spans="1:9">
      <c r="A2410" t="s">
        <v>688</v>
      </c>
      <c r="B2410" t="s">
        <v>841</v>
      </c>
      <c r="C2410" t="s">
        <v>842</v>
      </c>
      <c r="D2410">
        <v>2020</v>
      </c>
      <c r="E2410">
        <v>232382505</v>
      </c>
      <c r="F2410">
        <v>10483000</v>
      </c>
      <c r="G2410">
        <v>315000000</v>
      </c>
      <c r="H2410">
        <v>33700000</v>
      </c>
      <c r="I2410">
        <v>591565505</v>
      </c>
    </row>
    <row r="2411" spans="1:9">
      <c r="A2411" t="s">
        <v>688</v>
      </c>
      <c r="B2411" t="s">
        <v>689</v>
      </c>
      <c r="C2411" t="s">
        <v>690</v>
      </c>
      <c r="D2411">
        <v>2020</v>
      </c>
      <c r="E2411">
        <v>3688000</v>
      </c>
      <c r="F2411">
        <v>99000000</v>
      </c>
      <c r="G2411">
        <v>7000000</v>
      </c>
      <c r="H2411">
        <v>31069000</v>
      </c>
      <c r="I2411">
        <v>140757000</v>
      </c>
    </row>
    <row r="2412" spans="1:9">
      <c r="A2412" t="s">
        <v>688</v>
      </c>
      <c r="B2412" t="s">
        <v>1666</v>
      </c>
      <c r="C2412" t="s">
        <v>1667</v>
      </c>
      <c r="D2412">
        <v>2020</v>
      </c>
      <c r="E2412">
        <v>0</v>
      </c>
      <c r="F2412">
        <v>0</v>
      </c>
      <c r="G2412">
        <v>964999</v>
      </c>
      <c r="H2412">
        <v>0</v>
      </c>
      <c r="I2412">
        <v>964999</v>
      </c>
    </row>
    <row r="2413" spans="1:9">
      <c r="A2413" t="s">
        <v>843</v>
      </c>
      <c r="B2413" t="s">
        <v>844</v>
      </c>
      <c r="C2413" t="s">
        <v>845</v>
      </c>
      <c r="D2413">
        <v>2020</v>
      </c>
      <c r="E2413">
        <v>66000</v>
      </c>
      <c r="F2413">
        <v>0</v>
      </c>
      <c r="G2413">
        <v>0</v>
      </c>
      <c r="H2413">
        <v>0</v>
      </c>
      <c r="I2413">
        <v>66000</v>
      </c>
    </row>
    <row r="2414" spans="1:9">
      <c r="A2414" t="s">
        <v>843</v>
      </c>
      <c r="B2414" t="s">
        <v>844</v>
      </c>
      <c r="C2414" t="s">
        <v>845</v>
      </c>
      <c r="D2414">
        <v>2020</v>
      </c>
      <c r="E2414">
        <v>231577573</v>
      </c>
      <c r="F2414">
        <v>150138000</v>
      </c>
      <c r="G2414">
        <v>152305000</v>
      </c>
      <c r="H2414">
        <v>168548000</v>
      </c>
      <c r="I2414">
        <v>702568573</v>
      </c>
    </row>
    <row r="2415" spans="1:9">
      <c r="A2415" t="s">
        <v>843</v>
      </c>
      <c r="B2415" t="s">
        <v>846</v>
      </c>
      <c r="C2415" t="s">
        <v>847</v>
      </c>
      <c r="D2415">
        <v>2020</v>
      </c>
      <c r="E2415">
        <v>0</v>
      </c>
      <c r="F2415">
        <v>30127807</v>
      </c>
      <c r="G2415">
        <v>94188000</v>
      </c>
      <c r="H2415">
        <v>67642000</v>
      </c>
      <c r="I2415">
        <v>191957807</v>
      </c>
    </row>
    <row r="2416" spans="1:9">
      <c r="A2416" t="s">
        <v>843</v>
      </c>
      <c r="B2416" t="s">
        <v>848</v>
      </c>
      <c r="C2416" t="s">
        <v>849</v>
      </c>
      <c r="D2416">
        <v>2020</v>
      </c>
      <c r="E2416">
        <v>25217275</v>
      </c>
      <c r="F2416">
        <v>4000000</v>
      </c>
      <c r="G2416">
        <v>4125000</v>
      </c>
      <c r="H2416">
        <v>26386000</v>
      </c>
      <c r="I2416">
        <v>59728275</v>
      </c>
    </row>
    <row r="2417" spans="1:9">
      <c r="A2417" t="s">
        <v>843</v>
      </c>
      <c r="B2417" t="s">
        <v>850</v>
      </c>
      <c r="C2417" t="s">
        <v>851</v>
      </c>
      <c r="D2417">
        <v>2020</v>
      </c>
      <c r="E2417">
        <v>186694674</v>
      </c>
      <c r="F2417">
        <v>167654000</v>
      </c>
      <c r="G2417">
        <v>190195000</v>
      </c>
      <c r="H2417">
        <v>626543000</v>
      </c>
      <c r="I2417">
        <v>1171086674</v>
      </c>
    </row>
    <row r="2418" spans="1:9">
      <c r="A2418" t="s">
        <v>843</v>
      </c>
      <c r="B2418" t="s">
        <v>852</v>
      </c>
      <c r="C2418" t="s">
        <v>853</v>
      </c>
      <c r="D2418">
        <v>2020</v>
      </c>
      <c r="E2418">
        <v>23342032</v>
      </c>
      <c r="F2418">
        <v>15750000</v>
      </c>
      <c r="G2418">
        <v>25378000</v>
      </c>
      <c r="H2418">
        <v>68980000</v>
      </c>
      <c r="I2418">
        <v>133450032</v>
      </c>
    </row>
    <row r="2419" spans="1:9">
      <c r="A2419" t="s">
        <v>843</v>
      </c>
      <c r="B2419" t="s">
        <v>1668</v>
      </c>
      <c r="C2419" t="s">
        <v>1669</v>
      </c>
      <c r="D2419">
        <v>2020</v>
      </c>
      <c r="E2419">
        <v>4600546</v>
      </c>
      <c r="F2419">
        <v>0</v>
      </c>
      <c r="G2419">
        <v>23000</v>
      </c>
      <c r="H2419">
        <v>0</v>
      </c>
      <c r="I2419">
        <v>4623546</v>
      </c>
    </row>
    <row r="2420" spans="1:9">
      <c r="A2420" t="s">
        <v>854</v>
      </c>
      <c r="B2420" t="s">
        <v>855</v>
      </c>
      <c r="C2420" t="s">
        <v>856</v>
      </c>
      <c r="D2420">
        <v>2020</v>
      </c>
      <c r="E2420">
        <v>299622</v>
      </c>
      <c r="F2420">
        <v>0</v>
      </c>
      <c r="G2420">
        <v>0</v>
      </c>
      <c r="H2420">
        <v>0</v>
      </c>
      <c r="I2420">
        <v>299622</v>
      </c>
    </row>
    <row r="2421" spans="1:9">
      <c r="A2421" t="s">
        <v>854</v>
      </c>
      <c r="B2421" t="s">
        <v>855</v>
      </c>
      <c r="C2421" t="s">
        <v>856</v>
      </c>
      <c r="D2421">
        <v>2020</v>
      </c>
      <c r="E2421">
        <v>328201055</v>
      </c>
      <c r="F2421">
        <v>707990000</v>
      </c>
      <c r="G2421">
        <v>596300000</v>
      </c>
      <c r="H2421">
        <v>805425000</v>
      </c>
      <c r="I2421">
        <v>2437916055</v>
      </c>
    </row>
    <row r="2422" spans="1:9">
      <c r="A2422" t="s">
        <v>854</v>
      </c>
      <c r="B2422" t="s">
        <v>855</v>
      </c>
      <c r="C2422" t="s">
        <v>856</v>
      </c>
      <c r="D2422">
        <v>2020</v>
      </c>
      <c r="E2422">
        <v>6170385</v>
      </c>
      <c r="F2422">
        <v>0</v>
      </c>
      <c r="G2422">
        <v>0</v>
      </c>
      <c r="H2422">
        <v>0</v>
      </c>
      <c r="I2422">
        <v>6170385</v>
      </c>
    </row>
    <row r="2423" spans="1:9">
      <c r="A2423" t="s">
        <v>854</v>
      </c>
      <c r="B2423" t="s">
        <v>857</v>
      </c>
      <c r="C2423" t="s">
        <v>858</v>
      </c>
      <c r="D2423">
        <v>2020</v>
      </c>
      <c r="E2423">
        <v>310520996</v>
      </c>
      <c r="F2423">
        <v>468081000</v>
      </c>
      <c r="G2423">
        <v>325584000</v>
      </c>
      <c r="H2423">
        <v>284116000</v>
      </c>
      <c r="I2423">
        <v>1388301996</v>
      </c>
    </row>
    <row r="2424" spans="1:9">
      <c r="A2424" t="s">
        <v>854</v>
      </c>
      <c r="B2424" t="s">
        <v>859</v>
      </c>
      <c r="C2424" t="s">
        <v>860</v>
      </c>
      <c r="D2424">
        <v>2020</v>
      </c>
      <c r="E2424">
        <v>0</v>
      </c>
      <c r="F2424">
        <v>2852182</v>
      </c>
      <c r="G2424">
        <v>4600000</v>
      </c>
      <c r="H2424">
        <v>2600000</v>
      </c>
      <c r="I2424">
        <v>10052182</v>
      </c>
    </row>
    <row r="2425" spans="1:9">
      <c r="A2425" t="s">
        <v>854</v>
      </c>
      <c r="B2425" t="s">
        <v>861</v>
      </c>
      <c r="C2425" t="s">
        <v>862</v>
      </c>
      <c r="D2425">
        <v>2020</v>
      </c>
      <c r="E2425">
        <v>0</v>
      </c>
      <c r="F2425">
        <v>6682315</v>
      </c>
      <c r="G2425">
        <v>34534000</v>
      </c>
      <c r="H2425">
        <v>195292000</v>
      </c>
      <c r="I2425">
        <v>236508315</v>
      </c>
    </row>
    <row r="2426" spans="1:9">
      <c r="A2426" t="s">
        <v>854</v>
      </c>
      <c r="B2426" t="s">
        <v>861</v>
      </c>
      <c r="C2426" t="s">
        <v>862</v>
      </c>
      <c r="D2426">
        <v>2020</v>
      </c>
      <c r="E2426">
        <v>8338000</v>
      </c>
      <c r="F2426">
        <v>0</v>
      </c>
      <c r="G2426">
        <v>0</v>
      </c>
      <c r="H2426">
        <v>0</v>
      </c>
      <c r="I2426">
        <v>8338000</v>
      </c>
    </row>
    <row r="2427" spans="1:9">
      <c r="A2427" t="s">
        <v>854</v>
      </c>
      <c r="B2427" t="s">
        <v>863</v>
      </c>
      <c r="C2427" t="s">
        <v>864</v>
      </c>
      <c r="D2427">
        <v>2020</v>
      </c>
      <c r="E2427">
        <v>0</v>
      </c>
      <c r="F2427">
        <v>15881149</v>
      </c>
      <c r="G2427">
        <v>107015000</v>
      </c>
      <c r="H2427">
        <v>129086000</v>
      </c>
      <c r="I2427">
        <v>251982149</v>
      </c>
    </row>
    <row r="2428" spans="1:9">
      <c r="A2428" t="s">
        <v>854</v>
      </c>
      <c r="B2428" t="s">
        <v>865</v>
      </c>
      <c r="C2428" t="s">
        <v>866</v>
      </c>
      <c r="D2428">
        <v>2020</v>
      </c>
      <c r="E2428">
        <v>150000</v>
      </c>
      <c r="F2428">
        <v>0</v>
      </c>
      <c r="G2428">
        <v>0</v>
      </c>
      <c r="H2428">
        <v>0</v>
      </c>
      <c r="I2428">
        <v>150000</v>
      </c>
    </row>
    <row r="2429" spans="1:9">
      <c r="A2429" t="s">
        <v>854</v>
      </c>
      <c r="B2429" t="s">
        <v>865</v>
      </c>
      <c r="C2429" t="s">
        <v>866</v>
      </c>
      <c r="D2429">
        <v>2020</v>
      </c>
      <c r="E2429">
        <v>0</v>
      </c>
      <c r="F2429">
        <v>2713971</v>
      </c>
      <c r="G2429">
        <v>4000000</v>
      </c>
      <c r="H2429">
        <v>3000000</v>
      </c>
      <c r="I2429">
        <v>9713971</v>
      </c>
    </row>
    <row r="2430" spans="1:9">
      <c r="A2430" t="s">
        <v>9</v>
      </c>
      <c r="B2430" t="s">
        <v>10</v>
      </c>
      <c r="C2430" t="s">
        <v>11</v>
      </c>
      <c r="D2430">
        <v>2020</v>
      </c>
      <c r="E2430">
        <v>0</v>
      </c>
      <c r="F2430">
        <v>0</v>
      </c>
      <c r="G2430">
        <v>5647507</v>
      </c>
      <c r="H2430">
        <v>436000</v>
      </c>
      <c r="I2430">
        <v>6083507</v>
      </c>
    </row>
    <row r="2431" spans="1:9">
      <c r="A2431" t="s">
        <v>9</v>
      </c>
      <c r="B2431" t="s">
        <v>1670</v>
      </c>
      <c r="C2431" t="s">
        <v>1671</v>
      </c>
      <c r="D2431">
        <v>2020</v>
      </c>
      <c r="E2431">
        <v>200000</v>
      </c>
      <c r="F2431">
        <v>0</v>
      </c>
      <c r="G2431">
        <v>0</v>
      </c>
      <c r="H2431">
        <v>0</v>
      </c>
      <c r="I2431">
        <v>200000</v>
      </c>
    </row>
    <row r="2432" spans="1:9">
      <c r="A2432" t="s">
        <v>9</v>
      </c>
      <c r="B2432" t="s">
        <v>1672</v>
      </c>
      <c r="C2432" t="s">
        <v>1673</v>
      </c>
      <c r="D2432">
        <v>2020</v>
      </c>
      <c r="E2432">
        <v>400000</v>
      </c>
      <c r="F2432">
        <v>0</v>
      </c>
      <c r="G2432">
        <v>0</v>
      </c>
      <c r="H2432">
        <v>0</v>
      </c>
      <c r="I2432">
        <v>400000</v>
      </c>
    </row>
    <row r="2433" spans="1:9">
      <c r="A2433" t="s">
        <v>16</v>
      </c>
      <c r="B2433" t="s">
        <v>17</v>
      </c>
      <c r="C2433" t="s">
        <v>18</v>
      </c>
      <c r="D2433">
        <v>2020</v>
      </c>
      <c r="E2433">
        <v>1873077</v>
      </c>
      <c r="F2433">
        <v>51702000</v>
      </c>
      <c r="G2433">
        <v>0</v>
      </c>
      <c r="H2433">
        <v>0</v>
      </c>
      <c r="I2433">
        <v>53575077</v>
      </c>
    </row>
    <row r="2434" spans="1:9">
      <c r="A2434" t="s">
        <v>16</v>
      </c>
      <c r="B2434" t="s">
        <v>19</v>
      </c>
      <c r="C2434" t="s">
        <v>20</v>
      </c>
      <c r="D2434">
        <v>2020</v>
      </c>
      <c r="E2434">
        <v>0</v>
      </c>
      <c r="F2434">
        <v>0</v>
      </c>
      <c r="G2434">
        <v>14693406</v>
      </c>
      <c r="H2434">
        <v>257000000</v>
      </c>
      <c r="I2434">
        <v>271693406</v>
      </c>
    </row>
    <row r="2435" spans="1:9">
      <c r="A2435" t="s">
        <v>16</v>
      </c>
      <c r="B2435" t="s">
        <v>21</v>
      </c>
      <c r="C2435" t="s">
        <v>22</v>
      </c>
      <c r="D2435">
        <v>2020</v>
      </c>
      <c r="E2435">
        <v>0</v>
      </c>
      <c r="F2435">
        <v>0</v>
      </c>
      <c r="G2435">
        <v>0</v>
      </c>
      <c r="H2435">
        <v>3383844</v>
      </c>
      <c r="I2435">
        <v>3383844</v>
      </c>
    </row>
    <row r="2436" spans="1:9">
      <c r="A2436" t="s">
        <v>16</v>
      </c>
      <c r="B2436" t="s">
        <v>21</v>
      </c>
      <c r="C2436" t="s">
        <v>22</v>
      </c>
      <c r="D2436">
        <v>2020</v>
      </c>
      <c r="E2436">
        <v>25915584</v>
      </c>
      <c r="F2436">
        <v>0</v>
      </c>
      <c r="G2436">
        <v>0</v>
      </c>
      <c r="H2436">
        <v>0</v>
      </c>
      <c r="I2436">
        <v>25915584</v>
      </c>
    </row>
    <row r="2437" spans="1:9">
      <c r="A2437" t="s">
        <v>16</v>
      </c>
      <c r="B2437" t="s">
        <v>21</v>
      </c>
      <c r="C2437" t="s">
        <v>22</v>
      </c>
      <c r="D2437">
        <v>2020</v>
      </c>
      <c r="E2437">
        <v>125678888</v>
      </c>
      <c r="F2437">
        <v>0</v>
      </c>
      <c r="G2437">
        <v>0</v>
      </c>
      <c r="H2437">
        <v>0</v>
      </c>
      <c r="I2437">
        <v>125678888</v>
      </c>
    </row>
    <row r="2438" spans="1:9">
      <c r="A2438" t="s">
        <v>16</v>
      </c>
      <c r="B2438" t="s">
        <v>23</v>
      </c>
      <c r="C2438" t="s">
        <v>24</v>
      </c>
      <c r="D2438">
        <v>2020</v>
      </c>
      <c r="E2438">
        <v>2234044</v>
      </c>
      <c r="F2438">
        <v>0</v>
      </c>
      <c r="G2438">
        <v>0</v>
      </c>
      <c r="H2438">
        <v>0</v>
      </c>
      <c r="I2438">
        <v>2234044</v>
      </c>
    </row>
    <row r="2439" spans="1:9">
      <c r="A2439" t="s">
        <v>25</v>
      </c>
      <c r="B2439" t="s">
        <v>26</v>
      </c>
      <c r="C2439" t="s">
        <v>27</v>
      </c>
      <c r="D2439">
        <v>2020</v>
      </c>
      <c r="E2439">
        <v>12236058</v>
      </c>
      <c r="F2439">
        <v>104593000</v>
      </c>
      <c r="G2439">
        <v>120005000</v>
      </c>
      <c r="H2439">
        <v>50639000</v>
      </c>
      <c r="I2439">
        <v>287473058</v>
      </c>
    </row>
    <row r="2440" spans="1:9">
      <c r="A2440" t="s">
        <v>25</v>
      </c>
      <c r="B2440" t="s">
        <v>28</v>
      </c>
      <c r="C2440" t="s">
        <v>29</v>
      </c>
      <c r="D2440">
        <v>2020</v>
      </c>
      <c r="E2440">
        <v>0</v>
      </c>
      <c r="F2440">
        <v>1799995</v>
      </c>
      <c r="G2440">
        <v>0</v>
      </c>
      <c r="H2440">
        <v>0</v>
      </c>
      <c r="I2440">
        <v>1799995</v>
      </c>
    </row>
    <row r="2441" spans="1:9">
      <c r="A2441" t="s">
        <v>25</v>
      </c>
      <c r="B2441" t="s">
        <v>916</v>
      </c>
      <c r="C2441" t="s">
        <v>917</v>
      </c>
      <c r="D2441">
        <v>2020</v>
      </c>
      <c r="E2441">
        <v>0</v>
      </c>
      <c r="F2441">
        <v>1426625</v>
      </c>
      <c r="G2441">
        <v>0</v>
      </c>
      <c r="H2441">
        <v>0</v>
      </c>
      <c r="I2441">
        <v>1426625</v>
      </c>
    </row>
    <row r="2442" spans="1:9">
      <c r="A2442" t="s">
        <v>25</v>
      </c>
      <c r="B2442" t="s">
        <v>30</v>
      </c>
      <c r="C2442" t="s">
        <v>31</v>
      </c>
      <c r="D2442">
        <v>2020</v>
      </c>
      <c r="E2442">
        <v>2927750</v>
      </c>
      <c r="F2442">
        <v>3797000</v>
      </c>
      <c r="G2442">
        <v>3617000</v>
      </c>
      <c r="H2442">
        <v>4160000</v>
      </c>
      <c r="I2442">
        <v>14501750</v>
      </c>
    </row>
    <row r="2443" spans="1:9">
      <c r="A2443" t="s">
        <v>25</v>
      </c>
      <c r="B2443" t="s">
        <v>32</v>
      </c>
      <c r="C2443" t="s">
        <v>33</v>
      </c>
      <c r="D2443">
        <v>2020</v>
      </c>
      <c r="E2443">
        <v>0</v>
      </c>
      <c r="F2443">
        <v>138373469</v>
      </c>
      <c r="G2443">
        <v>823263000</v>
      </c>
      <c r="H2443">
        <v>2226316000</v>
      </c>
      <c r="I2443">
        <v>3187952469</v>
      </c>
    </row>
    <row r="2444" spans="1:9">
      <c r="A2444" t="s">
        <v>25</v>
      </c>
      <c r="B2444" t="s">
        <v>1116</v>
      </c>
      <c r="C2444" t="s">
        <v>1117</v>
      </c>
      <c r="D2444">
        <v>2020</v>
      </c>
      <c r="E2444">
        <v>0</v>
      </c>
      <c r="F2444">
        <v>30423413</v>
      </c>
      <c r="G2444">
        <v>52000</v>
      </c>
      <c r="H2444">
        <v>0</v>
      </c>
      <c r="I2444">
        <v>30475413</v>
      </c>
    </row>
    <row r="2445" spans="1:9">
      <c r="A2445" t="s">
        <v>38</v>
      </c>
      <c r="B2445" t="s">
        <v>43</v>
      </c>
      <c r="C2445" t="s">
        <v>44</v>
      </c>
      <c r="D2445">
        <v>2020</v>
      </c>
      <c r="E2445">
        <v>240629498</v>
      </c>
      <c r="F2445">
        <v>220744000</v>
      </c>
      <c r="G2445">
        <v>183171000</v>
      </c>
      <c r="H2445">
        <v>115990000</v>
      </c>
      <c r="I2445">
        <v>760534498</v>
      </c>
    </row>
    <row r="2446" spans="1:9">
      <c r="A2446" t="s">
        <v>38</v>
      </c>
      <c r="B2446" t="s">
        <v>1127</v>
      </c>
      <c r="C2446" t="s">
        <v>1128</v>
      </c>
      <c r="D2446">
        <v>2020</v>
      </c>
      <c r="E2446">
        <v>370000</v>
      </c>
      <c r="F2446">
        <v>0</v>
      </c>
      <c r="G2446">
        <v>0</v>
      </c>
      <c r="H2446">
        <v>0</v>
      </c>
      <c r="I2446">
        <v>370000</v>
      </c>
    </row>
    <row r="2447" spans="1:9">
      <c r="A2447" t="s">
        <v>38</v>
      </c>
      <c r="B2447" t="s">
        <v>1674</v>
      </c>
      <c r="C2447" t="s">
        <v>1675</v>
      </c>
      <c r="D2447">
        <v>2020</v>
      </c>
      <c r="E2447">
        <v>0</v>
      </c>
      <c r="F2447">
        <v>0</v>
      </c>
      <c r="G2447">
        <v>1952667</v>
      </c>
      <c r="H2447">
        <v>0</v>
      </c>
      <c r="I2447">
        <v>1952667</v>
      </c>
    </row>
    <row r="2448" spans="1:9">
      <c r="A2448" t="s">
        <v>38</v>
      </c>
      <c r="B2448" t="s">
        <v>47</v>
      </c>
      <c r="C2448" t="s">
        <v>48</v>
      </c>
      <c r="D2448">
        <v>2020</v>
      </c>
      <c r="E2448">
        <v>0</v>
      </c>
      <c r="F2448">
        <v>11489328</v>
      </c>
      <c r="G2448">
        <v>5118000</v>
      </c>
      <c r="H2448">
        <v>0</v>
      </c>
      <c r="I2448">
        <v>16607328</v>
      </c>
    </row>
    <row r="2449" spans="1:9">
      <c r="A2449" t="s">
        <v>38</v>
      </c>
      <c r="B2449" t="s">
        <v>49</v>
      </c>
      <c r="C2449" t="s">
        <v>50</v>
      </c>
      <c r="D2449">
        <v>2020</v>
      </c>
      <c r="E2449">
        <v>0</v>
      </c>
      <c r="F2449">
        <v>0</v>
      </c>
      <c r="G2449">
        <v>0</v>
      </c>
      <c r="H2449">
        <v>1141753</v>
      </c>
      <c r="I2449">
        <v>1141753</v>
      </c>
    </row>
    <row r="2450" spans="1:9">
      <c r="A2450" t="s">
        <v>38</v>
      </c>
      <c r="B2450" t="s">
        <v>51</v>
      </c>
      <c r="C2450" t="s">
        <v>52</v>
      </c>
      <c r="D2450">
        <v>2020</v>
      </c>
      <c r="E2450">
        <v>6170311</v>
      </c>
      <c r="F2450">
        <v>38021000</v>
      </c>
      <c r="G2450">
        <v>2965000</v>
      </c>
      <c r="H2450">
        <v>2745000</v>
      </c>
      <c r="I2450">
        <v>49901311</v>
      </c>
    </row>
    <row r="2451" spans="1:9">
      <c r="A2451" t="s">
        <v>38</v>
      </c>
      <c r="B2451" t="s">
        <v>57</v>
      </c>
      <c r="C2451" t="s">
        <v>58</v>
      </c>
      <c r="D2451">
        <v>2020</v>
      </c>
      <c r="E2451">
        <v>0</v>
      </c>
      <c r="F2451">
        <v>3809569</v>
      </c>
      <c r="G2451">
        <v>1708000</v>
      </c>
      <c r="H2451">
        <v>0</v>
      </c>
      <c r="I2451">
        <v>5517569</v>
      </c>
    </row>
    <row r="2452" spans="1:9">
      <c r="A2452" t="s">
        <v>38</v>
      </c>
      <c r="B2452" t="s">
        <v>59</v>
      </c>
      <c r="C2452" t="s">
        <v>60</v>
      </c>
      <c r="D2452">
        <v>2020</v>
      </c>
      <c r="E2452">
        <v>0</v>
      </c>
      <c r="F2452">
        <v>0</v>
      </c>
      <c r="G2452">
        <v>0</v>
      </c>
      <c r="H2452">
        <v>7230778</v>
      </c>
      <c r="I2452">
        <v>7230778</v>
      </c>
    </row>
    <row r="2453" spans="1:9">
      <c r="A2453" t="s">
        <v>38</v>
      </c>
      <c r="B2453" t="s">
        <v>63</v>
      </c>
      <c r="C2453" t="s">
        <v>64</v>
      </c>
      <c r="D2453">
        <v>2020</v>
      </c>
      <c r="E2453">
        <v>31980</v>
      </c>
      <c r="F2453">
        <v>3465000</v>
      </c>
      <c r="G2453">
        <v>5328000</v>
      </c>
      <c r="H2453">
        <v>0</v>
      </c>
      <c r="I2453">
        <v>8824980</v>
      </c>
    </row>
    <row r="2454" spans="1:9">
      <c r="A2454" t="s">
        <v>38</v>
      </c>
      <c r="B2454" t="s">
        <v>65</v>
      </c>
      <c r="C2454" t="s">
        <v>66</v>
      </c>
      <c r="D2454">
        <v>2020</v>
      </c>
      <c r="E2454">
        <v>357426</v>
      </c>
      <c r="F2454">
        <v>0</v>
      </c>
      <c r="G2454">
        <v>0</v>
      </c>
      <c r="H2454">
        <v>0</v>
      </c>
      <c r="I2454">
        <v>357426</v>
      </c>
    </row>
    <row r="2455" spans="1:9">
      <c r="A2455" t="s">
        <v>38</v>
      </c>
      <c r="B2455" t="s">
        <v>67</v>
      </c>
      <c r="C2455" t="s">
        <v>68</v>
      </c>
      <c r="D2455">
        <v>2020</v>
      </c>
      <c r="E2455">
        <v>0</v>
      </c>
      <c r="F2455">
        <v>0</v>
      </c>
      <c r="G2455">
        <v>9590362</v>
      </c>
      <c r="H2455">
        <v>1900000</v>
      </c>
      <c r="I2455">
        <v>11490362</v>
      </c>
    </row>
    <row r="2456" spans="1:9">
      <c r="A2456" t="s">
        <v>73</v>
      </c>
      <c r="B2456" t="s">
        <v>74</v>
      </c>
      <c r="C2456" t="s">
        <v>75</v>
      </c>
      <c r="D2456">
        <v>2020</v>
      </c>
      <c r="E2456">
        <v>0</v>
      </c>
      <c r="F2456">
        <v>0</v>
      </c>
      <c r="G2456">
        <v>0</v>
      </c>
      <c r="H2456">
        <v>9737675</v>
      </c>
      <c r="I2456">
        <v>9737675</v>
      </c>
    </row>
    <row r="2457" spans="1:9">
      <c r="A2457" t="s">
        <v>130</v>
      </c>
      <c r="B2457" t="s">
        <v>133</v>
      </c>
      <c r="C2457" t="s">
        <v>134</v>
      </c>
      <c r="D2457">
        <v>2020</v>
      </c>
      <c r="E2457">
        <v>46127982</v>
      </c>
      <c r="F2457">
        <v>49728000</v>
      </c>
      <c r="G2457">
        <v>52545000</v>
      </c>
      <c r="H2457">
        <v>107965000</v>
      </c>
      <c r="I2457">
        <v>256365982</v>
      </c>
    </row>
    <row r="2458" spans="1:9">
      <c r="A2458" t="s">
        <v>73</v>
      </c>
      <c r="B2458" t="s">
        <v>76</v>
      </c>
      <c r="C2458" t="s">
        <v>77</v>
      </c>
      <c r="D2458">
        <v>2020</v>
      </c>
      <c r="E2458">
        <v>0</v>
      </c>
      <c r="F2458">
        <v>0</v>
      </c>
      <c r="G2458">
        <v>1350079</v>
      </c>
      <c r="H2458">
        <v>784000</v>
      </c>
      <c r="I2458">
        <v>2134079</v>
      </c>
    </row>
    <row r="2459" spans="1:9">
      <c r="A2459" t="s">
        <v>73</v>
      </c>
      <c r="B2459" t="s">
        <v>76</v>
      </c>
      <c r="C2459" t="s">
        <v>77</v>
      </c>
      <c r="D2459">
        <v>2020</v>
      </c>
      <c r="E2459">
        <v>0</v>
      </c>
      <c r="F2459">
        <v>0</v>
      </c>
      <c r="G2459">
        <v>3315057</v>
      </c>
      <c r="H2459">
        <v>1837000</v>
      </c>
      <c r="I2459">
        <v>5152057</v>
      </c>
    </row>
    <row r="2460" spans="1:9">
      <c r="A2460" t="s">
        <v>73</v>
      </c>
      <c r="B2460" t="s">
        <v>76</v>
      </c>
      <c r="C2460" t="s">
        <v>77</v>
      </c>
      <c r="D2460">
        <v>2020</v>
      </c>
      <c r="E2460">
        <v>0</v>
      </c>
      <c r="F2460">
        <v>0</v>
      </c>
      <c r="G2460">
        <v>5113811</v>
      </c>
      <c r="H2460">
        <v>4267000</v>
      </c>
      <c r="I2460">
        <v>9380811</v>
      </c>
    </row>
    <row r="2461" spans="1:9">
      <c r="A2461" t="s">
        <v>73</v>
      </c>
      <c r="B2461" t="s">
        <v>78</v>
      </c>
      <c r="C2461" t="s">
        <v>79</v>
      </c>
      <c r="D2461">
        <v>2020</v>
      </c>
      <c r="E2461">
        <v>0</v>
      </c>
      <c r="F2461">
        <v>301049</v>
      </c>
      <c r="G2461">
        <v>0</v>
      </c>
      <c r="H2461">
        <v>730000</v>
      </c>
      <c r="I2461">
        <v>1031049</v>
      </c>
    </row>
    <row r="2462" spans="1:9">
      <c r="A2462" t="s">
        <v>73</v>
      </c>
      <c r="B2462" t="s">
        <v>78</v>
      </c>
      <c r="C2462" t="s">
        <v>79</v>
      </c>
      <c r="D2462">
        <v>2020</v>
      </c>
      <c r="E2462">
        <v>0</v>
      </c>
      <c r="F2462">
        <v>878299</v>
      </c>
      <c r="G2462">
        <v>0</v>
      </c>
      <c r="H2462">
        <v>1801000</v>
      </c>
      <c r="I2462">
        <v>2679299</v>
      </c>
    </row>
    <row r="2463" spans="1:9">
      <c r="A2463" t="s">
        <v>73</v>
      </c>
      <c r="B2463" t="s">
        <v>80</v>
      </c>
      <c r="C2463" t="s">
        <v>81</v>
      </c>
      <c r="D2463">
        <v>2020</v>
      </c>
      <c r="E2463">
        <v>0</v>
      </c>
      <c r="F2463">
        <v>0</v>
      </c>
      <c r="G2463">
        <v>8728745</v>
      </c>
      <c r="H2463">
        <v>0</v>
      </c>
      <c r="I2463">
        <v>8728745</v>
      </c>
    </row>
    <row r="2464" spans="1:9">
      <c r="A2464" t="s">
        <v>73</v>
      </c>
      <c r="B2464" t="s">
        <v>1676</v>
      </c>
      <c r="C2464" t="s">
        <v>1410</v>
      </c>
      <c r="D2464">
        <v>2020</v>
      </c>
      <c r="E2464">
        <v>50000</v>
      </c>
      <c r="F2464">
        <v>0</v>
      </c>
      <c r="G2464">
        <v>0</v>
      </c>
      <c r="H2464">
        <v>0</v>
      </c>
      <c r="I2464">
        <v>50000</v>
      </c>
    </row>
    <row r="2465" spans="1:9">
      <c r="A2465" t="s">
        <v>82</v>
      </c>
      <c r="B2465" t="s">
        <v>83</v>
      </c>
      <c r="C2465" t="s">
        <v>84</v>
      </c>
      <c r="D2465">
        <v>2020</v>
      </c>
      <c r="E2465">
        <v>29896662</v>
      </c>
      <c r="F2465">
        <v>67188000</v>
      </c>
      <c r="G2465">
        <v>80071000</v>
      </c>
      <c r="H2465">
        <v>84115000</v>
      </c>
      <c r="I2465">
        <v>261270662</v>
      </c>
    </row>
    <row r="2466" spans="1:9">
      <c r="A2466" t="s">
        <v>85</v>
      </c>
      <c r="B2466" t="s">
        <v>88</v>
      </c>
      <c r="C2466" t="s">
        <v>89</v>
      </c>
      <c r="D2466">
        <v>2020</v>
      </c>
      <c r="E2466">
        <v>0</v>
      </c>
      <c r="F2466">
        <v>0</v>
      </c>
      <c r="G2466">
        <v>51022162</v>
      </c>
      <c r="H2466">
        <v>100000000</v>
      </c>
      <c r="I2466">
        <v>151022162</v>
      </c>
    </row>
    <row r="2467" spans="1:9">
      <c r="A2467" t="s">
        <v>85</v>
      </c>
      <c r="B2467" t="s">
        <v>1594</v>
      </c>
      <c r="C2467" t="s">
        <v>1677</v>
      </c>
      <c r="D2467">
        <v>2020</v>
      </c>
      <c r="E2467">
        <v>0</v>
      </c>
      <c r="F2467">
        <v>744080000</v>
      </c>
      <c r="G2467">
        <v>0</v>
      </c>
      <c r="H2467">
        <v>0</v>
      </c>
      <c r="I2467">
        <v>744080000</v>
      </c>
    </row>
    <row r="2468" spans="1:9">
      <c r="A2468" t="s">
        <v>85</v>
      </c>
      <c r="B2468" t="s">
        <v>1594</v>
      </c>
      <c r="C2468" t="s">
        <v>1677</v>
      </c>
      <c r="D2468">
        <v>2020</v>
      </c>
      <c r="E2468">
        <v>3193120000</v>
      </c>
      <c r="F2468">
        <v>2552820000</v>
      </c>
      <c r="G2468">
        <v>3431320000</v>
      </c>
      <c r="H2468">
        <v>3414380000</v>
      </c>
      <c r="I2468">
        <v>12591640000</v>
      </c>
    </row>
    <row r="2469" spans="1:9">
      <c r="A2469" t="s">
        <v>85</v>
      </c>
      <c r="B2469" t="s">
        <v>90</v>
      </c>
      <c r="C2469" t="s">
        <v>91</v>
      </c>
      <c r="D2469">
        <v>2020</v>
      </c>
      <c r="E2469">
        <v>2904007</v>
      </c>
      <c r="F2469">
        <v>0</v>
      </c>
      <c r="G2469">
        <v>0</v>
      </c>
      <c r="H2469">
        <v>0</v>
      </c>
      <c r="I2469">
        <v>2904007</v>
      </c>
    </row>
    <row r="2470" spans="1:9">
      <c r="A2470" t="s">
        <v>85</v>
      </c>
      <c r="B2470" t="s">
        <v>90</v>
      </c>
      <c r="C2470" t="s">
        <v>91</v>
      </c>
      <c r="D2470">
        <v>2020</v>
      </c>
      <c r="E2470">
        <v>7282058</v>
      </c>
      <c r="F2470">
        <v>0</v>
      </c>
      <c r="G2470">
        <v>0</v>
      </c>
      <c r="H2470">
        <v>0</v>
      </c>
      <c r="I2470">
        <v>7282058</v>
      </c>
    </row>
    <row r="2471" spans="1:9">
      <c r="A2471" t="s">
        <v>85</v>
      </c>
      <c r="B2471" t="s">
        <v>1595</v>
      </c>
      <c r="C2471" t="s">
        <v>1170</v>
      </c>
      <c r="D2471">
        <v>2020</v>
      </c>
      <c r="E2471">
        <v>204</v>
      </c>
      <c r="F2471">
        <v>0</v>
      </c>
      <c r="G2471">
        <v>0</v>
      </c>
      <c r="H2471">
        <v>0</v>
      </c>
      <c r="I2471">
        <v>204</v>
      </c>
    </row>
    <row r="2472" spans="1:9">
      <c r="A2472" t="s">
        <v>85</v>
      </c>
      <c r="B2472" t="s">
        <v>1678</v>
      </c>
      <c r="C2472" t="s">
        <v>1679</v>
      </c>
      <c r="D2472">
        <v>2020</v>
      </c>
      <c r="E2472">
        <v>3000000</v>
      </c>
      <c r="F2472">
        <v>0</v>
      </c>
      <c r="G2472">
        <v>0</v>
      </c>
      <c r="H2472">
        <v>0</v>
      </c>
      <c r="I2472">
        <v>3000000</v>
      </c>
    </row>
    <row r="2473" spans="1:9">
      <c r="A2473" t="s">
        <v>85</v>
      </c>
      <c r="B2473" t="s">
        <v>1135</v>
      </c>
      <c r="C2473" t="s">
        <v>1136</v>
      </c>
      <c r="D2473">
        <v>2020</v>
      </c>
      <c r="E2473">
        <v>14097000</v>
      </c>
      <c r="F2473">
        <v>0</v>
      </c>
      <c r="G2473">
        <v>0</v>
      </c>
      <c r="H2473">
        <v>0</v>
      </c>
      <c r="I2473">
        <v>14097000</v>
      </c>
    </row>
    <row r="2474" spans="1:9">
      <c r="A2474" t="s">
        <v>85</v>
      </c>
      <c r="B2474" t="s">
        <v>1122</v>
      </c>
      <c r="C2474" t="s">
        <v>1123</v>
      </c>
      <c r="D2474">
        <v>2020</v>
      </c>
      <c r="E2474">
        <v>13138000</v>
      </c>
      <c r="F2474">
        <v>0</v>
      </c>
      <c r="G2474">
        <v>0</v>
      </c>
      <c r="H2474">
        <v>0</v>
      </c>
      <c r="I2474">
        <v>13138000</v>
      </c>
    </row>
    <row r="2475" spans="1:9">
      <c r="A2475" t="s">
        <v>85</v>
      </c>
      <c r="B2475" t="s">
        <v>1169</v>
      </c>
      <c r="C2475" t="s">
        <v>1170</v>
      </c>
      <c r="D2475">
        <v>2020</v>
      </c>
      <c r="E2475">
        <v>100000</v>
      </c>
      <c r="F2475">
        <v>0</v>
      </c>
      <c r="G2475">
        <v>0</v>
      </c>
      <c r="H2475">
        <v>0</v>
      </c>
      <c r="I2475">
        <v>100000</v>
      </c>
    </row>
    <row r="2476" spans="1:9">
      <c r="A2476" t="s">
        <v>85</v>
      </c>
      <c r="B2476" t="s">
        <v>904</v>
      </c>
      <c r="C2476" t="s">
        <v>905</v>
      </c>
      <c r="D2476">
        <v>2020</v>
      </c>
      <c r="E2476">
        <v>8036000</v>
      </c>
      <c r="F2476">
        <v>0</v>
      </c>
      <c r="G2476">
        <v>0</v>
      </c>
      <c r="H2476">
        <v>0</v>
      </c>
      <c r="I2476">
        <v>8036000</v>
      </c>
    </row>
    <row r="2477" spans="1:9">
      <c r="A2477" t="s">
        <v>85</v>
      </c>
      <c r="B2477" t="s">
        <v>1143</v>
      </c>
      <c r="C2477" t="s">
        <v>1144</v>
      </c>
      <c r="D2477">
        <v>2020</v>
      </c>
      <c r="E2477">
        <v>17251000</v>
      </c>
      <c r="F2477">
        <v>0</v>
      </c>
      <c r="G2477">
        <v>0</v>
      </c>
      <c r="H2477">
        <v>0</v>
      </c>
      <c r="I2477">
        <v>17251000</v>
      </c>
    </row>
    <row r="2478" spans="1:9">
      <c r="A2478" t="s">
        <v>85</v>
      </c>
      <c r="B2478" t="s">
        <v>979</v>
      </c>
      <c r="C2478" t="s">
        <v>980</v>
      </c>
      <c r="D2478">
        <v>2020</v>
      </c>
      <c r="E2478">
        <v>7341000</v>
      </c>
      <c r="F2478">
        <v>0</v>
      </c>
      <c r="G2478">
        <v>0</v>
      </c>
      <c r="H2478">
        <v>0</v>
      </c>
      <c r="I2478">
        <v>7341000</v>
      </c>
    </row>
    <row r="2479" spans="1:9">
      <c r="A2479" t="s">
        <v>92</v>
      </c>
      <c r="B2479" t="s">
        <v>93</v>
      </c>
      <c r="C2479" t="s">
        <v>94</v>
      </c>
      <c r="D2479">
        <v>2020</v>
      </c>
      <c r="E2479">
        <v>0</v>
      </c>
      <c r="F2479">
        <v>12546740</v>
      </c>
      <c r="G2479">
        <v>2776000</v>
      </c>
      <c r="H2479">
        <v>31191000</v>
      </c>
      <c r="I2479">
        <v>46513740</v>
      </c>
    </row>
    <row r="2480" spans="1:9">
      <c r="A2480" t="s">
        <v>92</v>
      </c>
      <c r="B2480" t="s">
        <v>93</v>
      </c>
      <c r="C2480" t="s">
        <v>94</v>
      </c>
      <c r="D2480">
        <v>2020</v>
      </c>
      <c r="E2480">
        <v>0</v>
      </c>
      <c r="F2480">
        <v>0</v>
      </c>
      <c r="G2480">
        <v>257224286</v>
      </c>
      <c r="H2480">
        <v>204089000</v>
      </c>
      <c r="I2480">
        <v>461313286</v>
      </c>
    </row>
    <row r="2481" spans="1:9">
      <c r="A2481" t="s">
        <v>92</v>
      </c>
      <c r="B2481" t="s">
        <v>95</v>
      </c>
      <c r="C2481" t="s">
        <v>96</v>
      </c>
      <c r="D2481">
        <v>2020</v>
      </c>
      <c r="E2481">
        <v>44586296</v>
      </c>
      <c r="F2481">
        <v>104000</v>
      </c>
      <c r="G2481">
        <v>0</v>
      </c>
      <c r="H2481">
        <v>0</v>
      </c>
      <c r="I2481">
        <v>44690296</v>
      </c>
    </row>
    <row r="2482" spans="1:9">
      <c r="A2482" t="s">
        <v>92</v>
      </c>
      <c r="B2482" t="s">
        <v>95</v>
      </c>
      <c r="C2482" t="s">
        <v>96</v>
      </c>
      <c r="D2482">
        <v>2020</v>
      </c>
      <c r="E2482">
        <v>1574623</v>
      </c>
      <c r="F2482">
        <v>26294000</v>
      </c>
      <c r="G2482">
        <v>38970000</v>
      </c>
      <c r="H2482">
        <v>19669000</v>
      </c>
      <c r="I2482">
        <v>86507623</v>
      </c>
    </row>
    <row r="2483" spans="1:9">
      <c r="A2483" t="s">
        <v>92</v>
      </c>
      <c r="B2483" t="s">
        <v>97</v>
      </c>
      <c r="C2483" t="s">
        <v>98</v>
      </c>
      <c r="D2483">
        <v>2020</v>
      </c>
      <c r="E2483">
        <v>0</v>
      </c>
      <c r="F2483">
        <v>0</v>
      </c>
      <c r="G2483">
        <v>26578242</v>
      </c>
      <c r="H2483">
        <v>47488000</v>
      </c>
      <c r="I2483">
        <v>74066242</v>
      </c>
    </row>
    <row r="2484" spans="1:9">
      <c r="A2484" t="s">
        <v>92</v>
      </c>
      <c r="B2484" t="s">
        <v>99</v>
      </c>
      <c r="C2484" t="s">
        <v>100</v>
      </c>
      <c r="D2484">
        <v>2020</v>
      </c>
      <c r="E2484">
        <v>0</v>
      </c>
      <c r="F2484">
        <v>0</v>
      </c>
      <c r="G2484">
        <v>1197000</v>
      </c>
      <c r="H2484">
        <v>1800000</v>
      </c>
      <c r="I2484">
        <v>2997000</v>
      </c>
    </row>
    <row r="2485" spans="1:9">
      <c r="A2485" t="s">
        <v>92</v>
      </c>
      <c r="B2485" t="s">
        <v>101</v>
      </c>
      <c r="C2485" t="s">
        <v>102</v>
      </c>
      <c r="D2485">
        <v>2020</v>
      </c>
      <c r="E2485">
        <v>0</v>
      </c>
      <c r="F2485">
        <v>86180071</v>
      </c>
      <c r="G2485">
        <v>279857000</v>
      </c>
      <c r="H2485">
        <v>210588000</v>
      </c>
      <c r="I2485">
        <v>576625071</v>
      </c>
    </row>
    <row r="2486" spans="1:9">
      <c r="A2486" t="s">
        <v>92</v>
      </c>
      <c r="B2486" t="s">
        <v>105</v>
      </c>
      <c r="C2486" t="s">
        <v>106</v>
      </c>
      <c r="D2486">
        <v>2020</v>
      </c>
      <c r="E2486">
        <v>0</v>
      </c>
      <c r="F2486">
        <v>0</v>
      </c>
      <c r="G2486">
        <v>14919367</v>
      </c>
      <c r="H2486">
        <v>12047000</v>
      </c>
      <c r="I2486">
        <v>26966367</v>
      </c>
    </row>
    <row r="2487" spans="1:9">
      <c r="A2487" t="s">
        <v>92</v>
      </c>
      <c r="B2487" t="s">
        <v>107</v>
      </c>
      <c r="C2487" t="s">
        <v>108</v>
      </c>
      <c r="D2487">
        <v>2020</v>
      </c>
      <c r="E2487">
        <v>495000</v>
      </c>
      <c r="F2487">
        <v>0</v>
      </c>
      <c r="G2487">
        <v>0</v>
      </c>
      <c r="H2487">
        <v>0</v>
      </c>
      <c r="I2487">
        <v>495000</v>
      </c>
    </row>
    <row r="2488" spans="1:9">
      <c r="A2488" t="s">
        <v>92</v>
      </c>
      <c r="B2488" t="s">
        <v>107</v>
      </c>
      <c r="C2488" t="s">
        <v>108</v>
      </c>
      <c r="D2488">
        <v>2020</v>
      </c>
      <c r="E2488">
        <v>40843999</v>
      </c>
      <c r="F2488">
        <v>0</v>
      </c>
      <c r="G2488">
        <v>0</v>
      </c>
      <c r="H2488">
        <v>0</v>
      </c>
      <c r="I2488">
        <v>40843999</v>
      </c>
    </row>
    <row r="2489" spans="1:9">
      <c r="A2489" t="s">
        <v>92</v>
      </c>
      <c r="B2489" t="s">
        <v>109</v>
      </c>
      <c r="C2489" t="s">
        <v>110</v>
      </c>
      <c r="D2489">
        <v>2020</v>
      </c>
      <c r="E2489">
        <v>0</v>
      </c>
      <c r="F2489">
        <v>0</v>
      </c>
      <c r="G2489">
        <v>16413</v>
      </c>
      <c r="H2489">
        <v>0</v>
      </c>
      <c r="I2489">
        <v>16413</v>
      </c>
    </row>
    <row r="2490" spans="1:9">
      <c r="A2490" t="s">
        <v>92</v>
      </c>
      <c r="B2490" t="s">
        <v>109</v>
      </c>
      <c r="C2490" t="s">
        <v>110</v>
      </c>
      <c r="D2490">
        <v>2020</v>
      </c>
      <c r="E2490">
        <v>101513739</v>
      </c>
      <c r="F2490">
        <v>238135000</v>
      </c>
      <c r="G2490">
        <v>109240000</v>
      </c>
      <c r="H2490">
        <v>75713000</v>
      </c>
      <c r="I2490">
        <v>524601739</v>
      </c>
    </row>
    <row r="2491" spans="1:9">
      <c r="A2491" t="s">
        <v>92</v>
      </c>
      <c r="B2491" t="s">
        <v>111</v>
      </c>
      <c r="C2491" t="s">
        <v>112</v>
      </c>
      <c r="D2491">
        <v>2020</v>
      </c>
      <c r="E2491">
        <v>0</v>
      </c>
      <c r="F2491">
        <v>0</v>
      </c>
      <c r="G2491">
        <v>47353333</v>
      </c>
      <c r="H2491">
        <v>19000000</v>
      </c>
      <c r="I2491">
        <v>66353333</v>
      </c>
    </row>
    <row r="2492" spans="1:9">
      <c r="A2492" t="s">
        <v>92</v>
      </c>
      <c r="B2492" t="s">
        <v>113</v>
      </c>
      <c r="C2492" t="s">
        <v>114</v>
      </c>
      <c r="D2492">
        <v>2020</v>
      </c>
      <c r="E2492">
        <v>10659632</v>
      </c>
      <c r="F2492">
        <v>19400000</v>
      </c>
      <c r="G2492">
        <v>24976000</v>
      </c>
      <c r="H2492">
        <v>8375000</v>
      </c>
      <c r="I2492">
        <v>63410632</v>
      </c>
    </row>
    <row r="2493" spans="1:9">
      <c r="A2493" t="s">
        <v>92</v>
      </c>
      <c r="B2493" t="s">
        <v>1680</v>
      </c>
      <c r="C2493" t="s">
        <v>1681</v>
      </c>
      <c r="D2493">
        <v>2020</v>
      </c>
      <c r="E2493">
        <v>500000</v>
      </c>
      <c r="F2493">
        <v>0</v>
      </c>
      <c r="G2493">
        <v>0</v>
      </c>
      <c r="H2493">
        <v>0</v>
      </c>
      <c r="I2493">
        <v>500000</v>
      </c>
    </row>
    <row r="2494" spans="1:9">
      <c r="A2494" t="s">
        <v>92</v>
      </c>
      <c r="B2494" t="s">
        <v>1120</v>
      </c>
      <c r="C2494" t="s">
        <v>1121</v>
      </c>
      <c r="D2494">
        <v>2020</v>
      </c>
      <c r="E2494">
        <v>2000000</v>
      </c>
      <c r="F2494">
        <v>0</v>
      </c>
      <c r="G2494">
        <v>0</v>
      </c>
      <c r="H2494">
        <v>0</v>
      </c>
      <c r="I2494">
        <v>2000000</v>
      </c>
    </row>
    <row r="2495" spans="1:9">
      <c r="A2495" t="s">
        <v>92</v>
      </c>
      <c r="B2495" t="s">
        <v>1682</v>
      </c>
      <c r="C2495" t="s">
        <v>1683</v>
      </c>
      <c r="D2495">
        <v>2020</v>
      </c>
      <c r="E2495">
        <v>1000000</v>
      </c>
      <c r="F2495">
        <v>0</v>
      </c>
      <c r="G2495">
        <v>0</v>
      </c>
      <c r="H2495">
        <v>0</v>
      </c>
      <c r="I2495">
        <v>1000000</v>
      </c>
    </row>
    <row r="2496" spans="1:9">
      <c r="A2496" t="s">
        <v>92</v>
      </c>
      <c r="B2496" t="s">
        <v>1684</v>
      </c>
      <c r="C2496" t="s">
        <v>1685</v>
      </c>
      <c r="D2496">
        <v>2020</v>
      </c>
      <c r="E2496">
        <v>100000</v>
      </c>
      <c r="F2496">
        <v>0</v>
      </c>
      <c r="G2496">
        <v>0</v>
      </c>
      <c r="H2496">
        <v>0</v>
      </c>
      <c r="I2496">
        <v>100000</v>
      </c>
    </row>
    <row r="2497" spans="1:9">
      <c r="A2497" t="s">
        <v>92</v>
      </c>
      <c r="B2497" t="s">
        <v>1686</v>
      </c>
      <c r="C2497" t="s">
        <v>1499</v>
      </c>
      <c r="D2497">
        <v>2020</v>
      </c>
      <c r="E2497">
        <v>600000</v>
      </c>
      <c r="F2497">
        <v>0</v>
      </c>
      <c r="G2497">
        <v>0</v>
      </c>
      <c r="H2497">
        <v>0</v>
      </c>
      <c r="I2497">
        <v>600000</v>
      </c>
    </row>
    <row r="2498" spans="1:9">
      <c r="A2498" t="s">
        <v>121</v>
      </c>
      <c r="B2498" t="s">
        <v>122</v>
      </c>
      <c r="C2498" t="s">
        <v>123</v>
      </c>
      <c r="D2498">
        <v>2020</v>
      </c>
      <c r="E2498">
        <v>12256678</v>
      </c>
      <c r="F2498">
        <v>3545000</v>
      </c>
      <c r="G2498">
        <v>4382000</v>
      </c>
      <c r="H2498">
        <v>5743000</v>
      </c>
      <c r="I2498">
        <v>25926678</v>
      </c>
    </row>
    <row r="2499" spans="1:9">
      <c r="A2499" t="s">
        <v>121</v>
      </c>
      <c r="B2499" t="s">
        <v>124</v>
      </c>
      <c r="C2499" t="s">
        <v>125</v>
      </c>
      <c r="D2499">
        <v>2020</v>
      </c>
      <c r="E2499">
        <v>0</v>
      </c>
      <c r="F2499">
        <v>0</v>
      </c>
      <c r="G2499">
        <v>0</v>
      </c>
      <c r="H2499">
        <v>592296</v>
      </c>
      <c r="I2499">
        <v>592296</v>
      </c>
    </row>
    <row r="2500" spans="1:9">
      <c r="A2500" t="s">
        <v>121</v>
      </c>
      <c r="B2500" t="s">
        <v>126</v>
      </c>
      <c r="C2500" t="s">
        <v>127</v>
      </c>
      <c r="D2500">
        <v>2020</v>
      </c>
      <c r="E2500">
        <v>568000</v>
      </c>
      <c r="F2500">
        <v>0</v>
      </c>
      <c r="G2500">
        <v>0</v>
      </c>
      <c r="H2500">
        <v>0</v>
      </c>
      <c r="I2500">
        <v>568000</v>
      </c>
    </row>
    <row r="2501" spans="1:9">
      <c r="A2501" t="s">
        <v>121</v>
      </c>
      <c r="B2501" t="s">
        <v>126</v>
      </c>
      <c r="C2501" t="s">
        <v>127</v>
      </c>
      <c r="D2501">
        <v>2020</v>
      </c>
      <c r="E2501">
        <v>0</v>
      </c>
      <c r="F2501">
        <v>0</v>
      </c>
      <c r="G2501">
        <v>46673713</v>
      </c>
      <c r="H2501">
        <v>3900000</v>
      </c>
      <c r="I2501">
        <v>50573713</v>
      </c>
    </row>
    <row r="2502" spans="1:9">
      <c r="A2502" t="s">
        <v>121</v>
      </c>
      <c r="B2502" t="s">
        <v>128</v>
      </c>
      <c r="C2502" t="s">
        <v>129</v>
      </c>
      <c r="D2502">
        <v>2020</v>
      </c>
      <c r="E2502">
        <v>0</v>
      </c>
      <c r="F2502">
        <v>8819575</v>
      </c>
      <c r="G2502">
        <v>15824000</v>
      </c>
      <c r="H2502">
        <v>43997000</v>
      </c>
      <c r="I2502">
        <v>68640575</v>
      </c>
    </row>
    <row r="2503" spans="1:9">
      <c r="A2503" t="s">
        <v>121</v>
      </c>
      <c r="B2503" t="s">
        <v>1598</v>
      </c>
      <c r="C2503" t="s">
        <v>1599</v>
      </c>
      <c r="D2503">
        <v>2020</v>
      </c>
      <c r="E2503">
        <v>13958999</v>
      </c>
      <c r="F2503">
        <v>25287000</v>
      </c>
      <c r="G2503">
        <v>0</v>
      </c>
      <c r="H2503">
        <v>0</v>
      </c>
      <c r="I2503">
        <v>39245999</v>
      </c>
    </row>
    <row r="2504" spans="1:9">
      <c r="A2504" t="s">
        <v>130</v>
      </c>
      <c r="B2504" t="s">
        <v>131</v>
      </c>
      <c r="C2504" t="s">
        <v>132</v>
      </c>
      <c r="D2504">
        <v>2020</v>
      </c>
      <c r="E2504">
        <v>0</v>
      </c>
      <c r="F2504">
        <v>0</v>
      </c>
      <c r="G2504">
        <v>12092776</v>
      </c>
      <c r="H2504">
        <v>700000</v>
      </c>
      <c r="I2504">
        <v>12792776</v>
      </c>
    </row>
    <row r="2505" spans="1:9">
      <c r="A2505" t="s">
        <v>130</v>
      </c>
      <c r="B2505" t="s">
        <v>135</v>
      </c>
      <c r="C2505" t="s">
        <v>136</v>
      </c>
      <c r="D2505">
        <v>2020</v>
      </c>
      <c r="E2505">
        <v>447405</v>
      </c>
      <c r="F2505">
        <v>110000</v>
      </c>
      <c r="G2505">
        <v>0</v>
      </c>
      <c r="H2505">
        <v>0</v>
      </c>
      <c r="I2505">
        <v>557405</v>
      </c>
    </row>
    <row r="2506" spans="1:9">
      <c r="A2506" t="s">
        <v>130</v>
      </c>
      <c r="B2506" t="s">
        <v>135</v>
      </c>
      <c r="C2506" t="s">
        <v>136</v>
      </c>
      <c r="D2506">
        <v>2020</v>
      </c>
      <c r="E2506">
        <v>3806072</v>
      </c>
      <c r="F2506">
        <v>50756000</v>
      </c>
      <c r="G2506">
        <v>99491000</v>
      </c>
      <c r="H2506">
        <v>25000000</v>
      </c>
      <c r="I2506">
        <v>179053072</v>
      </c>
    </row>
    <row r="2507" spans="1:9">
      <c r="A2507" t="s">
        <v>130</v>
      </c>
      <c r="B2507" t="s">
        <v>137</v>
      </c>
      <c r="C2507" t="s">
        <v>138</v>
      </c>
      <c r="D2507">
        <v>2020</v>
      </c>
      <c r="E2507">
        <v>4349468</v>
      </c>
      <c r="F2507">
        <v>50374000</v>
      </c>
      <c r="G2507">
        <v>0</v>
      </c>
      <c r="H2507">
        <v>0</v>
      </c>
      <c r="I2507">
        <v>54723468</v>
      </c>
    </row>
    <row r="2508" spans="1:9">
      <c r="A2508" t="s">
        <v>130</v>
      </c>
      <c r="B2508" t="s">
        <v>139</v>
      </c>
      <c r="C2508" t="s">
        <v>140</v>
      </c>
      <c r="D2508">
        <v>2020</v>
      </c>
      <c r="E2508">
        <v>3852794</v>
      </c>
      <c r="F2508">
        <v>11629000</v>
      </c>
      <c r="G2508">
        <v>25877000</v>
      </c>
      <c r="H2508">
        <v>10000000</v>
      </c>
      <c r="I2508">
        <v>51358794</v>
      </c>
    </row>
    <row r="2509" spans="1:9">
      <c r="A2509" t="s">
        <v>130</v>
      </c>
      <c r="B2509" t="s">
        <v>1687</v>
      </c>
      <c r="C2509" t="s">
        <v>1688</v>
      </c>
      <c r="D2509">
        <v>2020</v>
      </c>
      <c r="E2509">
        <v>200000</v>
      </c>
      <c r="F2509">
        <v>0</v>
      </c>
      <c r="G2509">
        <v>0</v>
      </c>
      <c r="H2509">
        <v>0</v>
      </c>
      <c r="I2509">
        <v>200000</v>
      </c>
    </row>
    <row r="2510" spans="1:9">
      <c r="A2510" t="s">
        <v>130</v>
      </c>
      <c r="B2510" t="s">
        <v>1689</v>
      </c>
      <c r="C2510" t="s">
        <v>1688</v>
      </c>
      <c r="D2510">
        <v>2020</v>
      </c>
      <c r="E2510">
        <v>200000</v>
      </c>
      <c r="F2510">
        <v>0</v>
      </c>
      <c r="G2510">
        <v>0</v>
      </c>
      <c r="H2510">
        <v>0</v>
      </c>
      <c r="I2510">
        <v>200000</v>
      </c>
    </row>
    <row r="2511" spans="1:9">
      <c r="A2511" t="s">
        <v>130</v>
      </c>
      <c r="B2511" t="s">
        <v>1600</v>
      </c>
      <c r="C2511" t="s">
        <v>1601</v>
      </c>
      <c r="D2511">
        <v>2020</v>
      </c>
      <c r="E2511">
        <v>750000</v>
      </c>
      <c r="F2511">
        <v>0</v>
      </c>
      <c r="G2511">
        <v>0</v>
      </c>
      <c r="H2511">
        <v>0</v>
      </c>
      <c r="I2511">
        <v>750000</v>
      </c>
    </row>
    <row r="2512" spans="1:9">
      <c r="A2512" t="s">
        <v>130</v>
      </c>
      <c r="B2512" t="s">
        <v>1690</v>
      </c>
      <c r="C2512" t="s">
        <v>1688</v>
      </c>
      <c r="D2512">
        <v>2020</v>
      </c>
      <c r="E2512">
        <v>200000</v>
      </c>
      <c r="F2512">
        <v>0</v>
      </c>
      <c r="G2512">
        <v>0</v>
      </c>
      <c r="H2512">
        <v>0</v>
      </c>
      <c r="I2512">
        <v>200000</v>
      </c>
    </row>
    <row r="2513" spans="1:9">
      <c r="A2513" t="s">
        <v>130</v>
      </c>
      <c r="B2513" t="s">
        <v>1691</v>
      </c>
      <c r="C2513" t="s">
        <v>1692</v>
      </c>
      <c r="D2513">
        <v>2020</v>
      </c>
      <c r="E2513">
        <v>186000</v>
      </c>
      <c r="F2513">
        <v>0</v>
      </c>
      <c r="G2513">
        <v>0</v>
      </c>
      <c r="H2513">
        <v>0</v>
      </c>
      <c r="I2513">
        <v>186000</v>
      </c>
    </row>
    <row r="2514" spans="1:9">
      <c r="A2514" t="s">
        <v>130</v>
      </c>
      <c r="B2514" t="s">
        <v>1100</v>
      </c>
      <c r="C2514" t="s">
        <v>1101</v>
      </c>
      <c r="D2514">
        <v>2020</v>
      </c>
      <c r="E2514">
        <v>375000</v>
      </c>
      <c r="F2514">
        <v>0</v>
      </c>
      <c r="G2514">
        <v>0</v>
      </c>
      <c r="H2514">
        <v>0</v>
      </c>
      <c r="I2514">
        <v>375000</v>
      </c>
    </row>
    <row r="2515" spans="1:9">
      <c r="A2515" t="s">
        <v>130</v>
      </c>
      <c r="B2515" t="s">
        <v>1693</v>
      </c>
      <c r="C2515" t="s">
        <v>1688</v>
      </c>
      <c r="D2515">
        <v>2020</v>
      </c>
      <c r="E2515">
        <v>250000</v>
      </c>
      <c r="F2515">
        <v>0</v>
      </c>
      <c r="G2515">
        <v>0</v>
      </c>
      <c r="H2515">
        <v>0</v>
      </c>
      <c r="I2515">
        <v>250000</v>
      </c>
    </row>
    <row r="2516" spans="1:9">
      <c r="A2516" t="s">
        <v>141</v>
      </c>
      <c r="B2516" t="s">
        <v>142</v>
      </c>
      <c r="C2516" t="s">
        <v>143</v>
      </c>
      <c r="D2516">
        <v>2020</v>
      </c>
      <c r="E2516">
        <v>17793392</v>
      </c>
      <c r="F2516">
        <v>12900000</v>
      </c>
      <c r="G2516">
        <v>0</v>
      </c>
      <c r="H2516">
        <v>11801000</v>
      </c>
      <c r="I2516">
        <v>42494392</v>
      </c>
    </row>
    <row r="2517" spans="1:9">
      <c r="A2517" t="s">
        <v>141</v>
      </c>
      <c r="B2517" t="s">
        <v>142</v>
      </c>
      <c r="C2517" t="s">
        <v>143</v>
      </c>
      <c r="D2517">
        <v>2020</v>
      </c>
      <c r="E2517">
        <v>21461486</v>
      </c>
      <c r="F2517">
        <v>40115000</v>
      </c>
      <c r="G2517">
        <v>57956000</v>
      </c>
      <c r="H2517">
        <v>51722000</v>
      </c>
      <c r="I2517">
        <v>171254486</v>
      </c>
    </row>
    <row r="2518" spans="1:9">
      <c r="A2518" t="s">
        <v>141</v>
      </c>
      <c r="B2518" t="s">
        <v>144</v>
      </c>
      <c r="C2518" t="s">
        <v>145</v>
      </c>
      <c r="D2518">
        <v>2020</v>
      </c>
      <c r="E2518">
        <v>0</v>
      </c>
      <c r="F2518">
        <v>366000</v>
      </c>
      <c r="G2518">
        <v>0</v>
      </c>
      <c r="H2518">
        <v>0</v>
      </c>
      <c r="I2518">
        <v>366000</v>
      </c>
    </row>
    <row r="2519" spans="1:9">
      <c r="A2519" t="s">
        <v>141</v>
      </c>
      <c r="B2519" t="s">
        <v>144</v>
      </c>
      <c r="C2519" t="s">
        <v>145</v>
      </c>
      <c r="D2519">
        <v>2020</v>
      </c>
      <c r="E2519">
        <v>0</v>
      </c>
      <c r="F2519">
        <v>374046</v>
      </c>
      <c r="G2519">
        <v>571000</v>
      </c>
      <c r="H2519">
        <v>0</v>
      </c>
      <c r="I2519">
        <v>945046</v>
      </c>
    </row>
    <row r="2520" spans="1:9">
      <c r="A2520" t="s">
        <v>141</v>
      </c>
      <c r="B2520" t="s">
        <v>144</v>
      </c>
      <c r="C2520" t="s">
        <v>145</v>
      </c>
      <c r="D2520">
        <v>2020</v>
      </c>
      <c r="E2520">
        <v>0</v>
      </c>
      <c r="F2520">
        <v>2384000</v>
      </c>
      <c r="G2520">
        <v>1428000</v>
      </c>
      <c r="H2520">
        <v>0</v>
      </c>
      <c r="I2520">
        <v>3812000</v>
      </c>
    </row>
    <row r="2521" spans="1:9">
      <c r="A2521" t="s">
        <v>141</v>
      </c>
      <c r="B2521" t="s">
        <v>146</v>
      </c>
      <c r="C2521" t="s">
        <v>147</v>
      </c>
      <c r="D2521">
        <v>2020</v>
      </c>
      <c r="E2521">
        <v>3585933</v>
      </c>
      <c r="F2521">
        <v>0</v>
      </c>
      <c r="G2521">
        <v>3271000</v>
      </c>
      <c r="H2521">
        <v>0</v>
      </c>
      <c r="I2521">
        <v>6856933</v>
      </c>
    </row>
    <row r="2522" spans="1:9">
      <c r="A2522" t="s">
        <v>148</v>
      </c>
      <c r="B2522" t="s">
        <v>149</v>
      </c>
      <c r="C2522" t="s">
        <v>150</v>
      </c>
      <c r="D2522">
        <v>2020</v>
      </c>
      <c r="E2522">
        <v>438939164</v>
      </c>
      <c r="F2522">
        <v>337500000</v>
      </c>
      <c r="G2522">
        <v>387500000</v>
      </c>
      <c r="H2522">
        <v>337500000</v>
      </c>
      <c r="I2522">
        <v>1501439164</v>
      </c>
    </row>
    <row r="2523" spans="1:9">
      <c r="A2523" t="s">
        <v>148</v>
      </c>
      <c r="B2523" t="s">
        <v>151</v>
      </c>
      <c r="C2523" t="s">
        <v>152</v>
      </c>
      <c r="D2523">
        <v>2020</v>
      </c>
      <c r="E2523">
        <v>300000</v>
      </c>
      <c r="F2523">
        <v>0</v>
      </c>
      <c r="G2523">
        <v>0</v>
      </c>
      <c r="H2523">
        <v>0</v>
      </c>
      <c r="I2523">
        <v>300000</v>
      </c>
    </row>
    <row r="2524" spans="1:9">
      <c r="A2524" t="s">
        <v>155</v>
      </c>
      <c r="B2524" t="s">
        <v>158</v>
      </c>
      <c r="C2524" t="s">
        <v>159</v>
      </c>
      <c r="D2524">
        <v>2020</v>
      </c>
      <c r="E2524">
        <v>56000</v>
      </c>
      <c r="F2524">
        <v>0</v>
      </c>
      <c r="G2524">
        <v>0</v>
      </c>
      <c r="H2524">
        <v>0</v>
      </c>
      <c r="I2524">
        <v>56000</v>
      </c>
    </row>
    <row r="2525" spans="1:9">
      <c r="A2525" t="s">
        <v>155</v>
      </c>
      <c r="B2525" t="s">
        <v>158</v>
      </c>
      <c r="C2525" t="s">
        <v>159</v>
      </c>
      <c r="D2525">
        <v>2020</v>
      </c>
      <c r="E2525">
        <v>220029</v>
      </c>
      <c r="F2525">
        <v>0</v>
      </c>
      <c r="G2525">
        <v>0</v>
      </c>
      <c r="H2525">
        <v>0</v>
      </c>
      <c r="I2525">
        <v>220029</v>
      </c>
    </row>
    <row r="2526" spans="1:9">
      <c r="A2526" t="s">
        <v>155</v>
      </c>
      <c r="B2526" t="s">
        <v>160</v>
      </c>
      <c r="C2526" t="s">
        <v>161</v>
      </c>
      <c r="D2526">
        <v>2020</v>
      </c>
      <c r="E2526">
        <v>16739456</v>
      </c>
      <c r="F2526">
        <v>1160000</v>
      </c>
      <c r="G2526">
        <v>12180000</v>
      </c>
      <c r="H2526">
        <v>0</v>
      </c>
      <c r="I2526">
        <v>30079456</v>
      </c>
    </row>
    <row r="2527" spans="1:9">
      <c r="A2527" t="s">
        <v>155</v>
      </c>
      <c r="B2527" t="s">
        <v>160</v>
      </c>
      <c r="C2527" t="s">
        <v>161</v>
      </c>
      <c r="D2527">
        <v>2020</v>
      </c>
      <c r="E2527">
        <v>97599536</v>
      </c>
      <c r="F2527">
        <v>101293000</v>
      </c>
      <c r="G2527">
        <v>231799000</v>
      </c>
      <c r="H2527">
        <v>488585000</v>
      </c>
      <c r="I2527">
        <v>919276536</v>
      </c>
    </row>
    <row r="2528" spans="1:9">
      <c r="A2528" t="s">
        <v>155</v>
      </c>
      <c r="B2528" t="s">
        <v>162</v>
      </c>
      <c r="C2528" t="s">
        <v>163</v>
      </c>
      <c r="D2528">
        <v>2020</v>
      </c>
      <c r="E2528">
        <v>6500000</v>
      </c>
      <c r="F2528">
        <v>26209000</v>
      </c>
      <c r="G2528">
        <v>537662000</v>
      </c>
      <c r="H2528">
        <v>504563000</v>
      </c>
      <c r="I2528">
        <v>1074934000</v>
      </c>
    </row>
    <row r="2529" spans="1:9">
      <c r="A2529" t="s">
        <v>155</v>
      </c>
      <c r="B2529" t="s">
        <v>164</v>
      </c>
      <c r="C2529" t="s">
        <v>165</v>
      </c>
      <c r="D2529">
        <v>2020</v>
      </c>
      <c r="E2529">
        <v>0</v>
      </c>
      <c r="F2529">
        <v>95014999</v>
      </c>
      <c r="G2529">
        <v>0</v>
      </c>
      <c r="H2529">
        <v>0</v>
      </c>
      <c r="I2529">
        <v>95014999</v>
      </c>
    </row>
    <row r="2530" spans="1:9">
      <c r="A2530" t="s">
        <v>155</v>
      </c>
      <c r="B2530" t="s">
        <v>166</v>
      </c>
      <c r="C2530" t="s">
        <v>167</v>
      </c>
      <c r="D2530">
        <v>2020</v>
      </c>
      <c r="E2530">
        <v>473999</v>
      </c>
      <c r="F2530">
        <v>10259000</v>
      </c>
      <c r="G2530">
        <v>40328000</v>
      </c>
      <c r="H2530">
        <v>0</v>
      </c>
      <c r="I2530">
        <v>51060999</v>
      </c>
    </row>
    <row r="2531" spans="1:9">
      <c r="A2531" t="s">
        <v>155</v>
      </c>
      <c r="B2531" t="s">
        <v>168</v>
      </c>
      <c r="C2531" t="s">
        <v>169</v>
      </c>
      <c r="D2531">
        <v>2020</v>
      </c>
      <c r="E2531">
        <v>0</v>
      </c>
      <c r="F2531">
        <v>6707000</v>
      </c>
      <c r="G2531">
        <v>0</v>
      </c>
      <c r="H2531">
        <v>6000000</v>
      </c>
      <c r="I2531">
        <v>12707000</v>
      </c>
    </row>
    <row r="2532" spans="1:9">
      <c r="A2532" t="s">
        <v>155</v>
      </c>
      <c r="B2532" t="s">
        <v>1604</v>
      </c>
      <c r="C2532" t="s">
        <v>1605</v>
      </c>
      <c r="D2532">
        <v>2020</v>
      </c>
      <c r="E2532">
        <v>1328847</v>
      </c>
      <c r="F2532">
        <v>0</v>
      </c>
      <c r="G2532">
        <v>0</v>
      </c>
      <c r="H2532">
        <v>0</v>
      </c>
      <c r="I2532">
        <v>1328847</v>
      </c>
    </row>
    <row r="2533" spans="1:9">
      <c r="A2533" t="s">
        <v>155</v>
      </c>
      <c r="B2533" t="s">
        <v>170</v>
      </c>
      <c r="C2533" t="s">
        <v>171</v>
      </c>
      <c r="D2533">
        <v>2020</v>
      </c>
      <c r="E2533">
        <v>1295744</v>
      </c>
      <c r="F2533">
        <v>3727000</v>
      </c>
      <c r="G2533">
        <v>0</v>
      </c>
      <c r="H2533">
        <v>0</v>
      </c>
      <c r="I2533">
        <v>5022744</v>
      </c>
    </row>
    <row r="2534" spans="1:9">
      <c r="A2534" t="s">
        <v>155</v>
      </c>
      <c r="B2534" t="s">
        <v>1003</v>
      </c>
      <c r="C2534" t="s">
        <v>1004</v>
      </c>
      <c r="D2534">
        <v>2020</v>
      </c>
      <c r="E2534">
        <v>40000</v>
      </c>
      <c r="F2534">
        <v>0</v>
      </c>
      <c r="G2534">
        <v>0</v>
      </c>
      <c r="H2534">
        <v>0</v>
      </c>
      <c r="I2534">
        <v>40000</v>
      </c>
    </row>
    <row r="2535" spans="1:9">
      <c r="A2535" t="s">
        <v>155</v>
      </c>
      <c r="B2535" t="s">
        <v>1003</v>
      </c>
      <c r="C2535" t="s">
        <v>1004</v>
      </c>
      <c r="D2535">
        <v>2020</v>
      </c>
      <c r="E2535">
        <v>6382117</v>
      </c>
      <c r="F2535">
        <v>0</v>
      </c>
      <c r="G2535">
        <v>0</v>
      </c>
      <c r="H2535">
        <v>0</v>
      </c>
      <c r="I2535">
        <v>6382117</v>
      </c>
    </row>
    <row r="2536" spans="1:9">
      <c r="A2536" t="s">
        <v>155</v>
      </c>
      <c r="B2536" t="s">
        <v>172</v>
      </c>
      <c r="C2536" t="s">
        <v>173</v>
      </c>
      <c r="D2536">
        <v>2020</v>
      </c>
      <c r="E2536">
        <v>2527000</v>
      </c>
      <c r="F2536">
        <v>0</v>
      </c>
      <c r="G2536">
        <v>0</v>
      </c>
      <c r="H2536">
        <v>0</v>
      </c>
      <c r="I2536">
        <v>2527000</v>
      </c>
    </row>
    <row r="2537" spans="1:9">
      <c r="A2537" t="s">
        <v>155</v>
      </c>
      <c r="B2537" t="s">
        <v>172</v>
      </c>
      <c r="C2537" t="s">
        <v>173</v>
      </c>
      <c r="D2537">
        <v>2020</v>
      </c>
      <c r="E2537">
        <v>29555958</v>
      </c>
      <c r="F2537">
        <v>0</v>
      </c>
      <c r="G2537">
        <v>0</v>
      </c>
      <c r="H2537">
        <v>0</v>
      </c>
      <c r="I2537">
        <v>29555958</v>
      </c>
    </row>
    <row r="2538" spans="1:9">
      <c r="A2538" t="s">
        <v>155</v>
      </c>
      <c r="B2538" t="s">
        <v>174</v>
      </c>
      <c r="C2538" t="s">
        <v>175</v>
      </c>
      <c r="D2538">
        <v>2020</v>
      </c>
      <c r="E2538">
        <v>6507000</v>
      </c>
      <c r="F2538">
        <v>0</v>
      </c>
      <c r="G2538">
        <v>0</v>
      </c>
      <c r="H2538">
        <v>0</v>
      </c>
      <c r="I2538">
        <v>6507000</v>
      </c>
    </row>
    <row r="2539" spans="1:9">
      <c r="A2539" t="s">
        <v>155</v>
      </c>
      <c r="B2539" t="s">
        <v>174</v>
      </c>
      <c r="C2539" t="s">
        <v>175</v>
      </c>
      <c r="D2539">
        <v>2020</v>
      </c>
      <c r="E2539">
        <v>0</v>
      </c>
      <c r="F2539">
        <v>16123145</v>
      </c>
      <c r="G2539">
        <v>6781000</v>
      </c>
      <c r="H2539">
        <v>81049000</v>
      </c>
      <c r="I2539">
        <v>103953145</v>
      </c>
    </row>
    <row r="2540" spans="1:9">
      <c r="A2540" t="s">
        <v>155</v>
      </c>
      <c r="B2540" t="s">
        <v>176</v>
      </c>
      <c r="C2540" t="s">
        <v>177</v>
      </c>
      <c r="D2540">
        <v>2020</v>
      </c>
      <c r="E2540">
        <v>3814433</v>
      </c>
      <c r="F2540">
        <v>1623000</v>
      </c>
      <c r="G2540">
        <v>1017000</v>
      </c>
      <c r="H2540">
        <v>1037000</v>
      </c>
      <c r="I2540">
        <v>7491433</v>
      </c>
    </row>
    <row r="2541" spans="1:9">
      <c r="A2541" t="s">
        <v>155</v>
      </c>
      <c r="B2541" t="s">
        <v>181</v>
      </c>
      <c r="C2541" t="s">
        <v>182</v>
      </c>
      <c r="D2541">
        <v>2020</v>
      </c>
      <c r="E2541">
        <v>869000</v>
      </c>
      <c r="F2541">
        <v>0</v>
      </c>
      <c r="G2541">
        <v>0</v>
      </c>
      <c r="H2541">
        <v>0</v>
      </c>
      <c r="I2541">
        <v>869000</v>
      </c>
    </row>
    <row r="2542" spans="1:9">
      <c r="A2542" t="s">
        <v>155</v>
      </c>
      <c r="B2542" t="s">
        <v>181</v>
      </c>
      <c r="C2542" t="s">
        <v>182</v>
      </c>
      <c r="D2542">
        <v>2020</v>
      </c>
      <c r="E2542">
        <v>0</v>
      </c>
      <c r="F2542">
        <v>0</v>
      </c>
      <c r="G2542">
        <v>4895391</v>
      </c>
      <c r="H2542">
        <v>414000</v>
      </c>
      <c r="I2542">
        <v>5309391</v>
      </c>
    </row>
    <row r="2543" spans="1:9">
      <c r="A2543" t="s">
        <v>155</v>
      </c>
      <c r="B2543" t="s">
        <v>183</v>
      </c>
      <c r="C2543" t="s">
        <v>184</v>
      </c>
      <c r="D2543">
        <v>2020</v>
      </c>
      <c r="E2543">
        <v>0</v>
      </c>
      <c r="F2543">
        <v>8521302</v>
      </c>
      <c r="G2543">
        <v>0</v>
      </c>
      <c r="H2543">
        <v>0</v>
      </c>
      <c r="I2543">
        <v>8521302</v>
      </c>
    </row>
    <row r="2544" spans="1:9">
      <c r="A2544" t="s">
        <v>155</v>
      </c>
      <c r="B2544" t="s">
        <v>1606</v>
      </c>
      <c r="C2544" t="s">
        <v>1607</v>
      </c>
      <c r="D2544">
        <v>2020</v>
      </c>
      <c r="E2544">
        <v>351</v>
      </c>
      <c r="F2544">
        <v>0</v>
      </c>
      <c r="G2544">
        <v>0</v>
      </c>
      <c r="H2544">
        <v>0</v>
      </c>
      <c r="I2544">
        <v>351</v>
      </c>
    </row>
    <row r="2545" spans="1:9">
      <c r="A2545" t="s">
        <v>155</v>
      </c>
      <c r="B2545" t="s">
        <v>187</v>
      </c>
      <c r="C2545" t="s">
        <v>188</v>
      </c>
      <c r="D2545">
        <v>2020</v>
      </c>
      <c r="E2545">
        <v>24878819</v>
      </c>
      <c r="F2545">
        <v>64114000</v>
      </c>
      <c r="G2545">
        <v>37615000</v>
      </c>
      <c r="H2545">
        <v>81403000</v>
      </c>
      <c r="I2545">
        <v>208010819</v>
      </c>
    </row>
    <row r="2546" spans="1:9">
      <c r="A2546" t="s">
        <v>155</v>
      </c>
      <c r="B2546" t="s">
        <v>1608</v>
      </c>
      <c r="C2546" t="s">
        <v>1609</v>
      </c>
      <c r="D2546">
        <v>2020</v>
      </c>
      <c r="E2546">
        <v>199999</v>
      </c>
      <c r="F2546">
        <v>0</v>
      </c>
      <c r="G2546">
        <v>0</v>
      </c>
      <c r="H2546">
        <v>0</v>
      </c>
      <c r="I2546">
        <v>199999</v>
      </c>
    </row>
    <row r="2547" spans="1:9">
      <c r="A2547" t="s">
        <v>155</v>
      </c>
      <c r="B2547" t="s">
        <v>189</v>
      </c>
      <c r="C2547" t="s">
        <v>190</v>
      </c>
      <c r="D2547">
        <v>2020</v>
      </c>
      <c r="E2547">
        <v>0</v>
      </c>
      <c r="F2547">
        <v>0</v>
      </c>
      <c r="G2547">
        <v>0</v>
      </c>
      <c r="H2547">
        <v>37327546</v>
      </c>
      <c r="I2547">
        <v>37327546</v>
      </c>
    </row>
    <row r="2548" spans="1:9">
      <c r="A2548" t="s">
        <v>155</v>
      </c>
      <c r="B2548" t="s">
        <v>191</v>
      </c>
      <c r="C2548" t="s">
        <v>192</v>
      </c>
      <c r="D2548">
        <v>2020</v>
      </c>
      <c r="E2548">
        <v>9714024</v>
      </c>
      <c r="F2548">
        <v>2100000</v>
      </c>
      <c r="G2548">
        <v>0</v>
      </c>
      <c r="H2548">
        <v>0</v>
      </c>
      <c r="I2548">
        <v>11814024</v>
      </c>
    </row>
    <row r="2549" spans="1:9">
      <c r="A2549" t="s">
        <v>155</v>
      </c>
      <c r="B2549" t="s">
        <v>193</v>
      </c>
      <c r="C2549" t="s">
        <v>194</v>
      </c>
      <c r="D2549">
        <v>2020</v>
      </c>
      <c r="E2549">
        <v>0</v>
      </c>
      <c r="F2549">
        <v>0</v>
      </c>
      <c r="G2549">
        <v>0</v>
      </c>
      <c r="H2549">
        <v>1845000</v>
      </c>
      <c r="I2549">
        <v>1845000</v>
      </c>
    </row>
    <row r="2550" spans="1:9">
      <c r="A2550" t="s">
        <v>155</v>
      </c>
      <c r="B2550" t="s">
        <v>195</v>
      </c>
      <c r="C2550" t="s">
        <v>196</v>
      </c>
      <c r="D2550">
        <v>2020</v>
      </c>
      <c r="E2550">
        <v>0</v>
      </c>
      <c r="F2550">
        <v>0</v>
      </c>
      <c r="G2550">
        <v>0</v>
      </c>
      <c r="H2550">
        <v>2196395</v>
      </c>
      <c r="I2550">
        <v>2196395</v>
      </c>
    </row>
    <row r="2551" spans="1:9">
      <c r="A2551" t="s">
        <v>155</v>
      </c>
      <c r="B2551" t="s">
        <v>197</v>
      </c>
      <c r="C2551" t="s">
        <v>198</v>
      </c>
      <c r="D2551">
        <v>2020</v>
      </c>
      <c r="E2551">
        <v>0</v>
      </c>
      <c r="F2551">
        <v>0</v>
      </c>
      <c r="G2551">
        <v>0</v>
      </c>
      <c r="H2551">
        <v>6515000</v>
      </c>
      <c r="I2551">
        <v>6515000</v>
      </c>
    </row>
    <row r="2552" spans="1:9">
      <c r="A2552" t="s">
        <v>691</v>
      </c>
      <c r="B2552" t="s">
        <v>1694</v>
      </c>
      <c r="C2552" t="s">
        <v>1309</v>
      </c>
      <c r="D2552">
        <v>2020</v>
      </c>
      <c r="E2552">
        <v>47000</v>
      </c>
      <c r="F2552">
        <v>0</v>
      </c>
      <c r="G2552">
        <v>0</v>
      </c>
      <c r="H2552">
        <v>0</v>
      </c>
      <c r="I2552">
        <v>47000</v>
      </c>
    </row>
    <row r="2553" spans="1:9">
      <c r="A2553" t="s">
        <v>155</v>
      </c>
      <c r="B2553" t="s">
        <v>199</v>
      </c>
      <c r="C2553" t="s">
        <v>200</v>
      </c>
      <c r="D2553">
        <v>2020</v>
      </c>
      <c r="E2553">
        <v>0</v>
      </c>
      <c r="F2553">
        <v>0</v>
      </c>
      <c r="G2553">
        <v>7018999</v>
      </c>
      <c r="H2553">
        <v>53990000</v>
      </c>
      <c r="I2553">
        <v>61008999</v>
      </c>
    </row>
    <row r="2554" spans="1:9">
      <c r="A2554" t="s">
        <v>155</v>
      </c>
      <c r="B2554" t="s">
        <v>201</v>
      </c>
      <c r="C2554" t="s">
        <v>202</v>
      </c>
      <c r="D2554">
        <v>2020</v>
      </c>
      <c r="E2554">
        <v>0</v>
      </c>
      <c r="F2554">
        <v>6000000</v>
      </c>
      <c r="G2554">
        <v>0</v>
      </c>
      <c r="H2554">
        <v>0</v>
      </c>
      <c r="I2554">
        <v>6000000</v>
      </c>
    </row>
    <row r="2555" spans="1:9">
      <c r="A2555" t="s">
        <v>155</v>
      </c>
      <c r="B2555" t="s">
        <v>201</v>
      </c>
      <c r="C2555" t="s">
        <v>202</v>
      </c>
      <c r="D2555">
        <v>2020</v>
      </c>
      <c r="E2555">
        <v>0</v>
      </c>
      <c r="F2555">
        <v>48612513</v>
      </c>
      <c r="G2555">
        <v>0</v>
      </c>
      <c r="H2555">
        <v>0</v>
      </c>
      <c r="I2555">
        <v>48612513</v>
      </c>
    </row>
    <row r="2556" spans="1:9">
      <c r="A2556" t="s">
        <v>155</v>
      </c>
      <c r="B2556" t="s">
        <v>201</v>
      </c>
      <c r="C2556" t="s">
        <v>202</v>
      </c>
      <c r="D2556">
        <v>2020</v>
      </c>
      <c r="E2556">
        <v>0</v>
      </c>
      <c r="F2556">
        <v>58413000</v>
      </c>
      <c r="G2556">
        <v>0</v>
      </c>
      <c r="H2556">
        <v>0</v>
      </c>
      <c r="I2556">
        <v>58413000</v>
      </c>
    </row>
    <row r="2557" spans="1:9">
      <c r="A2557" t="s">
        <v>155</v>
      </c>
      <c r="B2557" t="s">
        <v>206</v>
      </c>
      <c r="C2557" t="s">
        <v>207</v>
      </c>
      <c r="D2557">
        <v>2020</v>
      </c>
      <c r="E2557">
        <v>0</v>
      </c>
      <c r="F2557">
        <v>339000</v>
      </c>
      <c r="G2557">
        <v>42806000</v>
      </c>
      <c r="H2557">
        <v>0</v>
      </c>
      <c r="I2557">
        <v>43145000</v>
      </c>
    </row>
    <row r="2558" spans="1:9">
      <c r="A2558" t="s">
        <v>155</v>
      </c>
      <c r="B2558" t="s">
        <v>212</v>
      </c>
      <c r="C2558" t="s">
        <v>213</v>
      </c>
      <c r="D2558">
        <v>2020</v>
      </c>
      <c r="E2558">
        <v>0</v>
      </c>
      <c r="F2558">
        <v>0</v>
      </c>
      <c r="G2558">
        <v>1945000</v>
      </c>
      <c r="H2558">
        <v>18839000</v>
      </c>
      <c r="I2558">
        <v>20784000</v>
      </c>
    </row>
    <row r="2559" spans="1:9">
      <c r="A2559" t="s">
        <v>155</v>
      </c>
      <c r="B2559" t="s">
        <v>214</v>
      </c>
      <c r="C2559" t="s">
        <v>215</v>
      </c>
      <c r="D2559">
        <v>2020</v>
      </c>
      <c r="E2559">
        <v>25000000</v>
      </c>
      <c r="F2559">
        <v>0</v>
      </c>
      <c r="G2559">
        <v>0</v>
      </c>
      <c r="H2559">
        <v>0</v>
      </c>
      <c r="I2559">
        <v>25000000</v>
      </c>
    </row>
    <row r="2560" spans="1:9">
      <c r="A2560" t="s">
        <v>155</v>
      </c>
      <c r="B2560" t="s">
        <v>214</v>
      </c>
      <c r="C2560" t="s">
        <v>215</v>
      </c>
      <c r="D2560">
        <v>2020</v>
      </c>
      <c r="E2560">
        <v>850394</v>
      </c>
      <c r="F2560">
        <v>56463000</v>
      </c>
      <c r="G2560">
        <v>3274000</v>
      </c>
      <c r="H2560">
        <v>0</v>
      </c>
      <c r="I2560">
        <v>60587394</v>
      </c>
    </row>
    <row r="2561" spans="1:9">
      <c r="A2561" t="s">
        <v>155</v>
      </c>
      <c r="B2561" t="s">
        <v>218</v>
      </c>
      <c r="C2561" t="s">
        <v>219</v>
      </c>
      <c r="D2561">
        <v>2020</v>
      </c>
      <c r="E2561">
        <v>0</v>
      </c>
      <c r="F2561">
        <v>0</v>
      </c>
      <c r="G2561">
        <v>0</v>
      </c>
      <c r="H2561">
        <v>55269000</v>
      </c>
      <c r="I2561">
        <v>55269000</v>
      </c>
    </row>
    <row r="2562" spans="1:9">
      <c r="A2562" t="s">
        <v>155</v>
      </c>
      <c r="B2562" t="s">
        <v>218</v>
      </c>
      <c r="C2562" t="s">
        <v>219</v>
      </c>
      <c r="D2562">
        <v>2020</v>
      </c>
      <c r="E2562">
        <v>0</v>
      </c>
      <c r="F2562">
        <v>0</v>
      </c>
      <c r="G2562">
        <v>42314488</v>
      </c>
      <c r="H2562">
        <v>201731000</v>
      </c>
      <c r="I2562">
        <v>244045488</v>
      </c>
    </row>
    <row r="2563" spans="1:9">
      <c r="A2563" t="s">
        <v>155</v>
      </c>
      <c r="B2563" t="s">
        <v>220</v>
      </c>
      <c r="C2563" t="s">
        <v>221</v>
      </c>
      <c r="D2563">
        <v>2020</v>
      </c>
      <c r="E2563">
        <v>6534206</v>
      </c>
      <c r="F2563">
        <v>0</v>
      </c>
      <c r="G2563">
        <v>0</v>
      </c>
      <c r="H2563">
        <v>0</v>
      </c>
      <c r="I2563">
        <v>6534206</v>
      </c>
    </row>
    <row r="2564" spans="1:9">
      <c r="A2564" t="s">
        <v>155</v>
      </c>
      <c r="B2564" t="s">
        <v>224</v>
      </c>
      <c r="C2564" t="s">
        <v>225</v>
      </c>
      <c r="D2564">
        <v>2020</v>
      </c>
      <c r="E2564">
        <v>0</v>
      </c>
      <c r="F2564">
        <v>8668337</v>
      </c>
      <c r="G2564">
        <v>20000000</v>
      </c>
      <c r="H2564">
        <v>0</v>
      </c>
      <c r="I2564">
        <v>28668337</v>
      </c>
    </row>
    <row r="2565" spans="1:9">
      <c r="A2565" t="s">
        <v>155</v>
      </c>
      <c r="B2565" t="s">
        <v>226</v>
      </c>
      <c r="C2565" t="s">
        <v>227</v>
      </c>
      <c r="D2565">
        <v>2020</v>
      </c>
      <c r="E2565">
        <v>26171</v>
      </c>
      <c r="F2565">
        <v>23062000</v>
      </c>
      <c r="G2565">
        <v>0</v>
      </c>
      <c r="H2565">
        <v>0</v>
      </c>
      <c r="I2565">
        <v>23088171</v>
      </c>
    </row>
    <row r="2566" spans="1:9">
      <c r="A2566" t="s">
        <v>155</v>
      </c>
      <c r="B2566" t="s">
        <v>228</v>
      </c>
      <c r="C2566" t="s">
        <v>229</v>
      </c>
      <c r="D2566">
        <v>2020</v>
      </c>
      <c r="E2566">
        <v>23089000</v>
      </c>
      <c r="F2566">
        <v>0</v>
      </c>
      <c r="G2566">
        <v>0</v>
      </c>
      <c r="H2566">
        <v>0</v>
      </c>
      <c r="I2566">
        <v>23089000</v>
      </c>
    </row>
    <row r="2567" spans="1:9">
      <c r="A2567" t="s">
        <v>155</v>
      </c>
      <c r="B2567" t="s">
        <v>1695</v>
      </c>
      <c r="C2567" t="s">
        <v>1696</v>
      </c>
      <c r="D2567">
        <v>2020</v>
      </c>
      <c r="E2567">
        <v>1601000</v>
      </c>
      <c r="F2567">
        <v>0</v>
      </c>
      <c r="G2567">
        <v>0</v>
      </c>
      <c r="H2567">
        <v>0</v>
      </c>
      <c r="I2567">
        <v>1601000</v>
      </c>
    </row>
    <row r="2568" spans="1:9">
      <c r="A2568" t="s">
        <v>155</v>
      </c>
      <c r="B2568" t="s">
        <v>1697</v>
      </c>
      <c r="C2568" t="s">
        <v>1698</v>
      </c>
      <c r="D2568">
        <v>2020</v>
      </c>
      <c r="E2568">
        <v>38</v>
      </c>
      <c r="F2568">
        <v>0</v>
      </c>
      <c r="G2568">
        <v>0</v>
      </c>
      <c r="H2568">
        <v>0</v>
      </c>
      <c r="I2568">
        <v>38</v>
      </c>
    </row>
    <row r="2569" spans="1:9">
      <c r="A2569" t="s">
        <v>155</v>
      </c>
      <c r="B2569" t="s">
        <v>1610</v>
      </c>
      <c r="C2569" t="s">
        <v>1611</v>
      </c>
      <c r="D2569">
        <v>2020</v>
      </c>
      <c r="E2569">
        <v>7666795</v>
      </c>
      <c r="F2569">
        <v>0</v>
      </c>
      <c r="G2569">
        <v>0</v>
      </c>
      <c r="H2569">
        <v>0</v>
      </c>
      <c r="I2569">
        <v>7666795</v>
      </c>
    </row>
    <row r="2570" spans="1:9">
      <c r="A2570" t="s">
        <v>155</v>
      </c>
      <c r="B2570" t="s">
        <v>230</v>
      </c>
      <c r="C2570" t="s">
        <v>231</v>
      </c>
      <c r="D2570">
        <v>2020</v>
      </c>
      <c r="E2570">
        <v>0</v>
      </c>
      <c r="F2570">
        <v>0</v>
      </c>
      <c r="G2570">
        <v>34475088</v>
      </c>
      <c r="H2570">
        <v>0</v>
      </c>
      <c r="I2570">
        <v>34475088</v>
      </c>
    </row>
    <row r="2571" spans="1:9">
      <c r="A2571" t="s">
        <v>155</v>
      </c>
      <c r="B2571" t="s">
        <v>232</v>
      </c>
      <c r="C2571" t="s">
        <v>233</v>
      </c>
      <c r="D2571">
        <v>2020</v>
      </c>
      <c r="E2571">
        <v>0</v>
      </c>
      <c r="F2571">
        <v>0</v>
      </c>
      <c r="G2571">
        <v>44374000</v>
      </c>
      <c r="H2571">
        <v>0</v>
      </c>
      <c r="I2571">
        <v>44374000</v>
      </c>
    </row>
    <row r="2572" spans="1:9">
      <c r="A2572" t="s">
        <v>155</v>
      </c>
      <c r="B2572" t="s">
        <v>234</v>
      </c>
      <c r="C2572" t="s">
        <v>235</v>
      </c>
      <c r="D2572">
        <v>2020</v>
      </c>
      <c r="E2572">
        <v>1690960</v>
      </c>
      <c r="F2572">
        <v>0</v>
      </c>
      <c r="G2572">
        <v>7926000</v>
      </c>
      <c r="H2572">
        <v>0</v>
      </c>
      <c r="I2572">
        <v>9616960</v>
      </c>
    </row>
    <row r="2573" spans="1:9">
      <c r="A2573" t="s">
        <v>155</v>
      </c>
      <c r="B2573" t="s">
        <v>236</v>
      </c>
      <c r="C2573" t="s">
        <v>237</v>
      </c>
      <c r="D2573">
        <v>2020</v>
      </c>
      <c r="E2573">
        <v>293000</v>
      </c>
      <c r="F2573">
        <v>0</v>
      </c>
      <c r="G2573">
        <v>0</v>
      </c>
      <c r="H2573">
        <v>0</v>
      </c>
      <c r="I2573">
        <v>293000</v>
      </c>
    </row>
    <row r="2574" spans="1:9">
      <c r="A2574" t="s">
        <v>155</v>
      </c>
      <c r="B2574" t="s">
        <v>238</v>
      </c>
      <c r="C2574" t="s">
        <v>239</v>
      </c>
      <c r="D2574">
        <v>2020</v>
      </c>
      <c r="E2574">
        <v>0</v>
      </c>
      <c r="F2574">
        <v>0</v>
      </c>
      <c r="G2574">
        <v>1942353</v>
      </c>
      <c r="H2574">
        <v>14099000</v>
      </c>
      <c r="I2574">
        <v>16041353</v>
      </c>
    </row>
    <row r="2575" spans="1:9">
      <c r="A2575" t="s">
        <v>155</v>
      </c>
      <c r="B2575" t="s">
        <v>240</v>
      </c>
      <c r="C2575" t="s">
        <v>241</v>
      </c>
      <c r="D2575">
        <v>2020</v>
      </c>
      <c r="E2575">
        <v>17143172</v>
      </c>
      <c r="F2575">
        <v>41018000</v>
      </c>
      <c r="G2575">
        <v>0</v>
      </c>
      <c r="H2575">
        <v>0</v>
      </c>
      <c r="I2575">
        <v>58161172</v>
      </c>
    </row>
    <row r="2576" spans="1:9">
      <c r="A2576" t="s">
        <v>155</v>
      </c>
      <c r="B2576" t="s">
        <v>242</v>
      </c>
      <c r="C2576" t="s">
        <v>243</v>
      </c>
      <c r="D2576">
        <v>2020</v>
      </c>
      <c r="E2576">
        <v>124000</v>
      </c>
      <c r="F2576">
        <v>0</v>
      </c>
      <c r="G2576">
        <v>0</v>
      </c>
      <c r="H2576">
        <v>0</v>
      </c>
      <c r="I2576">
        <v>124000</v>
      </c>
    </row>
    <row r="2577" spans="1:9">
      <c r="A2577" t="s">
        <v>155</v>
      </c>
      <c r="B2577" t="s">
        <v>242</v>
      </c>
      <c r="C2577" t="s">
        <v>243</v>
      </c>
      <c r="D2577">
        <v>2020</v>
      </c>
      <c r="E2577">
        <v>10598890</v>
      </c>
      <c r="F2577">
        <v>5540000</v>
      </c>
      <c r="G2577">
        <v>0</v>
      </c>
      <c r="H2577">
        <v>0</v>
      </c>
      <c r="I2577">
        <v>16138890</v>
      </c>
    </row>
    <row r="2578" spans="1:9">
      <c r="A2578" t="s">
        <v>155</v>
      </c>
      <c r="B2578" t="s">
        <v>244</v>
      </c>
      <c r="C2578" t="s">
        <v>245</v>
      </c>
      <c r="D2578">
        <v>2020</v>
      </c>
      <c r="E2578">
        <v>0</v>
      </c>
      <c r="F2578">
        <v>0</v>
      </c>
      <c r="G2578">
        <v>0</v>
      </c>
      <c r="H2578">
        <v>4000000</v>
      </c>
      <c r="I2578">
        <v>4000000</v>
      </c>
    </row>
    <row r="2579" spans="1:9">
      <c r="A2579" t="s">
        <v>155</v>
      </c>
      <c r="B2579" t="s">
        <v>248</v>
      </c>
      <c r="C2579" t="s">
        <v>249</v>
      </c>
      <c r="D2579">
        <v>2020</v>
      </c>
      <c r="E2579">
        <v>2182000</v>
      </c>
      <c r="F2579">
        <v>6641000</v>
      </c>
      <c r="G2579">
        <v>0</v>
      </c>
      <c r="H2579">
        <v>0</v>
      </c>
      <c r="I2579">
        <v>8823000</v>
      </c>
    </row>
    <row r="2580" spans="1:9">
      <c r="A2580" t="s">
        <v>155</v>
      </c>
      <c r="B2580" t="s">
        <v>250</v>
      </c>
      <c r="C2580" t="s">
        <v>251</v>
      </c>
      <c r="D2580">
        <v>2020</v>
      </c>
      <c r="E2580">
        <v>348209</v>
      </c>
      <c r="F2580">
        <v>2000000</v>
      </c>
      <c r="G2580">
        <v>7350000</v>
      </c>
      <c r="H2580">
        <v>0</v>
      </c>
      <c r="I2580">
        <v>9698209</v>
      </c>
    </row>
    <row r="2581" spans="1:9">
      <c r="A2581" t="s">
        <v>155</v>
      </c>
      <c r="B2581" t="s">
        <v>252</v>
      </c>
      <c r="C2581" t="s">
        <v>253</v>
      </c>
      <c r="D2581">
        <v>2020</v>
      </c>
      <c r="E2581">
        <v>0</v>
      </c>
      <c r="F2581">
        <v>1717412</v>
      </c>
      <c r="G2581">
        <v>0</v>
      </c>
      <c r="H2581">
        <v>0</v>
      </c>
      <c r="I2581">
        <v>1717412</v>
      </c>
    </row>
    <row r="2582" spans="1:9">
      <c r="A2582" t="s">
        <v>155</v>
      </c>
      <c r="B2582" t="s">
        <v>254</v>
      </c>
      <c r="C2582" t="s">
        <v>255</v>
      </c>
      <c r="D2582">
        <v>2020</v>
      </c>
      <c r="E2582">
        <v>0</v>
      </c>
      <c r="F2582">
        <v>0</v>
      </c>
      <c r="G2582">
        <v>0</v>
      </c>
      <c r="H2582">
        <v>10802710</v>
      </c>
      <c r="I2582">
        <v>10802710</v>
      </c>
    </row>
    <row r="2583" spans="1:9">
      <c r="A2583" t="s">
        <v>155</v>
      </c>
      <c r="B2583" t="s">
        <v>256</v>
      </c>
      <c r="C2583" t="s">
        <v>257</v>
      </c>
      <c r="D2583">
        <v>2020</v>
      </c>
      <c r="E2583">
        <v>0</v>
      </c>
      <c r="F2583">
        <v>0</v>
      </c>
      <c r="G2583">
        <v>0</v>
      </c>
      <c r="H2583">
        <v>6042331</v>
      </c>
      <c r="I2583">
        <v>6042331</v>
      </c>
    </row>
    <row r="2584" spans="1:9">
      <c r="A2584" t="s">
        <v>260</v>
      </c>
      <c r="B2584" t="s">
        <v>261</v>
      </c>
      <c r="C2584" t="s">
        <v>262</v>
      </c>
      <c r="D2584">
        <v>2020</v>
      </c>
      <c r="E2584">
        <v>56746280</v>
      </c>
      <c r="F2584">
        <v>42503000</v>
      </c>
      <c r="G2584">
        <v>36172000</v>
      </c>
      <c r="H2584">
        <v>46021000</v>
      </c>
      <c r="I2584">
        <v>181442280</v>
      </c>
    </row>
    <row r="2585" spans="1:9">
      <c r="A2585" t="s">
        <v>260</v>
      </c>
      <c r="B2585" t="s">
        <v>265</v>
      </c>
      <c r="C2585" t="s">
        <v>1130</v>
      </c>
      <c r="D2585">
        <v>2020</v>
      </c>
      <c r="E2585">
        <v>208478129</v>
      </c>
      <c r="F2585">
        <v>226031000</v>
      </c>
      <c r="G2585">
        <v>245352000</v>
      </c>
      <c r="H2585">
        <v>199759000</v>
      </c>
      <c r="I2585">
        <v>879620129</v>
      </c>
    </row>
    <row r="2586" spans="1:9">
      <c r="A2586" t="s">
        <v>260</v>
      </c>
      <c r="B2586" t="s">
        <v>267</v>
      </c>
      <c r="C2586" t="s">
        <v>268</v>
      </c>
      <c r="D2586">
        <v>2020</v>
      </c>
      <c r="E2586">
        <v>0</v>
      </c>
      <c r="F2586">
        <v>0</v>
      </c>
      <c r="G2586">
        <v>766201</v>
      </c>
      <c r="H2586">
        <v>14022000</v>
      </c>
      <c r="I2586">
        <v>14788201</v>
      </c>
    </row>
    <row r="2587" spans="1:9">
      <c r="A2587" t="s">
        <v>260</v>
      </c>
      <c r="B2587" t="s">
        <v>1108</v>
      </c>
      <c r="C2587" t="s">
        <v>1109</v>
      </c>
      <c r="D2587">
        <v>2020</v>
      </c>
      <c r="E2587">
        <v>11498033</v>
      </c>
      <c r="F2587">
        <v>1514000</v>
      </c>
      <c r="G2587">
        <v>0</v>
      </c>
      <c r="H2587">
        <v>0</v>
      </c>
      <c r="I2587">
        <v>13012033</v>
      </c>
    </row>
    <row r="2588" spans="1:9">
      <c r="A2588" t="s">
        <v>260</v>
      </c>
      <c r="B2588" t="s">
        <v>269</v>
      </c>
      <c r="C2588" t="s">
        <v>270</v>
      </c>
      <c r="D2588">
        <v>2020</v>
      </c>
      <c r="E2588">
        <v>0</v>
      </c>
      <c r="F2588">
        <v>0</v>
      </c>
      <c r="G2588">
        <v>0</v>
      </c>
      <c r="H2588">
        <v>4956470</v>
      </c>
      <c r="I2588">
        <v>4956470</v>
      </c>
    </row>
    <row r="2589" spans="1:9">
      <c r="A2589" t="s">
        <v>260</v>
      </c>
      <c r="B2589" t="s">
        <v>271</v>
      </c>
      <c r="C2589" t="s">
        <v>272</v>
      </c>
      <c r="D2589">
        <v>2020</v>
      </c>
      <c r="E2589">
        <v>0</v>
      </c>
      <c r="F2589">
        <v>38384317</v>
      </c>
      <c r="G2589">
        <v>104104000</v>
      </c>
      <c r="H2589">
        <v>80686000</v>
      </c>
      <c r="I2589">
        <v>223174317</v>
      </c>
    </row>
    <row r="2590" spans="1:9">
      <c r="A2590" t="s">
        <v>260</v>
      </c>
      <c r="B2590" t="s">
        <v>1699</v>
      </c>
      <c r="C2590" t="s">
        <v>1700</v>
      </c>
      <c r="D2590">
        <v>2020</v>
      </c>
      <c r="E2590">
        <v>11047250</v>
      </c>
      <c r="F2590">
        <v>1547000</v>
      </c>
      <c r="G2590">
        <v>0</v>
      </c>
      <c r="H2590">
        <v>0</v>
      </c>
      <c r="I2590">
        <v>12594250</v>
      </c>
    </row>
    <row r="2591" spans="1:9">
      <c r="A2591" t="s">
        <v>260</v>
      </c>
      <c r="B2591" t="s">
        <v>273</v>
      </c>
      <c r="C2591" t="s">
        <v>274</v>
      </c>
      <c r="D2591">
        <v>2020</v>
      </c>
      <c r="E2591">
        <v>0</v>
      </c>
      <c r="F2591">
        <v>0</v>
      </c>
      <c r="G2591">
        <v>6562238</v>
      </c>
      <c r="H2591">
        <v>14429000</v>
      </c>
      <c r="I2591">
        <v>20991238</v>
      </c>
    </row>
    <row r="2592" spans="1:9">
      <c r="A2592" t="s">
        <v>260</v>
      </c>
      <c r="B2592" t="s">
        <v>275</v>
      </c>
      <c r="C2592" t="s">
        <v>276</v>
      </c>
      <c r="D2592">
        <v>2020</v>
      </c>
      <c r="E2592">
        <v>0</v>
      </c>
      <c r="F2592">
        <v>0</v>
      </c>
      <c r="G2592">
        <v>5763812</v>
      </c>
      <c r="H2592">
        <v>10480000</v>
      </c>
      <c r="I2592">
        <v>16243812</v>
      </c>
    </row>
    <row r="2593" spans="1:9">
      <c r="A2593" t="s">
        <v>260</v>
      </c>
      <c r="B2593" t="s">
        <v>279</v>
      </c>
      <c r="C2593" t="s">
        <v>280</v>
      </c>
      <c r="D2593">
        <v>2020</v>
      </c>
      <c r="E2593">
        <v>0</v>
      </c>
      <c r="F2593">
        <v>18304155</v>
      </c>
      <c r="G2593">
        <v>40662000</v>
      </c>
      <c r="H2593">
        <v>41875000</v>
      </c>
      <c r="I2593">
        <v>100841155</v>
      </c>
    </row>
    <row r="2594" spans="1:9">
      <c r="A2594" t="s">
        <v>260</v>
      </c>
      <c r="B2594" t="s">
        <v>281</v>
      </c>
      <c r="C2594" t="s">
        <v>282</v>
      </c>
      <c r="D2594">
        <v>2020</v>
      </c>
      <c r="E2594">
        <v>166491672</v>
      </c>
      <c r="F2594">
        <v>2051000</v>
      </c>
      <c r="G2594">
        <v>0</v>
      </c>
      <c r="H2594">
        <v>0</v>
      </c>
      <c r="I2594">
        <v>168542672</v>
      </c>
    </row>
    <row r="2595" spans="1:9">
      <c r="A2595" t="s">
        <v>260</v>
      </c>
      <c r="B2595" t="s">
        <v>283</v>
      </c>
      <c r="C2595" t="s">
        <v>284</v>
      </c>
      <c r="D2595">
        <v>2020</v>
      </c>
      <c r="E2595">
        <v>336410871</v>
      </c>
      <c r="F2595">
        <v>100014000</v>
      </c>
      <c r="G2595">
        <v>126668000</v>
      </c>
      <c r="H2595">
        <v>95320000</v>
      </c>
      <c r="I2595">
        <v>658412871</v>
      </c>
    </row>
    <row r="2596" spans="1:9">
      <c r="A2596" t="s">
        <v>260</v>
      </c>
      <c r="B2596" t="s">
        <v>1098</v>
      </c>
      <c r="C2596" t="s">
        <v>1099</v>
      </c>
      <c r="D2596">
        <v>2020</v>
      </c>
      <c r="E2596">
        <v>18595936</v>
      </c>
      <c r="F2596">
        <v>2347000</v>
      </c>
      <c r="G2596">
        <v>563000</v>
      </c>
      <c r="H2596">
        <v>0</v>
      </c>
      <c r="I2596">
        <v>21505936</v>
      </c>
    </row>
    <row r="2597" spans="1:9">
      <c r="A2597" t="s">
        <v>260</v>
      </c>
      <c r="B2597" t="s">
        <v>287</v>
      </c>
      <c r="C2597" t="s">
        <v>288</v>
      </c>
      <c r="D2597">
        <v>2020</v>
      </c>
      <c r="E2597">
        <v>0</v>
      </c>
      <c r="F2597">
        <v>0</v>
      </c>
      <c r="G2597">
        <v>0</v>
      </c>
      <c r="H2597">
        <v>2033631</v>
      </c>
      <c r="I2597">
        <v>2033631</v>
      </c>
    </row>
    <row r="2598" spans="1:9">
      <c r="A2598" t="s">
        <v>691</v>
      </c>
      <c r="B2598" t="s">
        <v>1701</v>
      </c>
      <c r="C2598" t="s">
        <v>1702</v>
      </c>
      <c r="D2598">
        <v>2020</v>
      </c>
      <c r="E2598">
        <v>350000</v>
      </c>
      <c r="F2598">
        <v>0</v>
      </c>
      <c r="G2598">
        <v>0</v>
      </c>
      <c r="H2598">
        <v>0</v>
      </c>
      <c r="I2598">
        <v>350000</v>
      </c>
    </row>
    <row r="2599" spans="1:9">
      <c r="A2599" t="s">
        <v>260</v>
      </c>
      <c r="B2599" t="s">
        <v>1703</v>
      </c>
      <c r="C2599" t="s">
        <v>1704</v>
      </c>
      <c r="D2599">
        <v>2020</v>
      </c>
      <c r="E2599">
        <v>2500000</v>
      </c>
      <c r="F2599">
        <v>0</v>
      </c>
      <c r="G2599">
        <v>0</v>
      </c>
      <c r="H2599">
        <v>0</v>
      </c>
      <c r="I2599">
        <v>2500000</v>
      </c>
    </row>
    <row r="2600" spans="1:9">
      <c r="A2600" t="s">
        <v>260</v>
      </c>
      <c r="B2600" t="s">
        <v>291</v>
      </c>
      <c r="C2600" t="s">
        <v>292</v>
      </c>
      <c r="D2600">
        <v>2020</v>
      </c>
      <c r="E2600">
        <v>0</v>
      </c>
      <c r="F2600">
        <v>13671704</v>
      </c>
      <c r="G2600">
        <v>33177000</v>
      </c>
      <c r="H2600">
        <v>45571000</v>
      </c>
      <c r="I2600">
        <v>92419704</v>
      </c>
    </row>
    <row r="2601" spans="1:9">
      <c r="A2601" t="s">
        <v>260</v>
      </c>
      <c r="B2601" t="s">
        <v>293</v>
      </c>
      <c r="C2601" t="s">
        <v>294</v>
      </c>
      <c r="D2601">
        <v>2020</v>
      </c>
      <c r="E2601">
        <v>0</v>
      </c>
      <c r="F2601">
        <v>0</v>
      </c>
      <c r="G2601">
        <v>2879712</v>
      </c>
      <c r="H2601">
        <v>5000000</v>
      </c>
      <c r="I2601">
        <v>7879712</v>
      </c>
    </row>
    <row r="2602" spans="1:9">
      <c r="A2602" t="s">
        <v>260</v>
      </c>
      <c r="B2602" t="s">
        <v>293</v>
      </c>
      <c r="C2602" t="s">
        <v>294</v>
      </c>
      <c r="D2602">
        <v>2020</v>
      </c>
      <c r="E2602">
        <v>9097569</v>
      </c>
      <c r="F2602">
        <v>55724000</v>
      </c>
      <c r="G2602">
        <v>50774000</v>
      </c>
      <c r="H2602">
        <v>25000000</v>
      </c>
      <c r="I2602">
        <v>140595569</v>
      </c>
    </row>
    <row r="2603" spans="1:9">
      <c r="A2603" t="s">
        <v>260</v>
      </c>
      <c r="B2603" t="s">
        <v>295</v>
      </c>
      <c r="C2603" t="s">
        <v>296</v>
      </c>
      <c r="D2603">
        <v>2020</v>
      </c>
      <c r="E2603">
        <v>0</v>
      </c>
      <c r="F2603">
        <v>0</v>
      </c>
      <c r="G2603">
        <v>0</v>
      </c>
      <c r="H2603">
        <v>23981793</v>
      </c>
      <c r="I2603">
        <v>23981793</v>
      </c>
    </row>
    <row r="2604" spans="1:9">
      <c r="A2604" t="s">
        <v>260</v>
      </c>
      <c r="B2604" t="s">
        <v>297</v>
      </c>
      <c r="C2604" t="s">
        <v>298</v>
      </c>
      <c r="D2604">
        <v>2020</v>
      </c>
      <c r="E2604">
        <v>223397033</v>
      </c>
      <c r="F2604">
        <v>130940000</v>
      </c>
      <c r="G2604">
        <v>180859000</v>
      </c>
      <c r="H2604">
        <v>116944000</v>
      </c>
      <c r="I2604">
        <v>652140033</v>
      </c>
    </row>
    <row r="2605" spans="1:9">
      <c r="A2605" t="s">
        <v>260</v>
      </c>
      <c r="B2605" t="s">
        <v>299</v>
      </c>
      <c r="C2605" t="s">
        <v>300</v>
      </c>
      <c r="D2605">
        <v>2020</v>
      </c>
      <c r="E2605">
        <v>25198269</v>
      </c>
      <c r="F2605">
        <v>79099000</v>
      </c>
      <c r="G2605">
        <v>70487000</v>
      </c>
      <c r="H2605">
        <v>38512000</v>
      </c>
      <c r="I2605">
        <v>213296269</v>
      </c>
    </row>
    <row r="2606" spans="1:9">
      <c r="A2606" t="s">
        <v>260</v>
      </c>
      <c r="B2606" t="s">
        <v>1612</v>
      </c>
      <c r="C2606" t="s">
        <v>1613</v>
      </c>
      <c r="D2606">
        <v>2020</v>
      </c>
      <c r="E2606">
        <v>4799791</v>
      </c>
      <c r="F2606">
        <v>96000</v>
      </c>
      <c r="G2606">
        <v>0</v>
      </c>
      <c r="H2606">
        <v>0</v>
      </c>
      <c r="I2606">
        <v>4895791</v>
      </c>
    </row>
    <row r="2607" spans="1:9">
      <c r="A2607" t="s">
        <v>260</v>
      </c>
      <c r="B2607" t="s">
        <v>307</v>
      </c>
      <c r="C2607" t="s">
        <v>308</v>
      </c>
      <c r="D2607">
        <v>2020</v>
      </c>
      <c r="E2607">
        <v>0</v>
      </c>
      <c r="F2607">
        <v>7973634</v>
      </c>
      <c r="G2607">
        <v>27000000</v>
      </c>
      <c r="H2607">
        <v>27000000</v>
      </c>
      <c r="I2607">
        <v>61973634</v>
      </c>
    </row>
    <row r="2608" spans="1:9">
      <c r="A2608" t="s">
        <v>260</v>
      </c>
      <c r="B2608" t="s">
        <v>307</v>
      </c>
      <c r="C2608" t="s">
        <v>308</v>
      </c>
      <c r="D2608">
        <v>2020</v>
      </c>
      <c r="E2608">
        <v>169621459</v>
      </c>
      <c r="F2608">
        <v>202014000</v>
      </c>
      <c r="G2608">
        <v>182000000</v>
      </c>
      <c r="H2608">
        <v>114000000</v>
      </c>
      <c r="I2608">
        <v>667635459</v>
      </c>
    </row>
    <row r="2609" spans="1:9">
      <c r="A2609" t="s">
        <v>260</v>
      </c>
      <c r="B2609" t="s">
        <v>1705</v>
      </c>
      <c r="C2609" t="s">
        <v>1704</v>
      </c>
      <c r="D2609">
        <v>2020</v>
      </c>
      <c r="E2609">
        <v>2500000</v>
      </c>
      <c r="F2609">
        <v>0</v>
      </c>
      <c r="G2609">
        <v>0</v>
      </c>
      <c r="H2609">
        <v>0</v>
      </c>
      <c r="I2609">
        <v>2500000</v>
      </c>
    </row>
    <row r="2610" spans="1:9">
      <c r="A2610" t="s">
        <v>260</v>
      </c>
      <c r="B2610" t="s">
        <v>953</v>
      </c>
      <c r="C2610" t="s">
        <v>954</v>
      </c>
      <c r="D2610">
        <v>2020</v>
      </c>
      <c r="E2610">
        <v>3500000</v>
      </c>
      <c r="F2610">
        <v>0</v>
      </c>
      <c r="G2610">
        <v>0</v>
      </c>
      <c r="H2610">
        <v>0</v>
      </c>
      <c r="I2610">
        <v>3500000</v>
      </c>
    </row>
    <row r="2611" spans="1:9">
      <c r="A2611" t="s">
        <v>260</v>
      </c>
      <c r="B2611" t="s">
        <v>1706</v>
      </c>
      <c r="C2611" t="s">
        <v>1707</v>
      </c>
      <c r="D2611">
        <v>2020</v>
      </c>
      <c r="E2611">
        <v>950000</v>
      </c>
      <c r="F2611">
        <v>0</v>
      </c>
      <c r="G2611">
        <v>0</v>
      </c>
      <c r="H2611">
        <v>0</v>
      </c>
      <c r="I2611">
        <v>950000</v>
      </c>
    </row>
    <row r="2612" spans="1:9">
      <c r="A2612" t="s">
        <v>260</v>
      </c>
      <c r="B2612" t="s">
        <v>1133</v>
      </c>
      <c r="C2612" t="s">
        <v>1134</v>
      </c>
      <c r="D2612">
        <v>2020</v>
      </c>
      <c r="E2612">
        <v>450000</v>
      </c>
      <c r="F2612">
        <v>0</v>
      </c>
      <c r="G2612">
        <v>0</v>
      </c>
      <c r="H2612">
        <v>0</v>
      </c>
      <c r="I2612">
        <v>450000</v>
      </c>
    </row>
    <row r="2613" spans="1:9">
      <c r="A2613" t="s">
        <v>260</v>
      </c>
      <c r="B2613" t="s">
        <v>1015</v>
      </c>
      <c r="C2613" t="s">
        <v>1016</v>
      </c>
      <c r="D2613">
        <v>2020</v>
      </c>
      <c r="E2613">
        <v>1477000</v>
      </c>
      <c r="F2613">
        <v>0</v>
      </c>
      <c r="G2613">
        <v>0</v>
      </c>
      <c r="H2613">
        <v>0</v>
      </c>
      <c r="I2613">
        <v>1477000</v>
      </c>
    </row>
    <row r="2614" spans="1:9">
      <c r="A2614" t="s">
        <v>260</v>
      </c>
      <c r="B2614" t="s">
        <v>1156</v>
      </c>
      <c r="C2614" t="s">
        <v>1157</v>
      </c>
      <c r="D2614">
        <v>2020</v>
      </c>
      <c r="E2614">
        <v>1500000</v>
      </c>
      <c r="F2614">
        <v>0</v>
      </c>
      <c r="G2614">
        <v>0</v>
      </c>
      <c r="H2614">
        <v>0</v>
      </c>
      <c r="I2614">
        <v>1500000</v>
      </c>
    </row>
    <row r="2615" spans="1:9">
      <c r="A2615" t="s">
        <v>260</v>
      </c>
      <c r="B2615" t="s">
        <v>1056</v>
      </c>
      <c r="C2615" t="s">
        <v>1057</v>
      </c>
      <c r="D2615">
        <v>2020</v>
      </c>
      <c r="E2615">
        <v>4250000</v>
      </c>
      <c r="F2615">
        <v>0</v>
      </c>
      <c r="G2615">
        <v>0</v>
      </c>
      <c r="H2615">
        <v>0</v>
      </c>
      <c r="I2615">
        <v>4250000</v>
      </c>
    </row>
    <row r="2616" spans="1:9">
      <c r="A2616" t="s">
        <v>315</v>
      </c>
      <c r="B2616" t="s">
        <v>316</v>
      </c>
      <c r="C2616" t="s">
        <v>317</v>
      </c>
      <c r="D2616">
        <v>2020</v>
      </c>
      <c r="E2616">
        <v>17418052</v>
      </c>
      <c r="F2616">
        <v>8620000</v>
      </c>
      <c r="G2616">
        <v>3928000</v>
      </c>
      <c r="H2616">
        <v>3182000</v>
      </c>
      <c r="I2616">
        <v>33148052</v>
      </c>
    </row>
    <row r="2617" spans="1:9">
      <c r="A2617" t="s">
        <v>315</v>
      </c>
      <c r="B2617" t="s">
        <v>318</v>
      </c>
      <c r="C2617" t="s">
        <v>319</v>
      </c>
      <c r="D2617">
        <v>2020</v>
      </c>
      <c r="E2617">
        <v>38945</v>
      </c>
      <c r="F2617">
        <v>0</v>
      </c>
      <c r="G2617">
        <v>0</v>
      </c>
      <c r="H2617">
        <v>0</v>
      </c>
      <c r="I2617">
        <v>38945</v>
      </c>
    </row>
    <row r="2618" spans="1:9">
      <c r="A2618" t="s">
        <v>315</v>
      </c>
      <c r="B2618" t="s">
        <v>318</v>
      </c>
      <c r="C2618" t="s">
        <v>319</v>
      </c>
      <c r="D2618">
        <v>2020</v>
      </c>
      <c r="E2618">
        <v>0</v>
      </c>
      <c r="F2618">
        <v>14402016</v>
      </c>
      <c r="G2618">
        <v>77570000</v>
      </c>
      <c r="H2618">
        <v>49515000</v>
      </c>
      <c r="I2618">
        <v>141487016</v>
      </c>
    </row>
    <row r="2619" spans="1:9">
      <c r="A2619" t="s">
        <v>315</v>
      </c>
      <c r="B2619" t="s">
        <v>320</v>
      </c>
      <c r="C2619" t="s">
        <v>321</v>
      </c>
      <c r="D2619">
        <v>2020</v>
      </c>
      <c r="E2619">
        <v>0</v>
      </c>
      <c r="F2619">
        <v>7252850</v>
      </c>
      <c r="G2619">
        <v>14354000</v>
      </c>
      <c r="H2619">
        <v>37905000</v>
      </c>
      <c r="I2619">
        <v>59511850</v>
      </c>
    </row>
    <row r="2620" spans="1:9">
      <c r="A2620" t="s">
        <v>315</v>
      </c>
      <c r="B2620" t="s">
        <v>1708</v>
      </c>
      <c r="C2620" t="s">
        <v>364</v>
      </c>
      <c r="D2620">
        <v>2020</v>
      </c>
      <c r="E2620">
        <v>528000</v>
      </c>
      <c r="F2620">
        <v>0</v>
      </c>
      <c r="G2620">
        <v>0</v>
      </c>
      <c r="H2620">
        <v>0</v>
      </c>
      <c r="I2620">
        <v>528000</v>
      </c>
    </row>
    <row r="2621" spans="1:9">
      <c r="A2621" t="s">
        <v>315</v>
      </c>
      <c r="B2621" t="s">
        <v>1709</v>
      </c>
      <c r="C2621" t="s">
        <v>1269</v>
      </c>
      <c r="D2621">
        <v>2020</v>
      </c>
      <c r="E2621">
        <v>500000</v>
      </c>
      <c r="F2621">
        <v>0</v>
      </c>
      <c r="G2621">
        <v>0</v>
      </c>
      <c r="H2621">
        <v>0</v>
      </c>
      <c r="I2621">
        <v>500000</v>
      </c>
    </row>
    <row r="2622" spans="1:9">
      <c r="A2622" t="s">
        <v>203</v>
      </c>
      <c r="B2622" t="s">
        <v>324</v>
      </c>
      <c r="C2622" t="s">
        <v>325</v>
      </c>
      <c r="D2622">
        <v>2020</v>
      </c>
      <c r="E2622">
        <v>0</v>
      </c>
      <c r="F2622">
        <v>0</v>
      </c>
      <c r="G2622">
        <v>467117</v>
      </c>
      <c r="H2622">
        <v>464000</v>
      </c>
      <c r="I2622">
        <v>931117</v>
      </c>
    </row>
    <row r="2623" spans="1:9">
      <c r="A2623" t="s">
        <v>203</v>
      </c>
      <c r="B2623" t="s">
        <v>324</v>
      </c>
      <c r="C2623" t="s">
        <v>325</v>
      </c>
      <c r="D2623">
        <v>2020</v>
      </c>
      <c r="E2623">
        <v>0</v>
      </c>
      <c r="F2623">
        <v>47799748</v>
      </c>
      <c r="G2623">
        <v>106180000</v>
      </c>
      <c r="H2623">
        <v>34593000</v>
      </c>
      <c r="I2623">
        <v>188572748</v>
      </c>
    </row>
    <row r="2624" spans="1:9">
      <c r="A2624" t="s">
        <v>203</v>
      </c>
      <c r="B2624" t="s">
        <v>326</v>
      </c>
      <c r="C2624" t="s">
        <v>327</v>
      </c>
      <c r="D2624">
        <v>2020</v>
      </c>
      <c r="E2624">
        <v>16500</v>
      </c>
      <c r="F2624">
        <v>0</v>
      </c>
      <c r="G2624">
        <v>0</v>
      </c>
      <c r="H2624">
        <v>0</v>
      </c>
      <c r="I2624">
        <v>16500</v>
      </c>
    </row>
    <row r="2625" spans="1:9">
      <c r="A2625" t="s">
        <v>203</v>
      </c>
      <c r="B2625" t="s">
        <v>326</v>
      </c>
      <c r="C2625" t="s">
        <v>327</v>
      </c>
      <c r="D2625">
        <v>2020</v>
      </c>
      <c r="E2625">
        <v>0</v>
      </c>
      <c r="F2625">
        <v>0</v>
      </c>
      <c r="G2625">
        <v>134009</v>
      </c>
      <c r="H2625">
        <v>7703000</v>
      </c>
      <c r="I2625">
        <v>7837009</v>
      </c>
    </row>
    <row r="2626" spans="1:9">
      <c r="A2626" t="s">
        <v>203</v>
      </c>
      <c r="B2626" t="s">
        <v>1710</v>
      </c>
      <c r="C2626" t="s">
        <v>1345</v>
      </c>
      <c r="D2626">
        <v>2020</v>
      </c>
      <c r="E2626">
        <v>117000</v>
      </c>
      <c r="F2626">
        <v>0</v>
      </c>
      <c r="G2626">
        <v>0</v>
      </c>
      <c r="H2626">
        <v>0</v>
      </c>
      <c r="I2626">
        <v>117000</v>
      </c>
    </row>
    <row r="2627" spans="1:9">
      <c r="A2627" t="s">
        <v>203</v>
      </c>
      <c r="B2627" t="s">
        <v>981</v>
      </c>
      <c r="C2627" t="s">
        <v>982</v>
      </c>
      <c r="D2627">
        <v>2020</v>
      </c>
      <c r="E2627">
        <v>272000</v>
      </c>
      <c r="F2627">
        <v>0</v>
      </c>
      <c r="G2627">
        <v>0</v>
      </c>
      <c r="H2627">
        <v>0</v>
      </c>
      <c r="I2627">
        <v>272000</v>
      </c>
    </row>
    <row r="2628" spans="1:9">
      <c r="A2628" t="s">
        <v>203</v>
      </c>
      <c r="B2628" t="s">
        <v>1711</v>
      </c>
      <c r="C2628" t="s">
        <v>1477</v>
      </c>
      <c r="D2628">
        <v>2020</v>
      </c>
      <c r="E2628">
        <v>200000</v>
      </c>
      <c r="F2628">
        <v>0</v>
      </c>
      <c r="G2628">
        <v>0</v>
      </c>
      <c r="H2628">
        <v>0</v>
      </c>
      <c r="I2628">
        <v>200000</v>
      </c>
    </row>
    <row r="2629" spans="1:9">
      <c r="A2629" t="s">
        <v>203</v>
      </c>
      <c r="B2629" t="s">
        <v>1712</v>
      </c>
      <c r="C2629" t="s">
        <v>1713</v>
      </c>
      <c r="D2629">
        <v>2020</v>
      </c>
      <c r="E2629">
        <v>227000</v>
      </c>
      <c r="F2629">
        <v>0</v>
      </c>
      <c r="G2629">
        <v>0</v>
      </c>
      <c r="H2629">
        <v>0</v>
      </c>
      <c r="I2629">
        <v>227000</v>
      </c>
    </row>
    <row r="2630" spans="1:9">
      <c r="A2630" t="s">
        <v>203</v>
      </c>
      <c r="B2630" t="s">
        <v>1126</v>
      </c>
      <c r="C2630" t="s">
        <v>982</v>
      </c>
      <c r="D2630">
        <v>2020</v>
      </c>
      <c r="E2630">
        <v>283000</v>
      </c>
      <c r="F2630">
        <v>0</v>
      </c>
      <c r="G2630">
        <v>0</v>
      </c>
      <c r="H2630">
        <v>0</v>
      </c>
      <c r="I2630">
        <v>283000</v>
      </c>
    </row>
    <row r="2631" spans="1:9">
      <c r="A2631" t="s">
        <v>203</v>
      </c>
      <c r="B2631" t="s">
        <v>1453</v>
      </c>
      <c r="C2631" t="s">
        <v>1444</v>
      </c>
      <c r="D2631">
        <v>2020</v>
      </c>
      <c r="E2631">
        <v>511000</v>
      </c>
      <c r="F2631">
        <v>0</v>
      </c>
      <c r="G2631">
        <v>0</v>
      </c>
      <c r="H2631">
        <v>0</v>
      </c>
      <c r="I2631">
        <v>511000</v>
      </c>
    </row>
    <row r="2632" spans="1:9">
      <c r="A2632" t="s">
        <v>203</v>
      </c>
      <c r="B2632" t="s">
        <v>1714</v>
      </c>
      <c r="C2632" t="s">
        <v>1715</v>
      </c>
      <c r="D2632">
        <v>2020</v>
      </c>
      <c r="E2632">
        <v>700000</v>
      </c>
      <c r="F2632">
        <v>0</v>
      </c>
      <c r="G2632">
        <v>0</v>
      </c>
      <c r="H2632">
        <v>0</v>
      </c>
      <c r="I2632">
        <v>700000</v>
      </c>
    </row>
    <row r="2633" spans="1:9">
      <c r="A2633" t="s">
        <v>203</v>
      </c>
      <c r="B2633" t="s">
        <v>977</v>
      </c>
      <c r="C2633" t="s">
        <v>978</v>
      </c>
      <c r="D2633">
        <v>2020</v>
      </c>
      <c r="E2633">
        <v>201000</v>
      </c>
      <c r="F2633">
        <v>0</v>
      </c>
      <c r="G2633">
        <v>0</v>
      </c>
      <c r="H2633">
        <v>0</v>
      </c>
      <c r="I2633">
        <v>201000</v>
      </c>
    </row>
    <row r="2634" spans="1:9">
      <c r="A2634" t="s">
        <v>203</v>
      </c>
      <c r="B2634" t="s">
        <v>1011</v>
      </c>
      <c r="C2634" t="s">
        <v>1012</v>
      </c>
      <c r="D2634">
        <v>2020</v>
      </c>
      <c r="E2634">
        <v>100000</v>
      </c>
      <c r="F2634">
        <v>0</v>
      </c>
      <c r="G2634">
        <v>0</v>
      </c>
      <c r="H2634">
        <v>0</v>
      </c>
      <c r="I2634">
        <v>100000</v>
      </c>
    </row>
    <row r="2635" spans="1:9">
      <c r="A2635" t="s">
        <v>333</v>
      </c>
      <c r="B2635" t="s">
        <v>334</v>
      </c>
      <c r="C2635" t="s">
        <v>335</v>
      </c>
      <c r="D2635">
        <v>2020</v>
      </c>
      <c r="E2635">
        <v>1449697</v>
      </c>
      <c r="F2635">
        <v>0</v>
      </c>
      <c r="G2635">
        <v>0</v>
      </c>
      <c r="H2635">
        <v>0</v>
      </c>
      <c r="I2635">
        <v>1449697</v>
      </c>
    </row>
    <row r="2636" spans="1:9">
      <c r="A2636" t="s">
        <v>333</v>
      </c>
      <c r="B2636" t="s">
        <v>334</v>
      </c>
      <c r="C2636" t="s">
        <v>335</v>
      </c>
      <c r="D2636">
        <v>2020</v>
      </c>
      <c r="E2636">
        <v>3565689</v>
      </c>
      <c r="F2636">
        <v>63906000</v>
      </c>
      <c r="G2636">
        <v>28151000</v>
      </c>
      <c r="H2636">
        <v>32321000</v>
      </c>
      <c r="I2636">
        <v>127943689</v>
      </c>
    </row>
    <row r="2637" spans="1:9">
      <c r="A2637" t="s">
        <v>333</v>
      </c>
      <c r="B2637" t="s">
        <v>338</v>
      </c>
      <c r="C2637" t="s">
        <v>339</v>
      </c>
      <c r="D2637">
        <v>2020</v>
      </c>
      <c r="E2637">
        <v>2000000</v>
      </c>
      <c r="F2637">
        <v>0</v>
      </c>
      <c r="G2637">
        <v>0</v>
      </c>
      <c r="H2637">
        <v>0</v>
      </c>
      <c r="I2637">
        <v>2000000</v>
      </c>
    </row>
    <row r="2638" spans="1:9">
      <c r="A2638" t="s">
        <v>333</v>
      </c>
      <c r="B2638" t="s">
        <v>1106</v>
      </c>
      <c r="C2638" t="s">
        <v>1107</v>
      </c>
      <c r="D2638">
        <v>2020</v>
      </c>
      <c r="E2638">
        <v>200000</v>
      </c>
      <c r="F2638">
        <v>0</v>
      </c>
      <c r="G2638">
        <v>0</v>
      </c>
      <c r="H2638">
        <v>0</v>
      </c>
      <c r="I2638">
        <v>200000</v>
      </c>
    </row>
    <row r="2639" spans="1:9">
      <c r="A2639" t="s">
        <v>333</v>
      </c>
      <c r="B2639" t="s">
        <v>340</v>
      </c>
      <c r="C2639" t="s">
        <v>341</v>
      </c>
      <c r="D2639">
        <v>2020</v>
      </c>
      <c r="E2639">
        <v>634000</v>
      </c>
      <c r="F2639">
        <v>0</v>
      </c>
      <c r="G2639">
        <v>0</v>
      </c>
      <c r="H2639">
        <v>0</v>
      </c>
      <c r="I2639">
        <v>634000</v>
      </c>
    </row>
    <row r="2640" spans="1:9">
      <c r="A2640" t="s">
        <v>333</v>
      </c>
      <c r="B2640" t="s">
        <v>342</v>
      </c>
      <c r="C2640" t="s">
        <v>343</v>
      </c>
      <c r="D2640">
        <v>2020</v>
      </c>
      <c r="E2640">
        <v>2000000</v>
      </c>
      <c r="F2640">
        <v>0</v>
      </c>
      <c r="G2640">
        <v>0</v>
      </c>
      <c r="H2640">
        <v>0</v>
      </c>
      <c r="I2640">
        <v>2000000</v>
      </c>
    </row>
    <row r="2641" spans="1:9">
      <c r="A2641" t="s">
        <v>333</v>
      </c>
      <c r="B2641" t="s">
        <v>344</v>
      </c>
      <c r="C2641" t="s">
        <v>345</v>
      </c>
      <c r="D2641">
        <v>2020</v>
      </c>
      <c r="E2641">
        <v>2000000</v>
      </c>
      <c r="F2641">
        <v>0</v>
      </c>
      <c r="G2641">
        <v>0</v>
      </c>
      <c r="H2641">
        <v>0</v>
      </c>
      <c r="I2641">
        <v>2000000</v>
      </c>
    </row>
    <row r="2642" spans="1:9">
      <c r="A2642" t="s">
        <v>333</v>
      </c>
      <c r="B2642" t="s">
        <v>1038</v>
      </c>
      <c r="C2642" t="s">
        <v>1039</v>
      </c>
      <c r="D2642">
        <v>2020</v>
      </c>
      <c r="E2642">
        <v>1500000</v>
      </c>
      <c r="F2642">
        <v>0</v>
      </c>
      <c r="G2642">
        <v>0</v>
      </c>
      <c r="H2642">
        <v>0</v>
      </c>
      <c r="I2642">
        <v>1500000</v>
      </c>
    </row>
    <row r="2643" spans="1:9">
      <c r="A2643" t="s">
        <v>333</v>
      </c>
      <c r="B2643" t="s">
        <v>348</v>
      </c>
      <c r="C2643" t="s">
        <v>349</v>
      </c>
      <c r="D2643">
        <v>2020</v>
      </c>
      <c r="E2643">
        <v>1175000</v>
      </c>
      <c r="F2643">
        <v>0</v>
      </c>
      <c r="G2643">
        <v>0</v>
      </c>
      <c r="H2643">
        <v>0</v>
      </c>
      <c r="I2643">
        <v>1175000</v>
      </c>
    </row>
    <row r="2644" spans="1:9">
      <c r="A2644" t="s">
        <v>178</v>
      </c>
      <c r="B2644" t="s">
        <v>179</v>
      </c>
      <c r="C2644" t="s">
        <v>180</v>
      </c>
      <c r="D2644">
        <v>2020</v>
      </c>
      <c r="E2644">
        <v>139828252</v>
      </c>
      <c r="F2644">
        <v>259031000</v>
      </c>
      <c r="G2644">
        <v>154773000</v>
      </c>
      <c r="H2644">
        <v>74289000</v>
      </c>
      <c r="I2644">
        <v>627921252</v>
      </c>
    </row>
    <row r="2645" spans="1:9">
      <c r="A2645" t="s">
        <v>178</v>
      </c>
      <c r="B2645" t="s">
        <v>179</v>
      </c>
      <c r="C2645" t="s">
        <v>180</v>
      </c>
      <c r="D2645">
        <v>2020</v>
      </c>
      <c r="E2645">
        <v>0</v>
      </c>
      <c r="F2645">
        <v>331428673</v>
      </c>
      <c r="G2645">
        <v>263956000</v>
      </c>
      <c r="H2645">
        <v>124953000</v>
      </c>
      <c r="I2645">
        <v>720337673</v>
      </c>
    </row>
    <row r="2646" spans="1:9">
      <c r="A2646" t="s">
        <v>178</v>
      </c>
      <c r="B2646" t="s">
        <v>352</v>
      </c>
      <c r="C2646" t="s">
        <v>353</v>
      </c>
      <c r="D2646">
        <v>2020</v>
      </c>
      <c r="E2646">
        <v>416701</v>
      </c>
      <c r="F2646">
        <v>139000</v>
      </c>
      <c r="G2646">
        <v>0</v>
      </c>
      <c r="H2646">
        <v>0</v>
      </c>
      <c r="I2646">
        <v>555701</v>
      </c>
    </row>
    <row r="2647" spans="1:9">
      <c r="A2647" t="s">
        <v>178</v>
      </c>
      <c r="B2647" t="s">
        <v>352</v>
      </c>
      <c r="C2647" t="s">
        <v>353</v>
      </c>
      <c r="D2647">
        <v>2020</v>
      </c>
      <c r="E2647">
        <v>16675879</v>
      </c>
      <c r="F2647">
        <v>34944000</v>
      </c>
      <c r="G2647">
        <v>61319000</v>
      </c>
      <c r="H2647">
        <v>32557000</v>
      </c>
      <c r="I2647">
        <v>145495879</v>
      </c>
    </row>
    <row r="2648" spans="1:9">
      <c r="A2648" t="s">
        <v>178</v>
      </c>
      <c r="B2648" t="s">
        <v>1716</v>
      </c>
      <c r="C2648" t="s">
        <v>1717</v>
      </c>
      <c r="D2648">
        <v>2020</v>
      </c>
      <c r="E2648">
        <v>250000</v>
      </c>
      <c r="F2648">
        <v>0</v>
      </c>
      <c r="G2648">
        <v>0</v>
      </c>
      <c r="H2648">
        <v>0</v>
      </c>
      <c r="I2648">
        <v>250000</v>
      </c>
    </row>
    <row r="2649" spans="1:9">
      <c r="A2649" t="s">
        <v>178</v>
      </c>
      <c r="B2649" t="s">
        <v>1614</v>
      </c>
      <c r="C2649" t="s">
        <v>1615</v>
      </c>
      <c r="D2649">
        <v>2020</v>
      </c>
      <c r="E2649">
        <v>814000</v>
      </c>
      <c r="F2649">
        <v>0</v>
      </c>
      <c r="G2649">
        <v>0</v>
      </c>
      <c r="H2649">
        <v>0</v>
      </c>
      <c r="I2649">
        <v>814000</v>
      </c>
    </row>
    <row r="2650" spans="1:9">
      <c r="A2650" t="s">
        <v>178</v>
      </c>
      <c r="B2650" t="s">
        <v>1718</v>
      </c>
      <c r="C2650" t="s">
        <v>1719</v>
      </c>
      <c r="D2650">
        <v>2020</v>
      </c>
      <c r="E2650">
        <v>413000</v>
      </c>
      <c r="F2650">
        <v>0</v>
      </c>
      <c r="G2650">
        <v>0</v>
      </c>
      <c r="H2650">
        <v>0</v>
      </c>
      <c r="I2650">
        <v>413000</v>
      </c>
    </row>
    <row r="2651" spans="1:9">
      <c r="A2651" t="s">
        <v>178</v>
      </c>
      <c r="B2651" t="s">
        <v>968</v>
      </c>
      <c r="C2651" t="s">
        <v>969</v>
      </c>
      <c r="D2651">
        <v>2020</v>
      </c>
      <c r="E2651">
        <v>507000</v>
      </c>
      <c r="F2651">
        <v>0</v>
      </c>
      <c r="G2651">
        <v>0</v>
      </c>
      <c r="H2651">
        <v>0</v>
      </c>
      <c r="I2651">
        <v>507000</v>
      </c>
    </row>
    <row r="2652" spans="1:9">
      <c r="A2652" t="s">
        <v>178</v>
      </c>
      <c r="B2652" t="s">
        <v>1021</v>
      </c>
      <c r="C2652" t="s">
        <v>1022</v>
      </c>
      <c r="D2652">
        <v>2020</v>
      </c>
      <c r="E2652">
        <v>1025000</v>
      </c>
      <c r="F2652">
        <v>0</v>
      </c>
      <c r="G2652">
        <v>0</v>
      </c>
      <c r="H2652">
        <v>0</v>
      </c>
      <c r="I2652">
        <v>1025000</v>
      </c>
    </row>
    <row r="2653" spans="1:9">
      <c r="A2653" t="s">
        <v>178</v>
      </c>
      <c r="B2653" t="s">
        <v>1019</v>
      </c>
      <c r="C2653" t="s">
        <v>1020</v>
      </c>
      <c r="D2653">
        <v>2020</v>
      </c>
      <c r="E2653">
        <v>761000</v>
      </c>
      <c r="F2653">
        <v>0</v>
      </c>
      <c r="G2653">
        <v>0</v>
      </c>
      <c r="H2653">
        <v>0</v>
      </c>
      <c r="I2653">
        <v>761000</v>
      </c>
    </row>
    <row r="2654" spans="1:9">
      <c r="A2654" t="s">
        <v>356</v>
      </c>
      <c r="B2654" t="s">
        <v>1141</v>
      </c>
      <c r="C2654" t="s">
        <v>1142</v>
      </c>
      <c r="D2654">
        <v>2020</v>
      </c>
      <c r="E2654">
        <v>454767</v>
      </c>
      <c r="F2654">
        <v>1168000</v>
      </c>
      <c r="G2654">
        <v>0</v>
      </c>
      <c r="H2654">
        <v>0</v>
      </c>
      <c r="I2654">
        <v>1622767</v>
      </c>
    </row>
    <row r="2655" spans="1:9">
      <c r="A2655" t="s">
        <v>356</v>
      </c>
      <c r="B2655" t="s">
        <v>1141</v>
      </c>
      <c r="C2655" t="s">
        <v>1142</v>
      </c>
      <c r="D2655">
        <v>2020</v>
      </c>
      <c r="E2655">
        <v>4369649</v>
      </c>
      <c r="F2655">
        <v>2163000</v>
      </c>
      <c r="G2655">
        <v>0</v>
      </c>
      <c r="H2655">
        <v>0</v>
      </c>
      <c r="I2655">
        <v>6532649</v>
      </c>
    </row>
    <row r="2656" spans="1:9">
      <c r="A2656" t="s">
        <v>356</v>
      </c>
      <c r="B2656" t="s">
        <v>1141</v>
      </c>
      <c r="C2656" t="s">
        <v>1142</v>
      </c>
      <c r="D2656">
        <v>2020</v>
      </c>
      <c r="E2656">
        <v>27224505</v>
      </c>
      <c r="F2656">
        <v>6062000</v>
      </c>
      <c r="G2656">
        <v>1477000</v>
      </c>
      <c r="H2656">
        <v>0</v>
      </c>
      <c r="I2656">
        <v>34763505</v>
      </c>
    </row>
    <row r="2657" spans="1:9">
      <c r="A2657" t="s">
        <v>356</v>
      </c>
      <c r="B2657" t="s">
        <v>357</v>
      </c>
      <c r="C2657" t="s">
        <v>358</v>
      </c>
      <c r="D2657">
        <v>2020</v>
      </c>
      <c r="E2657">
        <v>0</v>
      </c>
      <c r="F2657">
        <v>0</v>
      </c>
      <c r="G2657">
        <v>0</v>
      </c>
      <c r="H2657">
        <v>19160</v>
      </c>
      <c r="I2657">
        <v>19160</v>
      </c>
    </row>
    <row r="2658" spans="1:9">
      <c r="A2658" t="s">
        <v>356</v>
      </c>
      <c r="B2658" t="s">
        <v>357</v>
      </c>
      <c r="C2658" t="s">
        <v>358</v>
      </c>
      <c r="D2658">
        <v>2020</v>
      </c>
      <c r="E2658">
        <v>0</v>
      </c>
      <c r="F2658">
        <v>0</v>
      </c>
      <c r="G2658">
        <v>226330</v>
      </c>
      <c r="H2658">
        <v>241000</v>
      </c>
      <c r="I2658">
        <v>467330</v>
      </c>
    </row>
    <row r="2659" spans="1:9">
      <c r="A2659" t="s">
        <v>356</v>
      </c>
      <c r="B2659" t="s">
        <v>359</v>
      </c>
      <c r="C2659" t="s">
        <v>1720</v>
      </c>
      <c r="D2659">
        <v>2020</v>
      </c>
      <c r="E2659">
        <v>467980</v>
      </c>
      <c r="F2659">
        <v>795000</v>
      </c>
      <c r="G2659">
        <v>117000</v>
      </c>
      <c r="H2659">
        <v>510000</v>
      </c>
      <c r="I2659">
        <v>1889980</v>
      </c>
    </row>
    <row r="2660" spans="1:9">
      <c r="A2660" t="s">
        <v>356</v>
      </c>
      <c r="B2660" t="s">
        <v>359</v>
      </c>
      <c r="C2660" t="s">
        <v>1720</v>
      </c>
      <c r="D2660">
        <v>2020</v>
      </c>
      <c r="E2660">
        <v>911605</v>
      </c>
      <c r="F2660">
        <v>1447000</v>
      </c>
      <c r="G2660">
        <v>213000</v>
      </c>
      <c r="H2660">
        <v>1116000</v>
      </c>
      <c r="I2660">
        <v>3687605</v>
      </c>
    </row>
    <row r="2661" spans="1:9">
      <c r="A2661" t="s">
        <v>356</v>
      </c>
      <c r="B2661" t="s">
        <v>359</v>
      </c>
      <c r="C2661" t="s">
        <v>1720</v>
      </c>
      <c r="D2661">
        <v>2020</v>
      </c>
      <c r="E2661">
        <v>1868723</v>
      </c>
      <c r="F2661">
        <v>2353000</v>
      </c>
      <c r="G2661">
        <v>347000</v>
      </c>
      <c r="H2661">
        <v>1563000</v>
      </c>
      <c r="I2661">
        <v>6131723</v>
      </c>
    </row>
    <row r="2662" spans="1:9">
      <c r="A2662" t="s">
        <v>356</v>
      </c>
      <c r="B2662" t="s">
        <v>361</v>
      </c>
      <c r="C2662" t="s">
        <v>362</v>
      </c>
      <c r="D2662">
        <v>2020</v>
      </c>
      <c r="E2662">
        <v>0</v>
      </c>
      <c r="F2662">
        <v>0</v>
      </c>
      <c r="G2662">
        <v>1490590</v>
      </c>
      <c r="H2662">
        <v>0</v>
      </c>
      <c r="I2662">
        <v>1490590</v>
      </c>
    </row>
    <row r="2663" spans="1:9">
      <c r="A2663" t="s">
        <v>356</v>
      </c>
      <c r="B2663" t="s">
        <v>361</v>
      </c>
      <c r="C2663" t="s">
        <v>362</v>
      </c>
      <c r="D2663">
        <v>2020</v>
      </c>
      <c r="E2663">
        <v>4702989</v>
      </c>
      <c r="F2663">
        <v>1015000</v>
      </c>
      <c r="G2663">
        <v>1449000</v>
      </c>
      <c r="H2663">
        <v>0</v>
      </c>
      <c r="I2663">
        <v>7166989</v>
      </c>
    </row>
    <row r="2664" spans="1:9">
      <c r="A2664" t="s">
        <v>356</v>
      </c>
      <c r="B2664" t="s">
        <v>361</v>
      </c>
      <c r="C2664" t="s">
        <v>362</v>
      </c>
      <c r="D2664">
        <v>2020</v>
      </c>
      <c r="E2664">
        <v>39064288</v>
      </c>
      <c r="F2664">
        <v>15337000</v>
      </c>
      <c r="G2664">
        <v>4608000</v>
      </c>
      <c r="H2664">
        <v>0</v>
      </c>
      <c r="I2664">
        <v>59009288</v>
      </c>
    </row>
    <row r="2665" spans="1:9">
      <c r="A2665" t="s">
        <v>356</v>
      </c>
      <c r="B2665" t="s">
        <v>1721</v>
      </c>
      <c r="C2665" t="s">
        <v>1363</v>
      </c>
      <c r="D2665">
        <v>2020</v>
      </c>
      <c r="E2665">
        <v>1000000</v>
      </c>
      <c r="F2665">
        <v>0</v>
      </c>
      <c r="G2665">
        <v>0</v>
      </c>
      <c r="H2665">
        <v>0</v>
      </c>
      <c r="I2665">
        <v>1000000</v>
      </c>
    </row>
    <row r="2666" spans="1:9">
      <c r="A2666" t="s">
        <v>356</v>
      </c>
      <c r="B2666" t="s">
        <v>1722</v>
      </c>
      <c r="C2666" t="s">
        <v>1723</v>
      </c>
      <c r="D2666">
        <v>2020</v>
      </c>
      <c r="E2666">
        <v>42000</v>
      </c>
      <c r="F2666">
        <v>0</v>
      </c>
      <c r="G2666">
        <v>0</v>
      </c>
      <c r="H2666">
        <v>0</v>
      </c>
      <c r="I2666">
        <v>42000</v>
      </c>
    </row>
    <row r="2667" spans="1:9">
      <c r="A2667" t="s">
        <v>356</v>
      </c>
      <c r="B2667" t="s">
        <v>1724</v>
      </c>
      <c r="C2667" t="s">
        <v>1618</v>
      </c>
      <c r="D2667">
        <v>2020</v>
      </c>
      <c r="E2667">
        <v>80000</v>
      </c>
      <c r="F2667">
        <v>0</v>
      </c>
      <c r="G2667">
        <v>0</v>
      </c>
      <c r="H2667">
        <v>0</v>
      </c>
      <c r="I2667">
        <v>80000</v>
      </c>
    </row>
    <row r="2668" spans="1:9">
      <c r="A2668" t="s">
        <v>356</v>
      </c>
      <c r="B2668" t="s">
        <v>1725</v>
      </c>
      <c r="C2668" t="s">
        <v>1726</v>
      </c>
      <c r="D2668">
        <v>2020</v>
      </c>
      <c r="E2668">
        <v>1000000</v>
      </c>
      <c r="F2668">
        <v>0</v>
      </c>
      <c r="G2668">
        <v>0</v>
      </c>
      <c r="H2668">
        <v>0</v>
      </c>
      <c r="I2668">
        <v>1000000</v>
      </c>
    </row>
    <row r="2669" spans="1:9">
      <c r="A2669" t="s">
        <v>369</v>
      </c>
      <c r="B2669" t="s">
        <v>370</v>
      </c>
      <c r="C2669" t="s">
        <v>371</v>
      </c>
      <c r="D2669">
        <v>2020</v>
      </c>
      <c r="E2669">
        <v>0</v>
      </c>
      <c r="F2669">
        <v>600000</v>
      </c>
      <c r="G2669">
        <v>0</v>
      </c>
      <c r="H2669">
        <v>5434000</v>
      </c>
      <c r="I2669">
        <v>6034000</v>
      </c>
    </row>
    <row r="2670" spans="1:9">
      <c r="A2670" t="s">
        <v>369</v>
      </c>
      <c r="B2670" t="s">
        <v>370</v>
      </c>
      <c r="C2670" t="s">
        <v>371</v>
      </c>
      <c r="D2670">
        <v>2020</v>
      </c>
      <c r="E2670">
        <v>6265018</v>
      </c>
      <c r="F2670">
        <v>49475000</v>
      </c>
      <c r="G2670">
        <v>62844000</v>
      </c>
      <c r="H2670">
        <v>103940000</v>
      </c>
      <c r="I2670">
        <v>222524018</v>
      </c>
    </row>
    <row r="2671" spans="1:9">
      <c r="A2671" t="s">
        <v>369</v>
      </c>
      <c r="B2671" t="s">
        <v>372</v>
      </c>
      <c r="C2671" t="s">
        <v>373</v>
      </c>
      <c r="D2671">
        <v>2020</v>
      </c>
      <c r="E2671">
        <v>0</v>
      </c>
      <c r="F2671">
        <v>601000</v>
      </c>
      <c r="G2671">
        <v>0</v>
      </c>
      <c r="H2671">
        <v>0</v>
      </c>
      <c r="I2671">
        <v>601000</v>
      </c>
    </row>
    <row r="2672" spans="1:9">
      <c r="A2672" t="s">
        <v>369</v>
      </c>
      <c r="B2672" t="s">
        <v>372</v>
      </c>
      <c r="C2672" t="s">
        <v>373</v>
      </c>
      <c r="D2672">
        <v>2020</v>
      </c>
      <c r="E2672">
        <v>0</v>
      </c>
      <c r="F2672">
        <v>0</v>
      </c>
      <c r="G2672">
        <v>0</v>
      </c>
      <c r="H2672">
        <v>9392019</v>
      </c>
      <c r="I2672">
        <v>9392019</v>
      </c>
    </row>
    <row r="2673" spans="1:9">
      <c r="A2673" t="s">
        <v>369</v>
      </c>
      <c r="B2673" t="s">
        <v>372</v>
      </c>
      <c r="C2673" t="s">
        <v>373</v>
      </c>
      <c r="D2673">
        <v>2020</v>
      </c>
      <c r="E2673">
        <v>12824812</v>
      </c>
      <c r="F2673">
        <v>11121000</v>
      </c>
      <c r="G2673">
        <v>1505000</v>
      </c>
      <c r="H2673">
        <v>0</v>
      </c>
      <c r="I2673">
        <v>25450812</v>
      </c>
    </row>
    <row r="2674" spans="1:9">
      <c r="A2674" t="s">
        <v>369</v>
      </c>
      <c r="B2674" t="s">
        <v>372</v>
      </c>
      <c r="C2674" t="s">
        <v>373</v>
      </c>
      <c r="D2674">
        <v>2020</v>
      </c>
      <c r="E2674">
        <v>22271842</v>
      </c>
      <c r="F2674">
        <v>63308000</v>
      </c>
      <c r="G2674">
        <v>69092000</v>
      </c>
      <c r="H2674">
        <v>82848000</v>
      </c>
      <c r="I2674">
        <v>237519842</v>
      </c>
    </row>
    <row r="2675" spans="1:9">
      <c r="A2675" t="s">
        <v>369</v>
      </c>
      <c r="B2675" t="s">
        <v>374</v>
      </c>
      <c r="C2675" t="s">
        <v>375</v>
      </c>
      <c r="D2675">
        <v>2020</v>
      </c>
      <c r="E2675">
        <v>14835990</v>
      </c>
      <c r="F2675">
        <v>61404000</v>
      </c>
      <c r="G2675">
        <v>20900000</v>
      </c>
      <c r="H2675">
        <v>917000</v>
      </c>
      <c r="I2675">
        <v>98056990</v>
      </c>
    </row>
    <row r="2676" spans="1:9">
      <c r="A2676" t="s">
        <v>369</v>
      </c>
      <c r="B2676" t="s">
        <v>374</v>
      </c>
      <c r="C2676" t="s">
        <v>375</v>
      </c>
      <c r="D2676">
        <v>2020</v>
      </c>
      <c r="E2676">
        <v>12174768</v>
      </c>
      <c r="F2676">
        <v>29512000</v>
      </c>
      <c r="G2676">
        <v>60306000</v>
      </c>
      <c r="H2676">
        <v>33376000</v>
      </c>
      <c r="I2676">
        <v>135368768</v>
      </c>
    </row>
    <row r="2677" spans="1:9">
      <c r="A2677" t="s">
        <v>369</v>
      </c>
      <c r="B2677" t="s">
        <v>376</v>
      </c>
      <c r="C2677" t="s">
        <v>377</v>
      </c>
      <c r="D2677">
        <v>2020</v>
      </c>
      <c r="E2677">
        <v>0</v>
      </c>
      <c r="F2677">
        <v>0</v>
      </c>
      <c r="G2677">
        <v>0</v>
      </c>
      <c r="H2677">
        <v>8255269</v>
      </c>
      <c r="I2677">
        <v>8255269</v>
      </c>
    </row>
    <row r="2678" spans="1:9">
      <c r="A2678" t="s">
        <v>369</v>
      </c>
      <c r="B2678" t="s">
        <v>376</v>
      </c>
      <c r="C2678" t="s">
        <v>377</v>
      </c>
      <c r="D2678">
        <v>2020</v>
      </c>
      <c r="E2678">
        <v>0</v>
      </c>
      <c r="F2678">
        <v>7622000</v>
      </c>
      <c r="G2678">
        <v>650000</v>
      </c>
      <c r="H2678">
        <v>5876000</v>
      </c>
      <c r="I2678">
        <v>14148000</v>
      </c>
    </row>
    <row r="2679" spans="1:9">
      <c r="A2679" t="s">
        <v>369</v>
      </c>
      <c r="B2679" t="s">
        <v>376</v>
      </c>
      <c r="C2679" t="s">
        <v>377</v>
      </c>
      <c r="D2679">
        <v>2020</v>
      </c>
      <c r="E2679">
        <v>65530674</v>
      </c>
      <c r="F2679">
        <v>132665000</v>
      </c>
      <c r="G2679">
        <v>175285000</v>
      </c>
      <c r="H2679">
        <v>120542000</v>
      </c>
      <c r="I2679">
        <v>494022674</v>
      </c>
    </row>
    <row r="2680" spans="1:9">
      <c r="A2680" t="s">
        <v>369</v>
      </c>
      <c r="B2680" t="s">
        <v>378</v>
      </c>
      <c r="C2680" t="s">
        <v>379</v>
      </c>
      <c r="D2680">
        <v>2020</v>
      </c>
      <c r="E2680">
        <v>0</v>
      </c>
      <c r="F2680">
        <v>0</v>
      </c>
      <c r="G2680">
        <v>0</v>
      </c>
      <c r="H2680">
        <v>762999</v>
      </c>
      <c r="I2680">
        <v>762999</v>
      </c>
    </row>
    <row r="2681" spans="1:9">
      <c r="A2681" t="s">
        <v>369</v>
      </c>
      <c r="B2681" t="s">
        <v>378</v>
      </c>
      <c r="C2681" t="s">
        <v>379</v>
      </c>
      <c r="D2681">
        <v>2020</v>
      </c>
      <c r="E2681">
        <v>0</v>
      </c>
      <c r="F2681">
        <v>0</v>
      </c>
      <c r="G2681">
        <v>25999731</v>
      </c>
      <c r="H2681">
        <v>30489000</v>
      </c>
      <c r="I2681">
        <v>56488731</v>
      </c>
    </row>
    <row r="2682" spans="1:9">
      <c r="A2682" t="s">
        <v>369</v>
      </c>
      <c r="B2682" t="s">
        <v>380</v>
      </c>
      <c r="C2682" t="s">
        <v>381</v>
      </c>
      <c r="D2682">
        <v>2020</v>
      </c>
      <c r="E2682">
        <v>15434300</v>
      </c>
      <c r="F2682">
        <v>0</v>
      </c>
      <c r="G2682">
        <v>33000</v>
      </c>
      <c r="H2682">
        <v>5320000</v>
      </c>
      <c r="I2682">
        <v>20787300</v>
      </c>
    </row>
    <row r="2683" spans="1:9">
      <c r="A2683" t="s">
        <v>369</v>
      </c>
      <c r="B2683" t="s">
        <v>380</v>
      </c>
      <c r="C2683" t="s">
        <v>381</v>
      </c>
      <c r="D2683">
        <v>2020</v>
      </c>
      <c r="E2683">
        <v>27378899</v>
      </c>
      <c r="F2683">
        <v>9296000</v>
      </c>
      <c r="G2683">
        <v>50741000</v>
      </c>
      <c r="H2683">
        <v>36316000</v>
      </c>
      <c r="I2683">
        <v>123731899</v>
      </c>
    </row>
    <row r="2684" spans="1:9">
      <c r="A2684" t="s">
        <v>369</v>
      </c>
      <c r="B2684" t="s">
        <v>910</v>
      </c>
      <c r="C2684" t="s">
        <v>911</v>
      </c>
      <c r="D2684">
        <v>2020</v>
      </c>
      <c r="E2684">
        <v>13666550</v>
      </c>
      <c r="F2684">
        <v>121000</v>
      </c>
      <c r="G2684">
        <v>0</v>
      </c>
      <c r="H2684">
        <v>0</v>
      </c>
      <c r="I2684">
        <v>13787550</v>
      </c>
    </row>
    <row r="2685" spans="1:9">
      <c r="A2685" t="s">
        <v>369</v>
      </c>
      <c r="B2685" t="s">
        <v>382</v>
      </c>
      <c r="C2685" t="s">
        <v>383</v>
      </c>
      <c r="D2685">
        <v>2020</v>
      </c>
      <c r="E2685">
        <v>0</v>
      </c>
      <c r="F2685">
        <v>19999</v>
      </c>
      <c r="G2685">
        <v>0</v>
      </c>
      <c r="H2685">
        <v>0</v>
      </c>
      <c r="I2685">
        <v>19999</v>
      </c>
    </row>
    <row r="2686" spans="1:9">
      <c r="A2686" t="s">
        <v>369</v>
      </c>
      <c r="B2686" t="s">
        <v>382</v>
      </c>
      <c r="C2686" t="s">
        <v>383</v>
      </c>
      <c r="D2686">
        <v>2020</v>
      </c>
      <c r="E2686">
        <v>0</v>
      </c>
      <c r="F2686">
        <v>4418341</v>
      </c>
      <c r="G2686">
        <v>10670000</v>
      </c>
      <c r="H2686">
        <v>8126000</v>
      </c>
      <c r="I2686">
        <v>23214341</v>
      </c>
    </row>
    <row r="2687" spans="1:9">
      <c r="A2687" t="s">
        <v>369</v>
      </c>
      <c r="B2687" t="s">
        <v>384</v>
      </c>
      <c r="C2687" t="s">
        <v>385</v>
      </c>
      <c r="D2687">
        <v>2020</v>
      </c>
      <c r="E2687">
        <v>26673169</v>
      </c>
      <c r="F2687">
        <v>0</v>
      </c>
      <c r="G2687">
        <v>0</v>
      </c>
      <c r="H2687">
        <v>0</v>
      </c>
      <c r="I2687">
        <v>26673169</v>
      </c>
    </row>
    <row r="2688" spans="1:9">
      <c r="A2688" t="s">
        <v>369</v>
      </c>
      <c r="B2688" t="s">
        <v>386</v>
      </c>
      <c r="C2688" t="s">
        <v>387</v>
      </c>
      <c r="D2688">
        <v>2020</v>
      </c>
      <c r="E2688">
        <v>18086311</v>
      </c>
      <c r="F2688">
        <v>0</v>
      </c>
      <c r="G2688">
        <v>30000</v>
      </c>
      <c r="H2688">
        <v>0</v>
      </c>
      <c r="I2688">
        <v>18116311</v>
      </c>
    </row>
    <row r="2689" spans="1:9">
      <c r="A2689" t="s">
        <v>369</v>
      </c>
      <c r="B2689" t="s">
        <v>1727</v>
      </c>
      <c r="C2689" t="s">
        <v>1728</v>
      </c>
      <c r="D2689">
        <v>2020</v>
      </c>
      <c r="E2689">
        <v>9524114</v>
      </c>
      <c r="F2689">
        <v>0</v>
      </c>
      <c r="G2689">
        <v>0</v>
      </c>
      <c r="H2689">
        <v>0</v>
      </c>
      <c r="I2689">
        <v>9524114</v>
      </c>
    </row>
    <row r="2690" spans="1:9">
      <c r="A2690" t="s">
        <v>369</v>
      </c>
      <c r="B2690" t="s">
        <v>388</v>
      </c>
      <c r="C2690" t="s">
        <v>389</v>
      </c>
      <c r="D2690">
        <v>2020</v>
      </c>
      <c r="E2690">
        <v>0</v>
      </c>
      <c r="F2690">
        <v>0</v>
      </c>
      <c r="G2690">
        <v>223920</v>
      </c>
      <c r="H2690">
        <v>0</v>
      </c>
      <c r="I2690">
        <v>223920</v>
      </c>
    </row>
    <row r="2691" spans="1:9">
      <c r="A2691" t="s">
        <v>369</v>
      </c>
      <c r="B2691" t="s">
        <v>388</v>
      </c>
      <c r="C2691" t="s">
        <v>389</v>
      </c>
      <c r="D2691">
        <v>2020</v>
      </c>
      <c r="E2691">
        <v>0</v>
      </c>
      <c r="F2691">
        <v>12533992</v>
      </c>
      <c r="G2691">
        <v>61076000</v>
      </c>
      <c r="H2691">
        <v>23178000</v>
      </c>
      <c r="I2691">
        <v>96787992</v>
      </c>
    </row>
    <row r="2692" spans="1:9">
      <c r="A2692" t="s">
        <v>369</v>
      </c>
      <c r="B2692" t="s">
        <v>390</v>
      </c>
      <c r="C2692" t="s">
        <v>391</v>
      </c>
      <c r="D2692">
        <v>2020</v>
      </c>
      <c r="E2692">
        <v>19168913</v>
      </c>
      <c r="F2692">
        <v>94000</v>
      </c>
      <c r="G2692">
        <v>0</v>
      </c>
      <c r="H2692">
        <v>500000</v>
      </c>
      <c r="I2692">
        <v>19762913</v>
      </c>
    </row>
    <row r="2693" spans="1:9">
      <c r="A2693" t="s">
        <v>369</v>
      </c>
      <c r="B2693" t="s">
        <v>1619</v>
      </c>
      <c r="C2693" t="s">
        <v>1620</v>
      </c>
      <c r="D2693">
        <v>2020</v>
      </c>
      <c r="E2693">
        <v>519599</v>
      </c>
      <c r="F2693">
        <v>0</v>
      </c>
      <c r="G2693">
        <v>0</v>
      </c>
      <c r="H2693">
        <v>0</v>
      </c>
      <c r="I2693">
        <v>519599</v>
      </c>
    </row>
    <row r="2694" spans="1:9">
      <c r="A2694" t="s">
        <v>369</v>
      </c>
      <c r="B2694" t="s">
        <v>392</v>
      </c>
      <c r="C2694" t="s">
        <v>393</v>
      </c>
      <c r="D2694">
        <v>2020</v>
      </c>
      <c r="E2694">
        <v>12000</v>
      </c>
      <c r="F2694">
        <v>0</v>
      </c>
      <c r="G2694">
        <v>0</v>
      </c>
      <c r="H2694">
        <v>0</v>
      </c>
      <c r="I2694">
        <v>12000</v>
      </c>
    </row>
    <row r="2695" spans="1:9">
      <c r="A2695" t="s">
        <v>369</v>
      </c>
      <c r="B2695" t="s">
        <v>392</v>
      </c>
      <c r="C2695" t="s">
        <v>393</v>
      </c>
      <c r="D2695">
        <v>2020</v>
      </c>
      <c r="E2695">
        <v>11685000</v>
      </c>
      <c r="F2695">
        <v>11062000</v>
      </c>
      <c r="G2695">
        <v>11062000</v>
      </c>
      <c r="H2695">
        <v>11062000</v>
      </c>
      <c r="I2695">
        <v>44871000</v>
      </c>
    </row>
    <row r="2696" spans="1:9">
      <c r="A2696" t="s">
        <v>369</v>
      </c>
      <c r="B2696" t="s">
        <v>392</v>
      </c>
      <c r="C2696" t="s">
        <v>393</v>
      </c>
      <c r="D2696">
        <v>2020</v>
      </c>
      <c r="E2696">
        <v>307952505</v>
      </c>
      <c r="F2696">
        <v>147599000</v>
      </c>
      <c r="G2696">
        <v>158634000</v>
      </c>
      <c r="H2696">
        <v>139007000</v>
      </c>
      <c r="I2696">
        <v>753192505</v>
      </c>
    </row>
    <row r="2697" spans="1:9">
      <c r="A2697" t="s">
        <v>369</v>
      </c>
      <c r="B2697" t="s">
        <v>394</v>
      </c>
      <c r="C2697" t="s">
        <v>395</v>
      </c>
      <c r="D2697">
        <v>2020</v>
      </c>
      <c r="E2697">
        <v>0</v>
      </c>
      <c r="F2697">
        <v>2752203</v>
      </c>
      <c r="G2697">
        <v>3728000</v>
      </c>
      <c r="H2697">
        <v>8315000</v>
      </c>
      <c r="I2697">
        <v>14795203</v>
      </c>
    </row>
    <row r="2698" spans="1:9">
      <c r="A2698" t="s">
        <v>369</v>
      </c>
      <c r="B2698" t="s">
        <v>396</v>
      </c>
      <c r="C2698" t="s">
        <v>397</v>
      </c>
      <c r="D2698">
        <v>2020</v>
      </c>
      <c r="E2698">
        <v>877000</v>
      </c>
      <c r="F2698">
        <v>33553000</v>
      </c>
      <c r="G2698">
        <v>0</v>
      </c>
      <c r="H2698">
        <v>0</v>
      </c>
      <c r="I2698">
        <v>34430000</v>
      </c>
    </row>
    <row r="2699" spans="1:9">
      <c r="A2699" t="s">
        <v>369</v>
      </c>
      <c r="B2699" t="s">
        <v>400</v>
      </c>
      <c r="C2699" t="s">
        <v>401</v>
      </c>
      <c r="D2699">
        <v>2020</v>
      </c>
      <c r="E2699">
        <v>0</v>
      </c>
      <c r="F2699">
        <v>0</v>
      </c>
      <c r="G2699">
        <v>4075441</v>
      </c>
      <c r="H2699">
        <v>6000000</v>
      </c>
      <c r="I2699">
        <v>10075441</v>
      </c>
    </row>
    <row r="2700" spans="1:9">
      <c r="A2700" t="s">
        <v>369</v>
      </c>
      <c r="B2700" t="s">
        <v>402</v>
      </c>
      <c r="C2700" t="s">
        <v>403</v>
      </c>
      <c r="D2700">
        <v>2020</v>
      </c>
      <c r="E2700">
        <v>163000</v>
      </c>
      <c r="F2700">
        <v>0</v>
      </c>
      <c r="G2700">
        <v>0</v>
      </c>
      <c r="H2700">
        <v>0</v>
      </c>
      <c r="I2700">
        <v>163000</v>
      </c>
    </row>
    <row r="2701" spans="1:9">
      <c r="A2701" t="s">
        <v>369</v>
      </c>
      <c r="B2701" t="s">
        <v>402</v>
      </c>
      <c r="C2701" t="s">
        <v>403</v>
      </c>
      <c r="D2701">
        <v>2020</v>
      </c>
      <c r="E2701">
        <v>202000</v>
      </c>
      <c r="F2701">
        <v>0</v>
      </c>
      <c r="G2701">
        <v>0</v>
      </c>
      <c r="H2701">
        <v>0</v>
      </c>
      <c r="I2701">
        <v>202000</v>
      </c>
    </row>
    <row r="2702" spans="1:9">
      <c r="A2702" t="s">
        <v>369</v>
      </c>
      <c r="B2702" t="s">
        <v>402</v>
      </c>
      <c r="C2702" t="s">
        <v>403</v>
      </c>
      <c r="D2702">
        <v>2020</v>
      </c>
      <c r="E2702">
        <v>227781084</v>
      </c>
      <c r="F2702">
        <v>119437000</v>
      </c>
      <c r="G2702">
        <v>131271000</v>
      </c>
      <c r="H2702">
        <v>124684000</v>
      </c>
      <c r="I2702">
        <v>603173084</v>
      </c>
    </row>
    <row r="2703" spans="1:9">
      <c r="A2703" t="s">
        <v>369</v>
      </c>
      <c r="B2703" t="s">
        <v>1621</v>
      </c>
      <c r="C2703" t="s">
        <v>1622</v>
      </c>
      <c r="D2703">
        <v>2020</v>
      </c>
      <c r="E2703">
        <v>0</v>
      </c>
      <c r="F2703">
        <v>3097720</v>
      </c>
      <c r="G2703">
        <v>0</v>
      </c>
      <c r="H2703">
        <v>0</v>
      </c>
      <c r="I2703">
        <v>3097720</v>
      </c>
    </row>
    <row r="2704" spans="1:9">
      <c r="A2704" t="s">
        <v>369</v>
      </c>
      <c r="B2704" t="s">
        <v>1149</v>
      </c>
      <c r="C2704" t="s">
        <v>1150</v>
      </c>
      <c r="D2704">
        <v>2020</v>
      </c>
      <c r="E2704">
        <v>788899</v>
      </c>
      <c r="F2704">
        <v>0</v>
      </c>
      <c r="G2704">
        <v>0</v>
      </c>
      <c r="H2704">
        <v>190000</v>
      </c>
      <c r="I2704">
        <v>978899</v>
      </c>
    </row>
    <row r="2705" spans="1:9">
      <c r="A2705" t="s">
        <v>369</v>
      </c>
      <c r="B2705" t="s">
        <v>410</v>
      </c>
      <c r="C2705" t="s">
        <v>411</v>
      </c>
      <c r="D2705">
        <v>2020</v>
      </c>
      <c r="E2705">
        <v>2020000</v>
      </c>
      <c r="F2705">
        <v>659000</v>
      </c>
      <c r="G2705">
        <v>2037000</v>
      </c>
      <c r="H2705">
        <v>0</v>
      </c>
      <c r="I2705">
        <v>4716000</v>
      </c>
    </row>
    <row r="2706" spans="1:9">
      <c r="A2706" t="s">
        <v>369</v>
      </c>
      <c r="B2706" t="s">
        <v>412</v>
      </c>
      <c r="C2706" t="s">
        <v>413</v>
      </c>
      <c r="D2706">
        <v>2020</v>
      </c>
      <c r="E2706">
        <v>0</v>
      </c>
      <c r="F2706">
        <v>0</v>
      </c>
      <c r="G2706">
        <v>2220400</v>
      </c>
      <c r="H2706">
        <v>0</v>
      </c>
      <c r="I2706">
        <v>2220400</v>
      </c>
    </row>
    <row r="2707" spans="1:9">
      <c r="A2707" t="s">
        <v>369</v>
      </c>
      <c r="B2707" t="s">
        <v>414</v>
      </c>
      <c r="C2707" t="s">
        <v>415</v>
      </c>
      <c r="D2707">
        <v>2020</v>
      </c>
      <c r="E2707">
        <v>5000000</v>
      </c>
      <c r="F2707">
        <v>0</v>
      </c>
      <c r="G2707">
        <v>0</v>
      </c>
      <c r="H2707">
        <v>0</v>
      </c>
      <c r="I2707">
        <v>5000000</v>
      </c>
    </row>
    <row r="2708" spans="1:9">
      <c r="A2708" t="s">
        <v>369</v>
      </c>
      <c r="B2708" t="s">
        <v>416</v>
      </c>
      <c r="C2708" t="s">
        <v>417</v>
      </c>
      <c r="D2708">
        <v>2020</v>
      </c>
      <c r="E2708">
        <v>460000</v>
      </c>
      <c r="F2708">
        <v>0</v>
      </c>
      <c r="G2708">
        <v>0</v>
      </c>
      <c r="H2708">
        <v>0</v>
      </c>
      <c r="I2708">
        <v>460000</v>
      </c>
    </row>
    <row r="2709" spans="1:9">
      <c r="A2709" t="s">
        <v>369</v>
      </c>
      <c r="B2709" t="s">
        <v>418</v>
      </c>
      <c r="C2709" t="s">
        <v>419</v>
      </c>
      <c r="D2709">
        <v>2020</v>
      </c>
      <c r="E2709">
        <v>1008000</v>
      </c>
      <c r="F2709">
        <v>0</v>
      </c>
      <c r="G2709">
        <v>0</v>
      </c>
      <c r="H2709">
        <v>0</v>
      </c>
      <c r="I2709">
        <v>1008000</v>
      </c>
    </row>
    <row r="2710" spans="1:9">
      <c r="A2710" t="s">
        <v>369</v>
      </c>
      <c r="B2710" t="s">
        <v>420</v>
      </c>
      <c r="C2710" t="s">
        <v>421</v>
      </c>
      <c r="D2710">
        <v>2020</v>
      </c>
      <c r="E2710">
        <v>0</v>
      </c>
      <c r="F2710">
        <v>0</v>
      </c>
      <c r="G2710">
        <v>0</v>
      </c>
      <c r="H2710">
        <v>14500000</v>
      </c>
      <c r="I2710">
        <v>14500000</v>
      </c>
    </row>
    <row r="2711" spans="1:9">
      <c r="A2711" t="s">
        <v>369</v>
      </c>
      <c r="B2711" t="s">
        <v>422</v>
      </c>
      <c r="C2711" t="s">
        <v>423</v>
      </c>
      <c r="D2711">
        <v>2020</v>
      </c>
      <c r="E2711">
        <v>0</v>
      </c>
      <c r="F2711">
        <v>0</v>
      </c>
      <c r="G2711">
        <v>33717000</v>
      </c>
      <c r="H2711">
        <v>0</v>
      </c>
      <c r="I2711">
        <v>33717000</v>
      </c>
    </row>
    <row r="2712" spans="1:9">
      <c r="A2712" t="s">
        <v>369</v>
      </c>
      <c r="B2712" t="s">
        <v>914</v>
      </c>
      <c r="C2712" t="s">
        <v>805</v>
      </c>
      <c r="D2712">
        <v>2020</v>
      </c>
      <c r="E2712">
        <v>399999</v>
      </c>
      <c r="F2712">
        <v>0</v>
      </c>
      <c r="G2712">
        <v>0</v>
      </c>
      <c r="H2712">
        <v>0</v>
      </c>
      <c r="I2712">
        <v>399999</v>
      </c>
    </row>
    <row r="2713" spans="1:9">
      <c r="A2713" t="s">
        <v>369</v>
      </c>
      <c r="B2713" t="s">
        <v>914</v>
      </c>
      <c r="C2713" t="s">
        <v>805</v>
      </c>
      <c r="D2713">
        <v>2020</v>
      </c>
      <c r="E2713">
        <v>28434076</v>
      </c>
      <c r="F2713">
        <v>0</v>
      </c>
      <c r="G2713">
        <v>0</v>
      </c>
      <c r="H2713">
        <v>31000</v>
      </c>
      <c r="I2713">
        <v>28465076</v>
      </c>
    </row>
    <row r="2714" spans="1:9">
      <c r="A2714" t="s">
        <v>369</v>
      </c>
      <c r="B2714" t="s">
        <v>424</v>
      </c>
      <c r="C2714" t="s">
        <v>425</v>
      </c>
      <c r="D2714">
        <v>2020</v>
      </c>
      <c r="E2714">
        <v>181999</v>
      </c>
      <c r="F2714">
        <v>0</v>
      </c>
      <c r="G2714">
        <v>0</v>
      </c>
      <c r="H2714">
        <v>0</v>
      </c>
      <c r="I2714">
        <v>181999</v>
      </c>
    </row>
    <row r="2715" spans="1:9">
      <c r="A2715" t="s">
        <v>369</v>
      </c>
      <c r="B2715" t="s">
        <v>426</v>
      </c>
      <c r="C2715" t="s">
        <v>427</v>
      </c>
      <c r="D2715">
        <v>2020</v>
      </c>
      <c r="E2715">
        <v>0</v>
      </c>
      <c r="F2715">
        <v>2966929</v>
      </c>
      <c r="G2715">
        <v>0</v>
      </c>
      <c r="H2715">
        <v>5339000</v>
      </c>
      <c r="I2715">
        <v>8305929</v>
      </c>
    </row>
    <row r="2716" spans="1:9">
      <c r="A2716" t="s">
        <v>369</v>
      </c>
      <c r="B2716" t="s">
        <v>426</v>
      </c>
      <c r="C2716" t="s">
        <v>427</v>
      </c>
      <c r="D2716">
        <v>2020</v>
      </c>
      <c r="E2716">
        <v>0</v>
      </c>
      <c r="F2716">
        <v>11118828</v>
      </c>
      <c r="G2716">
        <v>9694000</v>
      </c>
      <c r="H2716">
        <v>3367000</v>
      </c>
      <c r="I2716">
        <v>24179828</v>
      </c>
    </row>
    <row r="2717" spans="1:9">
      <c r="A2717" t="s">
        <v>369</v>
      </c>
      <c r="B2717" t="s">
        <v>1729</v>
      </c>
      <c r="C2717" t="s">
        <v>377</v>
      </c>
      <c r="D2717">
        <v>2020</v>
      </c>
      <c r="E2717">
        <v>9000</v>
      </c>
      <c r="F2717">
        <v>0</v>
      </c>
      <c r="G2717">
        <v>0</v>
      </c>
      <c r="H2717">
        <v>0</v>
      </c>
      <c r="I2717">
        <v>9000</v>
      </c>
    </row>
    <row r="2718" spans="1:9">
      <c r="A2718" t="s">
        <v>369</v>
      </c>
      <c r="B2718" t="s">
        <v>1729</v>
      </c>
      <c r="C2718" t="s">
        <v>377</v>
      </c>
      <c r="D2718">
        <v>2020</v>
      </c>
      <c r="E2718">
        <v>35000</v>
      </c>
      <c r="F2718">
        <v>0</v>
      </c>
      <c r="G2718">
        <v>0</v>
      </c>
      <c r="H2718">
        <v>0</v>
      </c>
      <c r="I2718">
        <v>35000</v>
      </c>
    </row>
    <row r="2719" spans="1:9">
      <c r="A2719" t="s">
        <v>369</v>
      </c>
      <c r="B2719" t="s">
        <v>428</v>
      </c>
      <c r="C2719" t="s">
        <v>429</v>
      </c>
      <c r="D2719">
        <v>2020</v>
      </c>
      <c r="E2719">
        <v>118000</v>
      </c>
      <c r="F2719">
        <v>0</v>
      </c>
      <c r="G2719">
        <v>0</v>
      </c>
      <c r="H2719">
        <v>0</v>
      </c>
      <c r="I2719">
        <v>118000</v>
      </c>
    </row>
    <row r="2720" spans="1:9">
      <c r="A2720" t="s">
        <v>369</v>
      </c>
      <c r="B2720" t="s">
        <v>430</v>
      </c>
      <c r="C2720" t="s">
        <v>431</v>
      </c>
      <c r="D2720">
        <v>2020</v>
      </c>
      <c r="E2720">
        <v>1126000</v>
      </c>
      <c r="F2720">
        <v>0</v>
      </c>
      <c r="G2720">
        <v>0</v>
      </c>
      <c r="H2720">
        <v>0</v>
      </c>
      <c r="I2720">
        <v>1126000</v>
      </c>
    </row>
    <row r="2721" spans="1:9">
      <c r="A2721" t="s">
        <v>369</v>
      </c>
      <c r="B2721" t="s">
        <v>432</v>
      </c>
      <c r="C2721" t="s">
        <v>433</v>
      </c>
      <c r="D2721">
        <v>2020</v>
      </c>
      <c r="E2721">
        <v>0</v>
      </c>
      <c r="F2721">
        <v>0</v>
      </c>
      <c r="G2721">
        <v>4447268</v>
      </c>
      <c r="H2721">
        <v>0</v>
      </c>
      <c r="I2721">
        <v>4447268</v>
      </c>
    </row>
    <row r="2722" spans="1:9">
      <c r="A2722" t="s">
        <v>369</v>
      </c>
      <c r="B2722" t="s">
        <v>438</v>
      </c>
      <c r="C2722" t="s">
        <v>439</v>
      </c>
      <c r="D2722">
        <v>2020</v>
      </c>
      <c r="E2722">
        <v>194510</v>
      </c>
      <c r="F2722">
        <v>0</v>
      </c>
      <c r="G2722">
        <v>0</v>
      </c>
      <c r="H2722">
        <v>0</v>
      </c>
      <c r="I2722">
        <v>194510</v>
      </c>
    </row>
    <row r="2723" spans="1:9">
      <c r="A2723" t="s">
        <v>369</v>
      </c>
      <c r="B2723" t="s">
        <v>440</v>
      </c>
      <c r="C2723" t="s">
        <v>441</v>
      </c>
      <c r="D2723">
        <v>2020</v>
      </c>
      <c r="E2723">
        <v>671054</v>
      </c>
      <c r="F2723">
        <v>0</v>
      </c>
      <c r="G2723">
        <v>0</v>
      </c>
      <c r="H2723">
        <v>0</v>
      </c>
      <c r="I2723">
        <v>671054</v>
      </c>
    </row>
    <row r="2724" spans="1:9">
      <c r="A2724" t="s">
        <v>369</v>
      </c>
      <c r="B2724" t="s">
        <v>1077</v>
      </c>
      <c r="C2724" t="s">
        <v>1078</v>
      </c>
      <c r="D2724">
        <v>2020</v>
      </c>
      <c r="E2724">
        <v>726223</v>
      </c>
      <c r="F2724">
        <v>0</v>
      </c>
      <c r="G2724">
        <v>319000</v>
      </c>
      <c r="H2724">
        <v>0</v>
      </c>
      <c r="I2724">
        <v>1045223</v>
      </c>
    </row>
    <row r="2725" spans="1:9">
      <c r="A2725" t="s">
        <v>369</v>
      </c>
      <c r="B2725" t="s">
        <v>1623</v>
      </c>
      <c r="C2725" t="s">
        <v>1624</v>
      </c>
      <c r="D2725">
        <v>2020</v>
      </c>
      <c r="E2725">
        <v>315000</v>
      </c>
      <c r="F2725">
        <v>0</v>
      </c>
      <c r="G2725">
        <v>0</v>
      </c>
      <c r="H2725">
        <v>0</v>
      </c>
      <c r="I2725">
        <v>315000</v>
      </c>
    </row>
    <row r="2726" spans="1:9">
      <c r="A2726" t="s">
        <v>369</v>
      </c>
      <c r="B2726" t="s">
        <v>1623</v>
      </c>
      <c r="C2726" t="s">
        <v>1624</v>
      </c>
      <c r="D2726">
        <v>2020</v>
      </c>
      <c r="E2726">
        <v>700000</v>
      </c>
      <c r="F2726">
        <v>0</v>
      </c>
      <c r="G2726">
        <v>0</v>
      </c>
      <c r="H2726">
        <v>0</v>
      </c>
      <c r="I2726">
        <v>700000</v>
      </c>
    </row>
    <row r="2727" spans="1:9">
      <c r="A2727" t="s">
        <v>369</v>
      </c>
      <c r="B2727" t="s">
        <v>1625</v>
      </c>
      <c r="C2727" t="s">
        <v>1626</v>
      </c>
      <c r="D2727">
        <v>2020</v>
      </c>
      <c r="E2727">
        <v>478560</v>
      </c>
      <c r="F2727">
        <v>0</v>
      </c>
      <c r="G2727">
        <v>0</v>
      </c>
      <c r="H2727">
        <v>0</v>
      </c>
      <c r="I2727">
        <v>478560</v>
      </c>
    </row>
    <row r="2728" spans="1:9">
      <c r="A2728" t="s">
        <v>369</v>
      </c>
      <c r="B2728" t="s">
        <v>449</v>
      </c>
      <c r="C2728" t="s">
        <v>450</v>
      </c>
      <c r="D2728">
        <v>2020</v>
      </c>
      <c r="E2728">
        <v>4136302</v>
      </c>
      <c r="F2728">
        <v>0</v>
      </c>
      <c r="G2728">
        <v>2732000</v>
      </c>
      <c r="H2728">
        <v>6499000</v>
      </c>
      <c r="I2728">
        <v>13367302</v>
      </c>
    </row>
    <row r="2729" spans="1:9">
      <c r="A2729" t="s">
        <v>369</v>
      </c>
      <c r="B2729" t="s">
        <v>449</v>
      </c>
      <c r="C2729" t="s">
        <v>450</v>
      </c>
      <c r="D2729">
        <v>2020</v>
      </c>
      <c r="E2729">
        <v>0</v>
      </c>
      <c r="F2729">
        <v>0</v>
      </c>
      <c r="G2729">
        <v>258516930</v>
      </c>
      <c r="H2729">
        <v>25846000</v>
      </c>
      <c r="I2729">
        <v>284362930</v>
      </c>
    </row>
    <row r="2730" spans="1:9">
      <c r="A2730" t="s">
        <v>369</v>
      </c>
      <c r="B2730" t="s">
        <v>1060</v>
      </c>
      <c r="C2730" t="s">
        <v>1061</v>
      </c>
      <c r="D2730">
        <v>2020</v>
      </c>
      <c r="E2730">
        <v>220000</v>
      </c>
      <c r="F2730">
        <v>0</v>
      </c>
      <c r="G2730">
        <v>0</v>
      </c>
      <c r="H2730">
        <v>0</v>
      </c>
      <c r="I2730">
        <v>220000</v>
      </c>
    </row>
    <row r="2731" spans="1:9">
      <c r="A2731" t="s">
        <v>460</v>
      </c>
      <c r="B2731" t="s">
        <v>1630</v>
      </c>
      <c r="C2731" t="s">
        <v>1631</v>
      </c>
      <c r="D2731">
        <v>2020</v>
      </c>
      <c r="E2731">
        <v>0</v>
      </c>
      <c r="F2731">
        <v>0</v>
      </c>
      <c r="G2731">
        <v>1590000</v>
      </c>
      <c r="H2731">
        <v>0</v>
      </c>
      <c r="I2731">
        <v>1590000</v>
      </c>
    </row>
    <row r="2732" spans="1:9">
      <c r="A2732" t="s">
        <v>460</v>
      </c>
      <c r="B2732" t="s">
        <v>461</v>
      </c>
      <c r="C2732" t="s">
        <v>462</v>
      </c>
      <c r="D2732">
        <v>2020</v>
      </c>
      <c r="E2732">
        <v>0</v>
      </c>
      <c r="F2732">
        <v>0</v>
      </c>
      <c r="G2732">
        <v>59515035</v>
      </c>
      <c r="H2732">
        <v>23061000</v>
      </c>
      <c r="I2732">
        <v>82576035</v>
      </c>
    </row>
    <row r="2733" spans="1:9">
      <c r="A2733" t="s">
        <v>460</v>
      </c>
      <c r="B2733" t="s">
        <v>1632</v>
      </c>
      <c r="C2733" t="s">
        <v>462</v>
      </c>
      <c r="D2733">
        <v>2020</v>
      </c>
      <c r="E2733">
        <v>0</v>
      </c>
      <c r="F2733">
        <v>0</v>
      </c>
      <c r="G2733">
        <v>190000</v>
      </c>
      <c r="H2733">
        <v>0</v>
      </c>
      <c r="I2733">
        <v>190000</v>
      </c>
    </row>
    <row r="2734" spans="1:9">
      <c r="A2734" t="s">
        <v>460</v>
      </c>
      <c r="B2734" t="s">
        <v>463</v>
      </c>
      <c r="C2734" t="s">
        <v>464</v>
      </c>
      <c r="D2734">
        <v>2020</v>
      </c>
      <c r="E2734">
        <v>846000</v>
      </c>
      <c r="F2734">
        <v>0</v>
      </c>
      <c r="G2734">
        <v>0</v>
      </c>
      <c r="H2734">
        <v>0</v>
      </c>
      <c r="I2734">
        <v>846000</v>
      </c>
    </row>
    <row r="2735" spans="1:9">
      <c r="A2735" t="s">
        <v>465</v>
      </c>
      <c r="B2735" t="s">
        <v>466</v>
      </c>
      <c r="C2735" t="s">
        <v>467</v>
      </c>
      <c r="D2735">
        <v>2020</v>
      </c>
      <c r="E2735">
        <v>0</v>
      </c>
      <c r="F2735">
        <v>3566483</v>
      </c>
      <c r="G2735">
        <v>13569000</v>
      </c>
      <c r="H2735">
        <v>25878000</v>
      </c>
      <c r="I2735">
        <v>43013483</v>
      </c>
    </row>
    <row r="2736" spans="1:9">
      <c r="A2736" t="s">
        <v>465</v>
      </c>
      <c r="B2736" t="s">
        <v>468</v>
      </c>
      <c r="C2736" t="s">
        <v>469</v>
      </c>
      <c r="D2736">
        <v>2020</v>
      </c>
      <c r="E2736">
        <v>170859</v>
      </c>
      <c r="F2736">
        <v>0</v>
      </c>
      <c r="G2736">
        <v>11000</v>
      </c>
      <c r="H2736">
        <v>166000</v>
      </c>
      <c r="I2736">
        <v>347859</v>
      </c>
    </row>
    <row r="2737" spans="1:9">
      <c r="A2737" t="s">
        <v>465</v>
      </c>
      <c r="B2737" t="s">
        <v>1633</v>
      </c>
      <c r="C2737" t="s">
        <v>1634</v>
      </c>
      <c r="D2737">
        <v>2020</v>
      </c>
      <c r="E2737">
        <v>0</v>
      </c>
      <c r="F2737">
        <v>0</v>
      </c>
      <c r="G2737">
        <v>0</v>
      </c>
      <c r="H2737">
        <v>55057</v>
      </c>
      <c r="I2737">
        <v>55057</v>
      </c>
    </row>
    <row r="2738" spans="1:9">
      <c r="A2738" t="s">
        <v>465</v>
      </c>
      <c r="B2738" t="s">
        <v>975</v>
      </c>
      <c r="C2738" t="s">
        <v>976</v>
      </c>
      <c r="D2738">
        <v>2020</v>
      </c>
      <c r="E2738">
        <v>1142000</v>
      </c>
      <c r="F2738">
        <v>0</v>
      </c>
      <c r="G2738">
        <v>0</v>
      </c>
      <c r="H2738">
        <v>0</v>
      </c>
      <c r="I2738">
        <v>1142000</v>
      </c>
    </row>
    <row r="2739" spans="1:9">
      <c r="A2739" t="s">
        <v>465</v>
      </c>
      <c r="B2739" t="s">
        <v>470</v>
      </c>
      <c r="C2739" t="s">
        <v>471</v>
      </c>
      <c r="D2739">
        <v>2020</v>
      </c>
      <c r="E2739">
        <v>500000</v>
      </c>
      <c r="F2739">
        <v>0</v>
      </c>
      <c r="G2739">
        <v>0</v>
      </c>
      <c r="H2739">
        <v>0</v>
      </c>
      <c r="I2739">
        <v>500000</v>
      </c>
    </row>
    <row r="2740" spans="1:9">
      <c r="A2740" t="s">
        <v>465</v>
      </c>
      <c r="B2740" t="s">
        <v>472</v>
      </c>
      <c r="C2740" t="s">
        <v>473</v>
      </c>
      <c r="D2740">
        <v>2020</v>
      </c>
      <c r="E2740">
        <v>640000</v>
      </c>
      <c r="F2740">
        <v>0</v>
      </c>
      <c r="G2740">
        <v>0</v>
      </c>
      <c r="H2740">
        <v>0</v>
      </c>
      <c r="I2740">
        <v>640000</v>
      </c>
    </row>
    <row r="2741" spans="1:9">
      <c r="A2741" t="s">
        <v>474</v>
      </c>
      <c r="B2741" t="s">
        <v>475</v>
      </c>
      <c r="C2741" t="s">
        <v>476</v>
      </c>
      <c r="D2741">
        <v>2020</v>
      </c>
      <c r="E2741">
        <v>0</v>
      </c>
      <c r="F2741">
        <v>0</v>
      </c>
      <c r="G2741">
        <v>42149268</v>
      </c>
      <c r="H2741">
        <v>72722000</v>
      </c>
      <c r="I2741">
        <v>114871268</v>
      </c>
    </row>
    <row r="2742" spans="1:9">
      <c r="A2742" t="s">
        <v>474</v>
      </c>
      <c r="B2742" t="s">
        <v>994</v>
      </c>
      <c r="C2742" t="s">
        <v>995</v>
      </c>
      <c r="D2742">
        <v>2020</v>
      </c>
      <c r="E2742">
        <v>1500000</v>
      </c>
      <c r="F2742">
        <v>0</v>
      </c>
      <c r="G2742">
        <v>0</v>
      </c>
      <c r="H2742">
        <v>0</v>
      </c>
      <c r="I2742">
        <v>1500000</v>
      </c>
    </row>
    <row r="2743" spans="1:9">
      <c r="A2743" t="s">
        <v>1635</v>
      </c>
      <c r="B2743" t="s">
        <v>1636</v>
      </c>
      <c r="C2743" t="s">
        <v>1637</v>
      </c>
      <c r="D2743">
        <v>2020</v>
      </c>
      <c r="E2743">
        <v>1112698</v>
      </c>
      <c r="F2743">
        <v>14275000</v>
      </c>
      <c r="G2743">
        <v>0</v>
      </c>
      <c r="H2743">
        <v>0</v>
      </c>
      <c r="I2743">
        <v>15387698</v>
      </c>
    </row>
    <row r="2744" spans="1:9">
      <c r="A2744" t="s">
        <v>446</v>
      </c>
      <c r="B2744" t="s">
        <v>1505</v>
      </c>
      <c r="C2744" t="s">
        <v>1506</v>
      </c>
      <c r="D2744">
        <v>2020</v>
      </c>
      <c r="E2744">
        <v>0</v>
      </c>
      <c r="F2744">
        <v>0</v>
      </c>
      <c r="G2744">
        <v>6448382</v>
      </c>
      <c r="H2744">
        <v>28000000</v>
      </c>
      <c r="I2744">
        <v>34448382</v>
      </c>
    </row>
    <row r="2745" spans="1:9">
      <c r="A2745" t="s">
        <v>446</v>
      </c>
      <c r="B2745" t="s">
        <v>477</v>
      </c>
      <c r="C2745" t="s">
        <v>478</v>
      </c>
      <c r="D2745">
        <v>2020</v>
      </c>
      <c r="E2745">
        <v>0</v>
      </c>
      <c r="F2745">
        <v>0</v>
      </c>
      <c r="G2745">
        <v>4229000</v>
      </c>
      <c r="H2745">
        <v>2393000</v>
      </c>
      <c r="I2745">
        <v>6622000</v>
      </c>
    </row>
    <row r="2746" spans="1:9">
      <c r="A2746" t="s">
        <v>446</v>
      </c>
      <c r="B2746" t="s">
        <v>889</v>
      </c>
      <c r="C2746" t="s">
        <v>890</v>
      </c>
      <c r="D2746">
        <v>2020</v>
      </c>
      <c r="E2746">
        <v>0</v>
      </c>
      <c r="F2746">
        <v>0</v>
      </c>
      <c r="G2746">
        <v>510000</v>
      </c>
      <c r="H2746">
        <v>0</v>
      </c>
      <c r="I2746">
        <v>510000</v>
      </c>
    </row>
    <row r="2747" spans="1:9">
      <c r="A2747" t="s">
        <v>446</v>
      </c>
      <c r="B2747" t="s">
        <v>479</v>
      </c>
      <c r="C2747" t="s">
        <v>480</v>
      </c>
      <c r="D2747">
        <v>2020</v>
      </c>
      <c r="E2747">
        <v>3278592</v>
      </c>
      <c r="F2747">
        <v>59786000</v>
      </c>
      <c r="G2747">
        <v>82172000</v>
      </c>
      <c r="H2747">
        <v>17690000</v>
      </c>
      <c r="I2747">
        <v>162926592</v>
      </c>
    </row>
    <row r="2748" spans="1:9">
      <c r="A2748" t="s">
        <v>446</v>
      </c>
      <c r="B2748" t="s">
        <v>1074</v>
      </c>
      <c r="C2748" t="s">
        <v>520</v>
      </c>
      <c r="D2748">
        <v>2020</v>
      </c>
      <c r="E2748">
        <v>0</v>
      </c>
      <c r="F2748">
        <v>726109</v>
      </c>
      <c r="G2748">
        <v>9831000</v>
      </c>
      <c r="H2748">
        <v>34000</v>
      </c>
      <c r="I2748">
        <v>10591109</v>
      </c>
    </row>
    <row r="2749" spans="1:9">
      <c r="A2749" t="s">
        <v>446</v>
      </c>
      <c r="B2749" t="s">
        <v>481</v>
      </c>
      <c r="C2749" t="s">
        <v>482</v>
      </c>
      <c r="D2749">
        <v>2020</v>
      </c>
      <c r="E2749">
        <v>249</v>
      </c>
      <c r="F2749">
        <v>0</v>
      </c>
      <c r="G2749">
        <v>0</v>
      </c>
      <c r="H2749">
        <v>0</v>
      </c>
      <c r="I2749">
        <v>249</v>
      </c>
    </row>
    <row r="2750" spans="1:9">
      <c r="A2750" t="s">
        <v>446</v>
      </c>
      <c r="B2750" t="s">
        <v>481</v>
      </c>
      <c r="C2750" t="s">
        <v>482</v>
      </c>
      <c r="D2750">
        <v>2020</v>
      </c>
      <c r="E2750">
        <v>0</v>
      </c>
      <c r="F2750">
        <v>63994265</v>
      </c>
      <c r="G2750">
        <v>151135000</v>
      </c>
      <c r="H2750">
        <v>1235000</v>
      </c>
      <c r="I2750">
        <v>216364265</v>
      </c>
    </row>
    <row r="2751" spans="1:9">
      <c r="A2751" t="s">
        <v>446</v>
      </c>
      <c r="B2751" t="s">
        <v>1044</v>
      </c>
      <c r="C2751" t="s">
        <v>1045</v>
      </c>
      <c r="D2751">
        <v>2020</v>
      </c>
      <c r="E2751">
        <v>0</v>
      </c>
      <c r="F2751">
        <v>514</v>
      </c>
      <c r="G2751">
        <v>0</v>
      </c>
      <c r="H2751">
        <v>0</v>
      </c>
      <c r="I2751">
        <v>514</v>
      </c>
    </row>
    <row r="2752" spans="1:9">
      <c r="A2752" t="s">
        <v>446</v>
      </c>
      <c r="B2752" t="s">
        <v>1044</v>
      </c>
      <c r="C2752" t="s">
        <v>1045</v>
      </c>
      <c r="D2752">
        <v>2020</v>
      </c>
      <c r="E2752">
        <v>0</v>
      </c>
      <c r="F2752">
        <v>971000</v>
      </c>
      <c r="G2752">
        <v>0</v>
      </c>
      <c r="H2752">
        <v>29000</v>
      </c>
      <c r="I2752">
        <v>1000000</v>
      </c>
    </row>
    <row r="2753" spans="1:9">
      <c r="A2753" t="s">
        <v>446</v>
      </c>
      <c r="B2753" t="s">
        <v>483</v>
      </c>
      <c r="C2753" t="s">
        <v>484</v>
      </c>
      <c r="D2753">
        <v>2020</v>
      </c>
      <c r="E2753">
        <v>1119999</v>
      </c>
      <c r="F2753">
        <v>0</v>
      </c>
      <c r="G2753">
        <v>710000</v>
      </c>
      <c r="H2753">
        <v>180000</v>
      </c>
      <c r="I2753">
        <v>2009999</v>
      </c>
    </row>
    <row r="2754" spans="1:9">
      <c r="A2754" t="s">
        <v>446</v>
      </c>
      <c r="B2754" t="s">
        <v>483</v>
      </c>
      <c r="C2754" t="s">
        <v>484</v>
      </c>
      <c r="D2754">
        <v>2020</v>
      </c>
      <c r="E2754">
        <v>0</v>
      </c>
      <c r="F2754">
        <v>0</v>
      </c>
      <c r="G2754">
        <v>24326523</v>
      </c>
      <c r="H2754">
        <v>2470000</v>
      </c>
      <c r="I2754">
        <v>26796523</v>
      </c>
    </row>
    <row r="2755" spans="1:9">
      <c r="A2755" t="s">
        <v>446</v>
      </c>
      <c r="B2755" t="s">
        <v>1638</v>
      </c>
      <c r="C2755" t="s">
        <v>1639</v>
      </c>
      <c r="D2755">
        <v>2020</v>
      </c>
      <c r="E2755">
        <v>0</v>
      </c>
      <c r="F2755">
        <v>0</v>
      </c>
      <c r="G2755">
        <v>1999999</v>
      </c>
      <c r="H2755">
        <v>0</v>
      </c>
      <c r="I2755">
        <v>1999999</v>
      </c>
    </row>
    <row r="2756" spans="1:9">
      <c r="A2756" t="s">
        <v>446</v>
      </c>
      <c r="B2756" t="s">
        <v>1184</v>
      </c>
      <c r="C2756" t="s">
        <v>1168</v>
      </c>
      <c r="D2756">
        <v>2020</v>
      </c>
      <c r="E2756">
        <v>0</v>
      </c>
      <c r="F2756">
        <v>0</v>
      </c>
      <c r="G2756">
        <v>168536</v>
      </c>
      <c r="H2756">
        <v>43000</v>
      </c>
      <c r="I2756">
        <v>211536</v>
      </c>
    </row>
    <row r="2757" spans="1:9">
      <c r="A2757" t="s">
        <v>446</v>
      </c>
      <c r="B2757" t="s">
        <v>485</v>
      </c>
      <c r="C2757" t="s">
        <v>486</v>
      </c>
      <c r="D2757">
        <v>2020</v>
      </c>
      <c r="E2757">
        <v>0</v>
      </c>
      <c r="F2757">
        <v>1715000</v>
      </c>
      <c r="G2757">
        <v>870000</v>
      </c>
      <c r="H2757">
        <v>0</v>
      </c>
      <c r="I2757">
        <v>2585000</v>
      </c>
    </row>
    <row r="2758" spans="1:9">
      <c r="A2758" t="s">
        <v>446</v>
      </c>
      <c r="B2758" t="s">
        <v>1216</v>
      </c>
      <c r="C2758" t="s">
        <v>1217</v>
      </c>
      <c r="D2758">
        <v>2020</v>
      </c>
      <c r="E2758">
        <v>199325</v>
      </c>
      <c r="F2758">
        <v>0</v>
      </c>
      <c r="G2758">
        <v>4294000</v>
      </c>
      <c r="H2758">
        <v>0</v>
      </c>
      <c r="I2758">
        <v>4493325</v>
      </c>
    </row>
    <row r="2759" spans="1:9">
      <c r="A2759" t="s">
        <v>446</v>
      </c>
      <c r="B2759" t="s">
        <v>1194</v>
      </c>
      <c r="C2759" t="s">
        <v>1195</v>
      </c>
      <c r="D2759">
        <v>2020</v>
      </c>
      <c r="E2759">
        <v>0</v>
      </c>
      <c r="F2759">
        <v>2848000</v>
      </c>
      <c r="G2759">
        <v>34647000</v>
      </c>
      <c r="H2759">
        <v>559000</v>
      </c>
      <c r="I2759">
        <v>38054000</v>
      </c>
    </row>
    <row r="2760" spans="1:9">
      <c r="A2760" t="s">
        <v>446</v>
      </c>
      <c r="B2760" t="s">
        <v>1238</v>
      </c>
      <c r="C2760" t="s">
        <v>1239</v>
      </c>
      <c r="D2760">
        <v>2020</v>
      </c>
      <c r="E2760">
        <v>0</v>
      </c>
      <c r="F2760">
        <v>0</v>
      </c>
      <c r="G2760">
        <v>0</v>
      </c>
      <c r="H2760">
        <v>1000000</v>
      </c>
      <c r="I2760">
        <v>1000000</v>
      </c>
    </row>
    <row r="2761" spans="1:9">
      <c r="A2761" t="s">
        <v>446</v>
      </c>
      <c r="B2761" t="s">
        <v>1238</v>
      </c>
      <c r="C2761" t="s">
        <v>1239</v>
      </c>
      <c r="D2761">
        <v>2020</v>
      </c>
      <c r="E2761">
        <v>0</v>
      </c>
      <c r="F2761">
        <v>6357000</v>
      </c>
      <c r="G2761">
        <v>26440000</v>
      </c>
      <c r="H2761">
        <v>7519000</v>
      </c>
      <c r="I2761">
        <v>40316000</v>
      </c>
    </row>
    <row r="2762" spans="1:9">
      <c r="A2762" t="s">
        <v>446</v>
      </c>
      <c r="B2762" t="s">
        <v>1509</v>
      </c>
      <c r="C2762" t="s">
        <v>1510</v>
      </c>
      <c r="D2762">
        <v>2020</v>
      </c>
      <c r="E2762">
        <v>0</v>
      </c>
      <c r="F2762">
        <v>2428780</v>
      </c>
      <c r="G2762">
        <v>57894000</v>
      </c>
      <c r="H2762">
        <v>4367000</v>
      </c>
      <c r="I2762">
        <v>64689780</v>
      </c>
    </row>
    <row r="2763" spans="1:9">
      <c r="A2763" t="s">
        <v>446</v>
      </c>
      <c r="B2763" t="s">
        <v>985</v>
      </c>
      <c r="C2763" t="s">
        <v>986</v>
      </c>
      <c r="D2763">
        <v>2020</v>
      </c>
      <c r="E2763">
        <v>94594</v>
      </c>
      <c r="F2763">
        <v>453000</v>
      </c>
      <c r="G2763">
        <v>0</v>
      </c>
      <c r="H2763">
        <v>0</v>
      </c>
      <c r="I2763">
        <v>547594</v>
      </c>
    </row>
    <row r="2764" spans="1:9">
      <c r="A2764" t="s">
        <v>446</v>
      </c>
      <c r="B2764" t="s">
        <v>1360</v>
      </c>
      <c r="C2764" t="s">
        <v>1361</v>
      </c>
      <c r="D2764">
        <v>2020</v>
      </c>
      <c r="E2764">
        <v>179090997</v>
      </c>
      <c r="F2764">
        <v>28023000</v>
      </c>
      <c r="G2764">
        <v>136324000</v>
      </c>
      <c r="H2764">
        <v>85738000</v>
      </c>
      <c r="I2764">
        <v>429175997</v>
      </c>
    </row>
    <row r="2765" spans="1:9">
      <c r="A2765" t="s">
        <v>446</v>
      </c>
      <c r="B2765" t="s">
        <v>1543</v>
      </c>
      <c r="C2765" t="s">
        <v>1544</v>
      </c>
      <c r="D2765">
        <v>2020</v>
      </c>
      <c r="E2765">
        <v>0</v>
      </c>
      <c r="F2765">
        <v>4042000</v>
      </c>
      <c r="G2765">
        <v>30096000</v>
      </c>
      <c r="H2765">
        <v>1132000</v>
      </c>
      <c r="I2765">
        <v>35270000</v>
      </c>
    </row>
    <row r="2766" spans="1:9">
      <c r="A2766" t="s">
        <v>446</v>
      </c>
      <c r="B2766" t="s">
        <v>1249</v>
      </c>
      <c r="C2766" t="s">
        <v>1250</v>
      </c>
      <c r="D2766">
        <v>2020</v>
      </c>
      <c r="E2766">
        <v>0</v>
      </c>
      <c r="F2766">
        <v>0</v>
      </c>
      <c r="G2766">
        <v>1251770</v>
      </c>
      <c r="H2766">
        <v>0</v>
      </c>
      <c r="I2766">
        <v>1251770</v>
      </c>
    </row>
    <row r="2767" spans="1:9">
      <c r="A2767" t="s">
        <v>446</v>
      </c>
      <c r="B2767" t="s">
        <v>1471</v>
      </c>
      <c r="C2767" t="s">
        <v>1472</v>
      </c>
      <c r="D2767">
        <v>2020</v>
      </c>
      <c r="E2767">
        <v>0</v>
      </c>
      <c r="F2767">
        <v>1195997</v>
      </c>
      <c r="G2767">
        <v>0</v>
      </c>
      <c r="H2767">
        <v>0</v>
      </c>
      <c r="I2767">
        <v>1195997</v>
      </c>
    </row>
    <row r="2768" spans="1:9">
      <c r="A2768" t="s">
        <v>446</v>
      </c>
      <c r="B2768" t="s">
        <v>939</v>
      </c>
      <c r="C2768" t="s">
        <v>940</v>
      </c>
      <c r="D2768">
        <v>2020</v>
      </c>
      <c r="E2768">
        <v>0</v>
      </c>
      <c r="F2768">
        <v>0</v>
      </c>
      <c r="G2768">
        <v>50000000</v>
      </c>
      <c r="H2768">
        <v>0</v>
      </c>
      <c r="I2768">
        <v>50000000</v>
      </c>
    </row>
    <row r="2769" spans="1:9">
      <c r="A2769" t="s">
        <v>446</v>
      </c>
      <c r="B2769" t="s">
        <v>884</v>
      </c>
      <c r="C2769" t="s">
        <v>885</v>
      </c>
      <c r="D2769">
        <v>2020</v>
      </c>
      <c r="E2769">
        <v>0</v>
      </c>
      <c r="F2769">
        <v>0</v>
      </c>
      <c r="G2769">
        <v>62208998</v>
      </c>
      <c r="H2769">
        <v>1697000</v>
      </c>
      <c r="I2769">
        <v>63905998</v>
      </c>
    </row>
    <row r="2770" spans="1:9">
      <c r="A2770" t="s">
        <v>446</v>
      </c>
      <c r="B2770" t="s">
        <v>489</v>
      </c>
      <c r="C2770" t="s">
        <v>490</v>
      </c>
      <c r="D2770">
        <v>2020</v>
      </c>
      <c r="E2770">
        <v>3083985</v>
      </c>
      <c r="F2770">
        <v>17070000</v>
      </c>
      <c r="G2770">
        <v>30000000</v>
      </c>
      <c r="H2770">
        <v>0</v>
      </c>
      <c r="I2770">
        <v>50153985</v>
      </c>
    </row>
    <row r="2771" spans="1:9">
      <c r="A2771" t="s">
        <v>446</v>
      </c>
      <c r="B2771" t="s">
        <v>491</v>
      </c>
      <c r="C2771" t="s">
        <v>492</v>
      </c>
      <c r="D2771">
        <v>2020</v>
      </c>
      <c r="E2771">
        <v>0</v>
      </c>
      <c r="F2771">
        <v>3752045</v>
      </c>
      <c r="G2771">
        <v>480000</v>
      </c>
      <c r="H2771">
        <v>0</v>
      </c>
      <c r="I2771">
        <v>4232045</v>
      </c>
    </row>
    <row r="2772" spans="1:9">
      <c r="A2772" t="s">
        <v>446</v>
      </c>
      <c r="B2772" t="s">
        <v>493</v>
      </c>
      <c r="C2772" t="s">
        <v>494</v>
      </c>
      <c r="D2772">
        <v>2020</v>
      </c>
      <c r="E2772">
        <v>774820</v>
      </c>
      <c r="F2772">
        <v>556000</v>
      </c>
      <c r="G2772">
        <v>0</v>
      </c>
      <c r="H2772">
        <v>0</v>
      </c>
      <c r="I2772">
        <v>1330820</v>
      </c>
    </row>
    <row r="2773" spans="1:9">
      <c r="A2773" t="s">
        <v>446</v>
      </c>
      <c r="B2773" t="s">
        <v>493</v>
      </c>
      <c r="C2773" t="s">
        <v>494</v>
      </c>
      <c r="D2773">
        <v>2020</v>
      </c>
      <c r="E2773">
        <v>7800261</v>
      </c>
      <c r="F2773">
        <v>73760000</v>
      </c>
      <c r="G2773">
        <v>30022000</v>
      </c>
      <c r="H2773">
        <v>14114000</v>
      </c>
      <c r="I2773">
        <v>125696261</v>
      </c>
    </row>
    <row r="2774" spans="1:9">
      <c r="A2774" t="s">
        <v>446</v>
      </c>
      <c r="B2774" t="s">
        <v>1380</v>
      </c>
      <c r="C2774" t="s">
        <v>1381</v>
      </c>
      <c r="D2774">
        <v>2020</v>
      </c>
      <c r="E2774">
        <v>0</v>
      </c>
      <c r="F2774">
        <v>0</v>
      </c>
      <c r="G2774">
        <v>667870</v>
      </c>
      <c r="H2774">
        <v>0</v>
      </c>
      <c r="I2774">
        <v>667870</v>
      </c>
    </row>
    <row r="2775" spans="1:9">
      <c r="A2775" t="s">
        <v>446</v>
      </c>
      <c r="B2775" t="s">
        <v>495</v>
      </c>
      <c r="C2775" t="s">
        <v>496</v>
      </c>
      <c r="D2775">
        <v>2020</v>
      </c>
      <c r="E2775">
        <v>0</v>
      </c>
      <c r="F2775">
        <v>9866070</v>
      </c>
      <c r="G2775">
        <v>16786000</v>
      </c>
      <c r="H2775">
        <v>826000</v>
      </c>
      <c r="I2775">
        <v>27478070</v>
      </c>
    </row>
    <row r="2776" spans="1:9">
      <c r="A2776" t="s">
        <v>446</v>
      </c>
      <c r="B2776" t="s">
        <v>497</v>
      </c>
      <c r="C2776" t="s">
        <v>498</v>
      </c>
      <c r="D2776">
        <v>2020</v>
      </c>
      <c r="E2776">
        <v>0</v>
      </c>
      <c r="F2776">
        <v>0</v>
      </c>
      <c r="G2776">
        <v>0</v>
      </c>
      <c r="H2776">
        <v>4149552</v>
      </c>
      <c r="I2776">
        <v>4149552</v>
      </c>
    </row>
    <row r="2777" spans="1:9">
      <c r="A2777" t="s">
        <v>446</v>
      </c>
      <c r="B2777" t="s">
        <v>1210</v>
      </c>
      <c r="C2777" t="s">
        <v>1211</v>
      </c>
      <c r="D2777">
        <v>2020</v>
      </c>
      <c r="E2777">
        <v>0</v>
      </c>
      <c r="F2777">
        <v>2001000</v>
      </c>
      <c r="G2777">
        <v>3793000</v>
      </c>
      <c r="H2777">
        <v>0</v>
      </c>
      <c r="I2777">
        <v>5794000</v>
      </c>
    </row>
    <row r="2778" spans="1:9">
      <c r="A2778" t="s">
        <v>446</v>
      </c>
      <c r="B2778" t="s">
        <v>895</v>
      </c>
      <c r="C2778" t="s">
        <v>896</v>
      </c>
      <c r="D2778">
        <v>2020</v>
      </c>
      <c r="E2778">
        <v>0</v>
      </c>
      <c r="F2778">
        <v>0</v>
      </c>
      <c r="G2778">
        <v>3760000</v>
      </c>
      <c r="H2778">
        <v>0</v>
      </c>
      <c r="I2778">
        <v>3760000</v>
      </c>
    </row>
    <row r="2779" spans="1:9">
      <c r="A2779" t="s">
        <v>446</v>
      </c>
      <c r="B2779" t="s">
        <v>499</v>
      </c>
      <c r="C2779" t="s">
        <v>500</v>
      </c>
      <c r="D2779">
        <v>2020</v>
      </c>
      <c r="E2779">
        <v>5202814</v>
      </c>
      <c r="F2779">
        <v>166000</v>
      </c>
      <c r="G2779">
        <v>203000</v>
      </c>
      <c r="H2779">
        <v>173000</v>
      </c>
      <c r="I2779">
        <v>5744814</v>
      </c>
    </row>
    <row r="2780" spans="1:9">
      <c r="A2780" t="s">
        <v>446</v>
      </c>
      <c r="B2780" t="s">
        <v>501</v>
      </c>
      <c r="C2780" t="s">
        <v>502</v>
      </c>
      <c r="D2780">
        <v>2020</v>
      </c>
      <c r="E2780">
        <v>0</v>
      </c>
      <c r="F2780">
        <v>0</v>
      </c>
      <c r="G2780">
        <v>18059655</v>
      </c>
      <c r="H2780">
        <v>10115000</v>
      </c>
      <c r="I2780">
        <v>28174655</v>
      </c>
    </row>
    <row r="2781" spans="1:9">
      <c r="A2781" t="s">
        <v>446</v>
      </c>
      <c r="B2781" t="s">
        <v>1366</v>
      </c>
      <c r="C2781" t="s">
        <v>1367</v>
      </c>
      <c r="D2781">
        <v>2020</v>
      </c>
      <c r="E2781">
        <v>0</v>
      </c>
      <c r="F2781">
        <v>0</v>
      </c>
      <c r="G2781">
        <v>11457000</v>
      </c>
      <c r="H2781">
        <v>0</v>
      </c>
      <c r="I2781">
        <v>11457000</v>
      </c>
    </row>
    <row r="2782" spans="1:9">
      <c r="A2782" t="s">
        <v>446</v>
      </c>
      <c r="B2782" t="s">
        <v>961</v>
      </c>
      <c r="C2782" t="s">
        <v>962</v>
      </c>
      <c r="D2782">
        <v>2020</v>
      </c>
      <c r="E2782">
        <v>0</v>
      </c>
      <c r="F2782">
        <v>0</v>
      </c>
      <c r="G2782">
        <v>3400000</v>
      </c>
      <c r="H2782">
        <v>0</v>
      </c>
      <c r="I2782">
        <v>3400000</v>
      </c>
    </row>
    <row r="2783" spans="1:9">
      <c r="A2783" t="s">
        <v>446</v>
      </c>
      <c r="B2783" t="s">
        <v>503</v>
      </c>
      <c r="C2783" t="s">
        <v>362</v>
      </c>
      <c r="D2783">
        <v>2020</v>
      </c>
      <c r="E2783">
        <v>3119625</v>
      </c>
      <c r="F2783">
        <v>4814000</v>
      </c>
      <c r="G2783">
        <v>5218000</v>
      </c>
      <c r="H2783">
        <v>3360000</v>
      </c>
      <c r="I2783">
        <v>16511625</v>
      </c>
    </row>
    <row r="2784" spans="1:9">
      <c r="A2784" t="s">
        <v>446</v>
      </c>
      <c r="B2784" t="s">
        <v>901</v>
      </c>
      <c r="C2784" t="s">
        <v>902</v>
      </c>
      <c r="D2784">
        <v>2020</v>
      </c>
      <c r="E2784">
        <v>1337106</v>
      </c>
      <c r="F2784">
        <v>0</v>
      </c>
      <c r="G2784">
        <v>0</v>
      </c>
      <c r="H2784">
        <v>0</v>
      </c>
      <c r="I2784">
        <v>1337106</v>
      </c>
    </row>
    <row r="2785" spans="1:9">
      <c r="A2785" t="s">
        <v>446</v>
      </c>
      <c r="B2785" t="s">
        <v>1329</v>
      </c>
      <c r="C2785" t="s">
        <v>1330</v>
      </c>
      <c r="D2785">
        <v>2020</v>
      </c>
      <c r="E2785">
        <v>718999</v>
      </c>
      <c r="F2785">
        <v>0</v>
      </c>
      <c r="G2785">
        <v>1270000</v>
      </c>
      <c r="H2785">
        <v>0</v>
      </c>
      <c r="I2785">
        <v>1988999</v>
      </c>
    </row>
    <row r="2786" spans="1:9">
      <c r="A2786" t="s">
        <v>446</v>
      </c>
      <c r="B2786" t="s">
        <v>1202</v>
      </c>
      <c r="C2786" t="s">
        <v>1203</v>
      </c>
      <c r="D2786">
        <v>2020</v>
      </c>
      <c r="E2786">
        <v>0</v>
      </c>
      <c r="F2786">
        <v>0</v>
      </c>
      <c r="G2786">
        <v>4671000</v>
      </c>
      <c r="H2786">
        <v>0</v>
      </c>
      <c r="I2786">
        <v>4671000</v>
      </c>
    </row>
    <row r="2787" spans="1:9">
      <c r="A2787" t="s">
        <v>446</v>
      </c>
      <c r="B2787" t="s">
        <v>1114</v>
      </c>
      <c r="C2787" t="s">
        <v>1115</v>
      </c>
      <c r="D2787">
        <v>2020</v>
      </c>
      <c r="E2787">
        <v>0</v>
      </c>
      <c r="F2787">
        <v>0</v>
      </c>
      <c r="G2787">
        <v>16902000</v>
      </c>
      <c r="H2787">
        <v>0</v>
      </c>
      <c r="I2787">
        <v>16902000</v>
      </c>
    </row>
    <row r="2788" spans="1:9">
      <c r="A2788" t="s">
        <v>446</v>
      </c>
      <c r="B2788" t="s">
        <v>504</v>
      </c>
      <c r="C2788" t="s">
        <v>505</v>
      </c>
      <c r="D2788">
        <v>2020</v>
      </c>
      <c r="E2788">
        <v>0</v>
      </c>
      <c r="F2788">
        <v>0</v>
      </c>
      <c r="G2788">
        <v>7694455</v>
      </c>
      <c r="H2788">
        <v>1945000</v>
      </c>
      <c r="I2788">
        <v>9639455</v>
      </c>
    </row>
    <row r="2789" spans="1:9">
      <c r="A2789" t="s">
        <v>446</v>
      </c>
      <c r="B2789" t="s">
        <v>1640</v>
      </c>
      <c r="C2789" t="s">
        <v>1641</v>
      </c>
      <c r="D2789">
        <v>2020</v>
      </c>
      <c r="E2789">
        <v>0</v>
      </c>
      <c r="F2789">
        <v>500000</v>
      </c>
      <c r="G2789">
        <v>0</v>
      </c>
      <c r="H2789">
        <v>0</v>
      </c>
      <c r="I2789">
        <v>500000</v>
      </c>
    </row>
    <row r="2790" spans="1:9">
      <c r="A2790" t="s">
        <v>446</v>
      </c>
      <c r="B2790" t="s">
        <v>506</v>
      </c>
      <c r="C2790" t="s">
        <v>507</v>
      </c>
      <c r="D2790">
        <v>2020</v>
      </c>
      <c r="E2790">
        <v>0</v>
      </c>
      <c r="F2790">
        <v>0</v>
      </c>
      <c r="G2790">
        <v>3759363</v>
      </c>
      <c r="H2790">
        <v>0</v>
      </c>
      <c r="I2790">
        <v>3759363</v>
      </c>
    </row>
    <row r="2791" spans="1:9">
      <c r="A2791" t="s">
        <v>446</v>
      </c>
      <c r="B2791" t="s">
        <v>506</v>
      </c>
      <c r="C2791" t="s">
        <v>507</v>
      </c>
      <c r="D2791">
        <v>2020</v>
      </c>
      <c r="E2791">
        <v>4846321</v>
      </c>
      <c r="F2791">
        <v>146393000</v>
      </c>
      <c r="G2791">
        <v>162471000</v>
      </c>
      <c r="H2791">
        <v>295772000</v>
      </c>
      <c r="I2791">
        <v>609482321</v>
      </c>
    </row>
    <row r="2792" spans="1:9">
      <c r="A2792" t="s">
        <v>446</v>
      </c>
      <c r="B2792" t="s">
        <v>1118</v>
      </c>
      <c r="C2792" t="s">
        <v>1119</v>
      </c>
      <c r="D2792">
        <v>2020</v>
      </c>
      <c r="E2792">
        <v>0</v>
      </c>
      <c r="F2792">
        <v>0</v>
      </c>
      <c r="G2792">
        <v>24545000</v>
      </c>
      <c r="H2792">
        <v>0</v>
      </c>
      <c r="I2792">
        <v>24545000</v>
      </c>
    </row>
    <row r="2793" spans="1:9">
      <c r="A2793" t="s">
        <v>446</v>
      </c>
      <c r="B2793" t="s">
        <v>1023</v>
      </c>
      <c r="C2793" t="s">
        <v>1024</v>
      </c>
      <c r="D2793">
        <v>2020</v>
      </c>
      <c r="E2793">
        <v>0</v>
      </c>
      <c r="F2793">
        <v>0</v>
      </c>
      <c r="G2793">
        <v>8065000</v>
      </c>
      <c r="H2793">
        <v>0</v>
      </c>
      <c r="I2793">
        <v>8065000</v>
      </c>
    </row>
    <row r="2794" spans="1:9">
      <c r="A2794" t="s">
        <v>446</v>
      </c>
      <c r="B2794" t="s">
        <v>1642</v>
      </c>
      <c r="C2794" t="s">
        <v>1643</v>
      </c>
      <c r="D2794">
        <v>2020</v>
      </c>
      <c r="E2794">
        <v>0</v>
      </c>
      <c r="F2794">
        <v>450000</v>
      </c>
      <c r="G2794">
        <v>0</v>
      </c>
      <c r="H2794">
        <v>0</v>
      </c>
      <c r="I2794">
        <v>450000</v>
      </c>
    </row>
    <row r="2795" spans="1:9">
      <c r="A2795" t="s">
        <v>446</v>
      </c>
      <c r="B2795" t="s">
        <v>1200</v>
      </c>
      <c r="C2795" t="s">
        <v>1201</v>
      </c>
      <c r="D2795">
        <v>2020</v>
      </c>
      <c r="E2795">
        <v>2254000</v>
      </c>
      <c r="F2795">
        <v>0</v>
      </c>
      <c r="G2795">
        <v>1052000</v>
      </c>
      <c r="H2795">
        <v>0</v>
      </c>
      <c r="I2795">
        <v>3306000</v>
      </c>
    </row>
    <row r="2796" spans="1:9">
      <c r="A2796" t="s">
        <v>446</v>
      </c>
      <c r="B2796" t="s">
        <v>1200</v>
      </c>
      <c r="C2796" t="s">
        <v>1201</v>
      </c>
      <c r="D2796">
        <v>2020</v>
      </c>
      <c r="E2796">
        <v>0</v>
      </c>
      <c r="F2796">
        <v>0</v>
      </c>
      <c r="G2796">
        <v>20072999</v>
      </c>
      <c r="H2796">
        <v>1016000</v>
      </c>
      <c r="I2796">
        <v>21088999</v>
      </c>
    </row>
    <row r="2797" spans="1:9">
      <c r="A2797" t="s">
        <v>446</v>
      </c>
      <c r="B2797" t="s">
        <v>447</v>
      </c>
      <c r="C2797" t="s">
        <v>448</v>
      </c>
      <c r="D2797">
        <v>2020</v>
      </c>
      <c r="E2797">
        <v>0</v>
      </c>
      <c r="F2797">
        <v>3590554</v>
      </c>
      <c r="G2797">
        <v>24109000</v>
      </c>
      <c r="H2797">
        <v>0</v>
      </c>
      <c r="I2797">
        <v>27699554</v>
      </c>
    </row>
    <row r="2798" spans="1:9">
      <c r="A2798" t="s">
        <v>446</v>
      </c>
      <c r="B2798" t="s">
        <v>510</v>
      </c>
      <c r="C2798" t="s">
        <v>511</v>
      </c>
      <c r="D2798">
        <v>2020</v>
      </c>
      <c r="E2798">
        <v>0</v>
      </c>
      <c r="F2798">
        <v>0</v>
      </c>
      <c r="G2798">
        <v>3628675</v>
      </c>
      <c r="H2798">
        <v>1513000</v>
      </c>
      <c r="I2798">
        <v>5141675</v>
      </c>
    </row>
    <row r="2799" spans="1:9">
      <c r="A2799" t="s">
        <v>446</v>
      </c>
      <c r="B2799" t="s">
        <v>512</v>
      </c>
      <c r="C2799" t="s">
        <v>1452</v>
      </c>
      <c r="D2799">
        <v>2020</v>
      </c>
      <c r="E2799">
        <v>0</v>
      </c>
      <c r="F2799">
        <v>6183843</v>
      </c>
      <c r="G2799">
        <v>26038000</v>
      </c>
      <c r="H2799">
        <v>10553000</v>
      </c>
      <c r="I2799">
        <v>42774843</v>
      </c>
    </row>
    <row r="2800" spans="1:9">
      <c r="A2800" t="s">
        <v>446</v>
      </c>
      <c r="B2800" t="s">
        <v>514</v>
      </c>
      <c r="C2800" t="s">
        <v>515</v>
      </c>
      <c r="D2800">
        <v>2020</v>
      </c>
      <c r="E2800">
        <v>0</v>
      </c>
      <c r="F2800">
        <v>34192000</v>
      </c>
      <c r="G2800">
        <v>15603000</v>
      </c>
      <c r="H2800">
        <v>7824000</v>
      </c>
      <c r="I2800">
        <v>57619000</v>
      </c>
    </row>
    <row r="2801" spans="1:9">
      <c r="A2801" t="s">
        <v>446</v>
      </c>
      <c r="B2801" t="s">
        <v>1327</v>
      </c>
      <c r="C2801" t="s">
        <v>1328</v>
      </c>
      <c r="D2801">
        <v>2020</v>
      </c>
      <c r="E2801">
        <v>0</v>
      </c>
      <c r="F2801">
        <v>0</v>
      </c>
      <c r="G2801">
        <v>590000</v>
      </c>
      <c r="H2801">
        <v>0</v>
      </c>
      <c r="I2801">
        <v>590000</v>
      </c>
    </row>
    <row r="2802" spans="1:9">
      <c r="A2802" t="s">
        <v>446</v>
      </c>
      <c r="B2802" t="s">
        <v>1327</v>
      </c>
      <c r="C2802" t="s">
        <v>1328</v>
      </c>
      <c r="D2802">
        <v>2020</v>
      </c>
      <c r="E2802">
        <v>0</v>
      </c>
      <c r="F2802">
        <v>0</v>
      </c>
      <c r="G2802">
        <v>26207255</v>
      </c>
      <c r="H2802">
        <v>0</v>
      </c>
      <c r="I2802">
        <v>26207255</v>
      </c>
    </row>
    <row r="2803" spans="1:9">
      <c r="A2803" t="s">
        <v>446</v>
      </c>
      <c r="B2803" t="s">
        <v>1289</v>
      </c>
      <c r="C2803" t="s">
        <v>1290</v>
      </c>
      <c r="D2803">
        <v>2020</v>
      </c>
      <c r="E2803">
        <v>0</v>
      </c>
      <c r="F2803">
        <v>0</v>
      </c>
      <c r="G2803">
        <v>13164125</v>
      </c>
      <c r="H2803">
        <v>4196000</v>
      </c>
      <c r="I2803">
        <v>17360125</v>
      </c>
    </row>
    <row r="2804" spans="1:9">
      <c r="A2804" t="s">
        <v>446</v>
      </c>
      <c r="B2804" t="s">
        <v>1730</v>
      </c>
      <c r="C2804" t="s">
        <v>1731</v>
      </c>
      <c r="D2804">
        <v>2020</v>
      </c>
      <c r="E2804">
        <v>4968136</v>
      </c>
      <c r="F2804">
        <v>0</v>
      </c>
      <c r="G2804">
        <v>27000</v>
      </c>
      <c r="H2804">
        <v>0</v>
      </c>
      <c r="I2804">
        <v>4995136</v>
      </c>
    </row>
    <row r="2805" spans="1:9">
      <c r="A2805" t="s">
        <v>446</v>
      </c>
      <c r="B2805" t="s">
        <v>1732</v>
      </c>
      <c r="C2805" t="s">
        <v>1704</v>
      </c>
      <c r="D2805">
        <v>2020</v>
      </c>
      <c r="E2805">
        <v>5000000</v>
      </c>
      <c r="F2805">
        <v>0</v>
      </c>
      <c r="G2805">
        <v>0</v>
      </c>
      <c r="H2805">
        <v>0</v>
      </c>
      <c r="I2805">
        <v>5000000</v>
      </c>
    </row>
    <row r="2806" spans="1:9">
      <c r="A2806" t="s">
        <v>446</v>
      </c>
      <c r="B2806" t="s">
        <v>516</v>
      </c>
      <c r="C2806" t="s">
        <v>517</v>
      </c>
      <c r="D2806">
        <v>2020</v>
      </c>
      <c r="E2806">
        <v>3020000</v>
      </c>
      <c r="F2806">
        <v>0</v>
      </c>
      <c r="G2806">
        <v>0</v>
      </c>
      <c r="H2806">
        <v>0</v>
      </c>
      <c r="I2806">
        <v>3020000</v>
      </c>
    </row>
    <row r="2807" spans="1:9">
      <c r="A2807" t="s">
        <v>446</v>
      </c>
      <c r="B2807" t="s">
        <v>1733</v>
      </c>
      <c r="C2807" t="s">
        <v>1734</v>
      </c>
      <c r="D2807">
        <v>2020</v>
      </c>
      <c r="E2807">
        <v>38000</v>
      </c>
      <c r="F2807">
        <v>0</v>
      </c>
      <c r="G2807">
        <v>0</v>
      </c>
      <c r="H2807">
        <v>0</v>
      </c>
      <c r="I2807">
        <v>38000</v>
      </c>
    </row>
    <row r="2808" spans="1:9">
      <c r="A2808" t="s">
        <v>446</v>
      </c>
      <c r="B2808" t="s">
        <v>519</v>
      </c>
      <c r="C2808" t="s">
        <v>520</v>
      </c>
      <c r="D2808">
        <v>2020</v>
      </c>
      <c r="E2808">
        <v>1025000</v>
      </c>
      <c r="F2808">
        <v>650000</v>
      </c>
      <c r="G2808">
        <v>0</v>
      </c>
      <c r="H2808">
        <v>0</v>
      </c>
      <c r="I2808">
        <v>1675000</v>
      </c>
    </row>
    <row r="2809" spans="1:9">
      <c r="A2809" t="s">
        <v>446</v>
      </c>
      <c r="B2809" t="s">
        <v>523</v>
      </c>
      <c r="C2809" t="s">
        <v>482</v>
      </c>
      <c r="D2809">
        <v>2020</v>
      </c>
      <c r="E2809">
        <v>18363000</v>
      </c>
      <c r="F2809">
        <v>0</v>
      </c>
      <c r="G2809">
        <v>4000000</v>
      </c>
      <c r="H2809">
        <v>0</v>
      </c>
      <c r="I2809">
        <v>22363000</v>
      </c>
    </row>
    <row r="2810" spans="1:9">
      <c r="A2810" t="s">
        <v>446</v>
      </c>
      <c r="B2810" t="s">
        <v>1735</v>
      </c>
      <c r="C2810" t="s">
        <v>1736</v>
      </c>
      <c r="D2810">
        <v>2020</v>
      </c>
      <c r="E2810">
        <v>2000000</v>
      </c>
      <c r="F2810">
        <v>0</v>
      </c>
      <c r="G2810">
        <v>1000000</v>
      </c>
      <c r="H2810">
        <v>0</v>
      </c>
      <c r="I2810">
        <v>3000000</v>
      </c>
    </row>
    <row r="2811" spans="1:9">
      <c r="A2811" t="s">
        <v>446</v>
      </c>
      <c r="B2811" t="s">
        <v>1737</v>
      </c>
      <c r="C2811" t="s">
        <v>1738</v>
      </c>
      <c r="D2811">
        <v>2020</v>
      </c>
      <c r="E2811">
        <v>3000000</v>
      </c>
      <c r="F2811">
        <v>0</v>
      </c>
      <c r="G2811">
        <v>800000</v>
      </c>
      <c r="H2811">
        <v>0</v>
      </c>
      <c r="I2811">
        <v>3800000</v>
      </c>
    </row>
    <row r="2812" spans="1:9">
      <c r="A2812" t="s">
        <v>446</v>
      </c>
      <c r="B2812" t="s">
        <v>1110</v>
      </c>
      <c r="C2812" t="s">
        <v>1111</v>
      </c>
      <c r="D2812">
        <v>2020</v>
      </c>
      <c r="E2812">
        <v>11482000</v>
      </c>
      <c r="F2812">
        <v>0</v>
      </c>
      <c r="G2812">
        <v>0</v>
      </c>
      <c r="H2812">
        <v>0</v>
      </c>
      <c r="I2812">
        <v>11482000</v>
      </c>
    </row>
    <row r="2813" spans="1:9">
      <c r="A2813" t="s">
        <v>532</v>
      </c>
      <c r="B2813" t="s">
        <v>533</v>
      </c>
      <c r="C2813" t="s">
        <v>534</v>
      </c>
      <c r="D2813">
        <v>2020</v>
      </c>
      <c r="E2813">
        <v>16951759</v>
      </c>
      <c r="F2813">
        <v>0</v>
      </c>
      <c r="G2813">
        <v>0</v>
      </c>
      <c r="H2813">
        <v>0</v>
      </c>
      <c r="I2813">
        <v>16951759</v>
      </c>
    </row>
    <row r="2814" spans="1:9">
      <c r="A2814" t="s">
        <v>532</v>
      </c>
      <c r="B2814" t="s">
        <v>535</v>
      </c>
      <c r="C2814" t="s">
        <v>536</v>
      </c>
      <c r="D2814">
        <v>2020</v>
      </c>
      <c r="E2814">
        <v>0</v>
      </c>
      <c r="F2814">
        <v>0</v>
      </c>
      <c r="G2814">
        <v>139474000</v>
      </c>
      <c r="H2814">
        <v>154170000</v>
      </c>
      <c r="I2814">
        <v>293644000</v>
      </c>
    </row>
    <row r="2815" spans="1:9">
      <c r="A2815" t="s">
        <v>532</v>
      </c>
      <c r="B2815" t="s">
        <v>537</v>
      </c>
      <c r="C2815" t="s">
        <v>538</v>
      </c>
      <c r="D2815">
        <v>2020</v>
      </c>
      <c r="E2815">
        <v>37726495</v>
      </c>
      <c r="F2815">
        <v>13456000</v>
      </c>
      <c r="G2815">
        <v>17105000</v>
      </c>
      <c r="H2815">
        <v>10000000</v>
      </c>
      <c r="I2815">
        <v>78287495</v>
      </c>
    </row>
    <row r="2816" spans="1:9">
      <c r="A2816" t="s">
        <v>532</v>
      </c>
      <c r="B2816" t="s">
        <v>539</v>
      </c>
      <c r="C2816" t="s">
        <v>540</v>
      </c>
      <c r="D2816">
        <v>2020</v>
      </c>
      <c r="E2816">
        <v>12489714</v>
      </c>
      <c r="F2816">
        <v>300939000</v>
      </c>
      <c r="G2816">
        <v>36045000</v>
      </c>
      <c r="H2816">
        <v>13000000</v>
      </c>
      <c r="I2816">
        <v>362473714</v>
      </c>
    </row>
    <row r="2817" spans="1:9">
      <c r="A2817" t="s">
        <v>532</v>
      </c>
      <c r="B2817" t="s">
        <v>541</v>
      </c>
      <c r="C2817" t="s">
        <v>542</v>
      </c>
      <c r="D2817">
        <v>2020</v>
      </c>
      <c r="E2817">
        <v>946000</v>
      </c>
      <c r="F2817">
        <v>0</v>
      </c>
      <c r="G2817">
        <v>1616000</v>
      </c>
      <c r="H2817">
        <v>2000000</v>
      </c>
      <c r="I2817">
        <v>4562000</v>
      </c>
    </row>
    <row r="2818" spans="1:9">
      <c r="A2818" t="s">
        <v>532</v>
      </c>
      <c r="B2818" t="s">
        <v>543</v>
      </c>
      <c r="C2818" t="s">
        <v>544</v>
      </c>
      <c r="D2818">
        <v>2020</v>
      </c>
      <c r="E2818">
        <v>16500472</v>
      </c>
      <c r="F2818">
        <v>0</v>
      </c>
      <c r="G2818">
        <v>0</v>
      </c>
      <c r="H2818">
        <v>0</v>
      </c>
      <c r="I2818">
        <v>16500472</v>
      </c>
    </row>
    <row r="2819" spans="1:9">
      <c r="A2819" t="s">
        <v>532</v>
      </c>
      <c r="B2819" t="s">
        <v>545</v>
      </c>
      <c r="C2819" t="s">
        <v>546</v>
      </c>
      <c r="D2819">
        <v>2020</v>
      </c>
      <c r="E2819">
        <v>23761361</v>
      </c>
      <c r="F2819">
        <v>1418000</v>
      </c>
      <c r="G2819">
        <v>34281000</v>
      </c>
      <c r="H2819">
        <v>11354000</v>
      </c>
      <c r="I2819">
        <v>70814361</v>
      </c>
    </row>
    <row r="2820" spans="1:9">
      <c r="A2820" t="s">
        <v>532</v>
      </c>
      <c r="B2820" t="s">
        <v>547</v>
      </c>
      <c r="C2820" t="s">
        <v>548</v>
      </c>
      <c r="D2820">
        <v>2020</v>
      </c>
      <c r="E2820">
        <v>5921365</v>
      </c>
      <c r="F2820">
        <v>5788000</v>
      </c>
      <c r="G2820">
        <v>4257000</v>
      </c>
      <c r="H2820">
        <v>19466000</v>
      </c>
      <c r="I2820">
        <v>35432365</v>
      </c>
    </row>
    <row r="2821" spans="1:9">
      <c r="A2821" t="s">
        <v>532</v>
      </c>
      <c r="B2821" t="s">
        <v>549</v>
      </c>
      <c r="C2821" t="s">
        <v>550</v>
      </c>
      <c r="D2821">
        <v>2020</v>
      </c>
      <c r="E2821">
        <v>6047086</v>
      </c>
      <c r="F2821">
        <v>6618000</v>
      </c>
      <c r="G2821">
        <v>1846000</v>
      </c>
      <c r="H2821">
        <v>851000</v>
      </c>
      <c r="I2821">
        <v>15362086</v>
      </c>
    </row>
    <row r="2822" spans="1:9">
      <c r="A2822" t="s">
        <v>532</v>
      </c>
      <c r="B2822" t="s">
        <v>1739</v>
      </c>
      <c r="C2822" t="s">
        <v>1740</v>
      </c>
      <c r="D2822">
        <v>2020</v>
      </c>
      <c r="E2822">
        <v>150000</v>
      </c>
      <c r="F2822">
        <v>0</v>
      </c>
      <c r="G2822">
        <v>0</v>
      </c>
      <c r="H2822">
        <v>0</v>
      </c>
      <c r="I2822">
        <v>150000</v>
      </c>
    </row>
    <row r="2823" spans="1:9">
      <c r="A2823" t="s">
        <v>555</v>
      </c>
      <c r="B2823" t="s">
        <v>556</v>
      </c>
      <c r="C2823" t="s">
        <v>557</v>
      </c>
      <c r="D2823">
        <v>2020</v>
      </c>
      <c r="E2823">
        <v>0</v>
      </c>
      <c r="F2823">
        <v>102414419</v>
      </c>
      <c r="G2823">
        <v>220972000</v>
      </c>
      <c r="H2823">
        <v>171819000</v>
      </c>
      <c r="I2823">
        <v>495205419</v>
      </c>
    </row>
    <row r="2824" spans="1:9">
      <c r="A2824" t="s">
        <v>555</v>
      </c>
      <c r="B2824" t="s">
        <v>1171</v>
      </c>
      <c r="C2824" t="s">
        <v>1172</v>
      </c>
      <c r="D2824">
        <v>2020</v>
      </c>
      <c r="E2824">
        <v>30000000</v>
      </c>
      <c r="F2824">
        <v>0</v>
      </c>
      <c r="G2824">
        <v>0</v>
      </c>
      <c r="H2824">
        <v>0</v>
      </c>
      <c r="I2824">
        <v>30000000</v>
      </c>
    </row>
    <row r="2825" spans="1:9">
      <c r="A2825" t="s">
        <v>555</v>
      </c>
      <c r="B2825" t="s">
        <v>560</v>
      </c>
      <c r="C2825" t="s">
        <v>561</v>
      </c>
      <c r="D2825">
        <v>2020</v>
      </c>
      <c r="E2825">
        <v>96681929</v>
      </c>
      <c r="F2825">
        <v>340151000</v>
      </c>
      <c r="G2825">
        <v>349840000</v>
      </c>
      <c r="H2825">
        <v>350356000</v>
      </c>
      <c r="I2825">
        <v>1137028929</v>
      </c>
    </row>
    <row r="2826" spans="1:9">
      <c r="A2826" t="s">
        <v>555</v>
      </c>
      <c r="B2826" t="s">
        <v>562</v>
      </c>
      <c r="C2826" t="s">
        <v>563</v>
      </c>
      <c r="D2826">
        <v>2020</v>
      </c>
      <c r="E2826">
        <v>0</v>
      </c>
      <c r="F2826">
        <v>0</v>
      </c>
      <c r="G2826">
        <v>25110000</v>
      </c>
      <c r="H2826">
        <v>0</v>
      </c>
      <c r="I2826">
        <v>25110000</v>
      </c>
    </row>
    <row r="2827" spans="1:9">
      <c r="A2827" t="s">
        <v>555</v>
      </c>
      <c r="B2827" t="s">
        <v>562</v>
      </c>
      <c r="C2827" t="s">
        <v>563</v>
      </c>
      <c r="D2827">
        <v>2020</v>
      </c>
      <c r="E2827">
        <v>480429000</v>
      </c>
      <c r="F2827">
        <v>465105000</v>
      </c>
      <c r="G2827">
        <v>292494000</v>
      </c>
      <c r="H2827">
        <v>0</v>
      </c>
      <c r="I2827">
        <v>1238028000</v>
      </c>
    </row>
    <row r="2828" spans="1:9">
      <c r="A2828" t="s">
        <v>555</v>
      </c>
      <c r="B2828" t="s">
        <v>564</v>
      </c>
      <c r="C2828" t="s">
        <v>565</v>
      </c>
      <c r="D2828">
        <v>2020</v>
      </c>
      <c r="E2828">
        <v>83115278</v>
      </c>
      <c r="F2828">
        <v>114920000</v>
      </c>
      <c r="G2828">
        <v>0</v>
      </c>
      <c r="H2828">
        <v>5662000</v>
      </c>
      <c r="I2828">
        <v>203697278</v>
      </c>
    </row>
    <row r="2829" spans="1:9">
      <c r="A2829" t="s">
        <v>566</v>
      </c>
      <c r="B2829" t="s">
        <v>949</v>
      </c>
      <c r="C2829" t="s">
        <v>950</v>
      </c>
      <c r="D2829">
        <v>2020</v>
      </c>
      <c r="E2829">
        <v>0</v>
      </c>
      <c r="F2829">
        <v>371189</v>
      </c>
      <c r="G2829">
        <v>0</v>
      </c>
      <c r="H2829">
        <v>0</v>
      </c>
      <c r="I2829">
        <v>371189</v>
      </c>
    </row>
    <row r="2830" spans="1:9">
      <c r="A2830" t="s">
        <v>566</v>
      </c>
      <c r="B2830" t="s">
        <v>567</v>
      </c>
      <c r="C2830" t="s">
        <v>568</v>
      </c>
      <c r="D2830">
        <v>2020</v>
      </c>
      <c r="E2830">
        <v>0</v>
      </c>
      <c r="F2830">
        <v>0</v>
      </c>
      <c r="G2830">
        <v>86999</v>
      </c>
      <c r="H2830">
        <v>0</v>
      </c>
      <c r="I2830">
        <v>86999</v>
      </c>
    </row>
    <row r="2831" spans="1:9">
      <c r="A2831" t="s">
        <v>566</v>
      </c>
      <c r="B2831" t="s">
        <v>569</v>
      </c>
      <c r="C2831" t="s">
        <v>570</v>
      </c>
      <c r="D2831">
        <v>2020</v>
      </c>
      <c r="E2831">
        <v>0</v>
      </c>
      <c r="F2831">
        <v>0</v>
      </c>
      <c r="G2831">
        <v>0</v>
      </c>
      <c r="H2831">
        <v>4000</v>
      </c>
      <c r="I2831">
        <v>4000</v>
      </c>
    </row>
    <row r="2832" spans="1:9">
      <c r="A2832" t="s">
        <v>566</v>
      </c>
      <c r="B2832" t="s">
        <v>573</v>
      </c>
      <c r="C2832" t="s">
        <v>574</v>
      </c>
      <c r="D2832">
        <v>2020</v>
      </c>
      <c r="E2832">
        <v>0</v>
      </c>
      <c r="F2832">
        <v>0</v>
      </c>
      <c r="G2832">
        <v>0</v>
      </c>
      <c r="H2832">
        <v>608401</v>
      </c>
      <c r="I2832">
        <v>608401</v>
      </c>
    </row>
    <row r="2833" spans="1:9">
      <c r="A2833" t="s">
        <v>566</v>
      </c>
      <c r="B2833" t="s">
        <v>575</v>
      </c>
      <c r="C2833" t="s">
        <v>576</v>
      </c>
      <c r="D2833">
        <v>2020</v>
      </c>
      <c r="E2833">
        <v>0</v>
      </c>
      <c r="F2833">
        <v>0</v>
      </c>
      <c r="G2833">
        <v>0</v>
      </c>
      <c r="H2833">
        <v>783151</v>
      </c>
      <c r="I2833">
        <v>783151</v>
      </c>
    </row>
    <row r="2834" spans="1:9">
      <c r="A2834" t="s">
        <v>566</v>
      </c>
      <c r="B2834" t="s">
        <v>579</v>
      </c>
      <c r="C2834" t="s">
        <v>580</v>
      </c>
      <c r="D2834">
        <v>2020</v>
      </c>
      <c r="E2834">
        <v>0</v>
      </c>
      <c r="F2834">
        <v>0</v>
      </c>
      <c r="G2834">
        <v>81000000</v>
      </c>
      <c r="H2834">
        <v>0</v>
      </c>
      <c r="I2834">
        <v>81000000</v>
      </c>
    </row>
    <row r="2835" spans="1:9">
      <c r="A2835" t="s">
        <v>566</v>
      </c>
      <c r="B2835" t="s">
        <v>583</v>
      </c>
      <c r="C2835" t="s">
        <v>584</v>
      </c>
      <c r="D2835">
        <v>2020</v>
      </c>
      <c r="E2835">
        <v>0</v>
      </c>
      <c r="F2835">
        <v>0</v>
      </c>
      <c r="G2835">
        <v>1378976</v>
      </c>
      <c r="H2835">
        <v>0</v>
      </c>
      <c r="I2835">
        <v>1378976</v>
      </c>
    </row>
    <row r="2836" spans="1:9">
      <c r="A2836" t="s">
        <v>566</v>
      </c>
      <c r="B2836" t="s">
        <v>585</v>
      </c>
      <c r="C2836" t="s">
        <v>586</v>
      </c>
      <c r="D2836">
        <v>2020</v>
      </c>
      <c r="E2836">
        <v>0</v>
      </c>
      <c r="F2836">
        <v>0</v>
      </c>
      <c r="G2836">
        <v>1027777</v>
      </c>
      <c r="H2836">
        <v>0</v>
      </c>
      <c r="I2836">
        <v>1027777</v>
      </c>
    </row>
    <row r="2837" spans="1:9">
      <c r="A2837" t="s">
        <v>566</v>
      </c>
      <c r="B2837" t="s">
        <v>1644</v>
      </c>
      <c r="C2837" t="s">
        <v>1645</v>
      </c>
      <c r="D2837">
        <v>2020</v>
      </c>
      <c r="E2837">
        <v>0</v>
      </c>
      <c r="F2837">
        <v>0</v>
      </c>
      <c r="G2837">
        <v>0</v>
      </c>
      <c r="H2837">
        <v>364</v>
      </c>
      <c r="I2837">
        <v>364</v>
      </c>
    </row>
    <row r="2838" spans="1:9">
      <c r="A2838" t="s">
        <v>566</v>
      </c>
      <c r="B2838" t="s">
        <v>587</v>
      </c>
      <c r="C2838" t="s">
        <v>588</v>
      </c>
      <c r="D2838">
        <v>2020</v>
      </c>
      <c r="E2838">
        <v>0</v>
      </c>
      <c r="F2838">
        <v>0</v>
      </c>
      <c r="G2838">
        <v>342937</v>
      </c>
      <c r="H2838">
        <v>0</v>
      </c>
      <c r="I2838">
        <v>342937</v>
      </c>
    </row>
    <row r="2839" spans="1:9">
      <c r="A2839" t="s">
        <v>566</v>
      </c>
      <c r="B2839" t="s">
        <v>872</v>
      </c>
      <c r="C2839" t="s">
        <v>873</v>
      </c>
      <c r="D2839">
        <v>2020</v>
      </c>
      <c r="E2839">
        <v>0</v>
      </c>
      <c r="F2839">
        <v>0</v>
      </c>
      <c r="G2839">
        <v>0</v>
      </c>
      <c r="H2839">
        <v>239120</v>
      </c>
      <c r="I2839">
        <v>239120</v>
      </c>
    </row>
    <row r="2840" spans="1:9">
      <c r="A2840" t="s">
        <v>566</v>
      </c>
      <c r="B2840" t="s">
        <v>1741</v>
      </c>
      <c r="C2840" t="s">
        <v>1742</v>
      </c>
      <c r="D2840">
        <v>2020</v>
      </c>
      <c r="E2840">
        <v>0</v>
      </c>
      <c r="F2840">
        <v>0</v>
      </c>
      <c r="G2840">
        <v>0</v>
      </c>
      <c r="H2840">
        <v>69249</v>
      </c>
      <c r="I2840">
        <v>69249</v>
      </c>
    </row>
    <row r="2841" spans="1:9">
      <c r="A2841" t="s">
        <v>566</v>
      </c>
      <c r="B2841" t="s">
        <v>591</v>
      </c>
      <c r="C2841" t="s">
        <v>592</v>
      </c>
      <c r="D2841">
        <v>2020</v>
      </c>
      <c r="E2841">
        <v>0</v>
      </c>
      <c r="F2841">
        <v>0</v>
      </c>
      <c r="G2841">
        <v>31295883</v>
      </c>
      <c r="H2841">
        <v>3568000</v>
      </c>
      <c r="I2841">
        <v>34863883</v>
      </c>
    </row>
    <row r="2842" spans="1:9">
      <c r="A2842" t="s">
        <v>566</v>
      </c>
      <c r="B2842" t="s">
        <v>1400</v>
      </c>
      <c r="C2842" t="s">
        <v>1401</v>
      </c>
      <c r="D2842">
        <v>2020</v>
      </c>
      <c r="E2842">
        <v>0</v>
      </c>
      <c r="F2842">
        <v>0</v>
      </c>
      <c r="G2842">
        <v>0</v>
      </c>
      <c r="H2842">
        <v>389999</v>
      </c>
      <c r="I2842">
        <v>389999</v>
      </c>
    </row>
    <row r="2843" spans="1:9">
      <c r="A2843" t="s">
        <v>566</v>
      </c>
      <c r="B2843" t="s">
        <v>1255</v>
      </c>
      <c r="C2843" t="s">
        <v>1256</v>
      </c>
      <c r="D2843">
        <v>2020</v>
      </c>
      <c r="E2843">
        <v>0</v>
      </c>
      <c r="F2843">
        <v>0</v>
      </c>
      <c r="G2843">
        <v>234</v>
      </c>
      <c r="H2843">
        <v>0</v>
      </c>
      <c r="I2843">
        <v>234</v>
      </c>
    </row>
    <row r="2844" spans="1:9">
      <c r="A2844" t="s">
        <v>566</v>
      </c>
      <c r="B2844" t="s">
        <v>1492</v>
      </c>
      <c r="C2844" t="s">
        <v>1059</v>
      </c>
      <c r="D2844">
        <v>2020</v>
      </c>
      <c r="E2844">
        <v>0</v>
      </c>
      <c r="F2844">
        <v>0</v>
      </c>
      <c r="G2844">
        <v>0</v>
      </c>
      <c r="H2844">
        <v>82078</v>
      </c>
      <c r="I2844">
        <v>82078</v>
      </c>
    </row>
    <row r="2845" spans="1:9">
      <c r="A2845" t="s">
        <v>566</v>
      </c>
      <c r="B2845" t="s">
        <v>1492</v>
      </c>
      <c r="C2845" t="s">
        <v>1059</v>
      </c>
      <c r="D2845">
        <v>2020</v>
      </c>
      <c r="E2845">
        <v>200000</v>
      </c>
      <c r="F2845">
        <v>0</v>
      </c>
      <c r="G2845">
        <v>800000</v>
      </c>
      <c r="H2845">
        <v>0</v>
      </c>
      <c r="I2845">
        <v>1000000</v>
      </c>
    </row>
    <row r="2846" spans="1:9">
      <c r="A2846" t="s">
        <v>566</v>
      </c>
      <c r="B2846" t="s">
        <v>595</v>
      </c>
      <c r="C2846" t="s">
        <v>596</v>
      </c>
      <c r="D2846">
        <v>2020</v>
      </c>
      <c r="E2846">
        <v>0</v>
      </c>
      <c r="F2846">
        <v>0</v>
      </c>
      <c r="G2846">
        <v>0</v>
      </c>
      <c r="H2846">
        <v>236828</v>
      </c>
      <c r="I2846">
        <v>236828</v>
      </c>
    </row>
    <row r="2847" spans="1:9">
      <c r="A2847" t="s">
        <v>566</v>
      </c>
      <c r="B2847" t="s">
        <v>1349</v>
      </c>
      <c r="C2847" t="s">
        <v>1350</v>
      </c>
      <c r="D2847">
        <v>2020</v>
      </c>
      <c r="E2847">
        <v>26800369</v>
      </c>
      <c r="F2847">
        <v>0</v>
      </c>
      <c r="G2847">
        <v>0</v>
      </c>
      <c r="H2847">
        <v>0</v>
      </c>
      <c r="I2847">
        <v>26800369</v>
      </c>
    </row>
    <row r="2848" spans="1:9">
      <c r="A2848" t="s">
        <v>566</v>
      </c>
      <c r="B2848" t="s">
        <v>1646</v>
      </c>
      <c r="C2848" t="s">
        <v>639</v>
      </c>
      <c r="D2848">
        <v>2020</v>
      </c>
      <c r="E2848">
        <v>214837</v>
      </c>
      <c r="F2848">
        <v>0</v>
      </c>
      <c r="G2848">
        <v>58000</v>
      </c>
      <c r="H2848">
        <v>0</v>
      </c>
      <c r="I2848">
        <v>272837</v>
      </c>
    </row>
    <row r="2849" spans="1:9">
      <c r="A2849" t="s">
        <v>566</v>
      </c>
      <c r="B2849" t="s">
        <v>1451</v>
      </c>
      <c r="C2849" t="s">
        <v>1348</v>
      </c>
      <c r="D2849">
        <v>2020</v>
      </c>
      <c r="E2849">
        <v>0</v>
      </c>
      <c r="F2849">
        <v>4000000</v>
      </c>
      <c r="G2849">
        <v>0</v>
      </c>
      <c r="H2849">
        <v>0</v>
      </c>
      <c r="I2849">
        <v>4000000</v>
      </c>
    </row>
    <row r="2850" spans="1:9">
      <c r="A2850" t="s">
        <v>566</v>
      </c>
      <c r="B2850" t="s">
        <v>1743</v>
      </c>
      <c r="C2850" t="s">
        <v>1744</v>
      </c>
      <c r="D2850">
        <v>2020</v>
      </c>
      <c r="E2850">
        <v>0</v>
      </c>
      <c r="F2850">
        <v>0</v>
      </c>
      <c r="G2850">
        <v>25929</v>
      </c>
      <c r="H2850">
        <v>0</v>
      </c>
      <c r="I2850">
        <v>25929</v>
      </c>
    </row>
    <row r="2851" spans="1:9">
      <c r="A2851" t="s">
        <v>566</v>
      </c>
      <c r="B2851" t="s">
        <v>599</v>
      </c>
      <c r="C2851" t="s">
        <v>600</v>
      </c>
      <c r="D2851">
        <v>2020</v>
      </c>
      <c r="E2851">
        <v>0</v>
      </c>
      <c r="F2851">
        <v>0</v>
      </c>
      <c r="G2851">
        <v>65659</v>
      </c>
      <c r="H2851">
        <v>0</v>
      </c>
      <c r="I2851">
        <v>65659</v>
      </c>
    </row>
    <row r="2852" spans="1:9">
      <c r="A2852" t="s">
        <v>566</v>
      </c>
      <c r="B2852" t="s">
        <v>1647</v>
      </c>
      <c r="C2852" t="s">
        <v>1582</v>
      </c>
      <c r="D2852">
        <v>2020</v>
      </c>
      <c r="E2852">
        <v>55121</v>
      </c>
      <c r="F2852">
        <v>0</v>
      </c>
      <c r="G2852">
        <v>42000</v>
      </c>
      <c r="H2852">
        <v>0</v>
      </c>
      <c r="I2852">
        <v>97121</v>
      </c>
    </row>
    <row r="2853" spans="1:9">
      <c r="A2853" t="s">
        <v>566</v>
      </c>
      <c r="B2853" t="s">
        <v>1745</v>
      </c>
      <c r="C2853" t="s">
        <v>1746</v>
      </c>
      <c r="D2853">
        <v>2020</v>
      </c>
      <c r="E2853">
        <v>0</v>
      </c>
      <c r="F2853">
        <v>0</v>
      </c>
      <c r="G2853">
        <v>12160</v>
      </c>
      <c r="H2853">
        <v>0</v>
      </c>
      <c r="I2853">
        <v>12160</v>
      </c>
    </row>
    <row r="2854" spans="1:9">
      <c r="A2854" t="s">
        <v>566</v>
      </c>
      <c r="B2854" t="s">
        <v>1648</v>
      </c>
      <c r="C2854" t="s">
        <v>1649</v>
      </c>
      <c r="D2854">
        <v>2020</v>
      </c>
      <c r="E2854">
        <v>0</v>
      </c>
      <c r="F2854">
        <v>0</v>
      </c>
      <c r="G2854">
        <v>6580</v>
      </c>
      <c r="H2854">
        <v>0</v>
      </c>
      <c r="I2854">
        <v>6580</v>
      </c>
    </row>
    <row r="2855" spans="1:9">
      <c r="A2855" t="s">
        <v>566</v>
      </c>
      <c r="B2855" t="s">
        <v>1747</v>
      </c>
      <c r="C2855" t="s">
        <v>1748</v>
      </c>
      <c r="D2855">
        <v>2020</v>
      </c>
      <c r="E2855">
        <v>111458</v>
      </c>
      <c r="F2855">
        <v>0</v>
      </c>
      <c r="G2855">
        <v>0</v>
      </c>
      <c r="H2855">
        <v>0</v>
      </c>
      <c r="I2855">
        <v>111458</v>
      </c>
    </row>
    <row r="2856" spans="1:9">
      <c r="A2856" t="s">
        <v>566</v>
      </c>
      <c r="B2856" t="s">
        <v>1650</v>
      </c>
      <c r="C2856" t="s">
        <v>1651</v>
      </c>
      <c r="D2856">
        <v>2020</v>
      </c>
      <c r="E2856">
        <v>0</v>
      </c>
      <c r="F2856">
        <v>4240</v>
      </c>
      <c r="G2856">
        <v>0</v>
      </c>
      <c r="H2856">
        <v>0</v>
      </c>
      <c r="I2856">
        <v>4240</v>
      </c>
    </row>
    <row r="2857" spans="1:9">
      <c r="A2857" t="s">
        <v>566</v>
      </c>
      <c r="B2857" t="s">
        <v>605</v>
      </c>
      <c r="C2857" t="s">
        <v>606</v>
      </c>
      <c r="D2857">
        <v>2020</v>
      </c>
      <c r="E2857">
        <v>735006</v>
      </c>
      <c r="F2857">
        <v>0</v>
      </c>
      <c r="G2857">
        <v>0</v>
      </c>
      <c r="H2857">
        <v>0</v>
      </c>
      <c r="I2857">
        <v>735006</v>
      </c>
    </row>
    <row r="2858" spans="1:9">
      <c r="A2858" t="s">
        <v>566</v>
      </c>
      <c r="B2858" t="s">
        <v>1654</v>
      </c>
      <c r="C2858" t="s">
        <v>1655</v>
      </c>
      <c r="D2858">
        <v>2020</v>
      </c>
      <c r="E2858">
        <v>243</v>
      </c>
      <c r="F2858">
        <v>0</v>
      </c>
      <c r="G2858">
        <v>0</v>
      </c>
      <c r="H2858">
        <v>0</v>
      </c>
      <c r="I2858">
        <v>243</v>
      </c>
    </row>
    <row r="2859" spans="1:9">
      <c r="A2859" t="s">
        <v>566</v>
      </c>
      <c r="B2859" t="s">
        <v>1654</v>
      </c>
      <c r="C2859" t="s">
        <v>1655</v>
      </c>
      <c r="D2859">
        <v>2020</v>
      </c>
      <c r="E2859">
        <v>493</v>
      </c>
      <c r="F2859">
        <v>0</v>
      </c>
      <c r="G2859">
        <v>0</v>
      </c>
      <c r="H2859">
        <v>0</v>
      </c>
      <c r="I2859">
        <v>493</v>
      </c>
    </row>
    <row r="2860" spans="1:9">
      <c r="A2860" t="s">
        <v>566</v>
      </c>
      <c r="B2860" t="s">
        <v>1749</v>
      </c>
      <c r="C2860" t="s">
        <v>1390</v>
      </c>
      <c r="D2860">
        <v>2020</v>
      </c>
      <c r="E2860">
        <v>0</v>
      </c>
      <c r="F2860">
        <v>0</v>
      </c>
      <c r="G2860">
        <v>9946</v>
      </c>
      <c r="H2860">
        <v>0</v>
      </c>
      <c r="I2860">
        <v>9946</v>
      </c>
    </row>
    <row r="2861" spans="1:9">
      <c r="A2861" t="s">
        <v>566</v>
      </c>
      <c r="B2861" t="s">
        <v>623</v>
      </c>
      <c r="C2861" t="s">
        <v>624</v>
      </c>
      <c r="D2861">
        <v>2020</v>
      </c>
      <c r="E2861">
        <v>0</v>
      </c>
      <c r="F2861">
        <v>0</v>
      </c>
      <c r="G2861">
        <v>63000</v>
      </c>
      <c r="H2861">
        <v>0</v>
      </c>
      <c r="I2861">
        <v>63000</v>
      </c>
    </row>
    <row r="2862" spans="1:9">
      <c r="A2862" t="s">
        <v>566</v>
      </c>
      <c r="B2862" t="s">
        <v>625</v>
      </c>
      <c r="C2862" t="s">
        <v>626</v>
      </c>
      <c r="D2862">
        <v>2020</v>
      </c>
      <c r="E2862">
        <v>0</v>
      </c>
      <c r="F2862">
        <v>0</v>
      </c>
      <c r="G2862">
        <v>156000</v>
      </c>
      <c r="H2862">
        <v>0</v>
      </c>
      <c r="I2862">
        <v>156000</v>
      </c>
    </row>
    <row r="2863" spans="1:9">
      <c r="A2863" t="s">
        <v>566</v>
      </c>
      <c r="B2863" t="s">
        <v>1750</v>
      </c>
      <c r="C2863" t="s">
        <v>580</v>
      </c>
      <c r="D2863">
        <v>2020</v>
      </c>
      <c r="E2863">
        <v>500000</v>
      </c>
      <c r="F2863">
        <v>0</v>
      </c>
      <c r="G2863">
        <v>0</v>
      </c>
      <c r="H2863">
        <v>0</v>
      </c>
      <c r="I2863">
        <v>500000</v>
      </c>
    </row>
    <row r="2864" spans="1:9">
      <c r="A2864" t="s">
        <v>566</v>
      </c>
      <c r="B2864" t="s">
        <v>1175</v>
      </c>
      <c r="C2864" t="s">
        <v>1176</v>
      </c>
      <c r="D2864">
        <v>2020</v>
      </c>
      <c r="E2864">
        <v>381000</v>
      </c>
      <c r="F2864">
        <v>0</v>
      </c>
      <c r="G2864">
        <v>0</v>
      </c>
      <c r="H2864">
        <v>0</v>
      </c>
      <c r="I2864">
        <v>381000</v>
      </c>
    </row>
    <row r="2865" spans="1:9">
      <c r="A2865" t="s">
        <v>566</v>
      </c>
      <c r="B2865" t="s">
        <v>1050</v>
      </c>
      <c r="C2865" t="s">
        <v>1051</v>
      </c>
      <c r="D2865">
        <v>2020</v>
      </c>
      <c r="E2865">
        <v>500000</v>
      </c>
      <c r="F2865">
        <v>0</v>
      </c>
      <c r="G2865">
        <v>0</v>
      </c>
      <c r="H2865">
        <v>0</v>
      </c>
      <c r="I2865">
        <v>500000</v>
      </c>
    </row>
    <row r="2866" spans="1:9">
      <c r="A2866" t="s">
        <v>566</v>
      </c>
      <c r="B2866" t="s">
        <v>629</v>
      </c>
      <c r="C2866" t="s">
        <v>630</v>
      </c>
      <c r="D2866">
        <v>2020</v>
      </c>
      <c r="E2866">
        <v>1000000</v>
      </c>
      <c r="F2866">
        <v>0</v>
      </c>
      <c r="G2866">
        <v>0</v>
      </c>
      <c r="H2866">
        <v>0</v>
      </c>
      <c r="I2866">
        <v>1000000</v>
      </c>
    </row>
    <row r="2867" spans="1:9">
      <c r="A2867" t="s">
        <v>566</v>
      </c>
      <c r="B2867" t="s">
        <v>1751</v>
      </c>
      <c r="C2867" t="s">
        <v>1752</v>
      </c>
      <c r="D2867">
        <v>2020</v>
      </c>
      <c r="E2867">
        <v>140000</v>
      </c>
      <c r="F2867">
        <v>0</v>
      </c>
      <c r="G2867">
        <v>0</v>
      </c>
      <c r="H2867">
        <v>0</v>
      </c>
      <c r="I2867">
        <v>140000</v>
      </c>
    </row>
    <row r="2868" spans="1:9">
      <c r="A2868" t="s">
        <v>566</v>
      </c>
      <c r="B2868" t="s">
        <v>1753</v>
      </c>
      <c r="C2868" t="s">
        <v>1754</v>
      </c>
      <c r="D2868">
        <v>2020</v>
      </c>
      <c r="E2868">
        <v>45000</v>
      </c>
      <c r="F2868">
        <v>0</v>
      </c>
      <c r="G2868">
        <v>0</v>
      </c>
      <c r="H2868">
        <v>0</v>
      </c>
      <c r="I2868">
        <v>45000</v>
      </c>
    </row>
    <row r="2869" spans="1:9">
      <c r="A2869" t="s">
        <v>566</v>
      </c>
      <c r="B2869" t="s">
        <v>1755</v>
      </c>
      <c r="C2869" t="s">
        <v>1756</v>
      </c>
      <c r="D2869">
        <v>2020</v>
      </c>
      <c r="E2869">
        <v>1000000</v>
      </c>
      <c r="F2869">
        <v>0</v>
      </c>
      <c r="G2869">
        <v>0</v>
      </c>
      <c r="H2869">
        <v>0</v>
      </c>
      <c r="I2869">
        <v>1000000</v>
      </c>
    </row>
    <row r="2870" spans="1:9">
      <c r="A2870" t="s">
        <v>566</v>
      </c>
      <c r="B2870" t="s">
        <v>1757</v>
      </c>
      <c r="C2870" t="s">
        <v>1758</v>
      </c>
      <c r="D2870">
        <v>2020</v>
      </c>
      <c r="E2870">
        <v>100000</v>
      </c>
      <c r="F2870">
        <v>0</v>
      </c>
      <c r="G2870">
        <v>0</v>
      </c>
      <c r="H2870">
        <v>0</v>
      </c>
      <c r="I2870">
        <v>100000</v>
      </c>
    </row>
    <row r="2871" spans="1:9">
      <c r="A2871" t="s">
        <v>566</v>
      </c>
      <c r="B2871" t="s">
        <v>983</v>
      </c>
      <c r="C2871" t="s">
        <v>984</v>
      </c>
      <c r="D2871">
        <v>2020</v>
      </c>
      <c r="E2871">
        <v>150000</v>
      </c>
      <c r="F2871">
        <v>0</v>
      </c>
      <c r="G2871">
        <v>0</v>
      </c>
      <c r="H2871">
        <v>0</v>
      </c>
      <c r="I2871">
        <v>150000</v>
      </c>
    </row>
    <row r="2872" spans="1:9">
      <c r="A2872" t="s">
        <v>566</v>
      </c>
      <c r="B2872" t="s">
        <v>893</v>
      </c>
      <c r="C2872" t="s">
        <v>894</v>
      </c>
      <c r="D2872">
        <v>2020</v>
      </c>
      <c r="E2872">
        <v>94000</v>
      </c>
      <c r="F2872">
        <v>0</v>
      </c>
      <c r="G2872">
        <v>0</v>
      </c>
      <c r="H2872">
        <v>0</v>
      </c>
      <c r="I2872">
        <v>94000</v>
      </c>
    </row>
    <row r="2873" spans="1:9">
      <c r="A2873" t="s">
        <v>566</v>
      </c>
      <c r="B2873" t="s">
        <v>1759</v>
      </c>
      <c r="C2873" t="s">
        <v>1760</v>
      </c>
      <c r="D2873">
        <v>2020</v>
      </c>
      <c r="E2873">
        <v>200000</v>
      </c>
      <c r="F2873">
        <v>0</v>
      </c>
      <c r="G2873">
        <v>0</v>
      </c>
      <c r="H2873">
        <v>0</v>
      </c>
      <c r="I2873">
        <v>200000</v>
      </c>
    </row>
    <row r="2874" spans="1:9">
      <c r="A2874" t="s">
        <v>566</v>
      </c>
      <c r="B2874" t="s">
        <v>897</v>
      </c>
      <c r="C2874" t="s">
        <v>898</v>
      </c>
      <c r="D2874">
        <v>2020</v>
      </c>
      <c r="E2874">
        <v>100000</v>
      </c>
      <c r="F2874">
        <v>0</v>
      </c>
      <c r="G2874">
        <v>0</v>
      </c>
      <c r="H2874">
        <v>0</v>
      </c>
      <c r="I2874">
        <v>100000</v>
      </c>
    </row>
    <row r="2875" spans="1:9">
      <c r="A2875" t="s">
        <v>566</v>
      </c>
      <c r="B2875" t="s">
        <v>1131</v>
      </c>
      <c r="C2875" t="s">
        <v>1132</v>
      </c>
      <c r="D2875">
        <v>2020</v>
      </c>
      <c r="E2875">
        <v>100000</v>
      </c>
      <c r="F2875">
        <v>0</v>
      </c>
      <c r="G2875">
        <v>0</v>
      </c>
      <c r="H2875">
        <v>0</v>
      </c>
      <c r="I2875">
        <v>100000</v>
      </c>
    </row>
    <row r="2876" spans="1:9">
      <c r="A2876" t="s">
        <v>566</v>
      </c>
      <c r="B2876" t="s">
        <v>1761</v>
      </c>
      <c r="C2876" t="s">
        <v>1762</v>
      </c>
      <c r="D2876">
        <v>2020</v>
      </c>
      <c r="E2876">
        <v>200000</v>
      </c>
      <c r="F2876">
        <v>0</v>
      </c>
      <c r="G2876">
        <v>0</v>
      </c>
      <c r="H2876">
        <v>0</v>
      </c>
      <c r="I2876">
        <v>200000</v>
      </c>
    </row>
    <row r="2877" spans="1:9">
      <c r="A2877" t="s">
        <v>566</v>
      </c>
      <c r="B2877" t="s">
        <v>1763</v>
      </c>
      <c r="C2877" t="s">
        <v>1764</v>
      </c>
      <c r="D2877">
        <v>2020</v>
      </c>
      <c r="E2877">
        <v>60000</v>
      </c>
      <c r="F2877">
        <v>0</v>
      </c>
      <c r="G2877">
        <v>0</v>
      </c>
      <c r="H2877">
        <v>0</v>
      </c>
      <c r="I2877">
        <v>60000</v>
      </c>
    </row>
    <row r="2878" spans="1:9">
      <c r="A2878" t="s">
        <v>566</v>
      </c>
      <c r="B2878" t="s">
        <v>1765</v>
      </c>
      <c r="C2878" t="s">
        <v>1766</v>
      </c>
      <c r="D2878">
        <v>2020</v>
      </c>
      <c r="E2878">
        <v>40000</v>
      </c>
      <c r="F2878">
        <v>0</v>
      </c>
      <c r="G2878">
        <v>0</v>
      </c>
      <c r="H2878">
        <v>0</v>
      </c>
      <c r="I2878">
        <v>40000</v>
      </c>
    </row>
    <row r="2879" spans="1:9">
      <c r="A2879" t="s">
        <v>566</v>
      </c>
      <c r="B2879" t="s">
        <v>1767</v>
      </c>
      <c r="C2879" t="s">
        <v>1768</v>
      </c>
      <c r="D2879">
        <v>2020</v>
      </c>
      <c r="E2879">
        <v>200000</v>
      </c>
      <c r="F2879">
        <v>0</v>
      </c>
      <c r="G2879">
        <v>0</v>
      </c>
      <c r="H2879">
        <v>0</v>
      </c>
      <c r="I2879">
        <v>200000</v>
      </c>
    </row>
    <row r="2880" spans="1:9">
      <c r="A2880" t="s">
        <v>566</v>
      </c>
      <c r="B2880" t="s">
        <v>935</v>
      </c>
      <c r="C2880" t="s">
        <v>936</v>
      </c>
      <c r="D2880">
        <v>2020</v>
      </c>
      <c r="E2880">
        <v>74000</v>
      </c>
      <c r="F2880">
        <v>0</v>
      </c>
      <c r="G2880">
        <v>0</v>
      </c>
      <c r="H2880">
        <v>0</v>
      </c>
      <c r="I2880">
        <v>74000</v>
      </c>
    </row>
    <row r="2881" spans="1:9">
      <c r="A2881" t="s">
        <v>566</v>
      </c>
      <c r="B2881" t="s">
        <v>1145</v>
      </c>
      <c r="C2881" t="s">
        <v>1146</v>
      </c>
      <c r="D2881">
        <v>2020</v>
      </c>
      <c r="E2881">
        <v>200000</v>
      </c>
      <c r="F2881">
        <v>0</v>
      </c>
      <c r="G2881">
        <v>0</v>
      </c>
      <c r="H2881">
        <v>0</v>
      </c>
      <c r="I2881">
        <v>200000</v>
      </c>
    </row>
    <row r="2882" spans="1:9">
      <c r="A2882" t="s">
        <v>566</v>
      </c>
      <c r="B2882" t="s">
        <v>1031</v>
      </c>
      <c r="C2882" t="s">
        <v>1032</v>
      </c>
      <c r="D2882">
        <v>2020</v>
      </c>
      <c r="E2882">
        <v>50000</v>
      </c>
      <c r="F2882">
        <v>0</v>
      </c>
      <c r="G2882">
        <v>0</v>
      </c>
      <c r="H2882">
        <v>0</v>
      </c>
      <c r="I2882">
        <v>50000</v>
      </c>
    </row>
    <row r="2883" spans="1:9">
      <c r="A2883" t="s">
        <v>566</v>
      </c>
      <c r="B2883" t="s">
        <v>1033</v>
      </c>
      <c r="C2883" t="s">
        <v>1034</v>
      </c>
      <c r="D2883">
        <v>2020</v>
      </c>
      <c r="E2883">
        <v>75000</v>
      </c>
      <c r="F2883">
        <v>0</v>
      </c>
      <c r="G2883">
        <v>0</v>
      </c>
      <c r="H2883">
        <v>0</v>
      </c>
      <c r="I2883">
        <v>75000</v>
      </c>
    </row>
    <row r="2884" spans="1:9">
      <c r="A2884" t="s">
        <v>566</v>
      </c>
      <c r="B2884" t="s">
        <v>886</v>
      </c>
      <c r="C2884" t="s">
        <v>887</v>
      </c>
      <c r="D2884">
        <v>2020</v>
      </c>
      <c r="E2884">
        <v>250000</v>
      </c>
      <c r="F2884">
        <v>0</v>
      </c>
      <c r="G2884">
        <v>0</v>
      </c>
      <c r="H2884">
        <v>0</v>
      </c>
      <c r="I2884">
        <v>250000</v>
      </c>
    </row>
    <row r="2885" spans="1:9">
      <c r="A2885" t="s">
        <v>566</v>
      </c>
      <c r="B2885" t="s">
        <v>996</v>
      </c>
      <c r="C2885" t="s">
        <v>997</v>
      </c>
      <c r="D2885">
        <v>2020</v>
      </c>
      <c r="E2885">
        <v>82000</v>
      </c>
      <c r="F2885">
        <v>0</v>
      </c>
      <c r="G2885">
        <v>0</v>
      </c>
      <c r="H2885">
        <v>0</v>
      </c>
      <c r="I2885">
        <v>82000</v>
      </c>
    </row>
    <row r="2886" spans="1:9">
      <c r="A2886" t="s">
        <v>566</v>
      </c>
      <c r="B2886" t="s">
        <v>1769</v>
      </c>
      <c r="C2886" t="s">
        <v>1770</v>
      </c>
      <c r="D2886">
        <v>2020</v>
      </c>
      <c r="E2886">
        <v>50000</v>
      </c>
      <c r="F2886">
        <v>0</v>
      </c>
      <c r="G2886">
        <v>0</v>
      </c>
      <c r="H2886">
        <v>0</v>
      </c>
      <c r="I2886">
        <v>50000</v>
      </c>
    </row>
    <row r="2887" spans="1:9">
      <c r="A2887" t="s">
        <v>566</v>
      </c>
      <c r="B2887" t="s">
        <v>643</v>
      </c>
      <c r="C2887" t="s">
        <v>644</v>
      </c>
      <c r="D2887">
        <v>2020</v>
      </c>
      <c r="E2887">
        <v>100000</v>
      </c>
      <c r="F2887">
        <v>0</v>
      </c>
      <c r="G2887">
        <v>0</v>
      </c>
      <c r="H2887">
        <v>0</v>
      </c>
      <c r="I2887">
        <v>100000</v>
      </c>
    </row>
    <row r="2888" spans="1:9">
      <c r="A2888" t="s">
        <v>566</v>
      </c>
      <c r="B2888" t="s">
        <v>1007</v>
      </c>
      <c r="C2888" t="s">
        <v>1008</v>
      </c>
      <c r="D2888">
        <v>2020</v>
      </c>
      <c r="E2888">
        <v>150000</v>
      </c>
      <c r="F2888">
        <v>0</v>
      </c>
      <c r="G2888">
        <v>0</v>
      </c>
      <c r="H2888">
        <v>0</v>
      </c>
      <c r="I2888">
        <v>150000</v>
      </c>
    </row>
    <row r="2889" spans="1:9">
      <c r="A2889" t="s">
        <v>566</v>
      </c>
      <c r="B2889" t="s">
        <v>1017</v>
      </c>
      <c r="C2889" t="s">
        <v>1018</v>
      </c>
      <c r="D2889">
        <v>2020</v>
      </c>
      <c r="E2889">
        <v>100000</v>
      </c>
      <c r="F2889">
        <v>0</v>
      </c>
      <c r="G2889">
        <v>0</v>
      </c>
      <c r="H2889">
        <v>0</v>
      </c>
      <c r="I2889">
        <v>100000</v>
      </c>
    </row>
    <row r="2890" spans="1:9">
      <c r="A2890" t="s">
        <v>566</v>
      </c>
      <c r="B2890" t="s">
        <v>992</v>
      </c>
      <c r="C2890" t="s">
        <v>993</v>
      </c>
      <c r="D2890">
        <v>2020</v>
      </c>
      <c r="E2890">
        <v>100000</v>
      </c>
      <c r="F2890">
        <v>0</v>
      </c>
      <c r="G2890">
        <v>0</v>
      </c>
      <c r="H2890">
        <v>0</v>
      </c>
      <c r="I2890">
        <v>100000</v>
      </c>
    </row>
    <row r="2891" spans="1:9">
      <c r="A2891" t="s">
        <v>566</v>
      </c>
      <c r="B2891" t="s">
        <v>1771</v>
      </c>
      <c r="C2891" t="s">
        <v>1516</v>
      </c>
      <c r="D2891">
        <v>2020</v>
      </c>
      <c r="E2891">
        <v>200000</v>
      </c>
      <c r="F2891">
        <v>0</v>
      </c>
      <c r="G2891">
        <v>0</v>
      </c>
      <c r="H2891">
        <v>0</v>
      </c>
      <c r="I2891">
        <v>200000</v>
      </c>
    </row>
    <row r="2892" spans="1:9">
      <c r="A2892" t="s">
        <v>566</v>
      </c>
      <c r="B2892" t="s">
        <v>1772</v>
      </c>
      <c r="C2892" t="s">
        <v>1773</v>
      </c>
      <c r="D2892">
        <v>2020</v>
      </c>
      <c r="E2892">
        <v>100000</v>
      </c>
      <c r="F2892">
        <v>0</v>
      </c>
      <c r="G2892">
        <v>0</v>
      </c>
      <c r="H2892">
        <v>0</v>
      </c>
      <c r="I2892">
        <v>100000</v>
      </c>
    </row>
    <row r="2893" spans="1:9">
      <c r="A2893" t="s">
        <v>566</v>
      </c>
      <c r="B2893" t="s">
        <v>1774</v>
      </c>
      <c r="C2893" t="s">
        <v>1775</v>
      </c>
      <c r="D2893">
        <v>2020</v>
      </c>
      <c r="E2893">
        <v>145000</v>
      </c>
      <c r="F2893">
        <v>0</v>
      </c>
      <c r="G2893">
        <v>0</v>
      </c>
      <c r="H2893">
        <v>0</v>
      </c>
      <c r="I2893">
        <v>145000</v>
      </c>
    </row>
    <row r="2894" spans="1:9">
      <c r="A2894" t="s">
        <v>566</v>
      </c>
      <c r="B2894" t="s">
        <v>1776</v>
      </c>
      <c r="C2894" t="s">
        <v>1777</v>
      </c>
      <c r="D2894">
        <v>2020</v>
      </c>
      <c r="E2894">
        <v>62000</v>
      </c>
      <c r="F2894">
        <v>0</v>
      </c>
      <c r="G2894">
        <v>0</v>
      </c>
      <c r="H2894">
        <v>0</v>
      </c>
      <c r="I2894">
        <v>62000</v>
      </c>
    </row>
    <row r="2895" spans="1:9">
      <c r="A2895" t="s">
        <v>566</v>
      </c>
      <c r="B2895" t="s">
        <v>1778</v>
      </c>
      <c r="C2895" t="s">
        <v>1779</v>
      </c>
      <c r="D2895">
        <v>2020</v>
      </c>
      <c r="E2895">
        <v>100000</v>
      </c>
      <c r="F2895">
        <v>0</v>
      </c>
      <c r="G2895">
        <v>0</v>
      </c>
      <c r="H2895">
        <v>0</v>
      </c>
      <c r="I2895">
        <v>100000</v>
      </c>
    </row>
    <row r="2896" spans="1:9">
      <c r="A2896" t="s">
        <v>566</v>
      </c>
      <c r="B2896" t="s">
        <v>1000</v>
      </c>
      <c r="C2896" t="s">
        <v>608</v>
      </c>
      <c r="D2896">
        <v>2020</v>
      </c>
      <c r="E2896">
        <v>200000</v>
      </c>
      <c r="F2896">
        <v>0</v>
      </c>
      <c r="G2896">
        <v>0</v>
      </c>
      <c r="H2896">
        <v>0</v>
      </c>
      <c r="I2896">
        <v>200000</v>
      </c>
    </row>
    <row r="2897" spans="1:9">
      <c r="A2897" t="s">
        <v>566</v>
      </c>
      <c r="B2897" t="s">
        <v>647</v>
      </c>
      <c r="C2897" t="s">
        <v>610</v>
      </c>
      <c r="D2897">
        <v>2020</v>
      </c>
      <c r="E2897">
        <v>100000</v>
      </c>
      <c r="F2897">
        <v>0</v>
      </c>
      <c r="G2897">
        <v>0</v>
      </c>
      <c r="H2897">
        <v>0</v>
      </c>
      <c r="I2897">
        <v>100000</v>
      </c>
    </row>
    <row r="2898" spans="1:9">
      <c r="A2898" t="s">
        <v>566</v>
      </c>
      <c r="B2898" t="s">
        <v>1780</v>
      </c>
      <c r="C2898" t="s">
        <v>1781</v>
      </c>
      <c r="D2898">
        <v>2020</v>
      </c>
      <c r="E2898">
        <v>100000</v>
      </c>
      <c r="F2898">
        <v>0</v>
      </c>
      <c r="G2898">
        <v>0</v>
      </c>
      <c r="H2898">
        <v>0</v>
      </c>
      <c r="I2898">
        <v>100000</v>
      </c>
    </row>
    <row r="2899" spans="1:9">
      <c r="A2899" t="s">
        <v>566</v>
      </c>
      <c r="B2899" t="s">
        <v>654</v>
      </c>
      <c r="C2899" t="s">
        <v>655</v>
      </c>
      <c r="D2899">
        <v>2020</v>
      </c>
      <c r="E2899">
        <v>100000</v>
      </c>
      <c r="F2899">
        <v>0</v>
      </c>
      <c r="G2899">
        <v>0</v>
      </c>
      <c r="H2899">
        <v>0</v>
      </c>
      <c r="I2899">
        <v>100000</v>
      </c>
    </row>
    <row r="2900" spans="1:9">
      <c r="A2900" t="s">
        <v>566</v>
      </c>
      <c r="B2900" t="s">
        <v>1782</v>
      </c>
      <c r="C2900" t="s">
        <v>1383</v>
      </c>
      <c r="D2900">
        <v>2020</v>
      </c>
      <c r="E2900">
        <v>100000</v>
      </c>
      <c r="F2900">
        <v>0</v>
      </c>
      <c r="G2900">
        <v>0</v>
      </c>
      <c r="H2900">
        <v>0</v>
      </c>
      <c r="I2900">
        <v>100000</v>
      </c>
    </row>
    <row r="2901" spans="1:9">
      <c r="A2901" t="s">
        <v>566</v>
      </c>
      <c r="B2901" t="s">
        <v>658</v>
      </c>
      <c r="C2901" t="s">
        <v>618</v>
      </c>
      <c r="D2901">
        <v>2020</v>
      </c>
      <c r="E2901">
        <v>175000</v>
      </c>
      <c r="F2901">
        <v>0</v>
      </c>
      <c r="G2901">
        <v>0</v>
      </c>
      <c r="H2901">
        <v>0</v>
      </c>
      <c r="I2901">
        <v>175000</v>
      </c>
    </row>
    <row r="2902" spans="1:9">
      <c r="A2902" t="s">
        <v>566</v>
      </c>
      <c r="B2902" t="s">
        <v>659</v>
      </c>
      <c r="C2902" t="s">
        <v>620</v>
      </c>
      <c r="D2902">
        <v>2020</v>
      </c>
      <c r="E2902">
        <v>100000</v>
      </c>
      <c r="F2902">
        <v>0</v>
      </c>
      <c r="G2902">
        <v>0</v>
      </c>
      <c r="H2902">
        <v>0</v>
      </c>
      <c r="I2902">
        <v>100000</v>
      </c>
    </row>
    <row r="2903" spans="1:9">
      <c r="A2903" t="s">
        <v>566</v>
      </c>
      <c r="B2903" t="s">
        <v>1783</v>
      </c>
      <c r="C2903" t="s">
        <v>1784</v>
      </c>
      <c r="D2903">
        <v>2020</v>
      </c>
      <c r="E2903">
        <v>100000</v>
      </c>
      <c r="F2903">
        <v>0</v>
      </c>
      <c r="G2903">
        <v>0</v>
      </c>
      <c r="H2903">
        <v>0</v>
      </c>
      <c r="I2903">
        <v>100000</v>
      </c>
    </row>
    <row r="2904" spans="1:9">
      <c r="A2904" t="s">
        <v>566</v>
      </c>
      <c r="B2904" t="s">
        <v>1785</v>
      </c>
      <c r="C2904" t="s">
        <v>1786</v>
      </c>
      <c r="D2904">
        <v>2020</v>
      </c>
      <c r="E2904">
        <v>100000</v>
      </c>
      <c r="F2904">
        <v>0</v>
      </c>
      <c r="G2904">
        <v>0</v>
      </c>
      <c r="H2904">
        <v>0</v>
      </c>
      <c r="I2904">
        <v>100000</v>
      </c>
    </row>
    <row r="2905" spans="1:9">
      <c r="A2905" t="s">
        <v>566</v>
      </c>
      <c r="B2905" t="s">
        <v>1787</v>
      </c>
      <c r="C2905" t="s">
        <v>1788</v>
      </c>
      <c r="D2905">
        <v>2020</v>
      </c>
      <c r="E2905">
        <v>124000</v>
      </c>
      <c r="F2905">
        <v>0</v>
      </c>
      <c r="G2905">
        <v>0</v>
      </c>
      <c r="H2905">
        <v>0</v>
      </c>
      <c r="I2905">
        <v>124000</v>
      </c>
    </row>
    <row r="2906" spans="1:9">
      <c r="A2906" t="s">
        <v>566</v>
      </c>
      <c r="B2906" t="s">
        <v>1789</v>
      </c>
      <c r="C2906" t="s">
        <v>1790</v>
      </c>
      <c r="D2906">
        <v>2020</v>
      </c>
      <c r="E2906">
        <v>45000</v>
      </c>
      <c r="F2906">
        <v>0</v>
      </c>
      <c r="G2906">
        <v>0</v>
      </c>
      <c r="H2906">
        <v>0</v>
      </c>
      <c r="I2906">
        <v>45000</v>
      </c>
    </row>
    <row r="2907" spans="1:9">
      <c r="A2907" t="s">
        <v>566</v>
      </c>
      <c r="B2907" t="s">
        <v>663</v>
      </c>
      <c r="C2907" t="s">
        <v>568</v>
      </c>
      <c r="D2907">
        <v>2020</v>
      </c>
      <c r="E2907">
        <v>800000</v>
      </c>
      <c r="F2907">
        <v>0</v>
      </c>
      <c r="G2907">
        <v>0</v>
      </c>
      <c r="H2907">
        <v>0</v>
      </c>
      <c r="I2907">
        <v>800000</v>
      </c>
    </row>
    <row r="2908" spans="1:9">
      <c r="A2908" t="s">
        <v>566</v>
      </c>
      <c r="B2908" t="s">
        <v>1546</v>
      </c>
      <c r="C2908" t="s">
        <v>584</v>
      </c>
      <c r="D2908">
        <v>2020</v>
      </c>
      <c r="E2908">
        <v>750000</v>
      </c>
      <c r="F2908">
        <v>0</v>
      </c>
      <c r="G2908">
        <v>0</v>
      </c>
      <c r="H2908">
        <v>0</v>
      </c>
      <c r="I2908">
        <v>750000</v>
      </c>
    </row>
    <row r="2909" spans="1:9">
      <c r="A2909" t="s">
        <v>566</v>
      </c>
      <c r="B2909" t="s">
        <v>1656</v>
      </c>
      <c r="C2909" t="s">
        <v>586</v>
      </c>
      <c r="D2909">
        <v>2020</v>
      </c>
      <c r="E2909">
        <v>750000</v>
      </c>
      <c r="F2909">
        <v>0</v>
      </c>
      <c r="G2909">
        <v>0</v>
      </c>
      <c r="H2909">
        <v>0</v>
      </c>
      <c r="I2909">
        <v>750000</v>
      </c>
    </row>
    <row r="2910" spans="1:9">
      <c r="A2910" t="s">
        <v>566</v>
      </c>
      <c r="B2910" t="s">
        <v>666</v>
      </c>
      <c r="C2910" t="s">
        <v>667</v>
      </c>
      <c r="D2910">
        <v>2020</v>
      </c>
      <c r="E2910">
        <v>815000</v>
      </c>
      <c r="F2910">
        <v>0</v>
      </c>
      <c r="G2910">
        <v>0</v>
      </c>
      <c r="H2910">
        <v>0</v>
      </c>
      <c r="I2910">
        <v>815000</v>
      </c>
    </row>
    <row r="2911" spans="1:9">
      <c r="A2911" t="s">
        <v>566</v>
      </c>
      <c r="B2911" t="s">
        <v>1112</v>
      </c>
      <c r="C2911" t="s">
        <v>1113</v>
      </c>
      <c r="D2911">
        <v>2020</v>
      </c>
      <c r="E2911">
        <v>700000</v>
      </c>
      <c r="F2911">
        <v>0</v>
      </c>
      <c r="G2911">
        <v>0</v>
      </c>
      <c r="H2911">
        <v>0</v>
      </c>
      <c r="I2911">
        <v>700000</v>
      </c>
    </row>
    <row r="2912" spans="1:9">
      <c r="A2912" t="s">
        <v>566</v>
      </c>
      <c r="B2912" t="s">
        <v>920</v>
      </c>
      <c r="C2912" t="s">
        <v>921</v>
      </c>
      <c r="D2912">
        <v>2020</v>
      </c>
      <c r="E2912">
        <v>250000</v>
      </c>
      <c r="F2912">
        <v>0</v>
      </c>
      <c r="G2912">
        <v>0</v>
      </c>
      <c r="H2912">
        <v>0</v>
      </c>
      <c r="I2912">
        <v>250000</v>
      </c>
    </row>
    <row r="2913" spans="1:9">
      <c r="A2913" t="s">
        <v>566</v>
      </c>
      <c r="B2913" t="s">
        <v>1791</v>
      </c>
      <c r="C2913" t="s">
        <v>1592</v>
      </c>
      <c r="D2913">
        <v>2020</v>
      </c>
      <c r="E2913">
        <v>42000</v>
      </c>
      <c r="F2913">
        <v>0</v>
      </c>
      <c r="G2913">
        <v>0</v>
      </c>
      <c r="H2913">
        <v>0</v>
      </c>
      <c r="I2913">
        <v>42000</v>
      </c>
    </row>
    <row r="2914" spans="1:9">
      <c r="A2914" t="s">
        <v>566</v>
      </c>
      <c r="B2914" t="s">
        <v>1792</v>
      </c>
      <c r="C2914" t="s">
        <v>1438</v>
      </c>
      <c r="D2914">
        <v>2020</v>
      </c>
      <c r="E2914">
        <v>275000</v>
      </c>
      <c r="F2914">
        <v>0</v>
      </c>
      <c r="G2914">
        <v>0</v>
      </c>
      <c r="H2914">
        <v>0</v>
      </c>
      <c r="I2914">
        <v>275000</v>
      </c>
    </row>
    <row r="2915" spans="1:9">
      <c r="A2915" t="s">
        <v>566</v>
      </c>
      <c r="B2915" t="s">
        <v>1137</v>
      </c>
      <c r="C2915" t="s">
        <v>1138</v>
      </c>
      <c r="D2915">
        <v>2020</v>
      </c>
      <c r="E2915">
        <v>500000</v>
      </c>
      <c r="F2915">
        <v>0</v>
      </c>
      <c r="G2915">
        <v>0</v>
      </c>
      <c r="H2915">
        <v>0</v>
      </c>
      <c r="I2915">
        <v>500000</v>
      </c>
    </row>
    <row r="2916" spans="1:9">
      <c r="A2916" t="s">
        <v>566</v>
      </c>
      <c r="B2916" t="s">
        <v>680</v>
      </c>
      <c r="C2916" t="s">
        <v>681</v>
      </c>
      <c r="D2916">
        <v>2020</v>
      </c>
      <c r="E2916">
        <v>50000</v>
      </c>
      <c r="F2916">
        <v>0</v>
      </c>
      <c r="G2916">
        <v>0</v>
      </c>
      <c r="H2916">
        <v>0</v>
      </c>
      <c r="I2916">
        <v>50000</v>
      </c>
    </row>
    <row r="2917" spans="1:9">
      <c r="A2917" t="s">
        <v>566</v>
      </c>
      <c r="B2917" t="s">
        <v>1793</v>
      </c>
      <c r="C2917" t="s">
        <v>1775</v>
      </c>
      <c r="D2917">
        <v>2020</v>
      </c>
      <c r="E2917">
        <v>180000</v>
      </c>
      <c r="F2917">
        <v>0</v>
      </c>
      <c r="G2917">
        <v>0</v>
      </c>
      <c r="H2917">
        <v>0</v>
      </c>
      <c r="I2917">
        <v>180000</v>
      </c>
    </row>
    <row r="2918" spans="1:9">
      <c r="A2918" t="s">
        <v>691</v>
      </c>
      <c r="B2918" t="s">
        <v>692</v>
      </c>
      <c r="C2918" t="s">
        <v>693</v>
      </c>
      <c r="D2918">
        <v>2020</v>
      </c>
      <c r="E2918">
        <v>0</v>
      </c>
      <c r="F2918">
        <v>23153417</v>
      </c>
      <c r="G2918">
        <v>112393000</v>
      </c>
      <c r="H2918">
        <v>94509000</v>
      </c>
      <c r="I2918">
        <v>230055417</v>
      </c>
    </row>
    <row r="2919" spans="1:9">
      <c r="A2919" t="s">
        <v>691</v>
      </c>
      <c r="B2919" t="s">
        <v>694</v>
      </c>
      <c r="C2919" t="s">
        <v>695</v>
      </c>
      <c r="D2919">
        <v>2020</v>
      </c>
      <c r="E2919">
        <v>0</v>
      </c>
      <c r="F2919">
        <v>825140</v>
      </c>
      <c r="G2919">
        <v>95000</v>
      </c>
      <c r="H2919">
        <v>12000000</v>
      </c>
      <c r="I2919">
        <v>12920140</v>
      </c>
    </row>
    <row r="2920" spans="1:9">
      <c r="A2920" t="s">
        <v>691</v>
      </c>
      <c r="B2920" t="s">
        <v>1794</v>
      </c>
      <c r="C2920" t="s">
        <v>1795</v>
      </c>
      <c r="D2920">
        <v>2020</v>
      </c>
      <c r="E2920">
        <v>4136840</v>
      </c>
      <c r="F2920">
        <v>10035000</v>
      </c>
      <c r="G2920">
        <v>0</v>
      </c>
      <c r="H2920">
        <v>0</v>
      </c>
      <c r="I2920">
        <v>14171840</v>
      </c>
    </row>
    <row r="2921" spans="1:9">
      <c r="A2921" t="s">
        <v>691</v>
      </c>
      <c r="B2921" t="s">
        <v>696</v>
      </c>
      <c r="C2921" t="s">
        <v>697</v>
      </c>
      <c r="D2921">
        <v>2020</v>
      </c>
      <c r="E2921">
        <v>0</v>
      </c>
      <c r="F2921">
        <v>0</v>
      </c>
      <c r="G2921">
        <v>0</v>
      </c>
      <c r="H2921">
        <v>2895602</v>
      </c>
      <c r="I2921">
        <v>2895602</v>
      </c>
    </row>
    <row r="2922" spans="1:9">
      <c r="A2922" t="s">
        <v>691</v>
      </c>
      <c r="B2922" t="s">
        <v>698</v>
      </c>
      <c r="C2922" t="s">
        <v>699</v>
      </c>
      <c r="D2922">
        <v>2020</v>
      </c>
      <c r="E2922">
        <v>0</v>
      </c>
      <c r="F2922">
        <v>0</v>
      </c>
      <c r="G2922">
        <v>0</v>
      </c>
      <c r="H2922">
        <v>697331</v>
      </c>
      <c r="I2922">
        <v>697331</v>
      </c>
    </row>
    <row r="2923" spans="1:9">
      <c r="A2923" t="s">
        <v>691</v>
      </c>
      <c r="B2923" t="s">
        <v>700</v>
      </c>
      <c r="C2923" t="s">
        <v>701</v>
      </c>
      <c r="D2923">
        <v>2020</v>
      </c>
      <c r="E2923">
        <v>0</v>
      </c>
      <c r="F2923">
        <v>0</v>
      </c>
      <c r="G2923">
        <v>12209529</v>
      </c>
      <c r="H2923">
        <v>3215000</v>
      </c>
      <c r="I2923">
        <v>15424529</v>
      </c>
    </row>
    <row r="2924" spans="1:9">
      <c r="A2924" t="s">
        <v>691</v>
      </c>
      <c r="B2924" t="s">
        <v>702</v>
      </c>
      <c r="C2924" t="s">
        <v>703</v>
      </c>
      <c r="D2924">
        <v>2020</v>
      </c>
      <c r="E2924">
        <v>0</v>
      </c>
      <c r="F2924">
        <v>0</v>
      </c>
      <c r="G2924">
        <v>60814795</v>
      </c>
      <c r="H2924">
        <v>102290000</v>
      </c>
      <c r="I2924">
        <v>163104795</v>
      </c>
    </row>
    <row r="2925" spans="1:9">
      <c r="A2925" t="s">
        <v>691</v>
      </c>
      <c r="B2925" t="s">
        <v>704</v>
      </c>
      <c r="C2925" t="s">
        <v>705</v>
      </c>
      <c r="D2925">
        <v>2020</v>
      </c>
      <c r="E2925">
        <v>3472271</v>
      </c>
      <c r="F2925">
        <v>794000</v>
      </c>
      <c r="G2925">
        <v>516000</v>
      </c>
      <c r="H2925">
        <v>275000</v>
      </c>
      <c r="I2925">
        <v>5057271</v>
      </c>
    </row>
    <row r="2926" spans="1:9">
      <c r="A2926" t="s">
        <v>691</v>
      </c>
      <c r="B2926" t="s">
        <v>706</v>
      </c>
      <c r="C2926" t="s">
        <v>707</v>
      </c>
      <c r="D2926">
        <v>2020</v>
      </c>
      <c r="E2926">
        <v>0</v>
      </c>
      <c r="F2926">
        <v>227454</v>
      </c>
      <c r="G2926">
        <v>0</v>
      </c>
      <c r="H2926">
        <v>3172000</v>
      </c>
      <c r="I2926">
        <v>3399454</v>
      </c>
    </row>
    <row r="2927" spans="1:9">
      <c r="A2927" t="s">
        <v>691</v>
      </c>
      <c r="B2927" t="s">
        <v>708</v>
      </c>
      <c r="C2927" t="s">
        <v>709</v>
      </c>
      <c r="D2927">
        <v>2020</v>
      </c>
      <c r="E2927">
        <v>0</v>
      </c>
      <c r="F2927">
        <v>0</v>
      </c>
      <c r="G2927">
        <v>420337</v>
      </c>
      <c r="H2927">
        <v>23594000</v>
      </c>
      <c r="I2927">
        <v>24014337</v>
      </c>
    </row>
    <row r="2928" spans="1:9">
      <c r="A2928" t="s">
        <v>691</v>
      </c>
      <c r="B2928" t="s">
        <v>712</v>
      </c>
      <c r="C2928" t="s">
        <v>713</v>
      </c>
      <c r="D2928">
        <v>2020</v>
      </c>
      <c r="E2928">
        <v>0</v>
      </c>
      <c r="F2928">
        <v>6467820</v>
      </c>
      <c r="G2928">
        <v>12942000</v>
      </c>
      <c r="H2928">
        <v>4429000</v>
      </c>
      <c r="I2928">
        <v>23838820</v>
      </c>
    </row>
    <row r="2929" spans="1:9">
      <c r="A2929" t="s">
        <v>691</v>
      </c>
      <c r="B2929" t="s">
        <v>716</v>
      </c>
      <c r="C2929" t="s">
        <v>717</v>
      </c>
      <c r="D2929">
        <v>2020</v>
      </c>
      <c r="E2929">
        <v>0</v>
      </c>
      <c r="F2929">
        <v>14560505</v>
      </c>
      <c r="G2929">
        <v>47450000</v>
      </c>
      <c r="H2929">
        <v>52704000</v>
      </c>
      <c r="I2929">
        <v>114714505</v>
      </c>
    </row>
    <row r="2930" spans="1:9">
      <c r="A2930" t="s">
        <v>691</v>
      </c>
      <c r="B2930" t="s">
        <v>1796</v>
      </c>
      <c r="C2930" t="s">
        <v>1797</v>
      </c>
      <c r="D2930">
        <v>2020</v>
      </c>
      <c r="E2930">
        <v>868724</v>
      </c>
      <c r="F2930">
        <v>0</v>
      </c>
      <c r="G2930">
        <v>10424000</v>
      </c>
      <c r="H2930">
        <v>0</v>
      </c>
      <c r="I2930">
        <v>11292724</v>
      </c>
    </row>
    <row r="2931" spans="1:9">
      <c r="A2931" t="s">
        <v>691</v>
      </c>
      <c r="B2931" t="s">
        <v>718</v>
      </c>
      <c r="C2931" t="s">
        <v>719</v>
      </c>
      <c r="D2931">
        <v>2020</v>
      </c>
      <c r="E2931">
        <v>0</v>
      </c>
      <c r="F2931">
        <v>220177</v>
      </c>
      <c r="G2931">
        <v>881000</v>
      </c>
      <c r="H2931">
        <v>0</v>
      </c>
      <c r="I2931">
        <v>1101177</v>
      </c>
    </row>
    <row r="2932" spans="1:9">
      <c r="A2932" t="s">
        <v>691</v>
      </c>
      <c r="B2932" t="s">
        <v>720</v>
      </c>
      <c r="C2932" t="s">
        <v>721</v>
      </c>
      <c r="D2932">
        <v>2020</v>
      </c>
      <c r="E2932">
        <v>14211797</v>
      </c>
      <c r="F2932">
        <v>65250000</v>
      </c>
      <c r="G2932">
        <v>44392000</v>
      </c>
      <c r="H2932">
        <v>0</v>
      </c>
      <c r="I2932">
        <v>123853797</v>
      </c>
    </row>
    <row r="2933" spans="1:9">
      <c r="A2933" t="s">
        <v>691</v>
      </c>
      <c r="B2933" t="s">
        <v>722</v>
      </c>
      <c r="C2933" t="s">
        <v>723</v>
      </c>
      <c r="D2933">
        <v>2020</v>
      </c>
      <c r="E2933">
        <v>649337</v>
      </c>
      <c r="F2933">
        <v>10080000</v>
      </c>
      <c r="G2933">
        <v>14684000</v>
      </c>
      <c r="H2933">
        <v>308000</v>
      </c>
      <c r="I2933">
        <v>25721337</v>
      </c>
    </row>
    <row r="2934" spans="1:9">
      <c r="A2934" t="s">
        <v>691</v>
      </c>
      <c r="B2934" t="s">
        <v>1070</v>
      </c>
      <c r="C2934" t="s">
        <v>930</v>
      </c>
      <c r="D2934">
        <v>2020</v>
      </c>
      <c r="E2934">
        <v>5000000</v>
      </c>
      <c r="F2934">
        <v>0</v>
      </c>
      <c r="G2934">
        <v>0</v>
      </c>
      <c r="H2934">
        <v>0</v>
      </c>
      <c r="I2934">
        <v>5000000</v>
      </c>
    </row>
    <row r="2935" spans="1:9">
      <c r="A2935" t="s">
        <v>691</v>
      </c>
      <c r="B2935" t="s">
        <v>1798</v>
      </c>
      <c r="C2935" t="s">
        <v>1799</v>
      </c>
      <c r="D2935">
        <v>2020</v>
      </c>
      <c r="E2935">
        <v>88000</v>
      </c>
      <c r="F2935">
        <v>0</v>
      </c>
      <c r="G2935">
        <v>0</v>
      </c>
      <c r="H2935">
        <v>0</v>
      </c>
      <c r="I2935">
        <v>88000</v>
      </c>
    </row>
    <row r="2936" spans="1:9">
      <c r="A2936" t="s">
        <v>691</v>
      </c>
      <c r="B2936" t="s">
        <v>1800</v>
      </c>
      <c r="C2936" t="s">
        <v>1199</v>
      </c>
      <c r="D2936">
        <v>2020</v>
      </c>
      <c r="E2936">
        <v>53000</v>
      </c>
      <c r="F2936">
        <v>0</v>
      </c>
      <c r="G2936">
        <v>0</v>
      </c>
      <c r="H2936">
        <v>0</v>
      </c>
      <c r="I2936">
        <v>53000</v>
      </c>
    </row>
    <row r="2937" spans="1:9">
      <c r="A2937" t="s">
        <v>691</v>
      </c>
      <c r="B2937" t="s">
        <v>1801</v>
      </c>
      <c r="C2937" t="s">
        <v>1802</v>
      </c>
      <c r="D2937">
        <v>2020</v>
      </c>
      <c r="E2937">
        <v>500000</v>
      </c>
      <c r="F2937">
        <v>0</v>
      </c>
      <c r="G2937">
        <v>0</v>
      </c>
      <c r="H2937">
        <v>0</v>
      </c>
      <c r="I2937">
        <v>500000</v>
      </c>
    </row>
    <row r="2938" spans="1:9">
      <c r="A2938" t="s">
        <v>691</v>
      </c>
      <c r="B2938" t="s">
        <v>1803</v>
      </c>
      <c r="C2938" t="s">
        <v>1416</v>
      </c>
      <c r="D2938">
        <v>2020</v>
      </c>
      <c r="E2938">
        <v>500000</v>
      </c>
      <c r="F2938">
        <v>0</v>
      </c>
      <c r="G2938">
        <v>0</v>
      </c>
      <c r="H2938">
        <v>0</v>
      </c>
      <c r="I2938">
        <v>500000</v>
      </c>
    </row>
    <row r="2939" spans="1:9">
      <c r="A2939" t="s">
        <v>691</v>
      </c>
      <c r="B2939" t="s">
        <v>1804</v>
      </c>
      <c r="C2939" t="s">
        <v>1805</v>
      </c>
      <c r="D2939">
        <v>2020</v>
      </c>
      <c r="E2939">
        <v>100000</v>
      </c>
      <c r="F2939">
        <v>0</v>
      </c>
      <c r="G2939">
        <v>0</v>
      </c>
      <c r="H2939">
        <v>0</v>
      </c>
      <c r="I2939">
        <v>100000</v>
      </c>
    </row>
    <row r="2940" spans="1:9">
      <c r="A2940" t="s">
        <v>691</v>
      </c>
      <c r="B2940" t="s">
        <v>1806</v>
      </c>
      <c r="C2940" t="s">
        <v>1807</v>
      </c>
      <c r="D2940">
        <v>2020</v>
      </c>
      <c r="E2940">
        <v>125000</v>
      </c>
      <c r="F2940">
        <v>0</v>
      </c>
      <c r="G2940">
        <v>0</v>
      </c>
      <c r="H2940">
        <v>0</v>
      </c>
      <c r="I2940">
        <v>125000</v>
      </c>
    </row>
    <row r="2941" spans="1:9">
      <c r="A2941" t="s">
        <v>691</v>
      </c>
      <c r="B2941" t="s">
        <v>1808</v>
      </c>
      <c r="C2941" t="s">
        <v>1809</v>
      </c>
      <c r="D2941">
        <v>2020</v>
      </c>
      <c r="E2941">
        <v>51000</v>
      </c>
      <c r="F2941">
        <v>0</v>
      </c>
      <c r="G2941">
        <v>0</v>
      </c>
      <c r="H2941">
        <v>0</v>
      </c>
      <c r="I2941">
        <v>51000</v>
      </c>
    </row>
    <row r="2942" spans="1:9">
      <c r="A2942" t="s">
        <v>691</v>
      </c>
      <c r="B2942" t="s">
        <v>965</v>
      </c>
      <c r="C2942" t="s">
        <v>966</v>
      </c>
      <c r="D2942">
        <v>2020</v>
      </c>
      <c r="E2942">
        <v>1700000</v>
      </c>
      <c r="F2942">
        <v>0</v>
      </c>
      <c r="G2942">
        <v>0</v>
      </c>
      <c r="H2942">
        <v>0</v>
      </c>
      <c r="I2942">
        <v>1700000</v>
      </c>
    </row>
    <row r="2943" spans="1:9">
      <c r="A2943" t="s">
        <v>691</v>
      </c>
      <c r="B2943" t="s">
        <v>1810</v>
      </c>
      <c r="C2943" t="s">
        <v>1811</v>
      </c>
      <c r="D2943">
        <v>2020</v>
      </c>
      <c r="E2943">
        <v>500000</v>
      </c>
      <c r="F2943">
        <v>0</v>
      </c>
      <c r="G2943">
        <v>0</v>
      </c>
      <c r="H2943">
        <v>0</v>
      </c>
      <c r="I2943">
        <v>500000</v>
      </c>
    </row>
    <row r="2944" spans="1:9">
      <c r="A2944" t="s">
        <v>742</v>
      </c>
      <c r="B2944" t="s">
        <v>743</v>
      </c>
      <c r="C2944" t="s">
        <v>744</v>
      </c>
      <c r="D2944">
        <v>2020</v>
      </c>
      <c r="E2944">
        <v>1510369</v>
      </c>
      <c r="F2944">
        <v>0</v>
      </c>
      <c r="G2944">
        <v>0</v>
      </c>
      <c r="H2944">
        <v>0</v>
      </c>
      <c r="I2944">
        <v>1510369</v>
      </c>
    </row>
    <row r="2945" spans="1:9">
      <c r="A2945" t="s">
        <v>742</v>
      </c>
      <c r="B2945" t="s">
        <v>743</v>
      </c>
      <c r="C2945" t="s">
        <v>744</v>
      </c>
      <c r="D2945">
        <v>2020</v>
      </c>
      <c r="E2945">
        <v>137927445</v>
      </c>
      <c r="F2945">
        <v>187613000</v>
      </c>
      <c r="G2945">
        <v>182626000</v>
      </c>
      <c r="H2945">
        <v>164475000</v>
      </c>
      <c r="I2945">
        <v>672641445</v>
      </c>
    </row>
    <row r="2946" spans="1:9">
      <c r="A2946" t="s">
        <v>742</v>
      </c>
      <c r="B2946" t="s">
        <v>745</v>
      </c>
      <c r="C2946" t="s">
        <v>746</v>
      </c>
      <c r="D2946">
        <v>2020</v>
      </c>
      <c r="E2946">
        <v>186353352</v>
      </c>
      <c r="F2946">
        <v>157332000</v>
      </c>
      <c r="G2946">
        <v>183550000</v>
      </c>
      <c r="H2946">
        <v>41970000</v>
      </c>
      <c r="I2946">
        <v>569205352</v>
      </c>
    </row>
    <row r="2947" spans="1:9">
      <c r="A2947" t="s">
        <v>742</v>
      </c>
      <c r="B2947" t="s">
        <v>1812</v>
      </c>
      <c r="C2947" t="s">
        <v>1813</v>
      </c>
      <c r="D2947">
        <v>2020</v>
      </c>
      <c r="E2947">
        <v>5000000</v>
      </c>
      <c r="F2947">
        <v>0</v>
      </c>
      <c r="G2947">
        <v>0</v>
      </c>
      <c r="H2947">
        <v>0</v>
      </c>
      <c r="I2947">
        <v>5000000</v>
      </c>
    </row>
    <row r="2948" spans="1:9">
      <c r="A2948" t="s">
        <v>742</v>
      </c>
      <c r="B2948" t="s">
        <v>747</v>
      </c>
      <c r="C2948" t="s">
        <v>748</v>
      </c>
      <c r="D2948">
        <v>2020</v>
      </c>
      <c r="E2948">
        <v>0</v>
      </c>
      <c r="F2948">
        <v>0</v>
      </c>
      <c r="G2948">
        <v>991657</v>
      </c>
      <c r="H2948">
        <v>0</v>
      </c>
      <c r="I2948">
        <v>991657</v>
      </c>
    </row>
    <row r="2949" spans="1:9">
      <c r="A2949" t="s">
        <v>742</v>
      </c>
      <c r="B2949" t="s">
        <v>751</v>
      </c>
      <c r="C2949" t="s">
        <v>752</v>
      </c>
      <c r="D2949">
        <v>2020</v>
      </c>
      <c r="E2949">
        <v>14324164</v>
      </c>
      <c r="F2949">
        <v>3326000</v>
      </c>
      <c r="G2949">
        <v>0</v>
      </c>
      <c r="H2949">
        <v>3750000</v>
      </c>
      <c r="I2949">
        <v>21400164</v>
      </c>
    </row>
    <row r="2950" spans="1:9">
      <c r="A2950" t="s">
        <v>742</v>
      </c>
      <c r="B2950" t="s">
        <v>891</v>
      </c>
      <c r="C2950" t="s">
        <v>892</v>
      </c>
      <c r="D2950">
        <v>2020</v>
      </c>
      <c r="E2950">
        <v>205941</v>
      </c>
      <c r="F2950">
        <v>0</v>
      </c>
      <c r="G2950">
        <v>0</v>
      </c>
      <c r="H2950">
        <v>0</v>
      </c>
      <c r="I2950">
        <v>205941</v>
      </c>
    </row>
    <row r="2951" spans="1:9">
      <c r="A2951" t="s">
        <v>742</v>
      </c>
      <c r="B2951" t="s">
        <v>753</v>
      </c>
      <c r="C2951" t="s">
        <v>754</v>
      </c>
      <c r="D2951">
        <v>2020</v>
      </c>
      <c r="E2951">
        <v>0</v>
      </c>
      <c r="F2951">
        <v>2621907</v>
      </c>
      <c r="G2951">
        <v>3500000</v>
      </c>
      <c r="H2951">
        <v>3500000</v>
      </c>
      <c r="I2951">
        <v>9621907</v>
      </c>
    </row>
    <row r="2952" spans="1:9">
      <c r="A2952" t="s">
        <v>742</v>
      </c>
      <c r="B2952" t="s">
        <v>757</v>
      </c>
      <c r="C2952" t="s">
        <v>758</v>
      </c>
      <c r="D2952">
        <v>2020</v>
      </c>
      <c r="E2952">
        <v>0</v>
      </c>
      <c r="F2952">
        <v>13885604</v>
      </c>
      <c r="G2952">
        <v>0</v>
      </c>
      <c r="H2952">
        <v>239623000</v>
      </c>
      <c r="I2952">
        <v>253508604</v>
      </c>
    </row>
    <row r="2953" spans="1:9">
      <c r="A2953" t="s">
        <v>759</v>
      </c>
      <c r="B2953" t="s">
        <v>760</v>
      </c>
      <c r="C2953" t="s">
        <v>761</v>
      </c>
      <c r="D2953">
        <v>2020</v>
      </c>
      <c r="E2953">
        <v>0</v>
      </c>
      <c r="F2953">
        <v>0</v>
      </c>
      <c r="G2953">
        <v>71581000</v>
      </c>
      <c r="H2953">
        <v>200714000</v>
      </c>
      <c r="I2953">
        <v>272295000</v>
      </c>
    </row>
    <row r="2954" spans="1:9">
      <c r="A2954" t="s">
        <v>759</v>
      </c>
      <c r="B2954" t="s">
        <v>764</v>
      </c>
      <c r="C2954" t="s">
        <v>765</v>
      </c>
      <c r="D2954">
        <v>2020</v>
      </c>
      <c r="E2954">
        <v>83624</v>
      </c>
      <c r="F2954">
        <v>0</v>
      </c>
      <c r="G2954">
        <v>0</v>
      </c>
      <c r="H2954">
        <v>0</v>
      </c>
      <c r="I2954">
        <v>83624</v>
      </c>
    </row>
    <row r="2955" spans="1:9">
      <c r="A2955" t="s">
        <v>759</v>
      </c>
      <c r="B2955" t="s">
        <v>764</v>
      </c>
      <c r="C2955" t="s">
        <v>765</v>
      </c>
      <c r="D2955">
        <v>2020</v>
      </c>
      <c r="E2955">
        <v>40613290</v>
      </c>
      <c r="F2955">
        <v>15414000</v>
      </c>
      <c r="G2955">
        <v>68444000</v>
      </c>
      <c r="H2955">
        <v>0</v>
      </c>
      <c r="I2955">
        <v>124471290</v>
      </c>
    </row>
    <row r="2956" spans="1:9">
      <c r="A2956" t="s">
        <v>759</v>
      </c>
      <c r="B2956" t="s">
        <v>766</v>
      </c>
      <c r="C2956" t="s">
        <v>767</v>
      </c>
      <c r="D2956">
        <v>2020</v>
      </c>
      <c r="E2956">
        <v>85000</v>
      </c>
      <c r="F2956">
        <v>0</v>
      </c>
      <c r="G2956">
        <v>0</v>
      </c>
      <c r="H2956">
        <v>0</v>
      </c>
      <c r="I2956">
        <v>85000</v>
      </c>
    </row>
    <row r="2957" spans="1:9">
      <c r="A2957" t="s">
        <v>759</v>
      </c>
      <c r="B2957" t="s">
        <v>766</v>
      </c>
      <c r="C2957" t="s">
        <v>767</v>
      </c>
      <c r="D2957">
        <v>2020</v>
      </c>
      <c r="E2957">
        <v>13638933</v>
      </c>
      <c r="F2957">
        <v>1239000</v>
      </c>
      <c r="G2957">
        <v>34898000</v>
      </c>
      <c r="H2957">
        <v>0</v>
      </c>
      <c r="I2957">
        <v>49775933</v>
      </c>
    </row>
    <row r="2958" spans="1:9">
      <c r="A2958" t="s">
        <v>759</v>
      </c>
      <c r="B2958" t="s">
        <v>768</v>
      </c>
      <c r="C2958" t="s">
        <v>769</v>
      </c>
      <c r="D2958">
        <v>2020</v>
      </c>
      <c r="E2958">
        <v>1542999</v>
      </c>
      <c r="F2958">
        <v>0</v>
      </c>
      <c r="G2958">
        <v>0</v>
      </c>
      <c r="H2958">
        <v>0</v>
      </c>
      <c r="I2958">
        <v>1542999</v>
      </c>
    </row>
    <row r="2959" spans="1:9">
      <c r="A2959" t="s">
        <v>759</v>
      </c>
      <c r="B2959" t="s">
        <v>768</v>
      </c>
      <c r="C2959" t="s">
        <v>769</v>
      </c>
      <c r="D2959">
        <v>2020</v>
      </c>
      <c r="E2959">
        <v>149612066</v>
      </c>
      <c r="F2959">
        <v>171145000</v>
      </c>
      <c r="G2959">
        <v>90818000</v>
      </c>
      <c r="H2959">
        <v>10311000</v>
      </c>
      <c r="I2959">
        <v>421886066</v>
      </c>
    </row>
    <row r="2960" spans="1:9">
      <c r="A2960" t="s">
        <v>759</v>
      </c>
      <c r="B2960" t="s">
        <v>770</v>
      </c>
      <c r="C2960" t="s">
        <v>771</v>
      </c>
      <c r="D2960">
        <v>2020</v>
      </c>
      <c r="E2960">
        <v>6858166</v>
      </c>
      <c r="F2960">
        <v>0</v>
      </c>
      <c r="G2960">
        <v>0</v>
      </c>
      <c r="H2960">
        <v>0</v>
      </c>
      <c r="I2960">
        <v>6858166</v>
      </c>
    </row>
    <row r="2961" spans="1:9">
      <c r="A2961" t="s">
        <v>759</v>
      </c>
      <c r="B2961" t="s">
        <v>770</v>
      </c>
      <c r="C2961" t="s">
        <v>771</v>
      </c>
      <c r="D2961">
        <v>2020</v>
      </c>
      <c r="E2961">
        <v>18861593</v>
      </c>
      <c r="F2961">
        <v>52506000</v>
      </c>
      <c r="G2961">
        <v>31024000</v>
      </c>
      <c r="H2961">
        <v>0</v>
      </c>
      <c r="I2961">
        <v>102391593</v>
      </c>
    </row>
    <row r="2962" spans="1:9">
      <c r="A2962" t="s">
        <v>759</v>
      </c>
      <c r="B2962" t="s">
        <v>937</v>
      </c>
      <c r="C2962" t="s">
        <v>938</v>
      </c>
      <c r="D2962">
        <v>2020</v>
      </c>
      <c r="E2962">
        <v>33398526</v>
      </c>
      <c r="F2962">
        <v>12589000</v>
      </c>
      <c r="G2962">
        <v>5137000</v>
      </c>
      <c r="H2962">
        <v>0</v>
      </c>
      <c r="I2962">
        <v>51124526</v>
      </c>
    </row>
    <row r="2963" spans="1:9">
      <c r="A2963" t="s">
        <v>759</v>
      </c>
      <c r="B2963" t="s">
        <v>772</v>
      </c>
      <c r="C2963" t="s">
        <v>773</v>
      </c>
      <c r="D2963">
        <v>2020</v>
      </c>
      <c r="E2963">
        <v>96000</v>
      </c>
      <c r="F2963">
        <v>0</v>
      </c>
      <c r="G2963">
        <v>0</v>
      </c>
      <c r="H2963">
        <v>0</v>
      </c>
      <c r="I2963">
        <v>96000</v>
      </c>
    </row>
    <row r="2964" spans="1:9">
      <c r="A2964" t="s">
        <v>759</v>
      </c>
      <c r="B2964" t="s">
        <v>772</v>
      </c>
      <c r="C2964" t="s">
        <v>773</v>
      </c>
      <c r="D2964">
        <v>2020</v>
      </c>
      <c r="E2964">
        <v>4983111</v>
      </c>
      <c r="F2964">
        <v>72225000</v>
      </c>
      <c r="G2964">
        <v>5706000</v>
      </c>
      <c r="H2964">
        <v>1867000</v>
      </c>
      <c r="I2964">
        <v>84781111</v>
      </c>
    </row>
    <row r="2965" spans="1:9">
      <c r="A2965" t="s">
        <v>759</v>
      </c>
      <c r="B2965" t="s">
        <v>774</v>
      </c>
      <c r="C2965" t="s">
        <v>775</v>
      </c>
      <c r="D2965">
        <v>2020</v>
      </c>
      <c r="E2965">
        <v>821250</v>
      </c>
      <c r="F2965">
        <v>0</v>
      </c>
      <c r="G2965">
        <v>0</v>
      </c>
      <c r="H2965">
        <v>0</v>
      </c>
      <c r="I2965">
        <v>821250</v>
      </c>
    </row>
    <row r="2966" spans="1:9">
      <c r="A2966" t="s">
        <v>759</v>
      </c>
      <c r="B2966" t="s">
        <v>774</v>
      </c>
      <c r="C2966" t="s">
        <v>775</v>
      </c>
      <c r="D2966">
        <v>2020</v>
      </c>
      <c r="E2966">
        <v>5634748</v>
      </c>
      <c r="F2966">
        <v>0</v>
      </c>
      <c r="G2966">
        <v>8613000</v>
      </c>
      <c r="H2966">
        <v>0</v>
      </c>
      <c r="I2966">
        <v>14247748</v>
      </c>
    </row>
    <row r="2967" spans="1:9">
      <c r="A2967" t="s">
        <v>759</v>
      </c>
      <c r="B2967" t="s">
        <v>774</v>
      </c>
      <c r="C2967" t="s">
        <v>775</v>
      </c>
      <c r="D2967">
        <v>2020</v>
      </c>
      <c r="E2967">
        <v>2635152</v>
      </c>
      <c r="F2967">
        <v>21922000</v>
      </c>
      <c r="G2967">
        <v>17593000</v>
      </c>
      <c r="H2967">
        <v>17430000</v>
      </c>
      <c r="I2967">
        <v>59580152</v>
      </c>
    </row>
    <row r="2968" spans="1:9">
      <c r="A2968" t="s">
        <v>759</v>
      </c>
      <c r="B2968" t="s">
        <v>776</v>
      </c>
      <c r="C2968" t="s">
        <v>777</v>
      </c>
      <c r="D2968">
        <v>2020</v>
      </c>
      <c r="E2968">
        <v>1000000</v>
      </c>
      <c r="F2968">
        <v>0</v>
      </c>
      <c r="G2968">
        <v>0</v>
      </c>
      <c r="H2968">
        <v>0</v>
      </c>
      <c r="I2968">
        <v>1000000</v>
      </c>
    </row>
    <row r="2969" spans="1:9">
      <c r="A2969" t="s">
        <v>759</v>
      </c>
      <c r="B2969" t="s">
        <v>776</v>
      </c>
      <c r="C2969" t="s">
        <v>777</v>
      </c>
      <c r="D2969">
        <v>2020</v>
      </c>
      <c r="E2969">
        <v>33914342</v>
      </c>
      <c r="F2969">
        <v>0</v>
      </c>
      <c r="G2969">
        <v>4100000</v>
      </c>
      <c r="H2969">
        <v>0</v>
      </c>
      <c r="I2969">
        <v>38014342</v>
      </c>
    </row>
    <row r="2970" spans="1:9">
      <c r="A2970" t="s">
        <v>759</v>
      </c>
      <c r="B2970" t="s">
        <v>780</v>
      </c>
      <c r="C2970" t="s">
        <v>781</v>
      </c>
      <c r="D2970">
        <v>2020</v>
      </c>
      <c r="E2970">
        <v>250032694</v>
      </c>
      <c r="F2970">
        <v>266230000</v>
      </c>
      <c r="G2970">
        <v>107315000</v>
      </c>
      <c r="H2970">
        <v>313757000</v>
      </c>
      <c r="I2970">
        <v>937334694</v>
      </c>
    </row>
    <row r="2971" spans="1:9">
      <c r="A2971" t="s">
        <v>759</v>
      </c>
      <c r="B2971" t="s">
        <v>782</v>
      </c>
      <c r="C2971" t="s">
        <v>783</v>
      </c>
      <c r="D2971">
        <v>2020</v>
      </c>
      <c r="E2971">
        <v>413534</v>
      </c>
      <c r="F2971">
        <v>0</v>
      </c>
      <c r="G2971">
        <v>0</v>
      </c>
      <c r="H2971">
        <v>0</v>
      </c>
      <c r="I2971">
        <v>413534</v>
      </c>
    </row>
    <row r="2972" spans="1:9">
      <c r="A2972" t="s">
        <v>759</v>
      </c>
      <c r="B2972" t="s">
        <v>782</v>
      </c>
      <c r="C2972" t="s">
        <v>783</v>
      </c>
      <c r="D2972">
        <v>2020</v>
      </c>
      <c r="E2972">
        <v>5301000</v>
      </c>
      <c r="F2972">
        <v>0</v>
      </c>
      <c r="G2972">
        <v>0</v>
      </c>
      <c r="H2972">
        <v>0</v>
      </c>
      <c r="I2972">
        <v>5301000</v>
      </c>
    </row>
    <row r="2973" spans="1:9">
      <c r="A2973" t="s">
        <v>759</v>
      </c>
      <c r="B2973" t="s">
        <v>782</v>
      </c>
      <c r="C2973" t="s">
        <v>783</v>
      </c>
      <c r="D2973">
        <v>2020</v>
      </c>
      <c r="E2973">
        <v>37379835</v>
      </c>
      <c r="F2973">
        <v>66011000</v>
      </c>
      <c r="G2973">
        <v>79234000</v>
      </c>
      <c r="H2973">
        <v>0</v>
      </c>
      <c r="I2973">
        <v>182624835</v>
      </c>
    </row>
    <row r="2974" spans="1:9">
      <c r="A2974" t="s">
        <v>759</v>
      </c>
      <c r="B2974" t="s">
        <v>784</v>
      </c>
      <c r="C2974" t="s">
        <v>785</v>
      </c>
      <c r="D2974">
        <v>2020</v>
      </c>
      <c r="E2974">
        <v>8338143</v>
      </c>
      <c r="F2974">
        <v>0</v>
      </c>
      <c r="G2974">
        <v>0</v>
      </c>
      <c r="H2974">
        <v>0</v>
      </c>
      <c r="I2974">
        <v>8338143</v>
      </c>
    </row>
    <row r="2975" spans="1:9">
      <c r="A2975" t="s">
        <v>759</v>
      </c>
      <c r="B2975" t="s">
        <v>786</v>
      </c>
      <c r="C2975" t="s">
        <v>787</v>
      </c>
      <c r="D2975">
        <v>2020</v>
      </c>
      <c r="E2975">
        <v>0</v>
      </c>
      <c r="F2975">
        <v>0</v>
      </c>
      <c r="G2975">
        <v>4586999</v>
      </c>
      <c r="H2975">
        <v>0</v>
      </c>
      <c r="I2975">
        <v>4586999</v>
      </c>
    </row>
    <row r="2976" spans="1:9">
      <c r="A2976" t="s">
        <v>759</v>
      </c>
      <c r="B2976" t="s">
        <v>1814</v>
      </c>
      <c r="C2976" t="s">
        <v>1815</v>
      </c>
      <c r="D2976">
        <v>2020</v>
      </c>
      <c r="E2976">
        <v>1407</v>
      </c>
      <c r="F2976">
        <v>0</v>
      </c>
      <c r="G2976">
        <v>0</v>
      </c>
      <c r="H2976">
        <v>0</v>
      </c>
      <c r="I2976">
        <v>1407</v>
      </c>
    </row>
    <row r="2977" spans="1:9">
      <c r="A2977" t="s">
        <v>759</v>
      </c>
      <c r="B2977" t="s">
        <v>788</v>
      </c>
      <c r="C2977" t="s">
        <v>789</v>
      </c>
      <c r="D2977">
        <v>2020</v>
      </c>
      <c r="E2977">
        <v>0</v>
      </c>
      <c r="F2977">
        <v>0</v>
      </c>
      <c r="G2977">
        <v>2743997</v>
      </c>
      <c r="H2977">
        <v>0</v>
      </c>
      <c r="I2977">
        <v>2743997</v>
      </c>
    </row>
    <row r="2978" spans="1:9">
      <c r="A2978" t="s">
        <v>759</v>
      </c>
      <c r="B2978" t="s">
        <v>790</v>
      </c>
      <c r="C2978" t="s">
        <v>791</v>
      </c>
      <c r="D2978">
        <v>2020</v>
      </c>
      <c r="E2978">
        <v>0</v>
      </c>
      <c r="F2978">
        <v>0</v>
      </c>
      <c r="G2978">
        <v>7660461</v>
      </c>
      <c r="H2978">
        <v>7500000</v>
      </c>
      <c r="I2978">
        <v>15160461</v>
      </c>
    </row>
    <row r="2979" spans="1:9">
      <c r="A2979" t="s">
        <v>759</v>
      </c>
      <c r="B2979" t="s">
        <v>792</v>
      </c>
      <c r="C2979" t="s">
        <v>793</v>
      </c>
      <c r="D2979">
        <v>2020</v>
      </c>
      <c r="E2979">
        <v>5438618</v>
      </c>
      <c r="F2979">
        <v>0</v>
      </c>
      <c r="G2979">
        <v>12559000</v>
      </c>
      <c r="H2979">
        <v>16000000</v>
      </c>
      <c r="I2979">
        <v>33997618</v>
      </c>
    </row>
    <row r="2980" spans="1:9">
      <c r="A2980" t="s">
        <v>759</v>
      </c>
      <c r="B2980" t="s">
        <v>794</v>
      </c>
      <c r="C2980" t="s">
        <v>795</v>
      </c>
      <c r="D2980">
        <v>2020</v>
      </c>
      <c r="E2980">
        <v>0</v>
      </c>
      <c r="F2980">
        <v>0</v>
      </c>
      <c r="G2980">
        <v>128146</v>
      </c>
      <c r="H2980">
        <v>0</v>
      </c>
      <c r="I2980">
        <v>128146</v>
      </c>
    </row>
    <row r="2981" spans="1:9">
      <c r="A2981" t="s">
        <v>759</v>
      </c>
      <c r="B2981" t="s">
        <v>798</v>
      </c>
      <c r="C2981" t="s">
        <v>799</v>
      </c>
      <c r="D2981">
        <v>2020</v>
      </c>
      <c r="E2981">
        <v>1453001</v>
      </c>
      <c r="F2981">
        <v>9000000</v>
      </c>
      <c r="G2981">
        <v>0</v>
      </c>
      <c r="H2981">
        <v>0</v>
      </c>
      <c r="I2981">
        <v>10453001</v>
      </c>
    </row>
    <row r="2982" spans="1:9">
      <c r="A2982" t="s">
        <v>759</v>
      </c>
      <c r="B2982" t="s">
        <v>800</v>
      </c>
      <c r="C2982" t="s">
        <v>801</v>
      </c>
      <c r="D2982">
        <v>2020</v>
      </c>
      <c r="E2982">
        <v>0</v>
      </c>
      <c r="F2982">
        <v>0</v>
      </c>
      <c r="G2982">
        <v>3343038</v>
      </c>
      <c r="H2982">
        <v>0</v>
      </c>
      <c r="I2982">
        <v>3343038</v>
      </c>
    </row>
    <row r="2983" spans="1:9">
      <c r="A2983" t="s">
        <v>759</v>
      </c>
      <c r="B2983" t="s">
        <v>804</v>
      </c>
      <c r="C2983" t="s">
        <v>805</v>
      </c>
      <c r="D2983">
        <v>2020</v>
      </c>
      <c r="E2983">
        <v>12747853</v>
      </c>
      <c r="F2983">
        <v>0</v>
      </c>
      <c r="G2983">
        <v>32000</v>
      </c>
      <c r="H2983">
        <v>0</v>
      </c>
      <c r="I2983">
        <v>12779853</v>
      </c>
    </row>
    <row r="2984" spans="1:9">
      <c r="A2984" t="s">
        <v>759</v>
      </c>
      <c r="B2984" t="s">
        <v>806</v>
      </c>
      <c r="C2984" t="s">
        <v>807</v>
      </c>
      <c r="D2984">
        <v>2020</v>
      </c>
      <c r="E2984">
        <v>0</v>
      </c>
      <c r="F2984">
        <v>40000</v>
      </c>
      <c r="G2984">
        <v>0</v>
      </c>
      <c r="H2984">
        <v>0</v>
      </c>
      <c r="I2984">
        <v>40000</v>
      </c>
    </row>
    <row r="2985" spans="1:9">
      <c r="A2985" t="s">
        <v>759</v>
      </c>
      <c r="B2985" t="s">
        <v>806</v>
      </c>
      <c r="C2985" t="s">
        <v>807</v>
      </c>
      <c r="D2985">
        <v>2020</v>
      </c>
      <c r="E2985">
        <v>1434281</v>
      </c>
      <c r="F2985">
        <v>0</v>
      </c>
      <c r="G2985">
        <v>15000</v>
      </c>
      <c r="H2985">
        <v>31000</v>
      </c>
      <c r="I2985">
        <v>1480281</v>
      </c>
    </row>
    <row r="2986" spans="1:9">
      <c r="A2986" t="s">
        <v>759</v>
      </c>
      <c r="B2986" t="s">
        <v>808</v>
      </c>
      <c r="C2986" t="s">
        <v>809</v>
      </c>
      <c r="D2986">
        <v>2020</v>
      </c>
      <c r="E2986">
        <v>0</v>
      </c>
      <c r="F2986">
        <v>12200000</v>
      </c>
      <c r="G2986">
        <v>0</v>
      </c>
      <c r="H2986">
        <v>0</v>
      </c>
      <c r="I2986">
        <v>12200000</v>
      </c>
    </row>
    <row r="2987" spans="1:9">
      <c r="A2987" t="s">
        <v>810</v>
      </c>
      <c r="B2987" t="s">
        <v>811</v>
      </c>
      <c r="C2987" t="s">
        <v>812</v>
      </c>
      <c r="D2987">
        <v>2020</v>
      </c>
      <c r="E2987">
        <v>0</v>
      </c>
      <c r="F2987">
        <v>4000000</v>
      </c>
      <c r="G2987">
        <v>4000000</v>
      </c>
      <c r="H2987">
        <v>4000000</v>
      </c>
      <c r="I2987">
        <v>12000000</v>
      </c>
    </row>
    <row r="2988" spans="1:9">
      <c r="A2988" t="s">
        <v>810</v>
      </c>
      <c r="B2988" t="s">
        <v>813</v>
      </c>
      <c r="C2988" t="s">
        <v>814</v>
      </c>
      <c r="D2988">
        <v>2020</v>
      </c>
      <c r="E2988">
        <v>0</v>
      </c>
      <c r="F2988">
        <v>1000000</v>
      </c>
      <c r="G2988">
        <v>1000000</v>
      </c>
      <c r="H2988">
        <v>1000000</v>
      </c>
      <c r="I2988">
        <v>3000000</v>
      </c>
    </row>
    <row r="2989" spans="1:9">
      <c r="A2989" t="s">
        <v>810</v>
      </c>
      <c r="B2989" t="s">
        <v>815</v>
      </c>
      <c r="C2989" t="s">
        <v>816</v>
      </c>
      <c r="D2989">
        <v>2020</v>
      </c>
      <c r="E2989">
        <v>55079801</v>
      </c>
      <c r="F2989">
        <v>35000000</v>
      </c>
      <c r="G2989">
        <v>35000000</v>
      </c>
      <c r="H2989">
        <v>35000000</v>
      </c>
      <c r="I2989">
        <v>160079801</v>
      </c>
    </row>
    <row r="2990" spans="1:9">
      <c r="A2990" t="s">
        <v>810</v>
      </c>
      <c r="B2990" t="s">
        <v>870</v>
      </c>
      <c r="C2990" t="s">
        <v>871</v>
      </c>
      <c r="D2990">
        <v>2020</v>
      </c>
      <c r="E2990">
        <v>247000000</v>
      </c>
      <c r="F2990">
        <v>0</v>
      </c>
      <c r="G2990">
        <v>0</v>
      </c>
      <c r="H2990">
        <v>0</v>
      </c>
      <c r="I2990">
        <v>247000000</v>
      </c>
    </row>
    <row r="2991" spans="1:9">
      <c r="A2991" t="s">
        <v>817</v>
      </c>
      <c r="B2991" t="s">
        <v>818</v>
      </c>
      <c r="C2991" t="s">
        <v>819</v>
      </c>
      <c r="D2991">
        <v>2020</v>
      </c>
      <c r="E2991">
        <v>1516999</v>
      </c>
      <c r="F2991">
        <v>0</v>
      </c>
      <c r="G2991">
        <v>0</v>
      </c>
      <c r="H2991">
        <v>0</v>
      </c>
      <c r="I2991">
        <v>1516999</v>
      </c>
    </row>
    <row r="2992" spans="1:9">
      <c r="A2992" t="s">
        <v>817</v>
      </c>
      <c r="B2992" t="s">
        <v>818</v>
      </c>
      <c r="C2992" t="s">
        <v>819</v>
      </c>
      <c r="D2992">
        <v>2020</v>
      </c>
      <c r="E2992">
        <v>0</v>
      </c>
      <c r="F2992">
        <v>2630252</v>
      </c>
      <c r="G2992">
        <v>5992000</v>
      </c>
      <c r="H2992">
        <v>0</v>
      </c>
      <c r="I2992">
        <v>8622252</v>
      </c>
    </row>
    <row r="2993" spans="1:9">
      <c r="A2993" t="s">
        <v>817</v>
      </c>
      <c r="B2993" t="s">
        <v>820</v>
      </c>
      <c r="C2993" t="s">
        <v>821</v>
      </c>
      <c r="D2993">
        <v>2020</v>
      </c>
      <c r="E2993">
        <v>4467454</v>
      </c>
      <c r="F2993">
        <v>10219000</v>
      </c>
      <c r="G2993">
        <v>10458000</v>
      </c>
      <c r="H2993">
        <v>6066000</v>
      </c>
      <c r="I2993">
        <v>31210454</v>
      </c>
    </row>
    <row r="2994" spans="1:9">
      <c r="A2994" t="s">
        <v>822</v>
      </c>
      <c r="B2994" t="s">
        <v>823</v>
      </c>
      <c r="C2994" t="s">
        <v>824</v>
      </c>
      <c r="D2994">
        <v>2020</v>
      </c>
      <c r="E2994">
        <v>0</v>
      </c>
      <c r="F2994">
        <v>0</v>
      </c>
      <c r="G2994">
        <v>3961710</v>
      </c>
      <c r="H2994">
        <v>0</v>
      </c>
      <c r="I2994">
        <v>3961710</v>
      </c>
    </row>
    <row r="2995" spans="1:9">
      <c r="A2995" t="s">
        <v>822</v>
      </c>
      <c r="B2995" t="s">
        <v>823</v>
      </c>
      <c r="C2995" t="s">
        <v>824</v>
      </c>
      <c r="D2995">
        <v>2020</v>
      </c>
      <c r="E2995">
        <v>15369284</v>
      </c>
      <c r="F2995">
        <v>7150000</v>
      </c>
      <c r="G2995">
        <v>12529000</v>
      </c>
      <c r="H2995">
        <v>20500000</v>
      </c>
      <c r="I2995">
        <v>55548284</v>
      </c>
    </row>
    <row r="2996" spans="1:9">
      <c r="A2996" t="s">
        <v>822</v>
      </c>
      <c r="B2996" t="s">
        <v>823</v>
      </c>
      <c r="C2996" t="s">
        <v>824</v>
      </c>
      <c r="D2996">
        <v>2020</v>
      </c>
      <c r="E2996">
        <v>160943895</v>
      </c>
      <c r="F2996">
        <v>26226000</v>
      </c>
      <c r="G2996">
        <v>47603000</v>
      </c>
      <c r="H2996">
        <v>11502000</v>
      </c>
      <c r="I2996">
        <v>246274895</v>
      </c>
    </row>
    <row r="2997" spans="1:9">
      <c r="A2997" t="s">
        <v>822</v>
      </c>
      <c r="B2997" t="s">
        <v>825</v>
      </c>
      <c r="C2997" t="s">
        <v>826</v>
      </c>
      <c r="D2997">
        <v>2020</v>
      </c>
      <c r="E2997">
        <v>4869000</v>
      </c>
      <c r="F2997">
        <v>0</v>
      </c>
      <c r="G2997">
        <v>0</v>
      </c>
      <c r="H2997">
        <v>0</v>
      </c>
      <c r="I2997">
        <v>4869000</v>
      </c>
    </row>
    <row r="2998" spans="1:9">
      <c r="A2998" t="s">
        <v>822</v>
      </c>
      <c r="B2998" t="s">
        <v>825</v>
      </c>
      <c r="C2998" t="s">
        <v>826</v>
      </c>
      <c r="D2998">
        <v>2020</v>
      </c>
      <c r="E2998">
        <v>5924562</v>
      </c>
      <c r="F2998">
        <v>0</v>
      </c>
      <c r="G2998">
        <v>87000</v>
      </c>
      <c r="H2998">
        <v>0</v>
      </c>
      <c r="I2998">
        <v>6011562</v>
      </c>
    </row>
    <row r="2999" spans="1:9">
      <c r="A2999" t="s">
        <v>822</v>
      </c>
      <c r="B2999" t="s">
        <v>825</v>
      </c>
      <c r="C2999" t="s">
        <v>826</v>
      </c>
      <c r="D2999">
        <v>2020</v>
      </c>
      <c r="E2999">
        <v>29208545</v>
      </c>
      <c r="F2999">
        <v>588000</v>
      </c>
      <c r="G2999">
        <v>457000</v>
      </c>
      <c r="H2999">
        <v>355000</v>
      </c>
      <c r="I2999">
        <v>30608545</v>
      </c>
    </row>
    <row r="3000" spans="1:9">
      <c r="A3000" t="s">
        <v>822</v>
      </c>
      <c r="B3000" t="s">
        <v>827</v>
      </c>
      <c r="C3000" t="s">
        <v>828</v>
      </c>
      <c r="D3000">
        <v>2020</v>
      </c>
      <c r="E3000">
        <v>35096898</v>
      </c>
      <c r="F3000">
        <v>0</v>
      </c>
      <c r="G3000">
        <v>4041000</v>
      </c>
      <c r="H3000">
        <v>480000</v>
      </c>
      <c r="I3000">
        <v>39617898</v>
      </c>
    </row>
    <row r="3001" spans="1:9">
      <c r="A3001" t="s">
        <v>822</v>
      </c>
      <c r="B3001" t="s">
        <v>1816</v>
      </c>
      <c r="C3001" t="s">
        <v>1817</v>
      </c>
      <c r="D3001">
        <v>2020</v>
      </c>
      <c r="E3001">
        <v>5000000</v>
      </c>
      <c r="F3001">
        <v>0</v>
      </c>
      <c r="G3001">
        <v>0</v>
      </c>
      <c r="H3001">
        <v>0</v>
      </c>
      <c r="I3001">
        <v>5000000</v>
      </c>
    </row>
    <row r="3002" spans="1:9">
      <c r="A3002" t="s">
        <v>822</v>
      </c>
      <c r="B3002" t="s">
        <v>829</v>
      </c>
      <c r="C3002" t="s">
        <v>830</v>
      </c>
      <c r="D3002">
        <v>2020</v>
      </c>
      <c r="E3002">
        <v>224737</v>
      </c>
      <c r="F3002">
        <v>0</v>
      </c>
      <c r="G3002">
        <v>116000</v>
      </c>
      <c r="H3002">
        <v>0</v>
      </c>
      <c r="I3002">
        <v>340737</v>
      </c>
    </row>
    <row r="3003" spans="1:9">
      <c r="A3003" t="s">
        <v>822</v>
      </c>
      <c r="B3003" t="s">
        <v>829</v>
      </c>
      <c r="C3003" t="s">
        <v>830</v>
      </c>
      <c r="D3003">
        <v>2020</v>
      </c>
      <c r="E3003">
        <v>8447664</v>
      </c>
      <c r="F3003">
        <v>1608000</v>
      </c>
      <c r="G3003">
        <v>606000</v>
      </c>
      <c r="H3003">
        <v>401000</v>
      </c>
      <c r="I3003">
        <v>11062664</v>
      </c>
    </row>
    <row r="3004" spans="1:9">
      <c r="A3004" t="s">
        <v>822</v>
      </c>
      <c r="B3004" t="s">
        <v>831</v>
      </c>
      <c r="C3004" t="s">
        <v>832</v>
      </c>
      <c r="D3004">
        <v>2020</v>
      </c>
      <c r="E3004">
        <v>9085151</v>
      </c>
      <c r="F3004">
        <v>6319000</v>
      </c>
      <c r="G3004">
        <v>6673000</v>
      </c>
      <c r="H3004">
        <v>3955000</v>
      </c>
      <c r="I3004">
        <v>26032151</v>
      </c>
    </row>
    <row r="3005" spans="1:9">
      <c r="A3005" t="s">
        <v>822</v>
      </c>
      <c r="B3005" t="s">
        <v>831</v>
      </c>
      <c r="C3005" t="s">
        <v>832</v>
      </c>
      <c r="D3005">
        <v>2020</v>
      </c>
      <c r="E3005">
        <v>362660</v>
      </c>
      <c r="F3005">
        <v>14395000</v>
      </c>
      <c r="G3005">
        <v>2906000</v>
      </c>
      <c r="H3005">
        <v>12500000</v>
      </c>
      <c r="I3005">
        <v>30163660</v>
      </c>
    </row>
    <row r="3006" spans="1:9">
      <c r="A3006" t="s">
        <v>822</v>
      </c>
      <c r="B3006" t="s">
        <v>837</v>
      </c>
      <c r="C3006" t="s">
        <v>838</v>
      </c>
      <c r="D3006">
        <v>2020</v>
      </c>
      <c r="E3006">
        <v>500000</v>
      </c>
      <c r="F3006">
        <v>0</v>
      </c>
      <c r="G3006">
        <v>0</v>
      </c>
      <c r="H3006">
        <v>0</v>
      </c>
      <c r="I3006">
        <v>500000</v>
      </c>
    </row>
    <row r="3007" spans="1:9">
      <c r="A3007" t="s">
        <v>822</v>
      </c>
      <c r="B3007" t="s">
        <v>1818</v>
      </c>
      <c r="C3007" t="s">
        <v>1819</v>
      </c>
      <c r="D3007">
        <v>2020</v>
      </c>
      <c r="E3007">
        <v>35000</v>
      </c>
      <c r="F3007">
        <v>0</v>
      </c>
      <c r="G3007">
        <v>0</v>
      </c>
      <c r="H3007">
        <v>0</v>
      </c>
      <c r="I3007">
        <v>35000</v>
      </c>
    </row>
    <row r="3008" spans="1:9">
      <c r="A3008" t="s">
        <v>688</v>
      </c>
      <c r="B3008" t="s">
        <v>1664</v>
      </c>
      <c r="C3008" t="s">
        <v>1665</v>
      </c>
      <c r="D3008">
        <v>2020</v>
      </c>
      <c r="E3008">
        <v>0</v>
      </c>
      <c r="F3008">
        <v>0</v>
      </c>
      <c r="G3008">
        <v>0</v>
      </c>
      <c r="H3008">
        <v>7917076</v>
      </c>
      <c r="I3008">
        <v>7917076</v>
      </c>
    </row>
    <row r="3009" spans="1:9">
      <c r="A3009" t="s">
        <v>688</v>
      </c>
      <c r="B3009" t="s">
        <v>839</v>
      </c>
      <c r="C3009" t="s">
        <v>840</v>
      </c>
      <c r="D3009">
        <v>2020</v>
      </c>
      <c r="E3009">
        <v>0</v>
      </c>
      <c r="F3009">
        <v>0</v>
      </c>
      <c r="G3009">
        <v>122041366</v>
      </c>
      <c r="H3009">
        <v>34000000</v>
      </c>
      <c r="I3009">
        <v>156041366</v>
      </c>
    </row>
    <row r="3010" spans="1:9">
      <c r="A3010" t="s">
        <v>688</v>
      </c>
      <c r="B3010" t="s">
        <v>841</v>
      </c>
      <c r="C3010" t="s">
        <v>842</v>
      </c>
      <c r="D3010">
        <v>2020</v>
      </c>
      <c r="E3010">
        <v>239106658</v>
      </c>
      <c r="F3010">
        <v>10483000</v>
      </c>
      <c r="G3010">
        <v>313500000</v>
      </c>
      <c r="H3010">
        <v>35200000</v>
      </c>
      <c r="I3010">
        <v>598289658</v>
      </c>
    </row>
    <row r="3011" spans="1:9">
      <c r="A3011" t="s">
        <v>688</v>
      </c>
      <c r="B3011" t="s">
        <v>689</v>
      </c>
      <c r="C3011" t="s">
        <v>690</v>
      </c>
      <c r="D3011">
        <v>2020</v>
      </c>
      <c r="E3011">
        <v>14308000</v>
      </c>
      <c r="F3011">
        <v>77000000</v>
      </c>
      <c r="G3011">
        <v>44000000</v>
      </c>
      <c r="H3011">
        <v>31069000</v>
      </c>
      <c r="I3011">
        <v>166377000</v>
      </c>
    </row>
    <row r="3012" spans="1:9">
      <c r="A3012" t="s">
        <v>688</v>
      </c>
      <c r="B3012" t="s">
        <v>1666</v>
      </c>
      <c r="C3012" t="s">
        <v>1667</v>
      </c>
      <c r="D3012">
        <v>2020</v>
      </c>
      <c r="E3012">
        <v>0</v>
      </c>
      <c r="F3012">
        <v>0</v>
      </c>
      <c r="G3012">
        <v>641293</v>
      </c>
      <c r="H3012">
        <v>0</v>
      </c>
      <c r="I3012">
        <v>641293</v>
      </c>
    </row>
    <row r="3013" spans="1:9">
      <c r="A3013" t="s">
        <v>843</v>
      </c>
      <c r="B3013" t="s">
        <v>844</v>
      </c>
      <c r="C3013" t="s">
        <v>845</v>
      </c>
      <c r="D3013">
        <v>2020</v>
      </c>
      <c r="E3013">
        <v>66000</v>
      </c>
      <c r="F3013">
        <v>0</v>
      </c>
      <c r="G3013">
        <v>0</v>
      </c>
      <c r="H3013">
        <v>0</v>
      </c>
      <c r="I3013">
        <v>66000</v>
      </c>
    </row>
    <row r="3014" spans="1:9">
      <c r="A3014" t="s">
        <v>843</v>
      </c>
      <c r="B3014" t="s">
        <v>844</v>
      </c>
      <c r="C3014" t="s">
        <v>845</v>
      </c>
      <c r="D3014">
        <v>2020</v>
      </c>
      <c r="E3014">
        <v>224020458</v>
      </c>
      <c r="F3014">
        <v>114497000</v>
      </c>
      <c r="G3014">
        <v>252439000</v>
      </c>
      <c r="H3014">
        <v>166870000</v>
      </c>
      <c r="I3014">
        <v>757826458</v>
      </c>
    </row>
    <row r="3015" spans="1:9">
      <c r="A3015" t="s">
        <v>843</v>
      </c>
      <c r="B3015" t="s">
        <v>846</v>
      </c>
      <c r="C3015" t="s">
        <v>847</v>
      </c>
      <c r="D3015">
        <v>2020</v>
      </c>
      <c r="E3015">
        <v>43731964</v>
      </c>
      <c r="F3015">
        <v>40450000</v>
      </c>
      <c r="G3015">
        <v>98965000</v>
      </c>
      <c r="H3015">
        <v>69490000</v>
      </c>
      <c r="I3015">
        <v>252636964</v>
      </c>
    </row>
    <row r="3016" spans="1:9">
      <c r="A3016" t="s">
        <v>843</v>
      </c>
      <c r="B3016" t="s">
        <v>848</v>
      </c>
      <c r="C3016" t="s">
        <v>849</v>
      </c>
      <c r="D3016">
        <v>2020</v>
      </c>
      <c r="E3016">
        <v>27315998</v>
      </c>
      <c r="F3016">
        <v>13900000</v>
      </c>
      <c r="G3016">
        <v>4000000</v>
      </c>
      <c r="H3016">
        <v>26386000</v>
      </c>
      <c r="I3016">
        <v>71601998</v>
      </c>
    </row>
    <row r="3017" spans="1:9">
      <c r="A3017" t="s">
        <v>843</v>
      </c>
      <c r="B3017" t="s">
        <v>850</v>
      </c>
      <c r="C3017" t="s">
        <v>851</v>
      </c>
      <c r="D3017">
        <v>2020</v>
      </c>
      <c r="E3017">
        <v>190743092</v>
      </c>
      <c r="F3017">
        <v>180429000</v>
      </c>
      <c r="G3017">
        <v>191651000</v>
      </c>
      <c r="H3017">
        <v>535859000</v>
      </c>
      <c r="I3017">
        <v>1098682092</v>
      </c>
    </row>
    <row r="3018" spans="1:9">
      <c r="A3018" t="s">
        <v>843</v>
      </c>
      <c r="B3018" t="s">
        <v>852</v>
      </c>
      <c r="C3018" t="s">
        <v>853</v>
      </c>
      <c r="D3018">
        <v>2020</v>
      </c>
      <c r="E3018">
        <v>0</v>
      </c>
      <c r="F3018">
        <v>39942749</v>
      </c>
      <c r="G3018">
        <v>26003000</v>
      </c>
      <c r="H3018">
        <v>70980000</v>
      </c>
      <c r="I3018">
        <v>136925749</v>
      </c>
    </row>
    <row r="3019" spans="1:9">
      <c r="A3019" t="s">
        <v>854</v>
      </c>
      <c r="B3019" t="s">
        <v>855</v>
      </c>
      <c r="C3019" t="s">
        <v>856</v>
      </c>
      <c r="D3019">
        <v>2020</v>
      </c>
      <c r="E3019">
        <v>299622</v>
      </c>
      <c r="F3019">
        <v>0</v>
      </c>
      <c r="G3019">
        <v>0</v>
      </c>
      <c r="H3019">
        <v>0</v>
      </c>
      <c r="I3019">
        <v>299622</v>
      </c>
    </row>
    <row r="3020" spans="1:9">
      <c r="A3020" t="s">
        <v>854</v>
      </c>
      <c r="B3020" t="s">
        <v>855</v>
      </c>
      <c r="C3020" t="s">
        <v>856</v>
      </c>
      <c r="D3020">
        <v>2020</v>
      </c>
      <c r="E3020">
        <v>6169606</v>
      </c>
      <c r="F3020">
        <v>0</v>
      </c>
      <c r="G3020">
        <v>0</v>
      </c>
      <c r="H3020">
        <v>0</v>
      </c>
      <c r="I3020">
        <v>6169606</v>
      </c>
    </row>
    <row r="3021" spans="1:9">
      <c r="A3021" t="s">
        <v>854</v>
      </c>
      <c r="B3021" t="s">
        <v>855</v>
      </c>
      <c r="C3021" t="s">
        <v>856</v>
      </c>
      <c r="D3021">
        <v>2020</v>
      </c>
      <c r="E3021">
        <v>390778686</v>
      </c>
      <c r="F3021">
        <v>735157000</v>
      </c>
      <c r="G3021">
        <v>484991000</v>
      </c>
      <c r="H3021">
        <v>555237000</v>
      </c>
      <c r="I3021">
        <v>2166163686</v>
      </c>
    </row>
    <row r="3022" spans="1:9">
      <c r="A3022" t="s">
        <v>854</v>
      </c>
      <c r="B3022" t="s">
        <v>857</v>
      </c>
      <c r="C3022" t="s">
        <v>858</v>
      </c>
      <c r="D3022">
        <v>2020</v>
      </c>
      <c r="E3022">
        <v>299917081</v>
      </c>
      <c r="F3022">
        <v>436760000</v>
      </c>
      <c r="G3022">
        <v>420807000</v>
      </c>
      <c r="H3022">
        <v>315740000</v>
      </c>
      <c r="I3022">
        <v>1473224081</v>
      </c>
    </row>
    <row r="3023" spans="1:9">
      <c r="A3023" t="s">
        <v>854</v>
      </c>
      <c r="B3023" t="s">
        <v>859</v>
      </c>
      <c r="C3023" t="s">
        <v>860</v>
      </c>
      <c r="D3023">
        <v>2020</v>
      </c>
      <c r="E3023">
        <v>4089111</v>
      </c>
      <c r="F3023">
        <v>4300000</v>
      </c>
      <c r="G3023">
        <v>4600000</v>
      </c>
      <c r="H3023">
        <v>2600000</v>
      </c>
      <c r="I3023">
        <v>15589111</v>
      </c>
    </row>
    <row r="3024" spans="1:9">
      <c r="A3024" t="s">
        <v>854</v>
      </c>
      <c r="B3024" t="s">
        <v>1820</v>
      </c>
      <c r="C3024" t="s">
        <v>1821</v>
      </c>
      <c r="D3024">
        <v>2020</v>
      </c>
      <c r="E3024">
        <v>0</v>
      </c>
      <c r="F3024">
        <v>154599</v>
      </c>
      <c r="G3024">
        <v>1500000</v>
      </c>
      <c r="H3024">
        <v>1000000</v>
      </c>
      <c r="I3024">
        <v>2654599</v>
      </c>
    </row>
    <row r="3025" spans="1:9">
      <c r="A3025" t="s">
        <v>854</v>
      </c>
      <c r="B3025" t="s">
        <v>861</v>
      </c>
      <c r="C3025" t="s">
        <v>862</v>
      </c>
      <c r="D3025">
        <v>2020</v>
      </c>
      <c r="E3025">
        <v>8338000</v>
      </c>
      <c r="F3025">
        <v>0</v>
      </c>
      <c r="G3025">
        <v>0</v>
      </c>
      <c r="H3025">
        <v>0</v>
      </c>
      <c r="I3025">
        <v>8338000</v>
      </c>
    </row>
    <row r="3026" spans="1:9">
      <c r="A3026" t="s">
        <v>854</v>
      </c>
      <c r="B3026" t="s">
        <v>861</v>
      </c>
      <c r="C3026" t="s">
        <v>862</v>
      </c>
      <c r="D3026">
        <v>2020</v>
      </c>
      <c r="E3026">
        <v>0</v>
      </c>
      <c r="F3026">
        <v>0</v>
      </c>
      <c r="G3026">
        <v>0</v>
      </c>
      <c r="H3026">
        <v>213432017</v>
      </c>
      <c r="I3026">
        <v>213432017</v>
      </c>
    </row>
    <row r="3027" spans="1:9">
      <c r="A3027" t="s">
        <v>854</v>
      </c>
      <c r="B3027" t="s">
        <v>863</v>
      </c>
      <c r="C3027" t="s">
        <v>864</v>
      </c>
      <c r="D3027">
        <v>2020</v>
      </c>
      <c r="E3027">
        <v>0</v>
      </c>
      <c r="F3027">
        <v>16625799</v>
      </c>
      <c r="G3027">
        <v>89970000</v>
      </c>
      <c r="H3027">
        <v>37875000</v>
      </c>
      <c r="I3027">
        <v>144470799</v>
      </c>
    </row>
    <row r="3028" spans="1:9">
      <c r="A3028" t="s">
        <v>854</v>
      </c>
      <c r="B3028" t="s">
        <v>865</v>
      </c>
      <c r="C3028" t="s">
        <v>866</v>
      </c>
      <c r="D3028">
        <v>2020</v>
      </c>
      <c r="E3028">
        <v>0</v>
      </c>
      <c r="F3028">
        <v>0</v>
      </c>
      <c r="G3028">
        <v>0</v>
      </c>
      <c r="H3028">
        <v>7671143</v>
      </c>
      <c r="I3028">
        <v>7671143</v>
      </c>
    </row>
    <row r="3029" spans="1:9">
      <c r="A3029" t="s">
        <v>9</v>
      </c>
      <c r="B3029" t="s">
        <v>10</v>
      </c>
      <c r="C3029" t="s">
        <v>11</v>
      </c>
      <c r="D3029">
        <v>2020</v>
      </c>
      <c r="E3029">
        <v>0</v>
      </c>
      <c r="F3029">
        <v>0</v>
      </c>
      <c r="G3029">
        <v>5647507</v>
      </c>
      <c r="H3029">
        <v>436000</v>
      </c>
      <c r="I3029">
        <v>6083507</v>
      </c>
    </row>
    <row r="3030" spans="1:9">
      <c r="A3030" t="s">
        <v>9</v>
      </c>
      <c r="B3030" t="s">
        <v>1822</v>
      </c>
      <c r="C3030" t="s">
        <v>1823</v>
      </c>
      <c r="D3030">
        <v>2020</v>
      </c>
      <c r="E3030">
        <v>300000</v>
      </c>
      <c r="F3030">
        <v>0</v>
      </c>
      <c r="G3030">
        <v>0</v>
      </c>
      <c r="H3030">
        <v>0</v>
      </c>
      <c r="I3030">
        <v>300000</v>
      </c>
    </row>
    <row r="3031" spans="1:9">
      <c r="A3031" t="s">
        <v>9</v>
      </c>
      <c r="B3031" t="s">
        <v>1824</v>
      </c>
      <c r="C3031" t="s">
        <v>1825</v>
      </c>
      <c r="D3031">
        <v>2020</v>
      </c>
      <c r="E3031">
        <v>100000</v>
      </c>
      <c r="F3031">
        <v>0</v>
      </c>
      <c r="G3031">
        <v>0</v>
      </c>
      <c r="H3031">
        <v>0</v>
      </c>
      <c r="I3031">
        <v>100000</v>
      </c>
    </row>
    <row r="3032" spans="1:9">
      <c r="A3032" t="s">
        <v>9</v>
      </c>
      <c r="B3032" t="s">
        <v>1826</v>
      </c>
      <c r="C3032" t="s">
        <v>1827</v>
      </c>
      <c r="D3032">
        <v>2020</v>
      </c>
      <c r="E3032">
        <v>165000</v>
      </c>
      <c r="F3032">
        <v>0</v>
      </c>
      <c r="G3032">
        <v>0</v>
      </c>
      <c r="H3032">
        <v>0</v>
      </c>
      <c r="I3032">
        <v>165000</v>
      </c>
    </row>
    <row r="3033" spans="1:9">
      <c r="A3033" t="s">
        <v>9</v>
      </c>
      <c r="B3033" t="s">
        <v>1181</v>
      </c>
      <c r="C3033" t="s">
        <v>1182</v>
      </c>
      <c r="D3033">
        <v>2020</v>
      </c>
      <c r="E3033">
        <v>1023000</v>
      </c>
      <c r="F3033">
        <v>0</v>
      </c>
      <c r="G3033">
        <v>0</v>
      </c>
      <c r="H3033">
        <v>0</v>
      </c>
      <c r="I3033">
        <v>1023000</v>
      </c>
    </row>
    <row r="3034" spans="1:9">
      <c r="A3034" t="s">
        <v>9</v>
      </c>
      <c r="B3034" t="s">
        <v>1828</v>
      </c>
      <c r="C3034" t="s">
        <v>1829</v>
      </c>
      <c r="D3034">
        <v>2020</v>
      </c>
      <c r="E3034">
        <v>192000</v>
      </c>
      <c r="F3034">
        <v>0</v>
      </c>
      <c r="G3034">
        <v>0</v>
      </c>
      <c r="H3034">
        <v>0</v>
      </c>
      <c r="I3034">
        <v>192000</v>
      </c>
    </row>
    <row r="3035" spans="1:9">
      <c r="A3035" t="s">
        <v>9</v>
      </c>
      <c r="B3035" t="s">
        <v>1830</v>
      </c>
      <c r="C3035" t="s">
        <v>1831</v>
      </c>
      <c r="D3035">
        <v>2020</v>
      </c>
      <c r="E3035">
        <v>52000</v>
      </c>
      <c r="F3035">
        <v>0</v>
      </c>
      <c r="G3035">
        <v>0</v>
      </c>
      <c r="H3035">
        <v>0</v>
      </c>
      <c r="I3035">
        <v>52000</v>
      </c>
    </row>
    <row r="3036" spans="1:9">
      <c r="A3036" t="s">
        <v>9</v>
      </c>
      <c r="B3036" t="s">
        <v>1670</v>
      </c>
      <c r="C3036" t="s">
        <v>1671</v>
      </c>
      <c r="D3036">
        <v>2020</v>
      </c>
      <c r="E3036">
        <v>200000</v>
      </c>
      <c r="F3036">
        <v>0</v>
      </c>
      <c r="G3036">
        <v>0</v>
      </c>
      <c r="H3036">
        <v>0</v>
      </c>
      <c r="I3036">
        <v>200000</v>
      </c>
    </row>
    <row r="3037" spans="1:9">
      <c r="A3037" t="s">
        <v>9</v>
      </c>
      <c r="B3037" t="s">
        <v>1358</v>
      </c>
      <c r="C3037" t="s">
        <v>1182</v>
      </c>
      <c r="D3037">
        <v>2020</v>
      </c>
      <c r="E3037">
        <v>1025000</v>
      </c>
      <c r="F3037">
        <v>0</v>
      </c>
      <c r="G3037">
        <v>0</v>
      </c>
      <c r="H3037">
        <v>0</v>
      </c>
      <c r="I3037">
        <v>1025000</v>
      </c>
    </row>
    <row r="3038" spans="1:9">
      <c r="A3038" t="s">
        <v>9</v>
      </c>
      <c r="B3038" t="s">
        <v>1672</v>
      </c>
      <c r="C3038" t="s">
        <v>1673</v>
      </c>
      <c r="D3038">
        <v>2020</v>
      </c>
      <c r="E3038">
        <v>400000</v>
      </c>
      <c r="F3038">
        <v>0</v>
      </c>
      <c r="G3038">
        <v>0</v>
      </c>
      <c r="H3038">
        <v>0</v>
      </c>
      <c r="I3038">
        <v>400000</v>
      </c>
    </row>
    <row r="3039" spans="1:9">
      <c r="A3039" t="s">
        <v>16</v>
      </c>
      <c r="B3039" t="s">
        <v>17</v>
      </c>
      <c r="C3039" t="s">
        <v>18</v>
      </c>
      <c r="D3039">
        <v>2020</v>
      </c>
      <c r="E3039">
        <v>1873077</v>
      </c>
      <c r="F3039">
        <v>51702000</v>
      </c>
      <c r="G3039">
        <v>0</v>
      </c>
      <c r="H3039">
        <v>0</v>
      </c>
      <c r="I3039">
        <v>53575077</v>
      </c>
    </row>
    <row r="3040" spans="1:9">
      <c r="A3040" t="s">
        <v>16</v>
      </c>
      <c r="B3040" t="s">
        <v>19</v>
      </c>
      <c r="C3040" t="s">
        <v>20</v>
      </c>
      <c r="D3040">
        <v>2020</v>
      </c>
      <c r="E3040">
        <v>0</v>
      </c>
      <c r="F3040">
        <v>0</v>
      </c>
      <c r="G3040">
        <v>14693406</v>
      </c>
      <c r="H3040">
        <v>257000000</v>
      </c>
      <c r="I3040">
        <v>271693406</v>
      </c>
    </row>
    <row r="3041" spans="1:9">
      <c r="A3041" t="s">
        <v>16</v>
      </c>
      <c r="B3041" t="s">
        <v>21</v>
      </c>
      <c r="C3041" t="s">
        <v>22</v>
      </c>
      <c r="D3041">
        <v>2020</v>
      </c>
      <c r="E3041">
        <v>0</v>
      </c>
      <c r="F3041">
        <v>0</v>
      </c>
      <c r="G3041">
        <v>0</v>
      </c>
      <c r="H3041">
        <v>3383844</v>
      </c>
      <c r="I3041">
        <v>3383844</v>
      </c>
    </row>
    <row r="3042" spans="1:9">
      <c r="A3042" t="s">
        <v>16</v>
      </c>
      <c r="B3042" t="s">
        <v>21</v>
      </c>
      <c r="C3042" t="s">
        <v>22</v>
      </c>
      <c r="D3042">
        <v>2020</v>
      </c>
      <c r="E3042">
        <v>125678888</v>
      </c>
      <c r="F3042">
        <v>0</v>
      </c>
      <c r="G3042">
        <v>0</v>
      </c>
      <c r="H3042">
        <v>0</v>
      </c>
      <c r="I3042">
        <v>125678888</v>
      </c>
    </row>
    <row r="3043" spans="1:9">
      <c r="A3043" t="s">
        <v>16</v>
      </c>
      <c r="B3043" t="s">
        <v>21</v>
      </c>
      <c r="C3043" t="s">
        <v>22</v>
      </c>
      <c r="D3043">
        <v>2020</v>
      </c>
      <c r="E3043">
        <v>25915584</v>
      </c>
      <c r="F3043">
        <v>0</v>
      </c>
      <c r="G3043">
        <v>0</v>
      </c>
      <c r="H3043">
        <v>0</v>
      </c>
      <c r="I3043">
        <v>25915584</v>
      </c>
    </row>
    <row r="3044" spans="1:9">
      <c r="A3044" t="s">
        <v>16</v>
      </c>
      <c r="B3044" t="s">
        <v>23</v>
      </c>
      <c r="C3044" t="s">
        <v>24</v>
      </c>
      <c r="D3044">
        <v>2020</v>
      </c>
      <c r="E3044">
        <v>2234044</v>
      </c>
      <c r="F3044">
        <v>0</v>
      </c>
      <c r="G3044">
        <v>0</v>
      </c>
      <c r="H3044">
        <v>0</v>
      </c>
      <c r="I3044">
        <v>2234044</v>
      </c>
    </row>
    <row r="3045" spans="1:9">
      <c r="A3045" t="s">
        <v>25</v>
      </c>
      <c r="B3045" t="s">
        <v>1832</v>
      </c>
      <c r="C3045" t="s">
        <v>27</v>
      </c>
      <c r="D3045">
        <v>2020</v>
      </c>
      <c r="E3045">
        <v>12236058</v>
      </c>
      <c r="F3045">
        <v>104593000</v>
      </c>
      <c r="G3045">
        <v>120005000</v>
      </c>
      <c r="H3045">
        <v>50639000</v>
      </c>
      <c r="I3045">
        <v>287473058</v>
      </c>
    </row>
    <row r="3046" spans="1:9">
      <c r="A3046" t="s">
        <v>25</v>
      </c>
      <c r="B3046" t="s">
        <v>1833</v>
      </c>
      <c r="C3046" t="s">
        <v>29</v>
      </c>
      <c r="D3046">
        <v>2020</v>
      </c>
      <c r="E3046">
        <v>0</v>
      </c>
      <c r="F3046">
        <v>1799995</v>
      </c>
      <c r="G3046">
        <v>0</v>
      </c>
      <c r="H3046">
        <v>0</v>
      </c>
      <c r="I3046">
        <v>1799995</v>
      </c>
    </row>
    <row r="3047" spans="1:9">
      <c r="A3047" t="s">
        <v>25</v>
      </c>
      <c r="B3047" t="s">
        <v>1834</v>
      </c>
      <c r="C3047" t="s">
        <v>917</v>
      </c>
      <c r="D3047">
        <v>2020</v>
      </c>
      <c r="E3047">
        <v>0</v>
      </c>
      <c r="F3047">
        <v>1426625</v>
      </c>
      <c r="G3047">
        <v>0</v>
      </c>
      <c r="H3047">
        <v>0</v>
      </c>
      <c r="I3047">
        <v>1426625</v>
      </c>
    </row>
    <row r="3048" spans="1:9">
      <c r="A3048" t="s">
        <v>25</v>
      </c>
      <c r="B3048" t="s">
        <v>1835</v>
      </c>
      <c r="C3048" t="s">
        <v>31</v>
      </c>
      <c r="D3048">
        <v>2020</v>
      </c>
      <c r="E3048">
        <v>2927750</v>
      </c>
      <c r="F3048">
        <v>3797000</v>
      </c>
      <c r="G3048">
        <v>3617000</v>
      </c>
      <c r="H3048">
        <v>4160000</v>
      </c>
      <c r="I3048">
        <v>14501750</v>
      </c>
    </row>
    <row r="3049" spans="1:9">
      <c r="A3049" t="s">
        <v>25</v>
      </c>
      <c r="B3049" t="s">
        <v>1836</v>
      </c>
      <c r="C3049" t="s">
        <v>33</v>
      </c>
      <c r="D3049">
        <v>2020</v>
      </c>
      <c r="E3049">
        <v>0</v>
      </c>
      <c r="F3049">
        <v>138373469</v>
      </c>
      <c r="G3049">
        <v>823263000</v>
      </c>
      <c r="H3049">
        <v>2226316000</v>
      </c>
      <c r="I3049">
        <v>3187952469</v>
      </c>
    </row>
    <row r="3050" spans="1:9">
      <c r="A3050" t="s">
        <v>25</v>
      </c>
      <c r="B3050" t="s">
        <v>1837</v>
      </c>
      <c r="C3050" t="s">
        <v>1117</v>
      </c>
      <c r="D3050">
        <v>2020</v>
      </c>
      <c r="E3050">
        <v>0</v>
      </c>
      <c r="F3050">
        <v>30423413</v>
      </c>
      <c r="G3050">
        <v>52000</v>
      </c>
      <c r="H3050">
        <v>0</v>
      </c>
      <c r="I3050">
        <v>30475413</v>
      </c>
    </row>
    <row r="3051" spans="1:9">
      <c r="A3051" t="s">
        <v>38</v>
      </c>
      <c r="B3051" t="s">
        <v>43</v>
      </c>
      <c r="C3051" t="s">
        <v>44</v>
      </c>
      <c r="D3051">
        <v>2020</v>
      </c>
      <c r="E3051">
        <v>240629498</v>
      </c>
      <c r="F3051">
        <v>220744000</v>
      </c>
      <c r="G3051">
        <v>183171000</v>
      </c>
      <c r="H3051">
        <v>115990000</v>
      </c>
      <c r="I3051">
        <v>760534498</v>
      </c>
    </row>
    <row r="3052" spans="1:9">
      <c r="A3052" t="s">
        <v>38</v>
      </c>
      <c r="B3052" t="s">
        <v>1127</v>
      </c>
      <c r="C3052" t="s">
        <v>1128</v>
      </c>
      <c r="D3052">
        <v>2020</v>
      </c>
      <c r="E3052">
        <v>370000</v>
      </c>
      <c r="F3052">
        <v>0</v>
      </c>
      <c r="G3052">
        <v>0</v>
      </c>
      <c r="H3052">
        <v>0</v>
      </c>
      <c r="I3052">
        <v>370000</v>
      </c>
    </row>
    <row r="3053" spans="1:9">
      <c r="A3053" t="s">
        <v>38</v>
      </c>
      <c r="B3053" t="s">
        <v>1674</v>
      </c>
      <c r="C3053" t="s">
        <v>1675</v>
      </c>
      <c r="D3053">
        <v>2020</v>
      </c>
      <c r="E3053">
        <v>0</v>
      </c>
      <c r="F3053">
        <v>0</v>
      </c>
      <c r="G3053">
        <v>1952667</v>
      </c>
      <c r="H3053">
        <v>0</v>
      </c>
      <c r="I3053">
        <v>1952667</v>
      </c>
    </row>
    <row r="3054" spans="1:9">
      <c r="A3054" t="s">
        <v>38</v>
      </c>
      <c r="B3054" t="s">
        <v>47</v>
      </c>
      <c r="C3054" t="s">
        <v>48</v>
      </c>
      <c r="D3054">
        <v>2020</v>
      </c>
      <c r="E3054">
        <v>0</v>
      </c>
      <c r="F3054">
        <v>11489328</v>
      </c>
      <c r="G3054">
        <v>5118000</v>
      </c>
      <c r="H3054">
        <v>0</v>
      </c>
      <c r="I3054">
        <v>16607328</v>
      </c>
    </row>
    <row r="3055" spans="1:9">
      <c r="A3055" t="s">
        <v>38</v>
      </c>
      <c r="B3055" t="s">
        <v>49</v>
      </c>
      <c r="C3055" t="s">
        <v>50</v>
      </c>
      <c r="D3055">
        <v>2020</v>
      </c>
      <c r="E3055">
        <v>0</v>
      </c>
      <c r="F3055">
        <v>0</v>
      </c>
      <c r="G3055">
        <v>0</v>
      </c>
      <c r="H3055">
        <v>1141753</v>
      </c>
      <c r="I3055">
        <v>1141753</v>
      </c>
    </row>
    <row r="3056" spans="1:9">
      <c r="A3056" t="s">
        <v>38</v>
      </c>
      <c r="B3056" t="s">
        <v>51</v>
      </c>
      <c r="C3056" t="s">
        <v>52</v>
      </c>
      <c r="D3056">
        <v>2020</v>
      </c>
      <c r="E3056">
        <v>6170311</v>
      </c>
      <c r="F3056">
        <v>38021000</v>
      </c>
      <c r="G3056">
        <v>2965000</v>
      </c>
      <c r="H3056">
        <v>2745000</v>
      </c>
      <c r="I3056">
        <v>49901311</v>
      </c>
    </row>
    <row r="3057" spans="1:9">
      <c r="A3057" t="s">
        <v>38</v>
      </c>
      <c r="B3057" t="s">
        <v>57</v>
      </c>
      <c r="C3057" t="s">
        <v>58</v>
      </c>
      <c r="D3057">
        <v>2020</v>
      </c>
      <c r="E3057">
        <v>0</v>
      </c>
      <c r="F3057">
        <v>3809569</v>
      </c>
      <c r="G3057">
        <v>1708000</v>
      </c>
      <c r="H3057">
        <v>0</v>
      </c>
      <c r="I3057">
        <v>5517569</v>
      </c>
    </row>
    <row r="3058" spans="1:9">
      <c r="A3058" t="s">
        <v>38</v>
      </c>
      <c r="B3058" t="s">
        <v>59</v>
      </c>
      <c r="C3058" t="s">
        <v>60</v>
      </c>
      <c r="D3058">
        <v>2020</v>
      </c>
      <c r="E3058">
        <v>0</v>
      </c>
      <c r="F3058">
        <v>0</v>
      </c>
      <c r="G3058">
        <v>0</v>
      </c>
      <c r="H3058">
        <v>7230778</v>
      </c>
      <c r="I3058">
        <v>7230778</v>
      </c>
    </row>
    <row r="3059" spans="1:9">
      <c r="A3059" t="s">
        <v>38</v>
      </c>
      <c r="B3059" t="s">
        <v>63</v>
      </c>
      <c r="C3059" t="s">
        <v>64</v>
      </c>
      <c r="D3059">
        <v>2020</v>
      </c>
      <c r="E3059">
        <v>31980</v>
      </c>
      <c r="F3059">
        <v>3465000</v>
      </c>
      <c r="G3059">
        <v>5328000</v>
      </c>
      <c r="H3059">
        <v>0</v>
      </c>
      <c r="I3059">
        <v>8824980</v>
      </c>
    </row>
    <row r="3060" spans="1:9">
      <c r="A3060" t="s">
        <v>38</v>
      </c>
      <c r="B3060" t="s">
        <v>65</v>
      </c>
      <c r="C3060" t="s">
        <v>66</v>
      </c>
      <c r="D3060">
        <v>2020</v>
      </c>
      <c r="E3060">
        <v>357426</v>
      </c>
      <c r="F3060">
        <v>0</v>
      </c>
      <c r="G3060">
        <v>0</v>
      </c>
      <c r="H3060">
        <v>0</v>
      </c>
      <c r="I3060">
        <v>357426</v>
      </c>
    </row>
    <row r="3061" spans="1:9">
      <c r="A3061" t="s">
        <v>38</v>
      </c>
      <c r="B3061" t="s">
        <v>67</v>
      </c>
      <c r="C3061" t="s">
        <v>68</v>
      </c>
      <c r="D3061">
        <v>2020</v>
      </c>
      <c r="E3061">
        <v>0</v>
      </c>
      <c r="F3061">
        <v>0</v>
      </c>
      <c r="G3061">
        <v>9590362</v>
      </c>
      <c r="H3061">
        <v>1900000</v>
      </c>
      <c r="I3061">
        <v>11490362</v>
      </c>
    </row>
    <row r="3062" spans="1:9">
      <c r="A3062" t="s">
        <v>73</v>
      </c>
      <c r="B3062" t="s">
        <v>74</v>
      </c>
      <c r="C3062" t="s">
        <v>75</v>
      </c>
      <c r="D3062">
        <v>2020</v>
      </c>
      <c r="E3062">
        <v>0</v>
      </c>
      <c r="F3062">
        <v>0</v>
      </c>
      <c r="G3062">
        <v>0</v>
      </c>
      <c r="H3062">
        <v>9737675</v>
      </c>
      <c r="I3062">
        <v>9737675</v>
      </c>
    </row>
    <row r="3063" spans="1:9">
      <c r="A3063" t="s">
        <v>73</v>
      </c>
      <c r="B3063" t="s">
        <v>76</v>
      </c>
      <c r="C3063" t="s">
        <v>77</v>
      </c>
      <c r="D3063">
        <v>2020</v>
      </c>
      <c r="E3063">
        <v>0</v>
      </c>
      <c r="F3063">
        <v>0</v>
      </c>
      <c r="G3063">
        <v>5113811</v>
      </c>
      <c r="H3063">
        <v>4267000</v>
      </c>
      <c r="I3063">
        <v>9380811</v>
      </c>
    </row>
    <row r="3064" spans="1:9">
      <c r="A3064" t="s">
        <v>73</v>
      </c>
      <c r="B3064" t="s">
        <v>76</v>
      </c>
      <c r="C3064" t="s">
        <v>77</v>
      </c>
      <c r="D3064">
        <v>2020</v>
      </c>
      <c r="E3064">
        <v>0</v>
      </c>
      <c r="F3064">
        <v>0</v>
      </c>
      <c r="G3064">
        <v>1350079</v>
      </c>
      <c r="H3064">
        <v>784000</v>
      </c>
      <c r="I3064">
        <v>2134079</v>
      </c>
    </row>
    <row r="3065" spans="1:9">
      <c r="A3065" t="s">
        <v>73</v>
      </c>
      <c r="B3065" t="s">
        <v>76</v>
      </c>
      <c r="C3065" t="s">
        <v>77</v>
      </c>
      <c r="D3065">
        <v>2020</v>
      </c>
      <c r="E3065">
        <v>0</v>
      </c>
      <c r="F3065">
        <v>0</v>
      </c>
      <c r="G3065">
        <v>3315057</v>
      </c>
      <c r="H3065">
        <v>1837000</v>
      </c>
      <c r="I3065">
        <v>5152057</v>
      </c>
    </row>
    <row r="3066" spans="1:9">
      <c r="A3066" t="s">
        <v>73</v>
      </c>
      <c r="B3066" t="s">
        <v>78</v>
      </c>
      <c r="C3066" t="s">
        <v>79</v>
      </c>
      <c r="D3066">
        <v>2020</v>
      </c>
      <c r="E3066">
        <v>0</v>
      </c>
      <c r="F3066">
        <v>301049</v>
      </c>
      <c r="G3066">
        <v>0</v>
      </c>
      <c r="H3066">
        <v>730000</v>
      </c>
      <c r="I3066">
        <v>1031049</v>
      </c>
    </row>
    <row r="3067" spans="1:9">
      <c r="A3067" t="s">
        <v>73</v>
      </c>
      <c r="B3067" t="s">
        <v>78</v>
      </c>
      <c r="C3067" t="s">
        <v>79</v>
      </c>
      <c r="D3067">
        <v>2020</v>
      </c>
      <c r="E3067">
        <v>0</v>
      </c>
      <c r="F3067">
        <v>878299</v>
      </c>
      <c r="G3067">
        <v>0</v>
      </c>
      <c r="H3067">
        <v>1801000</v>
      </c>
      <c r="I3067">
        <v>2679299</v>
      </c>
    </row>
    <row r="3068" spans="1:9">
      <c r="A3068" t="s">
        <v>73</v>
      </c>
      <c r="B3068" t="s">
        <v>80</v>
      </c>
      <c r="C3068" t="s">
        <v>81</v>
      </c>
      <c r="D3068">
        <v>2020</v>
      </c>
      <c r="E3068">
        <v>0</v>
      </c>
      <c r="F3068">
        <v>0</v>
      </c>
      <c r="G3068">
        <v>8728745</v>
      </c>
      <c r="H3068">
        <v>0</v>
      </c>
      <c r="I3068">
        <v>8728745</v>
      </c>
    </row>
    <row r="3069" spans="1:9">
      <c r="A3069" t="s">
        <v>73</v>
      </c>
      <c r="B3069" t="s">
        <v>1838</v>
      </c>
      <c r="C3069" t="s">
        <v>1839</v>
      </c>
      <c r="D3069">
        <v>2020</v>
      </c>
      <c r="E3069">
        <v>1610000</v>
      </c>
      <c r="F3069">
        <v>0</v>
      </c>
      <c r="G3069">
        <v>0</v>
      </c>
      <c r="H3069">
        <v>0</v>
      </c>
      <c r="I3069">
        <v>1610000</v>
      </c>
    </row>
    <row r="3070" spans="1:9">
      <c r="A3070" t="s">
        <v>73</v>
      </c>
      <c r="B3070" t="s">
        <v>1840</v>
      </c>
      <c r="C3070" t="s">
        <v>1839</v>
      </c>
      <c r="D3070">
        <v>2020</v>
      </c>
      <c r="E3070">
        <v>180000</v>
      </c>
      <c r="F3070">
        <v>0</v>
      </c>
      <c r="G3070">
        <v>0</v>
      </c>
      <c r="H3070">
        <v>0</v>
      </c>
      <c r="I3070">
        <v>180000</v>
      </c>
    </row>
    <row r="3071" spans="1:9">
      <c r="A3071" t="s">
        <v>73</v>
      </c>
      <c r="B3071" t="s">
        <v>1676</v>
      </c>
      <c r="C3071" t="s">
        <v>1410</v>
      </c>
      <c r="D3071">
        <v>2020</v>
      </c>
      <c r="E3071">
        <v>50000</v>
      </c>
      <c r="F3071">
        <v>0</v>
      </c>
      <c r="G3071">
        <v>0</v>
      </c>
      <c r="H3071">
        <v>0</v>
      </c>
      <c r="I3071">
        <v>50000</v>
      </c>
    </row>
    <row r="3072" spans="1:9">
      <c r="A3072" t="s">
        <v>82</v>
      </c>
      <c r="B3072" t="s">
        <v>83</v>
      </c>
      <c r="C3072" t="s">
        <v>84</v>
      </c>
      <c r="D3072">
        <v>2020</v>
      </c>
      <c r="E3072">
        <v>29896662</v>
      </c>
      <c r="F3072">
        <v>67188000</v>
      </c>
      <c r="G3072">
        <v>80071000</v>
      </c>
      <c r="H3072">
        <v>84115000</v>
      </c>
      <c r="I3072">
        <v>261270662</v>
      </c>
    </row>
    <row r="3073" spans="1:9">
      <c r="A3073" t="s">
        <v>85</v>
      </c>
      <c r="B3073" t="s">
        <v>1841</v>
      </c>
      <c r="C3073" t="s">
        <v>89</v>
      </c>
      <c r="D3073">
        <v>2020</v>
      </c>
      <c r="E3073">
        <v>0</v>
      </c>
      <c r="F3073">
        <v>0</v>
      </c>
      <c r="G3073">
        <v>51022162</v>
      </c>
      <c r="H3073">
        <v>100000000</v>
      </c>
      <c r="I3073">
        <v>151022162</v>
      </c>
    </row>
    <row r="3074" spans="1:9">
      <c r="A3074" t="s">
        <v>85</v>
      </c>
      <c r="B3074" t="s">
        <v>1842</v>
      </c>
      <c r="C3074" t="s">
        <v>1677</v>
      </c>
      <c r="D3074">
        <v>2020</v>
      </c>
      <c r="E3074">
        <v>3200720000</v>
      </c>
      <c r="F3074">
        <v>2552820000</v>
      </c>
      <c r="G3074">
        <v>3431320000</v>
      </c>
      <c r="H3074">
        <v>3414380000</v>
      </c>
      <c r="I3074">
        <v>12599240000</v>
      </c>
    </row>
    <row r="3075" spans="1:9">
      <c r="A3075" t="s">
        <v>85</v>
      </c>
      <c r="B3075" t="s">
        <v>1842</v>
      </c>
      <c r="C3075" t="s">
        <v>1677</v>
      </c>
      <c r="D3075">
        <v>2020</v>
      </c>
      <c r="E3075">
        <v>0</v>
      </c>
      <c r="F3075">
        <v>744080000</v>
      </c>
      <c r="G3075">
        <v>0</v>
      </c>
      <c r="H3075">
        <v>0</v>
      </c>
      <c r="I3075">
        <v>744080000</v>
      </c>
    </row>
    <row r="3076" spans="1:9">
      <c r="A3076" t="s">
        <v>85</v>
      </c>
      <c r="B3076" t="s">
        <v>1843</v>
      </c>
      <c r="C3076" t="s">
        <v>91</v>
      </c>
      <c r="D3076">
        <v>2020</v>
      </c>
      <c r="E3076">
        <v>2904007</v>
      </c>
      <c r="F3076">
        <v>0</v>
      </c>
      <c r="G3076">
        <v>0</v>
      </c>
      <c r="H3076">
        <v>0</v>
      </c>
      <c r="I3076">
        <v>2904007</v>
      </c>
    </row>
    <row r="3077" spans="1:9">
      <c r="A3077" t="s">
        <v>85</v>
      </c>
      <c r="B3077" t="s">
        <v>1843</v>
      </c>
      <c r="C3077" t="s">
        <v>91</v>
      </c>
      <c r="D3077">
        <v>2020</v>
      </c>
      <c r="E3077">
        <v>7282058</v>
      </c>
      <c r="F3077">
        <v>0</v>
      </c>
      <c r="G3077">
        <v>0</v>
      </c>
      <c r="H3077">
        <v>0</v>
      </c>
      <c r="I3077">
        <v>7282058</v>
      </c>
    </row>
    <row r="3078" spans="1:9">
      <c r="A3078" t="s">
        <v>85</v>
      </c>
      <c r="B3078" t="s">
        <v>1844</v>
      </c>
      <c r="C3078" t="s">
        <v>1170</v>
      </c>
      <c r="D3078">
        <v>2020</v>
      </c>
      <c r="E3078">
        <v>204</v>
      </c>
      <c r="F3078">
        <v>0</v>
      </c>
      <c r="G3078">
        <v>0</v>
      </c>
      <c r="H3078">
        <v>0</v>
      </c>
      <c r="I3078">
        <v>204</v>
      </c>
    </row>
    <row r="3079" spans="1:9">
      <c r="A3079" t="s">
        <v>85</v>
      </c>
      <c r="B3079" t="s">
        <v>1845</v>
      </c>
      <c r="C3079" t="s">
        <v>1679</v>
      </c>
      <c r="D3079">
        <v>2020</v>
      </c>
      <c r="E3079">
        <v>3000000</v>
      </c>
      <c r="F3079">
        <v>0</v>
      </c>
      <c r="G3079">
        <v>0</v>
      </c>
      <c r="H3079">
        <v>0</v>
      </c>
      <c r="I3079">
        <v>3000000</v>
      </c>
    </row>
    <row r="3080" spans="1:9">
      <c r="A3080" t="s">
        <v>85</v>
      </c>
      <c r="B3080" t="s">
        <v>1846</v>
      </c>
      <c r="C3080" t="s">
        <v>1446</v>
      </c>
      <c r="D3080">
        <v>2020</v>
      </c>
      <c r="E3080">
        <v>168335000</v>
      </c>
      <c r="F3080">
        <v>0</v>
      </c>
      <c r="G3080">
        <v>0</v>
      </c>
      <c r="H3080">
        <v>0</v>
      </c>
      <c r="I3080">
        <v>168335000</v>
      </c>
    </row>
    <row r="3081" spans="1:9">
      <c r="A3081" t="s">
        <v>92</v>
      </c>
      <c r="B3081" t="s">
        <v>93</v>
      </c>
      <c r="C3081" t="s">
        <v>94</v>
      </c>
      <c r="D3081">
        <v>2020</v>
      </c>
      <c r="E3081">
        <v>2000000</v>
      </c>
      <c r="F3081">
        <v>0</v>
      </c>
      <c r="G3081">
        <v>257224286</v>
      </c>
      <c r="H3081">
        <v>204089000</v>
      </c>
      <c r="I3081">
        <v>463313286</v>
      </c>
    </row>
    <row r="3082" spans="1:9">
      <c r="A3082" t="s">
        <v>92</v>
      </c>
      <c r="B3082" t="s">
        <v>93</v>
      </c>
      <c r="C3082" t="s">
        <v>94</v>
      </c>
      <c r="D3082">
        <v>2020</v>
      </c>
      <c r="E3082">
        <v>0</v>
      </c>
      <c r="F3082">
        <v>12546740</v>
      </c>
      <c r="G3082">
        <v>2776000</v>
      </c>
      <c r="H3082">
        <v>31191000</v>
      </c>
      <c r="I3082">
        <v>46513740</v>
      </c>
    </row>
    <row r="3083" spans="1:9">
      <c r="A3083" t="s">
        <v>92</v>
      </c>
      <c r="B3083" t="s">
        <v>95</v>
      </c>
      <c r="C3083" t="s">
        <v>96</v>
      </c>
      <c r="D3083">
        <v>2020</v>
      </c>
      <c r="E3083">
        <v>1574623</v>
      </c>
      <c r="F3083">
        <v>26294000</v>
      </c>
      <c r="G3083">
        <v>38970000</v>
      </c>
      <c r="H3083">
        <v>19669000</v>
      </c>
      <c r="I3083">
        <v>86507623</v>
      </c>
    </row>
    <row r="3084" spans="1:9">
      <c r="A3084" t="s">
        <v>92</v>
      </c>
      <c r="B3084" t="s">
        <v>95</v>
      </c>
      <c r="C3084" t="s">
        <v>96</v>
      </c>
      <c r="D3084">
        <v>2020</v>
      </c>
      <c r="E3084">
        <v>44586296</v>
      </c>
      <c r="F3084">
        <v>104000</v>
      </c>
      <c r="G3084">
        <v>0</v>
      </c>
      <c r="H3084">
        <v>0</v>
      </c>
      <c r="I3084">
        <v>44690296</v>
      </c>
    </row>
    <row r="3085" spans="1:9">
      <c r="A3085" t="s">
        <v>92</v>
      </c>
      <c r="B3085" t="s">
        <v>97</v>
      </c>
      <c r="C3085" t="s">
        <v>98</v>
      </c>
      <c r="D3085">
        <v>2020</v>
      </c>
      <c r="E3085">
        <v>0</v>
      </c>
      <c r="F3085">
        <v>0</v>
      </c>
      <c r="G3085">
        <v>26578242</v>
      </c>
      <c r="H3085">
        <v>47488000</v>
      </c>
      <c r="I3085">
        <v>74066242</v>
      </c>
    </row>
    <row r="3086" spans="1:9">
      <c r="A3086" t="s">
        <v>92</v>
      </c>
      <c r="B3086" t="s">
        <v>99</v>
      </c>
      <c r="C3086" t="s">
        <v>100</v>
      </c>
      <c r="D3086">
        <v>2020</v>
      </c>
      <c r="E3086">
        <v>0</v>
      </c>
      <c r="F3086">
        <v>0</v>
      </c>
      <c r="G3086">
        <v>1197000</v>
      </c>
      <c r="H3086">
        <v>1800000</v>
      </c>
      <c r="I3086">
        <v>2997000</v>
      </c>
    </row>
    <row r="3087" spans="1:9">
      <c r="A3087" t="s">
        <v>92</v>
      </c>
      <c r="B3087" t="s">
        <v>101</v>
      </c>
      <c r="C3087" t="s">
        <v>102</v>
      </c>
      <c r="D3087">
        <v>2020</v>
      </c>
      <c r="E3087">
        <v>0</v>
      </c>
      <c r="F3087">
        <v>86180071</v>
      </c>
      <c r="G3087">
        <v>279857000</v>
      </c>
      <c r="H3087">
        <v>210588000</v>
      </c>
      <c r="I3087">
        <v>576625071</v>
      </c>
    </row>
    <row r="3088" spans="1:9">
      <c r="A3088" t="s">
        <v>92</v>
      </c>
      <c r="B3088" t="s">
        <v>105</v>
      </c>
      <c r="C3088" t="s">
        <v>106</v>
      </c>
      <c r="D3088">
        <v>2020</v>
      </c>
      <c r="E3088">
        <v>0</v>
      </c>
      <c r="F3088">
        <v>0</v>
      </c>
      <c r="G3088">
        <v>14919367</v>
      </c>
      <c r="H3088">
        <v>12047000</v>
      </c>
      <c r="I3088">
        <v>26966367</v>
      </c>
    </row>
    <row r="3089" spans="1:9">
      <c r="A3089" t="s">
        <v>92</v>
      </c>
      <c r="B3089" t="s">
        <v>107</v>
      </c>
      <c r="C3089" t="s">
        <v>108</v>
      </c>
      <c r="D3089">
        <v>2020</v>
      </c>
      <c r="E3089">
        <v>40843999</v>
      </c>
      <c r="F3089">
        <v>0</v>
      </c>
      <c r="G3089">
        <v>0</v>
      </c>
      <c r="H3089">
        <v>0</v>
      </c>
      <c r="I3089">
        <v>40843999</v>
      </c>
    </row>
    <row r="3090" spans="1:9">
      <c r="A3090" t="s">
        <v>92</v>
      </c>
      <c r="B3090" t="s">
        <v>107</v>
      </c>
      <c r="C3090" t="s">
        <v>108</v>
      </c>
      <c r="D3090">
        <v>2020</v>
      </c>
      <c r="E3090">
        <v>495000</v>
      </c>
      <c r="F3090">
        <v>0</v>
      </c>
      <c r="G3090">
        <v>0</v>
      </c>
      <c r="H3090">
        <v>0</v>
      </c>
      <c r="I3090">
        <v>495000</v>
      </c>
    </row>
    <row r="3091" spans="1:9">
      <c r="A3091" t="s">
        <v>92</v>
      </c>
      <c r="B3091" t="s">
        <v>109</v>
      </c>
      <c r="C3091" t="s">
        <v>110</v>
      </c>
      <c r="D3091">
        <v>2020</v>
      </c>
      <c r="E3091">
        <v>101513739</v>
      </c>
      <c r="F3091">
        <v>238135000</v>
      </c>
      <c r="G3091">
        <v>109240000</v>
      </c>
      <c r="H3091">
        <v>75713000</v>
      </c>
      <c r="I3091">
        <v>524601739</v>
      </c>
    </row>
    <row r="3092" spans="1:9">
      <c r="A3092" t="s">
        <v>92</v>
      </c>
      <c r="B3092" t="s">
        <v>109</v>
      </c>
      <c r="C3092" t="s">
        <v>110</v>
      </c>
      <c r="D3092">
        <v>2020</v>
      </c>
      <c r="E3092">
        <v>0</v>
      </c>
      <c r="F3092">
        <v>0</v>
      </c>
      <c r="G3092">
        <v>16413</v>
      </c>
      <c r="H3092">
        <v>0</v>
      </c>
      <c r="I3092">
        <v>16413</v>
      </c>
    </row>
    <row r="3093" spans="1:9">
      <c r="A3093" t="s">
        <v>92</v>
      </c>
      <c r="B3093" t="s">
        <v>111</v>
      </c>
      <c r="C3093" t="s">
        <v>112</v>
      </c>
      <c r="D3093">
        <v>2020</v>
      </c>
      <c r="E3093">
        <v>0</v>
      </c>
      <c r="F3093">
        <v>0</v>
      </c>
      <c r="G3093">
        <v>47353333</v>
      </c>
      <c r="H3093">
        <v>19000000</v>
      </c>
      <c r="I3093">
        <v>66353333</v>
      </c>
    </row>
    <row r="3094" spans="1:9">
      <c r="A3094" t="s">
        <v>92</v>
      </c>
      <c r="B3094" t="s">
        <v>113</v>
      </c>
      <c r="C3094" t="s">
        <v>114</v>
      </c>
      <c r="D3094">
        <v>2020</v>
      </c>
      <c r="E3094">
        <v>10659632</v>
      </c>
      <c r="F3094">
        <v>19400000</v>
      </c>
      <c r="G3094">
        <v>24976000</v>
      </c>
      <c r="H3094">
        <v>8375000</v>
      </c>
      <c r="I3094">
        <v>63410632</v>
      </c>
    </row>
    <row r="3095" spans="1:9">
      <c r="A3095" t="s">
        <v>85</v>
      </c>
      <c r="B3095" t="s">
        <v>1847</v>
      </c>
      <c r="C3095" t="s">
        <v>1170</v>
      </c>
      <c r="D3095">
        <v>2020</v>
      </c>
      <c r="E3095">
        <v>275000</v>
      </c>
      <c r="F3095">
        <v>0</v>
      </c>
      <c r="G3095">
        <v>0</v>
      </c>
      <c r="H3095">
        <v>0</v>
      </c>
      <c r="I3095">
        <v>275000</v>
      </c>
    </row>
    <row r="3096" spans="1:9">
      <c r="A3096" t="s">
        <v>92</v>
      </c>
      <c r="B3096" t="s">
        <v>1310</v>
      </c>
      <c r="C3096" t="s">
        <v>1311</v>
      </c>
      <c r="D3096">
        <v>2020</v>
      </c>
      <c r="E3096">
        <v>2450000</v>
      </c>
      <c r="F3096">
        <v>0</v>
      </c>
      <c r="G3096">
        <v>0</v>
      </c>
      <c r="H3096">
        <v>0</v>
      </c>
      <c r="I3096">
        <v>2450000</v>
      </c>
    </row>
    <row r="3097" spans="1:9">
      <c r="A3097" t="s">
        <v>92</v>
      </c>
      <c r="B3097" t="s">
        <v>1475</v>
      </c>
      <c r="C3097" t="s">
        <v>96</v>
      </c>
      <c r="D3097">
        <v>2020</v>
      </c>
      <c r="E3097">
        <v>2000000</v>
      </c>
      <c r="F3097">
        <v>0</v>
      </c>
      <c r="G3097">
        <v>0</v>
      </c>
      <c r="H3097">
        <v>0</v>
      </c>
      <c r="I3097">
        <v>2000000</v>
      </c>
    </row>
    <row r="3098" spans="1:9">
      <c r="A3098" t="s">
        <v>92</v>
      </c>
      <c r="B3098" t="s">
        <v>1848</v>
      </c>
      <c r="C3098" t="s">
        <v>1849</v>
      </c>
      <c r="D3098">
        <v>2020</v>
      </c>
      <c r="E3098">
        <v>2000000</v>
      </c>
      <c r="F3098">
        <v>0</v>
      </c>
      <c r="G3098">
        <v>0</v>
      </c>
      <c r="H3098">
        <v>0</v>
      </c>
      <c r="I3098">
        <v>2000000</v>
      </c>
    </row>
    <row r="3099" spans="1:9">
      <c r="A3099" t="s">
        <v>92</v>
      </c>
      <c r="B3099" t="s">
        <v>1374</v>
      </c>
      <c r="C3099" t="s">
        <v>108</v>
      </c>
      <c r="D3099">
        <v>2020</v>
      </c>
      <c r="E3099">
        <v>2200000</v>
      </c>
      <c r="F3099">
        <v>0</v>
      </c>
      <c r="G3099">
        <v>0</v>
      </c>
      <c r="H3099">
        <v>0</v>
      </c>
      <c r="I3099">
        <v>2200000</v>
      </c>
    </row>
    <row r="3100" spans="1:9">
      <c r="A3100" t="s">
        <v>92</v>
      </c>
      <c r="B3100" t="s">
        <v>1850</v>
      </c>
      <c r="C3100" t="s">
        <v>1851</v>
      </c>
      <c r="D3100">
        <v>2020</v>
      </c>
      <c r="E3100">
        <v>85000</v>
      </c>
      <c r="F3100">
        <v>0</v>
      </c>
      <c r="G3100">
        <v>0</v>
      </c>
      <c r="H3100">
        <v>0</v>
      </c>
      <c r="I3100">
        <v>85000</v>
      </c>
    </row>
    <row r="3101" spans="1:9">
      <c r="A3101" t="s">
        <v>92</v>
      </c>
      <c r="B3101" t="s">
        <v>1852</v>
      </c>
      <c r="C3101" t="s">
        <v>1853</v>
      </c>
      <c r="D3101">
        <v>2020</v>
      </c>
      <c r="E3101">
        <v>1473000</v>
      </c>
      <c r="F3101">
        <v>0</v>
      </c>
      <c r="G3101">
        <v>0</v>
      </c>
      <c r="H3101">
        <v>0</v>
      </c>
      <c r="I3101">
        <v>1473000</v>
      </c>
    </row>
    <row r="3102" spans="1:9">
      <c r="A3102" t="s">
        <v>92</v>
      </c>
      <c r="B3102" t="s">
        <v>1854</v>
      </c>
      <c r="C3102" t="s">
        <v>1597</v>
      </c>
      <c r="D3102">
        <v>2020</v>
      </c>
      <c r="E3102">
        <v>258000</v>
      </c>
      <c r="F3102">
        <v>0</v>
      </c>
      <c r="G3102">
        <v>0</v>
      </c>
      <c r="H3102">
        <v>0</v>
      </c>
      <c r="I3102">
        <v>258000</v>
      </c>
    </row>
    <row r="3103" spans="1:9">
      <c r="A3103" t="s">
        <v>92</v>
      </c>
      <c r="B3103" t="s">
        <v>1498</v>
      </c>
      <c r="C3103" t="s">
        <v>1499</v>
      </c>
      <c r="D3103">
        <v>2020</v>
      </c>
      <c r="E3103">
        <v>1450000</v>
      </c>
      <c r="F3103">
        <v>0</v>
      </c>
      <c r="G3103">
        <v>0</v>
      </c>
      <c r="H3103">
        <v>0</v>
      </c>
      <c r="I3103">
        <v>1450000</v>
      </c>
    </row>
    <row r="3104" spans="1:9">
      <c r="A3104" t="s">
        <v>92</v>
      </c>
      <c r="B3104" t="s">
        <v>1855</v>
      </c>
      <c r="C3104" t="s">
        <v>1856</v>
      </c>
      <c r="D3104">
        <v>2020</v>
      </c>
      <c r="E3104">
        <v>189000</v>
      </c>
      <c r="F3104">
        <v>0</v>
      </c>
      <c r="G3104">
        <v>0</v>
      </c>
      <c r="H3104">
        <v>0</v>
      </c>
      <c r="I3104">
        <v>189000</v>
      </c>
    </row>
    <row r="3105" spans="1:9">
      <c r="A3105" t="s">
        <v>92</v>
      </c>
      <c r="B3105" t="s">
        <v>1857</v>
      </c>
      <c r="C3105" t="s">
        <v>118</v>
      </c>
      <c r="D3105">
        <v>2020</v>
      </c>
      <c r="E3105">
        <v>890000</v>
      </c>
      <c r="F3105">
        <v>0</v>
      </c>
      <c r="G3105">
        <v>0</v>
      </c>
      <c r="H3105">
        <v>0</v>
      </c>
      <c r="I3105">
        <v>890000</v>
      </c>
    </row>
    <row r="3106" spans="1:9">
      <c r="A3106" t="s">
        <v>92</v>
      </c>
      <c r="B3106" t="s">
        <v>1858</v>
      </c>
      <c r="C3106" t="s">
        <v>1859</v>
      </c>
      <c r="D3106">
        <v>2020</v>
      </c>
      <c r="E3106">
        <v>300000</v>
      </c>
      <c r="F3106">
        <v>0</v>
      </c>
      <c r="G3106">
        <v>0</v>
      </c>
      <c r="H3106">
        <v>0</v>
      </c>
      <c r="I3106">
        <v>300000</v>
      </c>
    </row>
    <row r="3107" spans="1:9">
      <c r="A3107" t="s">
        <v>92</v>
      </c>
      <c r="B3107" t="s">
        <v>1680</v>
      </c>
      <c r="C3107" t="s">
        <v>1681</v>
      </c>
      <c r="D3107">
        <v>2020</v>
      </c>
      <c r="E3107">
        <v>500000</v>
      </c>
      <c r="F3107">
        <v>0</v>
      </c>
      <c r="G3107">
        <v>0</v>
      </c>
      <c r="H3107">
        <v>0</v>
      </c>
      <c r="I3107">
        <v>500000</v>
      </c>
    </row>
    <row r="3108" spans="1:9">
      <c r="A3108" t="s">
        <v>92</v>
      </c>
      <c r="B3108" t="s">
        <v>1120</v>
      </c>
      <c r="C3108" t="s">
        <v>1121</v>
      </c>
      <c r="D3108">
        <v>2020</v>
      </c>
      <c r="E3108">
        <v>2500000</v>
      </c>
      <c r="F3108">
        <v>0</v>
      </c>
      <c r="G3108">
        <v>0</v>
      </c>
      <c r="H3108">
        <v>0</v>
      </c>
      <c r="I3108">
        <v>2500000</v>
      </c>
    </row>
    <row r="3109" spans="1:9">
      <c r="A3109" t="s">
        <v>92</v>
      </c>
      <c r="B3109" t="s">
        <v>1596</v>
      </c>
      <c r="C3109" t="s">
        <v>1597</v>
      </c>
      <c r="D3109">
        <v>2020</v>
      </c>
      <c r="E3109">
        <v>289000</v>
      </c>
      <c r="F3109">
        <v>0</v>
      </c>
      <c r="G3109">
        <v>0</v>
      </c>
      <c r="H3109">
        <v>0</v>
      </c>
      <c r="I3109">
        <v>289000</v>
      </c>
    </row>
    <row r="3110" spans="1:9">
      <c r="A3110" t="s">
        <v>92</v>
      </c>
      <c r="B3110" t="s">
        <v>1682</v>
      </c>
      <c r="C3110" t="s">
        <v>1683</v>
      </c>
      <c r="D3110">
        <v>2020</v>
      </c>
      <c r="E3110">
        <v>1000000</v>
      </c>
      <c r="F3110">
        <v>0</v>
      </c>
      <c r="G3110">
        <v>0</v>
      </c>
      <c r="H3110">
        <v>0</v>
      </c>
      <c r="I3110">
        <v>1000000</v>
      </c>
    </row>
    <row r="3111" spans="1:9">
      <c r="A3111" t="s">
        <v>92</v>
      </c>
      <c r="B3111" t="s">
        <v>1684</v>
      </c>
      <c r="C3111" t="s">
        <v>1685</v>
      </c>
      <c r="D3111">
        <v>2020</v>
      </c>
      <c r="E3111">
        <v>100000</v>
      </c>
      <c r="F3111">
        <v>0</v>
      </c>
      <c r="G3111">
        <v>0</v>
      </c>
      <c r="H3111">
        <v>0</v>
      </c>
      <c r="I3111">
        <v>100000</v>
      </c>
    </row>
    <row r="3112" spans="1:9">
      <c r="A3112" t="s">
        <v>92</v>
      </c>
      <c r="B3112" t="s">
        <v>1860</v>
      </c>
      <c r="C3112" t="s">
        <v>1542</v>
      </c>
      <c r="D3112">
        <v>2020</v>
      </c>
      <c r="E3112">
        <v>103000</v>
      </c>
      <c r="F3112">
        <v>0</v>
      </c>
      <c r="G3112">
        <v>0</v>
      </c>
      <c r="H3112">
        <v>0</v>
      </c>
      <c r="I3112">
        <v>103000</v>
      </c>
    </row>
    <row r="3113" spans="1:9">
      <c r="A3113" t="s">
        <v>92</v>
      </c>
      <c r="B3113" t="s">
        <v>1686</v>
      </c>
      <c r="C3113" t="s">
        <v>1499</v>
      </c>
      <c r="D3113">
        <v>2020</v>
      </c>
      <c r="E3113">
        <v>600000</v>
      </c>
      <c r="F3113">
        <v>0</v>
      </c>
      <c r="G3113">
        <v>0</v>
      </c>
      <c r="H3113">
        <v>0</v>
      </c>
      <c r="I3113">
        <v>600000</v>
      </c>
    </row>
    <row r="3114" spans="1:9">
      <c r="A3114" t="s">
        <v>85</v>
      </c>
      <c r="B3114" t="s">
        <v>1861</v>
      </c>
      <c r="C3114" t="s">
        <v>1136</v>
      </c>
      <c r="D3114">
        <v>2020</v>
      </c>
      <c r="E3114">
        <v>16247000</v>
      </c>
      <c r="F3114">
        <v>0</v>
      </c>
      <c r="G3114">
        <v>0</v>
      </c>
      <c r="H3114">
        <v>0</v>
      </c>
      <c r="I3114">
        <v>16247000</v>
      </c>
    </row>
    <row r="3115" spans="1:9">
      <c r="A3115" t="s">
        <v>85</v>
      </c>
      <c r="B3115" t="s">
        <v>1862</v>
      </c>
      <c r="C3115" t="s">
        <v>1123</v>
      </c>
      <c r="D3115">
        <v>2020</v>
      </c>
      <c r="E3115">
        <v>14530000</v>
      </c>
      <c r="F3115">
        <v>0</v>
      </c>
      <c r="G3115">
        <v>0</v>
      </c>
      <c r="H3115">
        <v>0</v>
      </c>
      <c r="I3115">
        <v>14530000</v>
      </c>
    </row>
    <row r="3116" spans="1:9">
      <c r="A3116" t="s">
        <v>85</v>
      </c>
      <c r="B3116" t="s">
        <v>1863</v>
      </c>
      <c r="C3116" t="s">
        <v>1170</v>
      </c>
      <c r="D3116">
        <v>2020</v>
      </c>
      <c r="E3116">
        <v>100000</v>
      </c>
      <c r="F3116">
        <v>0</v>
      </c>
      <c r="G3116">
        <v>0</v>
      </c>
      <c r="H3116">
        <v>0</v>
      </c>
      <c r="I3116">
        <v>100000</v>
      </c>
    </row>
    <row r="3117" spans="1:9">
      <c r="A3117" t="s">
        <v>121</v>
      </c>
      <c r="B3117" t="s">
        <v>122</v>
      </c>
      <c r="C3117" t="s">
        <v>123</v>
      </c>
      <c r="D3117">
        <v>2020</v>
      </c>
      <c r="E3117">
        <v>12256678</v>
      </c>
      <c r="F3117">
        <v>3545000</v>
      </c>
      <c r="G3117">
        <v>4382000</v>
      </c>
      <c r="H3117">
        <v>5743000</v>
      </c>
      <c r="I3117">
        <v>25926678</v>
      </c>
    </row>
    <row r="3118" spans="1:9">
      <c r="A3118" t="s">
        <v>121</v>
      </c>
      <c r="B3118" t="s">
        <v>124</v>
      </c>
      <c r="C3118" t="s">
        <v>125</v>
      </c>
      <c r="D3118">
        <v>2020</v>
      </c>
      <c r="E3118">
        <v>0</v>
      </c>
      <c r="F3118">
        <v>0</v>
      </c>
      <c r="G3118">
        <v>0</v>
      </c>
      <c r="H3118">
        <v>592296</v>
      </c>
      <c r="I3118">
        <v>592296</v>
      </c>
    </row>
    <row r="3119" spans="1:9">
      <c r="A3119" t="s">
        <v>121</v>
      </c>
      <c r="B3119" t="s">
        <v>126</v>
      </c>
      <c r="C3119" t="s">
        <v>127</v>
      </c>
      <c r="D3119">
        <v>2020</v>
      </c>
      <c r="E3119">
        <v>0</v>
      </c>
      <c r="F3119">
        <v>0</v>
      </c>
      <c r="G3119">
        <v>46673713</v>
      </c>
      <c r="H3119">
        <v>3900000</v>
      </c>
      <c r="I3119">
        <v>50573713</v>
      </c>
    </row>
    <row r="3120" spans="1:9">
      <c r="A3120" t="s">
        <v>121</v>
      </c>
      <c r="B3120" t="s">
        <v>126</v>
      </c>
      <c r="C3120" t="s">
        <v>127</v>
      </c>
      <c r="D3120">
        <v>2020</v>
      </c>
      <c r="E3120">
        <v>568000</v>
      </c>
      <c r="F3120">
        <v>0</v>
      </c>
      <c r="G3120">
        <v>0</v>
      </c>
      <c r="H3120">
        <v>0</v>
      </c>
      <c r="I3120">
        <v>568000</v>
      </c>
    </row>
    <row r="3121" spans="1:9">
      <c r="A3121" t="s">
        <v>121</v>
      </c>
      <c r="B3121" t="s">
        <v>128</v>
      </c>
      <c r="C3121" t="s">
        <v>129</v>
      </c>
      <c r="D3121">
        <v>2020</v>
      </c>
      <c r="E3121">
        <v>0</v>
      </c>
      <c r="F3121">
        <v>8819575</v>
      </c>
      <c r="G3121">
        <v>15824000</v>
      </c>
      <c r="H3121">
        <v>43997000</v>
      </c>
      <c r="I3121">
        <v>68640575</v>
      </c>
    </row>
    <row r="3122" spans="1:9">
      <c r="A3122" t="s">
        <v>121</v>
      </c>
      <c r="B3122" t="s">
        <v>1598</v>
      </c>
      <c r="C3122" t="s">
        <v>1599</v>
      </c>
      <c r="D3122">
        <v>2020</v>
      </c>
      <c r="E3122">
        <v>13958999</v>
      </c>
      <c r="F3122">
        <v>25287000</v>
      </c>
      <c r="G3122">
        <v>0</v>
      </c>
      <c r="H3122">
        <v>0</v>
      </c>
      <c r="I3122">
        <v>39245999</v>
      </c>
    </row>
    <row r="3123" spans="1:9">
      <c r="A3123" t="s">
        <v>85</v>
      </c>
      <c r="B3123" t="s">
        <v>1864</v>
      </c>
      <c r="C3123" t="s">
        <v>905</v>
      </c>
      <c r="D3123">
        <v>2020</v>
      </c>
      <c r="E3123">
        <v>13136000</v>
      </c>
      <c r="F3123">
        <v>0</v>
      </c>
      <c r="G3123">
        <v>0</v>
      </c>
      <c r="H3123">
        <v>0</v>
      </c>
      <c r="I3123">
        <v>13136000</v>
      </c>
    </row>
    <row r="3124" spans="1:9">
      <c r="A3124" t="s">
        <v>85</v>
      </c>
      <c r="B3124" t="s">
        <v>1865</v>
      </c>
      <c r="C3124" t="s">
        <v>1144</v>
      </c>
      <c r="D3124">
        <v>2020</v>
      </c>
      <c r="E3124">
        <v>18291000</v>
      </c>
      <c r="F3124">
        <v>0</v>
      </c>
      <c r="G3124">
        <v>0</v>
      </c>
      <c r="H3124">
        <v>0</v>
      </c>
      <c r="I3124">
        <v>18291000</v>
      </c>
    </row>
    <row r="3125" spans="1:9">
      <c r="A3125" t="s">
        <v>85</v>
      </c>
      <c r="B3125" t="s">
        <v>1866</v>
      </c>
      <c r="C3125" t="s">
        <v>980</v>
      </c>
      <c r="D3125">
        <v>2020</v>
      </c>
      <c r="E3125">
        <v>7401000</v>
      </c>
      <c r="F3125">
        <v>0</v>
      </c>
      <c r="G3125">
        <v>0</v>
      </c>
      <c r="H3125">
        <v>0</v>
      </c>
      <c r="I3125">
        <v>7401000</v>
      </c>
    </row>
    <row r="3126" spans="1:9">
      <c r="A3126" t="s">
        <v>130</v>
      </c>
      <c r="B3126" t="s">
        <v>1867</v>
      </c>
      <c r="C3126" t="s">
        <v>132</v>
      </c>
      <c r="D3126">
        <v>2020</v>
      </c>
      <c r="E3126">
        <v>0</v>
      </c>
      <c r="F3126">
        <v>0</v>
      </c>
      <c r="G3126">
        <v>12092776</v>
      </c>
      <c r="H3126">
        <v>700000</v>
      </c>
      <c r="I3126">
        <v>12792776</v>
      </c>
    </row>
    <row r="3127" spans="1:9">
      <c r="A3127" t="s">
        <v>130</v>
      </c>
      <c r="B3127" t="s">
        <v>1868</v>
      </c>
      <c r="C3127" t="s">
        <v>134</v>
      </c>
      <c r="D3127">
        <v>2020</v>
      </c>
      <c r="E3127">
        <v>46127982</v>
      </c>
      <c r="F3127">
        <v>49728000</v>
      </c>
      <c r="G3127">
        <v>52545000</v>
      </c>
      <c r="H3127">
        <v>107965000</v>
      </c>
      <c r="I3127">
        <v>256365982</v>
      </c>
    </row>
    <row r="3128" spans="1:9">
      <c r="A3128" t="s">
        <v>130</v>
      </c>
      <c r="B3128" t="s">
        <v>1869</v>
      </c>
      <c r="C3128" t="s">
        <v>136</v>
      </c>
      <c r="D3128">
        <v>2020</v>
      </c>
      <c r="E3128">
        <v>3806072</v>
      </c>
      <c r="F3128">
        <v>50756000</v>
      </c>
      <c r="G3128">
        <v>99491000</v>
      </c>
      <c r="H3128">
        <v>25000000</v>
      </c>
      <c r="I3128">
        <v>179053072</v>
      </c>
    </row>
    <row r="3129" spans="1:9">
      <c r="A3129" t="s">
        <v>130</v>
      </c>
      <c r="B3129" t="s">
        <v>1869</v>
      </c>
      <c r="C3129" t="s">
        <v>136</v>
      </c>
      <c r="D3129">
        <v>2020</v>
      </c>
      <c r="E3129">
        <v>447405</v>
      </c>
      <c r="F3129">
        <v>110000</v>
      </c>
      <c r="G3129">
        <v>0</v>
      </c>
      <c r="H3129">
        <v>0</v>
      </c>
      <c r="I3129">
        <v>557405</v>
      </c>
    </row>
    <row r="3130" spans="1:9">
      <c r="A3130" t="s">
        <v>130</v>
      </c>
      <c r="B3130" t="s">
        <v>1870</v>
      </c>
      <c r="C3130" t="s">
        <v>138</v>
      </c>
      <c r="D3130">
        <v>2020</v>
      </c>
      <c r="E3130">
        <v>4349468</v>
      </c>
      <c r="F3130">
        <v>50374000</v>
      </c>
      <c r="G3130">
        <v>0</v>
      </c>
      <c r="H3130">
        <v>0</v>
      </c>
      <c r="I3130">
        <v>54723468</v>
      </c>
    </row>
    <row r="3131" spans="1:9">
      <c r="A3131" t="s">
        <v>130</v>
      </c>
      <c r="B3131" t="s">
        <v>1871</v>
      </c>
      <c r="C3131" t="s">
        <v>140</v>
      </c>
      <c r="D3131">
        <v>2020</v>
      </c>
      <c r="E3131">
        <v>3852794</v>
      </c>
      <c r="F3131">
        <v>11629000</v>
      </c>
      <c r="G3131">
        <v>25877000</v>
      </c>
      <c r="H3131">
        <v>10000000</v>
      </c>
      <c r="I3131">
        <v>51358794</v>
      </c>
    </row>
    <row r="3132" spans="1:9">
      <c r="A3132" t="s">
        <v>141</v>
      </c>
      <c r="B3132" t="s">
        <v>142</v>
      </c>
      <c r="C3132" t="s">
        <v>143</v>
      </c>
      <c r="D3132">
        <v>2020</v>
      </c>
      <c r="E3132">
        <v>21461486</v>
      </c>
      <c r="F3132">
        <v>40115000</v>
      </c>
      <c r="G3132">
        <v>57956000</v>
      </c>
      <c r="H3132">
        <v>51722000</v>
      </c>
      <c r="I3132">
        <v>171254486</v>
      </c>
    </row>
    <row r="3133" spans="1:9">
      <c r="A3133" t="s">
        <v>141</v>
      </c>
      <c r="B3133" t="s">
        <v>142</v>
      </c>
      <c r="C3133" t="s">
        <v>143</v>
      </c>
      <c r="D3133">
        <v>2020</v>
      </c>
      <c r="E3133">
        <v>17793392</v>
      </c>
      <c r="F3133">
        <v>12900000</v>
      </c>
      <c r="G3133">
        <v>0</v>
      </c>
      <c r="H3133">
        <v>11801000</v>
      </c>
      <c r="I3133">
        <v>42494392</v>
      </c>
    </row>
    <row r="3134" spans="1:9">
      <c r="A3134" t="s">
        <v>141</v>
      </c>
      <c r="B3134" t="s">
        <v>144</v>
      </c>
      <c r="C3134" t="s">
        <v>145</v>
      </c>
      <c r="D3134">
        <v>2020</v>
      </c>
      <c r="E3134">
        <v>0</v>
      </c>
      <c r="F3134">
        <v>374046</v>
      </c>
      <c r="G3134">
        <v>571000</v>
      </c>
      <c r="H3134">
        <v>0</v>
      </c>
      <c r="I3134">
        <v>945046</v>
      </c>
    </row>
    <row r="3135" spans="1:9">
      <c r="A3135" t="s">
        <v>141</v>
      </c>
      <c r="B3135" t="s">
        <v>144</v>
      </c>
      <c r="C3135" t="s">
        <v>145</v>
      </c>
      <c r="D3135">
        <v>2020</v>
      </c>
      <c r="E3135">
        <v>0</v>
      </c>
      <c r="F3135">
        <v>2384000</v>
      </c>
      <c r="G3135">
        <v>1428000</v>
      </c>
      <c r="H3135">
        <v>0</v>
      </c>
      <c r="I3135">
        <v>3812000</v>
      </c>
    </row>
    <row r="3136" spans="1:9">
      <c r="A3136" t="s">
        <v>141</v>
      </c>
      <c r="B3136" t="s">
        <v>144</v>
      </c>
      <c r="C3136" t="s">
        <v>145</v>
      </c>
      <c r="D3136">
        <v>2020</v>
      </c>
      <c r="E3136">
        <v>0</v>
      </c>
      <c r="F3136">
        <v>366000</v>
      </c>
      <c r="G3136">
        <v>0</v>
      </c>
      <c r="H3136">
        <v>0</v>
      </c>
      <c r="I3136">
        <v>366000</v>
      </c>
    </row>
    <row r="3137" spans="1:9">
      <c r="A3137" t="s">
        <v>141</v>
      </c>
      <c r="B3137" t="s">
        <v>146</v>
      </c>
      <c r="C3137" t="s">
        <v>147</v>
      </c>
      <c r="D3137">
        <v>2020</v>
      </c>
      <c r="E3137">
        <v>3585933</v>
      </c>
      <c r="F3137">
        <v>0</v>
      </c>
      <c r="G3137">
        <v>3271000</v>
      </c>
      <c r="H3137">
        <v>0</v>
      </c>
      <c r="I3137">
        <v>6856933</v>
      </c>
    </row>
    <row r="3138" spans="1:9">
      <c r="A3138" t="s">
        <v>130</v>
      </c>
      <c r="B3138" t="s">
        <v>1872</v>
      </c>
      <c r="C3138" t="s">
        <v>1584</v>
      </c>
      <c r="D3138">
        <v>2020</v>
      </c>
      <c r="E3138">
        <v>355000</v>
      </c>
      <c r="F3138">
        <v>0</v>
      </c>
      <c r="G3138">
        <v>0</v>
      </c>
      <c r="H3138">
        <v>0</v>
      </c>
      <c r="I3138">
        <v>355000</v>
      </c>
    </row>
    <row r="3139" spans="1:9">
      <c r="A3139" t="s">
        <v>130</v>
      </c>
      <c r="B3139" t="s">
        <v>1873</v>
      </c>
      <c r="C3139" t="s">
        <v>1418</v>
      </c>
      <c r="D3139">
        <v>2020</v>
      </c>
      <c r="E3139">
        <v>425000</v>
      </c>
      <c r="F3139">
        <v>0</v>
      </c>
      <c r="G3139">
        <v>0</v>
      </c>
      <c r="H3139">
        <v>0</v>
      </c>
      <c r="I3139">
        <v>425000</v>
      </c>
    </row>
    <row r="3140" spans="1:9">
      <c r="A3140" t="s">
        <v>130</v>
      </c>
      <c r="B3140" t="s">
        <v>1874</v>
      </c>
      <c r="C3140" t="s">
        <v>1688</v>
      </c>
      <c r="D3140">
        <v>2020</v>
      </c>
      <c r="E3140">
        <v>353000</v>
      </c>
      <c r="F3140">
        <v>0</v>
      </c>
      <c r="G3140">
        <v>0</v>
      </c>
      <c r="H3140">
        <v>0</v>
      </c>
      <c r="I3140">
        <v>353000</v>
      </c>
    </row>
    <row r="3141" spans="1:9">
      <c r="A3141" t="s">
        <v>130</v>
      </c>
      <c r="B3141" t="s">
        <v>1875</v>
      </c>
      <c r="C3141" t="s">
        <v>1688</v>
      </c>
      <c r="D3141">
        <v>2020</v>
      </c>
      <c r="E3141">
        <v>200000</v>
      </c>
      <c r="F3141">
        <v>0</v>
      </c>
      <c r="G3141">
        <v>0</v>
      </c>
      <c r="H3141">
        <v>0</v>
      </c>
      <c r="I3141">
        <v>200000</v>
      </c>
    </row>
    <row r="3142" spans="1:9">
      <c r="A3142" t="s">
        <v>130</v>
      </c>
      <c r="B3142" t="s">
        <v>1876</v>
      </c>
      <c r="C3142" t="s">
        <v>1688</v>
      </c>
      <c r="D3142">
        <v>2020</v>
      </c>
      <c r="E3142">
        <v>200000</v>
      </c>
      <c r="F3142">
        <v>0</v>
      </c>
      <c r="G3142">
        <v>0</v>
      </c>
      <c r="H3142">
        <v>0</v>
      </c>
      <c r="I3142">
        <v>200000</v>
      </c>
    </row>
    <row r="3143" spans="1:9">
      <c r="A3143" t="s">
        <v>130</v>
      </c>
      <c r="B3143" t="s">
        <v>1877</v>
      </c>
      <c r="C3143" t="s">
        <v>1601</v>
      </c>
      <c r="D3143">
        <v>2020</v>
      </c>
      <c r="E3143">
        <v>750000</v>
      </c>
      <c r="F3143">
        <v>0</v>
      </c>
      <c r="G3143">
        <v>0</v>
      </c>
      <c r="H3143">
        <v>0</v>
      </c>
      <c r="I3143">
        <v>750000</v>
      </c>
    </row>
    <row r="3144" spans="1:9">
      <c r="A3144" t="s">
        <v>130</v>
      </c>
      <c r="B3144" t="s">
        <v>1878</v>
      </c>
      <c r="C3144" t="s">
        <v>1688</v>
      </c>
      <c r="D3144">
        <v>2020</v>
      </c>
      <c r="E3144">
        <v>200000</v>
      </c>
      <c r="F3144">
        <v>0</v>
      </c>
      <c r="G3144">
        <v>0</v>
      </c>
      <c r="H3144">
        <v>0</v>
      </c>
      <c r="I3144">
        <v>200000</v>
      </c>
    </row>
    <row r="3145" spans="1:9">
      <c r="A3145" t="s">
        <v>130</v>
      </c>
      <c r="B3145" t="s">
        <v>1879</v>
      </c>
      <c r="C3145" t="s">
        <v>1692</v>
      </c>
      <c r="D3145">
        <v>2020</v>
      </c>
      <c r="E3145">
        <v>186000</v>
      </c>
      <c r="F3145">
        <v>0</v>
      </c>
      <c r="G3145">
        <v>0</v>
      </c>
      <c r="H3145">
        <v>0</v>
      </c>
      <c r="I3145">
        <v>186000</v>
      </c>
    </row>
    <row r="3146" spans="1:9">
      <c r="A3146" t="s">
        <v>130</v>
      </c>
      <c r="B3146" t="s">
        <v>1880</v>
      </c>
      <c r="C3146" t="s">
        <v>1101</v>
      </c>
      <c r="D3146">
        <v>2020</v>
      </c>
      <c r="E3146">
        <v>375000</v>
      </c>
      <c r="F3146">
        <v>0</v>
      </c>
      <c r="G3146">
        <v>0</v>
      </c>
      <c r="H3146">
        <v>0</v>
      </c>
      <c r="I3146">
        <v>375000</v>
      </c>
    </row>
    <row r="3147" spans="1:9">
      <c r="A3147" t="s">
        <v>130</v>
      </c>
      <c r="B3147" t="s">
        <v>1881</v>
      </c>
      <c r="C3147" t="s">
        <v>1688</v>
      </c>
      <c r="D3147">
        <v>2020</v>
      </c>
      <c r="E3147">
        <v>250000</v>
      </c>
      <c r="F3147">
        <v>0</v>
      </c>
      <c r="G3147">
        <v>0</v>
      </c>
      <c r="H3147">
        <v>0</v>
      </c>
      <c r="I3147">
        <v>250000</v>
      </c>
    </row>
    <row r="3148" spans="1:9">
      <c r="A3148" t="s">
        <v>148</v>
      </c>
      <c r="B3148" t="s">
        <v>149</v>
      </c>
      <c r="C3148" t="s">
        <v>150</v>
      </c>
      <c r="D3148">
        <v>2020</v>
      </c>
      <c r="E3148">
        <v>441942164</v>
      </c>
      <c r="F3148">
        <v>337500000</v>
      </c>
      <c r="G3148">
        <v>387500000</v>
      </c>
      <c r="H3148">
        <v>337500000</v>
      </c>
      <c r="I3148">
        <v>1504442164</v>
      </c>
    </row>
    <row r="3149" spans="1:9">
      <c r="A3149" t="s">
        <v>148</v>
      </c>
      <c r="B3149" t="s">
        <v>1458</v>
      </c>
      <c r="C3149" t="s">
        <v>1459</v>
      </c>
      <c r="D3149">
        <v>2020</v>
      </c>
      <c r="E3149">
        <v>29035000</v>
      </c>
      <c r="F3149">
        <v>0</v>
      </c>
      <c r="G3149">
        <v>0</v>
      </c>
      <c r="H3149">
        <v>0</v>
      </c>
      <c r="I3149">
        <v>29035000</v>
      </c>
    </row>
    <row r="3150" spans="1:9">
      <c r="A3150" t="s">
        <v>148</v>
      </c>
      <c r="B3150" t="s">
        <v>874</v>
      </c>
      <c r="C3150" t="s">
        <v>875</v>
      </c>
      <c r="D3150">
        <v>2020</v>
      </c>
      <c r="E3150">
        <v>125000</v>
      </c>
      <c r="F3150">
        <v>0</v>
      </c>
      <c r="G3150">
        <v>0</v>
      </c>
      <c r="H3150">
        <v>0</v>
      </c>
      <c r="I3150">
        <v>125000</v>
      </c>
    </row>
    <row r="3151" spans="1:9">
      <c r="A3151" t="s">
        <v>148</v>
      </c>
      <c r="B3151" t="s">
        <v>151</v>
      </c>
      <c r="C3151" t="s">
        <v>152</v>
      </c>
      <c r="D3151">
        <v>2020</v>
      </c>
      <c r="E3151">
        <v>655000</v>
      </c>
      <c r="F3151">
        <v>0</v>
      </c>
      <c r="G3151">
        <v>0</v>
      </c>
      <c r="H3151">
        <v>0</v>
      </c>
      <c r="I3151">
        <v>655000</v>
      </c>
    </row>
    <row r="3152" spans="1:9">
      <c r="A3152" t="s">
        <v>155</v>
      </c>
      <c r="B3152" t="s">
        <v>158</v>
      </c>
      <c r="C3152" t="s">
        <v>159</v>
      </c>
      <c r="D3152">
        <v>2020</v>
      </c>
      <c r="E3152">
        <v>220029</v>
      </c>
      <c r="F3152">
        <v>0</v>
      </c>
      <c r="G3152">
        <v>0</v>
      </c>
      <c r="H3152">
        <v>0</v>
      </c>
      <c r="I3152">
        <v>220029</v>
      </c>
    </row>
    <row r="3153" spans="1:9">
      <c r="A3153" t="s">
        <v>155</v>
      </c>
      <c r="B3153" t="s">
        <v>158</v>
      </c>
      <c r="C3153" t="s">
        <v>159</v>
      </c>
      <c r="D3153">
        <v>2020</v>
      </c>
      <c r="E3153">
        <v>56000</v>
      </c>
      <c r="F3153">
        <v>0</v>
      </c>
      <c r="G3153">
        <v>0</v>
      </c>
      <c r="H3153">
        <v>0</v>
      </c>
      <c r="I3153">
        <v>56000</v>
      </c>
    </row>
    <row r="3154" spans="1:9">
      <c r="A3154" t="s">
        <v>155</v>
      </c>
      <c r="B3154" t="s">
        <v>160</v>
      </c>
      <c r="C3154" t="s">
        <v>161</v>
      </c>
      <c r="D3154">
        <v>2020</v>
      </c>
      <c r="E3154">
        <v>97599536</v>
      </c>
      <c r="F3154">
        <v>101293000</v>
      </c>
      <c r="G3154">
        <v>231799000</v>
      </c>
      <c r="H3154">
        <v>488585000</v>
      </c>
      <c r="I3154">
        <v>919276536</v>
      </c>
    </row>
    <row r="3155" spans="1:9">
      <c r="A3155" t="s">
        <v>155</v>
      </c>
      <c r="B3155" t="s">
        <v>160</v>
      </c>
      <c r="C3155" t="s">
        <v>161</v>
      </c>
      <c r="D3155">
        <v>2020</v>
      </c>
      <c r="E3155">
        <v>16739456</v>
      </c>
      <c r="F3155">
        <v>1160000</v>
      </c>
      <c r="G3155">
        <v>12180000</v>
      </c>
      <c r="H3155">
        <v>0</v>
      </c>
      <c r="I3155">
        <v>30079456</v>
      </c>
    </row>
    <row r="3156" spans="1:9">
      <c r="A3156" t="s">
        <v>155</v>
      </c>
      <c r="B3156" t="s">
        <v>162</v>
      </c>
      <c r="C3156" t="s">
        <v>163</v>
      </c>
      <c r="D3156">
        <v>2020</v>
      </c>
      <c r="E3156">
        <v>6500000</v>
      </c>
      <c r="F3156">
        <v>26209000</v>
      </c>
      <c r="G3156">
        <v>537662000</v>
      </c>
      <c r="H3156">
        <v>504563000</v>
      </c>
      <c r="I3156">
        <v>1074934000</v>
      </c>
    </row>
    <row r="3157" spans="1:9">
      <c r="A3157" t="s">
        <v>155</v>
      </c>
      <c r="B3157" t="s">
        <v>164</v>
      </c>
      <c r="C3157" t="s">
        <v>165</v>
      </c>
      <c r="D3157">
        <v>2020</v>
      </c>
      <c r="E3157">
        <v>0</v>
      </c>
      <c r="F3157">
        <v>95014999</v>
      </c>
      <c r="G3157">
        <v>0</v>
      </c>
      <c r="H3157">
        <v>0</v>
      </c>
      <c r="I3157">
        <v>95014999</v>
      </c>
    </row>
    <row r="3158" spans="1:9">
      <c r="A3158" t="s">
        <v>155</v>
      </c>
      <c r="B3158" t="s">
        <v>166</v>
      </c>
      <c r="C3158" t="s">
        <v>167</v>
      </c>
      <c r="D3158">
        <v>2020</v>
      </c>
      <c r="E3158">
        <v>473999</v>
      </c>
      <c r="F3158">
        <v>10259000</v>
      </c>
      <c r="G3158">
        <v>40328000</v>
      </c>
      <c r="H3158">
        <v>0</v>
      </c>
      <c r="I3158">
        <v>51060999</v>
      </c>
    </row>
    <row r="3159" spans="1:9">
      <c r="A3159" t="s">
        <v>155</v>
      </c>
      <c r="B3159" t="s">
        <v>168</v>
      </c>
      <c r="C3159" t="s">
        <v>169</v>
      </c>
      <c r="D3159">
        <v>2020</v>
      </c>
      <c r="E3159">
        <v>0</v>
      </c>
      <c r="F3159">
        <v>6707000</v>
      </c>
      <c r="G3159">
        <v>0</v>
      </c>
      <c r="H3159">
        <v>6000000</v>
      </c>
      <c r="I3159">
        <v>12707000</v>
      </c>
    </row>
    <row r="3160" spans="1:9">
      <c r="A3160" t="s">
        <v>155</v>
      </c>
      <c r="B3160" t="s">
        <v>1604</v>
      </c>
      <c r="C3160" t="s">
        <v>1605</v>
      </c>
      <c r="D3160">
        <v>2020</v>
      </c>
      <c r="E3160">
        <v>1328847</v>
      </c>
      <c r="F3160">
        <v>0</v>
      </c>
      <c r="G3160">
        <v>0</v>
      </c>
      <c r="H3160">
        <v>0</v>
      </c>
      <c r="I3160">
        <v>1328847</v>
      </c>
    </row>
    <row r="3161" spans="1:9">
      <c r="A3161" t="s">
        <v>155</v>
      </c>
      <c r="B3161" t="s">
        <v>170</v>
      </c>
      <c r="C3161" t="s">
        <v>171</v>
      </c>
      <c r="D3161">
        <v>2020</v>
      </c>
      <c r="E3161">
        <v>1295744</v>
      </c>
      <c r="F3161">
        <v>3727000</v>
      </c>
      <c r="G3161">
        <v>0</v>
      </c>
      <c r="H3161">
        <v>0</v>
      </c>
      <c r="I3161">
        <v>5022744</v>
      </c>
    </row>
    <row r="3162" spans="1:9">
      <c r="A3162" t="s">
        <v>155</v>
      </c>
      <c r="B3162" t="s">
        <v>1003</v>
      </c>
      <c r="C3162" t="s">
        <v>1004</v>
      </c>
      <c r="D3162">
        <v>2020</v>
      </c>
      <c r="E3162">
        <v>6382117</v>
      </c>
      <c r="F3162">
        <v>0</v>
      </c>
      <c r="G3162">
        <v>0</v>
      </c>
      <c r="H3162">
        <v>0</v>
      </c>
      <c r="I3162">
        <v>6382117</v>
      </c>
    </row>
    <row r="3163" spans="1:9">
      <c r="A3163" t="s">
        <v>155</v>
      </c>
      <c r="B3163" t="s">
        <v>1003</v>
      </c>
      <c r="C3163" t="s">
        <v>1004</v>
      </c>
      <c r="D3163">
        <v>2020</v>
      </c>
      <c r="E3163">
        <v>40000</v>
      </c>
      <c r="F3163">
        <v>0</v>
      </c>
      <c r="G3163">
        <v>0</v>
      </c>
      <c r="H3163">
        <v>0</v>
      </c>
      <c r="I3163">
        <v>40000</v>
      </c>
    </row>
    <row r="3164" spans="1:9">
      <c r="A3164" t="s">
        <v>155</v>
      </c>
      <c r="B3164" t="s">
        <v>172</v>
      </c>
      <c r="C3164" t="s">
        <v>173</v>
      </c>
      <c r="D3164">
        <v>2020</v>
      </c>
      <c r="E3164">
        <v>29555958</v>
      </c>
      <c r="F3164">
        <v>0</v>
      </c>
      <c r="G3164">
        <v>0</v>
      </c>
      <c r="H3164">
        <v>0</v>
      </c>
      <c r="I3164">
        <v>29555958</v>
      </c>
    </row>
    <row r="3165" spans="1:9">
      <c r="A3165" t="s">
        <v>155</v>
      </c>
      <c r="B3165" t="s">
        <v>172</v>
      </c>
      <c r="C3165" t="s">
        <v>173</v>
      </c>
      <c r="D3165">
        <v>2020</v>
      </c>
      <c r="E3165">
        <v>2527000</v>
      </c>
      <c r="F3165">
        <v>0</v>
      </c>
      <c r="G3165">
        <v>0</v>
      </c>
      <c r="H3165">
        <v>0</v>
      </c>
      <c r="I3165">
        <v>2527000</v>
      </c>
    </row>
    <row r="3166" spans="1:9">
      <c r="A3166" t="s">
        <v>155</v>
      </c>
      <c r="B3166" t="s">
        <v>174</v>
      </c>
      <c r="C3166" t="s">
        <v>175</v>
      </c>
      <c r="D3166">
        <v>2020</v>
      </c>
      <c r="E3166">
        <v>0</v>
      </c>
      <c r="F3166">
        <v>16123145</v>
      </c>
      <c r="G3166">
        <v>6781000</v>
      </c>
      <c r="H3166">
        <v>81049000</v>
      </c>
      <c r="I3166">
        <v>103953145</v>
      </c>
    </row>
    <row r="3167" spans="1:9">
      <c r="A3167" t="s">
        <v>155</v>
      </c>
      <c r="B3167" t="s">
        <v>174</v>
      </c>
      <c r="C3167" t="s">
        <v>175</v>
      </c>
      <c r="D3167">
        <v>2020</v>
      </c>
      <c r="E3167">
        <v>6507000</v>
      </c>
      <c r="F3167">
        <v>0</v>
      </c>
      <c r="G3167">
        <v>0</v>
      </c>
      <c r="H3167">
        <v>0</v>
      </c>
      <c r="I3167">
        <v>6507000</v>
      </c>
    </row>
    <row r="3168" spans="1:9">
      <c r="A3168" t="s">
        <v>155</v>
      </c>
      <c r="B3168" t="s">
        <v>176</v>
      </c>
      <c r="C3168" t="s">
        <v>177</v>
      </c>
      <c r="D3168">
        <v>2020</v>
      </c>
      <c r="E3168">
        <v>3814433</v>
      </c>
      <c r="F3168">
        <v>1623000</v>
      </c>
      <c r="G3168">
        <v>1017000</v>
      </c>
      <c r="H3168">
        <v>1037000</v>
      </c>
      <c r="I3168">
        <v>7491433</v>
      </c>
    </row>
    <row r="3169" spans="1:9">
      <c r="A3169" t="s">
        <v>155</v>
      </c>
      <c r="B3169" t="s">
        <v>181</v>
      </c>
      <c r="C3169" t="s">
        <v>182</v>
      </c>
      <c r="D3169">
        <v>2020</v>
      </c>
      <c r="E3169">
        <v>0</v>
      </c>
      <c r="F3169">
        <v>0</v>
      </c>
      <c r="G3169">
        <v>4895391</v>
      </c>
      <c r="H3169">
        <v>414000</v>
      </c>
      <c r="I3169">
        <v>5309391</v>
      </c>
    </row>
    <row r="3170" spans="1:9">
      <c r="A3170" t="s">
        <v>155</v>
      </c>
      <c r="B3170" t="s">
        <v>181</v>
      </c>
      <c r="C3170" t="s">
        <v>182</v>
      </c>
      <c r="D3170">
        <v>2020</v>
      </c>
      <c r="E3170">
        <v>869000</v>
      </c>
      <c r="F3170">
        <v>0</v>
      </c>
      <c r="G3170">
        <v>0</v>
      </c>
      <c r="H3170">
        <v>0</v>
      </c>
      <c r="I3170">
        <v>869000</v>
      </c>
    </row>
    <row r="3171" spans="1:9">
      <c r="A3171" t="s">
        <v>155</v>
      </c>
      <c r="B3171" t="s">
        <v>183</v>
      </c>
      <c r="C3171" t="s">
        <v>184</v>
      </c>
      <c r="D3171">
        <v>2020</v>
      </c>
      <c r="E3171">
        <v>0</v>
      </c>
      <c r="F3171">
        <v>8521302</v>
      </c>
      <c r="G3171">
        <v>0</v>
      </c>
      <c r="H3171">
        <v>0</v>
      </c>
      <c r="I3171">
        <v>8521302</v>
      </c>
    </row>
    <row r="3172" spans="1:9">
      <c r="A3172" t="s">
        <v>155</v>
      </c>
      <c r="B3172" t="s">
        <v>1606</v>
      </c>
      <c r="C3172" t="s">
        <v>1607</v>
      </c>
      <c r="D3172">
        <v>2020</v>
      </c>
      <c r="E3172">
        <v>351</v>
      </c>
      <c r="F3172">
        <v>0</v>
      </c>
      <c r="G3172">
        <v>0</v>
      </c>
      <c r="H3172">
        <v>0</v>
      </c>
      <c r="I3172">
        <v>351</v>
      </c>
    </row>
    <row r="3173" spans="1:9">
      <c r="A3173" t="s">
        <v>155</v>
      </c>
      <c r="B3173" t="s">
        <v>187</v>
      </c>
      <c r="C3173" t="s">
        <v>188</v>
      </c>
      <c r="D3173">
        <v>2020</v>
      </c>
      <c r="E3173">
        <v>24878819</v>
      </c>
      <c r="F3173">
        <v>64114000</v>
      </c>
      <c r="G3173">
        <v>37615000</v>
      </c>
      <c r="H3173">
        <v>81403000</v>
      </c>
      <c r="I3173">
        <v>208010819</v>
      </c>
    </row>
    <row r="3174" spans="1:9">
      <c r="A3174" t="s">
        <v>155</v>
      </c>
      <c r="B3174" t="s">
        <v>1608</v>
      </c>
      <c r="C3174" t="s">
        <v>1609</v>
      </c>
      <c r="D3174">
        <v>2020</v>
      </c>
      <c r="E3174">
        <v>199999</v>
      </c>
      <c r="F3174">
        <v>0</v>
      </c>
      <c r="G3174">
        <v>0</v>
      </c>
      <c r="H3174">
        <v>0</v>
      </c>
      <c r="I3174">
        <v>199999</v>
      </c>
    </row>
    <row r="3175" spans="1:9">
      <c r="A3175" t="s">
        <v>155</v>
      </c>
      <c r="B3175" t="s">
        <v>189</v>
      </c>
      <c r="C3175" t="s">
        <v>190</v>
      </c>
      <c r="D3175">
        <v>2020</v>
      </c>
      <c r="E3175">
        <v>0</v>
      </c>
      <c r="F3175">
        <v>0</v>
      </c>
      <c r="G3175">
        <v>0</v>
      </c>
      <c r="H3175">
        <v>37327546</v>
      </c>
      <c r="I3175">
        <v>37327546</v>
      </c>
    </row>
    <row r="3176" spans="1:9">
      <c r="A3176" t="s">
        <v>155</v>
      </c>
      <c r="B3176" t="s">
        <v>191</v>
      </c>
      <c r="C3176" t="s">
        <v>192</v>
      </c>
      <c r="D3176">
        <v>2020</v>
      </c>
      <c r="E3176">
        <v>9714024</v>
      </c>
      <c r="F3176">
        <v>2100000</v>
      </c>
      <c r="G3176">
        <v>0</v>
      </c>
      <c r="H3176">
        <v>0</v>
      </c>
      <c r="I3176">
        <v>11814024</v>
      </c>
    </row>
    <row r="3177" spans="1:9">
      <c r="A3177" t="s">
        <v>155</v>
      </c>
      <c r="B3177" t="s">
        <v>193</v>
      </c>
      <c r="C3177" t="s">
        <v>194</v>
      </c>
      <c r="D3177">
        <v>2020</v>
      </c>
      <c r="E3177">
        <v>0</v>
      </c>
      <c r="F3177">
        <v>0</v>
      </c>
      <c r="G3177">
        <v>0</v>
      </c>
      <c r="H3177">
        <v>1845000</v>
      </c>
      <c r="I3177">
        <v>1845000</v>
      </c>
    </row>
    <row r="3178" spans="1:9">
      <c r="A3178" t="s">
        <v>155</v>
      </c>
      <c r="B3178" t="s">
        <v>195</v>
      </c>
      <c r="C3178" t="s">
        <v>196</v>
      </c>
      <c r="D3178">
        <v>2020</v>
      </c>
      <c r="E3178">
        <v>0</v>
      </c>
      <c r="F3178">
        <v>0</v>
      </c>
      <c r="G3178">
        <v>0</v>
      </c>
      <c r="H3178">
        <v>2196395</v>
      </c>
      <c r="I3178">
        <v>2196395</v>
      </c>
    </row>
    <row r="3179" spans="1:9">
      <c r="A3179" t="s">
        <v>155</v>
      </c>
      <c r="B3179" t="s">
        <v>197</v>
      </c>
      <c r="C3179" t="s">
        <v>198</v>
      </c>
      <c r="D3179">
        <v>2020</v>
      </c>
      <c r="E3179">
        <v>0</v>
      </c>
      <c r="F3179">
        <v>0</v>
      </c>
      <c r="G3179">
        <v>0</v>
      </c>
      <c r="H3179">
        <v>6515000</v>
      </c>
      <c r="I3179">
        <v>6515000</v>
      </c>
    </row>
    <row r="3180" spans="1:9">
      <c r="A3180" t="s">
        <v>155</v>
      </c>
      <c r="B3180" t="s">
        <v>199</v>
      </c>
      <c r="C3180" t="s">
        <v>200</v>
      </c>
      <c r="D3180">
        <v>2020</v>
      </c>
      <c r="E3180">
        <v>0</v>
      </c>
      <c r="F3180">
        <v>0</v>
      </c>
      <c r="G3180">
        <v>7018999</v>
      </c>
      <c r="H3180">
        <v>53990000</v>
      </c>
      <c r="I3180">
        <v>61008999</v>
      </c>
    </row>
    <row r="3181" spans="1:9">
      <c r="A3181" t="s">
        <v>155</v>
      </c>
      <c r="B3181" t="s">
        <v>201</v>
      </c>
      <c r="C3181" t="s">
        <v>202</v>
      </c>
      <c r="D3181">
        <v>2020</v>
      </c>
      <c r="E3181">
        <v>0</v>
      </c>
      <c r="F3181">
        <v>48612513</v>
      </c>
      <c r="G3181">
        <v>0</v>
      </c>
      <c r="H3181">
        <v>0</v>
      </c>
      <c r="I3181">
        <v>48612513</v>
      </c>
    </row>
    <row r="3182" spans="1:9">
      <c r="A3182" t="s">
        <v>155</v>
      </c>
      <c r="B3182" t="s">
        <v>201</v>
      </c>
      <c r="C3182" t="s">
        <v>202</v>
      </c>
      <c r="D3182">
        <v>2020</v>
      </c>
      <c r="E3182">
        <v>0</v>
      </c>
      <c r="F3182">
        <v>58413000</v>
      </c>
      <c r="G3182">
        <v>0</v>
      </c>
      <c r="H3182">
        <v>0</v>
      </c>
      <c r="I3182">
        <v>58413000</v>
      </c>
    </row>
    <row r="3183" spans="1:9">
      <c r="A3183" t="s">
        <v>155</v>
      </c>
      <c r="B3183" t="s">
        <v>201</v>
      </c>
      <c r="C3183" t="s">
        <v>202</v>
      </c>
      <c r="D3183">
        <v>2020</v>
      </c>
      <c r="E3183">
        <v>0</v>
      </c>
      <c r="F3183">
        <v>6000000</v>
      </c>
      <c r="G3183">
        <v>0</v>
      </c>
      <c r="H3183">
        <v>0</v>
      </c>
      <c r="I3183">
        <v>6000000</v>
      </c>
    </row>
    <row r="3184" spans="1:9">
      <c r="A3184" t="s">
        <v>155</v>
      </c>
      <c r="B3184" t="s">
        <v>206</v>
      </c>
      <c r="C3184" t="s">
        <v>207</v>
      </c>
      <c r="D3184">
        <v>2020</v>
      </c>
      <c r="E3184">
        <v>0</v>
      </c>
      <c r="F3184">
        <v>339000</v>
      </c>
      <c r="G3184">
        <v>42806000</v>
      </c>
      <c r="H3184">
        <v>0</v>
      </c>
      <c r="I3184">
        <v>43145000</v>
      </c>
    </row>
    <row r="3185" spans="1:9">
      <c r="A3185" t="s">
        <v>155</v>
      </c>
      <c r="B3185" t="s">
        <v>212</v>
      </c>
      <c r="C3185" t="s">
        <v>213</v>
      </c>
      <c r="D3185">
        <v>2020</v>
      </c>
      <c r="E3185">
        <v>0</v>
      </c>
      <c r="F3185">
        <v>0</v>
      </c>
      <c r="G3185">
        <v>1945000</v>
      </c>
      <c r="H3185">
        <v>18839000</v>
      </c>
      <c r="I3185">
        <v>20784000</v>
      </c>
    </row>
    <row r="3186" spans="1:9">
      <c r="A3186" t="s">
        <v>155</v>
      </c>
      <c r="B3186" t="s">
        <v>214</v>
      </c>
      <c r="C3186" t="s">
        <v>215</v>
      </c>
      <c r="D3186">
        <v>2020</v>
      </c>
      <c r="E3186">
        <v>850394</v>
      </c>
      <c r="F3186">
        <v>56463000</v>
      </c>
      <c r="G3186">
        <v>3274000</v>
      </c>
      <c r="H3186">
        <v>0</v>
      </c>
      <c r="I3186">
        <v>60587394</v>
      </c>
    </row>
    <row r="3187" spans="1:9">
      <c r="A3187" t="s">
        <v>155</v>
      </c>
      <c r="B3187" t="s">
        <v>214</v>
      </c>
      <c r="C3187" t="s">
        <v>215</v>
      </c>
      <c r="D3187">
        <v>2020</v>
      </c>
      <c r="E3187">
        <v>25000000</v>
      </c>
      <c r="F3187">
        <v>0</v>
      </c>
      <c r="G3187">
        <v>0</v>
      </c>
      <c r="H3187">
        <v>0</v>
      </c>
      <c r="I3187">
        <v>25000000</v>
      </c>
    </row>
    <row r="3188" spans="1:9">
      <c r="A3188" t="s">
        <v>155</v>
      </c>
      <c r="B3188" t="s">
        <v>218</v>
      </c>
      <c r="C3188" t="s">
        <v>219</v>
      </c>
      <c r="D3188">
        <v>2020</v>
      </c>
      <c r="E3188">
        <v>0</v>
      </c>
      <c r="F3188">
        <v>0</v>
      </c>
      <c r="G3188">
        <v>42314488</v>
      </c>
      <c r="H3188">
        <v>201731000</v>
      </c>
      <c r="I3188">
        <v>244045488</v>
      </c>
    </row>
    <row r="3189" spans="1:9">
      <c r="A3189" t="s">
        <v>155</v>
      </c>
      <c r="B3189" t="s">
        <v>218</v>
      </c>
      <c r="C3189" t="s">
        <v>219</v>
      </c>
      <c r="D3189">
        <v>2020</v>
      </c>
      <c r="E3189">
        <v>0</v>
      </c>
      <c r="F3189">
        <v>0</v>
      </c>
      <c r="G3189">
        <v>0</v>
      </c>
      <c r="H3189">
        <v>55269000</v>
      </c>
      <c r="I3189">
        <v>55269000</v>
      </c>
    </row>
    <row r="3190" spans="1:9">
      <c r="A3190" t="s">
        <v>155</v>
      </c>
      <c r="B3190" t="s">
        <v>220</v>
      </c>
      <c r="C3190" t="s">
        <v>221</v>
      </c>
      <c r="D3190">
        <v>2020</v>
      </c>
      <c r="E3190">
        <v>6534206</v>
      </c>
      <c r="F3190">
        <v>0</v>
      </c>
      <c r="G3190">
        <v>0</v>
      </c>
      <c r="H3190">
        <v>0</v>
      </c>
      <c r="I3190">
        <v>6534206</v>
      </c>
    </row>
    <row r="3191" spans="1:9">
      <c r="A3191" t="s">
        <v>155</v>
      </c>
      <c r="B3191" t="s">
        <v>224</v>
      </c>
      <c r="C3191" t="s">
        <v>225</v>
      </c>
      <c r="D3191">
        <v>2020</v>
      </c>
      <c r="E3191">
        <v>0</v>
      </c>
      <c r="F3191">
        <v>8668337</v>
      </c>
      <c r="G3191">
        <v>20000000</v>
      </c>
      <c r="H3191">
        <v>0</v>
      </c>
      <c r="I3191">
        <v>28668337</v>
      </c>
    </row>
    <row r="3192" spans="1:9">
      <c r="A3192" t="s">
        <v>155</v>
      </c>
      <c r="B3192" t="s">
        <v>226</v>
      </c>
      <c r="C3192" t="s">
        <v>227</v>
      </c>
      <c r="D3192">
        <v>2020</v>
      </c>
      <c r="E3192">
        <v>26171</v>
      </c>
      <c r="F3192">
        <v>23062000</v>
      </c>
      <c r="G3192">
        <v>0</v>
      </c>
      <c r="H3192">
        <v>0</v>
      </c>
      <c r="I3192">
        <v>23088171</v>
      </c>
    </row>
    <row r="3193" spans="1:9">
      <c r="A3193" t="s">
        <v>155</v>
      </c>
      <c r="B3193" t="s">
        <v>228</v>
      </c>
      <c r="C3193" t="s">
        <v>229</v>
      </c>
      <c r="D3193">
        <v>2020</v>
      </c>
      <c r="E3193">
        <v>23089000</v>
      </c>
      <c r="F3193">
        <v>0</v>
      </c>
      <c r="G3193">
        <v>0</v>
      </c>
      <c r="H3193">
        <v>0</v>
      </c>
      <c r="I3193">
        <v>23089000</v>
      </c>
    </row>
    <row r="3194" spans="1:9">
      <c r="A3194" t="s">
        <v>155</v>
      </c>
      <c r="B3194" t="s">
        <v>1695</v>
      </c>
      <c r="C3194" t="s">
        <v>1696</v>
      </c>
      <c r="D3194">
        <v>2020</v>
      </c>
      <c r="E3194">
        <v>1601000</v>
      </c>
      <c r="F3194">
        <v>0</v>
      </c>
      <c r="G3194">
        <v>0</v>
      </c>
      <c r="H3194">
        <v>0</v>
      </c>
      <c r="I3194">
        <v>1601000</v>
      </c>
    </row>
    <row r="3195" spans="1:9">
      <c r="A3195" t="s">
        <v>155</v>
      </c>
      <c r="B3195" t="s">
        <v>1697</v>
      </c>
      <c r="C3195" t="s">
        <v>1698</v>
      </c>
      <c r="D3195">
        <v>2020</v>
      </c>
      <c r="E3195">
        <v>38</v>
      </c>
      <c r="F3195">
        <v>0</v>
      </c>
      <c r="G3195">
        <v>0</v>
      </c>
      <c r="H3195">
        <v>0</v>
      </c>
      <c r="I3195">
        <v>38</v>
      </c>
    </row>
    <row r="3196" spans="1:9">
      <c r="A3196" t="s">
        <v>155</v>
      </c>
      <c r="B3196" t="s">
        <v>1610</v>
      </c>
      <c r="C3196" t="s">
        <v>1611</v>
      </c>
      <c r="D3196">
        <v>2020</v>
      </c>
      <c r="E3196">
        <v>7666795</v>
      </c>
      <c r="F3196">
        <v>0</v>
      </c>
      <c r="G3196">
        <v>0</v>
      </c>
      <c r="H3196">
        <v>0</v>
      </c>
      <c r="I3196">
        <v>7666795</v>
      </c>
    </row>
    <row r="3197" spans="1:9">
      <c r="A3197" t="s">
        <v>155</v>
      </c>
      <c r="B3197" t="s">
        <v>230</v>
      </c>
      <c r="C3197" t="s">
        <v>231</v>
      </c>
      <c r="D3197">
        <v>2020</v>
      </c>
      <c r="E3197">
        <v>0</v>
      </c>
      <c r="F3197">
        <v>0</v>
      </c>
      <c r="G3197">
        <v>34475088</v>
      </c>
      <c r="H3197">
        <v>0</v>
      </c>
      <c r="I3197">
        <v>34475088</v>
      </c>
    </row>
    <row r="3198" spans="1:9">
      <c r="A3198" t="s">
        <v>155</v>
      </c>
      <c r="B3198" t="s">
        <v>232</v>
      </c>
      <c r="C3198" t="s">
        <v>233</v>
      </c>
      <c r="D3198">
        <v>2020</v>
      </c>
      <c r="E3198">
        <v>0</v>
      </c>
      <c r="F3198">
        <v>0</v>
      </c>
      <c r="G3198">
        <v>44374000</v>
      </c>
      <c r="H3198">
        <v>0</v>
      </c>
      <c r="I3198">
        <v>44374000</v>
      </c>
    </row>
    <row r="3199" spans="1:9">
      <c r="A3199" t="s">
        <v>155</v>
      </c>
      <c r="B3199" t="s">
        <v>234</v>
      </c>
      <c r="C3199" t="s">
        <v>235</v>
      </c>
      <c r="D3199">
        <v>2020</v>
      </c>
      <c r="E3199">
        <v>1690960</v>
      </c>
      <c r="F3199">
        <v>0</v>
      </c>
      <c r="G3199">
        <v>7926000</v>
      </c>
      <c r="H3199">
        <v>0</v>
      </c>
      <c r="I3199">
        <v>9616960</v>
      </c>
    </row>
    <row r="3200" spans="1:9">
      <c r="A3200" t="s">
        <v>155</v>
      </c>
      <c r="B3200" t="s">
        <v>236</v>
      </c>
      <c r="C3200" t="s">
        <v>237</v>
      </c>
      <c r="D3200">
        <v>2020</v>
      </c>
      <c r="E3200">
        <v>293000</v>
      </c>
      <c r="F3200">
        <v>0</v>
      </c>
      <c r="G3200">
        <v>0</v>
      </c>
      <c r="H3200">
        <v>0</v>
      </c>
      <c r="I3200">
        <v>293000</v>
      </c>
    </row>
    <row r="3201" spans="1:9">
      <c r="A3201" t="s">
        <v>155</v>
      </c>
      <c r="B3201" t="s">
        <v>238</v>
      </c>
      <c r="C3201" t="s">
        <v>239</v>
      </c>
      <c r="D3201">
        <v>2020</v>
      </c>
      <c r="E3201">
        <v>0</v>
      </c>
      <c r="F3201">
        <v>0</v>
      </c>
      <c r="G3201">
        <v>1942353</v>
      </c>
      <c r="H3201">
        <v>14099000</v>
      </c>
      <c r="I3201">
        <v>16041353</v>
      </c>
    </row>
    <row r="3202" spans="1:9">
      <c r="A3202" t="s">
        <v>155</v>
      </c>
      <c r="B3202" t="s">
        <v>240</v>
      </c>
      <c r="C3202" t="s">
        <v>241</v>
      </c>
      <c r="D3202">
        <v>2020</v>
      </c>
      <c r="E3202">
        <v>17143172</v>
      </c>
      <c r="F3202">
        <v>41018000</v>
      </c>
      <c r="G3202">
        <v>0</v>
      </c>
      <c r="H3202">
        <v>0</v>
      </c>
      <c r="I3202">
        <v>58161172</v>
      </c>
    </row>
    <row r="3203" spans="1:9">
      <c r="A3203" t="s">
        <v>155</v>
      </c>
      <c r="B3203" t="s">
        <v>242</v>
      </c>
      <c r="C3203" t="s">
        <v>243</v>
      </c>
      <c r="D3203">
        <v>2020</v>
      </c>
      <c r="E3203">
        <v>10598890</v>
      </c>
      <c r="F3203">
        <v>5540000</v>
      </c>
      <c r="G3203">
        <v>0</v>
      </c>
      <c r="H3203">
        <v>0</v>
      </c>
      <c r="I3203">
        <v>16138890</v>
      </c>
    </row>
    <row r="3204" spans="1:9">
      <c r="A3204" t="s">
        <v>155</v>
      </c>
      <c r="B3204" t="s">
        <v>242</v>
      </c>
      <c r="C3204" t="s">
        <v>243</v>
      </c>
      <c r="D3204">
        <v>2020</v>
      </c>
      <c r="E3204">
        <v>124000</v>
      </c>
      <c r="F3204">
        <v>0</v>
      </c>
      <c r="G3204">
        <v>0</v>
      </c>
      <c r="H3204">
        <v>0</v>
      </c>
      <c r="I3204">
        <v>124000</v>
      </c>
    </row>
    <row r="3205" spans="1:9">
      <c r="A3205" t="s">
        <v>155</v>
      </c>
      <c r="B3205" t="s">
        <v>244</v>
      </c>
      <c r="C3205" t="s">
        <v>245</v>
      </c>
      <c r="D3205">
        <v>2020</v>
      </c>
      <c r="E3205">
        <v>0</v>
      </c>
      <c r="F3205">
        <v>0</v>
      </c>
      <c r="G3205">
        <v>0</v>
      </c>
      <c r="H3205">
        <v>4000000</v>
      </c>
      <c r="I3205">
        <v>4000000</v>
      </c>
    </row>
    <row r="3206" spans="1:9">
      <c r="A3206" t="s">
        <v>155</v>
      </c>
      <c r="B3206" t="s">
        <v>248</v>
      </c>
      <c r="C3206" t="s">
        <v>249</v>
      </c>
      <c r="D3206">
        <v>2020</v>
      </c>
      <c r="E3206">
        <v>2182000</v>
      </c>
      <c r="F3206">
        <v>6641000</v>
      </c>
      <c r="G3206">
        <v>0</v>
      </c>
      <c r="H3206">
        <v>0</v>
      </c>
      <c r="I3206">
        <v>8823000</v>
      </c>
    </row>
    <row r="3207" spans="1:9">
      <c r="A3207" t="s">
        <v>155</v>
      </c>
      <c r="B3207" t="s">
        <v>250</v>
      </c>
      <c r="C3207" t="s">
        <v>251</v>
      </c>
      <c r="D3207">
        <v>2020</v>
      </c>
      <c r="E3207">
        <v>348209</v>
      </c>
      <c r="F3207">
        <v>2000000</v>
      </c>
      <c r="G3207">
        <v>7350000</v>
      </c>
      <c r="H3207">
        <v>0</v>
      </c>
      <c r="I3207">
        <v>9698209</v>
      </c>
    </row>
    <row r="3208" spans="1:9">
      <c r="A3208" t="s">
        <v>155</v>
      </c>
      <c r="B3208" t="s">
        <v>252</v>
      </c>
      <c r="C3208" t="s">
        <v>253</v>
      </c>
      <c r="D3208">
        <v>2020</v>
      </c>
      <c r="E3208">
        <v>0</v>
      </c>
      <c r="F3208">
        <v>1717412</v>
      </c>
      <c r="G3208">
        <v>0</v>
      </c>
      <c r="H3208">
        <v>0</v>
      </c>
      <c r="I3208">
        <v>1717412</v>
      </c>
    </row>
    <row r="3209" spans="1:9">
      <c r="A3209" t="s">
        <v>155</v>
      </c>
      <c r="B3209" t="s">
        <v>254</v>
      </c>
      <c r="C3209" t="s">
        <v>255</v>
      </c>
      <c r="D3209">
        <v>2020</v>
      </c>
      <c r="E3209">
        <v>0</v>
      </c>
      <c r="F3209">
        <v>0</v>
      </c>
      <c r="G3209">
        <v>0</v>
      </c>
      <c r="H3209">
        <v>10802710</v>
      </c>
      <c r="I3209">
        <v>10802710</v>
      </c>
    </row>
    <row r="3210" spans="1:9">
      <c r="A3210" t="s">
        <v>155</v>
      </c>
      <c r="B3210" t="s">
        <v>256</v>
      </c>
      <c r="C3210" t="s">
        <v>257</v>
      </c>
      <c r="D3210">
        <v>2020</v>
      </c>
      <c r="E3210">
        <v>0</v>
      </c>
      <c r="F3210">
        <v>0</v>
      </c>
      <c r="G3210">
        <v>0</v>
      </c>
      <c r="H3210">
        <v>6042331</v>
      </c>
      <c r="I3210">
        <v>6042331</v>
      </c>
    </row>
    <row r="3211" spans="1:9">
      <c r="A3211" t="s">
        <v>260</v>
      </c>
      <c r="B3211" t="s">
        <v>261</v>
      </c>
      <c r="C3211" t="s">
        <v>262</v>
      </c>
      <c r="D3211">
        <v>2020</v>
      </c>
      <c r="E3211">
        <v>56746280</v>
      </c>
      <c r="F3211">
        <v>42503000</v>
      </c>
      <c r="G3211">
        <v>36172000</v>
      </c>
      <c r="H3211">
        <v>46021000</v>
      </c>
      <c r="I3211">
        <v>181442280</v>
      </c>
    </row>
    <row r="3212" spans="1:9">
      <c r="A3212" t="s">
        <v>260</v>
      </c>
      <c r="B3212" t="s">
        <v>265</v>
      </c>
      <c r="C3212" t="s">
        <v>1130</v>
      </c>
      <c r="D3212">
        <v>2020</v>
      </c>
      <c r="E3212">
        <v>253478129</v>
      </c>
      <c r="F3212">
        <v>226031000</v>
      </c>
      <c r="G3212">
        <v>245352000</v>
      </c>
      <c r="H3212">
        <v>199759000</v>
      </c>
      <c r="I3212">
        <v>924620129</v>
      </c>
    </row>
    <row r="3213" spans="1:9">
      <c r="A3213" t="s">
        <v>260</v>
      </c>
      <c r="B3213" t="s">
        <v>267</v>
      </c>
      <c r="C3213" t="s">
        <v>268</v>
      </c>
      <c r="D3213">
        <v>2020</v>
      </c>
      <c r="E3213">
        <v>0</v>
      </c>
      <c r="F3213">
        <v>0</v>
      </c>
      <c r="G3213">
        <v>766201</v>
      </c>
      <c r="H3213">
        <v>14022000</v>
      </c>
      <c r="I3213">
        <v>14788201</v>
      </c>
    </row>
    <row r="3214" spans="1:9">
      <c r="A3214" t="s">
        <v>260</v>
      </c>
      <c r="B3214" t="s">
        <v>1108</v>
      </c>
      <c r="C3214" t="s">
        <v>1109</v>
      </c>
      <c r="D3214">
        <v>2020</v>
      </c>
      <c r="E3214">
        <v>11498033</v>
      </c>
      <c r="F3214">
        <v>1514000</v>
      </c>
      <c r="G3214">
        <v>0</v>
      </c>
      <c r="H3214">
        <v>0</v>
      </c>
      <c r="I3214">
        <v>13012033</v>
      </c>
    </row>
    <row r="3215" spans="1:9">
      <c r="A3215" t="s">
        <v>260</v>
      </c>
      <c r="B3215" t="s">
        <v>269</v>
      </c>
      <c r="C3215" t="s">
        <v>270</v>
      </c>
      <c r="D3215">
        <v>2020</v>
      </c>
      <c r="E3215">
        <v>0</v>
      </c>
      <c r="F3215">
        <v>0</v>
      </c>
      <c r="G3215">
        <v>0</v>
      </c>
      <c r="H3215">
        <v>4956470</v>
      </c>
      <c r="I3215">
        <v>4956470</v>
      </c>
    </row>
    <row r="3216" spans="1:9">
      <c r="A3216" t="s">
        <v>260</v>
      </c>
      <c r="B3216" t="s">
        <v>271</v>
      </c>
      <c r="C3216" t="s">
        <v>272</v>
      </c>
      <c r="D3216">
        <v>2020</v>
      </c>
      <c r="E3216">
        <v>0</v>
      </c>
      <c r="F3216">
        <v>38384317</v>
      </c>
      <c r="G3216">
        <v>104104000</v>
      </c>
      <c r="H3216">
        <v>80686000</v>
      </c>
      <c r="I3216">
        <v>223174317</v>
      </c>
    </row>
    <row r="3217" spans="1:9">
      <c r="A3217" t="s">
        <v>260</v>
      </c>
      <c r="B3217" t="s">
        <v>1699</v>
      </c>
      <c r="C3217" t="s">
        <v>1700</v>
      </c>
      <c r="D3217">
        <v>2020</v>
      </c>
      <c r="E3217">
        <v>11047250</v>
      </c>
      <c r="F3217">
        <v>1547000</v>
      </c>
      <c r="G3217">
        <v>0</v>
      </c>
      <c r="H3217">
        <v>0</v>
      </c>
      <c r="I3217">
        <v>12594250</v>
      </c>
    </row>
    <row r="3218" spans="1:9">
      <c r="A3218" t="s">
        <v>260</v>
      </c>
      <c r="B3218" t="s">
        <v>273</v>
      </c>
      <c r="C3218" t="s">
        <v>274</v>
      </c>
      <c r="D3218">
        <v>2020</v>
      </c>
      <c r="E3218">
        <v>0</v>
      </c>
      <c r="F3218">
        <v>0</v>
      </c>
      <c r="G3218">
        <v>6562238</v>
      </c>
      <c r="H3218">
        <v>14429000</v>
      </c>
      <c r="I3218">
        <v>20991238</v>
      </c>
    </row>
    <row r="3219" spans="1:9">
      <c r="A3219" t="s">
        <v>260</v>
      </c>
      <c r="B3219" t="s">
        <v>275</v>
      </c>
      <c r="C3219" t="s">
        <v>276</v>
      </c>
      <c r="D3219">
        <v>2020</v>
      </c>
      <c r="E3219">
        <v>0</v>
      </c>
      <c r="F3219">
        <v>0</v>
      </c>
      <c r="G3219">
        <v>5763812</v>
      </c>
      <c r="H3219">
        <v>10480000</v>
      </c>
      <c r="I3219">
        <v>16243812</v>
      </c>
    </row>
    <row r="3220" spans="1:9">
      <c r="A3220" t="s">
        <v>260</v>
      </c>
      <c r="B3220" t="s">
        <v>279</v>
      </c>
      <c r="C3220" t="s">
        <v>280</v>
      </c>
      <c r="D3220">
        <v>2020</v>
      </c>
      <c r="E3220">
        <v>0</v>
      </c>
      <c r="F3220">
        <v>18304155</v>
      </c>
      <c r="G3220">
        <v>40662000</v>
      </c>
      <c r="H3220">
        <v>41875000</v>
      </c>
      <c r="I3220">
        <v>100841155</v>
      </c>
    </row>
    <row r="3221" spans="1:9">
      <c r="A3221" t="s">
        <v>260</v>
      </c>
      <c r="B3221" t="s">
        <v>281</v>
      </c>
      <c r="C3221" t="s">
        <v>282</v>
      </c>
      <c r="D3221">
        <v>2020</v>
      </c>
      <c r="E3221">
        <v>166491672</v>
      </c>
      <c r="F3221">
        <v>2051000</v>
      </c>
      <c r="G3221">
        <v>0</v>
      </c>
      <c r="H3221">
        <v>0</v>
      </c>
      <c r="I3221">
        <v>168542672</v>
      </c>
    </row>
    <row r="3222" spans="1:9">
      <c r="A3222" t="s">
        <v>260</v>
      </c>
      <c r="B3222" t="s">
        <v>283</v>
      </c>
      <c r="C3222" t="s">
        <v>284</v>
      </c>
      <c r="D3222">
        <v>2020</v>
      </c>
      <c r="E3222">
        <v>336410871</v>
      </c>
      <c r="F3222">
        <v>100014000</v>
      </c>
      <c r="G3222">
        <v>126668000</v>
      </c>
      <c r="H3222">
        <v>95320000</v>
      </c>
      <c r="I3222">
        <v>658412871</v>
      </c>
    </row>
    <row r="3223" spans="1:9">
      <c r="A3223" t="s">
        <v>260</v>
      </c>
      <c r="B3223" t="s">
        <v>1098</v>
      </c>
      <c r="C3223" t="s">
        <v>1099</v>
      </c>
      <c r="D3223">
        <v>2020</v>
      </c>
      <c r="E3223">
        <v>18595936</v>
      </c>
      <c r="F3223">
        <v>2347000</v>
      </c>
      <c r="G3223">
        <v>563000</v>
      </c>
      <c r="H3223">
        <v>0</v>
      </c>
      <c r="I3223">
        <v>21505936</v>
      </c>
    </row>
    <row r="3224" spans="1:9">
      <c r="A3224" t="s">
        <v>260</v>
      </c>
      <c r="B3224" t="s">
        <v>287</v>
      </c>
      <c r="C3224" t="s">
        <v>288</v>
      </c>
      <c r="D3224">
        <v>2020</v>
      </c>
      <c r="E3224">
        <v>0</v>
      </c>
      <c r="F3224">
        <v>0</v>
      </c>
      <c r="G3224">
        <v>0</v>
      </c>
      <c r="H3224">
        <v>2033631</v>
      </c>
      <c r="I3224">
        <v>2033631</v>
      </c>
    </row>
    <row r="3225" spans="1:9">
      <c r="A3225" t="s">
        <v>260</v>
      </c>
      <c r="B3225" t="s">
        <v>1703</v>
      </c>
      <c r="C3225" t="s">
        <v>1704</v>
      </c>
      <c r="D3225">
        <v>2020</v>
      </c>
      <c r="E3225">
        <v>2500000</v>
      </c>
      <c r="F3225">
        <v>0</v>
      </c>
      <c r="G3225">
        <v>0</v>
      </c>
      <c r="H3225">
        <v>0</v>
      </c>
      <c r="I3225">
        <v>2500000</v>
      </c>
    </row>
    <row r="3226" spans="1:9">
      <c r="A3226" t="s">
        <v>260</v>
      </c>
      <c r="B3226" t="s">
        <v>291</v>
      </c>
      <c r="C3226" t="s">
        <v>292</v>
      </c>
      <c r="D3226">
        <v>2020</v>
      </c>
      <c r="E3226">
        <v>0</v>
      </c>
      <c r="F3226">
        <v>13671704</v>
      </c>
      <c r="G3226">
        <v>33177000</v>
      </c>
      <c r="H3226">
        <v>45571000</v>
      </c>
      <c r="I3226">
        <v>92419704</v>
      </c>
    </row>
    <row r="3227" spans="1:9">
      <c r="A3227" t="s">
        <v>203</v>
      </c>
      <c r="B3227" t="s">
        <v>1882</v>
      </c>
      <c r="C3227" t="s">
        <v>1883</v>
      </c>
      <c r="D3227">
        <v>2020</v>
      </c>
      <c r="E3227">
        <v>97000</v>
      </c>
      <c r="F3227">
        <v>0</v>
      </c>
      <c r="G3227">
        <v>0</v>
      </c>
      <c r="H3227">
        <v>0</v>
      </c>
      <c r="I3227">
        <v>97000</v>
      </c>
    </row>
    <row r="3228" spans="1:9">
      <c r="A3228" t="s">
        <v>260</v>
      </c>
      <c r="B3228" t="s">
        <v>293</v>
      </c>
      <c r="C3228" t="s">
        <v>294</v>
      </c>
      <c r="D3228">
        <v>2020</v>
      </c>
      <c r="E3228">
        <v>36943569</v>
      </c>
      <c r="F3228">
        <v>100000000</v>
      </c>
      <c r="G3228">
        <v>100000000</v>
      </c>
      <c r="H3228">
        <v>100000000</v>
      </c>
      <c r="I3228">
        <v>336943569</v>
      </c>
    </row>
    <row r="3229" spans="1:9">
      <c r="A3229" t="s">
        <v>260</v>
      </c>
      <c r="B3229" t="s">
        <v>293</v>
      </c>
      <c r="C3229" t="s">
        <v>294</v>
      </c>
      <c r="D3229">
        <v>2020</v>
      </c>
      <c r="E3229">
        <v>20000000</v>
      </c>
      <c r="F3229">
        <v>20000000</v>
      </c>
      <c r="G3229">
        <v>22879712</v>
      </c>
      <c r="H3229">
        <v>25000000</v>
      </c>
      <c r="I3229">
        <v>87879712</v>
      </c>
    </row>
    <row r="3230" spans="1:9">
      <c r="A3230" t="s">
        <v>260</v>
      </c>
      <c r="B3230" t="s">
        <v>1884</v>
      </c>
      <c r="C3230" t="s">
        <v>1885</v>
      </c>
      <c r="D3230">
        <v>2020</v>
      </c>
      <c r="E3230">
        <v>150000000</v>
      </c>
      <c r="F3230">
        <v>0</v>
      </c>
      <c r="G3230">
        <v>0</v>
      </c>
      <c r="H3230">
        <v>0</v>
      </c>
      <c r="I3230">
        <v>150000000</v>
      </c>
    </row>
    <row r="3231" spans="1:9">
      <c r="A3231" t="s">
        <v>260</v>
      </c>
      <c r="B3231" t="s">
        <v>295</v>
      </c>
      <c r="C3231" t="s">
        <v>296</v>
      </c>
      <c r="D3231">
        <v>2020</v>
      </c>
      <c r="E3231">
        <v>0</v>
      </c>
      <c r="F3231">
        <v>0</v>
      </c>
      <c r="G3231">
        <v>0</v>
      </c>
      <c r="H3231">
        <v>23981793</v>
      </c>
      <c r="I3231">
        <v>23981793</v>
      </c>
    </row>
    <row r="3232" spans="1:9">
      <c r="A3232" t="s">
        <v>260</v>
      </c>
      <c r="B3232" t="s">
        <v>297</v>
      </c>
      <c r="C3232" t="s">
        <v>298</v>
      </c>
      <c r="D3232">
        <v>2020</v>
      </c>
      <c r="E3232">
        <v>223397033</v>
      </c>
      <c r="F3232">
        <v>130940000</v>
      </c>
      <c r="G3232">
        <v>180859000</v>
      </c>
      <c r="H3232">
        <v>116944000</v>
      </c>
      <c r="I3232">
        <v>652140033</v>
      </c>
    </row>
    <row r="3233" spans="1:9">
      <c r="A3233" t="s">
        <v>260</v>
      </c>
      <c r="B3233" t="s">
        <v>299</v>
      </c>
      <c r="C3233" t="s">
        <v>300</v>
      </c>
      <c r="D3233">
        <v>2020</v>
      </c>
      <c r="E3233">
        <v>25198269</v>
      </c>
      <c r="F3233">
        <v>79099000</v>
      </c>
      <c r="G3233">
        <v>70487000</v>
      </c>
      <c r="H3233">
        <v>38512000</v>
      </c>
      <c r="I3233">
        <v>213296269</v>
      </c>
    </row>
    <row r="3234" spans="1:9">
      <c r="A3234" t="s">
        <v>260</v>
      </c>
      <c r="B3234" t="s">
        <v>1612</v>
      </c>
      <c r="C3234" t="s">
        <v>1613</v>
      </c>
      <c r="D3234">
        <v>2020</v>
      </c>
      <c r="E3234">
        <v>4799791</v>
      </c>
      <c r="F3234">
        <v>96000</v>
      </c>
      <c r="G3234">
        <v>0</v>
      </c>
      <c r="H3234">
        <v>0</v>
      </c>
      <c r="I3234">
        <v>4895791</v>
      </c>
    </row>
    <row r="3235" spans="1:9">
      <c r="A3235" t="s">
        <v>260</v>
      </c>
      <c r="B3235" t="s">
        <v>307</v>
      </c>
      <c r="C3235" t="s">
        <v>308</v>
      </c>
      <c r="D3235">
        <v>2020</v>
      </c>
      <c r="E3235">
        <v>169621459</v>
      </c>
      <c r="F3235">
        <v>202014000</v>
      </c>
      <c r="G3235">
        <v>182000000</v>
      </c>
      <c r="H3235">
        <v>114000000</v>
      </c>
      <c r="I3235">
        <v>667635459</v>
      </c>
    </row>
    <row r="3236" spans="1:9">
      <c r="A3236" t="s">
        <v>260</v>
      </c>
      <c r="B3236" t="s">
        <v>307</v>
      </c>
      <c r="C3236" t="s">
        <v>308</v>
      </c>
      <c r="D3236">
        <v>2020</v>
      </c>
      <c r="E3236">
        <v>0</v>
      </c>
      <c r="F3236">
        <v>7973634</v>
      </c>
      <c r="G3236">
        <v>27000000</v>
      </c>
      <c r="H3236">
        <v>27000000</v>
      </c>
      <c r="I3236">
        <v>61973634</v>
      </c>
    </row>
    <row r="3237" spans="1:9">
      <c r="A3237" t="s">
        <v>260</v>
      </c>
      <c r="B3237" t="s">
        <v>1205</v>
      </c>
      <c r="C3237" t="s">
        <v>1206</v>
      </c>
      <c r="D3237">
        <v>2020</v>
      </c>
      <c r="E3237">
        <v>3000000</v>
      </c>
      <c r="F3237">
        <v>0</v>
      </c>
      <c r="G3237">
        <v>0</v>
      </c>
      <c r="H3237">
        <v>0</v>
      </c>
      <c r="I3237">
        <v>3000000</v>
      </c>
    </row>
    <row r="3238" spans="1:9">
      <c r="A3238" t="s">
        <v>260</v>
      </c>
      <c r="B3238" t="s">
        <v>1500</v>
      </c>
      <c r="C3238" t="s">
        <v>1501</v>
      </c>
      <c r="D3238">
        <v>2020</v>
      </c>
      <c r="E3238">
        <v>21312000</v>
      </c>
      <c r="F3238">
        <v>0</v>
      </c>
      <c r="G3238">
        <v>0</v>
      </c>
      <c r="H3238">
        <v>0</v>
      </c>
      <c r="I3238">
        <v>21312000</v>
      </c>
    </row>
    <row r="3239" spans="1:9">
      <c r="A3239" t="s">
        <v>260</v>
      </c>
      <c r="B3239" t="s">
        <v>1273</v>
      </c>
      <c r="C3239" t="s">
        <v>1274</v>
      </c>
      <c r="D3239">
        <v>2020</v>
      </c>
      <c r="E3239">
        <v>8308000</v>
      </c>
      <c r="F3239">
        <v>0</v>
      </c>
      <c r="G3239">
        <v>0</v>
      </c>
      <c r="H3239">
        <v>0</v>
      </c>
      <c r="I3239">
        <v>8308000</v>
      </c>
    </row>
    <row r="3240" spans="1:9">
      <c r="A3240" t="s">
        <v>260</v>
      </c>
      <c r="B3240" t="s">
        <v>1227</v>
      </c>
      <c r="C3240" t="s">
        <v>1228</v>
      </c>
      <c r="D3240">
        <v>2020</v>
      </c>
      <c r="E3240">
        <v>7178000</v>
      </c>
      <c r="F3240">
        <v>0</v>
      </c>
      <c r="G3240">
        <v>0</v>
      </c>
      <c r="H3240">
        <v>0</v>
      </c>
      <c r="I3240">
        <v>7178000</v>
      </c>
    </row>
    <row r="3241" spans="1:9">
      <c r="A3241" t="s">
        <v>260</v>
      </c>
      <c r="B3241" t="s">
        <v>1370</v>
      </c>
      <c r="C3241" t="s">
        <v>1371</v>
      </c>
      <c r="D3241">
        <v>2020</v>
      </c>
      <c r="E3241">
        <v>10301000</v>
      </c>
      <c r="F3241">
        <v>0</v>
      </c>
      <c r="G3241">
        <v>0</v>
      </c>
      <c r="H3241">
        <v>0</v>
      </c>
      <c r="I3241">
        <v>10301000</v>
      </c>
    </row>
    <row r="3242" spans="1:9">
      <c r="A3242" t="s">
        <v>260</v>
      </c>
      <c r="B3242" t="s">
        <v>1705</v>
      </c>
      <c r="C3242" t="s">
        <v>1704</v>
      </c>
      <c r="D3242">
        <v>2020</v>
      </c>
      <c r="E3242">
        <v>2500000</v>
      </c>
      <c r="F3242">
        <v>0</v>
      </c>
      <c r="G3242">
        <v>0</v>
      </c>
      <c r="H3242">
        <v>0</v>
      </c>
      <c r="I3242">
        <v>2500000</v>
      </c>
    </row>
    <row r="3243" spans="1:9">
      <c r="A3243" t="s">
        <v>260</v>
      </c>
      <c r="B3243" t="s">
        <v>953</v>
      </c>
      <c r="C3243" t="s">
        <v>954</v>
      </c>
      <c r="D3243">
        <v>2020</v>
      </c>
      <c r="E3243">
        <v>7785000</v>
      </c>
      <c r="F3243">
        <v>0</v>
      </c>
      <c r="G3243">
        <v>0</v>
      </c>
      <c r="H3243">
        <v>0</v>
      </c>
      <c r="I3243">
        <v>7785000</v>
      </c>
    </row>
    <row r="3244" spans="1:9">
      <c r="A3244" t="s">
        <v>260</v>
      </c>
      <c r="B3244" t="s">
        <v>1706</v>
      </c>
      <c r="C3244" t="s">
        <v>1707</v>
      </c>
      <c r="D3244">
        <v>2020</v>
      </c>
      <c r="E3244">
        <v>950000</v>
      </c>
      <c r="F3244">
        <v>0</v>
      </c>
      <c r="G3244">
        <v>0</v>
      </c>
      <c r="H3244">
        <v>0</v>
      </c>
      <c r="I3244">
        <v>950000</v>
      </c>
    </row>
    <row r="3245" spans="1:9">
      <c r="A3245" t="s">
        <v>260</v>
      </c>
      <c r="B3245" t="s">
        <v>1133</v>
      </c>
      <c r="C3245" t="s">
        <v>1134</v>
      </c>
      <c r="D3245">
        <v>2020</v>
      </c>
      <c r="E3245">
        <v>550000</v>
      </c>
      <c r="F3245">
        <v>0</v>
      </c>
      <c r="G3245">
        <v>0</v>
      </c>
      <c r="H3245">
        <v>0</v>
      </c>
      <c r="I3245">
        <v>550000</v>
      </c>
    </row>
    <row r="3246" spans="1:9">
      <c r="A3246" t="s">
        <v>260</v>
      </c>
      <c r="B3246" t="s">
        <v>1015</v>
      </c>
      <c r="C3246" t="s">
        <v>1016</v>
      </c>
      <c r="D3246">
        <v>2020</v>
      </c>
      <c r="E3246">
        <v>1477000</v>
      </c>
      <c r="F3246">
        <v>0</v>
      </c>
      <c r="G3246">
        <v>0</v>
      </c>
      <c r="H3246">
        <v>0</v>
      </c>
      <c r="I3246">
        <v>1477000</v>
      </c>
    </row>
    <row r="3247" spans="1:9">
      <c r="A3247" t="s">
        <v>260</v>
      </c>
      <c r="B3247" t="s">
        <v>1156</v>
      </c>
      <c r="C3247" t="s">
        <v>1157</v>
      </c>
      <c r="D3247">
        <v>2020</v>
      </c>
      <c r="E3247">
        <v>3000000</v>
      </c>
      <c r="F3247">
        <v>0</v>
      </c>
      <c r="G3247">
        <v>0</v>
      </c>
      <c r="H3247">
        <v>0</v>
      </c>
      <c r="I3247">
        <v>3000000</v>
      </c>
    </row>
    <row r="3248" spans="1:9">
      <c r="A3248" t="s">
        <v>260</v>
      </c>
      <c r="B3248" t="s">
        <v>1056</v>
      </c>
      <c r="C3248" t="s">
        <v>1057</v>
      </c>
      <c r="D3248">
        <v>2020</v>
      </c>
      <c r="E3248">
        <v>4250000</v>
      </c>
      <c r="F3248">
        <v>0</v>
      </c>
      <c r="G3248">
        <v>0</v>
      </c>
      <c r="H3248">
        <v>0</v>
      </c>
      <c r="I3248">
        <v>4250000</v>
      </c>
    </row>
    <row r="3249" spans="1:9">
      <c r="A3249" t="s">
        <v>315</v>
      </c>
      <c r="B3249" t="s">
        <v>316</v>
      </c>
      <c r="C3249" t="s">
        <v>317</v>
      </c>
      <c r="D3249">
        <v>2020</v>
      </c>
      <c r="E3249">
        <v>17418052</v>
      </c>
      <c r="F3249">
        <v>8620000</v>
      </c>
      <c r="G3249">
        <v>3928000</v>
      </c>
      <c r="H3249">
        <v>3182000</v>
      </c>
      <c r="I3249">
        <v>33148052</v>
      </c>
    </row>
    <row r="3250" spans="1:9">
      <c r="A3250" t="s">
        <v>315</v>
      </c>
      <c r="B3250" t="s">
        <v>318</v>
      </c>
      <c r="C3250" t="s">
        <v>319</v>
      </c>
      <c r="D3250">
        <v>2020</v>
      </c>
      <c r="E3250">
        <v>0</v>
      </c>
      <c r="F3250">
        <v>14402016</v>
      </c>
      <c r="G3250">
        <v>77570000</v>
      </c>
      <c r="H3250">
        <v>49515000</v>
      </c>
      <c r="I3250">
        <v>141487016</v>
      </c>
    </row>
    <row r="3251" spans="1:9">
      <c r="A3251" t="s">
        <v>315</v>
      </c>
      <c r="B3251" t="s">
        <v>318</v>
      </c>
      <c r="C3251" t="s">
        <v>319</v>
      </c>
      <c r="D3251">
        <v>2020</v>
      </c>
      <c r="E3251">
        <v>38945</v>
      </c>
      <c r="F3251">
        <v>0</v>
      </c>
      <c r="G3251">
        <v>0</v>
      </c>
      <c r="H3251">
        <v>0</v>
      </c>
      <c r="I3251">
        <v>38945</v>
      </c>
    </row>
    <row r="3252" spans="1:9">
      <c r="A3252" t="s">
        <v>315</v>
      </c>
      <c r="B3252" t="s">
        <v>320</v>
      </c>
      <c r="C3252" t="s">
        <v>321</v>
      </c>
      <c r="D3252">
        <v>2020</v>
      </c>
      <c r="E3252">
        <v>0</v>
      </c>
      <c r="F3252">
        <v>7252850</v>
      </c>
      <c r="G3252">
        <v>14354000</v>
      </c>
      <c r="H3252">
        <v>37905000</v>
      </c>
      <c r="I3252">
        <v>59511850</v>
      </c>
    </row>
    <row r="3253" spans="1:9">
      <c r="A3253" t="s">
        <v>315</v>
      </c>
      <c r="B3253" t="s">
        <v>1886</v>
      </c>
      <c r="C3253" t="s">
        <v>1887</v>
      </c>
      <c r="D3253">
        <v>2020</v>
      </c>
      <c r="E3253">
        <v>719000</v>
      </c>
      <c r="F3253">
        <v>0</v>
      </c>
      <c r="G3253">
        <v>0</v>
      </c>
      <c r="H3253">
        <v>0</v>
      </c>
      <c r="I3253">
        <v>719000</v>
      </c>
    </row>
    <row r="3254" spans="1:9">
      <c r="A3254" t="s">
        <v>315</v>
      </c>
      <c r="B3254" t="s">
        <v>1708</v>
      </c>
      <c r="C3254" t="s">
        <v>364</v>
      </c>
      <c r="D3254">
        <v>2020</v>
      </c>
      <c r="E3254">
        <v>528000</v>
      </c>
      <c r="F3254">
        <v>0</v>
      </c>
      <c r="G3254">
        <v>0</v>
      </c>
      <c r="H3254">
        <v>0</v>
      </c>
      <c r="I3254">
        <v>528000</v>
      </c>
    </row>
    <row r="3255" spans="1:9">
      <c r="A3255" t="s">
        <v>315</v>
      </c>
      <c r="B3255" t="s">
        <v>1888</v>
      </c>
      <c r="C3255" t="s">
        <v>1887</v>
      </c>
      <c r="D3255">
        <v>2020</v>
      </c>
      <c r="E3255">
        <v>300000</v>
      </c>
      <c r="F3255">
        <v>0</v>
      </c>
      <c r="G3255">
        <v>0</v>
      </c>
      <c r="H3255">
        <v>0</v>
      </c>
      <c r="I3255">
        <v>300000</v>
      </c>
    </row>
    <row r="3256" spans="1:9">
      <c r="A3256" t="s">
        <v>315</v>
      </c>
      <c r="B3256" t="s">
        <v>1709</v>
      </c>
      <c r="C3256" t="s">
        <v>1269</v>
      </c>
      <c r="D3256">
        <v>2020</v>
      </c>
      <c r="E3256">
        <v>500000</v>
      </c>
      <c r="F3256">
        <v>0</v>
      </c>
      <c r="G3256">
        <v>0</v>
      </c>
      <c r="H3256">
        <v>0</v>
      </c>
      <c r="I3256">
        <v>500000</v>
      </c>
    </row>
    <row r="3257" spans="1:9">
      <c r="A3257" t="s">
        <v>203</v>
      </c>
      <c r="B3257" t="s">
        <v>324</v>
      </c>
      <c r="C3257" t="s">
        <v>325</v>
      </c>
      <c r="D3257">
        <v>2020</v>
      </c>
      <c r="E3257">
        <v>0</v>
      </c>
      <c r="F3257">
        <v>47799748</v>
      </c>
      <c r="G3257">
        <v>106180000</v>
      </c>
      <c r="H3257">
        <v>34593000</v>
      </c>
      <c r="I3257">
        <v>188572748</v>
      </c>
    </row>
    <row r="3258" spans="1:9">
      <c r="A3258" t="s">
        <v>203</v>
      </c>
      <c r="B3258" t="s">
        <v>324</v>
      </c>
      <c r="C3258" t="s">
        <v>325</v>
      </c>
      <c r="D3258">
        <v>2020</v>
      </c>
      <c r="E3258">
        <v>0</v>
      </c>
      <c r="F3258">
        <v>0</v>
      </c>
      <c r="G3258">
        <v>467117</v>
      </c>
      <c r="H3258">
        <v>464000</v>
      </c>
      <c r="I3258">
        <v>931117</v>
      </c>
    </row>
    <row r="3259" spans="1:9">
      <c r="A3259" t="s">
        <v>203</v>
      </c>
      <c r="B3259" t="s">
        <v>326</v>
      </c>
      <c r="C3259" t="s">
        <v>327</v>
      </c>
      <c r="D3259">
        <v>2020</v>
      </c>
      <c r="E3259">
        <v>0</v>
      </c>
      <c r="F3259">
        <v>0</v>
      </c>
      <c r="G3259">
        <v>134009</v>
      </c>
      <c r="H3259">
        <v>7703000</v>
      </c>
      <c r="I3259">
        <v>7837009</v>
      </c>
    </row>
    <row r="3260" spans="1:9">
      <c r="A3260" t="s">
        <v>203</v>
      </c>
      <c r="B3260" t="s">
        <v>326</v>
      </c>
      <c r="C3260" t="s">
        <v>327</v>
      </c>
      <c r="D3260">
        <v>2020</v>
      </c>
      <c r="E3260">
        <v>16500</v>
      </c>
      <c r="F3260">
        <v>0</v>
      </c>
      <c r="G3260">
        <v>0</v>
      </c>
      <c r="H3260">
        <v>0</v>
      </c>
      <c r="I3260">
        <v>16500</v>
      </c>
    </row>
    <row r="3261" spans="1:9">
      <c r="A3261" t="s">
        <v>203</v>
      </c>
      <c r="B3261" t="s">
        <v>1889</v>
      </c>
      <c r="C3261" t="s">
        <v>1288</v>
      </c>
      <c r="D3261">
        <v>2020</v>
      </c>
      <c r="E3261">
        <v>103000</v>
      </c>
      <c r="F3261">
        <v>0</v>
      </c>
      <c r="G3261">
        <v>0</v>
      </c>
      <c r="H3261">
        <v>0</v>
      </c>
      <c r="I3261">
        <v>103000</v>
      </c>
    </row>
    <row r="3262" spans="1:9">
      <c r="A3262" t="s">
        <v>203</v>
      </c>
      <c r="B3262" t="s">
        <v>1890</v>
      </c>
      <c r="C3262" t="s">
        <v>1891</v>
      </c>
      <c r="D3262">
        <v>2020</v>
      </c>
      <c r="E3262">
        <v>127000</v>
      </c>
      <c r="F3262">
        <v>0</v>
      </c>
      <c r="G3262">
        <v>0</v>
      </c>
      <c r="H3262">
        <v>0</v>
      </c>
      <c r="I3262">
        <v>127000</v>
      </c>
    </row>
    <row r="3263" spans="1:9">
      <c r="A3263" t="s">
        <v>203</v>
      </c>
      <c r="B3263" t="s">
        <v>1892</v>
      </c>
      <c r="C3263" t="s">
        <v>1893</v>
      </c>
      <c r="D3263">
        <v>2020</v>
      </c>
      <c r="E3263">
        <v>85000</v>
      </c>
      <c r="F3263">
        <v>0</v>
      </c>
      <c r="G3263">
        <v>0</v>
      </c>
      <c r="H3263">
        <v>0</v>
      </c>
      <c r="I3263">
        <v>85000</v>
      </c>
    </row>
    <row r="3264" spans="1:9">
      <c r="A3264" t="s">
        <v>203</v>
      </c>
      <c r="B3264" t="s">
        <v>1894</v>
      </c>
      <c r="C3264" t="s">
        <v>1895</v>
      </c>
      <c r="D3264">
        <v>2020</v>
      </c>
      <c r="E3264">
        <v>1557000</v>
      </c>
      <c r="F3264">
        <v>0</v>
      </c>
      <c r="G3264">
        <v>0</v>
      </c>
      <c r="H3264">
        <v>0</v>
      </c>
      <c r="I3264">
        <v>1557000</v>
      </c>
    </row>
    <row r="3265" spans="1:9">
      <c r="A3265" t="s">
        <v>203</v>
      </c>
      <c r="B3265" t="s">
        <v>1896</v>
      </c>
      <c r="C3265" t="s">
        <v>1897</v>
      </c>
      <c r="D3265">
        <v>2020</v>
      </c>
      <c r="E3265">
        <v>818000</v>
      </c>
      <c r="F3265">
        <v>0</v>
      </c>
      <c r="G3265">
        <v>0</v>
      </c>
      <c r="H3265">
        <v>0</v>
      </c>
      <c r="I3265">
        <v>818000</v>
      </c>
    </row>
    <row r="3266" spans="1:9">
      <c r="A3266" t="s">
        <v>203</v>
      </c>
      <c r="B3266" t="s">
        <v>1394</v>
      </c>
      <c r="C3266" t="s">
        <v>1395</v>
      </c>
      <c r="D3266">
        <v>2020</v>
      </c>
      <c r="E3266">
        <v>1974000</v>
      </c>
      <c r="F3266">
        <v>0</v>
      </c>
      <c r="G3266">
        <v>0</v>
      </c>
      <c r="H3266">
        <v>0</v>
      </c>
      <c r="I3266">
        <v>1974000</v>
      </c>
    </row>
    <row r="3267" spans="1:9">
      <c r="A3267" t="s">
        <v>203</v>
      </c>
      <c r="B3267" t="s">
        <v>1898</v>
      </c>
      <c r="C3267" t="s">
        <v>1899</v>
      </c>
      <c r="D3267">
        <v>2020</v>
      </c>
      <c r="E3267">
        <v>173000</v>
      </c>
      <c r="F3267">
        <v>0</v>
      </c>
      <c r="G3267">
        <v>0</v>
      </c>
      <c r="H3267">
        <v>0</v>
      </c>
      <c r="I3267">
        <v>173000</v>
      </c>
    </row>
    <row r="3268" spans="1:9">
      <c r="A3268" t="s">
        <v>203</v>
      </c>
      <c r="B3268" t="s">
        <v>1344</v>
      </c>
      <c r="C3268" t="s">
        <v>1345</v>
      </c>
      <c r="D3268">
        <v>2020</v>
      </c>
      <c r="E3268">
        <v>1863000</v>
      </c>
      <c r="F3268">
        <v>0</v>
      </c>
      <c r="G3268">
        <v>0</v>
      </c>
      <c r="H3268">
        <v>0</v>
      </c>
      <c r="I3268">
        <v>1863000</v>
      </c>
    </row>
    <row r="3269" spans="1:9">
      <c r="A3269" t="s">
        <v>203</v>
      </c>
      <c r="B3269" t="s">
        <v>1558</v>
      </c>
      <c r="C3269" t="s">
        <v>1559</v>
      </c>
      <c r="D3269">
        <v>2020</v>
      </c>
      <c r="E3269">
        <v>1193000</v>
      </c>
      <c r="F3269">
        <v>0</v>
      </c>
      <c r="G3269">
        <v>0</v>
      </c>
      <c r="H3269">
        <v>0</v>
      </c>
      <c r="I3269">
        <v>1193000</v>
      </c>
    </row>
    <row r="3270" spans="1:9">
      <c r="A3270" t="s">
        <v>203</v>
      </c>
      <c r="B3270" t="s">
        <v>1528</v>
      </c>
      <c r="C3270" t="s">
        <v>329</v>
      </c>
      <c r="D3270">
        <v>2020</v>
      </c>
      <c r="E3270">
        <v>3196000</v>
      </c>
      <c r="F3270">
        <v>0</v>
      </c>
      <c r="G3270">
        <v>0</v>
      </c>
      <c r="H3270">
        <v>0</v>
      </c>
      <c r="I3270">
        <v>3196000</v>
      </c>
    </row>
    <row r="3271" spans="1:9">
      <c r="A3271" t="s">
        <v>203</v>
      </c>
      <c r="B3271" t="s">
        <v>1268</v>
      </c>
      <c r="C3271" t="s">
        <v>1269</v>
      </c>
      <c r="D3271">
        <v>2020</v>
      </c>
      <c r="E3271">
        <v>749000</v>
      </c>
      <c r="F3271">
        <v>0</v>
      </c>
      <c r="G3271">
        <v>0</v>
      </c>
      <c r="H3271">
        <v>0</v>
      </c>
      <c r="I3271">
        <v>749000</v>
      </c>
    </row>
    <row r="3272" spans="1:9">
      <c r="A3272" t="s">
        <v>203</v>
      </c>
      <c r="B3272" t="s">
        <v>1549</v>
      </c>
      <c r="C3272" t="s">
        <v>1550</v>
      </c>
      <c r="D3272">
        <v>2020</v>
      </c>
      <c r="E3272">
        <v>8916000</v>
      </c>
      <c r="F3272">
        <v>0</v>
      </c>
      <c r="G3272">
        <v>0</v>
      </c>
      <c r="H3272">
        <v>0</v>
      </c>
      <c r="I3272">
        <v>8916000</v>
      </c>
    </row>
    <row r="3273" spans="1:9">
      <c r="A3273" t="s">
        <v>203</v>
      </c>
      <c r="B3273" t="s">
        <v>1900</v>
      </c>
      <c r="C3273" t="s">
        <v>1901</v>
      </c>
      <c r="D3273">
        <v>2020</v>
      </c>
      <c r="E3273">
        <v>416000</v>
      </c>
      <c r="F3273">
        <v>0</v>
      </c>
      <c r="G3273">
        <v>0</v>
      </c>
      <c r="H3273">
        <v>0</v>
      </c>
      <c r="I3273">
        <v>416000</v>
      </c>
    </row>
    <row r="3274" spans="1:9">
      <c r="A3274" t="s">
        <v>203</v>
      </c>
      <c r="B3274" t="s">
        <v>1214</v>
      </c>
      <c r="C3274" t="s">
        <v>1215</v>
      </c>
      <c r="D3274">
        <v>2020</v>
      </c>
      <c r="E3274">
        <v>273000</v>
      </c>
      <c r="F3274">
        <v>0</v>
      </c>
      <c r="G3274">
        <v>0</v>
      </c>
      <c r="H3274">
        <v>0</v>
      </c>
      <c r="I3274">
        <v>273000</v>
      </c>
    </row>
    <row r="3275" spans="1:9">
      <c r="A3275" t="s">
        <v>203</v>
      </c>
      <c r="B3275" t="s">
        <v>1275</v>
      </c>
      <c r="C3275" t="s">
        <v>1276</v>
      </c>
      <c r="D3275">
        <v>2020</v>
      </c>
      <c r="E3275">
        <v>750000</v>
      </c>
      <c r="F3275">
        <v>0</v>
      </c>
      <c r="G3275">
        <v>0</v>
      </c>
      <c r="H3275">
        <v>0</v>
      </c>
      <c r="I3275">
        <v>750000</v>
      </c>
    </row>
    <row r="3276" spans="1:9">
      <c r="A3276" t="s">
        <v>203</v>
      </c>
      <c r="B3276" t="s">
        <v>1222</v>
      </c>
      <c r="C3276" t="s">
        <v>1223</v>
      </c>
      <c r="D3276">
        <v>2020</v>
      </c>
      <c r="E3276">
        <v>43000</v>
      </c>
      <c r="F3276">
        <v>0</v>
      </c>
      <c r="G3276">
        <v>0</v>
      </c>
      <c r="H3276">
        <v>0</v>
      </c>
      <c r="I3276">
        <v>43000</v>
      </c>
    </row>
    <row r="3277" spans="1:9">
      <c r="A3277" t="s">
        <v>203</v>
      </c>
      <c r="B3277" t="s">
        <v>1902</v>
      </c>
      <c r="C3277" t="s">
        <v>1903</v>
      </c>
      <c r="D3277">
        <v>2020</v>
      </c>
      <c r="E3277">
        <v>135000</v>
      </c>
      <c r="F3277">
        <v>0</v>
      </c>
      <c r="G3277">
        <v>0</v>
      </c>
      <c r="H3277">
        <v>0</v>
      </c>
      <c r="I3277">
        <v>135000</v>
      </c>
    </row>
    <row r="3278" spans="1:9">
      <c r="A3278" t="s">
        <v>203</v>
      </c>
      <c r="B3278" t="s">
        <v>1282</v>
      </c>
      <c r="C3278" t="s">
        <v>1283</v>
      </c>
      <c r="D3278">
        <v>2020</v>
      </c>
      <c r="E3278">
        <v>179000</v>
      </c>
      <c r="F3278">
        <v>0</v>
      </c>
      <c r="G3278">
        <v>0</v>
      </c>
      <c r="H3278">
        <v>0</v>
      </c>
      <c r="I3278">
        <v>179000</v>
      </c>
    </row>
    <row r="3279" spans="1:9">
      <c r="A3279" t="s">
        <v>203</v>
      </c>
      <c r="B3279" t="s">
        <v>1429</v>
      </c>
      <c r="C3279" t="s">
        <v>978</v>
      </c>
      <c r="D3279">
        <v>2020</v>
      </c>
      <c r="E3279">
        <v>54000</v>
      </c>
      <c r="F3279">
        <v>0</v>
      </c>
      <c r="G3279">
        <v>0</v>
      </c>
      <c r="H3279">
        <v>0</v>
      </c>
      <c r="I3279">
        <v>54000</v>
      </c>
    </row>
    <row r="3280" spans="1:9">
      <c r="A3280" t="s">
        <v>203</v>
      </c>
      <c r="B3280" t="s">
        <v>1710</v>
      </c>
      <c r="C3280" t="s">
        <v>1345</v>
      </c>
      <c r="D3280">
        <v>2020</v>
      </c>
      <c r="E3280">
        <v>117000</v>
      </c>
      <c r="F3280">
        <v>0</v>
      </c>
      <c r="G3280">
        <v>0</v>
      </c>
      <c r="H3280">
        <v>0</v>
      </c>
      <c r="I3280">
        <v>117000</v>
      </c>
    </row>
    <row r="3281" spans="1:9">
      <c r="A3281" t="s">
        <v>203</v>
      </c>
      <c r="B3281" t="s">
        <v>981</v>
      </c>
      <c r="C3281" t="s">
        <v>982</v>
      </c>
      <c r="D3281">
        <v>2020</v>
      </c>
      <c r="E3281">
        <v>272000</v>
      </c>
      <c r="F3281">
        <v>0</v>
      </c>
      <c r="G3281">
        <v>0</v>
      </c>
      <c r="H3281">
        <v>0</v>
      </c>
      <c r="I3281">
        <v>272000</v>
      </c>
    </row>
    <row r="3282" spans="1:9">
      <c r="A3282" t="s">
        <v>203</v>
      </c>
      <c r="B3282" t="s">
        <v>1904</v>
      </c>
      <c r="C3282" t="s">
        <v>1276</v>
      </c>
      <c r="D3282">
        <v>2020</v>
      </c>
      <c r="E3282">
        <v>250000</v>
      </c>
      <c r="F3282">
        <v>0</v>
      </c>
      <c r="G3282">
        <v>0</v>
      </c>
      <c r="H3282">
        <v>0</v>
      </c>
      <c r="I3282">
        <v>250000</v>
      </c>
    </row>
    <row r="3283" spans="1:9">
      <c r="A3283" t="s">
        <v>203</v>
      </c>
      <c r="B3283" t="s">
        <v>1711</v>
      </c>
      <c r="C3283" t="s">
        <v>1477</v>
      </c>
      <c r="D3283">
        <v>2020</v>
      </c>
      <c r="E3283">
        <v>200000</v>
      </c>
      <c r="F3283">
        <v>0</v>
      </c>
      <c r="G3283">
        <v>0</v>
      </c>
      <c r="H3283">
        <v>0</v>
      </c>
      <c r="I3283">
        <v>200000</v>
      </c>
    </row>
    <row r="3284" spans="1:9">
      <c r="A3284" t="s">
        <v>203</v>
      </c>
      <c r="B3284" t="s">
        <v>1905</v>
      </c>
      <c r="C3284" t="s">
        <v>1906</v>
      </c>
      <c r="D3284">
        <v>2020</v>
      </c>
      <c r="E3284">
        <v>53000</v>
      </c>
      <c r="F3284">
        <v>0</v>
      </c>
      <c r="G3284">
        <v>0</v>
      </c>
      <c r="H3284">
        <v>0</v>
      </c>
      <c r="I3284">
        <v>53000</v>
      </c>
    </row>
    <row r="3285" spans="1:9">
      <c r="A3285" t="s">
        <v>203</v>
      </c>
      <c r="B3285" t="s">
        <v>1907</v>
      </c>
      <c r="C3285" t="s">
        <v>1276</v>
      </c>
      <c r="D3285">
        <v>2020</v>
      </c>
      <c r="E3285">
        <v>250000</v>
      </c>
      <c r="F3285">
        <v>0</v>
      </c>
      <c r="G3285">
        <v>0</v>
      </c>
      <c r="H3285">
        <v>0</v>
      </c>
      <c r="I3285">
        <v>250000</v>
      </c>
    </row>
    <row r="3286" spans="1:9">
      <c r="A3286" t="s">
        <v>203</v>
      </c>
      <c r="B3286" t="s">
        <v>1712</v>
      </c>
      <c r="C3286" t="s">
        <v>1713</v>
      </c>
      <c r="D3286">
        <v>2020</v>
      </c>
      <c r="E3286">
        <v>227000</v>
      </c>
      <c r="F3286">
        <v>0</v>
      </c>
      <c r="G3286">
        <v>0</v>
      </c>
      <c r="H3286">
        <v>0</v>
      </c>
      <c r="I3286">
        <v>227000</v>
      </c>
    </row>
    <row r="3287" spans="1:9">
      <c r="A3287" t="s">
        <v>203</v>
      </c>
      <c r="B3287" t="s">
        <v>1126</v>
      </c>
      <c r="C3287" t="s">
        <v>982</v>
      </c>
      <c r="D3287">
        <v>2020</v>
      </c>
      <c r="E3287">
        <v>283000</v>
      </c>
      <c r="F3287">
        <v>0</v>
      </c>
      <c r="G3287">
        <v>0</v>
      </c>
      <c r="H3287">
        <v>0</v>
      </c>
      <c r="I3287">
        <v>283000</v>
      </c>
    </row>
    <row r="3288" spans="1:9">
      <c r="A3288" t="s">
        <v>203</v>
      </c>
      <c r="B3288" t="s">
        <v>1453</v>
      </c>
      <c r="C3288" t="s">
        <v>1444</v>
      </c>
      <c r="D3288">
        <v>2020</v>
      </c>
      <c r="E3288">
        <v>511000</v>
      </c>
      <c r="F3288">
        <v>0</v>
      </c>
      <c r="G3288">
        <v>0</v>
      </c>
      <c r="H3288">
        <v>0</v>
      </c>
      <c r="I3288">
        <v>511000</v>
      </c>
    </row>
    <row r="3289" spans="1:9">
      <c r="A3289" t="s">
        <v>203</v>
      </c>
      <c r="B3289" t="s">
        <v>1714</v>
      </c>
      <c r="C3289" t="s">
        <v>1715</v>
      </c>
      <c r="D3289">
        <v>2020</v>
      </c>
      <c r="E3289">
        <v>700000</v>
      </c>
      <c r="F3289">
        <v>0</v>
      </c>
      <c r="G3289">
        <v>0</v>
      </c>
      <c r="H3289">
        <v>0</v>
      </c>
      <c r="I3289">
        <v>700000</v>
      </c>
    </row>
    <row r="3290" spans="1:9">
      <c r="A3290" t="s">
        <v>203</v>
      </c>
      <c r="B3290" t="s">
        <v>1908</v>
      </c>
      <c r="C3290" t="s">
        <v>1909</v>
      </c>
      <c r="D3290">
        <v>2020</v>
      </c>
      <c r="E3290">
        <v>880000</v>
      </c>
      <c r="F3290">
        <v>0</v>
      </c>
      <c r="G3290">
        <v>0</v>
      </c>
      <c r="H3290">
        <v>0</v>
      </c>
      <c r="I3290">
        <v>880000</v>
      </c>
    </row>
    <row r="3291" spans="1:9">
      <c r="A3291" t="s">
        <v>203</v>
      </c>
      <c r="B3291" t="s">
        <v>977</v>
      </c>
      <c r="C3291" t="s">
        <v>978</v>
      </c>
      <c r="D3291">
        <v>2020</v>
      </c>
      <c r="E3291">
        <v>201000</v>
      </c>
      <c r="F3291">
        <v>0</v>
      </c>
      <c r="G3291">
        <v>0</v>
      </c>
      <c r="H3291">
        <v>0</v>
      </c>
      <c r="I3291">
        <v>201000</v>
      </c>
    </row>
    <row r="3292" spans="1:9">
      <c r="A3292" t="s">
        <v>203</v>
      </c>
      <c r="B3292" t="s">
        <v>1910</v>
      </c>
      <c r="C3292" t="s">
        <v>1550</v>
      </c>
      <c r="D3292">
        <v>2020</v>
      </c>
      <c r="E3292">
        <v>1028000</v>
      </c>
      <c r="F3292">
        <v>0</v>
      </c>
      <c r="G3292">
        <v>0</v>
      </c>
      <c r="H3292">
        <v>0</v>
      </c>
      <c r="I3292">
        <v>1028000</v>
      </c>
    </row>
    <row r="3293" spans="1:9">
      <c r="A3293" t="s">
        <v>203</v>
      </c>
      <c r="B3293" t="s">
        <v>1911</v>
      </c>
      <c r="C3293" t="s">
        <v>1912</v>
      </c>
      <c r="D3293">
        <v>2020</v>
      </c>
      <c r="E3293">
        <v>1240000</v>
      </c>
      <c r="F3293">
        <v>0</v>
      </c>
      <c r="G3293">
        <v>0</v>
      </c>
      <c r="H3293">
        <v>0</v>
      </c>
      <c r="I3293">
        <v>1240000</v>
      </c>
    </row>
    <row r="3294" spans="1:9">
      <c r="A3294" t="s">
        <v>203</v>
      </c>
      <c r="B3294" t="s">
        <v>1011</v>
      </c>
      <c r="C3294" t="s">
        <v>1012</v>
      </c>
      <c r="D3294">
        <v>2020</v>
      </c>
      <c r="E3294">
        <v>100000</v>
      </c>
      <c r="F3294">
        <v>0</v>
      </c>
      <c r="G3294">
        <v>0</v>
      </c>
      <c r="H3294">
        <v>0</v>
      </c>
      <c r="I3294">
        <v>100000</v>
      </c>
    </row>
    <row r="3295" spans="1:9">
      <c r="A3295" t="s">
        <v>333</v>
      </c>
      <c r="B3295" t="s">
        <v>334</v>
      </c>
      <c r="C3295" t="s">
        <v>335</v>
      </c>
      <c r="D3295">
        <v>2020</v>
      </c>
      <c r="E3295">
        <v>3565689</v>
      </c>
      <c r="F3295">
        <v>63906000</v>
      </c>
      <c r="G3295">
        <v>28151000</v>
      </c>
      <c r="H3295">
        <v>32321000</v>
      </c>
      <c r="I3295">
        <v>127943689</v>
      </c>
    </row>
    <row r="3296" spans="1:9">
      <c r="A3296" t="s">
        <v>333</v>
      </c>
      <c r="B3296" t="s">
        <v>334</v>
      </c>
      <c r="C3296" t="s">
        <v>335</v>
      </c>
      <c r="D3296">
        <v>2020</v>
      </c>
      <c r="E3296">
        <v>1449697</v>
      </c>
      <c r="F3296">
        <v>0</v>
      </c>
      <c r="G3296">
        <v>0</v>
      </c>
      <c r="H3296">
        <v>0</v>
      </c>
      <c r="I3296">
        <v>1449697</v>
      </c>
    </row>
    <row r="3297" spans="1:9">
      <c r="A3297" t="s">
        <v>333</v>
      </c>
      <c r="B3297" t="s">
        <v>1343</v>
      </c>
      <c r="C3297" t="s">
        <v>335</v>
      </c>
      <c r="D3297">
        <v>2020</v>
      </c>
      <c r="E3297">
        <v>31258000</v>
      </c>
      <c r="F3297">
        <v>0</v>
      </c>
      <c r="G3297">
        <v>0</v>
      </c>
      <c r="H3297">
        <v>0</v>
      </c>
      <c r="I3297">
        <v>31258000</v>
      </c>
    </row>
    <row r="3298" spans="1:9">
      <c r="A3298" t="s">
        <v>333</v>
      </c>
      <c r="B3298" t="s">
        <v>1422</v>
      </c>
      <c r="C3298" t="s">
        <v>1423</v>
      </c>
      <c r="D3298">
        <v>2020</v>
      </c>
      <c r="E3298">
        <v>33800000</v>
      </c>
      <c r="F3298">
        <v>0</v>
      </c>
      <c r="G3298">
        <v>0</v>
      </c>
      <c r="H3298">
        <v>0</v>
      </c>
      <c r="I3298">
        <v>33800000</v>
      </c>
    </row>
    <row r="3299" spans="1:9">
      <c r="A3299" t="s">
        <v>333</v>
      </c>
      <c r="B3299" t="s">
        <v>338</v>
      </c>
      <c r="C3299" t="s">
        <v>339</v>
      </c>
      <c r="D3299">
        <v>2020</v>
      </c>
      <c r="E3299">
        <v>2000000</v>
      </c>
      <c r="F3299">
        <v>0</v>
      </c>
      <c r="G3299">
        <v>0</v>
      </c>
      <c r="H3299">
        <v>0</v>
      </c>
      <c r="I3299">
        <v>2000000</v>
      </c>
    </row>
    <row r="3300" spans="1:9">
      <c r="A3300" t="s">
        <v>333</v>
      </c>
      <c r="B3300" t="s">
        <v>1106</v>
      </c>
      <c r="C3300" t="s">
        <v>1107</v>
      </c>
      <c r="D3300">
        <v>2020</v>
      </c>
      <c r="E3300">
        <v>200000</v>
      </c>
      <c r="F3300">
        <v>0</v>
      </c>
      <c r="G3300">
        <v>0</v>
      </c>
      <c r="H3300">
        <v>0</v>
      </c>
      <c r="I3300">
        <v>200000</v>
      </c>
    </row>
    <row r="3301" spans="1:9">
      <c r="A3301" t="s">
        <v>333</v>
      </c>
      <c r="B3301" t="s">
        <v>340</v>
      </c>
      <c r="C3301" t="s">
        <v>341</v>
      </c>
      <c r="D3301">
        <v>2020</v>
      </c>
      <c r="E3301">
        <v>634000</v>
      </c>
      <c r="F3301">
        <v>0</v>
      </c>
      <c r="G3301">
        <v>0</v>
      </c>
      <c r="H3301">
        <v>0</v>
      </c>
      <c r="I3301">
        <v>634000</v>
      </c>
    </row>
    <row r="3302" spans="1:9">
      <c r="A3302" t="s">
        <v>333</v>
      </c>
      <c r="B3302" t="s">
        <v>342</v>
      </c>
      <c r="C3302" t="s">
        <v>343</v>
      </c>
      <c r="D3302">
        <v>2020</v>
      </c>
      <c r="E3302">
        <v>2000000</v>
      </c>
      <c r="F3302">
        <v>0</v>
      </c>
      <c r="G3302">
        <v>0</v>
      </c>
      <c r="H3302">
        <v>0</v>
      </c>
      <c r="I3302">
        <v>2000000</v>
      </c>
    </row>
    <row r="3303" spans="1:9">
      <c r="A3303" t="s">
        <v>333</v>
      </c>
      <c r="B3303" t="s">
        <v>344</v>
      </c>
      <c r="C3303" t="s">
        <v>345</v>
      </c>
      <c r="D3303">
        <v>2020</v>
      </c>
      <c r="E3303">
        <v>3500000</v>
      </c>
      <c r="F3303">
        <v>0</v>
      </c>
      <c r="G3303">
        <v>0</v>
      </c>
      <c r="H3303">
        <v>0</v>
      </c>
      <c r="I3303">
        <v>3500000</v>
      </c>
    </row>
    <row r="3304" spans="1:9">
      <c r="A3304" t="s">
        <v>333</v>
      </c>
      <c r="B3304" t="s">
        <v>346</v>
      </c>
      <c r="C3304" t="s">
        <v>347</v>
      </c>
      <c r="D3304">
        <v>2020</v>
      </c>
      <c r="E3304">
        <v>750000</v>
      </c>
      <c r="F3304">
        <v>0</v>
      </c>
      <c r="G3304">
        <v>0</v>
      </c>
      <c r="H3304">
        <v>0</v>
      </c>
      <c r="I3304">
        <v>750000</v>
      </c>
    </row>
    <row r="3305" spans="1:9">
      <c r="A3305" t="s">
        <v>333</v>
      </c>
      <c r="B3305" t="s">
        <v>1038</v>
      </c>
      <c r="C3305" t="s">
        <v>1039</v>
      </c>
      <c r="D3305">
        <v>2020</v>
      </c>
      <c r="E3305">
        <v>1500000</v>
      </c>
      <c r="F3305">
        <v>0</v>
      </c>
      <c r="G3305">
        <v>0</v>
      </c>
      <c r="H3305">
        <v>0</v>
      </c>
      <c r="I3305">
        <v>1500000</v>
      </c>
    </row>
    <row r="3306" spans="1:9">
      <c r="A3306" t="s">
        <v>333</v>
      </c>
      <c r="B3306" t="s">
        <v>348</v>
      </c>
      <c r="C3306" t="s">
        <v>349</v>
      </c>
      <c r="D3306">
        <v>2020</v>
      </c>
      <c r="E3306">
        <v>1175000</v>
      </c>
      <c r="F3306">
        <v>0</v>
      </c>
      <c r="G3306">
        <v>0</v>
      </c>
      <c r="H3306">
        <v>0</v>
      </c>
      <c r="I3306">
        <v>1175000</v>
      </c>
    </row>
    <row r="3307" spans="1:9">
      <c r="A3307" t="s">
        <v>178</v>
      </c>
      <c r="B3307" t="s">
        <v>179</v>
      </c>
      <c r="C3307" t="s">
        <v>180</v>
      </c>
      <c r="D3307">
        <v>2020</v>
      </c>
      <c r="E3307">
        <v>141492252</v>
      </c>
      <c r="F3307">
        <v>259031000</v>
      </c>
      <c r="G3307">
        <v>154773000</v>
      </c>
      <c r="H3307">
        <v>74289000</v>
      </c>
      <c r="I3307">
        <v>629585252</v>
      </c>
    </row>
    <row r="3308" spans="1:9">
      <c r="A3308" t="s">
        <v>178</v>
      </c>
      <c r="B3308" t="s">
        <v>179</v>
      </c>
      <c r="C3308" t="s">
        <v>180</v>
      </c>
      <c r="D3308">
        <v>2020</v>
      </c>
      <c r="E3308">
        <v>0</v>
      </c>
      <c r="F3308">
        <v>331428673</v>
      </c>
      <c r="G3308">
        <v>263956000</v>
      </c>
      <c r="H3308">
        <v>124953000</v>
      </c>
      <c r="I3308">
        <v>720337673</v>
      </c>
    </row>
    <row r="3309" spans="1:9">
      <c r="A3309" t="s">
        <v>178</v>
      </c>
      <c r="B3309" t="s">
        <v>352</v>
      </c>
      <c r="C3309" t="s">
        <v>353</v>
      </c>
      <c r="D3309">
        <v>2020</v>
      </c>
      <c r="E3309">
        <v>16675879</v>
      </c>
      <c r="F3309">
        <v>34944000</v>
      </c>
      <c r="G3309">
        <v>61319000</v>
      </c>
      <c r="H3309">
        <v>32557000</v>
      </c>
      <c r="I3309">
        <v>145495879</v>
      </c>
    </row>
    <row r="3310" spans="1:9">
      <c r="A3310" t="s">
        <v>178</v>
      </c>
      <c r="B3310" t="s">
        <v>352</v>
      </c>
      <c r="C3310" t="s">
        <v>353</v>
      </c>
      <c r="D3310">
        <v>2020</v>
      </c>
      <c r="E3310">
        <v>416701</v>
      </c>
      <c r="F3310">
        <v>139000</v>
      </c>
      <c r="G3310">
        <v>0</v>
      </c>
      <c r="H3310">
        <v>0</v>
      </c>
      <c r="I3310">
        <v>555701</v>
      </c>
    </row>
    <row r="3311" spans="1:9">
      <c r="A3311" t="s">
        <v>178</v>
      </c>
      <c r="B3311" t="s">
        <v>1402</v>
      </c>
      <c r="C3311" t="s">
        <v>1403</v>
      </c>
      <c r="D3311">
        <v>2020</v>
      </c>
      <c r="E3311">
        <v>17571000</v>
      </c>
      <c r="F3311">
        <v>0</v>
      </c>
      <c r="G3311">
        <v>0</v>
      </c>
      <c r="H3311">
        <v>0</v>
      </c>
      <c r="I3311">
        <v>17571000</v>
      </c>
    </row>
    <row r="3312" spans="1:9">
      <c r="A3312" t="s">
        <v>178</v>
      </c>
      <c r="B3312" t="s">
        <v>1614</v>
      </c>
      <c r="C3312" t="s">
        <v>1615</v>
      </c>
      <c r="D3312">
        <v>2020</v>
      </c>
      <c r="E3312">
        <v>1303000</v>
      </c>
      <c r="F3312">
        <v>0</v>
      </c>
      <c r="G3312">
        <v>0</v>
      </c>
      <c r="H3312">
        <v>0</v>
      </c>
      <c r="I3312">
        <v>1303000</v>
      </c>
    </row>
    <row r="3313" spans="1:9">
      <c r="A3313" t="s">
        <v>178</v>
      </c>
      <c r="B3313" t="s">
        <v>1718</v>
      </c>
      <c r="C3313" t="s">
        <v>1719</v>
      </c>
      <c r="D3313">
        <v>2020</v>
      </c>
      <c r="E3313">
        <v>413000</v>
      </c>
      <c r="F3313">
        <v>0</v>
      </c>
      <c r="G3313">
        <v>0</v>
      </c>
      <c r="H3313">
        <v>0</v>
      </c>
      <c r="I3313">
        <v>413000</v>
      </c>
    </row>
    <row r="3314" spans="1:9">
      <c r="A3314" t="s">
        <v>178</v>
      </c>
      <c r="B3314" t="s">
        <v>968</v>
      </c>
      <c r="C3314" t="s">
        <v>969</v>
      </c>
      <c r="D3314">
        <v>2020</v>
      </c>
      <c r="E3314">
        <v>507000</v>
      </c>
      <c r="F3314">
        <v>0</v>
      </c>
      <c r="G3314">
        <v>0</v>
      </c>
      <c r="H3314">
        <v>0</v>
      </c>
      <c r="I3314">
        <v>507000</v>
      </c>
    </row>
    <row r="3315" spans="1:9">
      <c r="A3315" t="s">
        <v>178</v>
      </c>
      <c r="B3315" t="s">
        <v>1021</v>
      </c>
      <c r="C3315" t="s">
        <v>1022</v>
      </c>
      <c r="D3315">
        <v>2020</v>
      </c>
      <c r="E3315">
        <v>1025000</v>
      </c>
      <c r="F3315">
        <v>0</v>
      </c>
      <c r="G3315">
        <v>0</v>
      </c>
      <c r="H3315">
        <v>0</v>
      </c>
      <c r="I3315">
        <v>1025000</v>
      </c>
    </row>
    <row r="3316" spans="1:9">
      <c r="A3316" t="s">
        <v>178</v>
      </c>
      <c r="B3316" t="s">
        <v>1019</v>
      </c>
      <c r="C3316" t="s">
        <v>1020</v>
      </c>
      <c r="D3316">
        <v>2020</v>
      </c>
      <c r="E3316">
        <v>761000</v>
      </c>
      <c r="F3316">
        <v>0</v>
      </c>
      <c r="G3316">
        <v>0</v>
      </c>
      <c r="H3316">
        <v>0</v>
      </c>
      <c r="I3316">
        <v>761000</v>
      </c>
    </row>
    <row r="3317" spans="1:9">
      <c r="A3317" t="s">
        <v>356</v>
      </c>
      <c r="B3317" t="s">
        <v>1141</v>
      </c>
      <c r="C3317" t="s">
        <v>1142</v>
      </c>
      <c r="D3317">
        <v>2020</v>
      </c>
      <c r="E3317">
        <v>27224505</v>
      </c>
      <c r="F3317">
        <v>6062000</v>
      </c>
      <c r="G3317">
        <v>1477000</v>
      </c>
      <c r="H3317">
        <v>0</v>
      </c>
      <c r="I3317">
        <v>34763505</v>
      </c>
    </row>
    <row r="3318" spans="1:9">
      <c r="A3318" t="s">
        <v>356</v>
      </c>
      <c r="B3318" t="s">
        <v>1141</v>
      </c>
      <c r="C3318" t="s">
        <v>1142</v>
      </c>
      <c r="D3318">
        <v>2020</v>
      </c>
      <c r="E3318">
        <v>4369649</v>
      </c>
      <c r="F3318">
        <v>2163000</v>
      </c>
      <c r="G3318">
        <v>0</v>
      </c>
      <c r="H3318">
        <v>0</v>
      </c>
      <c r="I3318">
        <v>6532649</v>
      </c>
    </row>
    <row r="3319" spans="1:9">
      <c r="A3319" t="s">
        <v>356</v>
      </c>
      <c r="B3319" t="s">
        <v>1141</v>
      </c>
      <c r="C3319" t="s">
        <v>1142</v>
      </c>
      <c r="D3319">
        <v>2020</v>
      </c>
      <c r="E3319">
        <v>454767</v>
      </c>
      <c r="F3319">
        <v>1168000</v>
      </c>
      <c r="G3319">
        <v>0</v>
      </c>
      <c r="H3319">
        <v>0</v>
      </c>
      <c r="I3319">
        <v>1622767</v>
      </c>
    </row>
    <row r="3320" spans="1:9">
      <c r="A3320" t="s">
        <v>356</v>
      </c>
      <c r="B3320" t="s">
        <v>357</v>
      </c>
      <c r="C3320" t="s">
        <v>358</v>
      </c>
      <c r="D3320">
        <v>2020</v>
      </c>
      <c r="E3320">
        <v>0</v>
      </c>
      <c r="F3320">
        <v>0</v>
      </c>
      <c r="G3320">
        <v>226330</v>
      </c>
      <c r="H3320">
        <v>241000</v>
      </c>
      <c r="I3320">
        <v>467330</v>
      </c>
    </row>
    <row r="3321" spans="1:9">
      <c r="A3321" t="s">
        <v>356</v>
      </c>
      <c r="B3321" t="s">
        <v>357</v>
      </c>
      <c r="C3321" t="s">
        <v>358</v>
      </c>
      <c r="D3321">
        <v>2020</v>
      </c>
      <c r="E3321">
        <v>0</v>
      </c>
      <c r="F3321">
        <v>0</v>
      </c>
      <c r="G3321">
        <v>0</v>
      </c>
      <c r="H3321">
        <v>19160</v>
      </c>
      <c r="I3321">
        <v>19160</v>
      </c>
    </row>
    <row r="3322" spans="1:9">
      <c r="A3322" t="s">
        <v>356</v>
      </c>
      <c r="B3322" t="s">
        <v>359</v>
      </c>
      <c r="C3322" t="s">
        <v>1720</v>
      </c>
      <c r="D3322">
        <v>2020</v>
      </c>
      <c r="E3322">
        <v>1868723</v>
      </c>
      <c r="F3322">
        <v>2353000</v>
      </c>
      <c r="G3322">
        <v>347000</v>
      </c>
      <c r="H3322">
        <v>1563000</v>
      </c>
      <c r="I3322">
        <v>6131723</v>
      </c>
    </row>
    <row r="3323" spans="1:9">
      <c r="A3323" t="s">
        <v>356</v>
      </c>
      <c r="B3323" t="s">
        <v>359</v>
      </c>
      <c r="C3323" t="s">
        <v>1720</v>
      </c>
      <c r="D3323">
        <v>2020</v>
      </c>
      <c r="E3323">
        <v>911605</v>
      </c>
      <c r="F3323">
        <v>1447000</v>
      </c>
      <c r="G3323">
        <v>213000</v>
      </c>
      <c r="H3323">
        <v>1116000</v>
      </c>
      <c r="I3323">
        <v>3687605</v>
      </c>
    </row>
    <row r="3324" spans="1:9">
      <c r="A3324" t="s">
        <v>356</v>
      </c>
      <c r="B3324" t="s">
        <v>359</v>
      </c>
      <c r="C3324" t="s">
        <v>1720</v>
      </c>
      <c r="D3324">
        <v>2020</v>
      </c>
      <c r="E3324">
        <v>467980</v>
      </c>
      <c r="F3324">
        <v>795000</v>
      </c>
      <c r="G3324">
        <v>117000</v>
      </c>
      <c r="H3324">
        <v>510000</v>
      </c>
      <c r="I3324">
        <v>1889980</v>
      </c>
    </row>
    <row r="3325" spans="1:9">
      <c r="A3325" t="s">
        <v>356</v>
      </c>
      <c r="B3325" t="s">
        <v>361</v>
      </c>
      <c r="C3325" t="s">
        <v>362</v>
      </c>
      <c r="D3325">
        <v>2020</v>
      </c>
      <c r="E3325">
        <v>39064288</v>
      </c>
      <c r="F3325">
        <v>15337000</v>
      </c>
      <c r="G3325">
        <v>4608000</v>
      </c>
      <c r="H3325">
        <v>0</v>
      </c>
      <c r="I3325">
        <v>59009288</v>
      </c>
    </row>
    <row r="3326" spans="1:9">
      <c r="A3326" t="s">
        <v>356</v>
      </c>
      <c r="B3326" t="s">
        <v>361</v>
      </c>
      <c r="C3326" t="s">
        <v>362</v>
      </c>
      <c r="D3326">
        <v>2020</v>
      </c>
      <c r="E3326">
        <v>0</v>
      </c>
      <c r="F3326">
        <v>0</v>
      </c>
      <c r="G3326">
        <v>1490590</v>
      </c>
      <c r="H3326">
        <v>0</v>
      </c>
      <c r="I3326">
        <v>1490590</v>
      </c>
    </row>
    <row r="3327" spans="1:9">
      <c r="A3327" t="s">
        <v>356</v>
      </c>
      <c r="B3327" t="s">
        <v>361</v>
      </c>
      <c r="C3327" t="s">
        <v>362</v>
      </c>
      <c r="D3327">
        <v>2020</v>
      </c>
      <c r="E3327">
        <v>4702989</v>
      </c>
      <c r="F3327">
        <v>1015000</v>
      </c>
      <c r="G3327">
        <v>1449000</v>
      </c>
      <c r="H3327">
        <v>0</v>
      </c>
      <c r="I3327">
        <v>7166989</v>
      </c>
    </row>
    <row r="3328" spans="1:9">
      <c r="A3328" t="s">
        <v>356</v>
      </c>
      <c r="B3328" t="s">
        <v>1362</v>
      </c>
      <c r="C3328" t="s">
        <v>1363</v>
      </c>
      <c r="D3328">
        <v>2020</v>
      </c>
      <c r="E3328">
        <v>2369000</v>
      </c>
      <c r="F3328">
        <v>0</v>
      </c>
      <c r="G3328">
        <v>0</v>
      </c>
      <c r="H3328">
        <v>0</v>
      </c>
      <c r="I3328">
        <v>2369000</v>
      </c>
    </row>
    <row r="3329" spans="1:9">
      <c r="A3329" t="s">
        <v>356</v>
      </c>
      <c r="B3329" t="s">
        <v>1913</v>
      </c>
      <c r="C3329" t="s">
        <v>1914</v>
      </c>
      <c r="D3329">
        <v>2020</v>
      </c>
      <c r="E3329">
        <v>75000</v>
      </c>
      <c r="F3329">
        <v>0</v>
      </c>
      <c r="G3329">
        <v>0</v>
      </c>
      <c r="H3329">
        <v>0</v>
      </c>
      <c r="I3329">
        <v>75000</v>
      </c>
    </row>
    <row r="3330" spans="1:9">
      <c r="A3330" t="s">
        <v>356</v>
      </c>
      <c r="B3330" t="s">
        <v>1915</v>
      </c>
      <c r="C3330" t="s">
        <v>1916</v>
      </c>
      <c r="D3330">
        <v>2020</v>
      </c>
      <c r="E3330">
        <v>176000</v>
      </c>
      <c r="F3330">
        <v>0</v>
      </c>
      <c r="G3330">
        <v>0</v>
      </c>
      <c r="H3330">
        <v>0</v>
      </c>
      <c r="I3330">
        <v>176000</v>
      </c>
    </row>
    <row r="3331" spans="1:9">
      <c r="A3331" t="s">
        <v>356</v>
      </c>
      <c r="B3331" t="s">
        <v>1299</v>
      </c>
      <c r="C3331" t="s">
        <v>1300</v>
      </c>
      <c r="D3331">
        <v>2020</v>
      </c>
      <c r="E3331">
        <v>371000</v>
      </c>
      <c r="F3331">
        <v>0</v>
      </c>
      <c r="G3331">
        <v>0</v>
      </c>
      <c r="H3331">
        <v>0</v>
      </c>
      <c r="I3331">
        <v>371000</v>
      </c>
    </row>
    <row r="3332" spans="1:9">
      <c r="A3332" t="s">
        <v>356</v>
      </c>
      <c r="B3332" t="s">
        <v>1917</v>
      </c>
      <c r="C3332" t="s">
        <v>1726</v>
      </c>
      <c r="D3332">
        <v>2020</v>
      </c>
      <c r="E3332">
        <v>360000</v>
      </c>
      <c r="F3332">
        <v>0</v>
      </c>
      <c r="G3332">
        <v>0</v>
      </c>
      <c r="H3332">
        <v>0</v>
      </c>
      <c r="I3332">
        <v>360000</v>
      </c>
    </row>
    <row r="3333" spans="1:9">
      <c r="A3333" t="s">
        <v>356</v>
      </c>
      <c r="B3333" t="s">
        <v>1721</v>
      </c>
      <c r="C3333" t="s">
        <v>1363</v>
      </c>
      <c r="D3333">
        <v>2020</v>
      </c>
      <c r="E3333">
        <v>1000000</v>
      </c>
      <c r="F3333">
        <v>0</v>
      </c>
      <c r="G3333">
        <v>0</v>
      </c>
      <c r="H3333">
        <v>0</v>
      </c>
      <c r="I3333">
        <v>1000000</v>
      </c>
    </row>
    <row r="3334" spans="1:9">
      <c r="A3334" t="s">
        <v>356</v>
      </c>
      <c r="B3334" t="s">
        <v>1722</v>
      </c>
      <c r="C3334" t="s">
        <v>1723</v>
      </c>
      <c r="D3334">
        <v>2020</v>
      </c>
      <c r="E3334">
        <v>42000</v>
      </c>
      <c r="F3334">
        <v>0</v>
      </c>
      <c r="G3334">
        <v>0</v>
      </c>
      <c r="H3334">
        <v>0</v>
      </c>
      <c r="I3334">
        <v>42000</v>
      </c>
    </row>
    <row r="3335" spans="1:9">
      <c r="A3335" t="s">
        <v>356</v>
      </c>
      <c r="B3335" t="s">
        <v>1918</v>
      </c>
      <c r="C3335" t="s">
        <v>1300</v>
      </c>
      <c r="D3335">
        <v>2020</v>
      </c>
      <c r="E3335">
        <v>90000</v>
      </c>
      <c r="F3335">
        <v>0</v>
      </c>
      <c r="G3335">
        <v>0</v>
      </c>
      <c r="H3335">
        <v>0</v>
      </c>
      <c r="I3335">
        <v>90000</v>
      </c>
    </row>
    <row r="3336" spans="1:9">
      <c r="A3336" t="s">
        <v>356</v>
      </c>
      <c r="B3336" t="s">
        <v>1724</v>
      </c>
      <c r="C3336" t="s">
        <v>1618</v>
      </c>
      <c r="D3336">
        <v>2020</v>
      </c>
      <c r="E3336">
        <v>80000</v>
      </c>
      <c r="F3336">
        <v>0</v>
      </c>
      <c r="G3336">
        <v>0</v>
      </c>
      <c r="H3336">
        <v>0</v>
      </c>
      <c r="I3336">
        <v>80000</v>
      </c>
    </row>
    <row r="3337" spans="1:9">
      <c r="A3337" t="s">
        <v>356</v>
      </c>
      <c r="B3337" t="s">
        <v>1725</v>
      </c>
      <c r="C3337" t="s">
        <v>1726</v>
      </c>
      <c r="D3337">
        <v>2020</v>
      </c>
      <c r="E3337">
        <v>1000000</v>
      </c>
      <c r="F3337">
        <v>0</v>
      </c>
      <c r="G3337">
        <v>0</v>
      </c>
      <c r="H3337">
        <v>0</v>
      </c>
      <c r="I3337">
        <v>1000000</v>
      </c>
    </row>
    <row r="3338" spans="1:9">
      <c r="A3338" t="s">
        <v>369</v>
      </c>
      <c r="B3338" t="s">
        <v>370</v>
      </c>
      <c r="C3338" t="s">
        <v>371</v>
      </c>
      <c r="D3338">
        <v>2020</v>
      </c>
      <c r="E3338">
        <v>6265018</v>
      </c>
      <c r="F3338">
        <v>49475000</v>
      </c>
      <c r="G3338">
        <v>62844000</v>
      </c>
      <c r="H3338">
        <v>103940000</v>
      </c>
      <c r="I3338">
        <v>222524018</v>
      </c>
    </row>
    <row r="3339" spans="1:9">
      <c r="A3339" t="s">
        <v>369</v>
      </c>
      <c r="B3339" t="s">
        <v>370</v>
      </c>
      <c r="C3339" t="s">
        <v>371</v>
      </c>
      <c r="D3339">
        <v>2020</v>
      </c>
      <c r="E3339">
        <v>0</v>
      </c>
      <c r="F3339">
        <v>600000</v>
      </c>
      <c r="G3339">
        <v>0</v>
      </c>
      <c r="H3339">
        <v>5434000</v>
      </c>
      <c r="I3339">
        <v>6034000</v>
      </c>
    </row>
    <row r="3340" spans="1:9">
      <c r="A3340" t="s">
        <v>369</v>
      </c>
      <c r="B3340" t="s">
        <v>372</v>
      </c>
      <c r="C3340" t="s">
        <v>373</v>
      </c>
      <c r="D3340">
        <v>2020</v>
      </c>
      <c r="E3340">
        <v>22271842</v>
      </c>
      <c r="F3340">
        <v>63308000</v>
      </c>
      <c r="G3340">
        <v>69092000</v>
      </c>
      <c r="H3340">
        <v>82848000</v>
      </c>
      <c r="I3340">
        <v>237519842</v>
      </c>
    </row>
    <row r="3341" spans="1:9">
      <c r="A3341" t="s">
        <v>369</v>
      </c>
      <c r="B3341" t="s">
        <v>372</v>
      </c>
      <c r="C3341" t="s">
        <v>373</v>
      </c>
      <c r="D3341">
        <v>2020</v>
      </c>
      <c r="E3341">
        <v>12824812</v>
      </c>
      <c r="F3341">
        <v>11121000</v>
      </c>
      <c r="G3341">
        <v>1505000</v>
      </c>
      <c r="H3341">
        <v>0</v>
      </c>
      <c r="I3341">
        <v>25450812</v>
      </c>
    </row>
    <row r="3342" spans="1:9">
      <c r="A3342" t="s">
        <v>369</v>
      </c>
      <c r="B3342" t="s">
        <v>372</v>
      </c>
      <c r="C3342" t="s">
        <v>373</v>
      </c>
      <c r="D3342">
        <v>2020</v>
      </c>
      <c r="E3342">
        <v>0</v>
      </c>
      <c r="F3342">
        <v>0</v>
      </c>
      <c r="G3342">
        <v>0</v>
      </c>
      <c r="H3342">
        <v>9392019</v>
      </c>
      <c r="I3342">
        <v>9392019</v>
      </c>
    </row>
    <row r="3343" spans="1:9">
      <c r="A3343" t="s">
        <v>369</v>
      </c>
      <c r="B3343" t="s">
        <v>372</v>
      </c>
      <c r="C3343" t="s">
        <v>373</v>
      </c>
      <c r="D3343">
        <v>2020</v>
      </c>
      <c r="E3343">
        <v>0</v>
      </c>
      <c r="F3343">
        <v>601000</v>
      </c>
      <c r="G3343">
        <v>0</v>
      </c>
      <c r="H3343">
        <v>0</v>
      </c>
      <c r="I3343">
        <v>601000</v>
      </c>
    </row>
    <row r="3344" spans="1:9">
      <c r="A3344" t="s">
        <v>369</v>
      </c>
      <c r="B3344" t="s">
        <v>374</v>
      </c>
      <c r="C3344" t="s">
        <v>375</v>
      </c>
      <c r="D3344">
        <v>2020</v>
      </c>
      <c r="E3344">
        <v>12174768</v>
      </c>
      <c r="F3344">
        <v>29512000</v>
      </c>
      <c r="G3344">
        <v>60306000</v>
      </c>
      <c r="H3344">
        <v>33376000</v>
      </c>
      <c r="I3344">
        <v>135368768</v>
      </c>
    </row>
    <row r="3345" spans="1:9">
      <c r="A3345" t="s">
        <v>369</v>
      </c>
      <c r="B3345" t="s">
        <v>374</v>
      </c>
      <c r="C3345" t="s">
        <v>375</v>
      </c>
      <c r="D3345">
        <v>2020</v>
      </c>
      <c r="E3345">
        <v>14835990</v>
      </c>
      <c r="F3345">
        <v>61404000</v>
      </c>
      <c r="G3345">
        <v>20900000</v>
      </c>
      <c r="H3345">
        <v>917000</v>
      </c>
      <c r="I3345">
        <v>98056990</v>
      </c>
    </row>
    <row r="3346" spans="1:9">
      <c r="A3346" t="s">
        <v>369</v>
      </c>
      <c r="B3346" t="s">
        <v>376</v>
      </c>
      <c r="C3346" t="s">
        <v>377</v>
      </c>
      <c r="D3346">
        <v>2020</v>
      </c>
      <c r="E3346">
        <v>65530674</v>
      </c>
      <c r="F3346">
        <v>132665000</v>
      </c>
      <c r="G3346">
        <v>175285000</v>
      </c>
      <c r="H3346">
        <v>120542000</v>
      </c>
      <c r="I3346">
        <v>494022674</v>
      </c>
    </row>
    <row r="3347" spans="1:9">
      <c r="A3347" t="s">
        <v>369</v>
      </c>
      <c r="B3347" t="s">
        <v>376</v>
      </c>
      <c r="C3347" t="s">
        <v>377</v>
      </c>
      <c r="D3347">
        <v>2020</v>
      </c>
      <c r="E3347">
        <v>0</v>
      </c>
      <c r="F3347">
        <v>0</v>
      </c>
      <c r="G3347">
        <v>0</v>
      </c>
      <c r="H3347">
        <v>8255269</v>
      </c>
      <c r="I3347">
        <v>8255269</v>
      </c>
    </row>
    <row r="3348" spans="1:9">
      <c r="A3348" t="s">
        <v>369</v>
      </c>
      <c r="B3348" t="s">
        <v>376</v>
      </c>
      <c r="C3348" t="s">
        <v>377</v>
      </c>
      <c r="D3348">
        <v>2020</v>
      </c>
      <c r="E3348">
        <v>0</v>
      </c>
      <c r="F3348">
        <v>7622000</v>
      </c>
      <c r="G3348">
        <v>650000</v>
      </c>
      <c r="H3348">
        <v>5876000</v>
      </c>
      <c r="I3348">
        <v>14148000</v>
      </c>
    </row>
    <row r="3349" spans="1:9">
      <c r="A3349" t="s">
        <v>369</v>
      </c>
      <c r="B3349" t="s">
        <v>378</v>
      </c>
      <c r="C3349" t="s">
        <v>379</v>
      </c>
      <c r="D3349">
        <v>2020</v>
      </c>
      <c r="E3349">
        <v>0</v>
      </c>
      <c r="F3349">
        <v>0</v>
      </c>
      <c r="G3349">
        <v>25999731</v>
      </c>
      <c r="H3349">
        <v>30489000</v>
      </c>
      <c r="I3349">
        <v>56488731</v>
      </c>
    </row>
    <row r="3350" spans="1:9">
      <c r="A3350" t="s">
        <v>369</v>
      </c>
      <c r="B3350" t="s">
        <v>378</v>
      </c>
      <c r="C3350" t="s">
        <v>379</v>
      </c>
      <c r="D3350">
        <v>2020</v>
      </c>
      <c r="E3350">
        <v>0</v>
      </c>
      <c r="F3350">
        <v>0</v>
      </c>
      <c r="G3350">
        <v>0</v>
      </c>
      <c r="H3350">
        <v>762999</v>
      </c>
      <c r="I3350">
        <v>762999</v>
      </c>
    </row>
    <row r="3351" spans="1:9">
      <c r="A3351" t="s">
        <v>369</v>
      </c>
      <c r="B3351" t="s">
        <v>380</v>
      </c>
      <c r="C3351" t="s">
        <v>381</v>
      </c>
      <c r="D3351">
        <v>2020</v>
      </c>
      <c r="E3351">
        <v>27378899</v>
      </c>
      <c r="F3351">
        <v>9296000</v>
      </c>
      <c r="G3351">
        <v>50741000</v>
      </c>
      <c r="H3351">
        <v>36316000</v>
      </c>
      <c r="I3351">
        <v>123731899</v>
      </c>
    </row>
    <row r="3352" spans="1:9">
      <c r="A3352" t="s">
        <v>369</v>
      </c>
      <c r="B3352" t="s">
        <v>380</v>
      </c>
      <c r="C3352" t="s">
        <v>381</v>
      </c>
      <c r="D3352">
        <v>2020</v>
      </c>
      <c r="E3352">
        <v>15434300</v>
      </c>
      <c r="F3352">
        <v>0</v>
      </c>
      <c r="G3352">
        <v>33000</v>
      </c>
      <c r="H3352">
        <v>5320000</v>
      </c>
      <c r="I3352">
        <v>20787300</v>
      </c>
    </row>
    <row r="3353" spans="1:9">
      <c r="A3353" t="s">
        <v>369</v>
      </c>
      <c r="B3353" t="s">
        <v>910</v>
      </c>
      <c r="C3353" t="s">
        <v>911</v>
      </c>
      <c r="D3353">
        <v>2020</v>
      </c>
      <c r="E3353">
        <v>13666550</v>
      </c>
      <c r="F3353">
        <v>121000</v>
      </c>
      <c r="G3353">
        <v>0</v>
      </c>
      <c r="H3353">
        <v>0</v>
      </c>
      <c r="I3353">
        <v>13787550</v>
      </c>
    </row>
    <row r="3354" spans="1:9">
      <c r="A3354" t="s">
        <v>369</v>
      </c>
      <c r="B3354" t="s">
        <v>382</v>
      </c>
      <c r="C3354" t="s">
        <v>383</v>
      </c>
      <c r="D3354">
        <v>2020</v>
      </c>
      <c r="E3354">
        <v>0</v>
      </c>
      <c r="F3354">
        <v>4418341</v>
      </c>
      <c r="G3354">
        <v>10670000</v>
      </c>
      <c r="H3354">
        <v>8126000</v>
      </c>
      <c r="I3354">
        <v>23214341</v>
      </c>
    </row>
    <row r="3355" spans="1:9">
      <c r="A3355" t="s">
        <v>369</v>
      </c>
      <c r="B3355" t="s">
        <v>382</v>
      </c>
      <c r="C3355" t="s">
        <v>383</v>
      </c>
      <c r="D3355">
        <v>2020</v>
      </c>
      <c r="E3355">
        <v>0</v>
      </c>
      <c r="F3355">
        <v>19999</v>
      </c>
      <c r="G3355">
        <v>0</v>
      </c>
      <c r="H3355">
        <v>0</v>
      </c>
      <c r="I3355">
        <v>19999</v>
      </c>
    </row>
    <row r="3356" spans="1:9">
      <c r="A3356" t="s">
        <v>369</v>
      </c>
      <c r="B3356" t="s">
        <v>384</v>
      </c>
      <c r="C3356" t="s">
        <v>385</v>
      </c>
      <c r="D3356">
        <v>2020</v>
      </c>
      <c r="E3356">
        <v>26673169</v>
      </c>
      <c r="F3356">
        <v>0</v>
      </c>
      <c r="G3356">
        <v>0</v>
      </c>
      <c r="H3356">
        <v>0</v>
      </c>
      <c r="I3356">
        <v>26673169</v>
      </c>
    </row>
    <row r="3357" spans="1:9">
      <c r="A3357" t="s">
        <v>369</v>
      </c>
      <c r="B3357" t="s">
        <v>386</v>
      </c>
      <c r="C3357" t="s">
        <v>387</v>
      </c>
      <c r="D3357">
        <v>2020</v>
      </c>
      <c r="E3357">
        <v>18086311</v>
      </c>
      <c r="F3357">
        <v>0</v>
      </c>
      <c r="G3357">
        <v>30000</v>
      </c>
      <c r="H3357">
        <v>0</v>
      </c>
      <c r="I3357">
        <v>18116311</v>
      </c>
    </row>
    <row r="3358" spans="1:9">
      <c r="A3358" t="s">
        <v>369</v>
      </c>
      <c r="B3358" t="s">
        <v>1727</v>
      </c>
      <c r="C3358" t="s">
        <v>1728</v>
      </c>
      <c r="D3358">
        <v>2020</v>
      </c>
      <c r="E3358">
        <v>9524114</v>
      </c>
      <c r="F3358">
        <v>0</v>
      </c>
      <c r="G3358">
        <v>0</v>
      </c>
      <c r="H3358">
        <v>0</v>
      </c>
      <c r="I3358">
        <v>9524114</v>
      </c>
    </row>
    <row r="3359" spans="1:9">
      <c r="A3359" t="s">
        <v>369</v>
      </c>
      <c r="B3359" t="s">
        <v>388</v>
      </c>
      <c r="C3359" t="s">
        <v>389</v>
      </c>
      <c r="D3359">
        <v>2020</v>
      </c>
      <c r="E3359">
        <v>0</v>
      </c>
      <c r="F3359">
        <v>12533992</v>
      </c>
      <c r="G3359">
        <v>61076000</v>
      </c>
      <c r="H3359">
        <v>23178000</v>
      </c>
      <c r="I3359">
        <v>96787992</v>
      </c>
    </row>
    <row r="3360" spans="1:9">
      <c r="A3360" t="s">
        <v>369</v>
      </c>
      <c r="B3360" t="s">
        <v>388</v>
      </c>
      <c r="C3360" t="s">
        <v>389</v>
      </c>
      <c r="D3360">
        <v>2020</v>
      </c>
      <c r="E3360">
        <v>0</v>
      </c>
      <c r="F3360">
        <v>0</v>
      </c>
      <c r="G3360">
        <v>223920</v>
      </c>
      <c r="H3360">
        <v>0</v>
      </c>
      <c r="I3360">
        <v>223920</v>
      </c>
    </row>
    <row r="3361" spans="1:9">
      <c r="A3361" t="s">
        <v>369</v>
      </c>
      <c r="B3361" t="s">
        <v>390</v>
      </c>
      <c r="C3361" t="s">
        <v>391</v>
      </c>
      <c r="D3361">
        <v>2020</v>
      </c>
      <c r="E3361">
        <v>19168913</v>
      </c>
      <c r="F3361">
        <v>94000</v>
      </c>
      <c r="G3361">
        <v>0</v>
      </c>
      <c r="H3361">
        <v>500000</v>
      </c>
      <c r="I3361">
        <v>19762913</v>
      </c>
    </row>
    <row r="3362" spans="1:9">
      <c r="A3362" t="s">
        <v>369</v>
      </c>
      <c r="B3362" t="s">
        <v>1619</v>
      </c>
      <c r="C3362" t="s">
        <v>1620</v>
      </c>
      <c r="D3362">
        <v>2020</v>
      </c>
      <c r="E3362">
        <v>519599</v>
      </c>
      <c r="F3362">
        <v>0</v>
      </c>
      <c r="G3362">
        <v>0</v>
      </c>
      <c r="H3362">
        <v>0</v>
      </c>
      <c r="I3362">
        <v>519599</v>
      </c>
    </row>
    <row r="3363" spans="1:9">
      <c r="A3363" t="s">
        <v>369</v>
      </c>
      <c r="B3363" t="s">
        <v>392</v>
      </c>
      <c r="C3363" t="s">
        <v>393</v>
      </c>
      <c r="D3363">
        <v>2020</v>
      </c>
      <c r="E3363">
        <v>307952505</v>
      </c>
      <c r="F3363">
        <v>147599000</v>
      </c>
      <c r="G3363">
        <v>158634000</v>
      </c>
      <c r="H3363">
        <v>139007000</v>
      </c>
      <c r="I3363">
        <v>753192505</v>
      </c>
    </row>
    <row r="3364" spans="1:9">
      <c r="A3364" t="s">
        <v>369</v>
      </c>
      <c r="B3364" t="s">
        <v>392</v>
      </c>
      <c r="C3364" t="s">
        <v>393</v>
      </c>
      <c r="D3364">
        <v>2020</v>
      </c>
      <c r="E3364">
        <v>12000</v>
      </c>
      <c r="F3364">
        <v>0</v>
      </c>
      <c r="G3364">
        <v>0</v>
      </c>
      <c r="H3364">
        <v>0</v>
      </c>
      <c r="I3364">
        <v>12000</v>
      </c>
    </row>
    <row r="3365" spans="1:9">
      <c r="A3365" t="s">
        <v>369</v>
      </c>
      <c r="B3365" t="s">
        <v>392</v>
      </c>
      <c r="C3365" t="s">
        <v>393</v>
      </c>
      <c r="D3365">
        <v>2020</v>
      </c>
      <c r="E3365">
        <v>11685000</v>
      </c>
      <c r="F3365">
        <v>11062000</v>
      </c>
      <c r="G3365">
        <v>11062000</v>
      </c>
      <c r="H3365">
        <v>11062000</v>
      </c>
      <c r="I3365">
        <v>44871000</v>
      </c>
    </row>
    <row r="3366" spans="1:9">
      <c r="A3366" t="s">
        <v>369</v>
      </c>
      <c r="B3366" t="s">
        <v>394</v>
      </c>
      <c r="C3366" t="s">
        <v>395</v>
      </c>
      <c r="D3366">
        <v>2020</v>
      </c>
      <c r="E3366">
        <v>0</v>
      </c>
      <c r="F3366">
        <v>2752203</v>
      </c>
      <c r="G3366">
        <v>3728000</v>
      </c>
      <c r="H3366">
        <v>8315000</v>
      </c>
      <c r="I3366">
        <v>14795203</v>
      </c>
    </row>
    <row r="3367" spans="1:9">
      <c r="A3367" t="s">
        <v>369</v>
      </c>
      <c r="B3367" t="s">
        <v>396</v>
      </c>
      <c r="C3367" t="s">
        <v>397</v>
      </c>
      <c r="D3367">
        <v>2020</v>
      </c>
      <c r="E3367">
        <v>877000</v>
      </c>
      <c r="F3367">
        <v>33553000</v>
      </c>
      <c r="G3367">
        <v>0</v>
      </c>
      <c r="H3367">
        <v>0</v>
      </c>
      <c r="I3367">
        <v>34430000</v>
      </c>
    </row>
    <row r="3368" spans="1:9">
      <c r="A3368" t="s">
        <v>369</v>
      </c>
      <c r="B3368" t="s">
        <v>400</v>
      </c>
      <c r="C3368" t="s">
        <v>401</v>
      </c>
      <c r="D3368">
        <v>2020</v>
      </c>
      <c r="E3368">
        <v>0</v>
      </c>
      <c r="F3368">
        <v>0</v>
      </c>
      <c r="G3368">
        <v>4075441</v>
      </c>
      <c r="H3368">
        <v>6000000</v>
      </c>
      <c r="I3368">
        <v>10075441</v>
      </c>
    </row>
    <row r="3369" spans="1:9">
      <c r="A3369" t="s">
        <v>369</v>
      </c>
      <c r="B3369" t="s">
        <v>402</v>
      </c>
      <c r="C3369" t="s">
        <v>403</v>
      </c>
      <c r="D3369">
        <v>2020</v>
      </c>
      <c r="E3369">
        <v>227781084</v>
      </c>
      <c r="F3369">
        <v>119437000</v>
      </c>
      <c r="G3369">
        <v>131271000</v>
      </c>
      <c r="H3369">
        <v>124684000</v>
      </c>
      <c r="I3369">
        <v>603173084</v>
      </c>
    </row>
    <row r="3370" spans="1:9">
      <c r="A3370" t="s">
        <v>369</v>
      </c>
      <c r="B3370" t="s">
        <v>402</v>
      </c>
      <c r="C3370" t="s">
        <v>403</v>
      </c>
      <c r="D3370">
        <v>2020</v>
      </c>
      <c r="E3370">
        <v>202000</v>
      </c>
      <c r="F3370">
        <v>0</v>
      </c>
      <c r="G3370">
        <v>0</v>
      </c>
      <c r="H3370">
        <v>0</v>
      </c>
      <c r="I3370">
        <v>202000</v>
      </c>
    </row>
    <row r="3371" spans="1:9">
      <c r="A3371" t="s">
        <v>369</v>
      </c>
      <c r="B3371" t="s">
        <v>402</v>
      </c>
      <c r="C3371" t="s">
        <v>403</v>
      </c>
      <c r="D3371">
        <v>2020</v>
      </c>
      <c r="E3371">
        <v>163000</v>
      </c>
      <c r="F3371">
        <v>0</v>
      </c>
      <c r="G3371">
        <v>0</v>
      </c>
      <c r="H3371">
        <v>0</v>
      </c>
      <c r="I3371">
        <v>163000</v>
      </c>
    </row>
    <row r="3372" spans="1:9">
      <c r="A3372" t="s">
        <v>369</v>
      </c>
      <c r="B3372" t="s">
        <v>1621</v>
      </c>
      <c r="C3372" t="s">
        <v>1622</v>
      </c>
      <c r="D3372">
        <v>2020</v>
      </c>
      <c r="E3372">
        <v>0</v>
      </c>
      <c r="F3372">
        <v>3097720</v>
      </c>
      <c r="G3372">
        <v>0</v>
      </c>
      <c r="H3372">
        <v>0</v>
      </c>
      <c r="I3372">
        <v>3097720</v>
      </c>
    </row>
    <row r="3373" spans="1:9">
      <c r="A3373" t="s">
        <v>369</v>
      </c>
      <c r="B3373" t="s">
        <v>1149</v>
      </c>
      <c r="C3373" t="s">
        <v>1150</v>
      </c>
      <c r="D3373">
        <v>2020</v>
      </c>
      <c r="E3373">
        <v>788899</v>
      </c>
      <c r="F3373">
        <v>0</v>
      </c>
      <c r="G3373">
        <v>0</v>
      </c>
      <c r="H3373">
        <v>190000</v>
      </c>
      <c r="I3373">
        <v>978899</v>
      </c>
    </row>
    <row r="3374" spans="1:9">
      <c r="A3374" t="s">
        <v>369</v>
      </c>
      <c r="B3374" t="s">
        <v>410</v>
      </c>
      <c r="C3374" t="s">
        <v>411</v>
      </c>
      <c r="D3374">
        <v>2020</v>
      </c>
      <c r="E3374">
        <v>2020000</v>
      </c>
      <c r="F3374">
        <v>659000</v>
      </c>
      <c r="G3374">
        <v>2037000</v>
      </c>
      <c r="H3374">
        <v>0</v>
      </c>
      <c r="I3374">
        <v>4716000</v>
      </c>
    </row>
    <row r="3375" spans="1:9">
      <c r="A3375" t="s">
        <v>369</v>
      </c>
      <c r="B3375" t="s">
        <v>412</v>
      </c>
      <c r="C3375" t="s">
        <v>413</v>
      </c>
      <c r="D3375">
        <v>2020</v>
      </c>
      <c r="E3375">
        <v>0</v>
      </c>
      <c r="F3375">
        <v>0</v>
      </c>
      <c r="G3375">
        <v>2220400</v>
      </c>
      <c r="H3375">
        <v>0</v>
      </c>
      <c r="I3375">
        <v>2220400</v>
      </c>
    </row>
    <row r="3376" spans="1:9">
      <c r="A3376" t="s">
        <v>369</v>
      </c>
      <c r="B3376" t="s">
        <v>414</v>
      </c>
      <c r="C3376" t="s">
        <v>415</v>
      </c>
      <c r="D3376">
        <v>2020</v>
      </c>
      <c r="E3376">
        <v>5000000</v>
      </c>
      <c r="F3376">
        <v>0</v>
      </c>
      <c r="G3376">
        <v>0</v>
      </c>
      <c r="H3376">
        <v>0</v>
      </c>
      <c r="I3376">
        <v>5000000</v>
      </c>
    </row>
    <row r="3377" spans="1:9">
      <c r="A3377" t="s">
        <v>369</v>
      </c>
      <c r="B3377" t="s">
        <v>416</v>
      </c>
      <c r="C3377" t="s">
        <v>417</v>
      </c>
      <c r="D3377">
        <v>2020</v>
      </c>
      <c r="E3377">
        <v>460000</v>
      </c>
      <c r="F3377">
        <v>0</v>
      </c>
      <c r="G3377">
        <v>0</v>
      </c>
      <c r="H3377">
        <v>0</v>
      </c>
      <c r="I3377">
        <v>460000</v>
      </c>
    </row>
    <row r="3378" spans="1:9">
      <c r="A3378" t="s">
        <v>369</v>
      </c>
      <c r="B3378" t="s">
        <v>418</v>
      </c>
      <c r="C3378" t="s">
        <v>419</v>
      </c>
      <c r="D3378">
        <v>2020</v>
      </c>
      <c r="E3378">
        <v>1008000</v>
      </c>
      <c r="F3378">
        <v>0</v>
      </c>
      <c r="G3378">
        <v>0</v>
      </c>
      <c r="H3378">
        <v>0</v>
      </c>
      <c r="I3378">
        <v>1008000</v>
      </c>
    </row>
    <row r="3379" spans="1:9">
      <c r="A3379" t="s">
        <v>369</v>
      </c>
      <c r="B3379" t="s">
        <v>420</v>
      </c>
      <c r="C3379" t="s">
        <v>421</v>
      </c>
      <c r="D3379">
        <v>2020</v>
      </c>
      <c r="E3379">
        <v>0</v>
      </c>
      <c r="F3379">
        <v>0</v>
      </c>
      <c r="G3379">
        <v>0</v>
      </c>
      <c r="H3379">
        <v>14500000</v>
      </c>
      <c r="I3379">
        <v>14500000</v>
      </c>
    </row>
    <row r="3380" spans="1:9">
      <c r="A3380" t="s">
        <v>369</v>
      </c>
      <c r="B3380" t="s">
        <v>422</v>
      </c>
      <c r="C3380" t="s">
        <v>423</v>
      </c>
      <c r="D3380">
        <v>2020</v>
      </c>
      <c r="E3380">
        <v>0</v>
      </c>
      <c r="F3380">
        <v>0</v>
      </c>
      <c r="G3380">
        <v>33717000</v>
      </c>
      <c r="H3380">
        <v>0</v>
      </c>
      <c r="I3380">
        <v>33717000</v>
      </c>
    </row>
    <row r="3381" spans="1:9">
      <c r="A3381" t="s">
        <v>369</v>
      </c>
      <c r="B3381" t="s">
        <v>914</v>
      </c>
      <c r="C3381" t="s">
        <v>805</v>
      </c>
      <c r="D3381">
        <v>2020</v>
      </c>
      <c r="E3381">
        <v>399999</v>
      </c>
      <c r="F3381">
        <v>0</v>
      </c>
      <c r="G3381">
        <v>0</v>
      </c>
      <c r="H3381">
        <v>0</v>
      </c>
      <c r="I3381">
        <v>399999</v>
      </c>
    </row>
    <row r="3382" spans="1:9">
      <c r="A3382" t="s">
        <v>369</v>
      </c>
      <c r="B3382" t="s">
        <v>914</v>
      </c>
      <c r="C3382" t="s">
        <v>805</v>
      </c>
      <c r="D3382">
        <v>2020</v>
      </c>
      <c r="E3382">
        <v>28434076</v>
      </c>
      <c r="F3382">
        <v>0</v>
      </c>
      <c r="G3382">
        <v>0</v>
      </c>
      <c r="H3382">
        <v>31000</v>
      </c>
      <c r="I3382">
        <v>28465076</v>
      </c>
    </row>
    <row r="3383" spans="1:9">
      <c r="A3383" t="s">
        <v>369</v>
      </c>
      <c r="B3383" t="s">
        <v>424</v>
      </c>
      <c r="C3383" t="s">
        <v>425</v>
      </c>
      <c r="D3383">
        <v>2020</v>
      </c>
      <c r="E3383">
        <v>181999</v>
      </c>
      <c r="F3383">
        <v>0</v>
      </c>
      <c r="G3383">
        <v>0</v>
      </c>
      <c r="H3383">
        <v>0</v>
      </c>
      <c r="I3383">
        <v>181999</v>
      </c>
    </row>
    <row r="3384" spans="1:9">
      <c r="A3384" t="s">
        <v>369</v>
      </c>
      <c r="B3384" t="s">
        <v>426</v>
      </c>
      <c r="C3384" t="s">
        <v>427</v>
      </c>
      <c r="D3384">
        <v>2020</v>
      </c>
      <c r="E3384">
        <v>0</v>
      </c>
      <c r="F3384">
        <v>11118828</v>
      </c>
      <c r="G3384">
        <v>9694000</v>
      </c>
      <c r="H3384">
        <v>3367000</v>
      </c>
      <c r="I3384">
        <v>24179828</v>
      </c>
    </row>
    <row r="3385" spans="1:9">
      <c r="A3385" t="s">
        <v>369</v>
      </c>
      <c r="B3385" t="s">
        <v>426</v>
      </c>
      <c r="C3385" t="s">
        <v>427</v>
      </c>
      <c r="D3385">
        <v>2020</v>
      </c>
      <c r="E3385">
        <v>0</v>
      </c>
      <c r="F3385">
        <v>2966929</v>
      </c>
      <c r="G3385">
        <v>0</v>
      </c>
      <c r="H3385">
        <v>5339000</v>
      </c>
      <c r="I3385">
        <v>8305929</v>
      </c>
    </row>
    <row r="3386" spans="1:9">
      <c r="A3386" t="s">
        <v>369</v>
      </c>
      <c r="B3386" t="s">
        <v>1729</v>
      </c>
      <c r="C3386" t="s">
        <v>377</v>
      </c>
      <c r="D3386">
        <v>2020</v>
      </c>
      <c r="E3386">
        <v>35000</v>
      </c>
      <c r="F3386">
        <v>0</v>
      </c>
      <c r="G3386">
        <v>0</v>
      </c>
      <c r="H3386">
        <v>0</v>
      </c>
      <c r="I3386">
        <v>35000</v>
      </c>
    </row>
    <row r="3387" spans="1:9">
      <c r="A3387" t="s">
        <v>369</v>
      </c>
      <c r="B3387" t="s">
        <v>1729</v>
      </c>
      <c r="C3387" t="s">
        <v>377</v>
      </c>
      <c r="D3387">
        <v>2020</v>
      </c>
      <c r="E3387">
        <v>9000</v>
      </c>
      <c r="F3387">
        <v>0</v>
      </c>
      <c r="G3387">
        <v>0</v>
      </c>
      <c r="H3387">
        <v>0</v>
      </c>
      <c r="I3387">
        <v>9000</v>
      </c>
    </row>
    <row r="3388" spans="1:9">
      <c r="A3388" t="s">
        <v>369</v>
      </c>
      <c r="B3388" t="s">
        <v>428</v>
      </c>
      <c r="C3388" t="s">
        <v>429</v>
      </c>
      <c r="D3388">
        <v>2020</v>
      </c>
      <c r="E3388">
        <v>118000</v>
      </c>
      <c r="F3388">
        <v>0</v>
      </c>
      <c r="G3388">
        <v>0</v>
      </c>
      <c r="H3388">
        <v>0</v>
      </c>
      <c r="I3388">
        <v>118000</v>
      </c>
    </row>
    <row r="3389" spans="1:9">
      <c r="A3389" t="s">
        <v>369</v>
      </c>
      <c r="B3389" t="s">
        <v>430</v>
      </c>
      <c r="C3389" t="s">
        <v>431</v>
      </c>
      <c r="D3389">
        <v>2020</v>
      </c>
      <c r="E3389">
        <v>1126000</v>
      </c>
      <c r="F3389">
        <v>0</v>
      </c>
      <c r="G3389">
        <v>0</v>
      </c>
      <c r="H3389">
        <v>0</v>
      </c>
      <c r="I3389">
        <v>1126000</v>
      </c>
    </row>
    <row r="3390" spans="1:9">
      <c r="A3390" t="s">
        <v>369</v>
      </c>
      <c r="B3390" t="s">
        <v>432</v>
      </c>
      <c r="C3390" t="s">
        <v>433</v>
      </c>
      <c r="D3390">
        <v>2020</v>
      </c>
      <c r="E3390">
        <v>0</v>
      </c>
      <c r="F3390">
        <v>0</v>
      </c>
      <c r="G3390">
        <v>4447268</v>
      </c>
      <c r="H3390">
        <v>0</v>
      </c>
      <c r="I3390">
        <v>4447268</v>
      </c>
    </row>
    <row r="3391" spans="1:9">
      <c r="A3391" t="s">
        <v>369</v>
      </c>
      <c r="B3391" t="s">
        <v>438</v>
      </c>
      <c r="C3391" t="s">
        <v>439</v>
      </c>
      <c r="D3391">
        <v>2020</v>
      </c>
      <c r="E3391">
        <v>194510</v>
      </c>
      <c r="F3391">
        <v>0</v>
      </c>
      <c r="G3391">
        <v>0</v>
      </c>
      <c r="H3391">
        <v>0</v>
      </c>
      <c r="I3391">
        <v>194510</v>
      </c>
    </row>
    <row r="3392" spans="1:9">
      <c r="A3392" t="s">
        <v>369</v>
      </c>
      <c r="B3392" t="s">
        <v>440</v>
      </c>
      <c r="C3392" t="s">
        <v>441</v>
      </c>
      <c r="D3392">
        <v>2020</v>
      </c>
      <c r="E3392">
        <v>671054</v>
      </c>
      <c r="F3392">
        <v>0</v>
      </c>
      <c r="G3392">
        <v>0</v>
      </c>
      <c r="H3392">
        <v>0</v>
      </c>
      <c r="I3392">
        <v>671054</v>
      </c>
    </row>
    <row r="3393" spans="1:9">
      <c r="A3393" t="s">
        <v>369</v>
      </c>
      <c r="B3393" t="s">
        <v>1077</v>
      </c>
      <c r="C3393" t="s">
        <v>1078</v>
      </c>
      <c r="D3393">
        <v>2020</v>
      </c>
      <c r="E3393">
        <v>726223</v>
      </c>
      <c r="F3393">
        <v>0</v>
      </c>
      <c r="G3393">
        <v>319000</v>
      </c>
      <c r="H3393">
        <v>0</v>
      </c>
      <c r="I3393">
        <v>1045223</v>
      </c>
    </row>
    <row r="3394" spans="1:9">
      <c r="A3394" t="s">
        <v>369</v>
      </c>
      <c r="B3394" t="s">
        <v>1623</v>
      </c>
      <c r="C3394" t="s">
        <v>1624</v>
      </c>
      <c r="D3394">
        <v>2020</v>
      </c>
      <c r="E3394">
        <v>700000</v>
      </c>
      <c r="F3394">
        <v>0</v>
      </c>
      <c r="G3394">
        <v>0</v>
      </c>
      <c r="H3394">
        <v>0</v>
      </c>
      <c r="I3394">
        <v>700000</v>
      </c>
    </row>
    <row r="3395" spans="1:9">
      <c r="A3395" t="s">
        <v>369</v>
      </c>
      <c r="B3395" t="s">
        <v>1623</v>
      </c>
      <c r="C3395" t="s">
        <v>1624</v>
      </c>
      <c r="D3395">
        <v>2020</v>
      </c>
      <c r="E3395">
        <v>315000</v>
      </c>
      <c r="F3395">
        <v>0</v>
      </c>
      <c r="G3395">
        <v>0</v>
      </c>
      <c r="H3395">
        <v>0</v>
      </c>
      <c r="I3395">
        <v>315000</v>
      </c>
    </row>
    <row r="3396" spans="1:9">
      <c r="A3396" t="s">
        <v>369</v>
      </c>
      <c r="B3396" t="s">
        <v>1625</v>
      </c>
      <c r="C3396" t="s">
        <v>1626</v>
      </c>
      <c r="D3396">
        <v>2020</v>
      </c>
      <c r="E3396">
        <v>478560</v>
      </c>
      <c r="F3396">
        <v>0</v>
      </c>
      <c r="G3396">
        <v>0</v>
      </c>
      <c r="H3396">
        <v>0</v>
      </c>
      <c r="I3396">
        <v>478560</v>
      </c>
    </row>
    <row r="3397" spans="1:9">
      <c r="A3397" t="s">
        <v>369</v>
      </c>
      <c r="B3397" t="s">
        <v>449</v>
      </c>
      <c r="C3397" t="s">
        <v>450</v>
      </c>
      <c r="D3397">
        <v>2020</v>
      </c>
      <c r="E3397">
        <v>0</v>
      </c>
      <c r="F3397">
        <v>0</v>
      </c>
      <c r="G3397">
        <v>258516930</v>
      </c>
      <c r="H3397">
        <v>25846000</v>
      </c>
      <c r="I3397">
        <v>284362930</v>
      </c>
    </row>
    <row r="3398" spans="1:9">
      <c r="A3398" t="s">
        <v>369</v>
      </c>
      <c r="B3398" t="s">
        <v>449</v>
      </c>
      <c r="C3398" t="s">
        <v>450</v>
      </c>
      <c r="D3398">
        <v>2020</v>
      </c>
      <c r="E3398">
        <v>4136302</v>
      </c>
      <c r="F3398">
        <v>0</v>
      </c>
      <c r="G3398">
        <v>2732000</v>
      </c>
      <c r="H3398">
        <v>6499000</v>
      </c>
      <c r="I3398">
        <v>13367302</v>
      </c>
    </row>
    <row r="3399" spans="1:9">
      <c r="A3399" t="s">
        <v>369</v>
      </c>
      <c r="B3399" t="s">
        <v>1551</v>
      </c>
      <c r="C3399" t="s">
        <v>1552</v>
      </c>
      <c r="D3399">
        <v>2020</v>
      </c>
      <c r="E3399">
        <v>1100000</v>
      </c>
      <c r="F3399">
        <v>0</v>
      </c>
      <c r="G3399">
        <v>0</v>
      </c>
      <c r="H3399">
        <v>0</v>
      </c>
      <c r="I3399">
        <v>1100000</v>
      </c>
    </row>
    <row r="3400" spans="1:9">
      <c r="A3400" t="s">
        <v>369</v>
      </c>
      <c r="B3400" t="s">
        <v>1245</v>
      </c>
      <c r="C3400" t="s">
        <v>1246</v>
      </c>
      <c r="D3400">
        <v>2020</v>
      </c>
      <c r="E3400">
        <v>1050000</v>
      </c>
      <c r="F3400">
        <v>0</v>
      </c>
      <c r="G3400">
        <v>0</v>
      </c>
      <c r="H3400">
        <v>0</v>
      </c>
      <c r="I3400">
        <v>1050000</v>
      </c>
    </row>
    <row r="3401" spans="1:9">
      <c r="A3401" t="s">
        <v>369</v>
      </c>
      <c r="B3401" t="s">
        <v>1325</v>
      </c>
      <c r="C3401" t="s">
        <v>1326</v>
      </c>
      <c r="D3401">
        <v>2020</v>
      </c>
      <c r="E3401">
        <v>1050000</v>
      </c>
      <c r="F3401">
        <v>0</v>
      </c>
      <c r="G3401">
        <v>0</v>
      </c>
      <c r="H3401">
        <v>0</v>
      </c>
      <c r="I3401">
        <v>1050000</v>
      </c>
    </row>
    <row r="3402" spans="1:9">
      <c r="A3402" t="s">
        <v>369</v>
      </c>
      <c r="B3402" t="s">
        <v>1265</v>
      </c>
      <c r="C3402" t="s">
        <v>1266</v>
      </c>
      <c r="D3402">
        <v>2020</v>
      </c>
      <c r="E3402">
        <v>13300000</v>
      </c>
      <c r="F3402">
        <v>0</v>
      </c>
      <c r="G3402">
        <v>0</v>
      </c>
      <c r="H3402">
        <v>0</v>
      </c>
      <c r="I3402">
        <v>13300000</v>
      </c>
    </row>
    <row r="3403" spans="1:9">
      <c r="A3403" t="s">
        <v>369</v>
      </c>
      <c r="B3403" t="s">
        <v>1494</v>
      </c>
      <c r="C3403" t="s">
        <v>1495</v>
      </c>
      <c r="D3403">
        <v>2020</v>
      </c>
      <c r="E3403">
        <v>550000</v>
      </c>
      <c r="F3403">
        <v>0</v>
      </c>
      <c r="G3403">
        <v>0</v>
      </c>
      <c r="H3403">
        <v>0</v>
      </c>
      <c r="I3403">
        <v>550000</v>
      </c>
    </row>
    <row r="3404" spans="1:9">
      <c r="A3404" t="s">
        <v>369</v>
      </c>
      <c r="B3404" t="s">
        <v>1060</v>
      </c>
      <c r="C3404" t="s">
        <v>1061</v>
      </c>
      <c r="D3404">
        <v>2020</v>
      </c>
      <c r="E3404">
        <v>720000</v>
      </c>
      <c r="F3404">
        <v>0</v>
      </c>
      <c r="G3404">
        <v>0</v>
      </c>
      <c r="H3404">
        <v>0</v>
      </c>
      <c r="I3404">
        <v>720000</v>
      </c>
    </row>
    <row r="3405" spans="1:9">
      <c r="A3405" t="s">
        <v>460</v>
      </c>
      <c r="B3405" t="s">
        <v>1630</v>
      </c>
      <c r="C3405" t="s">
        <v>1631</v>
      </c>
      <c r="D3405">
        <v>2020</v>
      </c>
      <c r="E3405">
        <v>0</v>
      </c>
      <c r="F3405">
        <v>0</v>
      </c>
      <c r="G3405">
        <v>1590000</v>
      </c>
      <c r="H3405">
        <v>0</v>
      </c>
      <c r="I3405">
        <v>1590000</v>
      </c>
    </row>
    <row r="3406" spans="1:9">
      <c r="A3406" t="s">
        <v>460</v>
      </c>
      <c r="B3406" t="s">
        <v>461</v>
      </c>
      <c r="C3406" t="s">
        <v>462</v>
      </c>
      <c r="D3406">
        <v>2020</v>
      </c>
      <c r="E3406">
        <v>10000000</v>
      </c>
      <c r="F3406">
        <v>0</v>
      </c>
      <c r="G3406">
        <v>59515035</v>
      </c>
      <c r="H3406">
        <v>23061000</v>
      </c>
      <c r="I3406">
        <v>92576035</v>
      </c>
    </row>
    <row r="3407" spans="1:9">
      <c r="A3407" t="s">
        <v>460</v>
      </c>
      <c r="B3407" t="s">
        <v>1632</v>
      </c>
      <c r="C3407" t="s">
        <v>462</v>
      </c>
      <c r="D3407">
        <v>2020</v>
      </c>
      <c r="E3407">
        <v>0</v>
      </c>
      <c r="F3407">
        <v>0</v>
      </c>
      <c r="G3407">
        <v>190000</v>
      </c>
      <c r="H3407">
        <v>0</v>
      </c>
      <c r="I3407">
        <v>190000</v>
      </c>
    </row>
    <row r="3408" spans="1:9">
      <c r="A3408" t="s">
        <v>460</v>
      </c>
      <c r="B3408" t="s">
        <v>1183</v>
      </c>
      <c r="C3408" t="s">
        <v>464</v>
      </c>
      <c r="D3408">
        <v>2020</v>
      </c>
      <c r="E3408">
        <v>6860000</v>
      </c>
      <c r="F3408">
        <v>0</v>
      </c>
      <c r="G3408">
        <v>0</v>
      </c>
      <c r="H3408">
        <v>0</v>
      </c>
      <c r="I3408">
        <v>6860000</v>
      </c>
    </row>
    <row r="3409" spans="1:9">
      <c r="A3409" t="s">
        <v>460</v>
      </c>
      <c r="B3409" t="s">
        <v>463</v>
      </c>
      <c r="C3409" t="s">
        <v>464</v>
      </c>
      <c r="D3409">
        <v>2020</v>
      </c>
      <c r="E3409">
        <v>846000</v>
      </c>
      <c r="F3409">
        <v>0</v>
      </c>
      <c r="G3409">
        <v>0</v>
      </c>
      <c r="H3409">
        <v>0</v>
      </c>
      <c r="I3409">
        <v>846000</v>
      </c>
    </row>
    <row r="3410" spans="1:9">
      <c r="A3410" t="s">
        <v>465</v>
      </c>
      <c r="B3410" t="s">
        <v>466</v>
      </c>
      <c r="C3410" t="s">
        <v>467</v>
      </c>
      <c r="D3410">
        <v>2020</v>
      </c>
      <c r="E3410">
        <v>10000000</v>
      </c>
      <c r="F3410">
        <v>3566483</v>
      </c>
      <c r="G3410">
        <v>13569000</v>
      </c>
      <c r="H3410">
        <v>25878000</v>
      </c>
      <c r="I3410">
        <v>53013483</v>
      </c>
    </row>
    <row r="3411" spans="1:9">
      <c r="A3411" t="s">
        <v>465</v>
      </c>
      <c r="B3411" t="s">
        <v>468</v>
      </c>
      <c r="C3411" t="s">
        <v>469</v>
      </c>
      <c r="D3411">
        <v>2020</v>
      </c>
      <c r="E3411">
        <v>170859</v>
      </c>
      <c r="F3411">
        <v>0</v>
      </c>
      <c r="G3411">
        <v>11000</v>
      </c>
      <c r="H3411">
        <v>166000</v>
      </c>
      <c r="I3411">
        <v>347859</v>
      </c>
    </row>
    <row r="3412" spans="1:9">
      <c r="A3412" t="s">
        <v>465</v>
      </c>
      <c r="B3412" t="s">
        <v>1633</v>
      </c>
      <c r="C3412" t="s">
        <v>1634</v>
      </c>
      <c r="D3412">
        <v>2020</v>
      </c>
      <c r="E3412">
        <v>0</v>
      </c>
      <c r="F3412">
        <v>0</v>
      </c>
      <c r="G3412">
        <v>0</v>
      </c>
      <c r="H3412">
        <v>55057</v>
      </c>
      <c r="I3412">
        <v>55057</v>
      </c>
    </row>
    <row r="3413" spans="1:9">
      <c r="A3413" t="s">
        <v>465</v>
      </c>
      <c r="B3413" t="s">
        <v>1919</v>
      </c>
      <c r="C3413" t="s">
        <v>1920</v>
      </c>
      <c r="D3413">
        <v>2020</v>
      </c>
      <c r="E3413">
        <v>7500000</v>
      </c>
      <c r="F3413">
        <v>0</v>
      </c>
      <c r="G3413">
        <v>0</v>
      </c>
      <c r="H3413">
        <v>0</v>
      </c>
      <c r="I3413">
        <v>7500000</v>
      </c>
    </row>
    <row r="3414" spans="1:9">
      <c r="A3414" t="s">
        <v>465</v>
      </c>
      <c r="B3414" t="s">
        <v>1285</v>
      </c>
      <c r="C3414" t="s">
        <v>1286</v>
      </c>
      <c r="D3414">
        <v>2020</v>
      </c>
      <c r="E3414">
        <v>12808000</v>
      </c>
      <c r="F3414">
        <v>0</v>
      </c>
      <c r="G3414">
        <v>0</v>
      </c>
      <c r="H3414">
        <v>0</v>
      </c>
      <c r="I3414">
        <v>12808000</v>
      </c>
    </row>
    <row r="3415" spans="1:9">
      <c r="A3415" t="s">
        <v>465</v>
      </c>
      <c r="B3415" t="s">
        <v>975</v>
      </c>
      <c r="C3415" t="s">
        <v>976</v>
      </c>
      <c r="D3415">
        <v>2020</v>
      </c>
      <c r="E3415">
        <v>1142000</v>
      </c>
      <c r="F3415">
        <v>0</v>
      </c>
      <c r="G3415">
        <v>0</v>
      </c>
      <c r="H3415">
        <v>0</v>
      </c>
      <c r="I3415">
        <v>1142000</v>
      </c>
    </row>
    <row r="3416" spans="1:9">
      <c r="A3416" t="s">
        <v>465</v>
      </c>
      <c r="B3416" t="s">
        <v>470</v>
      </c>
      <c r="C3416" t="s">
        <v>471</v>
      </c>
      <c r="D3416">
        <v>2020</v>
      </c>
      <c r="E3416">
        <v>500000</v>
      </c>
      <c r="F3416">
        <v>0</v>
      </c>
      <c r="G3416">
        <v>0</v>
      </c>
      <c r="H3416">
        <v>0</v>
      </c>
      <c r="I3416">
        <v>500000</v>
      </c>
    </row>
    <row r="3417" spans="1:9">
      <c r="A3417" t="s">
        <v>465</v>
      </c>
      <c r="B3417" t="s">
        <v>472</v>
      </c>
      <c r="C3417" t="s">
        <v>473</v>
      </c>
      <c r="D3417">
        <v>2020</v>
      </c>
      <c r="E3417">
        <v>640000</v>
      </c>
      <c r="F3417">
        <v>0</v>
      </c>
      <c r="G3417">
        <v>0</v>
      </c>
      <c r="H3417">
        <v>0</v>
      </c>
      <c r="I3417">
        <v>640000</v>
      </c>
    </row>
    <row r="3418" spans="1:9">
      <c r="A3418" t="s">
        <v>474</v>
      </c>
      <c r="B3418" t="s">
        <v>475</v>
      </c>
      <c r="C3418" t="s">
        <v>476</v>
      </c>
      <c r="D3418">
        <v>2020</v>
      </c>
      <c r="E3418">
        <v>12000000</v>
      </c>
      <c r="F3418">
        <v>0</v>
      </c>
      <c r="G3418">
        <v>42149268</v>
      </c>
      <c r="H3418">
        <v>72722000</v>
      </c>
      <c r="I3418">
        <v>126871268</v>
      </c>
    </row>
    <row r="3419" spans="1:9">
      <c r="A3419" t="s">
        <v>474</v>
      </c>
      <c r="B3419" t="s">
        <v>1435</v>
      </c>
      <c r="C3419" t="s">
        <v>995</v>
      </c>
      <c r="D3419">
        <v>2020</v>
      </c>
      <c r="E3419">
        <v>16241000</v>
      </c>
      <c r="F3419">
        <v>0</v>
      </c>
      <c r="G3419">
        <v>0</v>
      </c>
      <c r="H3419">
        <v>0</v>
      </c>
      <c r="I3419">
        <v>16241000</v>
      </c>
    </row>
    <row r="3420" spans="1:9">
      <c r="A3420" t="s">
        <v>474</v>
      </c>
      <c r="B3420" t="s">
        <v>994</v>
      </c>
      <c r="C3420" t="s">
        <v>995</v>
      </c>
      <c r="D3420">
        <v>2020</v>
      </c>
      <c r="E3420">
        <v>1500000</v>
      </c>
      <c r="F3420">
        <v>0</v>
      </c>
      <c r="G3420">
        <v>0</v>
      </c>
      <c r="H3420">
        <v>0</v>
      </c>
      <c r="I3420">
        <v>1500000</v>
      </c>
    </row>
    <row r="3421" spans="1:9">
      <c r="A3421" t="s">
        <v>1635</v>
      </c>
      <c r="B3421" t="s">
        <v>1636</v>
      </c>
      <c r="C3421" t="s">
        <v>1637</v>
      </c>
      <c r="D3421">
        <v>2020</v>
      </c>
      <c r="E3421">
        <v>1112698</v>
      </c>
      <c r="F3421">
        <v>14275000</v>
      </c>
      <c r="G3421">
        <v>0</v>
      </c>
      <c r="H3421">
        <v>0</v>
      </c>
      <c r="I3421">
        <v>15387698</v>
      </c>
    </row>
    <row r="3422" spans="1:9">
      <c r="A3422" t="s">
        <v>446</v>
      </c>
      <c r="B3422" t="s">
        <v>1921</v>
      </c>
      <c r="C3422" t="s">
        <v>1506</v>
      </c>
      <c r="D3422">
        <v>2020</v>
      </c>
      <c r="E3422">
        <v>0</v>
      </c>
      <c r="F3422">
        <v>0</v>
      </c>
      <c r="G3422">
        <v>6448382</v>
      </c>
      <c r="H3422">
        <v>28000000</v>
      </c>
      <c r="I3422">
        <v>34448382</v>
      </c>
    </row>
    <row r="3423" spans="1:9">
      <c r="A3423" t="s">
        <v>446</v>
      </c>
      <c r="B3423" t="s">
        <v>1922</v>
      </c>
      <c r="C3423" t="s">
        <v>478</v>
      </c>
      <c r="D3423">
        <v>2020</v>
      </c>
      <c r="E3423">
        <v>0</v>
      </c>
      <c r="F3423">
        <v>0</v>
      </c>
      <c r="G3423">
        <v>4229000</v>
      </c>
      <c r="H3423">
        <v>2393000</v>
      </c>
      <c r="I3423">
        <v>6622000</v>
      </c>
    </row>
    <row r="3424" spans="1:9">
      <c r="A3424" t="s">
        <v>446</v>
      </c>
      <c r="B3424" t="s">
        <v>1923</v>
      </c>
      <c r="C3424" t="s">
        <v>890</v>
      </c>
      <c r="D3424">
        <v>2020</v>
      </c>
      <c r="E3424">
        <v>0</v>
      </c>
      <c r="F3424">
        <v>0</v>
      </c>
      <c r="G3424">
        <v>510000</v>
      </c>
      <c r="H3424">
        <v>0</v>
      </c>
      <c r="I3424">
        <v>510000</v>
      </c>
    </row>
    <row r="3425" spans="1:9">
      <c r="A3425" t="s">
        <v>446</v>
      </c>
      <c r="B3425" t="s">
        <v>1924</v>
      </c>
      <c r="C3425" t="s">
        <v>480</v>
      </c>
      <c r="D3425">
        <v>2020</v>
      </c>
      <c r="E3425">
        <v>10178592</v>
      </c>
      <c r="F3425">
        <v>59786000</v>
      </c>
      <c r="G3425">
        <v>82172000</v>
      </c>
      <c r="H3425">
        <v>17690000</v>
      </c>
      <c r="I3425">
        <v>169826592</v>
      </c>
    </row>
    <row r="3426" spans="1:9">
      <c r="A3426" t="s">
        <v>446</v>
      </c>
      <c r="B3426" t="s">
        <v>1925</v>
      </c>
      <c r="C3426" t="s">
        <v>520</v>
      </c>
      <c r="D3426">
        <v>2020</v>
      </c>
      <c r="E3426">
        <v>6000000</v>
      </c>
      <c r="F3426">
        <v>726109</v>
      </c>
      <c r="G3426">
        <v>9831000</v>
      </c>
      <c r="H3426">
        <v>34000</v>
      </c>
      <c r="I3426">
        <v>16591109</v>
      </c>
    </row>
    <row r="3427" spans="1:9">
      <c r="A3427" t="s">
        <v>446</v>
      </c>
      <c r="B3427" t="s">
        <v>1926</v>
      </c>
      <c r="C3427" t="s">
        <v>482</v>
      </c>
      <c r="D3427">
        <v>2020</v>
      </c>
      <c r="E3427">
        <v>3000000</v>
      </c>
      <c r="F3427">
        <v>63994265</v>
      </c>
      <c r="G3427">
        <v>151135000</v>
      </c>
      <c r="H3427">
        <v>1235000</v>
      </c>
      <c r="I3427">
        <v>219364265</v>
      </c>
    </row>
    <row r="3428" spans="1:9">
      <c r="A3428" t="s">
        <v>446</v>
      </c>
      <c r="B3428" t="s">
        <v>1926</v>
      </c>
      <c r="C3428" t="s">
        <v>482</v>
      </c>
      <c r="D3428">
        <v>2020</v>
      </c>
      <c r="E3428">
        <v>249</v>
      </c>
      <c r="F3428">
        <v>0</v>
      </c>
      <c r="G3428">
        <v>0</v>
      </c>
      <c r="H3428">
        <v>0</v>
      </c>
      <c r="I3428">
        <v>249</v>
      </c>
    </row>
    <row r="3429" spans="1:9">
      <c r="A3429" t="s">
        <v>446</v>
      </c>
      <c r="B3429" t="s">
        <v>1927</v>
      </c>
      <c r="C3429" t="s">
        <v>1045</v>
      </c>
      <c r="D3429">
        <v>2020</v>
      </c>
      <c r="E3429">
        <v>0</v>
      </c>
      <c r="F3429">
        <v>514</v>
      </c>
      <c r="G3429">
        <v>0</v>
      </c>
      <c r="H3429">
        <v>0</v>
      </c>
      <c r="I3429">
        <v>514</v>
      </c>
    </row>
    <row r="3430" spans="1:9">
      <c r="A3430" t="s">
        <v>446</v>
      </c>
      <c r="B3430" t="s">
        <v>1927</v>
      </c>
      <c r="C3430" t="s">
        <v>1045</v>
      </c>
      <c r="D3430">
        <v>2020</v>
      </c>
      <c r="E3430">
        <v>0</v>
      </c>
      <c r="F3430">
        <v>971000</v>
      </c>
      <c r="G3430">
        <v>0</v>
      </c>
      <c r="H3430">
        <v>29000</v>
      </c>
      <c r="I3430">
        <v>1000000</v>
      </c>
    </row>
    <row r="3431" spans="1:9">
      <c r="A3431" t="s">
        <v>446</v>
      </c>
      <c r="B3431" t="s">
        <v>1928</v>
      </c>
      <c r="C3431" t="s">
        <v>484</v>
      </c>
      <c r="D3431">
        <v>2020</v>
      </c>
      <c r="E3431">
        <v>3200000</v>
      </c>
      <c r="F3431">
        <v>0</v>
      </c>
      <c r="G3431">
        <v>24326523</v>
      </c>
      <c r="H3431">
        <v>2470000</v>
      </c>
      <c r="I3431">
        <v>29996523</v>
      </c>
    </row>
    <row r="3432" spans="1:9">
      <c r="A3432" t="s">
        <v>446</v>
      </c>
      <c r="B3432" t="s">
        <v>1928</v>
      </c>
      <c r="C3432" t="s">
        <v>484</v>
      </c>
      <c r="D3432">
        <v>2020</v>
      </c>
      <c r="E3432">
        <v>1119999</v>
      </c>
      <c r="F3432">
        <v>0</v>
      </c>
      <c r="G3432">
        <v>710000</v>
      </c>
      <c r="H3432">
        <v>180000</v>
      </c>
      <c r="I3432">
        <v>2009999</v>
      </c>
    </row>
    <row r="3433" spans="1:9">
      <c r="A3433" t="s">
        <v>446</v>
      </c>
      <c r="B3433" t="s">
        <v>1929</v>
      </c>
      <c r="C3433" t="s">
        <v>1639</v>
      </c>
      <c r="D3433">
        <v>2020</v>
      </c>
      <c r="E3433">
        <v>0</v>
      </c>
      <c r="F3433">
        <v>0</v>
      </c>
      <c r="G3433">
        <v>1999999</v>
      </c>
      <c r="H3433">
        <v>0</v>
      </c>
      <c r="I3433">
        <v>1999999</v>
      </c>
    </row>
    <row r="3434" spans="1:9">
      <c r="A3434" t="s">
        <v>446</v>
      </c>
      <c r="B3434" t="s">
        <v>1930</v>
      </c>
      <c r="C3434" t="s">
        <v>1168</v>
      </c>
      <c r="D3434">
        <v>2020</v>
      </c>
      <c r="E3434">
        <v>0</v>
      </c>
      <c r="F3434">
        <v>0</v>
      </c>
      <c r="G3434">
        <v>168536</v>
      </c>
      <c r="H3434">
        <v>43000</v>
      </c>
      <c r="I3434">
        <v>211536</v>
      </c>
    </row>
    <row r="3435" spans="1:9">
      <c r="A3435" t="s">
        <v>446</v>
      </c>
      <c r="B3435" t="s">
        <v>1931</v>
      </c>
      <c r="C3435" t="s">
        <v>486</v>
      </c>
      <c r="D3435">
        <v>2020</v>
      </c>
      <c r="E3435">
        <v>0</v>
      </c>
      <c r="F3435">
        <v>1715000</v>
      </c>
      <c r="G3435">
        <v>870000</v>
      </c>
      <c r="H3435">
        <v>0</v>
      </c>
      <c r="I3435">
        <v>2585000</v>
      </c>
    </row>
    <row r="3436" spans="1:9">
      <c r="A3436" t="s">
        <v>446</v>
      </c>
      <c r="B3436" t="s">
        <v>1932</v>
      </c>
      <c r="C3436" t="s">
        <v>1217</v>
      </c>
      <c r="D3436">
        <v>2020</v>
      </c>
      <c r="E3436">
        <v>199325</v>
      </c>
      <c r="F3436">
        <v>0</v>
      </c>
      <c r="G3436">
        <v>4294000</v>
      </c>
      <c r="H3436">
        <v>0</v>
      </c>
      <c r="I3436">
        <v>4493325</v>
      </c>
    </row>
    <row r="3437" spans="1:9">
      <c r="A3437" t="s">
        <v>446</v>
      </c>
      <c r="B3437" t="s">
        <v>1933</v>
      </c>
      <c r="C3437" t="s">
        <v>1195</v>
      </c>
      <c r="D3437">
        <v>2020</v>
      </c>
      <c r="E3437">
        <v>0</v>
      </c>
      <c r="F3437">
        <v>2848000</v>
      </c>
      <c r="G3437">
        <v>34647000</v>
      </c>
      <c r="H3437">
        <v>559000</v>
      </c>
      <c r="I3437">
        <v>38054000</v>
      </c>
    </row>
    <row r="3438" spans="1:9">
      <c r="A3438" t="s">
        <v>446</v>
      </c>
      <c r="B3438" t="s">
        <v>1934</v>
      </c>
      <c r="C3438" t="s">
        <v>1239</v>
      </c>
      <c r="D3438">
        <v>2020</v>
      </c>
      <c r="E3438">
        <v>0</v>
      </c>
      <c r="F3438">
        <v>6357000</v>
      </c>
      <c r="G3438">
        <v>26440000</v>
      </c>
      <c r="H3438">
        <v>7519000</v>
      </c>
      <c r="I3438">
        <v>40316000</v>
      </c>
    </row>
    <row r="3439" spans="1:9">
      <c r="A3439" t="s">
        <v>446</v>
      </c>
      <c r="B3439" t="s">
        <v>1934</v>
      </c>
      <c r="C3439" t="s">
        <v>1239</v>
      </c>
      <c r="D3439">
        <v>2020</v>
      </c>
      <c r="E3439">
        <v>0</v>
      </c>
      <c r="F3439">
        <v>0</v>
      </c>
      <c r="G3439">
        <v>0</v>
      </c>
      <c r="H3439">
        <v>1000000</v>
      </c>
      <c r="I3439">
        <v>1000000</v>
      </c>
    </row>
    <row r="3440" spans="1:9">
      <c r="A3440" t="s">
        <v>446</v>
      </c>
      <c r="B3440" t="s">
        <v>1935</v>
      </c>
      <c r="C3440" t="s">
        <v>1510</v>
      </c>
      <c r="D3440">
        <v>2020</v>
      </c>
      <c r="E3440">
        <v>0</v>
      </c>
      <c r="F3440">
        <v>2428780</v>
      </c>
      <c r="G3440">
        <v>57894000</v>
      </c>
      <c r="H3440">
        <v>4367000</v>
      </c>
      <c r="I3440">
        <v>64689780</v>
      </c>
    </row>
    <row r="3441" spans="1:9">
      <c r="A3441" t="s">
        <v>446</v>
      </c>
      <c r="B3441" t="s">
        <v>1936</v>
      </c>
      <c r="C3441" t="s">
        <v>986</v>
      </c>
      <c r="D3441">
        <v>2020</v>
      </c>
      <c r="E3441">
        <v>94594</v>
      </c>
      <c r="F3441">
        <v>453000</v>
      </c>
      <c r="G3441">
        <v>0</v>
      </c>
      <c r="H3441">
        <v>0</v>
      </c>
      <c r="I3441">
        <v>547594</v>
      </c>
    </row>
    <row r="3442" spans="1:9">
      <c r="A3442" t="s">
        <v>446</v>
      </c>
      <c r="B3442" t="s">
        <v>1937</v>
      </c>
      <c r="C3442" t="s">
        <v>1361</v>
      </c>
      <c r="D3442">
        <v>2020</v>
      </c>
      <c r="E3442">
        <v>179090997</v>
      </c>
      <c r="F3442">
        <v>28023000</v>
      </c>
      <c r="G3442">
        <v>136324000</v>
      </c>
      <c r="H3442">
        <v>85738000</v>
      </c>
      <c r="I3442">
        <v>429175997</v>
      </c>
    </row>
    <row r="3443" spans="1:9">
      <c r="A3443" t="s">
        <v>446</v>
      </c>
      <c r="B3443" t="s">
        <v>1938</v>
      </c>
      <c r="C3443" t="s">
        <v>1544</v>
      </c>
      <c r="D3443">
        <v>2020</v>
      </c>
      <c r="E3443">
        <v>0</v>
      </c>
      <c r="F3443">
        <v>4042000</v>
      </c>
      <c r="G3443">
        <v>30096000</v>
      </c>
      <c r="H3443">
        <v>1132000</v>
      </c>
      <c r="I3443">
        <v>35270000</v>
      </c>
    </row>
    <row r="3444" spans="1:9">
      <c r="A3444" t="s">
        <v>446</v>
      </c>
      <c r="B3444" t="s">
        <v>1939</v>
      </c>
      <c r="C3444" t="s">
        <v>1250</v>
      </c>
      <c r="D3444">
        <v>2020</v>
      </c>
      <c r="E3444">
        <v>0</v>
      </c>
      <c r="F3444">
        <v>0</v>
      </c>
      <c r="G3444">
        <v>1251770</v>
      </c>
      <c r="H3444">
        <v>0</v>
      </c>
      <c r="I3444">
        <v>1251770</v>
      </c>
    </row>
    <row r="3445" spans="1:9">
      <c r="A3445" t="s">
        <v>446</v>
      </c>
      <c r="B3445" t="s">
        <v>1940</v>
      </c>
      <c r="C3445" t="s">
        <v>1472</v>
      </c>
      <c r="D3445">
        <v>2020</v>
      </c>
      <c r="E3445">
        <v>0</v>
      </c>
      <c r="F3445">
        <v>1195997</v>
      </c>
      <c r="G3445">
        <v>0</v>
      </c>
      <c r="H3445">
        <v>0</v>
      </c>
      <c r="I3445">
        <v>1195997</v>
      </c>
    </row>
    <row r="3446" spans="1:9">
      <c r="A3446" t="s">
        <v>446</v>
      </c>
      <c r="B3446" t="s">
        <v>1941</v>
      </c>
      <c r="C3446" t="s">
        <v>940</v>
      </c>
      <c r="D3446">
        <v>2020</v>
      </c>
      <c r="E3446">
        <v>0</v>
      </c>
      <c r="F3446">
        <v>0</v>
      </c>
      <c r="G3446">
        <v>50000000</v>
      </c>
      <c r="H3446">
        <v>0</v>
      </c>
      <c r="I3446">
        <v>50000000</v>
      </c>
    </row>
    <row r="3447" spans="1:9">
      <c r="A3447" t="s">
        <v>446</v>
      </c>
      <c r="B3447" t="s">
        <v>1942</v>
      </c>
      <c r="C3447" t="s">
        <v>885</v>
      </c>
      <c r="D3447">
        <v>2020</v>
      </c>
      <c r="E3447">
        <v>0</v>
      </c>
      <c r="F3447">
        <v>0</v>
      </c>
      <c r="G3447">
        <v>62208998</v>
      </c>
      <c r="H3447">
        <v>1697000</v>
      </c>
      <c r="I3447">
        <v>63905998</v>
      </c>
    </row>
    <row r="3448" spans="1:9">
      <c r="A3448" t="s">
        <v>446</v>
      </c>
      <c r="B3448" t="s">
        <v>1943</v>
      </c>
      <c r="C3448" t="s">
        <v>490</v>
      </c>
      <c r="D3448">
        <v>2020</v>
      </c>
      <c r="E3448">
        <v>3083985</v>
      </c>
      <c r="F3448">
        <v>17070000</v>
      </c>
      <c r="G3448">
        <v>30000000</v>
      </c>
      <c r="H3448">
        <v>0</v>
      </c>
      <c r="I3448">
        <v>50153985</v>
      </c>
    </row>
    <row r="3449" spans="1:9">
      <c r="A3449" t="s">
        <v>446</v>
      </c>
      <c r="B3449" t="s">
        <v>1944</v>
      </c>
      <c r="C3449" t="s">
        <v>492</v>
      </c>
      <c r="D3449">
        <v>2020</v>
      </c>
      <c r="E3449">
        <v>0</v>
      </c>
      <c r="F3449">
        <v>3752045</v>
      </c>
      <c r="G3449">
        <v>480000</v>
      </c>
      <c r="H3449">
        <v>0</v>
      </c>
      <c r="I3449">
        <v>4232045</v>
      </c>
    </row>
    <row r="3450" spans="1:9">
      <c r="A3450" t="s">
        <v>446</v>
      </c>
      <c r="B3450" t="s">
        <v>1945</v>
      </c>
      <c r="C3450" t="s">
        <v>494</v>
      </c>
      <c r="D3450">
        <v>2020</v>
      </c>
      <c r="E3450">
        <v>7800261</v>
      </c>
      <c r="F3450">
        <v>73760000</v>
      </c>
      <c r="G3450">
        <v>30022000</v>
      </c>
      <c r="H3450">
        <v>14114000</v>
      </c>
      <c r="I3450">
        <v>125696261</v>
      </c>
    </row>
    <row r="3451" spans="1:9">
      <c r="A3451" t="s">
        <v>446</v>
      </c>
      <c r="B3451" t="s">
        <v>1945</v>
      </c>
      <c r="C3451" t="s">
        <v>494</v>
      </c>
      <c r="D3451">
        <v>2020</v>
      </c>
      <c r="E3451">
        <v>774820</v>
      </c>
      <c r="F3451">
        <v>556000</v>
      </c>
      <c r="G3451">
        <v>0</v>
      </c>
      <c r="H3451">
        <v>0</v>
      </c>
      <c r="I3451">
        <v>1330820</v>
      </c>
    </row>
    <row r="3452" spans="1:9">
      <c r="A3452" t="s">
        <v>446</v>
      </c>
      <c r="B3452" t="s">
        <v>1946</v>
      </c>
      <c r="C3452" t="s">
        <v>1381</v>
      </c>
      <c r="D3452">
        <v>2020</v>
      </c>
      <c r="E3452">
        <v>0</v>
      </c>
      <c r="F3452">
        <v>0</v>
      </c>
      <c r="G3452">
        <v>667870</v>
      </c>
      <c r="H3452">
        <v>0</v>
      </c>
      <c r="I3452">
        <v>667870</v>
      </c>
    </row>
    <row r="3453" spans="1:9">
      <c r="A3453" t="s">
        <v>446</v>
      </c>
      <c r="B3453" t="s">
        <v>1947</v>
      </c>
      <c r="C3453" t="s">
        <v>496</v>
      </c>
      <c r="D3453">
        <v>2020</v>
      </c>
      <c r="E3453">
        <v>0</v>
      </c>
      <c r="F3453">
        <v>9866070</v>
      </c>
      <c r="G3453">
        <v>16786000</v>
      </c>
      <c r="H3453">
        <v>826000</v>
      </c>
      <c r="I3453">
        <v>27478070</v>
      </c>
    </row>
    <row r="3454" spans="1:9">
      <c r="A3454" t="s">
        <v>446</v>
      </c>
      <c r="B3454" t="s">
        <v>1948</v>
      </c>
      <c r="C3454" t="s">
        <v>498</v>
      </c>
      <c r="D3454">
        <v>2020</v>
      </c>
      <c r="E3454">
        <v>0</v>
      </c>
      <c r="F3454">
        <v>0</v>
      </c>
      <c r="G3454">
        <v>0</v>
      </c>
      <c r="H3454">
        <v>4149552</v>
      </c>
      <c r="I3454">
        <v>4149552</v>
      </c>
    </row>
    <row r="3455" spans="1:9">
      <c r="A3455" t="s">
        <v>446</v>
      </c>
      <c r="B3455" t="s">
        <v>1949</v>
      </c>
      <c r="C3455" t="s">
        <v>1211</v>
      </c>
      <c r="D3455">
        <v>2020</v>
      </c>
      <c r="E3455">
        <v>0</v>
      </c>
      <c r="F3455">
        <v>2001000</v>
      </c>
      <c r="G3455">
        <v>3793000</v>
      </c>
      <c r="H3455">
        <v>0</v>
      </c>
      <c r="I3455">
        <v>5794000</v>
      </c>
    </row>
    <row r="3456" spans="1:9">
      <c r="A3456" t="s">
        <v>446</v>
      </c>
      <c r="B3456" t="s">
        <v>1950</v>
      </c>
      <c r="C3456" t="s">
        <v>896</v>
      </c>
      <c r="D3456">
        <v>2020</v>
      </c>
      <c r="E3456">
        <v>0</v>
      </c>
      <c r="F3456">
        <v>0</v>
      </c>
      <c r="G3456">
        <v>3760000</v>
      </c>
      <c r="H3456">
        <v>0</v>
      </c>
      <c r="I3456">
        <v>3760000</v>
      </c>
    </row>
    <row r="3457" spans="1:9">
      <c r="A3457" t="s">
        <v>446</v>
      </c>
      <c r="B3457" t="s">
        <v>1951</v>
      </c>
      <c r="C3457" t="s">
        <v>500</v>
      </c>
      <c r="D3457">
        <v>2020</v>
      </c>
      <c r="E3457">
        <v>5202814</v>
      </c>
      <c r="F3457">
        <v>166000</v>
      </c>
      <c r="G3457">
        <v>203000</v>
      </c>
      <c r="H3457">
        <v>173000</v>
      </c>
      <c r="I3457">
        <v>5744814</v>
      </c>
    </row>
    <row r="3458" spans="1:9">
      <c r="A3458" t="s">
        <v>446</v>
      </c>
      <c r="B3458" t="s">
        <v>1952</v>
      </c>
      <c r="C3458" t="s">
        <v>502</v>
      </c>
      <c r="D3458">
        <v>2020</v>
      </c>
      <c r="E3458">
        <v>0</v>
      </c>
      <c r="F3458">
        <v>0</v>
      </c>
      <c r="G3458">
        <v>18059655</v>
      </c>
      <c r="H3458">
        <v>10115000</v>
      </c>
      <c r="I3458">
        <v>28174655</v>
      </c>
    </row>
    <row r="3459" spans="1:9">
      <c r="A3459" t="s">
        <v>446</v>
      </c>
      <c r="B3459" t="s">
        <v>1953</v>
      </c>
      <c r="C3459" t="s">
        <v>1367</v>
      </c>
      <c r="D3459">
        <v>2020</v>
      </c>
      <c r="E3459">
        <v>0</v>
      </c>
      <c r="F3459">
        <v>0</v>
      </c>
      <c r="G3459">
        <v>11457000</v>
      </c>
      <c r="H3459">
        <v>0</v>
      </c>
      <c r="I3459">
        <v>11457000</v>
      </c>
    </row>
    <row r="3460" spans="1:9">
      <c r="A3460" t="s">
        <v>446</v>
      </c>
      <c r="B3460" t="s">
        <v>1954</v>
      </c>
      <c r="C3460" t="s">
        <v>962</v>
      </c>
      <c r="D3460">
        <v>2020</v>
      </c>
      <c r="E3460">
        <v>0</v>
      </c>
      <c r="F3460">
        <v>0</v>
      </c>
      <c r="G3460">
        <v>3400000</v>
      </c>
      <c r="H3460">
        <v>0</v>
      </c>
      <c r="I3460">
        <v>3400000</v>
      </c>
    </row>
    <row r="3461" spans="1:9">
      <c r="A3461" t="s">
        <v>446</v>
      </c>
      <c r="B3461" t="s">
        <v>1955</v>
      </c>
      <c r="C3461" t="s">
        <v>362</v>
      </c>
      <c r="D3461">
        <v>2020</v>
      </c>
      <c r="E3461">
        <v>3119625</v>
      </c>
      <c r="F3461">
        <v>4814000</v>
      </c>
      <c r="G3461">
        <v>5218000</v>
      </c>
      <c r="H3461">
        <v>3360000</v>
      </c>
      <c r="I3461">
        <v>16511625</v>
      </c>
    </row>
    <row r="3462" spans="1:9">
      <c r="A3462" t="s">
        <v>446</v>
      </c>
      <c r="B3462" t="s">
        <v>1956</v>
      </c>
      <c r="C3462" t="s">
        <v>902</v>
      </c>
      <c r="D3462">
        <v>2020</v>
      </c>
      <c r="E3462">
        <v>1337106</v>
      </c>
      <c r="F3462">
        <v>0</v>
      </c>
      <c r="G3462">
        <v>0</v>
      </c>
      <c r="H3462">
        <v>0</v>
      </c>
      <c r="I3462">
        <v>1337106</v>
      </c>
    </row>
    <row r="3463" spans="1:9">
      <c r="A3463" t="s">
        <v>446</v>
      </c>
      <c r="B3463" t="s">
        <v>1957</v>
      </c>
      <c r="C3463" t="s">
        <v>1330</v>
      </c>
      <c r="D3463">
        <v>2020</v>
      </c>
      <c r="E3463">
        <v>718999</v>
      </c>
      <c r="F3463">
        <v>0</v>
      </c>
      <c r="G3463">
        <v>1270000</v>
      </c>
      <c r="H3463">
        <v>0</v>
      </c>
      <c r="I3463">
        <v>1988999</v>
      </c>
    </row>
    <row r="3464" spans="1:9">
      <c r="A3464" t="s">
        <v>446</v>
      </c>
      <c r="B3464" t="s">
        <v>1958</v>
      </c>
      <c r="C3464" t="s">
        <v>1203</v>
      </c>
      <c r="D3464">
        <v>2020</v>
      </c>
      <c r="E3464">
        <v>0</v>
      </c>
      <c r="F3464">
        <v>0</v>
      </c>
      <c r="G3464">
        <v>4671000</v>
      </c>
      <c r="H3464">
        <v>0</v>
      </c>
      <c r="I3464">
        <v>4671000</v>
      </c>
    </row>
    <row r="3465" spans="1:9">
      <c r="A3465" t="s">
        <v>446</v>
      </c>
      <c r="B3465" t="s">
        <v>1959</v>
      </c>
      <c r="C3465" t="s">
        <v>1115</v>
      </c>
      <c r="D3465">
        <v>2020</v>
      </c>
      <c r="E3465">
        <v>0</v>
      </c>
      <c r="F3465">
        <v>0</v>
      </c>
      <c r="G3465">
        <v>16902000</v>
      </c>
      <c r="H3465">
        <v>0</v>
      </c>
      <c r="I3465">
        <v>16902000</v>
      </c>
    </row>
    <row r="3466" spans="1:9">
      <c r="A3466" t="s">
        <v>446</v>
      </c>
      <c r="B3466" t="s">
        <v>1960</v>
      </c>
      <c r="C3466" t="s">
        <v>505</v>
      </c>
      <c r="D3466">
        <v>2020</v>
      </c>
      <c r="E3466">
        <v>0</v>
      </c>
      <c r="F3466">
        <v>0</v>
      </c>
      <c r="G3466">
        <v>7694455</v>
      </c>
      <c r="H3466">
        <v>1945000</v>
      </c>
      <c r="I3466">
        <v>9639455</v>
      </c>
    </row>
    <row r="3467" spans="1:9">
      <c r="A3467" t="s">
        <v>446</v>
      </c>
      <c r="B3467" t="s">
        <v>1961</v>
      </c>
      <c r="C3467" t="s">
        <v>1641</v>
      </c>
      <c r="D3467">
        <v>2020</v>
      </c>
      <c r="E3467">
        <v>0</v>
      </c>
      <c r="F3467">
        <v>500000</v>
      </c>
      <c r="G3467">
        <v>0</v>
      </c>
      <c r="H3467">
        <v>0</v>
      </c>
      <c r="I3467">
        <v>500000</v>
      </c>
    </row>
    <row r="3468" spans="1:9">
      <c r="A3468" t="s">
        <v>446</v>
      </c>
      <c r="B3468" t="s">
        <v>1962</v>
      </c>
      <c r="C3468" t="s">
        <v>507</v>
      </c>
      <c r="D3468">
        <v>2020</v>
      </c>
      <c r="E3468">
        <v>4846321</v>
      </c>
      <c r="F3468">
        <v>146393000</v>
      </c>
      <c r="G3468">
        <v>162471000</v>
      </c>
      <c r="H3468">
        <v>295772000</v>
      </c>
      <c r="I3468">
        <v>609482321</v>
      </c>
    </row>
    <row r="3469" spans="1:9">
      <c r="A3469" t="s">
        <v>446</v>
      </c>
      <c r="B3469" t="s">
        <v>1962</v>
      </c>
      <c r="C3469" t="s">
        <v>507</v>
      </c>
      <c r="D3469">
        <v>2020</v>
      </c>
      <c r="E3469">
        <v>0</v>
      </c>
      <c r="F3469">
        <v>0</v>
      </c>
      <c r="G3469">
        <v>3759363</v>
      </c>
      <c r="H3469">
        <v>0</v>
      </c>
      <c r="I3469">
        <v>3759363</v>
      </c>
    </row>
    <row r="3470" spans="1:9">
      <c r="A3470" t="s">
        <v>446</v>
      </c>
      <c r="B3470" t="s">
        <v>1963</v>
      </c>
      <c r="C3470" t="s">
        <v>1119</v>
      </c>
      <c r="D3470">
        <v>2020</v>
      </c>
      <c r="E3470">
        <v>0</v>
      </c>
      <c r="F3470">
        <v>0</v>
      </c>
      <c r="G3470">
        <v>24545000</v>
      </c>
      <c r="H3470">
        <v>0</v>
      </c>
      <c r="I3470">
        <v>24545000</v>
      </c>
    </row>
    <row r="3471" spans="1:9">
      <c r="A3471" t="s">
        <v>446</v>
      </c>
      <c r="B3471" t="s">
        <v>1964</v>
      </c>
      <c r="C3471" t="s">
        <v>1024</v>
      </c>
      <c r="D3471">
        <v>2020</v>
      </c>
      <c r="E3471">
        <v>0</v>
      </c>
      <c r="F3471">
        <v>0</v>
      </c>
      <c r="G3471">
        <v>8065000</v>
      </c>
      <c r="H3471">
        <v>0</v>
      </c>
      <c r="I3471">
        <v>8065000</v>
      </c>
    </row>
    <row r="3472" spans="1:9">
      <c r="A3472" t="s">
        <v>446</v>
      </c>
      <c r="B3472" t="s">
        <v>1965</v>
      </c>
      <c r="C3472" t="s">
        <v>1643</v>
      </c>
      <c r="D3472">
        <v>2020</v>
      </c>
      <c r="E3472">
        <v>0</v>
      </c>
      <c r="F3472">
        <v>450000</v>
      </c>
      <c r="G3472">
        <v>0</v>
      </c>
      <c r="H3472">
        <v>0</v>
      </c>
      <c r="I3472">
        <v>450000</v>
      </c>
    </row>
    <row r="3473" spans="1:9">
      <c r="A3473" t="s">
        <v>446</v>
      </c>
      <c r="B3473" t="s">
        <v>1966</v>
      </c>
      <c r="C3473" t="s">
        <v>1201</v>
      </c>
      <c r="D3473">
        <v>2020</v>
      </c>
      <c r="E3473">
        <v>0</v>
      </c>
      <c r="F3473">
        <v>0</v>
      </c>
      <c r="G3473">
        <v>20072999</v>
      </c>
      <c r="H3473">
        <v>1016000</v>
      </c>
      <c r="I3473">
        <v>21088999</v>
      </c>
    </row>
    <row r="3474" spans="1:9">
      <c r="A3474" t="s">
        <v>446</v>
      </c>
      <c r="B3474" t="s">
        <v>1966</v>
      </c>
      <c r="C3474" t="s">
        <v>1201</v>
      </c>
      <c r="D3474">
        <v>2020</v>
      </c>
      <c r="E3474">
        <v>2254000</v>
      </c>
      <c r="F3474">
        <v>0</v>
      </c>
      <c r="G3474">
        <v>1052000</v>
      </c>
      <c r="H3474">
        <v>0</v>
      </c>
      <c r="I3474">
        <v>3306000</v>
      </c>
    </row>
    <row r="3475" spans="1:9">
      <c r="A3475" t="s">
        <v>446</v>
      </c>
      <c r="B3475" t="s">
        <v>1967</v>
      </c>
      <c r="C3475" t="s">
        <v>511</v>
      </c>
      <c r="D3475">
        <v>2020</v>
      </c>
      <c r="E3475">
        <v>0</v>
      </c>
      <c r="F3475">
        <v>0</v>
      </c>
      <c r="G3475">
        <v>3628675</v>
      </c>
      <c r="H3475">
        <v>1513000</v>
      </c>
      <c r="I3475">
        <v>5141675</v>
      </c>
    </row>
    <row r="3476" spans="1:9">
      <c r="A3476" t="s">
        <v>446</v>
      </c>
      <c r="B3476" t="s">
        <v>1968</v>
      </c>
      <c r="C3476" t="s">
        <v>1452</v>
      </c>
      <c r="D3476">
        <v>2020</v>
      </c>
      <c r="E3476">
        <v>0</v>
      </c>
      <c r="F3476">
        <v>6183843</v>
      </c>
      <c r="G3476">
        <v>26038000</v>
      </c>
      <c r="H3476">
        <v>10553000</v>
      </c>
      <c r="I3476">
        <v>42774843</v>
      </c>
    </row>
    <row r="3477" spans="1:9">
      <c r="A3477" t="s">
        <v>446</v>
      </c>
      <c r="B3477" t="s">
        <v>1969</v>
      </c>
      <c r="C3477" t="s">
        <v>515</v>
      </c>
      <c r="D3477">
        <v>2020</v>
      </c>
      <c r="E3477">
        <v>0</v>
      </c>
      <c r="F3477">
        <v>34192000</v>
      </c>
      <c r="G3477">
        <v>15603000</v>
      </c>
      <c r="H3477">
        <v>7824000</v>
      </c>
      <c r="I3477">
        <v>57619000</v>
      </c>
    </row>
    <row r="3478" spans="1:9">
      <c r="A3478" t="s">
        <v>446</v>
      </c>
      <c r="B3478" t="s">
        <v>1970</v>
      </c>
      <c r="C3478" t="s">
        <v>1328</v>
      </c>
      <c r="D3478">
        <v>2020</v>
      </c>
      <c r="E3478">
        <v>0</v>
      </c>
      <c r="F3478">
        <v>0</v>
      </c>
      <c r="G3478">
        <v>26207255</v>
      </c>
      <c r="H3478">
        <v>0</v>
      </c>
      <c r="I3478">
        <v>26207255</v>
      </c>
    </row>
    <row r="3479" spans="1:9">
      <c r="A3479" t="s">
        <v>446</v>
      </c>
      <c r="B3479" t="s">
        <v>1970</v>
      </c>
      <c r="C3479" t="s">
        <v>1328</v>
      </c>
      <c r="D3479">
        <v>2020</v>
      </c>
      <c r="E3479">
        <v>0</v>
      </c>
      <c r="F3479">
        <v>0</v>
      </c>
      <c r="G3479">
        <v>590000</v>
      </c>
      <c r="H3479">
        <v>0</v>
      </c>
      <c r="I3479">
        <v>590000</v>
      </c>
    </row>
    <row r="3480" spans="1:9">
      <c r="A3480" t="s">
        <v>446</v>
      </c>
      <c r="B3480" t="s">
        <v>1971</v>
      </c>
      <c r="C3480" t="s">
        <v>1290</v>
      </c>
      <c r="D3480">
        <v>2020</v>
      </c>
      <c r="E3480">
        <v>0</v>
      </c>
      <c r="F3480">
        <v>0</v>
      </c>
      <c r="G3480">
        <v>13164125</v>
      </c>
      <c r="H3480">
        <v>4196000</v>
      </c>
      <c r="I3480">
        <v>17360125</v>
      </c>
    </row>
    <row r="3481" spans="1:9">
      <c r="A3481" t="s">
        <v>446</v>
      </c>
      <c r="B3481" t="s">
        <v>1972</v>
      </c>
      <c r="C3481" t="s">
        <v>1731</v>
      </c>
      <c r="D3481">
        <v>2020</v>
      </c>
      <c r="E3481">
        <v>4968136</v>
      </c>
      <c r="F3481">
        <v>0</v>
      </c>
      <c r="G3481">
        <v>27000</v>
      </c>
      <c r="H3481">
        <v>0</v>
      </c>
      <c r="I3481">
        <v>4995136</v>
      </c>
    </row>
    <row r="3482" spans="1:9">
      <c r="A3482" t="s">
        <v>446</v>
      </c>
      <c r="B3482" t="s">
        <v>1973</v>
      </c>
      <c r="C3482" t="s">
        <v>502</v>
      </c>
      <c r="D3482">
        <v>2020</v>
      </c>
      <c r="E3482">
        <v>47000</v>
      </c>
      <c r="F3482">
        <v>0</v>
      </c>
      <c r="G3482">
        <v>0</v>
      </c>
      <c r="H3482">
        <v>0</v>
      </c>
      <c r="I3482">
        <v>47000</v>
      </c>
    </row>
    <row r="3483" spans="1:9">
      <c r="A3483" t="s">
        <v>446</v>
      </c>
      <c r="B3483" t="s">
        <v>1974</v>
      </c>
      <c r="C3483" t="s">
        <v>1191</v>
      </c>
      <c r="D3483">
        <v>2020</v>
      </c>
      <c r="E3483">
        <v>40987000</v>
      </c>
      <c r="F3483">
        <v>0</v>
      </c>
      <c r="G3483">
        <v>0</v>
      </c>
      <c r="H3483">
        <v>0</v>
      </c>
      <c r="I3483">
        <v>40987000</v>
      </c>
    </row>
    <row r="3484" spans="1:9">
      <c r="A3484" t="s">
        <v>446</v>
      </c>
      <c r="B3484" t="s">
        <v>1975</v>
      </c>
      <c r="C3484" t="s">
        <v>1463</v>
      </c>
      <c r="D3484">
        <v>2020</v>
      </c>
      <c r="E3484">
        <v>26926000</v>
      </c>
      <c r="F3484">
        <v>0</v>
      </c>
      <c r="G3484">
        <v>0</v>
      </c>
      <c r="H3484">
        <v>0</v>
      </c>
      <c r="I3484">
        <v>26926000</v>
      </c>
    </row>
    <row r="3485" spans="1:9">
      <c r="A3485" t="s">
        <v>446</v>
      </c>
      <c r="B3485" t="s">
        <v>1976</v>
      </c>
      <c r="C3485" t="s">
        <v>1564</v>
      </c>
      <c r="D3485">
        <v>2020</v>
      </c>
      <c r="E3485">
        <v>39744000</v>
      </c>
      <c r="F3485">
        <v>0</v>
      </c>
      <c r="G3485">
        <v>0</v>
      </c>
      <c r="H3485">
        <v>0</v>
      </c>
      <c r="I3485">
        <v>39744000</v>
      </c>
    </row>
    <row r="3486" spans="1:9">
      <c r="A3486" t="s">
        <v>446</v>
      </c>
      <c r="B3486" t="s">
        <v>1977</v>
      </c>
      <c r="C3486" t="s">
        <v>1588</v>
      </c>
      <c r="D3486">
        <v>2020</v>
      </c>
      <c r="E3486">
        <v>10635000</v>
      </c>
      <c r="F3486">
        <v>0</v>
      </c>
      <c r="G3486">
        <v>0</v>
      </c>
      <c r="H3486">
        <v>0</v>
      </c>
      <c r="I3486">
        <v>10635000</v>
      </c>
    </row>
    <row r="3487" spans="1:9">
      <c r="A3487" t="s">
        <v>446</v>
      </c>
      <c r="B3487" t="s">
        <v>1978</v>
      </c>
      <c r="C3487" t="s">
        <v>1305</v>
      </c>
      <c r="D3487">
        <v>2020</v>
      </c>
      <c r="E3487">
        <v>14161000</v>
      </c>
      <c r="F3487">
        <v>5000000</v>
      </c>
      <c r="G3487">
        <v>0</v>
      </c>
      <c r="H3487">
        <v>0</v>
      </c>
      <c r="I3487">
        <v>19161000</v>
      </c>
    </row>
    <row r="3488" spans="1:9">
      <c r="A3488" t="s">
        <v>446</v>
      </c>
      <c r="B3488" t="s">
        <v>1979</v>
      </c>
      <c r="C3488" t="s">
        <v>1540</v>
      </c>
      <c r="D3488">
        <v>2020</v>
      </c>
      <c r="E3488">
        <v>2500000</v>
      </c>
      <c r="F3488">
        <v>0</v>
      </c>
      <c r="G3488">
        <v>0</v>
      </c>
      <c r="H3488">
        <v>0</v>
      </c>
      <c r="I3488">
        <v>2500000</v>
      </c>
    </row>
    <row r="3489" spans="1:9">
      <c r="A3489" t="s">
        <v>446</v>
      </c>
      <c r="B3489" t="s">
        <v>1980</v>
      </c>
      <c r="C3489" t="s">
        <v>494</v>
      </c>
      <c r="D3489">
        <v>2020</v>
      </c>
      <c r="E3489">
        <v>1035000</v>
      </c>
      <c r="F3489">
        <v>0</v>
      </c>
      <c r="G3489">
        <v>0</v>
      </c>
      <c r="H3489">
        <v>0</v>
      </c>
      <c r="I3489">
        <v>1035000</v>
      </c>
    </row>
    <row r="3490" spans="1:9">
      <c r="A3490" t="s">
        <v>446</v>
      </c>
      <c r="B3490" t="s">
        <v>1981</v>
      </c>
      <c r="C3490" t="s">
        <v>502</v>
      </c>
      <c r="D3490">
        <v>2020</v>
      </c>
      <c r="E3490">
        <v>604000</v>
      </c>
      <c r="F3490">
        <v>0</v>
      </c>
      <c r="G3490">
        <v>0</v>
      </c>
      <c r="H3490">
        <v>0</v>
      </c>
      <c r="I3490">
        <v>604000</v>
      </c>
    </row>
    <row r="3491" spans="1:9">
      <c r="A3491" t="s">
        <v>446</v>
      </c>
      <c r="B3491" t="s">
        <v>1982</v>
      </c>
      <c r="C3491" t="s">
        <v>1148</v>
      </c>
      <c r="D3491">
        <v>2020</v>
      </c>
      <c r="E3491">
        <v>250000</v>
      </c>
      <c r="F3491">
        <v>0</v>
      </c>
      <c r="G3491">
        <v>0</v>
      </c>
      <c r="H3491">
        <v>0</v>
      </c>
      <c r="I3491">
        <v>250000</v>
      </c>
    </row>
    <row r="3492" spans="1:9">
      <c r="A3492" t="s">
        <v>446</v>
      </c>
      <c r="B3492" t="s">
        <v>1983</v>
      </c>
      <c r="C3492" t="s">
        <v>1984</v>
      </c>
      <c r="D3492">
        <v>2020</v>
      </c>
      <c r="E3492">
        <v>250000</v>
      </c>
      <c r="F3492">
        <v>0</v>
      </c>
      <c r="G3492">
        <v>0</v>
      </c>
      <c r="H3492">
        <v>0</v>
      </c>
      <c r="I3492">
        <v>250000</v>
      </c>
    </row>
    <row r="3493" spans="1:9">
      <c r="A3493" t="s">
        <v>446</v>
      </c>
      <c r="B3493" t="s">
        <v>1985</v>
      </c>
      <c r="C3493" t="s">
        <v>1986</v>
      </c>
      <c r="D3493">
        <v>2020</v>
      </c>
      <c r="E3493">
        <v>772000</v>
      </c>
      <c r="F3493">
        <v>0</v>
      </c>
      <c r="G3493">
        <v>0</v>
      </c>
      <c r="H3493">
        <v>0</v>
      </c>
      <c r="I3493">
        <v>772000</v>
      </c>
    </row>
    <row r="3494" spans="1:9">
      <c r="A3494" t="s">
        <v>446</v>
      </c>
      <c r="B3494" t="s">
        <v>1987</v>
      </c>
      <c r="C3494" t="s">
        <v>1704</v>
      </c>
      <c r="D3494">
        <v>2020</v>
      </c>
      <c r="E3494">
        <v>5000000</v>
      </c>
      <c r="F3494">
        <v>0</v>
      </c>
      <c r="G3494">
        <v>0</v>
      </c>
      <c r="H3494">
        <v>0</v>
      </c>
      <c r="I3494">
        <v>5000000</v>
      </c>
    </row>
    <row r="3495" spans="1:9">
      <c r="A3495" t="s">
        <v>446</v>
      </c>
      <c r="B3495" t="s">
        <v>1988</v>
      </c>
      <c r="C3495" t="s">
        <v>517</v>
      </c>
      <c r="D3495">
        <v>2020</v>
      </c>
      <c r="E3495">
        <v>3020000</v>
      </c>
      <c r="F3495">
        <v>0</v>
      </c>
      <c r="G3495">
        <v>0</v>
      </c>
      <c r="H3495">
        <v>0</v>
      </c>
      <c r="I3495">
        <v>3020000</v>
      </c>
    </row>
    <row r="3496" spans="1:9">
      <c r="A3496" t="s">
        <v>446</v>
      </c>
      <c r="B3496" t="s">
        <v>1989</v>
      </c>
      <c r="C3496" t="s">
        <v>480</v>
      </c>
      <c r="D3496">
        <v>2020</v>
      </c>
      <c r="E3496">
        <v>1505000</v>
      </c>
      <c r="F3496">
        <v>0</v>
      </c>
      <c r="G3496">
        <v>0</v>
      </c>
      <c r="H3496">
        <v>0</v>
      </c>
      <c r="I3496">
        <v>1505000</v>
      </c>
    </row>
    <row r="3497" spans="1:9">
      <c r="A3497" t="s">
        <v>446</v>
      </c>
      <c r="B3497" t="s">
        <v>1990</v>
      </c>
      <c r="C3497" t="s">
        <v>1991</v>
      </c>
      <c r="D3497">
        <v>2020</v>
      </c>
      <c r="E3497">
        <v>100000</v>
      </c>
      <c r="F3497">
        <v>0</v>
      </c>
      <c r="G3497">
        <v>0</v>
      </c>
      <c r="H3497">
        <v>0</v>
      </c>
      <c r="I3497">
        <v>100000</v>
      </c>
    </row>
    <row r="3498" spans="1:9">
      <c r="A3498" t="s">
        <v>446</v>
      </c>
      <c r="B3498" t="s">
        <v>1992</v>
      </c>
      <c r="C3498" t="s">
        <v>1734</v>
      </c>
      <c r="D3498">
        <v>2020</v>
      </c>
      <c r="E3498">
        <v>38000</v>
      </c>
      <c r="F3498">
        <v>0</v>
      </c>
      <c r="G3498">
        <v>0</v>
      </c>
      <c r="H3498">
        <v>0</v>
      </c>
      <c r="I3498">
        <v>38000</v>
      </c>
    </row>
    <row r="3499" spans="1:9">
      <c r="A3499" t="s">
        <v>446</v>
      </c>
      <c r="B3499" t="s">
        <v>1993</v>
      </c>
      <c r="C3499" t="s">
        <v>520</v>
      </c>
      <c r="D3499">
        <v>2020</v>
      </c>
      <c r="E3499">
        <v>2467000</v>
      </c>
      <c r="F3499">
        <v>650000</v>
      </c>
      <c r="G3499">
        <v>0</v>
      </c>
      <c r="H3499">
        <v>0</v>
      </c>
      <c r="I3499">
        <v>3117000</v>
      </c>
    </row>
    <row r="3500" spans="1:9">
      <c r="A3500" t="s">
        <v>532</v>
      </c>
      <c r="B3500" t="s">
        <v>533</v>
      </c>
      <c r="C3500" t="s">
        <v>534</v>
      </c>
      <c r="D3500">
        <v>2020</v>
      </c>
      <c r="E3500">
        <v>16951759</v>
      </c>
      <c r="F3500">
        <v>0</v>
      </c>
      <c r="G3500">
        <v>0</v>
      </c>
      <c r="H3500">
        <v>0</v>
      </c>
      <c r="I3500">
        <v>16951759</v>
      </c>
    </row>
    <row r="3501" spans="1:9">
      <c r="A3501" t="s">
        <v>532</v>
      </c>
      <c r="B3501" t="s">
        <v>535</v>
      </c>
      <c r="C3501" t="s">
        <v>536</v>
      </c>
      <c r="D3501">
        <v>2020</v>
      </c>
      <c r="E3501">
        <v>0</v>
      </c>
      <c r="F3501">
        <v>0</v>
      </c>
      <c r="G3501">
        <v>139474000</v>
      </c>
      <c r="H3501">
        <v>154170000</v>
      </c>
      <c r="I3501">
        <v>293644000</v>
      </c>
    </row>
    <row r="3502" spans="1:9">
      <c r="A3502" t="s">
        <v>532</v>
      </c>
      <c r="B3502" t="s">
        <v>537</v>
      </c>
      <c r="C3502" t="s">
        <v>538</v>
      </c>
      <c r="D3502">
        <v>2020</v>
      </c>
      <c r="E3502">
        <v>37726495</v>
      </c>
      <c r="F3502">
        <v>13456000</v>
      </c>
      <c r="G3502">
        <v>17105000</v>
      </c>
      <c r="H3502">
        <v>10000000</v>
      </c>
      <c r="I3502">
        <v>78287495</v>
      </c>
    </row>
    <row r="3503" spans="1:9">
      <c r="A3503" t="s">
        <v>532</v>
      </c>
      <c r="B3503" t="s">
        <v>539</v>
      </c>
      <c r="C3503" t="s">
        <v>540</v>
      </c>
      <c r="D3503">
        <v>2020</v>
      </c>
      <c r="E3503">
        <v>12489714</v>
      </c>
      <c r="F3503">
        <v>300939000</v>
      </c>
      <c r="G3503">
        <v>36045000</v>
      </c>
      <c r="H3503">
        <v>13000000</v>
      </c>
      <c r="I3503">
        <v>362473714</v>
      </c>
    </row>
    <row r="3504" spans="1:9">
      <c r="A3504" t="s">
        <v>532</v>
      </c>
      <c r="B3504" t="s">
        <v>541</v>
      </c>
      <c r="C3504" t="s">
        <v>542</v>
      </c>
      <c r="D3504">
        <v>2020</v>
      </c>
      <c r="E3504">
        <v>946000</v>
      </c>
      <c r="F3504">
        <v>0</v>
      </c>
      <c r="G3504">
        <v>1616000</v>
      </c>
      <c r="H3504">
        <v>2000000</v>
      </c>
      <c r="I3504">
        <v>4562000</v>
      </c>
    </row>
    <row r="3505" spans="1:9">
      <c r="A3505" t="s">
        <v>532</v>
      </c>
      <c r="B3505" t="s">
        <v>543</v>
      </c>
      <c r="C3505" t="s">
        <v>544</v>
      </c>
      <c r="D3505">
        <v>2020</v>
      </c>
      <c r="E3505">
        <v>16500472</v>
      </c>
      <c r="F3505">
        <v>0</v>
      </c>
      <c r="G3505">
        <v>0</v>
      </c>
      <c r="H3505">
        <v>0</v>
      </c>
      <c r="I3505">
        <v>16500472</v>
      </c>
    </row>
    <row r="3506" spans="1:9">
      <c r="A3506" t="s">
        <v>532</v>
      </c>
      <c r="B3506" t="s">
        <v>545</v>
      </c>
      <c r="C3506" t="s">
        <v>546</v>
      </c>
      <c r="D3506">
        <v>2020</v>
      </c>
      <c r="E3506">
        <v>23761361</v>
      </c>
      <c r="F3506">
        <v>1418000</v>
      </c>
      <c r="G3506">
        <v>34281000</v>
      </c>
      <c r="H3506">
        <v>11354000</v>
      </c>
      <c r="I3506">
        <v>70814361</v>
      </c>
    </row>
    <row r="3507" spans="1:9">
      <c r="A3507" t="s">
        <v>532</v>
      </c>
      <c r="B3507" t="s">
        <v>547</v>
      </c>
      <c r="C3507" t="s">
        <v>548</v>
      </c>
      <c r="D3507">
        <v>2020</v>
      </c>
      <c r="E3507">
        <v>5921365</v>
      </c>
      <c r="F3507">
        <v>5788000</v>
      </c>
      <c r="G3507">
        <v>4257000</v>
      </c>
      <c r="H3507">
        <v>19466000</v>
      </c>
      <c r="I3507">
        <v>35432365</v>
      </c>
    </row>
    <row r="3508" spans="1:9">
      <c r="A3508" t="s">
        <v>532</v>
      </c>
      <c r="B3508" t="s">
        <v>549</v>
      </c>
      <c r="C3508" t="s">
        <v>550</v>
      </c>
      <c r="D3508">
        <v>2020</v>
      </c>
      <c r="E3508">
        <v>6047086</v>
      </c>
      <c r="F3508">
        <v>6618000</v>
      </c>
      <c r="G3508">
        <v>1846000</v>
      </c>
      <c r="H3508">
        <v>851000</v>
      </c>
      <c r="I3508">
        <v>15362086</v>
      </c>
    </row>
    <row r="3509" spans="1:9">
      <c r="A3509" t="s">
        <v>532</v>
      </c>
      <c r="B3509" t="s">
        <v>1490</v>
      </c>
      <c r="C3509" t="s">
        <v>540</v>
      </c>
      <c r="D3509">
        <v>2020</v>
      </c>
      <c r="E3509">
        <v>714000</v>
      </c>
      <c r="F3509">
        <v>0</v>
      </c>
      <c r="G3509">
        <v>0</v>
      </c>
      <c r="H3509">
        <v>0</v>
      </c>
      <c r="I3509">
        <v>714000</v>
      </c>
    </row>
    <row r="3510" spans="1:9">
      <c r="A3510" t="s">
        <v>532</v>
      </c>
      <c r="B3510" t="s">
        <v>1575</v>
      </c>
      <c r="C3510" t="s">
        <v>1576</v>
      </c>
      <c r="D3510">
        <v>2020</v>
      </c>
      <c r="E3510">
        <v>5041000</v>
      </c>
      <c r="F3510">
        <v>0</v>
      </c>
      <c r="G3510">
        <v>0</v>
      </c>
      <c r="H3510">
        <v>0</v>
      </c>
      <c r="I3510">
        <v>5041000</v>
      </c>
    </row>
    <row r="3511" spans="1:9">
      <c r="A3511" t="s">
        <v>532</v>
      </c>
      <c r="B3511" t="s">
        <v>1739</v>
      </c>
      <c r="C3511" t="s">
        <v>1740</v>
      </c>
      <c r="D3511">
        <v>2020</v>
      </c>
      <c r="E3511">
        <v>150000</v>
      </c>
      <c r="F3511">
        <v>0</v>
      </c>
      <c r="G3511">
        <v>0</v>
      </c>
      <c r="H3511">
        <v>0</v>
      </c>
      <c r="I3511">
        <v>150000</v>
      </c>
    </row>
    <row r="3512" spans="1:9">
      <c r="A3512" t="s">
        <v>446</v>
      </c>
      <c r="B3512" t="s">
        <v>1994</v>
      </c>
      <c r="C3512" t="s">
        <v>482</v>
      </c>
      <c r="D3512">
        <v>2020</v>
      </c>
      <c r="E3512">
        <v>21813000</v>
      </c>
      <c r="F3512">
        <v>0</v>
      </c>
      <c r="G3512">
        <v>5750000</v>
      </c>
      <c r="H3512">
        <v>0</v>
      </c>
      <c r="I3512">
        <v>27563000</v>
      </c>
    </row>
    <row r="3513" spans="1:9">
      <c r="A3513" t="s">
        <v>446</v>
      </c>
      <c r="B3513" t="s">
        <v>1995</v>
      </c>
      <c r="C3513" t="s">
        <v>1736</v>
      </c>
      <c r="D3513">
        <v>2020</v>
      </c>
      <c r="E3513">
        <v>2000000</v>
      </c>
      <c r="F3513">
        <v>0</v>
      </c>
      <c r="G3513">
        <v>1000000</v>
      </c>
      <c r="H3513">
        <v>0</v>
      </c>
      <c r="I3513">
        <v>3000000</v>
      </c>
    </row>
    <row r="3514" spans="1:9">
      <c r="A3514" t="s">
        <v>446</v>
      </c>
      <c r="B3514" t="s">
        <v>1996</v>
      </c>
      <c r="C3514" t="s">
        <v>1738</v>
      </c>
      <c r="D3514">
        <v>2020</v>
      </c>
      <c r="E3514">
        <v>3000000</v>
      </c>
      <c r="F3514">
        <v>0</v>
      </c>
      <c r="G3514">
        <v>800000</v>
      </c>
      <c r="H3514">
        <v>0</v>
      </c>
      <c r="I3514">
        <v>3800000</v>
      </c>
    </row>
    <row r="3515" spans="1:9">
      <c r="A3515" t="s">
        <v>555</v>
      </c>
      <c r="B3515" t="s">
        <v>556</v>
      </c>
      <c r="C3515" t="s">
        <v>557</v>
      </c>
      <c r="D3515">
        <v>2020</v>
      </c>
      <c r="E3515">
        <v>0</v>
      </c>
      <c r="F3515">
        <v>102414419</v>
      </c>
      <c r="G3515">
        <v>220972000</v>
      </c>
      <c r="H3515">
        <v>171819000</v>
      </c>
      <c r="I3515">
        <v>495205419</v>
      </c>
    </row>
    <row r="3516" spans="1:9">
      <c r="A3516" t="s">
        <v>555</v>
      </c>
      <c r="B3516" t="s">
        <v>1171</v>
      </c>
      <c r="C3516" t="s">
        <v>1172</v>
      </c>
      <c r="D3516">
        <v>2020</v>
      </c>
      <c r="E3516">
        <v>30000000</v>
      </c>
      <c r="F3516">
        <v>0</v>
      </c>
      <c r="G3516">
        <v>0</v>
      </c>
      <c r="H3516">
        <v>0</v>
      </c>
      <c r="I3516">
        <v>30000000</v>
      </c>
    </row>
    <row r="3517" spans="1:9">
      <c r="A3517" t="s">
        <v>555</v>
      </c>
      <c r="B3517" t="s">
        <v>560</v>
      </c>
      <c r="C3517" t="s">
        <v>561</v>
      </c>
      <c r="D3517">
        <v>2020</v>
      </c>
      <c r="E3517">
        <v>96681929</v>
      </c>
      <c r="F3517">
        <v>340151000</v>
      </c>
      <c r="G3517">
        <v>349840000</v>
      </c>
      <c r="H3517">
        <v>350356000</v>
      </c>
      <c r="I3517">
        <v>1137028929</v>
      </c>
    </row>
    <row r="3518" spans="1:9">
      <c r="A3518" t="s">
        <v>555</v>
      </c>
      <c r="B3518" t="s">
        <v>562</v>
      </c>
      <c r="C3518" t="s">
        <v>563</v>
      </c>
      <c r="D3518">
        <v>2020</v>
      </c>
      <c r="E3518">
        <v>480429000</v>
      </c>
      <c r="F3518">
        <v>465105000</v>
      </c>
      <c r="G3518">
        <v>292494000</v>
      </c>
      <c r="H3518">
        <v>0</v>
      </c>
      <c r="I3518">
        <v>1238028000</v>
      </c>
    </row>
    <row r="3519" spans="1:9">
      <c r="A3519" t="s">
        <v>555</v>
      </c>
      <c r="B3519" t="s">
        <v>562</v>
      </c>
      <c r="C3519" t="s">
        <v>563</v>
      </c>
      <c r="D3519">
        <v>2020</v>
      </c>
      <c r="E3519">
        <v>0</v>
      </c>
      <c r="F3519">
        <v>0</v>
      </c>
      <c r="G3519">
        <v>25110000</v>
      </c>
      <c r="H3519">
        <v>0</v>
      </c>
      <c r="I3519">
        <v>25110000</v>
      </c>
    </row>
    <row r="3520" spans="1:9">
      <c r="A3520" t="s">
        <v>555</v>
      </c>
      <c r="B3520" t="s">
        <v>564</v>
      </c>
      <c r="C3520" t="s">
        <v>565</v>
      </c>
      <c r="D3520">
        <v>2020</v>
      </c>
      <c r="E3520">
        <v>83115278</v>
      </c>
      <c r="F3520">
        <v>114920000</v>
      </c>
      <c r="G3520">
        <v>0</v>
      </c>
      <c r="H3520">
        <v>5662000</v>
      </c>
      <c r="I3520">
        <v>203697278</v>
      </c>
    </row>
    <row r="3521" spans="1:9">
      <c r="A3521" t="s">
        <v>555</v>
      </c>
      <c r="B3521" t="s">
        <v>1997</v>
      </c>
      <c r="C3521" t="s">
        <v>1998</v>
      </c>
      <c r="D3521">
        <v>2020</v>
      </c>
      <c r="E3521">
        <v>410000</v>
      </c>
      <c r="F3521">
        <v>0</v>
      </c>
      <c r="G3521">
        <v>0</v>
      </c>
      <c r="H3521">
        <v>0</v>
      </c>
      <c r="I3521">
        <v>410000</v>
      </c>
    </row>
    <row r="3522" spans="1:9">
      <c r="A3522" t="s">
        <v>566</v>
      </c>
      <c r="B3522" t="s">
        <v>949</v>
      </c>
      <c r="C3522" t="s">
        <v>950</v>
      </c>
      <c r="D3522">
        <v>2020</v>
      </c>
      <c r="E3522">
        <v>0</v>
      </c>
      <c r="F3522">
        <v>371189</v>
      </c>
      <c r="G3522">
        <v>0</v>
      </c>
      <c r="H3522">
        <v>0</v>
      </c>
      <c r="I3522">
        <v>371189</v>
      </c>
    </row>
    <row r="3523" spans="1:9">
      <c r="A3523" t="s">
        <v>566</v>
      </c>
      <c r="B3523" t="s">
        <v>1187</v>
      </c>
      <c r="C3523" t="s">
        <v>988</v>
      </c>
      <c r="D3523">
        <v>2020</v>
      </c>
      <c r="E3523">
        <v>1000000</v>
      </c>
      <c r="F3523">
        <v>0</v>
      </c>
      <c r="G3523">
        <v>0</v>
      </c>
      <c r="H3523">
        <v>0</v>
      </c>
      <c r="I3523">
        <v>1000000</v>
      </c>
    </row>
    <row r="3524" spans="1:9">
      <c r="A3524" t="s">
        <v>566</v>
      </c>
      <c r="B3524" t="s">
        <v>1270</v>
      </c>
      <c r="C3524" t="s">
        <v>868</v>
      </c>
      <c r="D3524">
        <v>2020</v>
      </c>
      <c r="E3524">
        <v>1000000</v>
      </c>
      <c r="F3524">
        <v>0</v>
      </c>
      <c r="G3524">
        <v>0</v>
      </c>
      <c r="H3524">
        <v>0</v>
      </c>
      <c r="I3524">
        <v>1000000</v>
      </c>
    </row>
    <row r="3525" spans="1:9">
      <c r="A3525" t="s">
        <v>566</v>
      </c>
      <c r="B3525" t="s">
        <v>1526</v>
      </c>
      <c r="C3525" t="s">
        <v>1527</v>
      </c>
      <c r="D3525">
        <v>2020</v>
      </c>
      <c r="E3525">
        <v>1000000</v>
      </c>
      <c r="F3525">
        <v>0</v>
      </c>
      <c r="G3525">
        <v>0</v>
      </c>
      <c r="H3525">
        <v>0</v>
      </c>
      <c r="I3525">
        <v>1000000</v>
      </c>
    </row>
    <row r="3526" spans="1:9">
      <c r="A3526" t="s">
        <v>566</v>
      </c>
      <c r="B3526" t="s">
        <v>567</v>
      </c>
      <c r="C3526" t="s">
        <v>568</v>
      </c>
      <c r="D3526">
        <v>2020</v>
      </c>
      <c r="E3526">
        <v>750000</v>
      </c>
      <c r="F3526">
        <v>0</v>
      </c>
      <c r="G3526">
        <v>86999</v>
      </c>
      <c r="H3526">
        <v>0</v>
      </c>
      <c r="I3526">
        <v>836999</v>
      </c>
    </row>
    <row r="3527" spans="1:9">
      <c r="A3527" t="s">
        <v>566</v>
      </c>
      <c r="B3527" t="s">
        <v>569</v>
      </c>
      <c r="C3527" t="s">
        <v>570</v>
      </c>
      <c r="D3527">
        <v>2020</v>
      </c>
      <c r="E3527">
        <v>0</v>
      </c>
      <c r="F3527">
        <v>0</v>
      </c>
      <c r="G3527">
        <v>0</v>
      </c>
      <c r="H3527">
        <v>4000</v>
      </c>
      <c r="I3527">
        <v>4000</v>
      </c>
    </row>
    <row r="3528" spans="1:9">
      <c r="A3528" t="s">
        <v>566</v>
      </c>
      <c r="B3528" t="s">
        <v>573</v>
      </c>
      <c r="C3528" t="s">
        <v>574</v>
      </c>
      <c r="D3528">
        <v>2020</v>
      </c>
      <c r="E3528">
        <v>200000</v>
      </c>
      <c r="F3528">
        <v>0</v>
      </c>
      <c r="G3528">
        <v>0</v>
      </c>
      <c r="H3528">
        <v>608401</v>
      </c>
      <c r="I3528">
        <v>808401</v>
      </c>
    </row>
    <row r="3529" spans="1:9">
      <c r="A3529" t="s">
        <v>566</v>
      </c>
      <c r="B3529" t="s">
        <v>575</v>
      </c>
      <c r="C3529" t="s">
        <v>576</v>
      </c>
      <c r="D3529">
        <v>2020</v>
      </c>
      <c r="E3529">
        <v>0</v>
      </c>
      <c r="F3529">
        <v>0</v>
      </c>
      <c r="G3529">
        <v>0</v>
      </c>
      <c r="H3529">
        <v>783151</v>
      </c>
      <c r="I3529">
        <v>783151</v>
      </c>
    </row>
    <row r="3530" spans="1:9">
      <c r="A3530" t="s">
        <v>566</v>
      </c>
      <c r="B3530" t="s">
        <v>579</v>
      </c>
      <c r="C3530" t="s">
        <v>580</v>
      </c>
      <c r="D3530">
        <v>2020</v>
      </c>
      <c r="E3530">
        <v>3000000</v>
      </c>
      <c r="F3530">
        <v>0</v>
      </c>
      <c r="G3530">
        <v>0</v>
      </c>
      <c r="H3530">
        <v>0</v>
      </c>
      <c r="I3530">
        <v>3000000</v>
      </c>
    </row>
    <row r="3531" spans="1:9">
      <c r="A3531" t="s">
        <v>566</v>
      </c>
      <c r="B3531" t="s">
        <v>579</v>
      </c>
      <c r="C3531" t="s">
        <v>580</v>
      </c>
      <c r="D3531">
        <v>2020</v>
      </c>
      <c r="E3531">
        <v>0</v>
      </c>
      <c r="F3531">
        <v>0</v>
      </c>
      <c r="G3531">
        <v>81000000</v>
      </c>
      <c r="H3531">
        <v>0</v>
      </c>
      <c r="I3531">
        <v>81000000</v>
      </c>
    </row>
    <row r="3532" spans="1:9">
      <c r="A3532" t="s">
        <v>566</v>
      </c>
      <c r="B3532" t="s">
        <v>1352</v>
      </c>
      <c r="C3532" t="s">
        <v>1176</v>
      </c>
      <c r="D3532">
        <v>2020</v>
      </c>
      <c r="E3532">
        <v>3350000</v>
      </c>
      <c r="F3532">
        <v>0</v>
      </c>
      <c r="G3532">
        <v>0</v>
      </c>
      <c r="H3532">
        <v>0</v>
      </c>
      <c r="I3532">
        <v>3350000</v>
      </c>
    </row>
    <row r="3533" spans="1:9">
      <c r="A3533" t="s">
        <v>566</v>
      </c>
      <c r="B3533" t="s">
        <v>1999</v>
      </c>
      <c r="C3533" t="s">
        <v>894</v>
      </c>
      <c r="D3533">
        <v>2020</v>
      </c>
      <c r="E3533">
        <v>200000</v>
      </c>
      <c r="F3533">
        <v>0</v>
      </c>
      <c r="G3533">
        <v>0</v>
      </c>
      <c r="H3533">
        <v>0</v>
      </c>
      <c r="I3533">
        <v>200000</v>
      </c>
    </row>
    <row r="3534" spans="1:9">
      <c r="A3534" t="s">
        <v>566</v>
      </c>
      <c r="B3534" t="s">
        <v>1301</v>
      </c>
      <c r="C3534" t="s">
        <v>1051</v>
      </c>
      <c r="D3534">
        <v>2020</v>
      </c>
      <c r="E3534">
        <v>500000</v>
      </c>
      <c r="F3534">
        <v>0</v>
      </c>
      <c r="G3534">
        <v>0</v>
      </c>
      <c r="H3534">
        <v>0</v>
      </c>
      <c r="I3534">
        <v>500000</v>
      </c>
    </row>
    <row r="3535" spans="1:9">
      <c r="A3535" t="s">
        <v>566</v>
      </c>
      <c r="B3535" t="s">
        <v>1334</v>
      </c>
      <c r="C3535" t="s">
        <v>630</v>
      </c>
      <c r="D3535">
        <v>2020</v>
      </c>
      <c r="E3535">
        <v>2500000</v>
      </c>
      <c r="F3535">
        <v>0</v>
      </c>
      <c r="G3535">
        <v>0</v>
      </c>
      <c r="H3535">
        <v>0</v>
      </c>
      <c r="I3535">
        <v>2500000</v>
      </c>
    </row>
    <row r="3536" spans="1:9">
      <c r="A3536" t="s">
        <v>566</v>
      </c>
      <c r="B3536" t="s">
        <v>583</v>
      </c>
      <c r="C3536" t="s">
        <v>584</v>
      </c>
      <c r="D3536">
        <v>2020</v>
      </c>
      <c r="E3536">
        <v>0</v>
      </c>
      <c r="F3536">
        <v>0</v>
      </c>
      <c r="G3536">
        <v>1378976</v>
      </c>
      <c r="H3536">
        <v>0</v>
      </c>
      <c r="I3536">
        <v>1378976</v>
      </c>
    </row>
    <row r="3537" spans="1:9">
      <c r="A3537" t="s">
        <v>566</v>
      </c>
      <c r="B3537" t="s">
        <v>585</v>
      </c>
      <c r="C3537" t="s">
        <v>586</v>
      </c>
      <c r="D3537">
        <v>2020</v>
      </c>
      <c r="E3537">
        <v>1698000</v>
      </c>
      <c r="F3537">
        <v>0</v>
      </c>
      <c r="G3537">
        <v>1027777</v>
      </c>
      <c r="H3537">
        <v>0</v>
      </c>
      <c r="I3537">
        <v>2725777</v>
      </c>
    </row>
    <row r="3538" spans="1:9">
      <c r="A3538" t="s">
        <v>566</v>
      </c>
      <c r="B3538" t="s">
        <v>1419</v>
      </c>
      <c r="C3538" t="s">
        <v>898</v>
      </c>
      <c r="D3538">
        <v>2020</v>
      </c>
      <c r="E3538">
        <v>5000000</v>
      </c>
      <c r="F3538">
        <v>0</v>
      </c>
      <c r="G3538">
        <v>0</v>
      </c>
      <c r="H3538">
        <v>0</v>
      </c>
      <c r="I3538">
        <v>5000000</v>
      </c>
    </row>
    <row r="3539" spans="1:9">
      <c r="A3539" t="s">
        <v>566</v>
      </c>
      <c r="B3539" t="s">
        <v>1644</v>
      </c>
      <c r="C3539" t="s">
        <v>1645</v>
      </c>
      <c r="D3539">
        <v>2020</v>
      </c>
      <c r="E3539">
        <v>0</v>
      </c>
      <c r="F3539">
        <v>0</v>
      </c>
      <c r="G3539">
        <v>0</v>
      </c>
      <c r="H3539">
        <v>364</v>
      </c>
      <c r="I3539">
        <v>364</v>
      </c>
    </row>
    <row r="3540" spans="1:9">
      <c r="A3540" t="s">
        <v>566</v>
      </c>
      <c r="B3540" t="s">
        <v>587</v>
      </c>
      <c r="C3540" t="s">
        <v>588</v>
      </c>
      <c r="D3540">
        <v>2020</v>
      </c>
      <c r="E3540">
        <v>1750000</v>
      </c>
      <c r="F3540">
        <v>0</v>
      </c>
      <c r="G3540">
        <v>342937</v>
      </c>
      <c r="H3540">
        <v>0</v>
      </c>
      <c r="I3540">
        <v>2092937</v>
      </c>
    </row>
    <row r="3541" spans="1:9">
      <c r="A3541" t="s">
        <v>566</v>
      </c>
      <c r="B3541" t="s">
        <v>589</v>
      </c>
      <c r="C3541" t="s">
        <v>590</v>
      </c>
      <c r="D3541">
        <v>2020</v>
      </c>
      <c r="E3541">
        <v>988000</v>
      </c>
      <c r="F3541">
        <v>0</v>
      </c>
      <c r="G3541">
        <v>0</v>
      </c>
      <c r="H3541">
        <v>0</v>
      </c>
      <c r="I3541">
        <v>988000</v>
      </c>
    </row>
    <row r="3542" spans="1:9">
      <c r="A3542" t="s">
        <v>566</v>
      </c>
      <c r="B3542" t="s">
        <v>872</v>
      </c>
      <c r="C3542" t="s">
        <v>873</v>
      </c>
      <c r="D3542">
        <v>2020</v>
      </c>
      <c r="E3542">
        <v>900000</v>
      </c>
      <c r="F3542">
        <v>0</v>
      </c>
      <c r="G3542">
        <v>0</v>
      </c>
      <c r="H3542">
        <v>239120</v>
      </c>
      <c r="I3542">
        <v>1139120</v>
      </c>
    </row>
    <row r="3543" spans="1:9">
      <c r="A3543" t="s">
        <v>566</v>
      </c>
      <c r="B3543" t="s">
        <v>1741</v>
      </c>
      <c r="C3543" t="s">
        <v>1742</v>
      </c>
      <c r="D3543">
        <v>2020</v>
      </c>
      <c r="E3543">
        <v>0</v>
      </c>
      <c r="F3543">
        <v>0</v>
      </c>
      <c r="G3543">
        <v>0</v>
      </c>
      <c r="H3543">
        <v>69249</v>
      </c>
      <c r="I3543">
        <v>69249</v>
      </c>
    </row>
    <row r="3544" spans="1:9">
      <c r="A3544" t="s">
        <v>566</v>
      </c>
      <c r="B3544" t="s">
        <v>591</v>
      </c>
      <c r="C3544" t="s">
        <v>592</v>
      </c>
      <c r="D3544">
        <v>2020</v>
      </c>
      <c r="E3544">
        <v>4098000</v>
      </c>
      <c r="F3544">
        <v>0</v>
      </c>
      <c r="G3544">
        <v>31295883</v>
      </c>
      <c r="H3544">
        <v>3568000</v>
      </c>
      <c r="I3544">
        <v>38961883</v>
      </c>
    </row>
    <row r="3545" spans="1:9">
      <c r="A3545" t="s">
        <v>566</v>
      </c>
      <c r="B3545" t="s">
        <v>593</v>
      </c>
      <c r="C3545" t="s">
        <v>594</v>
      </c>
      <c r="D3545">
        <v>2020</v>
      </c>
      <c r="E3545">
        <v>1500000</v>
      </c>
      <c r="F3545">
        <v>0</v>
      </c>
      <c r="G3545">
        <v>0</v>
      </c>
      <c r="H3545">
        <v>0</v>
      </c>
      <c r="I3545">
        <v>1500000</v>
      </c>
    </row>
    <row r="3546" spans="1:9">
      <c r="A3546" t="s">
        <v>566</v>
      </c>
      <c r="B3546" t="s">
        <v>1400</v>
      </c>
      <c r="C3546" t="s">
        <v>1401</v>
      </c>
      <c r="D3546">
        <v>2020</v>
      </c>
      <c r="E3546">
        <v>0</v>
      </c>
      <c r="F3546">
        <v>0</v>
      </c>
      <c r="G3546">
        <v>0</v>
      </c>
      <c r="H3546">
        <v>389999</v>
      </c>
      <c r="I3546">
        <v>389999</v>
      </c>
    </row>
    <row r="3547" spans="1:9">
      <c r="A3547" t="s">
        <v>566</v>
      </c>
      <c r="B3547" t="s">
        <v>1255</v>
      </c>
      <c r="C3547" t="s">
        <v>1256</v>
      </c>
      <c r="D3547">
        <v>2020</v>
      </c>
      <c r="E3547">
        <v>0</v>
      </c>
      <c r="F3547">
        <v>0</v>
      </c>
      <c r="G3547">
        <v>234</v>
      </c>
      <c r="H3547">
        <v>0</v>
      </c>
      <c r="I3547">
        <v>234</v>
      </c>
    </row>
    <row r="3548" spans="1:9">
      <c r="A3548" t="s">
        <v>566</v>
      </c>
      <c r="B3548" t="s">
        <v>1492</v>
      </c>
      <c r="C3548" t="s">
        <v>1059</v>
      </c>
      <c r="D3548">
        <v>2020</v>
      </c>
      <c r="E3548">
        <v>7200000</v>
      </c>
      <c r="F3548">
        <v>0</v>
      </c>
      <c r="G3548">
        <v>0</v>
      </c>
      <c r="H3548">
        <v>82078</v>
      </c>
      <c r="I3548">
        <v>7282078</v>
      </c>
    </row>
    <row r="3549" spans="1:9">
      <c r="A3549" t="s">
        <v>566</v>
      </c>
      <c r="B3549" t="s">
        <v>1492</v>
      </c>
      <c r="C3549" t="s">
        <v>1059</v>
      </c>
      <c r="D3549">
        <v>2020</v>
      </c>
      <c r="E3549">
        <v>200000</v>
      </c>
      <c r="F3549">
        <v>0</v>
      </c>
      <c r="G3549">
        <v>800000</v>
      </c>
      <c r="H3549">
        <v>0</v>
      </c>
      <c r="I3549">
        <v>1000000</v>
      </c>
    </row>
    <row r="3550" spans="1:9">
      <c r="A3550" t="s">
        <v>566</v>
      </c>
      <c r="B3550" t="s">
        <v>967</v>
      </c>
      <c r="C3550" t="s">
        <v>669</v>
      </c>
      <c r="D3550">
        <v>2020</v>
      </c>
      <c r="E3550">
        <v>250000</v>
      </c>
      <c r="F3550">
        <v>0</v>
      </c>
      <c r="G3550">
        <v>0</v>
      </c>
      <c r="H3550">
        <v>0</v>
      </c>
      <c r="I3550">
        <v>250000</v>
      </c>
    </row>
    <row r="3551" spans="1:9">
      <c r="A3551" t="s">
        <v>566</v>
      </c>
      <c r="B3551" t="s">
        <v>595</v>
      </c>
      <c r="C3551" t="s">
        <v>596</v>
      </c>
      <c r="D3551">
        <v>2020</v>
      </c>
      <c r="E3551">
        <v>927000</v>
      </c>
      <c r="F3551">
        <v>0</v>
      </c>
      <c r="G3551">
        <v>0</v>
      </c>
      <c r="H3551">
        <v>236828</v>
      </c>
      <c r="I3551">
        <v>1163828</v>
      </c>
    </row>
    <row r="3552" spans="1:9">
      <c r="A3552" t="s">
        <v>566</v>
      </c>
      <c r="B3552" t="s">
        <v>1386</v>
      </c>
      <c r="C3552" t="s">
        <v>1132</v>
      </c>
      <c r="D3552">
        <v>2020</v>
      </c>
      <c r="E3552">
        <v>1250000</v>
      </c>
      <c r="F3552">
        <v>0</v>
      </c>
      <c r="G3552">
        <v>0</v>
      </c>
      <c r="H3552">
        <v>0</v>
      </c>
      <c r="I3552">
        <v>1250000</v>
      </c>
    </row>
    <row r="3553" spans="1:9">
      <c r="A3553" t="s">
        <v>566</v>
      </c>
      <c r="B3553" t="s">
        <v>1349</v>
      </c>
      <c r="C3553" t="s">
        <v>1350</v>
      </c>
      <c r="D3553">
        <v>2020</v>
      </c>
      <c r="E3553">
        <v>26800369</v>
      </c>
      <c r="F3553">
        <v>0</v>
      </c>
      <c r="G3553">
        <v>0</v>
      </c>
      <c r="H3553">
        <v>0</v>
      </c>
      <c r="I3553">
        <v>26800369</v>
      </c>
    </row>
    <row r="3554" spans="1:9">
      <c r="A3554" t="s">
        <v>566</v>
      </c>
      <c r="B3554" t="s">
        <v>1646</v>
      </c>
      <c r="C3554" t="s">
        <v>639</v>
      </c>
      <c r="D3554">
        <v>2020</v>
      </c>
      <c r="E3554">
        <v>4014837</v>
      </c>
      <c r="F3554">
        <v>0</v>
      </c>
      <c r="G3554">
        <v>58000</v>
      </c>
      <c r="H3554">
        <v>0</v>
      </c>
      <c r="I3554">
        <v>4072837</v>
      </c>
    </row>
    <row r="3555" spans="1:9">
      <c r="A3555" t="s">
        <v>566</v>
      </c>
      <c r="B3555" t="s">
        <v>1451</v>
      </c>
      <c r="C3555" t="s">
        <v>1348</v>
      </c>
      <c r="D3555">
        <v>2020</v>
      </c>
      <c r="E3555">
        <v>0</v>
      </c>
      <c r="F3555">
        <v>4000000</v>
      </c>
      <c r="G3555">
        <v>0</v>
      </c>
      <c r="H3555">
        <v>0</v>
      </c>
      <c r="I3555">
        <v>4000000</v>
      </c>
    </row>
    <row r="3556" spans="1:9">
      <c r="A3556" t="s">
        <v>566</v>
      </c>
      <c r="B3556" t="s">
        <v>2000</v>
      </c>
      <c r="C3556" t="s">
        <v>1762</v>
      </c>
      <c r="D3556">
        <v>2020</v>
      </c>
      <c r="E3556">
        <v>1125000</v>
      </c>
      <c r="F3556">
        <v>0</v>
      </c>
      <c r="G3556">
        <v>0</v>
      </c>
      <c r="H3556">
        <v>0</v>
      </c>
      <c r="I3556">
        <v>1125000</v>
      </c>
    </row>
    <row r="3557" spans="1:9">
      <c r="A3557" t="s">
        <v>566</v>
      </c>
      <c r="B3557" t="s">
        <v>2001</v>
      </c>
      <c r="C3557" t="s">
        <v>1768</v>
      </c>
      <c r="D3557">
        <v>2020</v>
      </c>
      <c r="E3557">
        <v>2250000</v>
      </c>
      <c r="F3557">
        <v>0</v>
      </c>
      <c r="G3557">
        <v>0</v>
      </c>
      <c r="H3557">
        <v>0</v>
      </c>
      <c r="I3557">
        <v>2250000</v>
      </c>
    </row>
    <row r="3558" spans="1:9">
      <c r="A3558" t="s">
        <v>566</v>
      </c>
      <c r="B3558" t="s">
        <v>2002</v>
      </c>
      <c r="C3558" t="s">
        <v>2003</v>
      </c>
      <c r="D3558">
        <v>2020</v>
      </c>
      <c r="E3558">
        <v>78000</v>
      </c>
      <c r="F3558">
        <v>0</v>
      </c>
      <c r="G3558">
        <v>0</v>
      </c>
      <c r="H3558">
        <v>0</v>
      </c>
      <c r="I3558">
        <v>78000</v>
      </c>
    </row>
    <row r="3559" spans="1:9">
      <c r="A3559" t="s">
        <v>566</v>
      </c>
      <c r="B3559" t="s">
        <v>1743</v>
      </c>
      <c r="C3559" t="s">
        <v>2004</v>
      </c>
      <c r="D3559">
        <v>2020</v>
      </c>
      <c r="E3559">
        <v>200000</v>
      </c>
      <c r="F3559">
        <v>0</v>
      </c>
      <c r="G3559">
        <v>25929</v>
      </c>
      <c r="H3559">
        <v>0</v>
      </c>
      <c r="I3559">
        <v>225929</v>
      </c>
    </row>
    <row r="3560" spans="1:9">
      <c r="A3560" t="s">
        <v>566</v>
      </c>
      <c r="B3560" t="s">
        <v>2005</v>
      </c>
      <c r="C3560" t="s">
        <v>2006</v>
      </c>
      <c r="D3560">
        <v>2020</v>
      </c>
      <c r="E3560">
        <v>795000</v>
      </c>
      <c r="F3560">
        <v>0</v>
      </c>
      <c r="G3560">
        <v>0</v>
      </c>
      <c r="H3560">
        <v>0</v>
      </c>
      <c r="I3560">
        <v>795000</v>
      </c>
    </row>
    <row r="3561" spans="1:9">
      <c r="A3561" t="s">
        <v>566</v>
      </c>
      <c r="B3561" t="s">
        <v>599</v>
      </c>
      <c r="C3561" t="s">
        <v>600</v>
      </c>
      <c r="D3561">
        <v>2020</v>
      </c>
      <c r="E3561">
        <v>0</v>
      </c>
      <c r="F3561">
        <v>0</v>
      </c>
      <c r="G3561">
        <v>65659</v>
      </c>
      <c r="H3561">
        <v>0</v>
      </c>
      <c r="I3561">
        <v>65659</v>
      </c>
    </row>
    <row r="3562" spans="1:9">
      <c r="A3562" t="s">
        <v>566</v>
      </c>
      <c r="B3562" t="s">
        <v>1197</v>
      </c>
      <c r="C3562" t="s">
        <v>1146</v>
      </c>
      <c r="D3562">
        <v>2020</v>
      </c>
      <c r="E3562">
        <v>3000000</v>
      </c>
      <c r="F3562">
        <v>0</v>
      </c>
      <c r="G3562">
        <v>0</v>
      </c>
      <c r="H3562">
        <v>0</v>
      </c>
      <c r="I3562">
        <v>3000000</v>
      </c>
    </row>
    <row r="3563" spans="1:9">
      <c r="A3563" t="s">
        <v>566</v>
      </c>
      <c r="B3563" t="s">
        <v>2007</v>
      </c>
      <c r="C3563" t="s">
        <v>1032</v>
      </c>
      <c r="D3563">
        <v>2020</v>
      </c>
      <c r="E3563">
        <v>686000</v>
      </c>
      <c r="F3563">
        <v>0</v>
      </c>
      <c r="G3563">
        <v>0</v>
      </c>
      <c r="H3563">
        <v>0</v>
      </c>
      <c r="I3563">
        <v>686000</v>
      </c>
    </row>
    <row r="3564" spans="1:9">
      <c r="A3564" t="s">
        <v>566</v>
      </c>
      <c r="B3564" t="s">
        <v>1647</v>
      </c>
      <c r="C3564" t="s">
        <v>1582</v>
      </c>
      <c r="D3564">
        <v>2020</v>
      </c>
      <c r="E3564">
        <v>55121</v>
      </c>
      <c r="F3564">
        <v>0</v>
      </c>
      <c r="G3564">
        <v>42000</v>
      </c>
      <c r="H3564">
        <v>0</v>
      </c>
      <c r="I3564">
        <v>97121</v>
      </c>
    </row>
    <row r="3565" spans="1:9">
      <c r="A3565" t="s">
        <v>566</v>
      </c>
      <c r="B3565" t="s">
        <v>1745</v>
      </c>
      <c r="C3565" t="s">
        <v>1746</v>
      </c>
      <c r="D3565">
        <v>2020</v>
      </c>
      <c r="E3565">
        <v>0</v>
      </c>
      <c r="F3565">
        <v>0</v>
      </c>
      <c r="G3565">
        <v>12160</v>
      </c>
      <c r="H3565">
        <v>0</v>
      </c>
      <c r="I3565">
        <v>12160</v>
      </c>
    </row>
    <row r="3566" spans="1:9">
      <c r="A3566" t="s">
        <v>566</v>
      </c>
      <c r="B3566" t="s">
        <v>1648</v>
      </c>
      <c r="C3566" t="s">
        <v>1649</v>
      </c>
      <c r="D3566">
        <v>2020</v>
      </c>
      <c r="E3566">
        <v>0</v>
      </c>
      <c r="F3566">
        <v>0</v>
      </c>
      <c r="G3566">
        <v>6580</v>
      </c>
      <c r="H3566">
        <v>0</v>
      </c>
      <c r="I3566">
        <v>6580</v>
      </c>
    </row>
    <row r="3567" spans="1:9">
      <c r="A3567" t="s">
        <v>566</v>
      </c>
      <c r="B3567" t="s">
        <v>1747</v>
      </c>
      <c r="C3567" t="s">
        <v>1748</v>
      </c>
      <c r="D3567">
        <v>2020</v>
      </c>
      <c r="E3567">
        <v>111458</v>
      </c>
      <c r="F3567">
        <v>0</v>
      </c>
      <c r="G3567">
        <v>0</v>
      </c>
      <c r="H3567">
        <v>0</v>
      </c>
      <c r="I3567">
        <v>111458</v>
      </c>
    </row>
    <row r="3568" spans="1:9">
      <c r="A3568" t="s">
        <v>566</v>
      </c>
      <c r="B3568" t="s">
        <v>1650</v>
      </c>
      <c r="C3568" t="s">
        <v>1651</v>
      </c>
      <c r="D3568">
        <v>2020</v>
      </c>
      <c r="E3568">
        <v>0</v>
      </c>
      <c r="F3568">
        <v>4240</v>
      </c>
      <c r="G3568">
        <v>0</v>
      </c>
      <c r="H3568">
        <v>0</v>
      </c>
      <c r="I3568">
        <v>4240</v>
      </c>
    </row>
    <row r="3569" spans="1:9">
      <c r="A3569" t="s">
        <v>566</v>
      </c>
      <c r="B3569" t="s">
        <v>2008</v>
      </c>
      <c r="C3569" t="s">
        <v>997</v>
      </c>
      <c r="D3569">
        <v>2020</v>
      </c>
      <c r="E3569">
        <v>150000</v>
      </c>
      <c r="F3569">
        <v>0</v>
      </c>
      <c r="G3569">
        <v>0</v>
      </c>
      <c r="H3569">
        <v>0</v>
      </c>
      <c r="I3569">
        <v>150000</v>
      </c>
    </row>
    <row r="3570" spans="1:9">
      <c r="A3570" t="s">
        <v>566</v>
      </c>
      <c r="B3570" t="s">
        <v>605</v>
      </c>
      <c r="C3570" t="s">
        <v>606</v>
      </c>
      <c r="D3570">
        <v>2020</v>
      </c>
      <c r="E3570">
        <v>735006</v>
      </c>
      <c r="F3570">
        <v>0</v>
      </c>
      <c r="G3570">
        <v>0</v>
      </c>
      <c r="H3570">
        <v>0</v>
      </c>
      <c r="I3570">
        <v>735006</v>
      </c>
    </row>
    <row r="3571" spans="1:9">
      <c r="A3571" t="s">
        <v>566</v>
      </c>
      <c r="B3571" t="s">
        <v>2009</v>
      </c>
      <c r="C3571" t="s">
        <v>971</v>
      </c>
      <c r="D3571">
        <v>2020</v>
      </c>
      <c r="E3571">
        <v>635000</v>
      </c>
      <c r="F3571">
        <v>0</v>
      </c>
      <c r="G3571">
        <v>0</v>
      </c>
      <c r="H3571">
        <v>0</v>
      </c>
      <c r="I3571">
        <v>635000</v>
      </c>
    </row>
    <row r="3572" spans="1:9">
      <c r="A3572" t="s">
        <v>566</v>
      </c>
      <c r="B3572" t="s">
        <v>2010</v>
      </c>
      <c r="C3572" t="s">
        <v>1530</v>
      </c>
      <c r="D3572">
        <v>2020</v>
      </c>
      <c r="E3572">
        <v>500000</v>
      </c>
      <c r="F3572">
        <v>0</v>
      </c>
      <c r="G3572">
        <v>0</v>
      </c>
      <c r="H3572">
        <v>0</v>
      </c>
      <c r="I3572">
        <v>500000</v>
      </c>
    </row>
    <row r="3573" spans="1:9">
      <c r="A3573" t="s">
        <v>566</v>
      </c>
      <c r="B3573" t="s">
        <v>2011</v>
      </c>
      <c r="C3573" t="s">
        <v>1008</v>
      </c>
      <c r="D3573">
        <v>2020</v>
      </c>
      <c r="E3573">
        <v>5000000</v>
      </c>
      <c r="F3573">
        <v>0</v>
      </c>
      <c r="G3573">
        <v>0</v>
      </c>
      <c r="H3573">
        <v>0</v>
      </c>
      <c r="I3573">
        <v>5000000</v>
      </c>
    </row>
    <row r="3574" spans="1:9">
      <c r="A3574" t="s">
        <v>566</v>
      </c>
      <c r="B3574" t="s">
        <v>1277</v>
      </c>
      <c r="C3574" t="s">
        <v>1018</v>
      </c>
      <c r="D3574">
        <v>2020</v>
      </c>
      <c r="E3574">
        <v>250000</v>
      </c>
      <c r="F3574">
        <v>0</v>
      </c>
      <c r="G3574">
        <v>0</v>
      </c>
      <c r="H3574">
        <v>0</v>
      </c>
      <c r="I3574">
        <v>250000</v>
      </c>
    </row>
    <row r="3575" spans="1:9">
      <c r="A3575" t="s">
        <v>566</v>
      </c>
      <c r="B3575" t="s">
        <v>2012</v>
      </c>
      <c r="C3575" t="s">
        <v>993</v>
      </c>
      <c r="D3575">
        <v>2020</v>
      </c>
      <c r="E3575">
        <v>2000000</v>
      </c>
      <c r="F3575">
        <v>0</v>
      </c>
      <c r="G3575">
        <v>0</v>
      </c>
      <c r="H3575">
        <v>0</v>
      </c>
      <c r="I3575">
        <v>2000000</v>
      </c>
    </row>
    <row r="3576" spans="1:9">
      <c r="A3576" t="s">
        <v>566</v>
      </c>
      <c r="B3576" t="s">
        <v>2013</v>
      </c>
      <c r="C3576" t="s">
        <v>1516</v>
      </c>
      <c r="D3576">
        <v>2020</v>
      </c>
      <c r="E3576">
        <v>2000000</v>
      </c>
      <c r="F3576">
        <v>0</v>
      </c>
      <c r="G3576">
        <v>0</v>
      </c>
      <c r="H3576">
        <v>0</v>
      </c>
      <c r="I3576">
        <v>2000000</v>
      </c>
    </row>
    <row r="3577" spans="1:9">
      <c r="A3577" t="s">
        <v>566</v>
      </c>
      <c r="B3577" t="s">
        <v>2014</v>
      </c>
      <c r="C3577" t="s">
        <v>1779</v>
      </c>
      <c r="D3577">
        <v>2020</v>
      </c>
      <c r="E3577">
        <v>1500000</v>
      </c>
      <c r="F3577">
        <v>0</v>
      </c>
      <c r="G3577">
        <v>0</v>
      </c>
      <c r="H3577">
        <v>0</v>
      </c>
      <c r="I3577">
        <v>1500000</v>
      </c>
    </row>
    <row r="3578" spans="1:9">
      <c r="A3578" t="s">
        <v>566</v>
      </c>
      <c r="B3578" t="s">
        <v>1442</v>
      </c>
      <c r="C3578" t="s">
        <v>1438</v>
      </c>
      <c r="D3578">
        <v>2020</v>
      </c>
      <c r="E3578">
        <v>1000000</v>
      </c>
      <c r="F3578">
        <v>0</v>
      </c>
      <c r="G3578">
        <v>0</v>
      </c>
      <c r="H3578">
        <v>0</v>
      </c>
      <c r="I3578">
        <v>1000000</v>
      </c>
    </row>
    <row r="3579" spans="1:9">
      <c r="A3579" t="s">
        <v>566</v>
      </c>
      <c r="B3579" t="s">
        <v>1244</v>
      </c>
      <c r="C3579" t="s">
        <v>1166</v>
      </c>
      <c r="D3579">
        <v>2020</v>
      </c>
      <c r="E3579">
        <v>500000</v>
      </c>
      <c r="F3579">
        <v>0</v>
      </c>
      <c r="G3579">
        <v>0</v>
      </c>
      <c r="H3579">
        <v>0</v>
      </c>
      <c r="I3579">
        <v>500000</v>
      </c>
    </row>
    <row r="3580" spans="1:9">
      <c r="A3580" t="s">
        <v>566</v>
      </c>
      <c r="B3580" t="s">
        <v>609</v>
      </c>
      <c r="C3580" t="s">
        <v>610</v>
      </c>
      <c r="D3580">
        <v>2020</v>
      </c>
      <c r="E3580">
        <v>800000</v>
      </c>
      <c r="F3580">
        <v>0</v>
      </c>
      <c r="G3580">
        <v>0</v>
      </c>
      <c r="H3580">
        <v>0</v>
      </c>
      <c r="I3580">
        <v>800000</v>
      </c>
    </row>
    <row r="3581" spans="1:9">
      <c r="A3581" t="s">
        <v>566</v>
      </c>
      <c r="B3581" t="s">
        <v>2015</v>
      </c>
      <c r="C3581" t="s">
        <v>1781</v>
      </c>
      <c r="D3581">
        <v>2020</v>
      </c>
      <c r="E3581">
        <v>1000000</v>
      </c>
      <c r="F3581">
        <v>0</v>
      </c>
      <c r="G3581">
        <v>0</v>
      </c>
      <c r="H3581">
        <v>0</v>
      </c>
      <c r="I3581">
        <v>1000000</v>
      </c>
    </row>
    <row r="3582" spans="1:9">
      <c r="A3582" t="s">
        <v>566</v>
      </c>
      <c r="B3582" t="s">
        <v>2016</v>
      </c>
      <c r="C3582" t="s">
        <v>683</v>
      </c>
      <c r="D3582">
        <v>2020</v>
      </c>
      <c r="E3582">
        <v>100000</v>
      </c>
      <c r="F3582">
        <v>0</v>
      </c>
      <c r="G3582">
        <v>0</v>
      </c>
      <c r="H3582">
        <v>0</v>
      </c>
      <c r="I3582">
        <v>100000</v>
      </c>
    </row>
    <row r="3583" spans="1:9">
      <c r="A3583" t="s">
        <v>566</v>
      </c>
      <c r="B3583" t="s">
        <v>1654</v>
      </c>
      <c r="C3583" t="s">
        <v>1655</v>
      </c>
      <c r="D3583">
        <v>2020</v>
      </c>
      <c r="E3583">
        <v>493</v>
      </c>
      <c r="F3583">
        <v>0</v>
      </c>
      <c r="G3583">
        <v>0</v>
      </c>
      <c r="H3583">
        <v>0</v>
      </c>
      <c r="I3583">
        <v>493</v>
      </c>
    </row>
    <row r="3584" spans="1:9">
      <c r="A3584" t="s">
        <v>566</v>
      </c>
      <c r="B3584" t="s">
        <v>1654</v>
      </c>
      <c r="C3584" t="s">
        <v>1655</v>
      </c>
      <c r="D3584">
        <v>2020</v>
      </c>
      <c r="E3584">
        <v>243</v>
      </c>
      <c r="F3584">
        <v>0</v>
      </c>
      <c r="G3584">
        <v>0</v>
      </c>
      <c r="H3584">
        <v>0</v>
      </c>
      <c r="I3584">
        <v>243</v>
      </c>
    </row>
    <row r="3585" spans="1:9">
      <c r="A3585" t="s">
        <v>566</v>
      </c>
      <c r="B3585" t="s">
        <v>1574</v>
      </c>
      <c r="C3585" t="s">
        <v>655</v>
      </c>
      <c r="D3585">
        <v>2020</v>
      </c>
      <c r="E3585">
        <v>1130000</v>
      </c>
      <c r="F3585">
        <v>0</v>
      </c>
      <c r="G3585">
        <v>0</v>
      </c>
      <c r="H3585">
        <v>0</v>
      </c>
      <c r="I3585">
        <v>1130000</v>
      </c>
    </row>
    <row r="3586" spans="1:9">
      <c r="A3586" t="s">
        <v>566</v>
      </c>
      <c r="B3586" t="s">
        <v>611</v>
      </c>
      <c r="C3586" t="s">
        <v>612</v>
      </c>
      <c r="D3586">
        <v>2020</v>
      </c>
      <c r="E3586">
        <v>1000000</v>
      </c>
      <c r="F3586">
        <v>0</v>
      </c>
      <c r="G3586">
        <v>0</v>
      </c>
      <c r="H3586">
        <v>0</v>
      </c>
      <c r="I3586">
        <v>1000000</v>
      </c>
    </row>
    <row r="3587" spans="1:9">
      <c r="A3587" t="s">
        <v>566</v>
      </c>
      <c r="B3587" t="s">
        <v>1382</v>
      </c>
      <c r="C3587" t="s">
        <v>1383</v>
      </c>
      <c r="D3587">
        <v>2020</v>
      </c>
      <c r="E3587">
        <v>445000</v>
      </c>
      <c r="F3587">
        <v>0</v>
      </c>
      <c r="G3587">
        <v>0</v>
      </c>
      <c r="H3587">
        <v>0</v>
      </c>
      <c r="I3587">
        <v>445000</v>
      </c>
    </row>
    <row r="3588" spans="1:9">
      <c r="A3588" t="s">
        <v>566</v>
      </c>
      <c r="B3588" t="s">
        <v>1440</v>
      </c>
      <c r="C3588" t="s">
        <v>1441</v>
      </c>
      <c r="D3588">
        <v>2020</v>
      </c>
      <c r="E3588">
        <v>500000</v>
      </c>
      <c r="F3588">
        <v>0</v>
      </c>
      <c r="G3588">
        <v>0</v>
      </c>
      <c r="H3588">
        <v>0</v>
      </c>
      <c r="I3588">
        <v>500000</v>
      </c>
    </row>
    <row r="3589" spans="1:9">
      <c r="A3589" t="s">
        <v>566</v>
      </c>
      <c r="B3589" t="s">
        <v>1749</v>
      </c>
      <c r="C3589" t="s">
        <v>1390</v>
      </c>
      <c r="D3589">
        <v>2020</v>
      </c>
      <c r="E3589">
        <v>0</v>
      </c>
      <c r="F3589">
        <v>0</v>
      </c>
      <c r="G3589">
        <v>9946</v>
      </c>
      <c r="H3589">
        <v>0</v>
      </c>
      <c r="I3589">
        <v>9946</v>
      </c>
    </row>
    <row r="3590" spans="1:9">
      <c r="A3590" t="s">
        <v>566</v>
      </c>
      <c r="B3590" t="s">
        <v>1415</v>
      </c>
      <c r="C3590" t="s">
        <v>1416</v>
      </c>
      <c r="D3590">
        <v>2020</v>
      </c>
      <c r="E3590">
        <v>1000000</v>
      </c>
      <c r="F3590">
        <v>0</v>
      </c>
      <c r="G3590">
        <v>0</v>
      </c>
      <c r="H3590">
        <v>0</v>
      </c>
      <c r="I3590">
        <v>1000000</v>
      </c>
    </row>
    <row r="3591" spans="1:9">
      <c r="A3591" t="s">
        <v>566</v>
      </c>
      <c r="B3591" t="s">
        <v>623</v>
      </c>
      <c r="C3591" t="s">
        <v>624</v>
      </c>
      <c r="D3591">
        <v>2020</v>
      </c>
      <c r="E3591">
        <v>300000</v>
      </c>
      <c r="F3591">
        <v>0</v>
      </c>
      <c r="G3591">
        <v>63000</v>
      </c>
      <c r="H3591">
        <v>0</v>
      </c>
      <c r="I3591">
        <v>363000</v>
      </c>
    </row>
    <row r="3592" spans="1:9">
      <c r="A3592" t="s">
        <v>566</v>
      </c>
      <c r="B3592" t="s">
        <v>625</v>
      </c>
      <c r="C3592" t="s">
        <v>626</v>
      </c>
      <c r="D3592">
        <v>2020</v>
      </c>
      <c r="E3592">
        <v>1216000</v>
      </c>
      <c r="F3592">
        <v>0</v>
      </c>
      <c r="G3592">
        <v>156000</v>
      </c>
      <c r="H3592">
        <v>0</v>
      </c>
      <c r="I3592">
        <v>1372000</v>
      </c>
    </row>
    <row r="3593" spans="1:9">
      <c r="A3593" t="s">
        <v>566</v>
      </c>
      <c r="B3593" t="s">
        <v>2017</v>
      </c>
      <c r="C3593" t="s">
        <v>2018</v>
      </c>
      <c r="D3593">
        <v>2020</v>
      </c>
      <c r="E3593">
        <v>200000</v>
      </c>
      <c r="F3593">
        <v>0</v>
      </c>
      <c r="G3593">
        <v>0</v>
      </c>
      <c r="H3593">
        <v>0</v>
      </c>
      <c r="I3593">
        <v>200000</v>
      </c>
    </row>
    <row r="3594" spans="1:9">
      <c r="A3594" t="s">
        <v>566</v>
      </c>
      <c r="B3594" t="s">
        <v>2019</v>
      </c>
      <c r="C3594" t="s">
        <v>1756</v>
      </c>
      <c r="D3594">
        <v>2020</v>
      </c>
      <c r="E3594">
        <v>3000000</v>
      </c>
      <c r="F3594">
        <v>0</v>
      </c>
      <c r="G3594">
        <v>0</v>
      </c>
      <c r="H3594">
        <v>0</v>
      </c>
      <c r="I3594">
        <v>3000000</v>
      </c>
    </row>
    <row r="3595" spans="1:9">
      <c r="A3595" t="s">
        <v>566</v>
      </c>
      <c r="B3595" t="s">
        <v>1593</v>
      </c>
      <c r="C3595" t="s">
        <v>988</v>
      </c>
      <c r="D3595">
        <v>2020</v>
      </c>
      <c r="E3595">
        <v>4900000</v>
      </c>
      <c r="F3595">
        <v>0</v>
      </c>
      <c r="G3595">
        <v>0</v>
      </c>
      <c r="H3595">
        <v>0</v>
      </c>
      <c r="I3595">
        <v>4900000</v>
      </c>
    </row>
    <row r="3596" spans="1:9">
      <c r="A3596" t="s">
        <v>566</v>
      </c>
      <c r="B3596" t="s">
        <v>2020</v>
      </c>
      <c r="C3596" t="s">
        <v>2021</v>
      </c>
      <c r="D3596">
        <v>2020</v>
      </c>
      <c r="E3596">
        <v>2150000</v>
      </c>
      <c r="F3596">
        <v>0</v>
      </c>
      <c r="G3596">
        <v>0</v>
      </c>
      <c r="H3596">
        <v>0</v>
      </c>
      <c r="I3596">
        <v>2150000</v>
      </c>
    </row>
    <row r="3597" spans="1:9">
      <c r="A3597" t="s">
        <v>566</v>
      </c>
      <c r="B3597" t="s">
        <v>2022</v>
      </c>
      <c r="C3597" t="s">
        <v>568</v>
      </c>
      <c r="D3597">
        <v>2020</v>
      </c>
      <c r="E3597">
        <v>414000</v>
      </c>
      <c r="F3597">
        <v>0</v>
      </c>
      <c r="G3597">
        <v>0</v>
      </c>
      <c r="H3597">
        <v>0</v>
      </c>
      <c r="I3597">
        <v>414000</v>
      </c>
    </row>
    <row r="3598" spans="1:9">
      <c r="A3598" t="s">
        <v>566</v>
      </c>
      <c r="B3598" t="s">
        <v>2023</v>
      </c>
      <c r="C3598" t="s">
        <v>665</v>
      </c>
      <c r="D3598">
        <v>2020</v>
      </c>
      <c r="E3598">
        <v>1947000</v>
      </c>
      <c r="F3598">
        <v>0</v>
      </c>
      <c r="G3598">
        <v>0</v>
      </c>
      <c r="H3598">
        <v>0</v>
      </c>
      <c r="I3598">
        <v>1947000</v>
      </c>
    </row>
    <row r="3599" spans="1:9">
      <c r="A3599" t="s">
        <v>566</v>
      </c>
      <c r="B3599" t="s">
        <v>1580</v>
      </c>
      <c r="C3599" t="s">
        <v>984</v>
      </c>
      <c r="D3599">
        <v>2020</v>
      </c>
      <c r="E3599">
        <v>1000000</v>
      </c>
      <c r="F3599">
        <v>0</v>
      </c>
      <c r="G3599">
        <v>0</v>
      </c>
      <c r="H3599">
        <v>0</v>
      </c>
      <c r="I3599">
        <v>1000000</v>
      </c>
    </row>
    <row r="3600" spans="1:9">
      <c r="A3600" t="s">
        <v>566</v>
      </c>
      <c r="B3600" t="s">
        <v>1536</v>
      </c>
      <c r="C3600" t="s">
        <v>574</v>
      </c>
      <c r="D3600">
        <v>2020</v>
      </c>
      <c r="E3600">
        <v>1111000</v>
      </c>
      <c r="F3600">
        <v>0</v>
      </c>
      <c r="G3600">
        <v>0</v>
      </c>
      <c r="H3600">
        <v>0</v>
      </c>
      <c r="I3600">
        <v>1111000</v>
      </c>
    </row>
    <row r="3601" spans="1:9">
      <c r="A3601" t="s">
        <v>566</v>
      </c>
      <c r="B3601" t="s">
        <v>2024</v>
      </c>
      <c r="C3601" t="s">
        <v>2025</v>
      </c>
      <c r="D3601">
        <v>2020</v>
      </c>
      <c r="E3601">
        <v>4600000</v>
      </c>
      <c r="F3601">
        <v>0</v>
      </c>
      <c r="G3601">
        <v>0</v>
      </c>
      <c r="H3601">
        <v>0</v>
      </c>
      <c r="I3601">
        <v>4600000</v>
      </c>
    </row>
    <row r="3602" spans="1:9">
      <c r="A3602" t="s">
        <v>566</v>
      </c>
      <c r="B3602" t="s">
        <v>1496</v>
      </c>
      <c r="C3602" t="s">
        <v>1497</v>
      </c>
      <c r="D3602">
        <v>2020</v>
      </c>
      <c r="E3602">
        <v>195000</v>
      </c>
      <c r="F3602">
        <v>0</v>
      </c>
      <c r="G3602">
        <v>0</v>
      </c>
      <c r="H3602">
        <v>0</v>
      </c>
      <c r="I3602">
        <v>195000</v>
      </c>
    </row>
    <row r="3603" spans="1:9">
      <c r="A3603" t="s">
        <v>566</v>
      </c>
      <c r="B3603" t="s">
        <v>2026</v>
      </c>
      <c r="C3603" t="s">
        <v>580</v>
      </c>
      <c r="D3603">
        <v>2020</v>
      </c>
      <c r="E3603">
        <v>4550000</v>
      </c>
      <c r="F3603">
        <v>0</v>
      </c>
      <c r="G3603">
        <v>0</v>
      </c>
      <c r="H3603">
        <v>0</v>
      </c>
      <c r="I3603">
        <v>4550000</v>
      </c>
    </row>
    <row r="3604" spans="1:9">
      <c r="A3604" t="s">
        <v>566</v>
      </c>
      <c r="B3604" t="s">
        <v>1209</v>
      </c>
      <c r="C3604" t="s">
        <v>1176</v>
      </c>
      <c r="D3604">
        <v>2020</v>
      </c>
      <c r="E3604">
        <v>4200000</v>
      </c>
      <c r="F3604">
        <v>0</v>
      </c>
      <c r="G3604">
        <v>0</v>
      </c>
      <c r="H3604">
        <v>0</v>
      </c>
      <c r="I3604">
        <v>4200000</v>
      </c>
    </row>
    <row r="3605" spans="1:9">
      <c r="A3605" t="s">
        <v>566</v>
      </c>
      <c r="B3605" t="s">
        <v>1560</v>
      </c>
      <c r="C3605" t="s">
        <v>628</v>
      </c>
      <c r="D3605">
        <v>2020</v>
      </c>
      <c r="E3605">
        <v>2000000</v>
      </c>
      <c r="F3605">
        <v>0</v>
      </c>
      <c r="G3605">
        <v>0</v>
      </c>
      <c r="H3605">
        <v>0</v>
      </c>
      <c r="I3605">
        <v>2000000</v>
      </c>
    </row>
    <row r="3606" spans="1:9">
      <c r="A3606" t="s">
        <v>566</v>
      </c>
      <c r="B3606" t="s">
        <v>2027</v>
      </c>
      <c r="C3606" t="s">
        <v>894</v>
      </c>
      <c r="D3606">
        <v>2020</v>
      </c>
      <c r="E3606">
        <v>94000</v>
      </c>
      <c r="F3606">
        <v>0</v>
      </c>
      <c r="G3606">
        <v>0</v>
      </c>
      <c r="H3606">
        <v>0</v>
      </c>
      <c r="I3606">
        <v>94000</v>
      </c>
    </row>
    <row r="3607" spans="1:9">
      <c r="A3607" t="s">
        <v>566</v>
      </c>
      <c r="B3607" t="s">
        <v>1335</v>
      </c>
      <c r="C3607" t="s">
        <v>1051</v>
      </c>
      <c r="D3607">
        <v>2020</v>
      </c>
      <c r="E3607">
        <v>1250000</v>
      </c>
      <c r="F3607">
        <v>0</v>
      </c>
      <c r="G3607">
        <v>0</v>
      </c>
      <c r="H3607">
        <v>0</v>
      </c>
      <c r="I3607">
        <v>1250000</v>
      </c>
    </row>
    <row r="3608" spans="1:9">
      <c r="A3608" t="s">
        <v>566</v>
      </c>
      <c r="B3608" t="s">
        <v>1436</v>
      </c>
      <c r="C3608" t="s">
        <v>630</v>
      </c>
      <c r="D3608">
        <v>2020</v>
      </c>
      <c r="E3608">
        <v>3500000</v>
      </c>
      <c r="F3608">
        <v>0</v>
      </c>
      <c r="G3608">
        <v>0</v>
      </c>
      <c r="H3608">
        <v>0</v>
      </c>
      <c r="I3608">
        <v>3500000</v>
      </c>
    </row>
    <row r="3609" spans="1:9">
      <c r="A3609" t="s">
        <v>566</v>
      </c>
      <c r="B3609" t="s">
        <v>1433</v>
      </c>
      <c r="C3609" t="s">
        <v>1434</v>
      </c>
      <c r="D3609">
        <v>2020</v>
      </c>
      <c r="E3609">
        <v>2100000</v>
      </c>
      <c r="F3609">
        <v>0</v>
      </c>
      <c r="G3609">
        <v>0</v>
      </c>
      <c r="H3609">
        <v>0</v>
      </c>
      <c r="I3609">
        <v>2100000</v>
      </c>
    </row>
    <row r="3610" spans="1:9">
      <c r="A3610" t="s">
        <v>566</v>
      </c>
      <c r="B3610" t="s">
        <v>2028</v>
      </c>
      <c r="C3610" t="s">
        <v>2029</v>
      </c>
      <c r="D3610">
        <v>2020</v>
      </c>
      <c r="E3610">
        <v>450000</v>
      </c>
      <c r="F3610">
        <v>0</v>
      </c>
      <c r="G3610">
        <v>0</v>
      </c>
      <c r="H3610">
        <v>0</v>
      </c>
      <c r="I3610">
        <v>450000</v>
      </c>
    </row>
    <row r="3611" spans="1:9">
      <c r="A3611" t="s">
        <v>566</v>
      </c>
      <c r="B3611" t="s">
        <v>1196</v>
      </c>
      <c r="C3611" t="s">
        <v>898</v>
      </c>
      <c r="D3611">
        <v>2020</v>
      </c>
      <c r="E3611">
        <v>6150000</v>
      </c>
      <c r="F3611">
        <v>0</v>
      </c>
      <c r="G3611">
        <v>0</v>
      </c>
      <c r="H3611">
        <v>0</v>
      </c>
      <c r="I3611">
        <v>6150000</v>
      </c>
    </row>
    <row r="3612" spans="1:9">
      <c r="A3612" t="s">
        <v>566</v>
      </c>
      <c r="B3612" t="s">
        <v>2030</v>
      </c>
      <c r="C3612" t="s">
        <v>590</v>
      </c>
      <c r="D3612">
        <v>2020</v>
      </c>
      <c r="E3612">
        <v>450000</v>
      </c>
      <c r="F3612">
        <v>0</v>
      </c>
      <c r="G3612">
        <v>0</v>
      </c>
      <c r="H3612">
        <v>0</v>
      </c>
      <c r="I3612">
        <v>450000</v>
      </c>
    </row>
    <row r="3613" spans="1:9">
      <c r="A3613" t="s">
        <v>566</v>
      </c>
      <c r="B3613" t="s">
        <v>1466</v>
      </c>
      <c r="C3613" t="s">
        <v>1467</v>
      </c>
      <c r="D3613">
        <v>2020</v>
      </c>
      <c r="E3613">
        <v>1000000</v>
      </c>
      <c r="F3613">
        <v>0</v>
      </c>
      <c r="G3613">
        <v>0</v>
      </c>
      <c r="H3613">
        <v>0</v>
      </c>
      <c r="I3613">
        <v>1000000</v>
      </c>
    </row>
    <row r="3614" spans="1:9">
      <c r="A3614" t="s">
        <v>566</v>
      </c>
      <c r="B3614" t="s">
        <v>1324</v>
      </c>
      <c r="C3614" t="s">
        <v>592</v>
      </c>
      <c r="D3614">
        <v>2020</v>
      </c>
      <c r="E3614">
        <v>481000</v>
      </c>
      <c r="F3614">
        <v>0</v>
      </c>
      <c r="G3614">
        <v>0</v>
      </c>
      <c r="H3614">
        <v>0</v>
      </c>
      <c r="I3614">
        <v>481000</v>
      </c>
    </row>
    <row r="3615" spans="1:9">
      <c r="A3615" t="s">
        <v>566</v>
      </c>
      <c r="B3615" t="s">
        <v>1316</v>
      </c>
      <c r="C3615" t="s">
        <v>1317</v>
      </c>
      <c r="D3615">
        <v>2020</v>
      </c>
      <c r="E3615">
        <v>2350000</v>
      </c>
      <c r="F3615">
        <v>0</v>
      </c>
      <c r="G3615">
        <v>0</v>
      </c>
      <c r="H3615">
        <v>0</v>
      </c>
      <c r="I3615">
        <v>2350000</v>
      </c>
    </row>
    <row r="3616" spans="1:9">
      <c r="A3616" t="s">
        <v>566</v>
      </c>
      <c r="B3616" t="s">
        <v>1565</v>
      </c>
      <c r="C3616" t="s">
        <v>1059</v>
      </c>
      <c r="D3616">
        <v>2020</v>
      </c>
      <c r="E3616">
        <v>1000000</v>
      </c>
      <c r="F3616">
        <v>0</v>
      </c>
      <c r="G3616">
        <v>0</v>
      </c>
      <c r="H3616">
        <v>0</v>
      </c>
      <c r="I3616">
        <v>1000000</v>
      </c>
    </row>
    <row r="3617" spans="1:9">
      <c r="A3617" t="s">
        <v>566</v>
      </c>
      <c r="B3617" t="s">
        <v>1375</v>
      </c>
      <c r="C3617" t="s">
        <v>1376</v>
      </c>
      <c r="D3617">
        <v>2020</v>
      </c>
      <c r="E3617">
        <v>500000</v>
      </c>
      <c r="F3617">
        <v>0</v>
      </c>
      <c r="G3617">
        <v>0</v>
      </c>
      <c r="H3617">
        <v>0</v>
      </c>
      <c r="I3617">
        <v>500000</v>
      </c>
    </row>
    <row r="3618" spans="1:9">
      <c r="A3618" t="s">
        <v>566</v>
      </c>
      <c r="B3618" t="s">
        <v>1447</v>
      </c>
      <c r="C3618" t="s">
        <v>596</v>
      </c>
      <c r="D3618">
        <v>2020</v>
      </c>
      <c r="E3618">
        <v>900000</v>
      </c>
      <c r="F3618">
        <v>0</v>
      </c>
      <c r="G3618">
        <v>0</v>
      </c>
      <c r="H3618">
        <v>0</v>
      </c>
      <c r="I3618">
        <v>900000</v>
      </c>
    </row>
    <row r="3619" spans="1:9">
      <c r="A3619" t="s">
        <v>566</v>
      </c>
      <c r="B3619" t="s">
        <v>1296</v>
      </c>
      <c r="C3619" t="s">
        <v>1297</v>
      </c>
      <c r="D3619">
        <v>2020</v>
      </c>
      <c r="E3619">
        <v>650000</v>
      </c>
      <c r="F3619">
        <v>0</v>
      </c>
      <c r="G3619">
        <v>0</v>
      </c>
      <c r="H3619">
        <v>0</v>
      </c>
      <c r="I3619">
        <v>650000</v>
      </c>
    </row>
    <row r="3620" spans="1:9">
      <c r="A3620" t="s">
        <v>566</v>
      </c>
      <c r="B3620" t="s">
        <v>2031</v>
      </c>
      <c r="C3620" t="s">
        <v>2032</v>
      </c>
      <c r="D3620">
        <v>2020</v>
      </c>
      <c r="E3620">
        <v>175000</v>
      </c>
      <c r="F3620">
        <v>0</v>
      </c>
      <c r="G3620">
        <v>0</v>
      </c>
      <c r="H3620">
        <v>0</v>
      </c>
      <c r="I3620">
        <v>175000</v>
      </c>
    </row>
    <row r="3621" spans="1:9">
      <c r="A3621" t="s">
        <v>566</v>
      </c>
      <c r="B3621" t="s">
        <v>1570</v>
      </c>
      <c r="C3621" t="s">
        <v>1571</v>
      </c>
      <c r="D3621">
        <v>2020</v>
      </c>
      <c r="E3621">
        <v>3500000</v>
      </c>
      <c r="F3621">
        <v>0</v>
      </c>
      <c r="G3621">
        <v>0</v>
      </c>
      <c r="H3621">
        <v>0</v>
      </c>
      <c r="I3621">
        <v>3500000</v>
      </c>
    </row>
    <row r="3622" spans="1:9">
      <c r="A3622" t="s">
        <v>566</v>
      </c>
      <c r="B3622" t="s">
        <v>2033</v>
      </c>
      <c r="C3622" t="s">
        <v>639</v>
      </c>
      <c r="D3622">
        <v>2020</v>
      </c>
      <c r="E3622">
        <v>1375000</v>
      </c>
      <c r="F3622">
        <v>0</v>
      </c>
      <c r="G3622">
        <v>0</v>
      </c>
      <c r="H3622">
        <v>0</v>
      </c>
      <c r="I3622">
        <v>1375000</v>
      </c>
    </row>
    <row r="3623" spans="1:9">
      <c r="A3623" t="s">
        <v>566</v>
      </c>
      <c r="B3623" t="s">
        <v>1347</v>
      </c>
      <c r="C3623" t="s">
        <v>1348</v>
      </c>
      <c r="D3623">
        <v>2020</v>
      </c>
      <c r="E3623">
        <v>2000000</v>
      </c>
      <c r="F3623">
        <v>0</v>
      </c>
      <c r="G3623">
        <v>0</v>
      </c>
      <c r="H3623">
        <v>0</v>
      </c>
      <c r="I3623">
        <v>2000000</v>
      </c>
    </row>
    <row r="3624" spans="1:9">
      <c r="A3624" t="s">
        <v>566</v>
      </c>
      <c r="B3624" t="s">
        <v>2034</v>
      </c>
      <c r="C3624" t="s">
        <v>1762</v>
      </c>
      <c r="D3624">
        <v>2020</v>
      </c>
      <c r="E3624">
        <v>2075000</v>
      </c>
      <c r="F3624">
        <v>0</v>
      </c>
      <c r="G3624">
        <v>0</v>
      </c>
      <c r="H3624">
        <v>0</v>
      </c>
      <c r="I3624">
        <v>2075000</v>
      </c>
    </row>
    <row r="3625" spans="1:9">
      <c r="A3625" t="s">
        <v>566</v>
      </c>
      <c r="B3625" t="s">
        <v>2035</v>
      </c>
      <c r="C3625" t="s">
        <v>1754</v>
      </c>
      <c r="D3625">
        <v>2020</v>
      </c>
      <c r="E3625">
        <v>145000</v>
      </c>
      <c r="F3625">
        <v>0</v>
      </c>
      <c r="G3625">
        <v>0</v>
      </c>
      <c r="H3625">
        <v>0</v>
      </c>
      <c r="I3625">
        <v>145000</v>
      </c>
    </row>
    <row r="3626" spans="1:9">
      <c r="A3626" t="s">
        <v>566</v>
      </c>
      <c r="B3626" t="s">
        <v>2036</v>
      </c>
      <c r="C3626" t="s">
        <v>2037</v>
      </c>
      <c r="D3626">
        <v>2020</v>
      </c>
      <c r="E3626">
        <v>220000</v>
      </c>
      <c r="F3626">
        <v>0</v>
      </c>
      <c r="G3626">
        <v>0</v>
      </c>
      <c r="H3626">
        <v>0</v>
      </c>
      <c r="I3626">
        <v>220000</v>
      </c>
    </row>
    <row r="3627" spans="1:9">
      <c r="A3627" t="s">
        <v>566</v>
      </c>
      <c r="B3627" t="s">
        <v>2038</v>
      </c>
      <c r="C3627" t="s">
        <v>1768</v>
      </c>
      <c r="D3627">
        <v>2020</v>
      </c>
      <c r="E3627">
        <v>2285000</v>
      </c>
      <c r="F3627">
        <v>0</v>
      </c>
      <c r="G3627">
        <v>0</v>
      </c>
      <c r="H3627">
        <v>0</v>
      </c>
      <c r="I3627">
        <v>2285000</v>
      </c>
    </row>
    <row r="3628" spans="1:9">
      <c r="A3628" t="s">
        <v>566</v>
      </c>
      <c r="B3628" t="s">
        <v>2039</v>
      </c>
      <c r="C3628" t="s">
        <v>2040</v>
      </c>
      <c r="D3628">
        <v>2020</v>
      </c>
      <c r="E3628">
        <v>52000</v>
      </c>
      <c r="F3628">
        <v>0</v>
      </c>
      <c r="G3628">
        <v>0</v>
      </c>
      <c r="H3628">
        <v>0</v>
      </c>
      <c r="I3628">
        <v>52000</v>
      </c>
    </row>
    <row r="3629" spans="1:9">
      <c r="A3629" t="s">
        <v>566</v>
      </c>
      <c r="B3629" t="s">
        <v>2041</v>
      </c>
      <c r="C3629" t="s">
        <v>2042</v>
      </c>
      <c r="D3629">
        <v>2020</v>
      </c>
      <c r="E3629">
        <v>52000</v>
      </c>
      <c r="F3629">
        <v>0</v>
      </c>
      <c r="G3629">
        <v>0</v>
      </c>
      <c r="H3629">
        <v>0</v>
      </c>
      <c r="I3629">
        <v>52000</v>
      </c>
    </row>
    <row r="3630" spans="1:9">
      <c r="A3630" t="s">
        <v>566</v>
      </c>
      <c r="B3630" t="s">
        <v>2043</v>
      </c>
      <c r="C3630" t="s">
        <v>2044</v>
      </c>
      <c r="D3630">
        <v>2020</v>
      </c>
      <c r="E3630">
        <v>680000</v>
      </c>
      <c r="F3630">
        <v>0</v>
      </c>
      <c r="G3630">
        <v>0</v>
      </c>
      <c r="H3630">
        <v>0</v>
      </c>
      <c r="I3630">
        <v>680000</v>
      </c>
    </row>
    <row r="3631" spans="1:9">
      <c r="A3631" t="s">
        <v>566</v>
      </c>
      <c r="B3631" t="s">
        <v>2045</v>
      </c>
      <c r="C3631" t="s">
        <v>2004</v>
      </c>
      <c r="D3631">
        <v>2020</v>
      </c>
      <c r="E3631">
        <v>350000</v>
      </c>
      <c r="F3631">
        <v>0</v>
      </c>
      <c r="G3631">
        <v>0</v>
      </c>
      <c r="H3631">
        <v>0</v>
      </c>
      <c r="I3631">
        <v>350000</v>
      </c>
    </row>
    <row r="3632" spans="1:9">
      <c r="A3632" t="s">
        <v>566</v>
      </c>
      <c r="B3632" t="s">
        <v>1379</v>
      </c>
      <c r="C3632" t="s">
        <v>936</v>
      </c>
      <c r="D3632">
        <v>2020</v>
      </c>
      <c r="E3632">
        <v>74000</v>
      </c>
      <c r="F3632">
        <v>0</v>
      </c>
      <c r="G3632">
        <v>0</v>
      </c>
      <c r="H3632">
        <v>0</v>
      </c>
      <c r="I3632">
        <v>74000</v>
      </c>
    </row>
    <row r="3633" spans="1:9">
      <c r="A3633" t="s">
        <v>566</v>
      </c>
      <c r="B3633" t="s">
        <v>2046</v>
      </c>
      <c r="C3633" t="s">
        <v>2006</v>
      </c>
      <c r="D3633">
        <v>2020</v>
      </c>
      <c r="E3633">
        <v>150000</v>
      </c>
      <c r="F3633">
        <v>0</v>
      </c>
      <c r="G3633">
        <v>0</v>
      </c>
      <c r="H3633">
        <v>0</v>
      </c>
      <c r="I3633">
        <v>150000</v>
      </c>
    </row>
    <row r="3634" spans="1:9">
      <c r="A3634" t="s">
        <v>566</v>
      </c>
      <c r="B3634" t="s">
        <v>1482</v>
      </c>
      <c r="C3634" t="s">
        <v>1483</v>
      </c>
      <c r="D3634">
        <v>2020</v>
      </c>
      <c r="E3634">
        <v>2290000</v>
      </c>
      <c r="F3634">
        <v>0</v>
      </c>
      <c r="G3634">
        <v>0</v>
      </c>
      <c r="H3634">
        <v>0</v>
      </c>
      <c r="I3634">
        <v>2290000</v>
      </c>
    </row>
    <row r="3635" spans="1:9">
      <c r="A3635" t="s">
        <v>566</v>
      </c>
      <c r="B3635" t="s">
        <v>1555</v>
      </c>
      <c r="C3635" t="s">
        <v>1146</v>
      </c>
      <c r="D3635">
        <v>2020</v>
      </c>
      <c r="E3635">
        <v>3525000</v>
      </c>
      <c r="F3635">
        <v>0</v>
      </c>
      <c r="G3635">
        <v>0</v>
      </c>
      <c r="H3635">
        <v>0</v>
      </c>
      <c r="I3635">
        <v>3525000</v>
      </c>
    </row>
    <row r="3636" spans="1:9">
      <c r="A3636" t="s">
        <v>566</v>
      </c>
      <c r="B3636" t="s">
        <v>1243</v>
      </c>
      <c r="C3636" t="s">
        <v>1032</v>
      </c>
      <c r="D3636">
        <v>2020</v>
      </c>
      <c r="E3636">
        <v>341000</v>
      </c>
      <c r="F3636">
        <v>0</v>
      </c>
      <c r="G3636">
        <v>0</v>
      </c>
      <c r="H3636">
        <v>0</v>
      </c>
      <c r="I3636">
        <v>341000</v>
      </c>
    </row>
    <row r="3637" spans="1:9">
      <c r="A3637" t="s">
        <v>566</v>
      </c>
      <c r="B3637" t="s">
        <v>1263</v>
      </c>
      <c r="C3637" t="s">
        <v>1034</v>
      </c>
      <c r="D3637">
        <v>2020</v>
      </c>
      <c r="E3637">
        <v>75000</v>
      </c>
      <c r="F3637">
        <v>0</v>
      </c>
      <c r="G3637">
        <v>0</v>
      </c>
      <c r="H3637">
        <v>0</v>
      </c>
      <c r="I3637">
        <v>75000</v>
      </c>
    </row>
    <row r="3638" spans="1:9">
      <c r="A3638" t="s">
        <v>566</v>
      </c>
      <c r="B3638" t="s">
        <v>1260</v>
      </c>
      <c r="C3638" t="s">
        <v>887</v>
      </c>
      <c r="D3638">
        <v>2020</v>
      </c>
      <c r="E3638">
        <v>1000000</v>
      </c>
      <c r="F3638">
        <v>0</v>
      </c>
      <c r="G3638">
        <v>0</v>
      </c>
      <c r="H3638">
        <v>0</v>
      </c>
      <c r="I3638">
        <v>1000000</v>
      </c>
    </row>
    <row r="3639" spans="1:9">
      <c r="A3639" t="s">
        <v>566</v>
      </c>
      <c r="B3639" t="s">
        <v>2047</v>
      </c>
      <c r="C3639" t="s">
        <v>2048</v>
      </c>
      <c r="D3639">
        <v>2020</v>
      </c>
      <c r="E3639">
        <v>29000</v>
      </c>
      <c r="F3639">
        <v>0</v>
      </c>
      <c r="G3639">
        <v>0</v>
      </c>
      <c r="H3639">
        <v>0</v>
      </c>
      <c r="I3639">
        <v>29000</v>
      </c>
    </row>
    <row r="3640" spans="1:9">
      <c r="A3640" t="s">
        <v>566</v>
      </c>
      <c r="B3640" t="s">
        <v>1407</v>
      </c>
      <c r="C3640" t="s">
        <v>1408</v>
      </c>
      <c r="D3640">
        <v>2020</v>
      </c>
      <c r="E3640">
        <v>60000</v>
      </c>
      <c r="F3640">
        <v>0</v>
      </c>
      <c r="G3640">
        <v>0</v>
      </c>
      <c r="H3640">
        <v>0</v>
      </c>
      <c r="I3640">
        <v>60000</v>
      </c>
    </row>
    <row r="3641" spans="1:9">
      <c r="A3641" t="s">
        <v>566</v>
      </c>
      <c r="B3641" t="s">
        <v>2049</v>
      </c>
      <c r="C3641" t="s">
        <v>2050</v>
      </c>
      <c r="D3641">
        <v>2020</v>
      </c>
      <c r="E3641">
        <v>59000</v>
      </c>
      <c r="F3641">
        <v>0</v>
      </c>
      <c r="G3641">
        <v>0</v>
      </c>
      <c r="H3641">
        <v>0</v>
      </c>
      <c r="I3641">
        <v>59000</v>
      </c>
    </row>
    <row r="3642" spans="1:9">
      <c r="A3642" t="s">
        <v>566</v>
      </c>
      <c r="B3642" t="s">
        <v>1351</v>
      </c>
      <c r="C3642" t="s">
        <v>997</v>
      </c>
      <c r="D3642">
        <v>2020</v>
      </c>
      <c r="E3642">
        <v>445000</v>
      </c>
      <c r="F3642">
        <v>0</v>
      </c>
      <c r="G3642">
        <v>0</v>
      </c>
      <c r="H3642">
        <v>0</v>
      </c>
      <c r="I3642">
        <v>445000</v>
      </c>
    </row>
    <row r="3643" spans="1:9">
      <c r="A3643" t="s">
        <v>566</v>
      </c>
      <c r="B3643" t="s">
        <v>1481</v>
      </c>
      <c r="C3643" t="s">
        <v>971</v>
      </c>
      <c r="D3643">
        <v>2020</v>
      </c>
      <c r="E3643">
        <v>950000</v>
      </c>
      <c r="F3643">
        <v>0</v>
      </c>
      <c r="G3643">
        <v>0</v>
      </c>
      <c r="H3643">
        <v>0</v>
      </c>
      <c r="I3643">
        <v>950000</v>
      </c>
    </row>
    <row r="3644" spans="1:9">
      <c r="A3644" t="s">
        <v>566</v>
      </c>
      <c r="B3644" t="s">
        <v>1529</v>
      </c>
      <c r="C3644" t="s">
        <v>1530</v>
      </c>
      <c r="D3644">
        <v>2020</v>
      </c>
      <c r="E3644">
        <v>300000</v>
      </c>
      <c r="F3644">
        <v>0</v>
      </c>
      <c r="G3644">
        <v>0</v>
      </c>
      <c r="H3644">
        <v>0</v>
      </c>
      <c r="I3644">
        <v>300000</v>
      </c>
    </row>
    <row r="3645" spans="1:9">
      <c r="A3645" t="s">
        <v>566</v>
      </c>
      <c r="B3645" t="s">
        <v>1306</v>
      </c>
      <c r="C3645" t="s">
        <v>1008</v>
      </c>
      <c r="D3645">
        <v>2020</v>
      </c>
      <c r="E3645">
        <v>1150000</v>
      </c>
      <c r="F3645">
        <v>0</v>
      </c>
      <c r="G3645">
        <v>0</v>
      </c>
      <c r="H3645">
        <v>0</v>
      </c>
      <c r="I3645">
        <v>1150000</v>
      </c>
    </row>
    <row r="3646" spans="1:9">
      <c r="A3646" t="s">
        <v>566</v>
      </c>
      <c r="B3646" t="s">
        <v>1522</v>
      </c>
      <c r="C3646" t="s">
        <v>868</v>
      </c>
      <c r="D3646">
        <v>2020</v>
      </c>
      <c r="E3646">
        <v>2000000</v>
      </c>
      <c r="F3646">
        <v>0</v>
      </c>
      <c r="G3646">
        <v>0</v>
      </c>
      <c r="H3646">
        <v>0</v>
      </c>
      <c r="I3646">
        <v>2000000</v>
      </c>
    </row>
    <row r="3647" spans="1:9">
      <c r="A3647" t="s">
        <v>566</v>
      </c>
      <c r="B3647" t="s">
        <v>2051</v>
      </c>
      <c r="C3647" t="s">
        <v>2052</v>
      </c>
      <c r="D3647">
        <v>2020</v>
      </c>
      <c r="E3647">
        <v>100000</v>
      </c>
      <c r="F3647">
        <v>0</v>
      </c>
      <c r="G3647">
        <v>0</v>
      </c>
      <c r="H3647">
        <v>0</v>
      </c>
      <c r="I3647">
        <v>100000</v>
      </c>
    </row>
    <row r="3648" spans="1:9">
      <c r="A3648" t="s">
        <v>566</v>
      </c>
      <c r="B3648" t="s">
        <v>1431</v>
      </c>
      <c r="C3648" t="s">
        <v>1018</v>
      </c>
      <c r="D3648">
        <v>2020</v>
      </c>
      <c r="E3648">
        <v>500000</v>
      </c>
      <c r="F3648">
        <v>0</v>
      </c>
      <c r="G3648">
        <v>0</v>
      </c>
      <c r="H3648">
        <v>0</v>
      </c>
      <c r="I3648">
        <v>500000</v>
      </c>
    </row>
    <row r="3649" spans="1:9">
      <c r="A3649" t="s">
        <v>566</v>
      </c>
      <c r="B3649" t="s">
        <v>1237</v>
      </c>
      <c r="C3649" t="s">
        <v>993</v>
      </c>
      <c r="D3649">
        <v>2020</v>
      </c>
      <c r="E3649">
        <v>1000000</v>
      </c>
      <c r="F3649">
        <v>0</v>
      </c>
      <c r="G3649">
        <v>0</v>
      </c>
      <c r="H3649">
        <v>0</v>
      </c>
      <c r="I3649">
        <v>1000000</v>
      </c>
    </row>
    <row r="3650" spans="1:9">
      <c r="A3650" t="s">
        <v>566</v>
      </c>
      <c r="B3650" t="s">
        <v>1515</v>
      </c>
      <c r="C3650" t="s">
        <v>1516</v>
      </c>
      <c r="D3650">
        <v>2020</v>
      </c>
      <c r="E3650">
        <v>4150000</v>
      </c>
      <c r="F3650">
        <v>0</v>
      </c>
      <c r="G3650">
        <v>0</v>
      </c>
      <c r="H3650">
        <v>0</v>
      </c>
      <c r="I3650">
        <v>4150000</v>
      </c>
    </row>
    <row r="3651" spans="1:9">
      <c r="A3651" t="s">
        <v>566</v>
      </c>
      <c r="B3651" t="s">
        <v>2053</v>
      </c>
      <c r="C3651" t="s">
        <v>646</v>
      </c>
      <c r="D3651">
        <v>2020</v>
      </c>
      <c r="E3651">
        <v>585000</v>
      </c>
      <c r="F3651">
        <v>0</v>
      </c>
      <c r="G3651">
        <v>0</v>
      </c>
      <c r="H3651">
        <v>0</v>
      </c>
      <c r="I3651">
        <v>585000</v>
      </c>
    </row>
    <row r="3652" spans="1:9">
      <c r="A3652" t="s">
        <v>566</v>
      </c>
      <c r="B3652" t="s">
        <v>2054</v>
      </c>
      <c r="C3652" t="s">
        <v>1113</v>
      </c>
      <c r="D3652">
        <v>2020</v>
      </c>
      <c r="E3652">
        <v>1754000</v>
      </c>
      <c r="F3652">
        <v>0</v>
      </c>
      <c r="G3652">
        <v>0</v>
      </c>
      <c r="H3652">
        <v>0</v>
      </c>
      <c r="I3652">
        <v>1754000</v>
      </c>
    </row>
    <row r="3653" spans="1:9">
      <c r="A3653" t="s">
        <v>566</v>
      </c>
      <c r="B3653" t="s">
        <v>2055</v>
      </c>
      <c r="C3653" t="s">
        <v>1775</v>
      </c>
      <c r="D3653">
        <v>2020</v>
      </c>
      <c r="E3653">
        <v>520000</v>
      </c>
      <c r="F3653">
        <v>0</v>
      </c>
      <c r="G3653">
        <v>0</v>
      </c>
      <c r="H3653">
        <v>0</v>
      </c>
      <c r="I3653">
        <v>520000</v>
      </c>
    </row>
    <row r="3654" spans="1:9">
      <c r="A3654" t="s">
        <v>566</v>
      </c>
      <c r="B3654" t="s">
        <v>2056</v>
      </c>
      <c r="C3654" t="s">
        <v>1779</v>
      </c>
      <c r="D3654">
        <v>2020</v>
      </c>
      <c r="E3654">
        <v>1900000</v>
      </c>
      <c r="F3654">
        <v>0</v>
      </c>
      <c r="G3654">
        <v>0</v>
      </c>
      <c r="H3654">
        <v>0</v>
      </c>
      <c r="I3654">
        <v>1900000</v>
      </c>
    </row>
    <row r="3655" spans="1:9">
      <c r="A3655" t="s">
        <v>566</v>
      </c>
      <c r="B3655" t="s">
        <v>1437</v>
      </c>
      <c r="C3655" t="s">
        <v>1438</v>
      </c>
      <c r="D3655">
        <v>2020</v>
      </c>
      <c r="E3655">
        <v>200000</v>
      </c>
      <c r="F3655">
        <v>0</v>
      </c>
      <c r="G3655">
        <v>0</v>
      </c>
      <c r="H3655">
        <v>0</v>
      </c>
      <c r="I3655">
        <v>200000</v>
      </c>
    </row>
    <row r="3656" spans="1:9">
      <c r="A3656" t="s">
        <v>566</v>
      </c>
      <c r="B3656" t="s">
        <v>1457</v>
      </c>
      <c r="C3656" t="s">
        <v>956</v>
      </c>
      <c r="D3656">
        <v>2020</v>
      </c>
      <c r="E3656">
        <v>939000</v>
      </c>
      <c r="F3656">
        <v>0</v>
      </c>
      <c r="G3656">
        <v>0</v>
      </c>
      <c r="H3656">
        <v>0</v>
      </c>
      <c r="I3656">
        <v>939000</v>
      </c>
    </row>
    <row r="3657" spans="1:9">
      <c r="A3657" t="s">
        <v>566</v>
      </c>
      <c r="B3657" t="s">
        <v>1405</v>
      </c>
      <c r="C3657" t="s">
        <v>1166</v>
      </c>
      <c r="D3657">
        <v>2020</v>
      </c>
      <c r="E3657">
        <v>600000</v>
      </c>
      <c r="F3657">
        <v>0</v>
      </c>
      <c r="G3657">
        <v>0</v>
      </c>
      <c r="H3657">
        <v>0</v>
      </c>
      <c r="I3657">
        <v>600000</v>
      </c>
    </row>
    <row r="3658" spans="1:9">
      <c r="A3658" t="s">
        <v>566</v>
      </c>
      <c r="B3658" t="s">
        <v>1359</v>
      </c>
      <c r="C3658" t="s">
        <v>608</v>
      </c>
      <c r="D3658">
        <v>2020</v>
      </c>
      <c r="E3658">
        <v>2200000</v>
      </c>
      <c r="F3658">
        <v>0</v>
      </c>
      <c r="G3658">
        <v>0</v>
      </c>
      <c r="H3658">
        <v>0</v>
      </c>
      <c r="I3658">
        <v>2200000</v>
      </c>
    </row>
    <row r="3659" spans="1:9">
      <c r="A3659" t="s">
        <v>566</v>
      </c>
      <c r="B3659" t="s">
        <v>1295</v>
      </c>
      <c r="C3659" t="s">
        <v>610</v>
      </c>
      <c r="D3659">
        <v>2020</v>
      </c>
      <c r="E3659">
        <v>1450000</v>
      </c>
      <c r="F3659">
        <v>0</v>
      </c>
      <c r="G3659">
        <v>0</v>
      </c>
      <c r="H3659">
        <v>0</v>
      </c>
      <c r="I3659">
        <v>1450000</v>
      </c>
    </row>
    <row r="3660" spans="1:9">
      <c r="A3660" t="s">
        <v>566</v>
      </c>
      <c r="B3660" t="s">
        <v>2057</v>
      </c>
      <c r="C3660" t="s">
        <v>649</v>
      </c>
      <c r="D3660">
        <v>2020</v>
      </c>
      <c r="E3660">
        <v>36000</v>
      </c>
      <c r="F3660">
        <v>0</v>
      </c>
      <c r="G3660">
        <v>0</v>
      </c>
      <c r="H3660">
        <v>0</v>
      </c>
      <c r="I3660">
        <v>36000</v>
      </c>
    </row>
    <row r="3661" spans="1:9">
      <c r="A3661" t="s">
        <v>566</v>
      </c>
      <c r="B3661" t="s">
        <v>2058</v>
      </c>
      <c r="C3661" t="s">
        <v>1781</v>
      </c>
      <c r="D3661">
        <v>2020</v>
      </c>
      <c r="E3661">
        <v>2500000</v>
      </c>
      <c r="F3661">
        <v>0</v>
      </c>
      <c r="G3661">
        <v>0</v>
      </c>
      <c r="H3661">
        <v>0</v>
      </c>
      <c r="I3661">
        <v>2500000</v>
      </c>
    </row>
    <row r="3662" spans="1:9">
      <c r="A3662" t="s">
        <v>566</v>
      </c>
      <c r="B3662" t="s">
        <v>2059</v>
      </c>
      <c r="C3662" t="s">
        <v>683</v>
      </c>
      <c r="D3662">
        <v>2020</v>
      </c>
      <c r="E3662">
        <v>2300000</v>
      </c>
      <c r="F3662">
        <v>0</v>
      </c>
      <c r="G3662">
        <v>0</v>
      </c>
      <c r="H3662">
        <v>0</v>
      </c>
      <c r="I3662">
        <v>2300000</v>
      </c>
    </row>
    <row r="3663" spans="1:9">
      <c r="A3663" t="s">
        <v>566</v>
      </c>
      <c r="B3663" t="s">
        <v>2060</v>
      </c>
      <c r="C3663" t="s">
        <v>1683</v>
      </c>
      <c r="D3663">
        <v>2020</v>
      </c>
      <c r="E3663">
        <v>1000000</v>
      </c>
      <c r="F3663">
        <v>0</v>
      </c>
      <c r="G3663">
        <v>0</v>
      </c>
      <c r="H3663">
        <v>0</v>
      </c>
      <c r="I3663">
        <v>1000000</v>
      </c>
    </row>
    <row r="3664" spans="1:9">
      <c r="A3664" t="s">
        <v>566</v>
      </c>
      <c r="B3664" t="s">
        <v>1321</v>
      </c>
      <c r="C3664" t="s">
        <v>612</v>
      </c>
      <c r="D3664">
        <v>2020</v>
      </c>
      <c r="E3664">
        <v>3200000</v>
      </c>
      <c r="F3664">
        <v>0</v>
      </c>
      <c r="G3664">
        <v>0</v>
      </c>
      <c r="H3664">
        <v>0</v>
      </c>
      <c r="I3664">
        <v>3200000</v>
      </c>
    </row>
    <row r="3665" spans="1:9">
      <c r="A3665" t="s">
        <v>566</v>
      </c>
      <c r="B3665" t="s">
        <v>1336</v>
      </c>
      <c r="C3665" t="s">
        <v>921</v>
      </c>
      <c r="D3665">
        <v>2020</v>
      </c>
      <c r="E3665">
        <v>504000</v>
      </c>
      <c r="F3665">
        <v>0</v>
      </c>
      <c r="G3665">
        <v>0</v>
      </c>
      <c r="H3665">
        <v>0</v>
      </c>
      <c r="I3665">
        <v>504000</v>
      </c>
    </row>
    <row r="3666" spans="1:9">
      <c r="A3666" t="s">
        <v>566</v>
      </c>
      <c r="B3666" t="s">
        <v>1488</v>
      </c>
      <c r="C3666" t="s">
        <v>1383</v>
      </c>
      <c r="D3666">
        <v>2020</v>
      </c>
      <c r="E3666">
        <v>1000000</v>
      </c>
      <c r="F3666">
        <v>0</v>
      </c>
      <c r="G3666">
        <v>0</v>
      </c>
      <c r="H3666">
        <v>0</v>
      </c>
      <c r="I3666">
        <v>1000000</v>
      </c>
    </row>
    <row r="3667" spans="1:9">
      <c r="A3667" t="s">
        <v>566</v>
      </c>
      <c r="B3667" t="s">
        <v>1578</v>
      </c>
      <c r="C3667" t="s">
        <v>1365</v>
      </c>
      <c r="D3667">
        <v>2020</v>
      </c>
      <c r="E3667">
        <v>2200000</v>
      </c>
      <c r="F3667">
        <v>0</v>
      </c>
      <c r="G3667">
        <v>0</v>
      </c>
      <c r="H3667">
        <v>0</v>
      </c>
      <c r="I3667">
        <v>2200000</v>
      </c>
    </row>
    <row r="3668" spans="1:9">
      <c r="A3668" t="s">
        <v>566</v>
      </c>
      <c r="B3668" t="s">
        <v>1577</v>
      </c>
      <c r="C3668" t="s">
        <v>928</v>
      </c>
      <c r="D3668">
        <v>2020</v>
      </c>
      <c r="E3668">
        <v>350000</v>
      </c>
      <c r="F3668">
        <v>0</v>
      </c>
      <c r="G3668">
        <v>0</v>
      </c>
      <c r="H3668">
        <v>0</v>
      </c>
      <c r="I3668">
        <v>350000</v>
      </c>
    </row>
    <row r="3669" spans="1:9">
      <c r="A3669" t="s">
        <v>566</v>
      </c>
      <c r="B3669" t="s">
        <v>2061</v>
      </c>
      <c r="C3669" t="s">
        <v>1416</v>
      </c>
      <c r="D3669">
        <v>2020</v>
      </c>
      <c r="E3669">
        <v>1000000</v>
      </c>
      <c r="F3669">
        <v>0</v>
      </c>
      <c r="G3669">
        <v>0</v>
      </c>
      <c r="H3669">
        <v>0</v>
      </c>
      <c r="I3669">
        <v>1000000</v>
      </c>
    </row>
    <row r="3670" spans="1:9">
      <c r="A3670" t="s">
        <v>566</v>
      </c>
      <c r="B3670" t="s">
        <v>2062</v>
      </c>
      <c r="C3670" t="s">
        <v>618</v>
      </c>
      <c r="D3670">
        <v>2020</v>
      </c>
      <c r="E3670">
        <v>181000</v>
      </c>
      <c r="F3670">
        <v>0</v>
      </c>
      <c r="G3670">
        <v>0</v>
      </c>
      <c r="H3670">
        <v>0</v>
      </c>
      <c r="I3670">
        <v>181000</v>
      </c>
    </row>
    <row r="3671" spans="1:9">
      <c r="A3671" t="s">
        <v>566</v>
      </c>
      <c r="B3671" t="s">
        <v>2063</v>
      </c>
      <c r="C3671" t="s">
        <v>1784</v>
      </c>
      <c r="D3671">
        <v>2020</v>
      </c>
      <c r="E3671">
        <v>860000</v>
      </c>
      <c r="F3671">
        <v>0</v>
      </c>
      <c r="G3671">
        <v>0</v>
      </c>
      <c r="H3671">
        <v>0</v>
      </c>
      <c r="I3671">
        <v>860000</v>
      </c>
    </row>
    <row r="3672" spans="1:9">
      <c r="A3672" t="s">
        <v>566</v>
      </c>
      <c r="B3672" t="s">
        <v>2064</v>
      </c>
      <c r="C3672" t="s">
        <v>1786</v>
      </c>
      <c r="D3672">
        <v>2020</v>
      </c>
      <c r="E3672">
        <v>400000</v>
      </c>
      <c r="F3672">
        <v>0</v>
      </c>
      <c r="G3672">
        <v>0</v>
      </c>
      <c r="H3672">
        <v>0</v>
      </c>
      <c r="I3672">
        <v>400000</v>
      </c>
    </row>
    <row r="3673" spans="1:9">
      <c r="A3673" t="s">
        <v>566</v>
      </c>
      <c r="B3673" t="s">
        <v>1456</v>
      </c>
      <c r="C3673" t="s">
        <v>622</v>
      </c>
      <c r="D3673">
        <v>2020</v>
      </c>
      <c r="E3673">
        <v>43000</v>
      </c>
      <c r="F3673">
        <v>0</v>
      </c>
      <c r="G3673">
        <v>0</v>
      </c>
      <c r="H3673">
        <v>0</v>
      </c>
      <c r="I3673">
        <v>43000</v>
      </c>
    </row>
    <row r="3674" spans="1:9">
      <c r="A3674" t="s">
        <v>566</v>
      </c>
      <c r="B3674" t="s">
        <v>2065</v>
      </c>
      <c r="C3674" t="s">
        <v>2066</v>
      </c>
      <c r="D3674">
        <v>2020</v>
      </c>
      <c r="E3674">
        <v>148000</v>
      </c>
      <c r="F3674">
        <v>0</v>
      </c>
      <c r="G3674">
        <v>0</v>
      </c>
      <c r="H3674">
        <v>0</v>
      </c>
      <c r="I3674">
        <v>148000</v>
      </c>
    </row>
    <row r="3675" spans="1:9">
      <c r="A3675" t="s">
        <v>566</v>
      </c>
      <c r="B3675" t="s">
        <v>1487</v>
      </c>
      <c r="C3675" t="s">
        <v>624</v>
      </c>
      <c r="D3675">
        <v>2020</v>
      </c>
      <c r="E3675">
        <v>300000</v>
      </c>
      <c r="F3675">
        <v>0</v>
      </c>
      <c r="G3675">
        <v>0</v>
      </c>
      <c r="H3675">
        <v>0</v>
      </c>
      <c r="I3675">
        <v>300000</v>
      </c>
    </row>
    <row r="3676" spans="1:9">
      <c r="A3676" t="s">
        <v>566</v>
      </c>
      <c r="B3676" t="s">
        <v>2067</v>
      </c>
      <c r="C3676" t="s">
        <v>1788</v>
      </c>
      <c r="D3676">
        <v>2020</v>
      </c>
      <c r="E3676">
        <v>190000</v>
      </c>
      <c r="F3676">
        <v>0</v>
      </c>
      <c r="G3676">
        <v>0</v>
      </c>
      <c r="H3676">
        <v>0</v>
      </c>
      <c r="I3676">
        <v>190000</v>
      </c>
    </row>
    <row r="3677" spans="1:9">
      <c r="A3677" t="s">
        <v>566</v>
      </c>
      <c r="B3677" t="s">
        <v>2068</v>
      </c>
      <c r="C3677" t="s">
        <v>1756</v>
      </c>
      <c r="D3677">
        <v>2020</v>
      </c>
      <c r="E3677">
        <v>2500000</v>
      </c>
      <c r="F3677">
        <v>0</v>
      </c>
      <c r="G3677">
        <v>0</v>
      </c>
      <c r="H3677">
        <v>0</v>
      </c>
      <c r="I3677">
        <v>2500000</v>
      </c>
    </row>
    <row r="3678" spans="1:9">
      <c r="A3678" t="s">
        <v>566</v>
      </c>
      <c r="B3678" t="s">
        <v>1591</v>
      </c>
      <c r="C3678" t="s">
        <v>1592</v>
      </c>
      <c r="D3678">
        <v>2020</v>
      </c>
      <c r="E3678">
        <v>85000</v>
      </c>
      <c r="F3678">
        <v>0</v>
      </c>
      <c r="G3678">
        <v>0</v>
      </c>
      <c r="H3678">
        <v>0</v>
      </c>
      <c r="I3678">
        <v>85000</v>
      </c>
    </row>
    <row r="3679" spans="1:9">
      <c r="A3679" t="s">
        <v>566</v>
      </c>
      <c r="B3679" t="s">
        <v>1750</v>
      </c>
      <c r="C3679" t="s">
        <v>580</v>
      </c>
      <c r="D3679">
        <v>2020</v>
      </c>
      <c r="E3679">
        <v>500000</v>
      </c>
      <c r="F3679">
        <v>0</v>
      </c>
      <c r="G3679">
        <v>0</v>
      </c>
      <c r="H3679">
        <v>0</v>
      </c>
      <c r="I3679">
        <v>500000</v>
      </c>
    </row>
    <row r="3680" spans="1:9">
      <c r="A3680" t="s">
        <v>566</v>
      </c>
      <c r="B3680" t="s">
        <v>1175</v>
      </c>
      <c r="C3680" t="s">
        <v>1176</v>
      </c>
      <c r="D3680">
        <v>2020</v>
      </c>
      <c r="E3680">
        <v>381000</v>
      </c>
      <c r="F3680">
        <v>0</v>
      </c>
      <c r="G3680">
        <v>0</v>
      </c>
      <c r="H3680">
        <v>0</v>
      </c>
      <c r="I3680">
        <v>381000</v>
      </c>
    </row>
    <row r="3681" spans="1:9">
      <c r="A3681" t="s">
        <v>566</v>
      </c>
      <c r="B3681" t="s">
        <v>1050</v>
      </c>
      <c r="C3681" t="s">
        <v>1051</v>
      </c>
      <c r="D3681">
        <v>2020</v>
      </c>
      <c r="E3681">
        <v>500000</v>
      </c>
      <c r="F3681">
        <v>0</v>
      </c>
      <c r="G3681">
        <v>0</v>
      </c>
      <c r="H3681">
        <v>0</v>
      </c>
      <c r="I3681">
        <v>500000</v>
      </c>
    </row>
    <row r="3682" spans="1:9">
      <c r="A3682" t="s">
        <v>566</v>
      </c>
      <c r="B3682" t="s">
        <v>629</v>
      </c>
      <c r="C3682" t="s">
        <v>630</v>
      </c>
      <c r="D3682">
        <v>2020</v>
      </c>
      <c r="E3682">
        <v>1000000</v>
      </c>
      <c r="F3682">
        <v>0</v>
      </c>
      <c r="G3682">
        <v>0</v>
      </c>
      <c r="H3682">
        <v>0</v>
      </c>
      <c r="I3682">
        <v>1000000</v>
      </c>
    </row>
    <row r="3683" spans="1:9">
      <c r="A3683" t="s">
        <v>566</v>
      </c>
      <c r="B3683" t="s">
        <v>1753</v>
      </c>
      <c r="C3683" t="s">
        <v>1754</v>
      </c>
      <c r="D3683">
        <v>2020</v>
      </c>
      <c r="E3683">
        <v>45000</v>
      </c>
      <c r="F3683">
        <v>0</v>
      </c>
      <c r="G3683">
        <v>0</v>
      </c>
      <c r="H3683">
        <v>0</v>
      </c>
      <c r="I3683">
        <v>45000</v>
      </c>
    </row>
    <row r="3684" spans="1:9">
      <c r="A3684" t="s">
        <v>566</v>
      </c>
      <c r="B3684" t="s">
        <v>1755</v>
      </c>
      <c r="C3684" t="s">
        <v>1756</v>
      </c>
      <c r="D3684">
        <v>2020</v>
      </c>
      <c r="E3684">
        <v>1000000</v>
      </c>
      <c r="F3684">
        <v>0</v>
      </c>
      <c r="G3684">
        <v>0</v>
      </c>
      <c r="H3684">
        <v>0</v>
      </c>
      <c r="I3684">
        <v>1000000</v>
      </c>
    </row>
    <row r="3685" spans="1:9">
      <c r="A3685" t="s">
        <v>566</v>
      </c>
      <c r="B3685" t="s">
        <v>1757</v>
      </c>
      <c r="C3685" t="s">
        <v>1758</v>
      </c>
      <c r="D3685">
        <v>2020</v>
      </c>
      <c r="E3685">
        <v>100000</v>
      </c>
      <c r="F3685">
        <v>0</v>
      </c>
      <c r="G3685">
        <v>0</v>
      </c>
      <c r="H3685">
        <v>0</v>
      </c>
      <c r="I3685">
        <v>100000</v>
      </c>
    </row>
    <row r="3686" spans="1:9">
      <c r="A3686" t="s">
        <v>566</v>
      </c>
      <c r="B3686" t="s">
        <v>983</v>
      </c>
      <c r="C3686" t="s">
        <v>984</v>
      </c>
      <c r="D3686">
        <v>2020</v>
      </c>
      <c r="E3686">
        <v>150000</v>
      </c>
      <c r="F3686">
        <v>0</v>
      </c>
      <c r="G3686">
        <v>0</v>
      </c>
      <c r="H3686">
        <v>0</v>
      </c>
      <c r="I3686">
        <v>150000</v>
      </c>
    </row>
    <row r="3687" spans="1:9">
      <c r="A3687" t="s">
        <v>566</v>
      </c>
      <c r="B3687" t="s">
        <v>893</v>
      </c>
      <c r="C3687" t="s">
        <v>894</v>
      </c>
      <c r="D3687">
        <v>2020</v>
      </c>
      <c r="E3687">
        <v>94000</v>
      </c>
      <c r="F3687">
        <v>0</v>
      </c>
      <c r="G3687">
        <v>0</v>
      </c>
      <c r="H3687">
        <v>0</v>
      </c>
      <c r="I3687">
        <v>94000</v>
      </c>
    </row>
    <row r="3688" spans="1:9">
      <c r="A3688" t="s">
        <v>566</v>
      </c>
      <c r="B3688" t="s">
        <v>1759</v>
      </c>
      <c r="C3688" t="s">
        <v>1760</v>
      </c>
      <c r="D3688">
        <v>2020</v>
      </c>
      <c r="E3688">
        <v>200000</v>
      </c>
      <c r="F3688">
        <v>0</v>
      </c>
      <c r="G3688">
        <v>0</v>
      </c>
      <c r="H3688">
        <v>0</v>
      </c>
      <c r="I3688">
        <v>200000</v>
      </c>
    </row>
    <row r="3689" spans="1:9">
      <c r="A3689" t="s">
        <v>566</v>
      </c>
      <c r="B3689" t="s">
        <v>897</v>
      </c>
      <c r="C3689" t="s">
        <v>898</v>
      </c>
      <c r="D3689">
        <v>2020</v>
      </c>
      <c r="E3689">
        <v>100000</v>
      </c>
      <c r="F3689">
        <v>0</v>
      </c>
      <c r="G3689">
        <v>0</v>
      </c>
      <c r="H3689">
        <v>0</v>
      </c>
      <c r="I3689">
        <v>100000</v>
      </c>
    </row>
    <row r="3690" spans="1:9">
      <c r="A3690" t="s">
        <v>566</v>
      </c>
      <c r="B3690" t="s">
        <v>1131</v>
      </c>
      <c r="C3690" t="s">
        <v>1132</v>
      </c>
      <c r="D3690">
        <v>2020</v>
      </c>
      <c r="E3690">
        <v>100000</v>
      </c>
      <c r="F3690">
        <v>0</v>
      </c>
      <c r="G3690">
        <v>0</v>
      </c>
      <c r="H3690">
        <v>0</v>
      </c>
      <c r="I3690">
        <v>100000</v>
      </c>
    </row>
    <row r="3691" spans="1:9">
      <c r="A3691" t="s">
        <v>566</v>
      </c>
      <c r="B3691" t="s">
        <v>1761</v>
      </c>
      <c r="C3691" t="s">
        <v>1762</v>
      </c>
      <c r="D3691">
        <v>2020</v>
      </c>
      <c r="E3691">
        <v>200000</v>
      </c>
      <c r="F3691">
        <v>0</v>
      </c>
      <c r="G3691">
        <v>0</v>
      </c>
      <c r="H3691">
        <v>0</v>
      </c>
      <c r="I3691">
        <v>200000</v>
      </c>
    </row>
    <row r="3692" spans="1:9">
      <c r="A3692" t="s">
        <v>566</v>
      </c>
      <c r="B3692" t="s">
        <v>1763</v>
      </c>
      <c r="C3692" t="s">
        <v>1764</v>
      </c>
      <c r="D3692">
        <v>2020</v>
      </c>
      <c r="E3692">
        <v>60000</v>
      </c>
      <c r="F3692">
        <v>0</v>
      </c>
      <c r="G3692">
        <v>0</v>
      </c>
      <c r="H3692">
        <v>0</v>
      </c>
      <c r="I3692">
        <v>60000</v>
      </c>
    </row>
    <row r="3693" spans="1:9">
      <c r="A3693" t="s">
        <v>566</v>
      </c>
      <c r="B3693" t="s">
        <v>1765</v>
      </c>
      <c r="C3693" t="s">
        <v>1766</v>
      </c>
      <c r="D3693">
        <v>2020</v>
      </c>
      <c r="E3693">
        <v>40000</v>
      </c>
      <c r="F3693">
        <v>0</v>
      </c>
      <c r="G3693">
        <v>0</v>
      </c>
      <c r="H3693">
        <v>0</v>
      </c>
      <c r="I3693">
        <v>40000</v>
      </c>
    </row>
    <row r="3694" spans="1:9">
      <c r="A3694" t="s">
        <v>566</v>
      </c>
      <c r="B3694" t="s">
        <v>2069</v>
      </c>
      <c r="C3694" t="s">
        <v>2037</v>
      </c>
      <c r="D3694">
        <v>2020</v>
      </c>
      <c r="E3694">
        <v>220000</v>
      </c>
      <c r="F3694">
        <v>0</v>
      </c>
      <c r="G3694">
        <v>0</v>
      </c>
      <c r="H3694">
        <v>0</v>
      </c>
      <c r="I3694">
        <v>220000</v>
      </c>
    </row>
    <row r="3695" spans="1:9">
      <c r="A3695" t="s">
        <v>566</v>
      </c>
      <c r="B3695" t="s">
        <v>1767</v>
      </c>
      <c r="C3695" t="s">
        <v>1768</v>
      </c>
      <c r="D3695">
        <v>2020</v>
      </c>
      <c r="E3695">
        <v>200000</v>
      </c>
      <c r="F3695">
        <v>0</v>
      </c>
      <c r="G3695">
        <v>0</v>
      </c>
      <c r="H3695">
        <v>0</v>
      </c>
      <c r="I3695">
        <v>200000</v>
      </c>
    </row>
    <row r="3696" spans="1:9">
      <c r="A3696" t="s">
        <v>566</v>
      </c>
      <c r="B3696" t="s">
        <v>935</v>
      </c>
      <c r="C3696" t="s">
        <v>936</v>
      </c>
      <c r="D3696">
        <v>2020</v>
      </c>
      <c r="E3696">
        <v>74000</v>
      </c>
      <c r="F3696">
        <v>0</v>
      </c>
      <c r="G3696">
        <v>0</v>
      </c>
      <c r="H3696">
        <v>0</v>
      </c>
      <c r="I3696">
        <v>74000</v>
      </c>
    </row>
    <row r="3697" spans="1:9">
      <c r="A3697" t="s">
        <v>566</v>
      </c>
      <c r="B3697" t="s">
        <v>1145</v>
      </c>
      <c r="C3697" t="s">
        <v>1146</v>
      </c>
      <c r="D3697">
        <v>2020</v>
      </c>
      <c r="E3697">
        <v>200000</v>
      </c>
      <c r="F3697">
        <v>0</v>
      </c>
      <c r="G3697">
        <v>0</v>
      </c>
      <c r="H3697">
        <v>0</v>
      </c>
      <c r="I3697">
        <v>200000</v>
      </c>
    </row>
    <row r="3698" spans="1:9">
      <c r="A3698" t="s">
        <v>566</v>
      </c>
      <c r="B3698" t="s">
        <v>1031</v>
      </c>
      <c r="C3698" t="s">
        <v>1032</v>
      </c>
      <c r="D3698">
        <v>2020</v>
      </c>
      <c r="E3698">
        <v>50000</v>
      </c>
      <c r="F3698">
        <v>0</v>
      </c>
      <c r="G3698">
        <v>0</v>
      </c>
      <c r="H3698">
        <v>0</v>
      </c>
      <c r="I3698">
        <v>50000</v>
      </c>
    </row>
    <row r="3699" spans="1:9">
      <c r="A3699" t="s">
        <v>566</v>
      </c>
      <c r="B3699" t="s">
        <v>1033</v>
      </c>
      <c r="C3699" t="s">
        <v>1034</v>
      </c>
      <c r="D3699">
        <v>2020</v>
      </c>
      <c r="E3699">
        <v>75000</v>
      </c>
      <c r="F3699">
        <v>0</v>
      </c>
      <c r="G3699">
        <v>0</v>
      </c>
      <c r="H3699">
        <v>0</v>
      </c>
      <c r="I3699">
        <v>75000</v>
      </c>
    </row>
    <row r="3700" spans="1:9">
      <c r="A3700" t="s">
        <v>566</v>
      </c>
      <c r="B3700" t="s">
        <v>886</v>
      </c>
      <c r="C3700" t="s">
        <v>887</v>
      </c>
      <c r="D3700">
        <v>2020</v>
      </c>
      <c r="E3700">
        <v>250000</v>
      </c>
      <c r="F3700">
        <v>0</v>
      </c>
      <c r="G3700">
        <v>0</v>
      </c>
      <c r="H3700">
        <v>0</v>
      </c>
      <c r="I3700">
        <v>250000</v>
      </c>
    </row>
    <row r="3701" spans="1:9">
      <c r="A3701" t="s">
        <v>566</v>
      </c>
      <c r="B3701" t="s">
        <v>996</v>
      </c>
      <c r="C3701" t="s">
        <v>997</v>
      </c>
      <c r="D3701">
        <v>2020</v>
      </c>
      <c r="E3701">
        <v>82000</v>
      </c>
      <c r="F3701">
        <v>0</v>
      </c>
      <c r="G3701">
        <v>0</v>
      </c>
      <c r="H3701">
        <v>0</v>
      </c>
      <c r="I3701">
        <v>82000</v>
      </c>
    </row>
    <row r="3702" spans="1:9">
      <c r="A3702" t="s">
        <v>566</v>
      </c>
      <c r="B3702" t="s">
        <v>1769</v>
      </c>
      <c r="C3702" t="s">
        <v>1770</v>
      </c>
      <c r="D3702">
        <v>2020</v>
      </c>
      <c r="E3702">
        <v>50000</v>
      </c>
      <c r="F3702">
        <v>0</v>
      </c>
      <c r="G3702">
        <v>0</v>
      </c>
      <c r="H3702">
        <v>0</v>
      </c>
      <c r="I3702">
        <v>50000</v>
      </c>
    </row>
    <row r="3703" spans="1:9">
      <c r="A3703" t="s">
        <v>566</v>
      </c>
      <c r="B3703" t="s">
        <v>643</v>
      </c>
      <c r="C3703" t="s">
        <v>644</v>
      </c>
      <c r="D3703">
        <v>2020</v>
      </c>
      <c r="E3703">
        <v>100000</v>
      </c>
      <c r="F3703">
        <v>0</v>
      </c>
      <c r="G3703">
        <v>0</v>
      </c>
      <c r="H3703">
        <v>0</v>
      </c>
      <c r="I3703">
        <v>100000</v>
      </c>
    </row>
    <row r="3704" spans="1:9">
      <c r="A3704" t="s">
        <v>566</v>
      </c>
      <c r="B3704" t="s">
        <v>1007</v>
      </c>
      <c r="C3704" t="s">
        <v>1008</v>
      </c>
      <c r="D3704">
        <v>2020</v>
      </c>
      <c r="E3704">
        <v>150000</v>
      </c>
      <c r="F3704">
        <v>0</v>
      </c>
      <c r="G3704">
        <v>0</v>
      </c>
      <c r="H3704">
        <v>0</v>
      </c>
      <c r="I3704">
        <v>150000</v>
      </c>
    </row>
    <row r="3705" spans="1:9">
      <c r="A3705" t="s">
        <v>566</v>
      </c>
      <c r="B3705" t="s">
        <v>1017</v>
      </c>
      <c r="C3705" t="s">
        <v>1018</v>
      </c>
      <c r="D3705">
        <v>2020</v>
      </c>
      <c r="E3705">
        <v>100000</v>
      </c>
      <c r="F3705">
        <v>0</v>
      </c>
      <c r="G3705">
        <v>0</v>
      </c>
      <c r="H3705">
        <v>0</v>
      </c>
      <c r="I3705">
        <v>100000</v>
      </c>
    </row>
    <row r="3706" spans="1:9">
      <c r="A3706" t="s">
        <v>566</v>
      </c>
      <c r="B3706" t="s">
        <v>992</v>
      </c>
      <c r="C3706" t="s">
        <v>993</v>
      </c>
      <c r="D3706">
        <v>2020</v>
      </c>
      <c r="E3706">
        <v>100000</v>
      </c>
      <c r="F3706">
        <v>0</v>
      </c>
      <c r="G3706">
        <v>0</v>
      </c>
      <c r="H3706">
        <v>0</v>
      </c>
      <c r="I3706">
        <v>100000</v>
      </c>
    </row>
    <row r="3707" spans="1:9">
      <c r="A3707" t="s">
        <v>566</v>
      </c>
      <c r="B3707" t="s">
        <v>1771</v>
      </c>
      <c r="C3707" t="s">
        <v>1516</v>
      </c>
      <c r="D3707">
        <v>2020</v>
      </c>
      <c r="E3707">
        <v>200000</v>
      </c>
      <c r="F3707">
        <v>0</v>
      </c>
      <c r="G3707">
        <v>0</v>
      </c>
      <c r="H3707">
        <v>0</v>
      </c>
      <c r="I3707">
        <v>200000</v>
      </c>
    </row>
    <row r="3708" spans="1:9">
      <c r="A3708" t="s">
        <v>566</v>
      </c>
      <c r="B3708" t="s">
        <v>1772</v>
      </c>
      <c r="C3708" t="s">
        <v>1773</v>
      </c>
      <c r="D3708">
        <v>2020</v>
      </c>
      <c r="E3708">
        <v>100000</v>
      </c>
      <c r="F3708">
        <v>0</v>
      </c>
      <c r="G3708">
        <v>0</v>
      </c>
      <c r="H3708">
        <v>0</v>
      </c>
      <c r="I3708">
        <v>100000</v>
      </c>
    </row>
    <row r="3709" spans="1:9">
      <c r="A3709" t="s">
        <v>566</v>
      </c>
      <c r="B3709" t="s">
        <v>1774</v>
      </c>
      <c r="C3709" t="s">
        <v>1775</v>
      </c>
      <c r="D3709">
        <v>2020</v>
      </c>
      <c r="E3709">
        <v>145000</v>
      </c>
      <c r="F3709">
        <v>0</v>
      </c>
      <c r="G3709">
        <v>0</v>
      </c>
      <c r="H3709">
        <v>0</v>
      </c>
      <c r="I3709">
        <v>145000</v>
      </c>
    </row>
    <row r="3710" spans="1:9">
      <c r="A3710" t="s">
        <v>566</v>
      </c>
      <c r="B3710" t="s">
        <v>1776</v>
      </c>
      <c r="C3710" t="s">
        <v>1777</v>
      </c>
      <c r="D3710">
        <v>2020</v>
      </c>
      <c r="E3710">
        <v>62000</v>
      </c>
      <c r="F3710">
        <v>0</v>
      </c>
      <c r="G3710">
        <v>0</v>
      </c>
      <c r="H3710">
        <v>0</v>
      </c>
      <c r="I3710">
        <v>62000</v>
      </c>
    </row>
    <row r="3711" spans="1:9">
      <c r="A3711" t="s">
        <v>566</v>
      </c>
      <c r="B3711" t="s">
        <v>1778</v>
      </c>
      <c r="C3711" t="s">
        <v>1779</v>
      </c>
      <c r="D3711">
        <v>2020</v>
      </c>
      <c r="E3711">
        <v>100000</v>
      </c>
      <c r="F3711">
        <v>0</v>
      </c>
      <c r="G3711">
        <v>0</v>
      </c>
      <c r="H3711">
        <v>0</v>
      </c>
      <c r="I3711">
        <v>100000</v>
      </c>
    </row>
    <row r="3712" spans="1:9">
      <c r="A3712" t="s">
        <v>566</v>
      </c>
      <c r="B3712" t="s">
        <v>1000</v>
      </c>
      <c r="C3712" t="s">
        <v>608</v>
      </c>
      <c r="D3712">
        <v>2020</v>
      </c>
      <c r="E3712">
        <v>200000</v>
      </c>
      <c r="F3712">
        <v>0</v>
      </c>
      <c r="G3712">
        <v>0</v>
      </c>
      <c r="H3712">
        <v>0</v>
      </c>
      <c r="I3712">
        <v>200000</v>
      </c>
    </row>
    <row r="3713" spans="1:9">
      <c r="A3713" t="s">
        <v>566</v>
      </c>
      <c r="B3713" t="s">
        <v>647</v>
      </c>
      <c r="C3713" t="s">
        <v>610</v>
      </c>
      <c r="D3713">
        <v>2020</v>
      </c>
      <c r="E3713">
        <v>100000</v>
      </c>
      <c r="F3713">
        <v>0</v>
      </c>
      <c r="G3713">
        <v>0</v>
      </c>
      <c r="H3713">
        <v>0</v>
      </c>
      <c r="I3713">
        <v>100000</v>
      </c>
    </row>
    <row r="3714" spans="1:9">
      <c r="A3714" t="s">
        <v>566</v>
      </c>
      <c r="B3714" t="s">
        <v>1780</v>
      </c>
      <c r="C3714" t="s">
        <v>1781</v>
      </c>
      <c r="D3714">
        <v>2020</v>
      </c>
      <c r="E3714">
        <v>100000</v>
      </c>
      <c r="F3714">
        <v>0</v>
      </c>
      <c r="G3714">
        <v>0</v>
      </c>
      <c r="H3714">
        <v>0</v>
      </c>
      <c r="I3714">
        <v>100000</v>
      </c>
    </row>
    <row r="3715" spans="1:9">
      <c r="A3715" t="s">
        <v>566</v>
      </c>
      <c r="B3715" t="s">
        <v>654</v>
      </c>
      <c r="C3715" t="s">
        <v>655</v>
      </c>
      <c r="D3715">
        <v>2020</v>
      </c>
      <c r="E3715">
        <v>100000</v>
      </c>
      <c r="F3715">
        <v>0</v>
      </c>
      <c r="G3715">
        <v>0</v>
      </c>
      <c r="H3715">
        <v>0</v>
      </c>
      <c r="I3715">
        <v>100000</v>
      </c>
    </row>
    <row r="3716" spans="1:9">
      <c r="A3716" t="s">
        <v>566</v>
      </c>
      <c r="B3716" t="s">
        <v>1782</v>
      </c>
      <c r="C3716" t="s">
        <v>1383</v>
      </c>
      <c r="D3716">
        <v>2020</v>
      </c>
      <c r="E3716">
        <v>100000</v>
      </c>
      <c r="F3716">
        <v>0</v>
      </c>
      <c r="G3716">
        <v>0</v>
      </c>
      <c r="H3716">
        <v>0</v>
      </c>
      <c r="I3716">
        <v>100000</v>
      </c>
    </row>
    <row r="3717" spans="1:9">
      <c r="A3717" t="s">
        <v>566</v>
      </c>
      <c r="B3717" t="s">
        <v>658</v>
      </c>
      <c r="C3717" t="s">
        <v>618</v>
      </c>
      <c r="D3717">
        <v>2020</v>
      </c>
      <c r="E3717">
        <v>175000</v>
      </c>
      <c r="F3717">
        <v>0</v>
      </c>
      <c r="G3717">
        <v>0</v>
      </c>
      <c r="H3717">
        <v>0</v>
      </c>
      <c r="I3717">
        <v>175000</v>
      </c>
    </row>
    <row r="3718" spans="1:9">
      <c r="A3718" t="s">
        <v>566</v>
      </c>
      <c r="B3718" t="s">
        <v>659</v>
      </c>
      <c r="C3718" t="s">
        <v>620</v>
      </c>
      <c r="D3718">
        <v>2020</v>
      </c>
      <c r="E3718">
        <v>100000</v>
      </c>
      <c r="F3718">
        <v>0</v>
      </c>
      <c r="G3718">
        <v>0</v>
      </c>
      <c r="H3718">
        <v>0</v>
      </c>
      <c r="I3718">
        <v>100000</v>
      </c>
    </row>
    <row r="3719" spans="1:9">
      <c r="A3719" t="s">
        <v>566</v>
      </c>
      <c r="B3719" t="s">
        <v>1783</v>
      </c>
      <c r="C3719" t="s">
        <v>1784</v>
      </c>
      <c r="D3719">
        <v>2020</v>
      </c>
      <c r="E3719">
        <v>100000</v>
      </c>
      <c r="F3719">
        <v>0</v>
      </c>
      <c r="G3719">
        <v>0</v>
      </c>
      <c r="H3719">
        <v>0</v>
      </c>
      <c r="I3719">
        <v>100000</v>
      </c>
    </row>
    <row r="3720" spans="1:9">
      <c r="A3720" t="s">
        <v>566</v>
      </c>
      <c r="B3720" t="s">
        <v>1785</v>
      </c>
      <c r="C3720" t="s">
        <v>1786</v>
      </c>
      <c r="D3720">
        <v>2020</v>
      </c>
      <c r="E3720">
        <v>100000</v>
      </c>
      <c r="F3720">
        <v>0</v>
      </c>
      <c r="G3720">
        <v>0</v>
      </c>
      <c r="H3720">
        <v>0</v>
      </c>
      <c r="I3720">
        <v>100000</v>
      </c>
    </row>
    <row r="3721" spans="1:9">
      <c r="A3721" t="s">
        <v>566</v>
      </c>
      <c r="B3721" t="s">
        <v>1787</v>
      </c>
      <c r="C3721" t="s">
        <v>1788</v>
      </c>
      <c r="D3721">
        <v>2020</v>
      </c>
      <c r="E3721">
        <v>124000</v>
      </c>
      <c r="F3721">
        <v>0</v>
      </c>
      <c r="G3721">
        <v>0</v>
      </c>
      <c r="H3721">
        <v>0</v>
      </c>
      <c r="I3721">
        <v>124000</v>
      </c>
    </row>
    <row r="3722" spans="1:9">
      <c r="A3722" t="s">
        <v>566</v>
      </c>
      <c r="B3722" t="s">
        <v>1789</v>
      </c>
      <c r="C3722" t="s">
        <v>1790</v>
      </c>
      <c r="D3722">
        <v>2020</v>
      </c>
      <c r="E3722">
        <v>45000</v>
      </c>
      <c r="F3722">
        <v>0</v>
      </c>
      <c r="G3722">
        <v>0</v>
      </c>
      <c r="H3722">
        <v>0</v>
      </c>
      <c r="I3722">
        <v>45000</v>
      </c>
    </row>
    <row r="3723" spans="1:9">
      <c r="A3723" t="s">
        <v>566</v>
      </c>
      <c r="B3723" t="s">
        <v>663</v>
      </c>
      <c r="C3723" t="s">
        <v>568</v>
      </c>
      <c r="D3723">
        <v>2020</v>
      </c>
      <c r="E3723">
        <v>800000</v>
      </c>
      <c r="F3723">
        <v>0</v>
      </c>
      <c r="G3723">
        <v>0</v>
      </c>
      <c r="H3723">
        <v>0</v>
      </c>
      <c r="I3723">
        <v>800000</v>
      </c>
    </row>
    <row r="3724" spans="1:9">
      <c r="A3724" t="s">
        <v>566</v>
      </c>
      <c r="B3724" t="s">
        <v>1546</v>
      </c>
      <c r="C3724" t="s">
        <v>584</v>
      </c>
      <c r="D3724">
        <v>2020</v>
      </c>
      <c r="E3724">
        <v>750000</v>
      </c>
      <c r="F3724">
        <v>0</v>
      </c>
      <c r="G3724">
        <v>0</v>
      </c>
      <c r="H3724">
        <v>0</v>
      </c>
      <c r="I3724">
        <v>750000</v>
      </c>
    </row>
    <row r="3725" spans="1:9">
      <c r="A3725" t="s">
        <v>566</v>
      </c>
      <c r="B3725" t="s">
        <v>1656</v>
      </c>
      <c r="C3725" t="s">
        <v>586</v>
      </c>
      <c r="D3725">
        <v>2020</v>
      </c>
      <c r="E3725">
        <v>750000</v>
      </c>
      <c r="F3725">
        <v>0</v>
      </c>
      <c r="G3725">
        <v>0</v>
      </c>
      <c r="H3725">
        <v>0</v>
      </c>
      <c r="I3725">
        <v>750000</v>
      </c>
    </row>
    <row r="3726" spans="1:9">
      <c r="A3726" t="s">
        <v>566</v>
      </c>
      <c r="B3726" t="s">
        <v>666</v>
      </c>
      <c r="C3726" t="s">
        <v>667</v>
      </c>
      <c r="D3726">
        <v>2020</v>
      </c>
      <c r="E3726">
        <v>815000</v>
      </c>
      <c r="F3726">
        <v>0</v>
      </c>
      <c r="G3726">
        <v>0</v>
      </c>
      <c r="H3726">
        <v>0</v>
      </c>
      <c r="I3726">
        <v>815000</v>
      </c>
    </row>
    <row r="3727" spans="1:9">
      <c r="A3727" t="s">
        <v>566</v>
      </c>
      <c r="B3727" t="s">
        <v>670</v>
      </c>
      <c r="C3727" t="s">
        <v>596</v>
      </c>
      <c r="D3727">
        <v>2020</v>
      </c>
      <c r="E3727">
        <v>500000</v>
      </c>
      <c r="F3727">
        <v>0</v>
      </c>
      <c r="G3727">
        <v>0</v>
      </c>
      <c r="H3727">
        <v>0</v>
      </c>
      <c r="I3727">
        <v>500000</v>
      </c>
    </row>
    <row r="3728" spans="1:9">
      <c r="A3728" t="s">
        <v>566</v>
      </c>
      <c r="B3728" t="s">
        <v>1112</v>
      </c>
      <c r="C3728" t="s">
        <v>1113</v>
      </c>
      <c r="D3728">
        <v>2020</v>
      </c>
      <c r="E3728">
        <v>700000</v>
      </c>
      <c r="F3728">
        <v>0</v>
      </c>
      <c r="G3728">
        <v>0</v>
      </c>
      <c r="H3728">
        <v>0</v>
      </c>
      <c r="I3728">
        <v>700000</v>
      </c>
    </row>
    <row r="3729" spans="1:9">
      <c r="A3729" t="s">
        <v>566</v>
      </c>
      <c r="B3729" t="s">
        <v>920</v>
      </c>
      <c r="C3729" t="s">
        <v>921</v>
      </c>
      <c r="D3729">
        <v>2020</v>
      </c>
      <c r="E3729">
        <v>250000</v>
      </c>
      <c r="F3729">
        <v>0</v>
      </c>
      <c r="G3729">
        <v>0</v>
      </c>
      <c r="H3729">
        <v>0</v>
      </c>
      <c r="I3729">
        <v>250000</v>
      </c>
    </row>
    <row r="3730" spans="1:9">
      <c r="A3730" t="s">
        <v>566</v>
      </c>
      <c r="B3730" t="s">
        <v>1791</v>
      </c>
      <c r="C3730" t="s">
        <v>1592</v>
      </c>
      <c r="D3730">
        <v>2020</v>
      </c>
      <c r="E3730">
        <v>42000</v>
      </c>
      <c r="F3730">
        <v>0</v>
      </c>
      <c r="G3730">
        <v>0</v>
      </c>
      <c r="H3730">
        <v>0</v>
      </c>
      <c r="I3730">
        <v>42000</v>
      </c>
    </row>
    <row r="3731" spans="1:9">
      <c r="A3731" t="s">
        <v>566</v>
      </c>
      <c r="B3731" t="s">
        <v>1657</v>
      </c>
      <c r="C3731" t="s">
        <v>1658</v>
      </c>
      <c r="D3731">
        <v>2020</v>
      </c>
      <c r="E3731">
        <v>500000</v>
      </c>
      <c r="F3731">
        <v>0</v>
      </c>
      <c r="G3731">
        <v>0</v>
      </c>
      <c r="H3731">
        <v>0</v>
      </c>
      <c r="I3731">
        <v>500000</v>
      </c>
    </row>
    <row r="3732" spans="1:9">
      <c r="A3732" t="s">
        <v>566</v>
      </c>
      <c r="B3732" t="s">
        <v>1037</v>
      </c>
      <c r="C3732" t="s">
        <v>588</v>
      </c>
      <c r="D3732">
        <v>2020</v>
      </c>
      <c r="E3732">
        <v>181000</v>
      </c>
      <c r="F3732">
        <v>0</v>
      </c>
      <c r="G3732">
        <v>0</v>
      </c>
      <c r="H3732">
        <v>0</v>
      </c>
      <c r="I3732">
        <v>181000</v>
      </c>
    </row>
    <row r="3733" spans="1:9">
      <c r="A3733" t="s">
        <v>566</v>
      </c>
      <c r="B3733" t="s">
        <v>1058</v>
      </c>
      <c r="C3733" t="s">
        <v>1059</v>
      </c>
      <c r="D3733">
        <v>2020</v>
      </c>
      <c r="E3733">
        <v>875000</v>
      </c>
      <c r="F3733">
        <v>0</v>
      </c>
      <c r="G3733">
        <v>0</v>
      </c>
      <c r="H3733">
        <v>0</v>
      </c>
      <c r="I3733">
        <v>875000</v>
      </c>
    </row>
    <row r="3734" spans="1:9">
      <c r="A3734" t="s">
        <v>566</v>
      </c>
      <c r="B3734" t="s">
        <v>1792</v>
      </c>
      <c r="C3734" t="s">
        <v>1438</v>
      </c>
      <c r="D3734">
        <v>2020</v>
      </c>
      <c r="E3734">
        <v>275000</v>
      </c>
      <c r="F3734">
        <v>0</v>
      </c>
      <c r="G3734">
        <v>0</v>
      </c>
      <c r="H3734">
        <v>0</v>
      </c>
      <c r="I3734">
        <v>275000</v>
      </c>
    </row>
    <row r="3735" spans="1:9">
      <c r="A3735" t="s">
        <v>566</v>
      </c>
      <c r="B3735" t="s">
        <v>2070</v>
      </c>
      <c r="C3735" t="s">
        <v>624</v>
      </c>
      <c r="D3735">
        <v>2020</v>
      </c>
      <c r="E3735">
        <v>100000</v>
      </c>
      <c r="F3735">
        <v>0</v>
      </c>
      <c r="G3735">
        <v>0</v>
      </c>
      <c r="H3735">
        <v>0</v>
      </c>
      <c r="I3735">
        <v>100000</v>
      </c>
    </row>
    <row r="3736" spans="1:9">
      <c r="A3736" t="s">
        <v>566</v>
      </c>
      <c r="B3736" t="s">
        <v>1137</v>
      </c>
      <c r="C3736" t="s">
        <v>1138</v>
      </c>
      <c r="D3736">
        <v>2020</v>
      </c>
      <c r="E3736">
        <v>500000</v>
      </c>
      <c r="F3736">
        <v>0</v>
      </c>
      <c r="G3736">
        <v>0</v>
      </c>
      <c r="H3736">
        <v>0</v>
      </c>
      <c r="I3736">
        <v>500000</v>
      </c>
    </row>
    <row r="3737" spans="1:9">
      <c r="A3737" t="s">
        <v>566</v>
      </c>
      <c r="B3737" t="s">
        <v>680</v>
      </c>
      <c r="C3737" t="s">
        <v>681</v>
      </c>
      <c r="D3737">
        <v>2020</v>
      </c>
      <c r="E3737">
        <v>50000</v>
      </c>
      <c r="F3737">
        <v>0</v>
      </c>
      <c r="G3737">
        <v>0</v>
      </c>
      <c r="H3737">
        <v>0</v>
      </c>
      <c r="I3737">
        <v>50000</v>
      </c>
    </row>
    <row r="3738" spans="1:9">
      <c r="A3738" t="s">
        <v>566</v>
      </c>
      <c r="B3738" t="s">
        <v>1793</v>
      </c>
      <c r="C3738" t="s">
        <v>1775</v>
      </c>
      <c r="D3738">
        <v>2020</v>
      </c>
      <c r="E3738">
        <v>180000</v>
      </c>
      <c r="F3738">
        <v>0</v>
      </c>
      <c r="G3738">
        <v>0</v>
      </c>
      <c r="H3738">
        <v>0</v>
      </c>
      <c r="I3738">
        <v>180000</v>
      </c>
    </row>
    <row r="3739" spans="1:9">
      <c r="A3739" t="s">
        <v>691</v>
      </c>
      <c r="B3739" t="s">
        <v>692</v>
      </c>
      <c r="C3739" t="s">
        <v>693</v>
      </c>
      <c r="D3739">
        <v>2020</v>
      </c>
      <c r="E3739">
        <v>2500000</v>
      </c>
      <c r="F3739">
        <v>23153417</v>
      </c>
      <c r="G3739">
        <v>112393000</v>
      </c>
      <c r="H3739">
        <v>94509000</v>
      </c>
      <c r="I3739">
        <v>232555417</v>
      </c>
    </row>
    <row r="3740" spans="1:9">
      <c r="A3740" t="s">
        <v>691</v>
      </c>
      <c r="B3740" t="s">
        <v>694</v>
      </c>
      <c r="C3740" t="s">
        <v>695</v>
      </c>
      <c r="D3740">
        <v>2020</v>
      </c>
      <c r="E3740">
        <v>0</v>
      </c>
      <c r="F3740">
        <v>825140</v>
      </c>
      <c r="G3740">
        <v>95000</v>
      </c>
      <c r="H3740">
        <v>12000000</v>
      </c>
      <c r="I3740">
        <v>12920140</v>
      </c>
    </row>
    <row r="3741" spans="1:9">
      <c r="A3741" t="s">
        <v>691</v>
      </c>
      <c r="B3741" t="s">
        <v>1794</v>
      </c>
      <c r="C3741" t="s">
        <v>1795</v>
      </c>
      <c r="D3741">
        <v>2020</v>
      </c>
      <c r="E3741">
        <v>4136840</v>
      </c>
      <c r="F3741">
        <v>10035000</v>
      </c>
      <c r="G3741">
        <v>0</v>
      </c>
      <c r="H3741">
        <v>0</v>
      </c>
      <c r="I3741">
        <v>14171840</v>
      </c>
    </row>
    <row r="3742" spans="1:9">
      <c r="A3742" t="s">
        <v>691</v>
      </c>
      <c r="B3742" t="s">
        <v>696</v>
      </c>
      <c r="C3742" t="s">
        <v>697</v>
      </c>
      <c r="D3742">
        <v>2020</v>
      </c>
      <c r="E3742">
        <v>0</v>
      </c>
      <c r="F3742">
        <v>0</v>
      </c>
      <c r="G3742">
        <v>0</v>
      </c>
      <c r="H3742">
        <v>2895602</v>
      </c>
      <c r="I3742">
        <v>2895602</v>
      </c>
    </row>
    <row r="3743" spans="1:9">
      <c r="A3743" t="s">
        <v>691</v>
      </c>
      <c r="B3743" t="s">
        <v>698</v>
      </c>
      <c r="C3743" t="s">
        <v>699</v>
      </c>
      <c r="D3743">
        <v>2020</v>
      </c>
      <c r="E3743">
        <v>0</v>
      </c>
      <c r="F3743">
        <v>0</v>
      </c>
      <c r="G3743">
        <v>0</v>
      </c>
      <c r="H3743">
        <v>697331</v>
      </c>
      <c r="I3743">
        <v>697331</v>
      </c>
    </row>
    <row r="3744" spans="1:9">
      <c r="A3744" t="s">
        <v>691</v>
      </c>
      <c r="B3744" t="s">
        <v>700</v>
      </c>
      <c r="C3744" t="s">
        <v>701</v>
      </c>
      <c r="D3744">
        <v>2020</v>
      </c>
      <c r="E3744">
        <v>0</v>
      </c>
      <c r="F3744">
        <v>0</v>
      </c>
      <c r="G3744">
        <v>12209529</v>
      </c>
      <c r="H3744">
        <v>3215000</v>
      </c>
      <c r="I3744">
        <v>15424529</v>
      </c>
    </row>
    <row r="3745" spans="1:9">
      <c r="A3745" t="s">
        <v>691</v>
      </c>
      <c r="B3745" t="s">
        <v>702</v>
      </c>
      <c r="C3745" t="s">
        <v>703</v>
      </c>
      <c r="D3745">
        <v>2020</v>
      </c>
      <c r="E3745">
        <v>0</v>
      </c>
      <c r="F3745">
        <v>0</v>
      </c>
      <c r="G3745">
        <v>60814795</v>
      </c>
      <c r="H3745">
        <v>102290000</v>
      </c>
      <c r="I3745">
        <v>163104795</v>
      </c>
    </row>
    <row r="3746" spans="1:9">
      <c r="A3746" t="s">
        <v>691</v>
      </c>
      <c r="B3746" t="s">
        <v>704</v>
      </c>
      <c r="C3746" t="s">
        <v>705</v>
      </c>
      <c r="D3746">
        <v>2020</v>
      </c>
      <c r="E3746">
        <v>3472271</v>
      </c>
      <c r="F3746">
        <v>794000</v>
      </c>
      <c r="G3746">
        <v>516000</v>
      </c>
      <c r="H3746">
        <v>275000</v>
      </c>
      <c r="I3746">
        <v>5057271</v>
      </c>
    </row>
    <row r="3747" spans="1:9">
      <c r="A3747" t="s">
        <v>691</v>
      </c>
      <c r="B3747" t="s">
        <v>706</v>
      </c>
      <c r="C3747" t="s">
        <v>707</v>
      </c>
      <c r="D3747">
        <v>2020</v>
      </c>
      <c r="E3747">
        <v>0</v>
      </c>
      <c r="F3747">
        <v>227454</v>
      </c>
      <c r="G3747">
        <v>0</v>
      </c>
      <c r="H3747">
        <v>3172000</v>
      </c>
      <c r="I3747">
        <v>3399454</v>
      </c>
    </row>
    <row r="3748" spans="1:9">
      <c r="A3748" t="s">
        <v>691</v>
      </c>
      <c r="B3748" t="s">
        <v>708</v>
      </c>
      <c r="C3748" t="s">
        <v>709</v>
      </c>
      <c r="D3748">
        <v>2020</v>
      </c>
      <c r="E3748">
        <v>0</v>
      </c>
      <c r="F3748">
        <v>0</v>
      </c>
      <c r="G3748">
        <v>420337</v>
      </c>
      <c r="H3748">
        <v>23594000</v>
      </c>
      <c r="I3748">
        <v>24014337</v>
      </c>
    </row>
    <row r="3749" spans="1:9">
      <c r="A3749" t="s">
        <v>691</v>
      </c>
      <c r="B3749" t="s">
        <v>712</v>
      </c>
      <c r="C3749" t="s">
        <v>713</v>
      </c>
      <c r="D3749">
        <v>2020</v>
      </c>
      <c r="E3749">
        <v>0</v>
      </c>
      <c r="F3749">
        <v>6467820</v>
      </c>
      <c r="G3749">
        <v>12942000</v>
      </c>
      <c r="H3749">
        <v>4429000</v>
      </c>
      <c r="I3749">
        <v>23838820</v>
      </c>
    </row>
    <row r="3750" spans="1:9">
      <c r="A3750" t="s">
        <v>691</v>
      </c>
      <c r="B3750" t="s">
        <v>716</v>
      </c>
      <c r="C3750" t="s">
        <v>717</v>
      </c>
      <c r="D3750">
        <v>2020</v>
      </c>
      <c r="E3750">
        <v>0</v>
      </c>
      <c r="F3750">
        <v>14560505</v>
      </c>
      <c r="G3750">
        <v>47450000</v>
      </c>
      <c r="H3750">
        <v>52704000</v>
      </c>
      <c r="I3750">
        <v>114714505</v>
      </c>
    </row>
    <row r="3751" spans="1:9">
      <c r="A3751" t="s">
        <v>691</v>
      </c>
      <c r="B3751" t="s">
        <v>1796</v>
      </c>
      <c r="C3751" t="s">
        <v>1797</v>
      </c>
      <c r="D3751">
        <v>2020</v>
      </c>
      <c r="E3751">
        <v>868724</v>
      </c>
      <c r="F3751">
        <v>0</v>
      </c>
      <c r="G3751">
        <v>10424000</v>
      </c>
      <c r="H3751">
        <v>0</v>
      </c>
      <c r="I3751">
        <v>11292724</v>
      </c>
    </row>
    <row r="3752" spans="1:9">
      <c r="A3752" t="s">
        <v>691</v>
      </c>
      <c r="B3752" t="s">
        <v>718</v>
      </c>
      <c r="C3752" t="s">
        <v>719</v>
      </c>
      <c r="D3752">
        <v>2020</v>
      </c>
      <c r="E3752">
        <v>0</v>
      </c>
      <c r="F3752">
        <v>220177</v>
      </c>
      <c r="G3752">
        <v>881000</v>
      </c>
      <c r="H3752">
        <v>0</v>
      </c>
      <c r="I3752">
        <v>1101177</v>
      </c>
    </row>
    <row r="3753" spans="1:9">
      <c r="A3753" t="s">
        <v>691</v>
      </c>
      <c r="B3753" t="s">
        <v>720</v>
      </c>
      <c r="C3753" t="s">
        <v>721</v>
      </c>
      <c r="D3753">
        <v>2020</v>
      </c>
      <c r="E3753">
        <v>14211797</v>
      </c>
      <c r="F3753">
        <v>65250000</v>
      </c>
      <c r="G3753">
        <v>44392000</v>
      </c>
      <c r="H3753">
        <v>0</v>
      </c>
      <c r="I3753">
        <v>123853797</v>
      </c>
    </row>
    <row r="3754" spans="1:9">
      <c r="A3754" t="s">
        <v>691</v>
      </c>
      <c r="B3754" t="s">
        <v>722</v>
      </c>
      <c r="C3754" t="s">
        <v>723</v>
      </c>
      <c r="D3754">
        <v>2020</v>
      </c>
      <c r="E3754">
        <v>649337</v>
      </c>
      <c r="F3754">
        <v>10080000</v>
      </c>
      <c r="G3754">
        <v>14684000</v>
      </c>
      <c r="H3754">
        <v>308000</v>
      </c>
      <c r="I3754">
        <v>25721337</v>
      </c>
    </row>
    <row r="3755" spans="1:9">
      <c r="A3755" t="s">
        <v>691</v>
      </c>
      <c r="B3755" t="s">
        <v>1533</v>
      </c>
      <c r="C3755" t="s">
        <v>693</v>
      </c>
      <c r="D3755">
        <v>2020</v>
      </c>
      <c r="E3755">
        <v>200000</v>
      </c>
      <c r="F3755">
        <v>0</v>
      </c>
      <c r="G3755">
        <v>0</v>
      </c>
      <c r="H3755">
        <v>0</v>
      </c>
      <c r="I3755">
        <v>200000</v>
      </c>
    </row>
    <row r="3756" spans="1:9">
      <c r="A3756" t="s">
        <v>691</v>
      </c>
      <c r="B3756" t="s">
        <v>1346</v>
      </c>
      <c r="C3756" t="s">
        <v>1320</v>
      </c>
      <c r="D3756">
        <v>2020</v>
      </c>
      <c r="E3756">
        <v>1100000</v>
      </c>
      <c r="F3756">
        <v>0</v>
      </c>
      <c r="G3756">
        <v>0</v>
      </c>
      <c r="H3756">
        <v>0</v>
      </c>
      <c r="I3756">
        <v>1100000</v>
      </c>
    </row>
    <row r="3757" spans="1:9">
      <c r="A3757" t="s">
        <v>691</v>
      </c>
      <c r="B3757" t="s">
        <v>2071</v>
      </c>
      <c r="C3757" t="s">
        <v>2072</v>
      </c>
      <c r="D3757">
        <v>2020</v>
      </c>
      <c r="E3757">
        <v>275000</v>
      </c>
      <c r="F3757">
        <v>0</v>
      </c>
      <c r="G3757">
        <v>0</v>
      </c>
      <c r="H3757">
        <v>0</v>
      </c>
      <c r="I3757">
        <v>275000</v>
      </c>
    </row>
    <row r="3758" spans="1:9">
      <c r="A3758" t="s">
        <v>691</v>
      </c>
      <c r="B3758" t="s">
        <v>2073</v>
      </c>
      <c r="C3758" t="s">
        <v>2074</v>
      </c>
      <c r="D3758">
        <v>2020</v>
      </c>
      <c r="E3758">
        <v>55000</v>
      </c>
      <c r="F3758">
        <v>0</v>
      </c>
      <c r="G3758">
        <v>0</v>
      </c>
      <c r="H3758">
        <v>0</v>
      </c>
      <c r="I3758">
        <v>55000</v>
      </c>
    </row>
    <row r="3759" spans="1:9">
      <c r="A3759" t="s">
        <v>691</v>
      </c>
      <c r="B3759" t="s">
        <v>2075</v>
      </c>
      <c r="C3759" t="s">
        <v>2076</v>
      </c>
      <c r="D3759">
        <v>2020</v>
      </c>
      <c r="E3759">
        <v>1602000</v>
      </c>
      <c r="F3759">
        <v>0</v>
      </c>
      <c r="G3759">
        <v>0</v>
      </c>
      <c r="H3759">
        <v>0</v>
      </c>
      <c r="I3759">
        <v>1602000</v>
      </c>
    </row>
    <row r="3760" spans="1:9">
      <c r="A3760" t="s">
        <v>691</v>
      </c>
      <c r="B3760" t="s">
        <v>2077</v>
      </c>
      <c r="C3760" t="s">
        <v>2078</v>
      </c>
      <c r="D3760">
        <v>2020</v>
      </c>
      <c r="E3760">
        <v>2250000</v>
      </c>
      <c r="F3760">
        <v>0</v>
      </c>
      <c r="G3760">
        <v>0</v>
      </c>
      <c r="H3760">
        <v>0</v>
      </c>
      <c r="I3760">
        <v>2250000</v>
      </c>
    </row>
    <row r="3761" spans="1:9">
      <c r="A3761" t="s">
        <v>691</v>
      </c>
      <c r="B3761" t="s">
        <v>2079</v>
      </c>
      <c r="C3761" t="s">
        <v>2080</v>
      </c>
      <c r="D3761">
        <v>2020</v>
      </c>
      <c r="E3761">
        <v>140000</v>
      </c>
      <c r="F3761">
        <v>0</v>
      </c>
      <c r="G3761">
        <v>0</v>
      </c>
      <c r="H3761">
        <v>0</v>
      </c>
      <c r="I3761">
        <v>140000</v>
      </c>
    </row>
    <row r="3762" spans="1:9">
      <c r="A3762" t="s">
        <v>691</v>
      </c>
      <c r="B3762" t="s">
        <v>2081</v>
      </c>
      <c r="C3762" t="s">
        <v>2082</v>
      </c>
      <c r="D3762">
        <v>2020</v>
      </c>
      <c r="E3762">
        <v>1809000</v>
      </c>
      <c r="F3762">
        <v>0</v>
      </c>
      <c r="G3762">
        <v>0</v>
      </c>
      <c r="H3762">
        <v>0</v>
      </c>
      <c r="I3762">
        <v>1809000</v>
      </c>
    </row>
    <row r="3763" spans="1:9">
      <c r="A3763" t="s">
        <v>691</v>
      </c>
      <c r="B3763" t="s">
        <v>2083</v>
      </c>
      <c r="C3763" t="s">
        <v>2084</v>
      </c>
      <c r="D3763">
        <v>2020</v>
      </c>
      <c r="E3763">
        <v>750000</v>
      </c>
      <c r="F3763">
        <v>0</v>
      </c>
      <c r="G3763">
        <v>0</v>
      </c>
      <c r="H3763">
        <v>0</v>
      </c>
      <c r="I3763">
        <v>750000</v>
      </c>
    </row>
    <row r="3764" spans="1:9">
      <c r="A3764" t="s">
        <v>691</v>
      </c>
      <c r="B3764" t="s">
        <v>2085</v>
      </c>
      <c r="C3764" t="s">
        <v>2086</v>
      </c>
      <c r="D3764">
        <v>2020</v>
      </c>
      <c r="E3764">
        <v>443000</v>
      </c>
      <c r="F3764">
        <v>0</v>
      </c>
      <c r="G3764">
        <v>0</v>
      </c>
      <c r="H3764">
        <v>0</v>
      </c>
      <c r="I3764">
        <v>443000</v>
      </c>
    </row>
    <row r="3765" spans="1:9">
      <c r="A3765" t="s">
        <v>691</v>
      </c>
      <c r="B3765" t="s">
        <v>2087</v>
      </c>
      <c r="C3765" t="s">
        <v>2088</v>
      </c>
      <c r="D3765">
        <v>2020</v>
      </c>
      <c r="E3765">
        <v>600000</v>
      </c>
      <c r="F3765">
        <v>0</v>
      </c>
      <c r="G3765">
        <v>0</v>
      </c>
      <c r="H3765">
        <v>0</v>
      </c>
      <c r="I3765">
        <v>600000</v>
      </c>
    </row>
    <row r="3766" spans="1:9">
      <c r="A3766" t="s">
        <v>691</v>
      </c>
      <c r="B3766" t="s">
        <v>1198</v>
      </c>
      <c r="C3766" t="s">
        <v>1199</v>
      </c>
      <c r="D3766">
        <v>2020</v>
      </c>
      <c r="E3766">
        <v>143000</v>
      </c>
      <c r="F3766">
        <v>0</v>
      </c>
      <c r="G3766">
        <v>0</v>
      </c>
      <c r="H3766">
        <v>0</v>
      </c>
      <c r="I3766">
        <v>143000</v>
      </c>
    </row>
    <row r="3767" spans="1:9">
      <c r="A3767" t="s">
        <v>691</v>
      </c>
      <c r="B3767" t="s">
        <v>1469</v>
      </c>
      <c r="C3767" t="s">
        <v>1470</v>
      </c>
      <c r="D3767">
        <v>2020</v>
      </c>
      <c r="E3767">
        <v>37000</v>
      </c>
      <c r="F3767">
        <v>0</v>
      </c>
      <c r="G3767">
        <v>0</v>
      </c>
      <c r="H3767">
        <v>0</v>
      </c>
      <c r="I3767">
        <v>37000</v>
      </c>
    </row>
    <row r="3768" spans="1:9">
      <c r="A3768" t="s">
        <v>691</v>
      </c>
      <c r="B3768" t="s">
        <v>1424</v>
      </c>
      <c r="C3768" t="s">
        <v>1355</v>
      </c>
      <c r="D3768">
        <v>2020</v>
      </c>
      <c r="E3768">
        <v>2200000</v>
      </c>
      <c r="F3768">
        <v>0</v>
      </c>
      <c r="G3768">
        <v>0</v>
      </c>
      <c r="H3768">
        <v>0</v>
      </c>
      <c r="I3768">
        <v>2200000</v>
      </c>
    </row>
    <row r="3769" spans="1:9">
      <c r="A3769" t="s">
        <v>691</v>
      </c>
      <c r="B3769" t="s">
        <v>1235</v>
      </c>
      <c r="C3769" t="s">
        <v>1236</v>
      </c>
      <c r="D3769">
        <v>2020</v>
      </c>
      <c r="E3769">
        <v>347000</v>
      </c>
      <c r="F3769">
        <v>0</v>
      </c>
      <c r="G3769">
        <v>0</v>
      </c>
      <c r="H3769">
        <v>0</v>
      </c>
      <c r="I3769">
        <v>347000</v>
      </c>
    </row>
    <row r="3770" spans="1:9">
      <c r="A3770" t="s">
        <v>691</v>
      </c>
      <c r="B3770" t="s">
        <v>2089</v>
      </c>
      <c r="C3770" t="s">
        <v>2090</v>
      </c>
      <c r="D3770">
        <v>2020</v>
      </c>
      <c r="E3770">
        <v>654000</v>
      </c>
      <c r="F3770">
        <v>0</v>
      </c>
      <c r="G3770">
        <v>0</v>
      </c>
      <c r="H3770">
        <v>0</v>
      </c>
      <c r="I3770">
        <v>654000</v>
      </c>
    </row>
    <row r="3771" spans="1:9">
      <c r="A3771" t="s">
        <v>691</v>
      </c>
      <c r="B3771" t="s">
        <v>2091</v>
      </c>
      <c r="C3771" t="s">
        <v>734</v>
      </c>
      <c r="D3771">
        <v>2020</v>
      </c>
      <c r="E3771">
        <v>2155000</v>
      </c>
      <c r="F3771">
        <v>0</v>
      </c>
      <c r="G3771">
        <v>0</v>
      </c>
      <c r="H3771">
        <v>0</v>
      </c>
      <c r="I3771">
        <v>2155000</v>
      </c>
    </row>
    <row r="3772" spans="1:9">
      <c r="A3772" t="s">
        <v>691</v>
      </c>
      <c r="B3772" t="s">
        <v>2092</v>
      </c>
      <c r="C3772" t="s">
        <v>2093</v>
      </c>
      <c r="D3772">
        <v>2020</v>
      </c>
      <c r="E3772">
        <v>1192000</v>
      </c>
      <c r="F3772">
        <v>0</v>
      </c>
      <c r="G3772">
        <v>0</v>
      </c>
      <c r="H3772">
        <v>0</v>
      </c>
      <c r="I3772">
        <v>1192000</v>
      </c>
    </row>
    <row r="3773" spans="1:9">
      <c r="A3773" t="s">
        <v>691</v>
      </c>
      <c r="B3773" t="s">
        <v>2094</v>
      </c>
      <c r="C3773" t="s">
        <v>2095</v>
      </c>
      <c r="D3773">
        <v>2020</v>
      </c>
      <c r="E3773">
        <v>1692000</v>
      </c>
      <c r="F3773">
        <v>0</v>
      </c>
      <c r="G3773">
        <v>0</v>
      </c>
      <c r="H3773">
        <v>0</v>
      </c>
      <c r="I3773">
        <v>1692000</v>
      </c>
    </row>
    <row r="3774" spans="1:9">
      <c r="A3774" t="s">
        <v>691</v>
      </c>
      <c r="B3774" t="s">
        <v>1302</v>
      </c>
      <c r="C3774" t="s">
        <v>738</v>
      </c>
      <c r="D3774">
        <v>2020</v>
      </c>
      <c r="E3774">
        <v>380000</v>
      </c>
      <c r="F3774">
        <v>0</v>
      </c>
      <c r="G3774">
        <v>0</v>
      </c>
      <c r="H3774">
        <v>0</v>
      </c>
      <c r="I3774">
        <v>380000</v>
      </c>
    </row>
    <row r="3775" spans="1:9">
      <c r="A3775" t="s">
        <v>691</v>
      </c>
      <c r="B3775" t="s">
        <v>2096</v>
      </c>
      <c r="C3775" t="s">
        <v>2097</v>
      </c>
      <c r="D3775">
        <v>2020</v>
      </c>
      <c r="E3775">
        <v>264000</v>
      </c>
      <c r="F3775">
        <v>0</v>
      </c>
      <c r="G3775">
        <v>0</v>
      </c>
      <c r="H3775">
        <v>0</v>
      </c>
      <c r="I3775">
        <v>264000</v>
      </c>
    </row>
    <row r="3776" spans="1:9">
      <c r="A3776" t="s">
        <v>691</v>
      </c>
      <c r="B3776" t="s">
        <v>1188</v>
      </c>
      <c r="C3776" t="s">
        <v>1189</v>
      </c>
      <c r="D3776">
        <v>2020</v>
      </c>
      <c r="E3776">
        <v>118000</v>
      </c>
      <c r="F3776">
        <v>0</v>
      </c>
      <c r="G3776">
        <v>0</v>
      </c>
      <c r="H3776">
        <v>0</v>
      </c>
      <c r="I3776">
        <v>118000</v>
      </c>
    </row>
    <row r="3777" spans="1:9">
      <c r="A3777" t="s">
        <v>691</v>
      </c>
      <c r="B3777" t="s">
        <v>2098</v>
      </c>
      <c r="C3777" t="s">
        <v>2099</v>
      </c>
      <c r="D3777">
        <v>2020</v>
      </c>
      <c r="E3777">
        <v>3000000</v>
      </c>
      <c r="F3777">
        <v>0</v>
      </c>
      <c r="G3777">
        <v>0</v>
      </c>
      <c r="H3777">
        <v>0</v>
      </c>
      <c r="I3777">
        <v>3000000</v>
      </c>
    </row>
    <row r="3778" spans="1:9">
      <c r="A3778" t="s">
        <v>691</v>
      </c>
      <c r="B3778" t="s">
        <v>2100</v>
      </c>
      <c r="C3778" t="s">
        <v>2101</v>
      </c>
      <c r="D3778">
        <v>2020</v>
      </c>
      <c r="E3778">
        <v>199000</v>
      </c>
      <c r="F3778">
        <v>0</v>
      </c>
      <c r="G3778">
        <v>0</v>
      </c>
      <c r="H3778">
        <v>0</v>
      </c>
      <c r="I3778">
        <v>199000</v>
      </c>
    </row>
    <row r="3779" spans="1:9">
      <c r="A3779" t="s">
        <v>691</v>
      </c>
      <c r="B3779" t="s">
        <v>2102</v>
      </c>
      <c r="C3779" t="s">
        <v>2103</v>
      </c>
      <c r="D3779">
        <v>2020</v>
      </c>
      <c r="E3779">
        <v>88000</v>
      </c>
      <c r="F3779">
        <v>0</v>
      </c>
      <c r="G3779">
        <v>0</v>
      </c>
      <c r="H3779">
        <v>0</v>
      </c>
      <c r="I3779">
        <v>88000</v>
      </c>
    </row>
    <row r="3780" spans="1:9">
      <c r="A3780" t="s">
        <v>691</v>
      </c>
      <c r="B3780" t="s">
        <v>1070</v>
      </c>
      <c r="C3780" t="s">
        <v>930</v>
      </c>
      <c r="D3780">
        <v>2020</v>
      </c>
      <c r="E3780">
        <v>5000000</v>
      </c>
      <c r="F3780">
        <v>0</v>
      </c>
      <c r="G3780">
        <v>0</v>
      </c>
      <c r="H3780">
        <v>0</v>
      </c>
      <c r="I3780">
        <v>5000000</v>
      </c>
    </row>
    <row r="3781" spans="1:9">
      <c r="A3781" t="s">
        <v>691</v>
      </c>
      <c r="B3781" t="s">
        <v>1798</v>
      </c>
      <c r="C3781" t="s">
        <v>1799</v>
      </c>
      <c r="D3781">
        <v>2020</v>
      </c>
      <c r="E3781">
        <v>88000</v>
      </c>
      <c r="F3781">
        <v>0</v>
      </c>
      <c r="G3781">
        <v>0</v>
      </c>
      <c r="H3781">
        <v>0</v>
      </c>
      <c r="I3781">
        <v>88000</v>
      </c>
    </row>
    <row r="3782" spans="1:9">
      <c r="A3782" t="s">
        <v>691</v>
      </c>
      <c r="B3782" t="s">
        <v>1800</v>
      </c>
      <c r="C3782" t="s">
        <v>1199</v>
      </c>
      <c r="D3782">
        <v>2020</v>
      </c>
      <c r="E3782">
        <v>53000</v>
      </c>
      <c r="F3782">
        <v>0</v>
      </c>
      <c r="G3782">
        <v>0</v>
      </c>
      <c r="H3782">
        <v>0</v>
      </c>
      <c r="I3782">
        <v>53000</v>
      </c>
    </row>
    <row r="3783" spans="1:9">
      <c r="A3783" t="s">
        <v>691</v>
      </c>
      <c r="B3783" t="s">
        <v>1801</v>
      </c>
      <c r="C3783" t="s">
        <v>1853</v>
      </c>
      <c r="D3783">
        <v>2020</v>
      </c>
      <c r="E3783">
        <v>500000</v>
      </c>
      <c r="F3783">
        <v>0</v>
      </c>
      <c r="G3783">
        <v>0</v>
      </c>
      <c r="H3783">
        <v>0</v>
      </c>
      <c r="I3783">
        <v>500000</v>
      </c>
    </row>
    <row r="3784" spans="1:9">
      <c r="A3784" t="s">
        <v>691</v>
      </c>
      <c r="B3784" t="s">
        <v>1803</v>
      </c>
      <c r="C3784" t="s">
        <v>1416</v>
      </c>
      <c r="D3784">
        <v>2020</v>
      </c>
      <c r="E3784">
        <v>500000</v>
      </c>
      <c r="F3784">
        <v>0</v>
      </c>
      <c r="G3784">
        <v>0</v>
      </c>
      <c r="H3784">
        <v>0</v>
      </c>
      <c r="I3784">
        <v>500000</v>
      </c>
    </row>
    <row r="3785" spans="1:9">
      <c r="A3785" t="s">
        <v>691</v>
      </c>
      <c r="B3785" t="s">
        <v>1087</v>
      </c>
      <c r="C3785" t="s">
        <v>1088</v>
      </c>
      <c r="D3785">
        <v>2020</v>
      </c>
      <c r="E3785">
        <v>81000</v>
      </c>
      <c r="F3785">
        <v>0</v>
      </c>
      <c r="G3785">
        <v>0</v>
      </c>
      <c r="H3785">
        <v>0</v>
      </c>
      <c r="I3785">
        <v>81000</v>
      </c>
    </row>
    <row r="3786" spans="1:9">
      <c r="A3786" t="s">
        <v>691</v>
      </c>
      <c r="B3786" t="s">
        <v>1804</v>
      </c>
      <c r="C3786" t="s">
        <v>1805</v>
      </c>
      <c r="D3786">
        <v>2020</v>
      </c>
      <c r="E3786">
        <v>100000</v>
      </c>
      <c r="F3786">
        <v>0</v>
      </c>
      <c r="G3786">
        <v>0</v>
      </c>
      <c r="H3786">
        <v>0</v>
      </c>
      <c r="I3786">
        <v>100000</v>
      </c>
    </row>
    <row r="3787" spans="1:9">
      <c r="A3787" t="s">
        <v>691</v>
      </c>
      <c r="B3787" t="s">
        <v>1806</v>
      </c>
      <c r="C3787" t="s">
        <v>1807</v>
      </c>
      <c r="D3787">
        <v>2020</v>
      </c>
      <c r="E3787">
        <v>125000</v>
      </c>
      <c r="F3787">
        <v>0</v>
      </c>
      <c r="G3787">
        <v>0</v>
      </c>
      <c r="H3787">
        <v>0</v>
      </c>
      <c r="I3787">
        <v>125000</v>
      </c>
    </row>
    <row r="3788" spans="1:9">
      <c r="A3788" t="s">
        <v>691</v>
      </c>
      <c r="B3788" t="s">
        <v>2104</v>
      </c>
      <c r="C3788" t="s">
        <v>2072</v>
      </c>
      <c r="D3788">
        <v>2020</v>
      </c>
      <c r="E3788">
        <v>69000</v>
      </c>
      <c r="F3788">
        <v>0</v>
      </c>
      <c r="G3788">
        <v>0</v>
      </c>
      <c r="H3788">
        <v>0</v>
      </c>
      <c r="I3788">
        <v>69000</v>
      </c>
    </row>
    <row r="3789" spans="1:9">
      <c r="A3789" t="s">
        <v>691</v>
      </c>
      <c r="B3789" t="s">
        <v>2105</v>
      </c>
      <c r="C3789" t="s">
        <v>2074</v>
      </c>
      <c r="D3789">
        <v>2020</v>
      </c>
      <c r="E3789">
        <v>55000</v>
      </c>
      <c r="F3789">
        <v>0</v>
      </c>
      <c r="G3789">
        <v>0</v>
      </c>
      <c r="H3789">
        <v>0</v>
      </c>
      <c r="I3789">
        <v>55000</v>
      </c>
    </row>
    <row r="3790" spans="1:9">
      <c r="A3790" t="s">
        <v>691</v>
      </c>
      <c r="B3790" t="s">
        <v>2106</v>
      </c>
      <c r="C3790" t="s">
        <v>2076</v>
      </c>
      <c r="D3790">
        <v>2020</v>
      </c>
      <c r="E3790">
        <v>100000</v>
      </c>
      <c r="F3790">
        <v>0</v>
      </c>
      <c r="G3790">
        <v>0</v>
      </c>
      <c r="H3790">
        <v>0</v>
      </c>
      <c r="I3790">
        <v>100000</v>
      </c>
    </row>
    <row r="3791" spans="1:9">
      <c r="A3791" t="s">
        <v>691</v>
      </c>
      <c r="B3791" t="s">
        <v>2107</v>
      </c>
      <c r="C3791" t="s">
        <v>2082</v>
      </c>
      <c r="D3791">
        <v>2020</v>
      </c>
      <c r="E3791">
        <v>250000</v>
      </c>
      <c r="F3791">
        <v>0</v>
      </c>
      <c r="G3791">
        <v>0</v>
      </c>
      <c r="H3791">
        <v>0</v>
      </c>
      <c r="I3791">
        <v>250000</v>
      </c>
    </row>
    <row r="3792" spans="1:9">
      <c r="A3792" t="s">
        <v>691</v>
      </c>
      <c r="B3792" t="s">
        <v>1808</v>
      </c>
      <c r="C3792" t="s">
        <v>1809</v>
      </c>
      <c r="D3792">
        <v>2020</v>
      </c>
      <c r="E3792">
        <v>51000</v>
      </c>
      <c r="F3792">
        <v>0</v>
      </c>
      <c r="G3792">
        <v>0</v>
      </c>
      <c r="H3792">
        <v>0</v>
      </c>
      <c r="I3792">
        <v>51000</v>
      </c>
    </row>
    <row r="3793" spans="1:9">
      <c r="A3793" t="s">
        <v>691</v>
      </c>
      <c r="B3793" t="s">
        <v>965</v>
      </c>
      <c r="C3793" t="s">
        <v>966</v>
      </c>
      <c r="D3793">
        <v>2020</v>
      </c>
      <c r="E3793">
        <v>1700000</v>
      </c>
      <c r="F3793">
        <v>0</v>
      </c>
      <c r="G3793">
        <v>0</v>
      </c>
      <c r="H3793">
        <v>0</v>
      </c>
      <c r="I3793">
        <v>1700000</v>
      </c>
    </row>
    <row r="3794" spans="1:9">
      <c r="A3794" t="s">
        <v>691</v>
      </c>
      <c r="B3794" t="s">
        <v>2108</v>
      </c>
      <c r="C3794" t="s">
        <v>2109</v>
      </c>
      <c r="D3794">
        <v>2020</v>
      </c>
      <c r="E3794">
        <v>242000</v>
      </c>
      <c r="F3794">
        <v>0</v>
      </c>
      <c r="G3794">
        <v>0</v>
      </c>
      <c r="H3794">
        <v>0</v>
      </c>
      <c r="I3794">
        <v>242000</v>
      </c>
    </row>
    <row r="3795" spans="1:9">
      <c r="A3795" t="s">
        <v>691</v>
      </c>
      <c r="B3795" t="s">
        <v>1354</v>
      </c>
      <c r="C3795" t="s">
        <v>1355</v>
      </c>
      <c r="D3795">
        <v>2020</v>
      </c>
      <c r="E3795">
        <v>426000</v>
      </c>
      <c r="F3795">
        <v>0</v>
      </c>
      <c r="G3795">
        <v>0</v>
      </c>
      <c r="H3795">
        <v>0</v>
      </c>
      <c r="I3795">
        <v>426000</v>
      </c>
    </row>
    <row r="3796" spans="1:9">
      <c r="A3796" t="s">
        <v>691</v>
      </c>
      <c r="B3796" t="s">
        <v>2110</v>
      </c>
      <c r="C3796" t="s">
        <v>2095</v>
      </c>
      <c r="D3796">
        <v>2020</v>
      </c>
      <c r="E3796">
        <v>1650000</v>
      </c>
      <c r="F3796">
        <v>0</v>
      </c>
      <c r="G3796">
        <v>0</v>
      </c>
      <c r="H3796">
        <v>0</v>
      </c>
      <c r="I3796">
        <v>1650000</v>
      </c>
    </row>
    <row r="3797" spans="1:9">
      <c r="A3797" t="s">
        <v>691</v>
      </c>
      <c r="B3797" t="s">
        <v>1810</v>
      </c>
      <c r="C3797" t="s">
        <v>1811</v>
      </c>
      <c r="D3797">
        <v>2020</v>
      </c>
      <c r="E3797">
        <v>500000</v>
      </c>
      <c r="F3797">
        <v>0</v>
      </c>
      <c r="G3797">
        <v>0</v>
      </c>
      <c r="H3797">
        <v>0</v>
      </c>
      <c r="I3797">
        <v>500000</v>
      </c>
    </row>
    <row r="3798" spans="1:9">
      <c r="A3798" t="s">
        <v>691</v>
      </c>
      <c r="B3798" t="s">
        <v>1694</v>
      </c>
      <c r="C3798" t="s">
        <v>1309</v>
      </c>
      <c r="D3798">
        <v>2020</v>
      </c>
      <c r="E3798">
        <v>47000</v>
      </c>
      <c r="F3798">
        <v>0</v>
      </c>
      <c r="G3798">
        <v>0</v>
      </c>
      <c r="H3798">
        <v>0</v>
      </c>
      <c r="I3798">
        <v>47000</v>
      </c>
    </row>
    <row r="3799" spans="1:9">
      <c r="A3799" t="s">
        <v>691</v>
      </c>
      <c r="B3799" t="s">
        <v>1701</v>
      </c>
      <c r="C3799" t="s">
        <v>2097</v>
      </c>
      <c r="D3799">
        <v>2020</v>
      </c>
      <c r="E3799">
        <v>350000</v>
      </c>
      <c r="F3799">
        <v>0</v>
      </c>
      <c r="G3799">
        <v>0</v>
      </c>
      <c r="H3799">
        <v>0</v>
      </c>
      <c r="I3799">
        <v>350000</v>
      </c>
    </row>
    <row r="3800" spans="1:9">
      <c r="A3800" t="s">
        <v>446</v>
      </c>
      <c r="B3800" t="s">
        <v>2111</v>
      </c>
      <c r="C3800" t="s">
        <v>2112</v>
      </c>
      <c r="D3800">
        <v>2020</v>
      </c>
      <c r="E3800">
        <v>10482000</v>
      </c>
      <c r="F3800">
        <v>0</v>
      </c>
      <c r="G3800">
        <v>0</v>
      </c>
      <c r="H3800">
        <v>0</v>
      </c>
      <c r="I3800">
        <v>10482000</v>
      </c>
    </row>
    <row r="3801" spans="1:9">
      <c r="A3801" t="s">
        <v>739</v>
      </c>
      <c r="B3801" t="s">
        <v>2113</v>
      </c>
      <c r="C3801" t="s">
        <v>2114</v>
      </c>
      <c r="D3801">
        <v>2020</v>
      </c>
      <c r="E3801">
        <v>136000</v>
      </c>
      <c r="F3801">
        <v>0</v>
      </c>
      <c r="G3801">
        <v>0</v>
      </c>
      <c r="H3801">
        <v>0</v>
      </c>
      <c r="I3801">
        <v>136000</v>
      </c>
    </row>
    <row r="3802" spans="1:9">
      <c r="A3802" t="s">
        <v>742</v>
      </c>
      <c r="B3802" t="s">
        <v>2115</v>
      </c>
      <c r="C3802" t="s">
        <v>744</v>
      </c>
      <c r="D3802">
        <v>2020</v>
      </c>
      <c r="E3802">
        <v>137927445</v>
      </c>
      <c r="F3802">
        <v>187613000</v>
      </c>
      <c r="G3802">
        <v>182626000</v>
      </c>
      <c r="H3802">
        <v>164475000</v>
      </c>
      <c r="I3802">
        <v>672641445</v>
      </c>
    </row>
    <row r="3803" spans="1:9">
      <c r="A3803" t="s">
        <v>742</v>
      </c>
      <c r="B3803" t="s">
        <v>2115</v>
      </c>
      <c r="C3803" t="s">
        <v>744</v>
      </c>
      <c r="D3803">
        <v>2020</v>
      </c>
      <c r="E3803">
        <v>1510369</v>
      </c>
      <c r="F3803">
        <v>0</v>
      </c>
      <c r="G3803">
        <v>0</v>
      </c>
      <c r="H3803">
        <v>0</v>
      </c>
      <c r="I3803">
        <v>1510369</v>
      </c>
    </row>
    <row r="3804" spans="1:9">
      <c r="A3804" t="s">
        <v>742</v>
      </c>
      <c r="B3804" t="s">
        <v>2116</v>
      </c>
      <c r="C3804" t="s">
        <v>746</v>
      </c>
      <c r="D3804">
        <v>2020</v>
      </c>
      <c r="E3804">
        <v>186353352</v>
      </c>
      <c r="F3804">
        <v>157332000</v>
      </c>
      <c r="G3804">
        <v>183550000</v>
      </c>
      <c r="H3804">
        <v>41970000</v>
      </c>
      <c r="I3804">
        <v>569205352</v>
      </c>
    </row>
    <row r="3805" spans="1:9">
      <c r="A3805" t="s">
        <v>742</v>
      </c>
      <c r="B3805" t="s">
        <v>2117</v>
      </c>
      <c r="C3805" t="s">
        <v>1813</v>
      </c>
      <c r="D3805">
        <v>2020</v>
      </c>
      <c r="E3805">
        <v>5000000</v>
      </c>
      <c r="F3805">
        <v>0</v>
      </c>
      <c r="G3805">
        <v>0</v>
      </c>
      <c r="H3805">
        <v>0</v>
      </c>
      <c r="I3805">
        <v>5000000</v>
      </c>
    </row>
    <row r="3806" spans="1:9">
      <c r="A3806" t="s">
        <v>742</v>
      </c>
      <c r="B3806" t="s">
        <v>2118</v>
      </c>
      <c r="C3806" t="s">
        <v>748</v>
      </c>
      <c r="D3806">
        <v>2020</v>
      </c>
      <c r="E3806">
        <v>0</v>
      </c>
      <c r="F3806">
        <v>0</v>
      </c>
      <c r="G3806">
        <v>991657</v>
      </c>
      <c r="H3806">
        <v>0</v>
      </c>
      <c r="I3806">
        <v>991657</v>
      </c>
    </row>
    <row r="3807" spans="1:9">
      <c r="A3807" t="s">
        <v>742</v>
      </c>
      <c r="B3807" t="s">
        <v>2119</v>
      </c>
      <c r="C3807" t="s">
        <v>752</v>
      </c>
      <c r="D3807">
        <v>2020</v>
      </c>
      <c r="E3807">
        <v>14324164</v>
      </c>
      <c r="F3807">
        <v>3326000</v>
      </c>
      <c r="G3807">
        <v>0</v>
      </c>
      <c r="H3807">
        <v>3750000</v>
      </c>
      <c r="I3807">
        <v>21400164</v>
      </c>
    </row>
    <row r="3808" spans="1:9">
      <c r="A3808" t="s">
        <v>742</v>
      </c>
      <c r="B3808" t="s">
        <v>2120</v>
      </c>
      <c r="C3808" t="s">
        <v>892</v>
      </c>
      <c r="D3808">
        <v>2020</v>
      </c>
      <c r="E3808">
        <v>205941</v>
      </c>
      <c r="F3808">
        <v>0</v>
      </c>
      <c r="G3808">
        <v>0</v>
      </c>
      <c r="H3808">
        <v>0</v>
      </c>
      <c r="I3808">
        <v>205941</v>
      </c>
    </row>
    <row r="3809" spans="1:9">
      <c r="A3809" t="s">
        <v>742</v>
      </c>
      <c r="B3809" t="s">
        <v>2121</v>
      </c>
      <c r="C3809" t="s">
        <v>754</v>
      </c>
      <c r="D3809">
        <v>2020</v>
      </c>
      <c r="E3809">
        <v>0</v>
      </c>
      <c r="F3809">
        <v>2621907</v>
      </c>
      <c r="G3809">
        <v>3500000</v>
      </c>
      <c r="H3809">
        <v>3500000</v>
      </c>
      <c r="I3809">
        <v>9621907</v>
      </c>
    </row>
    <row r="3810" spans="1:9">
      <c r="A3810" t="s">
        <v>742</v>
      </c>
      <c r="B3810" t="s">
        <v>2122</v>
      </c>
      <c r="C3810" t="s">
        <v>758</v>
      </c>
      <c r="D3810">
        <v>2020</v>
      </c>
      <c r="E3810">
        <v>0</v>
      </c>
      <c r="F3810">
        <v>13885604</v>
      </c>
      <c r="G3810">
        <v>0</v>
      </c>
      <c r="H3810">
        <v>239623000</v>
      </c>
      <c r="I3810">
        <v>253508604</v>
      </c>
    </row>
    <row r="3811" spans="1:9">
      <c r="A3811" t="s">
        <v>759</v>
      </c>
      <c r="B3811" t="s">
        <v>760</v>
      </c>
      <c r="C3811" t="s">
        <v>761</v>
      </c>
      <c r="D3811">
        <v>2020</v>
      </c>
      <c r="E3811">
        <v>0</v>
      </c>
      <c r="F3811">
        <v>0</v>
      </c>
      <c r="G3811">
        <v>71581000</v>
      </c>
      <c r="H3811">
        <v>200714000</v>
      </c>
      <c r="I3811">
        <v>272295000</v>
      </c>
    </row>
    <row r="3812" spans="1:9">
      <c r="A3812" t="s">
        <v>759</v>
      </c>
      <c r="B3812" t="s">
        <v>764</v>
      </c>
      <c r="C3812" t="s">
        <v>765</v>
      </c>
      <c r="D3812">
        <v>2020</v>
      </c>
      <c r="E3812">
        <v>83624</v>
      </c>
      <c r="F3812">
        <v>0</v>
      </c>
      <c r="G3812">
        <v>0</v>
      </c>
      <c r="H3812">
        <v>0</v>
      </c>
      <c r="I3812">
        <v>83624</v>
      </c>
    </row>
    <row r="3813" spans="1:9">
      <c r="A3813" t="s">
        <v>759</v>
      </c>
      <c r="B3813" t="s">
        <v>764</v>
      </c>
      <c r="C3813" t="s">
        <v>765</v>
      </c>
      <c r="D3813">
        <v>2020</v>
      </c>
      <c r="E3813">
        <v>40613290</v>
      </c>
      <c r="F3813">
        <v>15414000</v>
      </c>
      <c r="G3813">
        <v>68444000</v>
      </c>
      <c r="H3813">
        <v>0</v>
      </c>
      <c r="I3813">
        <v>124471290</v>
      </c>
    </row>
    <row r="3814" spans="1:9">
      <c r="A3814" t="s">
        <v>759</v>
      </c>
      <c r="B3814" t="s">
        <v>766</v>
      </c>
      <c r="C3814" t="s">
        <v>767</v>
      </c>
      <c r="D3814">
        <v>2020</v>
      </c>
      <c r="E3814">
        <v>13638933</v>
      </c>
      <c r="F3814">
        <v>1239000</v>
      </c>
      <c r="G3814">
        <v>34898000</v>
      </c>
      <c r="H3814">
        <v>0</v>
      </c>
      <c r="I3814">
        <v>49775933</v>
      </c>
    </row>
    <row r="3815" spans="1:9">
      <c r="A3815" t="s">
        <v>759</v>
      </c>
      <c r="B3815" t="s">
        <v>766</v>
      </c>
      <c r="C3815" t="s">
        <v>767</v>
      </c>
      <c r="D3815">
        <v>2020</v>
      </c>
      <c r="E3815">
        <v>85000</v>
      </c>
      <c r="F3815">
        <v>0</v>
      </c>
      <c r="G3815">
        <v>0</v>
      </c>
      <c r="H3815">
        <v>0</v>
      </c>
      <c r="I3815">
        <v>85000</v>
      </c>
    </row>
    <row r="3816" spans="1:9">
      <c r="A3816" t="s">
        <v>759</v>
      </c>
      <c r="B3816" t="s">
        <v>768</v>
      </c>
      <c r="C3816" t="s">
        <v>769</v>
      </c>
      <c r="D3816">
        <v>2020</v>
      </c>
      <c r="E3816">
        <v>1542999</v>
      </c>
      <c r="F3816">
        <v>0</v>
      </c>
      <c r="G3816">
        <v>0</v>
      </c>
      <c r="H3816">
        <v>0</v>
      </c>
      <c r="I3816">
        <v>1542999</v>
      </c>
    </row>
    <row r="3817" spans="1:9">
      <c r="A3817" t="s">
        <v>759</v>
      </c>
      <c r="B3817" t="s">
        <v>768</v>
      </c>
      <c r="C3817" t="s">
        <v>769</v>
      </c>
      <c r="D3817">
        <v>2020</v>
      </c>
      <c r="E3817">
        <v>149612066</v>
      </c>
      <c r="F3817">
        <v>171145000</v>
      </c>
      <c r="G3817">
        <v>90818000</v>
      </c>
      <c r="H3817">
        <v>10311000</v>
      </c>
      <c r="I3817">
        <v>421886066</v>
      </c>
    </row>
    <row r="3818" spans="1:9">
      <c r="A3818" t="s">
        <v>759</v>
      </c>
      <c r="B3818" t="s">
        <v>770</v>
      </c>
      <c r="C3818" t="s">
        <v>771</v>
      </c>
      <c r="D3818">
        <v>2020</v>
      </c>
      <c r="E3818">
        <v>18861593</v>
      </c>
      <c r="F3818">
        <v>52506000</v>
      </c>
      <c r="G3818">
        <v>31024000</v>
      </c>
      <c r="H3818">
        <v>0</v>
      </c>
      <c r="I3818">
        <v>102391593</v>
      </c>
    </row>
    <row r="3819" spans="1:9">
      <c r="A3819" t="s">
        <v>759</v>
      </c>
      <c r="B3819" t="s">
        <v>770</v>
      </c>
      <c r="C3819" t="s">
        <v>771</v>
      </c>
      <c r="D3819">
        <v>2020</v>
      </c>
      <c r="E3819">
        <v>6858166</v>
      </c>
      <c r="F3819">
        <v>0</v>
      </c>
      <c r="G3819">
        <v>0</v>
      </c>
      <c r="H3819">
        <v>0</v>
      </c>
      <c r="I3819">
        <v>6858166</v>
      </c>
    </row>
    <row r="3820" spans="1:9">
      <c r="A3820" t="s">
        <v>759</v>
      </c>
      <c r="B3820" t="s">
        <v>937</v>
      </c>
      <c r="C3820" t="s">
        <v>938</v>
      </c>
      <c r="D3820">
        <v>2020</v>
      </c>
      <c r="E3820">
        <v>33398526</v>
      </c>
      <c r="F3820">
        <v>12589000</v>
      </c>
      <c r="G3820">
        <v>5137000</v>
      </c>
      <c r="H3820">
        <v>0</v>
      </c>
      <c r="I3820">
        <v>51124526</v>
      </c>
    </row>
    <row r="3821" spans="1:9">
      <c r="A3821" t="s">
        <v>759</v>
      </c>
      <c r="B3821" t="s">
        <v>772</v>
      </c>
      <c r="C3821" t="s">
        <v>773</v>
      </c>
      <c r="D3821">
        <v>2020</v>
      </c>
      <c r="E3821">
        <v>4983111</v>
      </c>
      <c r="F3821">
        <v>72225000</v>
      </c>
      <c r="G3821">
        <v>5706000</v>
      </c>
      <c r="H3821">
        <v>1867000</v>
      </c>
      <c r="I3821">
        <v>84781111</v>
      </c>
    </row>
    <row r="3822" spans="1:9">
      <c r="A3822" t="s">
        <v>759</v>
      </c>
      <c r="B3822" t="s">
        <v>772</v>
      </c>
      <c r="C3822" t="s">
        <v>773</v>
      </c>
      <c r="D3822">
        <v>2020</v>
      </c>
      <c r="E3822">
        <v>96000</v>
      </c>
      <c r="F3822">
        <v>0</v>
      </c>
      <c r="G3822">
        <v>0</v>
      </c>
      <c r="H3822">
        <v>0</v>
      </c>
      <c r="I3822">
        <v>96000</v>
      </c>
    </row>
    <row r="3823" spans="1:9">
      <c r="A3823" t="s">
        <v>759</v>
      </c>
      <c r="B3823" t="s">
        <v>774</v>
      </c>
      <c r="C3823" t="s">
        <v>775</v>
      </c>
      <c r="D3823">
        <v>2020</v>
      </c>
      <c r="E3823">
        <v>2635152</v>
      </c>
      <c r="F3823">
        <v>21922000</v>
      </c>
      <c r="G3823">
        <v>17593000</v>
      </c>
      <c r="H3823">
        <v>17430000</v>
      </c>
      <c r="I3823">
        <v>59580152</v>
      </c>
    </row>
    <row r="3824" spans="1:9">
      <c r="A3824" t="s">
        <v>759</v>
      </c>
      <c r="B3824" t="s">
        <v>774</v>
      </c>
      <c r="C3824" t="s">
        <v>775</v>
      </c>
      <c r="D3824">
        <v>2020</v>
      </c>
      <c r="E3824">
        <v>821250</v>
      </c>
      <c r="F3824">
        <v>0</v>
      </c>
      <c r="G3824">
        <v>0</v>
      </c>
      <c r="H3824">
        <v>0</v>
      </c>
      <c r="I3824">
        <v>821250</v>
      </c>
    </row>
    <row r="3825" spans="1:9">
      <c r="A3825" t="s">
        <v>759</v>
      </c>
      <c r="B3825" t="s">
        <v>774</v>
      </c>
      <c r="C3825" t="s">
        <v>775</v>
      </c>
      <c r="D3825">
        <v>2020</v>
      </c>
      <c r="E3825">
        <v>5634748</v>
      </c>
      <c r="F3825">
        <v>0</v>
      </c>
      <c r="G3825">
        <v>8613000</v>
      </c>
      <c r="H3825">
        <v>0</v>
      </c>
      <c r="I3825">
        <v>14247748</v>
      </c>
    </row>
    <row r="3826" spans="1:9">
      <c r="A3826" t="s">
        <v>759</v>
      </c>
      <c r="B3826" t="s">
        <v>776</v>
      </c>
      <c r="C3826" t="s">
        <v>777</v>
      </c>
      <c r="D3826">
        <v>2020</v>
      </c>
      <c r="E3826">
        <v>33914342</v>
      </c>
      <c r="F3826">
        <v>0</v>
      </c>
      <c r="G3826">
        <v>4100000</v>
      </c>
      <c r="H3826">
        <v>0</v>
      </c>
      <c r="I3826">
        <v>38014342</v>
      </c>
    </row>
    <row r="3827" spans="1:9">
      <c r="A3827" t="s">
        <v>759</v>
      </c>
      <c r="B3827" t="s">
        <v>776</v>
      </c>
      <c r="C3827" t="s">
        <v>777</v>
      </c>
      <c r="D3827">
        <v>2020</v>
      </c>
      <c r="E3827">
        <v>1000000</v>
      </c>
      <c r="F3827">
        <v>0</v>
      </c>
      <c r="G3827">
        <v>0</v>
      </c>
      <c r="H3827">
        <v>0</v>
      </c>
      <c r="I3827">
        <v>1000000</v>
      </c>
    </row>
    <row r="3828" spans="1:9">
      <c r="A3828" t="s">
        <v>759</v>
      </c>
      <c r="B3828" t="s">
        <v>780</v>
      </c>
      <c r="C3828" t="s">
        <v>781</v>
      </c>
      <c r="D3828">
        <v>2020</v>
      </c>
      <c r="E3828">
        <v>250032694</v>
      </c>
      <c r="F3828">
        <v>266230000</v>
      </c>
      <c r="G3828">
        <v>107315000</v>
      </c>
      <c r="H3828">
        <v>313757000</v>
      </c>
      <c r="I3828">
        <v>937334694</v>
      </c>
    </row>
    <row r="3829" spans="1:9">
      <c r="A3829" t="s">
        <v>759</v>
      </c>
      <c r="B3829" t="s">
        <v>782</v>
      </c>
      <c r="C3829" t="s">
        <v>783</v>
      </c>
      <c r="D3829">
        <v>2020</v>
      </c>
      <c r="E3829">
        <v>37379835</v>
      </c>
      <c r="F3829">
        <v>66011000</v>
      </c>
      <c r="G3829">
        <v>79234000</v>
      </c>
      <c r="H3829">
        <v>0</v>
      </c>
      <c r="I3829">
        <v>182624835</v>
      </c>
    </row>
    <row r="3830" spans="1:9">
      <c r="A3830" t="s">
        <v>759</v>
      </c>
      <c r="B3830" t="s">
        <v>782</v>
      </c>
      <c r="C3830" t="s">
        <v>783</v>
      </c>
      <c r="D3830">
        <v>2020</v>
      </c>
      <c r="E3830">
        <v>5301000</v>
      </c>
      <c r="F3830">
        <v>0</v>
      </c>
      <c r="G3830">
        <v>0</v>
      </c>
      <c r="H3830">
        <v>0</v>
      </c>
      <c r="I3830">
        <v>5301000</v>
      </c>
    </row>
    <row r="3831" spans="1:9">
      <c r="A3831" t="s">
        <v>759</v>
      </c>
      <c r="B3831" t="s">
        <v>782</v>
      </c>
      <c r="C3831" t="s">
        <v>783</v>
      </c>
      <c r="D3831">
        <v>2020</v>
      </c>
      <c r="E3831">
        <v>413534</v>
      </c>
      <c r="F3831">
        <v>0</v>
      </c>
      <c r="G3831">
        <v>0</v>
      </c>
      <c r="H3831">
        <v>0</v>
      </c>
      <c r="I3831">
        <v>413534</v>
      </c>
    </row>
    <row r="3832" spans="1:9">
      <c r="A3832" t="s">
        <v>759</v>
      </c>
      <c r="B3832" t="s">
        <v>784</v>
      </c>
      <c r="C3832" t="s">
        <v>785</v>
      </c>
      <c r="D3832">
        <v>2020</v>
      </c>
      <c r="E3832">
        <v>8338143</v>
      </c>
      <c r="F3832">
        <v>0</v>
      </c>
      <c r="G3832">
        <v>0</v>
      </c>
      <c r="H3832">
        <v>0</v>
      </c>
      <c r="I3832">
        <v>8338143</v>
      </c>
    </row>
    <row r="3833" spans="1:9">
      <c r="A3833" t="s">
        <v>759</v>
      </c>
      <c r="B3833" t="s">
        <v>786</v>
      </c>
      <c r="C3833" t="s">
        <v>787</v>
      </c>
      <c r="D3833">
        <v>2020</v>
      </c>
      <c r="E3833">
        <v>0</v>
      </c>
      <c r="F3833">
        <v>0</v>
      </c>
      <c r="G3833">
        <v>4586999</v>
      </c>
      <c r="H3833">
        <v>0</v>
      </c>
      <c r="I3833">
        <v>4586999</v>
      </c>
    </row>
    <row r="3834" spans="1:9">
      <c r="A3834" t="s">
        <v>759</v>
      </c>
      <c r="B3834" t="s">
        <v>1814</v>
      </c>
      <c r="C3834" t="s">
        <v>1815</v>
      </c>
      <c r="D3834">
        <v>2020</v>
      </c>
      <c r="E3834">
        <v>1407</v>
      </c>
      <c r="F3834">
        <v>0</v>
      </c>
      <c r="G3834">
        <v>0</v>
      </c>
      <c r="H3834">
        <v>0</v>
      </c>
      <c r="I3834">
        <v>1407</v>
      </c>
    </row>
    <row r="3835" spans="1:9">
      <c r="A3835" t="s">
        <v>759</v>
      </c>
      <c r="B3835" t="s">
        <v>788</v>
      </c>
      <c r="C3835" t="s">
        <v>789</v>
      </c>
      <c r="D3835">
        <v>2020</v>
      </c>
      <c r="E3835">
        <v>0</v>
      </c>
      <c r="F3835">
        <v>0</v>
      </c>
      <c r="G3835">
        <v>2743997</v>
      </c>
      <c r="H3835">
        <v>0</v>
      </c>
      <c r="I3835">
        <v>2743997</v>
      </c>
    </row>
    <row r="3836" spans="1:9">
      <c r="A3836" t="s">
        <v>759</v>
      </c>
      <c r="B3836" t="s">
        <v>790</v>
      </c>
      <c r="C3836" t="s">
        <v>791</v>
      </c>
      <c r="D3836">
        <v>2020</v>
      </c>
      <c r="E3836">
        <v>0</v>
      </c>
      <c r="F3836">
        <v>0</v>
      </c>
      <c r="G3836">
        <v>7660461</v>
      </c>
      <c r="H3836">
        <v>7500000</v>
      </c>
      <c r="I3836">
        <v>15160461</v>
      </c>
    </row>
    <row r="3837" spans="1:9">
      <c r="A3837" t="s">
        <v>759</v>
      </c>
      <c r="B3837" t="s">
        <v>792</v>
      </c>
      <c r="C3837" t="s">
        <v>793</v>
      </c>
      <c r="D3837">
        <v>2020</v>
      </c>
      <c r="E3837">
        <v>5438618</v>
      </c>
      <c r="F3837">
        <v>0</v>
      </c>
      <c r="G3837">
        <v>12559000</v>
      </c>
      <c r="H3837">
        <v>16000000</v>
      </c>
      <c r="I3837">
        <v>33997618</v>
      </c>
    </row>
    <row r="3838" spans="1:9">
      <c r="A3838" t="s">
        <v>759</v>
      </c>
      <c r="B3838" t="s">
        <v>794</v>
      </c>
      <c r="C3838" t="s">
        <v>795</v>
      </c>
      <c r="D3838">
        <v>2020</v>
      </c>
      <c r="E3838">
        <v>0</v>
      </c>
      <c r="F3838">
        <v>0</v>
      </c>
      <c r="G3838">
        <v>128146</v>
      </c>
      <c r="H3838">
        <v>0</v>
      </c>
      <c r="I3838">
        <v>128146</v>
      </c>
    </row>
    <row r="3839" spans="1:9">
      <c r="A3839" t="s">
        <v>759</v>
      </c>
      <c r="B3839" t="s">
        <v>798</v>
      </c>
      <c r="C3839" t="s">
        <v>799</v>
      </c>
      <c r="D3839">
        <v>2020</v>
      </c>
      <c r="E3839">
        <v>1453001</v>
      </c>
      <c r="F3839">
        <v>9000000</v>
      </c>
      <c r="G3839">
        <v>0</v>
      </c>
      <c r="H3839">
        <v>0</v>
      </c>
      <c r="I3839">
        <v>10453001</v>
      </c>
    </row>
    <row r="3840" spans="1:9">
      <c r="A3840" t="s">
        <v>759</v>
      </c>
      <c r="B3840" t="s">
        <v>800</v>
      </c>
      <c r="C3840" t="s">
        <v>801</v>
      </c>
      <c r="D3840">
        <v>2020</v>
      </c>
      <c r="E3840">
        <v>0</v>
      </c>
      <c r="F3840">
        <v>0</v>
      </c>
      <c r="G3840">
        <v>3343038</v>
      </c>
      <c r="H3840">
        <v>0</v>
      </c>
      <c r="I3840">
        <v>3343038</v>
      </c>
    </row>
    <row r="3841" spans="1:9">
      <c r="A3841" t="s">
        <v>759</v>
      </c>
      <c r="B3841" t="s">
        <v>804</v>
      </c>
      <c r="C3841" t="s">
        <v>805</v>
      </c>
      <c r="D3841">
        <v>2020</v>
      </c>
      <c r="E3841">
        <v>12747853</v>
      </c>
      <c r="F3841">
        <v>0</v>
      </c>
      <c r="G3841">
        <v>32000</v>
      </c>
      <c r="H3841">
        <v>0</v>
      </c>
      <c r="I3841">
        <v>12779853</v>
      </c>
    </row>
    <row r="3842" spans="1:9">
      <c r="A3842" t="s">
        <v>759</v>
      </c>
      <c r="B3842" t="s">
        <v>806</v>
      </c>
      <c r="C3842" t="s">
        <v>807</v>
      </c>
      <c r="D3842">
        <v>2020</v>
      </c>
      <c r="E3842">
        <v>1434281</v>
      </c>
      <c r="F3842">
        <v>0</v>
      </c>
      <c r="G3842">
        <v>15000</v>
      </c>
      <c r="H3842">
        <v>31000</v>
      </c>
      <c r="I3842">
        <v>1480281</v>
      </c>
    </row>
    <row r="3843" spans="1:9">
      <c r="A3843" t="s">
        <v>759</v>
      </c>
      <c r="B3843" t="s">
        <v>806</v>
      </c>
      <c r="C3843" t="s">
        <v>807</v>
      </c>
      <c r="D3843">
        <v>2020</v>
      </c>
      <c r="E3843">
        <v>0</v>
      </c>
      <c r="F3843">
        <v>40000</v>
      </c>
      <c r="G3843">
        <v>0</v>
      </c>
      <c r="H3843">
        <v>0</v>
      </c>
      <c r="I3843">
        <v>40000</v>
      </c>
    </row>
    <row r="3844" spans="1:9">
      <c r="A3844" t="s">
        <v>759</v>
      </c>
      <c r="B3844" t="s">
        <v>808</v>
      </c>
      <c r="C3844" t="s">
        <v>809</v>
      </c>
      <c r="D3844">
        <v>2020</v>
      </c>
      <c r="E3844">
        <v>0</v>
      </c>
      <c r="F3844">
        <v>12200000</v>
      </c>
      <c r="G3844">
        <v>0</v>
      </c>
      <c r="H3844">
        <v>0</v>
      </c>
      <c r="I3844">
        <v>12200000</v>
      </c>
    </row>
    <row r="3845" spans="1:9">
      <c r="A3845" t="s">
        <v>759</v>
      </c>
      <c r="B3845" t="s">
        <v>2123</v>
      </c>
      <c r="C3845" t="s">
        <v>781</v>
      </c>
      <c r="D3845">
        <v>2020</v>
      </c>
      <c r="E3845">
        <v>1500000</v>
      </c>
      <c r="F3845">
        <v>0</v>
      </c>
      <c r="G3845">
        <v>0</v>
      </c>
      <c r="H3845">
        <v>0</v>
      </c>
      <c r="I3845">
        <v>1500000</v>
      </c>
    </row>
    <row r="3846" spans="1:9">
      <c r="A3846" t="s">
        <v>810</v>
      </c>
      <c r="B3846" t="s">
        <v>2124</v>
      </c>
      <c r="C3846" t="s">
        <v>812</v>
      </c>
      <c r="D3846">
        <v>2020</v>
      </c>
      <c r="E3846">
        <v>0</v>
      </c>
      <c r="F3846">
        <v>4000000</v>
      </c>
      <c r="G3846">
        <v>4000000</v>
      </c>
      <c r="H3846">
        <v>4000000</v>
      </c>
      <c r="I3846">
        <v>12000000</v>
      </c>
    </row>
    <row r="3847" spans="1:9">
      <c r="A3847" t="s">
        <v>810</v>
      </c>
      <c r="B3847" t="s">
        <v>2125</v>
      </c>
      <c r="C3847" t="s">
        <v>814</v>
      </c>
      <c r="D3847">
        <v>2020</v>
      </c>
      <c r="E3847">
        <v>0</v>
      </c>
      <c r="F3847">
        <v>1000000</v>
      </c>
      <c r="G3847">
        <v>1000000</v>
      </c>
      <c r="H3847">
        <v>1000000</v>
      </c>
      <c r="I3847">
        <v>3000000</v>
      </c>
    </row>
    <row r="3848" spans="1:9">
      <c r="A3848" t="s">
        <v>810</v>
      </c>
      <c r="B3848" t="s">
        <v>2126</v>
      </c>
      <c r="C3848" t="s">
        <v>816</v>
      </c>
      <c r="D3848">
        <v>2020</v>
      </c>
      <c r="E3848">
        <v>55079801</v>
      </c>
      <c r="F3848">
        <v>35000000</v>
      </c>
      <c r="G3848">
        <v>35000000</v>
      </c>
      <c r="H3848">
        <v>35000000</v>
      </c>
      <c r="I3848">
        <v>160079801</v>
      </c>
    </row>
    <row r="3849" spans="1:9">
      <c r="A3849" t="s">
        <v>810</v>
      </c>
      <c r="B3849" t="s">
        <v>2127</v>
      </c>
      <c r="C3849" t="s">
        <v>871</v>
      </c>
      <c r="D3849">
        <v>2020</v>
      </c>
      <c r="E3849">
        <v>247000000</v>
      </c>
      <c r="F3849">
        <v>0</v>
      </c>
      <c r="G3849">
        <v>0</v>
      </c>
      <c r="H3849">
        <v>0</v>
      </c>
      <c r="I3849">
        <v>247000000</v>
      </c>
    </row>
    <row r="3850" spans="1:9">
      <c r="A3850" t="s">
        <v>817</v>
      </c>
      <c r="B3850" t="s">
        <v>818</v>
      </c>
      <c r="C3850" t="s">
        <v>819</v>
      </c>
      <c r="D3850">
        <v>2020</v>
      </c>
      <c r="E3850">
        <v>3466000</v>
      </c>
      <c r="F3850">
        <v>2630252</v>
      </c>
      <c r="G3850">
        <v>5992000</v>
      </c>
      <c r="H3850">
        <v>0</v>
      </c>
      <c r="I3850">
        <v>12088252</v>
      </c>
    </row>
    <row r="3851" spans="1:9">
      <c r="A3851" t="s">
        <v>817</v>
      </c>
      <c r="B3851" t="s">
        <v>818</v>
      </c>
      <c r="C3851" t="s">
        <v>819</v>
      </c>
      <c r="D3851">
        <v>2020</v>
      </c>
      <c r="E3851">
        <v>1516999</v>
      </c>
      <c r="F3851">
        <v>0</v>
      </c>
      <c r="G3851">
        <v>0</v>
      </c>
      <c r="H3851">
        <v>0</v>
      </c>
      <c r="I3851">
        <v>1516999</v>
      </c>
    </row>
    <row r="3852" spans="1:9">
      <c r="A3852" t="s">
        <v>817</v>
      </c>
      <c r="B3852" t="s">
        <v>820</v>
      </c>
      <c r="C3852" t="s">
        <v>821</v>
      </c>
      <c r="D3852">
        <v>2020</v>
      </c>
      <c r="E3852">
        <v>4467454</v>
      </c>
      <c r="F3852">
        <v>10219000</v>
      </c>
      <c r="G3852">
        <v>10458000</v>
      </c>
      <c r="H3852">
        <v>6066000</v>
      </c>
      <c r="I3852">
        <v>31210454</v>
      </c>
    </row>
    <row r="3853" spans="1:9">
      <c r="A3853" t="s">
        <v>810</v>
      </c>
      <c r="B3853" t="s">
        <v>2128</v>
      </c>
      <c r="C3853" t="s">
        <v>1573</v>
      </c>
      <c r="D3853">
        <v>2020</v>
      </c>
      <c r="E3853">
        <v>1250000</v>
      </c>
      <c r="F3853">
        <v>0</v>
      </c>
      <c r="G3853">
        <v>0</v>
      </c>
      <c r="H3853">
        <v>0</v>
      </c>
      <c r="I3853">
        <v>1250000</v>
      </c>
    </row>
    <row r="3854" spans="1:9">
      <c r="A3854" t="s">
        <v>822</v>
      </c>
      <c r="B3854" t="s">
        <v>823</v>
      </c>
      <c r="C3854" t="s">
        <v>824</v>
      </c>
      <c r="D3854">
        <v>2020</v>
      </c>
      <c r="E3854">
        <v>327843895</v>
      </c>
      <c r="F3854">
        <v>45209593</v>
      </c>
      <c r="G3854">
        <v>57045977</v>
      </c>
      <c r="H3854">
        <v>31622654</v>
      </c>
      <c r="I3854">
        <v>461722119</v>
      </c>
    </row>
    <row r="3855" spans="1:9">
      <c r="A3855" t="s">
        <v>822</v>
      </c>
      <c r="B3855" t="s">
        <v>823</v>
      </c>
      <c r="C3855" t="s">
        <v>824</v>
      </c>
      <c r="D3855">
        <v>2020</v>
      </c>
      <c r="E3855">
        <v>0</v>
      </c>
      <c r="F3855">
        <v>0</v>
      </c>
      <c r="G3855">
        <v>3961710</v>
      </c>
      <c r="H3855">
        <v>0</v>
      </c>
      <c r="I3855">
        <v>3961710</v>
      </c>
    </row>
    <row r="3856" spans="1:9">
      <c r="A3856" t="s">
        <v>822</v>
      </c>
      <c r="B3856" t="s">
        <v>823</v>
      </c>
      <c r="C3856" t="s">
        <v>824</v>
      </c>
      <c r="D3856">
        <v>2020</v>
      </c>
      <c r="E3856">
        <v>15369284</v>
      </c>
      <c r="F3856">
        <v>7150000</v>
      </c>
      <c r="G3856">
        <v>12529000</v>
      </c>
      <c r="H3856">
        <v>20500000</v>
      </c>
      <c r="I3856">
        <v>55548284</v>
      </c>
    </row>
    <row r="3857" spans="1:9">
      <c r="A3857" t="s">
        <v>822</v>
      </c>
      <c r="B3857" t="s">
        <v>825</v>
      </c>
      <c r="C3857" t="s">
        <v>826</v>
      </c>
      <c r="D3857">
        <v>2020</v>
      </c>
      <c r="E3857">
        <v>29208545</v>
      </c>
      <c r="F3857">
        <v>588000</v>
      </c>
      <c r="G3857">
        <v>457000</v>
      </c>
      <c r="H3857">
        <v>355000</v>
      </c>
      <c r="I3857">
        <v>30608545</v>
      </c>
    </row>
    <row r="3858" spans="1:9">
      <c r="A3858" t="s">
        <v>822</v>
      </c>
      <c r="B3858" t="s">
        <v>825</v>
      </c>
      <c r="C3858" t="s">
        <v>826</v>
      </c>
      <c r="D3858">
        <v>2020</v>
      </c>
      <c r="E3858">
        <v>5924562</v>
      </c>
      <c r="F3858">
        <v>0</v>
      </c>
      <c r="G3858">
        <v>87000</v>
      </c>
      <c r="H3858">
        <v>0</v>
      </c>
      <c r="I3858">
        <v>6011562</v>
      </c>
    </row>
    <row r="3859" spans="1:9">
      <c r="A3859" t="s">
        <v>822</v>
      </c>
      <c r="B3859" t="s">
        <v>825</v>
      </c>
      <c r="C3859" t="s">
        <v>826</v>
      </c>
      <c r="D3859">
        <v>2020</v>
      </c>
      <c r="E3859">
        <v>4869000</v>
      </c>
      <c r="F3859">
        <v>0</v>
      </c>
      <c r="G3859">
        <v>0</v>
      </c>
      <c r="H3859">
        <v>0</v>
      </c>
      <c r="I3859">
        <v>4869000</v>
      </c>
    </row>
    <row r="3860" spans="1:9">
      <c r="A3860" t="s">
        <v>822</v>
      </c>
      <c r="B3860" t="s">
        <v>827</v>
      </c>
      <c r="C3860" t="s">
        <v>828</v>
      </c>
      <c r="D3860">
        <v>2020</v>
      </c>
      <c r="E3860">
        <v>35096898</v>
      </c>
      <c r="F3860">
        <v>0</v>
      </c>
      <c r="G3860">
        <v>4041000</v>
      </c>
      <c r="H3860">
        <v>480000</v>
      </c>
      <c r="I3860">
        <v>39617898</v>
      </c>
    </row>
    <row r="3861" spans="1:9">
      <c r="A3861" t="s">
        <v>822</v>
      </c>
      <c r="B3861" t="s">
        <v>1816</v>
      </c>
      <c r="C3861" t="s">
        <v>1817</v>
      </c>
      <c r="D3861">
        <v>2020</v>
      </c>
      <c r="E3861">
        <v>5000000</v>
      </c>
      <c r="F3861">
        <v>0</v>
      </c>
      <c r="G3861">
        <v>0</v>
      </c>
      <c r="H3861">
        <v>0</v>
      </c>
      <c r="I3861">
        <v>5000000</v>
      </c>
    </row>
    <row r="3862" spans="1:9">
      <c r="A3862" t="s">
        <v>822</v>
      </c>
      <c r="B3862" t="s">
        <v>829</v>
      </c>
      <c r="C3862" t="s">
        <v>830</v>
      </c>
      <c r="D3862">
        <v>2020</v>
      </c>
      <c r="E3862">
        <v>8683664</v>
      </c>
      <c r="F3862">
        <v>1608000</v>
      </c>
      <c r="G3862">
        <v>606000</v>
      </c>
      <c r="H3862">
        <v>401000</v>
      </c>
      <c r="I3862">
        <v>11298664</v>
      </c>
    </row>
    <row r="3863" spans="1:9">
      <c r="A3863" t="s">
        <v>822</v>
      </c>
      <c r="B3863" t="s">
        <v>829</v>
      </c>
      <c r="C3863" t="s">
        <v>830</v>
      </c>
      <c r="D3863">
        <v>2020</v>
      </c>
      <c r="E3863">
        <v>224737</v>
      </c>
      <c r="F3863">
        <v>0</v>
      </c>
      <c r="G3863">
        <v>116000</v>
      </c>
      <c r="H3863">
        <v>0</v>
      </c>
      <c r="I3863">
        <v>340737</v>
      </c>
    </row>
    <row r="3864" spans="1:9">
      <c r="A3864" t="s">
        <v>822</v>
      </c>
      <c r="B3864" t="s">
        <v>831</v>
      </c>
      <c r="C3864" t="s">
        <v>832</v>
      </c>
      <c r="D3864">
        <v>2020</v>
      </c>
      <c r="E3864">
        <v>9085151</v>
      </c>
      <c r="F3864">
        <v>6319000</v>
      </c>
      <c r="G3864">
        <v>6673000</v>
      </c>
      <c r="H3864">
        <v>3955000</v>
      </c>
      <c r="I3864">
        <v>26032151</v>
      </c>
    </row>
    <row r="3865" spans="1:9">
      <c r="A3865" t="s">
        <v>822</v>
      </c>
      <c r="B3865" t="s">
        <v>831</v>
      </c>
      <c r="C3865" t="s">
        <v>832</v>
      </c>
      <c r="D3865">
        <v>2020</v>
      </c>
      <c r="E3865">
        <v>362660</v>
      </c>
      <c r="F3865">
        <v>14395000</v>
      </c>
      <c r="G3865">
        <v>2906000</v>
      </c>
      <c r="H3865">
        <v>12500000</v>
      </c>
      <c r="I3865">
        <v>30163660</v>
      </c>
    </row>
    <row r="3866" spans="1:9">
      <c r="A3866" t="s">
        <v>822</v>
      </c>
      <c r="B3866" t="s">
        <v>1192</v>
      </c>
      <c r="C3866" t="s">
        <v>1193</v>
      </c>
      <c r="D3866">
        <v>2020</v>
      </c>
      <c r="E3866">
        <v>2560000</v>
      </c>
      <c r="F3866">
        <v>0</v>
      </c>
      <c r="G3866">
        <v>0</v>
      </c>
      <c r="H3866">
        <v>0</v>
      </c>
      <c r="I3866">
        <v>2560000</v>
      </c>
    </row>
    <row r="3867" spans="1:9">
      <c r="A3867" t="s">
        <v>822</v>
      </c>
      <c r="B3867" t="s">
        <v>2129</v>
      </c>
      <c r="C3867" t="s">
        <v>832</v>
      </c>
      <c r="D3867">
        <v>2020</v>
      </c>
      <c r="E3867">
        <v>791000</v>
      </c>
      <c r="F3867">
        <v>0</v>
      </c>
      <c r="G3867">
        <v>0</v>
      </c>
      <c r="H3867">
        <v>0</v>
      </c>
      <c r="I3867">
        <v>791000</v>
      </c>
    </row>
    <row r="3868" spans="1:9">
      <c r="A3868" t="s">
        <v>822</v>
      </c>
      <c r="B3868" t="s">
        <v>2130</v>
      </c>
      <c r="C3868" t="s">
        <v>2131</v>
      </c>
      <c r="D3868">
        <v>2020</v>
      </c>
      <c r="E3868">
        <v>200000</v>
      </c>
      <c r="F3868">
        <v>0</v>
      </c>
      <c r="G3868">
        <v>0</v>
      </c>
      <c r="H3868">
        <v>0</v>
      </c>
      <c r="I3868">
        <v>200000</v>
      </c>
    </row>
    <row r="3869" spans="1:9">
      <c r="A3869" t="s">
        <v>822</v>
      </c>
      <c r="B3869" t="s">
        <v>837</v>
      </c>
      <c r="C3869" t="s">
        <v>838</v>
      </c>
      <c r="D3869">
        <v>2020</v>
      </c>
      <c r="E3869">
        <v>500000</v>
      </c>
      <c r="F3869">
        <v>0</v>
      </c>
      <c r="G3869">
        <v>0</v>
      </c>
      <c r="H3869">
        <v>0</v>
      </c>
      <c r="I3869">
        <v>500000</v>
      </c>
    </row>
    <row r="3870" spans="1:9">
      <c r="A3870" t="s">
        <v>822</v>
      </c>
      <c r="B3870" t="s">
        <v>1818</v>
      </c>
      <c r="C3870" t="s">
        <v>1819</v>
      </c>
      <c r="D3870">
        <v>2020</v>
      </c>
      <c r="E3870">
        <v>35000</v>
      </c>
      <c r="F3870">
        <v>0</v>
      </c>
      <c r="G3870">
        <v>0</v>
      </c>
      <c r="H3870">
        <v>0</v>
      </c>
      <c r="I3870">
        <v>35000</v>
      </c>
    </row>
    <row r="3871" spans="1:9">
      <c r="A3871" t="s">
        <v>688</v>
      </c>
      <c r="B3871" t="s">
        <v>2132</v>
      </c>
      <c r="C3871" t="s">
        <v>1665</v>
      </c>
      <c r="D3871">
        <v>2020</v>
      </c>
      <c r="E3871">
        <v>0</v>
      </c>
      <c r="F3871">
        <v>0</v>
      </c>
      <c r="G3871">
        <v>0</v>
      </c>
      <c r="H3871">
        <v>7917076</v>
      </c>
      <c r="I3871">
        <v>7917076</v>
      </c>
    </row>
    <row r="3872" spans="1:9">
      <c r="A3872" t="s">
        <v>688</v>
      </c>
      <c r="B3872" t="s">
        <v>2133</v>
      </c>
      <c r="C3872" t="s">
        <v>840</v>
      </c>
      <c r="D3872">
        <v>2020</v>
      </c>
      <c r="E3872">
        <v>0</v>
      </c>
      <c r="F3872">
        <v>0</v>
      </c>
      <c r="G3872">
        <v>122041366</v>
      </c>
      <c r="H3872">
        <v>34000000</v>
      </c>
      <c r="I3872">
        <v>156041366</v>
      </c>
    </row>
    <row r="3873" spans="1:9">
      <c r="A3873" t="s">
        <v>688</v>
      </c>
      <c r="B3873" t="s">
        <v>2134</v>
      </c>
      <c r="C3873" t="s">
        <v>842</v>
      </c>
      <c r="D3873">
        <v>2020</v>
      </c>
      <c r="E3873">
        <v>239106658</v>
      </c>
      <c r="F3873">
        <v>10483000</v>
      </c>
      <c r="G3873">
        <v>313500000</v>
      </c>
      <c r="H3873">
        <v>35200000</v>
      </c>
      <c r="I3873">
        <v>598289658</v>
      </c>
    </row>
    <row r="3874" spans="1:9">
      <c r="A3874" t="s">
        <v>688</v>
      </c>
      <c r="B3874" t="s">
        <v>2135</v>
      </c>
      <c r="C3874" t="s">
        <v>690</v>
      </c>
      <c r="D3874">
        <v>2020</v>
      </c>
      <c r="E3874">
        <v>14308000</v>
      </c>
      <c r="F3874">
        <v>77000000</v>
      </c>
      <c r="G3874">
        <v>44000000</v>
      </c>
      <c r="H3874">
        <v>31069000</v>
      </c>
      <c r="I3874">
        <v>166377000</v>
      </c>
    </row>
    <row r="3875" spans="1:9">
      <c r="A3875" t="s">
        <v>688</v>
      </c>
      <c r="B3875" t="s">
        <v>2136</v>
      </c>
      <c r="C3875" t="s">
        <v>1667</v>
      </c>
      <c r="D3875">
        <v>2020</v>
      </c>
      <c r="E3875">
        <v>0</v>
      </c>
      <c r="F3875">
        <v>0</v>
      </c>
      <c r="G3875">
        <v>641293</v>
      </c>
      <c r="H3875">
        <v>0</v>
      </c>
      <c r="I3875">
        <v>641293</v>
      </c>
    </row>
    <row r="3876" spans="1:9">
      <c r="A3876" t="s">
        <v>843</v>
      </c>
      <c r="B3876" t="s">
        <v>844</v>
      </c>
      <c r="C3876" t="s">
        <v>845</v>
      </c>
      <c r="D3876">
        <v>2020</v>
      </c>
      <c r="E3876">
        <v>66000</v>
      </c>
      <c r="F3876">
        <v>0</v>
      </c>
      <c r="G3876">
        <v>0</v>
      </c>
      <c r="H3876">
        <v>0</v>
      </c>
      <c r="I3876">
        <v>66000</v>
      </c>
    </row>
    <row r="3877" spans="1:9">
      <c r="A3877" t="s">
        <v>843</v>
      </c>
      <c r="B3877" t="s">
        <v>844</v>
      </c>
      <c r="C3877" t="s">
        <v>845</v>
      </c>
      <c r="D3877">
        <v>2020</v>
      </c>
      <c r="E3877">
        <v>224020458</v>
      </c>
      <c r="F3877">
        <v>114497000</v>
      </c>
      <c r="G3877">
        <v>252439000</v>
      </c>
      <c r="H3877">
        <v>166870000</v>
      </c>
      <c r="I3877">
        <v>757826458</v>
      </c>
    </row>
    <row r="3878" spans="1:9">
      <c r="A3878" t="s">
        <v>843</v>
      </c>
      <c r="B3878" t="s">
        <v>846</v>
      </c>
      <c r="C3878" t="s">
        <v>847</v>
      </c>
      <c r="D3878">
        <v>2020</v>
      </c>
      <c r="E3878">
        <v>43731964</v>
      </c>
      <c r="F3878">
        <v>40450000</v>
      </c>
      <c r="G3878">
        <v>98965000</v>
      </c>
      <c r="H3878">
        <v>69490000</v>
      </c>
      <c r="I3878">
        <v>252636964</v>
      </c>
    </row>
    <row r="3879" spans="1:9">
      <c r="A3879" t="s">
        <v>843</v>
      </c>
      <c r="B3879" t="s">
        <v>848</v>
      </c>
      <c r="C3879" t="s">
        <v>849</v>
      </c>
      <c r="D3879">
        <v>2020</v>
      </c>
      <c r="E3879">
        <v>27315998</v>
      </c>
      <c r="F3879">
        <v>13900000</v>
      </c>
      <c r="G3879">
        <v>4000000</v>
      </c>
      <c r="H3879">
        <v>26386000</v>
      </c>
      <c r="I3879">
        <v>71601998</v>
      </c>
    </row>
    <row r="3880" spans="1:9">
      <c r="A3880" t="s">
        <v>843</v>
      </c>
      <c r="B3880" t="s">
        <v>850</v>
      </c>
      <c r="C3880" t="s">
        <v>851</v>
      </c>
      <c r="D3880">
        <v>2020</v>
      </c>
      <c r="E3880">
        <v>190743092</v>
      </c>
      <c r="F3880">
        <v>180429000</v>
      </c>
      <c r="G3880">
        <v>191651000</v>
      </c>
      <c r="H3880">
        <v>535859000</v>
      </c>
      <c r="I3880">
        <v>1098682092</v>
      </c>
    </row>
    <row r="3881" spans="1:9">
      <c r="A3881" t="s">
        <v>843</v>
      </c>
      <c r="B3881" t="s">
        <v>852</v>
      </c>
      <c r="C3881" t="s">
        <v>853</v>
      </c>
      <c r="D3881">
        <v>2020</v>
      </c>
      <c r="E3881">
        <v>0</v>
      </c>
      <c r="F3881">
        <v>39942749</v>
      </c>
      <c r="G3881">
        <v>26003000</v>
      </c>
      <c r="H3881">
        <v>70980000</v>
      </c>
      <c r="I3881">
        <v>136925749</v>
      </c>
    </row>
    <row r="3882" spans="1:9">
      <c r="A3882" t="s">
        <v>854</v>
      </c>
      <c r="B3882" t="s">
        <v>855</v>
      </c>
      <c r="C3882" t="s">
        <v>856</v>
      </c>
      <c r="D3882">
        <v>2020</v>
      </c>
      <c r="E3882">
        <v>299622</v>
      </c>
      <c r="F3882">
        <v>0</v>
      </c>
      <c r="G3882">
        <v>0</v>
      </c>
      <c r="H3882">
        <v>0</v>
      </c>
      <c r="I3882">
        <v>299622</v>
      </c>
    </row>
    <row r="3883" spans="1:9">
      <c r="A3883" t="s">
        <v>854</v>
      </c>
      <c r="B3883" t="s">
        <v>855</v>
      </c>
      <c r="C3883" t="s">
        <v>856</v>
      </c>
      <c r="D3883">
        <v>2020</v>
      </c>
      <c r="E3883">
        <v>390778686</v>
      </c>
      <c r="F3883">
        <v>735157000</v>
      </c>
      <c r="G3883">
        <v>484991000</v>
      </c>
      <c r="H3883">
        <v>555237000</v>
      </c>
      <c r="I3883">
        <v>2166163686</v>
      </c>
    </row>
    <row r="3884" spans="1:9">
      <c r="A3884" t="s">
        <v>854</v>
      </c>
      <c r="B3884" t="s">
        <v>855</v>
      </c>
      <c r="C3884" t="s">
        <v>856</v>
      </c>
      <c r="D3884">
        <v>2020</v>
      </c>
      <c r="E3884">
        <v>6169606</v>
      </c>
      <c r="F3884">
        <v>0</v>
      </c>
      <c r="G3884">
        <v>0</v>
      </c>
      <c r="H3884">
        <v>0</v>
      </c>
      <c r="I3884">
        <v>6169606</v>
      </c>
    </row>
    <row r="3885" spans="1:9">
      <c r="A3885" t="s">
        <v>854</v>
      </c>
      <c r="B3885" t="s">
        <v>857</v>
      </c>
      <c r="C3885" t="s">
        <v>858</v>
      </c>
      <c r="D3885">
        <v>2020</v>
      </c>
      <c r="E3885">
        <v>299917081</v>
      </c>
      <c r="F3885">
        <v>436760000</v>
      </c>
      <c r="G3885">
        <v>420807000</v>
      </c>
      <c r="H3885">
        <v>315740000</v>
      </c>
      <c r="I3885">
        <v>1473224081</v>
      </c>
    </row>
    <row r="3886" spans="1:9">
      <c r="A3886" t="s">
        <v>854</v>
      </c>
      <c r="B3886" t="s">
        <v>859</v>
      </c>
      <c r="C3886" t="s">
        <v>860</v>
      </c>
      <c r="D3886">
        <v>2020</v>
      </c>
      <c r="E3886">
        <v>4089111</v>
      </c>
      <c r="F3886">
        <v>4300000</v>
      </c>
      <c r="G3886">
        <v>4600000</v>
      </c>
      <c r="H3886">
        <v>2600000</v>
      </c>
      <c r="I3886">
        <v>15589111</v>
      </c>
    </row>
    <row r="3887" spans="1:9">
      <c r="A3887" t="s">
        <v>854</v>
      </c>
      <c r="B3887" t="s">
        <v>1820</v>
      </c>
      <c r="C3887" t="s">
        <v>1821</v>
      </c>
      <c r="D3887">
        <v>2020</v>
      </c>
      <c r="E3887">
        <v>0</v>
      </c>
      <c r="F3887">
        <v>154599</v>
      </c>
      <c r="G3887">
        <v>1500000</v>
      </c>
      <c r="H3887">
        <v>1000000</v>
      </c>
      <c r="I3887">
        <v>2654599</v>
      </c>
    </row>
    <row r="3888" spans="1:9">
      <c r="A3888" t="s">
        <v>854</v>
      </c>
      <c r="B3888" t="s">
        <v>861</v>
      </c>
      <c r="C3888" t="s">
        <v>862</v>
      </c>
      <c r="D3888">
        <v>2020</v>
      </c>
      <c r="E3888">
        <v>0</v>
      </c>
      <c r="F3888">
        <v>0</v>
      </c>
      <c r="G3888">
        <v>0</v>
      </c>
      <c r="H3888">
        <v>213432017</v>
      </c>
      <c r="I3888">
        <v>213432017</v>
      </c>
    </row>
    <row r="3889" spans="1:9">
      <c r="A3889" t="s">
        <v>854</v>
      </c>
      <c r="B3889" t="s">
        <v>861</v>
      </c>
      <c r="C3889" t="s">
        <v>862</v>
      </c>
      <c r="D3889">
        <v>2020</v>
      </c>
      <c r="E3889">
        <v>8338000</v>
      </c>
      <c r="F3889">
        <v>0</v>
      </c>
      <c r="G3889">
        <v>0</v>
      </c>
      <c r="H3889">
        <v>0</v>
      </c>
      <c r="I3889">
        <v>8338000</v>
      </c>
    </row>
    <row r="3890" spans="1:9">
      <c r="A3890" t="s">
        <v>854</v>
      </c>
      <c r="B3890" t="s">
        <v>863</v>
      </c>
      <c r="C3890" t="s">
        <v>864</v>
      </c>
      <c r="D3890">
        <v>2020</v>
      </c>
      <c r="E3890">
        <v>0</v>
      </c>
      <c r="F3890">
        <v>16625799</v>
      </c>
      <c r="G3890">
        <v>89970000</v>
      </c>
      <c r="H3890">
        <v>37875000</v>
      </c>
      <c r="I3890">
        <v>144470799</v>
      </c>
    </row>
    <row r="3891" spans="1:9">
      <c r="A3891" t="s">
        <v>854</v>
      </c>
      <c r="B3891" t="s">
        <v>865</v>
      </c>
      <c r="C3891" t="s">
        <v>866</v>
      </c>
      <c r="D3891">
        <v>2020</v>
      </c>
      <c r="E3891">
        <v>0</v>
      </c>
      <c r="F3891">
        <v>0</v>
      </c>
      <c r="G3891">
        <v>0</v>
      </c>
      <c r="H3891">
        <v>7671143</v>
      </c>
      <c r="I3891">
        <v>7671143</v>
      </c>
    </row>
    <row r="3892" spans="1:9">
      <c r="A3892" t="s">
        <v>9</v>
      </c>
      <c r="B3892" t="s">
        <v>2137</v>
      </c>
      <c r="C3892" t="s">
        <v>2138</v>
      </c>
      <c r="D3892">
        <v>2021</v>
      </c>
      <c r="E3892">
        <v>188000</v>
      </c>
      <c r="F3892">
        <v>0</v>
      </c>
      <c r="G3892">
        <v>0</v>
      </c>
      <c r="H3892">
        <v>0</v>
      </c>
      <c r="I3892">
        <v>188000</v>
      </c>
    </row>
    <row r="3893" spans="1:9">
      <c r="A3893" t="s">
        <v>9</v>
      </c>
      <c r="B3893" t="s">
        <v>10</v>
      </c>
      <c r="C3893" t="s">
        <v>11</v>
      </c>
      <c r="D3893">
        <v>2021</v>
      </c>
      <c r="E3893">
        <v>0</v>
      </c>
      <c r="F3893">
        <v>5367204</v>
      </c>
      <c r="G3893">
        <v>129000</v>
      </c>
      <c r="H3893">
        <v>6333000</v>
      </c>
      <c r="I3893">
        <v>11829204</v>
      </c>
    </row>
    <row r="3894" spans="1:9">
      <c r="A3894" t="s">
        <v>16</v>
      </c>
      <c r="B3894" t="s">
        <v>2139</v>
      </c>
      <c r="C3894" t="s">
        <v>2140</v>
      </c>
      <c r="D3894">
        <v>2021</v>
      </c>
      <c r="E3894">
        <v>760473</v>
      </c>
      <c r="F3894">
        <v>0</v>
      </c>
      <c r="G3894">
        <v>0</v>
      </c>
      <c r="H3894">
        <v>0</v>
      </c>
      <c r="I3894">
        <v>760473</v>
      </c>
    </row>
    <row r="3895" spans="1:9">
      <c r="A3895" t="s">
        <v>16</v>
      </c>
      <c r="B3895" t="s">
        <v>19</v>
      </c>
      <c r="C3895" t="s">
        <v>20</v>
      </c>
      <c r="D3895">
        <v>2021</v>
      </c>
      <c r="E3895">
        <v>0</v>
      </c>
      <c r="F3895">
        <v>13668077</v>
      </c>
      <c r="G3895">
        <v>0</v>
      </c>
      <c r="H3895">
        <v>0</v>
      </c>
      <c r="I3895">
        <v>13668077</v>
      </c>
    </row>
    <row r="3896" spans="1:9">
      <c r="A3896" t="s">
        <v>25</v>
      </c>
      <c r="B3896" t="s">
        <v>26</v>
      </c>
      <c r="C3896" t="s">
        <v>27</v>
      </c>
      <c r="D3896">
        <v>2021</v>
      </c>
      <c r="E3896">
        <v>80823235</v>
      </c>
      <c r="F3896">
        <v>120405000</v>
      </c>
      <c r="G3896">
        <v>50789000</v>
      </c>
      <c r="H3896">
        <v>32282000</v>
      </c>
      <c r="I3896">
        <v>284299235</v>
      </c>
    </row>
    <row r="3897" spans="1:9">
      <c r="A3897" t="s">
        <v>25</v>
      </c>
      <c r="B3897" t="s">
        <v>28</v>
      </c>
      <c r="C3897" t="s">
        <v>29</v>
      </c>
      <c r="D3897">
        <v>2021</v>
      </c>
      <c r="E3897">
        <v>1799995</v>
      </c>
      <c r="F3897">
        <v>0</v>
      </c>
      <c r="G3897">
        <v>0</v>
      </c>
      <c r="H3897">
        <v>0</v>
      </c>
      <c r="I3897">
        <v>1799995</v>
      </c>
    </row>
    <row r="3898" spans="1:9">
      <c r="A3898" t="s">
        <v>25</v>
      </c>
      <c r="B3898" t="s">
        <v>30</v>
      </c>
      <c r="C3898" t="s">
        <v>31</v>
      </c>
      <c r="D3898">
        <v>2021</v>
      </c>
      <c r="E3898">
        <v>2975600</v>
      </c>
      <c r="F3898">
        <v>3617000</v>
      </c>
      <c r="G3898">
        <v>4160000</v>
      </c>
      <c r="H3898">
        <v>4353000</v>
      </c>
      <c r="I3898">
        <v>15105600</v>
      </c>
    </row>
    <row r="3899" spans="1:9">
      <c r="A3899" t="s">
        <v>25</v>
      </c>
      <c r="B3899" t="s">
        <v>32</v>
      </c>
      <c r="C3899" t="s">
        <v>33</v>
      </c>
      <c r="D3899">
        <v>2021</v>
      </c>
      <c r="E3899">
        <v>77002795</v>
      </c>
      <c r="F3899">
        <v>823263000</v>
      </c>
      <c r="G3899">
        <v>2226316000</v>
      </c>
      <c r="H3899">
        <v>2201113000</v>
      </c>
      <c r="I3899">
        <v>5327694795</v>
      </c>
    </row>
    <row r="3900" spans="1:9">
      <c r="A3900" t="s">
        <v>25</v>
      </c>
      <c r="B3900" t="s">
        <v>34</v>
      </c>
      <c r="C3900" t="s">
        <v>35</v>
      </c>
      <c r="D3900">
        <v>2021</v>
      </c>
      <c r="E3900">
        <v>5942727</v>
      </c>
      <c r="F3900">
        <v>3300000</v>
      </c>
      <c r="G3900">
        <v>3300000</v>
      </c>
      <c r="H3900">
        <v>5150000</v>
      </c>
      <c r="I3900">
        <v>17692727</v>
      </c>
    </row>
    <row r="3901" spans="1:9">
      <c r="A3901" t="s">
        <v>25</v>
      </c>
      <c r="B3901" t="s">
        <v>1116</v>
      </c>
      <c r="C3901" t="s">
        <v>1117</v>
      </c>
      <c r="D3901">
        <v>2021</v>
      </c>
      <c r="E3901">
        <v>46505975</v>
      </c>
      <c r="F3901">
        <v>52000</v>
      </c>
      <c r="G3901">
        <v>0</v>
      </c>
      <c r="H3901">
        <v>0</v>
      </c>
      <c r="I3901">
        <v>46557975</v>
      </c>
    </row>
    <row r="3902" spans="1:9">
      <c r="A3902" t="s">
        <v>38</v>
      </c>
      <c r="B3902" t="s">
        <v>41</v>
      </c>
      <c r="C3902" t="s">
        <v>42</v>
      </c>
      <c r="D3902">
        <v>2021</v>
      </c>
      <c r="E3902">
        <v>0</v>
      </c>
      <c r="F3902">
        <v>0</v>
      </c>
      <c r="G3902">
        <v>0</v>
      </c>
      <c r="H3902">
        <v>911545</v>
      </c>
      <c r="I3902">
        <v>911545</v>
      </c>
    </row>
    <row r="3903" spans="1:9">
      <c r="A3903" t="s">
        <v>38</v>
      </c>
      <c r="B3903" t="s">
        <v>43</v>
      </c>
      <c r="C3903" t="s">
        <v>44</v>
      </c>
      <c r="D3903">
        <v>2021</v>
      </c>
      <c r="E3903">
        <v>223854051</v>
      </c>
      <c r="F3903">
        <v>166026000</v>
      </c>
      <c r="G3903">
        <v>114645000</v>
      </c>
      <c r="H3903">
        <v>107798000</v>
      </c>
      <c r="I3903">
        <v>612323051</v>
      </c>
    </row>
    <row r="3904" spans="1:9">
      <c r="A3904" t="s">
        <v>38</v>
      </c>
      <c r="B3904" t="s">
        <v>1127</v>
      </c>
      <c r="C3904" t="s">
        <v>1128</v>
      </c>
      <c r="D3904">
        <v>2021</v>
      </c>
      <c r="E3904">
        <v>112523</v>
      </c>
      <c r="F3904">
        <v>0</v>
      </c>
      <c r="G3904">
        <v>0</v>
      </c>
      <c r="H3904">
        <v>0</v>
      </c>
      <c r="I3904">
        <v>112523</v>
      </c>
    </row>
    <row r="3905" spans="1:9">
      <c r="A3905" t="s">
        <v>38</v>
      </c>
      <c r="B3905" t="s">
        <v>1674</v>
      </c>
      <c r="C3905" t="s">
        <v>1675</v>
      </c>
      <c r="D3905">
        <v>2021</v>
      </c>
      <c r="E3905">
        <v>455150</v>
      </c>
      <c r="F3905">
        <v>5462000</v>
      </c>
      <c r="G3905">
        <v>0</v>
      </c>
      <c r="H3905">
        <v>2100000</v>
      </c>
      <c r="I3905">
        <v>8017150</v>
      </c>
    </row>
    <row r="3906" spans="1:9">
      <c r="A3906" t="s">
        <v>38</v>
      </c>
      <c r="B3906" t="s">
        <v>47</v>
      </c>
      <c r="C3906" t="s">
        <v>48</v>
      </c>
      <c r="D3906">
        <v>2021</v>
      </c>
      <c r="E3906">
        <v>18212786</v>
      </c>
      <c r="F3906">
        <v>5118000</v>
      </c>
      <c r="G3906">
        <v>0</v>
      </c>
      <c r="H3906">
        <v>38612000</v>
      </c>
      <c r="I3906">
        <v>61942786</v>
      </c>
    </row>
    <row r="3907" spans="1:9">
      <c r="A3907" t="s">
        <v>38</v>
      </c>
      <c r="B3907" t="s">
        <v>2141</v>
      </c>
      <c r="C3907" t="s">
        <v>2142</v>
      </c>
      <c r="D3907">
        <v>2021</v>
      </c>
      <c r="E3907">
        <v>0</v>
      </c>
      <c r="F3907">
        <v>0</v>
      </c>
      <c r="G3907">
        <v>5853373</v>
      </c>
      <c r="H3907">
        <v>40000</v>
      </c>
      <c r="I3907">
        <v>5893373</v>
      </c>
    </row>
    <row r="3908" spans="1:9">
      <c r="A3908" t="s">
        <v>38</v>
      </c>
      <c r="B3908" t="s">
        <v>49</v>
      </c>
      <c r="C3908" t="s">
        <v>50</v>
      </c>
      <c r="D3908">
        <v>2021</v>
      </c>
      <c r="E3908">
        <v>0</v>
      </c>
      <c r="F3908">
        <v>0</v>
      </c>
      <c r="G3908">
        <v>5954217</v>
      </c>
      <c r="H3908">
        <v>705000</v>
      </c>
      <c r="I3908">
        <v>6659217</v>
      </c>
    </row>
    <row r="3909" spans="1:9">
      <c r="A3909" t="s">
        <v>38</v>
      </c>
      <c r="B3909" t="s">
        <v>51</v>
      </c>
      <c r="C3909" t="s">
        <v>52</v>
      </c>
      <c r="D3909">
        <v>2021</v>
      </c>
      <c r="E3909">
        <v>2905422</v>
      </c>
      <c r="F3909">
        <v>39575000</v>
      </c>
      <c r="G3909">
        <v>1800000</v>
      </c>
      <c r="H3909">
        <v>12945000</v>
      </c>
      <c r="I3909">
        <v>57225422</v>
      </c>
    </row>
    <row r="3910" spans="1:9">
      <c r="A3910" t="s">
        <v>38</v>
      </c>
      <c r="B3910" t="s">
        <v>53</v>
      </c>
      <c r="C3910" t="s">
        <v>54</v>
      </c>
      <c r="D3910">
        <v>2021</v>
      </c>
      <c r="E3910">
        <v>0</v>
      </c>
      <c r="F3910">
        <v>0</v>
      </c>
      <c r="G3910">
        <v>0</v>
      </c>
      <c r="H3910">
        <v>3751550</v>
      </c>
      <c r="I3910">
        <v>3751550</v>
      </c>
    </row>
    <row r="3911" spans="1:9">
      <c r="A3911" t="s">
        <v>38</v>
      </c>
      <c r="B3911" t="s">
        <v>55</v>
      </c>
      <c r="C3911" t="s">
        <v>56</v>
      </c>
      <c r="D3911">
        <v>2021</v>
      </c>
      <c r="E3911">
        <v>0</v>
      </c>
      <c r="F3911">
        <v>50322</v>
      </c>
      <c r="G3911">
        <v>0</v>
      </c>
      <c r="H3911">
        <v>15658000</v>
      </c>
      <c r="I3911">
        <v>15708322</v>
      </c>
    </row>
    <row r="3912" spans="1:9">
      <c r="A3912" t="s">
        <v>38</v>
      </c>
      <c r="B3912" t="s">
        <v>57</v>
      </c>
      <c r="C3912" t="s">
        <v>58</v>
      </c>
      <c r="D3912">
        <v>2021</v>
      </c>
      <c r="E3912">
        <v>8016207</v>
      </c>
      <c r="F3912">
        <v>1808000</v>
      </c>
      <c r="G3912">
        <v>0</v>
      </c>
      <c r="H3912">
        <v>27120000</v>
      </c>
      <c r="I3912">
        <v>36944207</v>
      </c>
    </row>
    <row r="3913" spans="1:9">
      <c r="A3913" t="s">
        <v>38</v>
      </c>
      <c r="B3913" t="s">
        <v>2143</v>
      </c>
      <c r="C3913" t="s">
        <v>2144</v>
      </c>
      <c r="D3913">
        <v>2021</v>
      </c>
      <c r="E3913">
        <v>0</v>
      </c>
      <c r="F3913">
        <v>0</v>
      </c>
      <c r="G3913">
        <v>0</v>
      </c>
      <c r="H3913">
        <v>1210750</v>
      </c>
      <c r="I3913">
        <v>1210750</v>
      </c>
    </row>
    <row r="3914" spans="1:9">
      <c r="A3914" t="s">
        <v>38</v>
      </c>
      <c r="B3914" t="s">
        <v>59</v>
      </c>
      <c r="C3914" t="s">
        <v>60</v>
      </c>
      <c r="D3914">
        <v>2021</v>
      </c>
      <c r="E3914">
        <v>0</v>
      </c>
      <c r="F3914">
        <v>0</v>
      </c>
      <c r="G3914">
        <v>4768928</v>
      </c>
      <c r="H3914">
        <v>9622000</v>
      </c>
      <c r="I3914">
        <v>14390928</v>
      </c>
    </row>
    <row r="3915" spans="1:9">
      <c r="A3915" t="s">
        <v>38</v>
      </c>
      <c r="B3915" t="s">
        <v>61</v>
      </c>
      <c r="C3915" t="s">
        <v>62</v>
      </c>
      <c r="D3915">
        <v>2021</v>
      </c>
      <c r="E3915">
        <v>0</v>
      </c>
      <c r="F3915">
        <v>0</v>
      </c>
      <c r="G3915">
        <v>30528</v>
      </c>
      <c r="H3915">
        <v>0</v>
      </c>
      <c r="I3915">
        <v>30528</v>
      </c>
    </row>
    <row r="3916" spans="1:9">
      <c r="A3916" t="s">
        <v>38</v>
      </c>
      <c r="B3916" t="s">
        <v>63</v>
      </c>
      <c r="C3916" t="s">
        <v>64</v>
      </c>
      <c r="D3916">
        <v>2021</v>
      </c>
      <c r="E3916">
        <v>0</v>
      </c>
      <c r="F3916">
        <v>9911000</v>
      </c>
      <c r="G3916">
        <v>0</v>
      </c>
      <c r="H3916">
        <v>18026000</v>
      </c>
      <c r="I3916">
        <v>27937000</v>
      </c>
    </row>
    <row r="3917" spans="1:9">
      <c r="A3917" t="s">
        <v>38</v>
      </c>
      <c r="B3917" t="s">
        <v>65</v>
      </c>
      <c r="C3917" t="s">
        <v>66</v>
      </c>
      <c r="D3917">
        <v>2021</v>
      </c>
      <c r="E3917">
        <v>263000</v>
      </c>
      <c r="F3917">
        <v>0</v>
      </c>
      <c r="G3917">
        <v>0</v>
      </c>
      <c r="H3917">
        <v>0</v>
      </c>
      <c r="I3917">
        <v>263000</v>
      </c>
    </row>
    <row r="3918" spans="1:9">
      <c r="A3918" t="s">
        <v>38</v>
      </c>
      <c r="B3918" t="s">
        <v>67</v>
      </c>
      <c r="C3918" t="s">
        <v>68</v>
      </c>
      <c r="D3918">
        <v>2021</v>
      </c>
      <c r="E3918">
        <v>0</v>
      </c>
      <c r="F3918">
        <v>0</v>
      </c>
      <c r="G3918">
        <v>11773707</v>
      </c>
      <c r="H3918">
        <v>19811000</v>
      </c>
      <c r="I3918">
        <v>31584707</v>
      </c>
    </row>
    <row r="3919" spans="1:9">
      <c r="A3919" t="s">
        <v>38</v>
      </c>
      <c r="B3919" t="s">
        <v>71</v>
      </c>
      <c r="C3919" t="s">
        <v>72</v>
      </c>
      <c r="D3919">
        <v>2021</v>
      </c>
      <c r="E3919">
        <v>297730</v>
      </c>
      <c r="F3919">
        <v>935000</v>
      </c>
      <c r="G3919">
        <v>4089000</v>
      </c>
      <c r="H3919">
        <v>3240000</v>
      </c>
      <c r="I3919">
        <v>8561730</v>
      </c>
    </row>
    <row r="3920" spans="1:9">
      <c r="A3920" t="s">
        <v>73</v>
      </c>
      <c r="B3920" t="s">
        <v>1331</v>
      </c>
      <c r="C3920" t="s">
        <v>1332</v>
      </c>
      <c r="D3920">
        <v>2021</v>
      </c>
      <c r="E3920">
        <v>35339</v>
      </c>
      <c r="F3920">
        <v>0</v>
      </c>
      <c r="G3920">
        <v>0</v>
      </c>
      <c r="H3920">
        <v>0</v>
      </c>
      <c r="I3920">
        <v>35339</v>
      </c>
    </row>
    <row r="3921" spans="1:9">
      <c r="A3921" t="s">
        <v>73</v>
      </c>
      <c r="B3921" t="s">
        <v>74</v>
      </c>
      <c r="C3921" t="s">
        <v>75</v>
      </c>
      <c r="D3921">
        <v>2021</v>
      </c>
      <c r="E3921">
        <v>0</v>
      </c>
      <c r="F3921">
        <v>0</v>
      </c>
      <c r="G3921">
        <v>15429599</v>
      </c>
      <c r="H3921">
        <v>1267000</v>
      </c>
      <c r="I3921">
        <v>16696599</v>
      </c>
    </row>
    <row r="3922" spans="1:9">
      <c r="A3922" t="s">
        <v>73</v>
      </c>
      <c r="B3922" t="s">
        <v>76</v>
      </c>
      <c r="C3922" t="s">
        <v>77</v>
      </c>
      <c r="D3922">
        <v>2021</v>
      </c>
      <c r="E3922">
        <v>7676658</v>
      </c>
      <c r="F3922">
        <v>5303000</v>
      </c>
      <c r="G3922">
        <v>1741000</v>
      </c>
      <c r="H3922">
        <v>1332000</v>
      </c>
      <c r="I3922">
        <v>16052658</v>
      </c>
    </row>
    <row r="3923" spans="1:9">
      <c r="A3923" t="s">
        <v>73</v>
      </c>
      <c r="B3923" t="s">
        <v>78</v>
      </c>
      <c r="C3923" t="s">
        <v>79</v>
      </c>
      <c r="D3923">
        <v>2021</v>
      </c>
      <c r="E3923">
        <v>0</v>
      </c>
      <c r="F3923">
        <v>0</v>
      </c>
      <c r="G3923">
        <v>0</v>
      </c>
      <c r="H3923">
        <v>4552242</v>
      </c>
      <c r="I3923">
        <v>4552242</v>
      </c>
    </row>
    <row r="3924" spans="1:9">
      <c r="A3924" t="s">
        <v>73</v>
      </c>
      <c r="B3924" t="s">
        <v>80</v>
      </c>
      <c r="C3924" t="s">
        <v>81</v>
      </c>
      <c r="D3924">
        <v>2021</v>
      </c>
      <c r="E3924">
        <v>0</v>
      </c>
      <c r="F3924">
        <v>0</v>
      </c>
      <c r="G3924">
        <v>0</v>
      </c>
      <c r="H3924">
        <v>16521917</v>
      </c>
      <c r="I3924">
        <v>16521917</v>
      </c>
    </row>
    <row r="3925" spans="1:9">
      <c r="A3925" t="s">
        <v>82</v>
      </c>
      <c r="B3925" t="s">
        <v>83</v>
      </c>
      <c r="C3925" t="s">
        <v>84</v>
      </c>
      <c r="D3925">
        <v>2021</v>
      </c>
      <c r="E3925">
        <v>72043550</v>
      </c>
      <c r="F3925">
        <v>69128000</v>
      </c>
      <c r="G3925">
        <v>80408000</v>
      </c>
      <c r="H3925">
        <v>59818000</v>
      </c>
      <c r="I3925">
        <v>281397550</v>
      </c>
    </row>
    <row r="3926" spans="1:9">
      <c r="A3926" t="s">
        <v>82</v>
      </c>
      <c r="B3926" t="s">
        <v>2145</v>
      </c>
      <c r="C3926" t="s">
        <v>2146</v>
      </c>
      <c r="D3926">
        <v>2021</v>
      </c>
      <c r="E3926">
        <v>0</v>
      </c>
      <c r="F3926">
        <v>0</v>
      </c>
      <c r="G3926">
        <v>0</v>
      </c>
      <c r="H3926">
        <v>21743580</v>
      </c>
      <c r="I3926">
        <v>21743580</v>
      </c>
    </row>
    <row r="3927" spans="1:9">
      <c r="A3927" t="s">
        <v>85</v>
      </c>
      <c r="B3927" t="s">
        <v>88</v>
      </c>
      <c r="C3927" t="s">
        <v>89</v>
      </c>
      <c r="D3927">
        <v>2021</v>
      </c>
      <c r="E3927">
        <v>0</v>
      </c>
      <c r="F3927">
        <v>49442433</v>
      </c>
      <c r="G3927">
        <v>100000000</v>
      </c>
      <c r="H3927">
        <v>0</v>
      </c>
      <c r="I3927">
        <v>149442433</v>
      </c>
    </row>
    <row r="3928" spans="1:9">
      <c r="A3928" t="s">
        <v>85</v>
      </c>
      <c r="B3928" t="s">
        <v>1594</v>
      </c>
      <c r="C3928" t="s">
        <v>1677</v>
      </c>
      <c r="D3928">
        <v>2021</v>
      </c>
      <c r="E3928">
        <v>3003568999</v>
      </c>
      <c r="F3928">
        <v>3105320000</v>
      </c>
      <c r="G3928">
        <v>3088380000</v>
      </c>
      <c r="H3928">
        <v>2913780000</v>
      </c>
      <c r="I3928">
        <v>12111048999</v>
      </c>
    </row>
    <row r="3929" spans="1:9">
      <c r="A3929" t="s">
        <v>92</v>
      </c>
      <c r="B3929" t="s">
        <v>115</v>
      </c>
      <c r="C3929" t="s">
        <v>116</v>
      </c>
      <c r="D3929">
        <v>2021</v>
      </c>
      <c r="E3929">
        <v>960085</v>
      </c>
      <c r="F3929">
        <v>0</v>
      </c>
      <c r="G3929">
        <v>0</v>
      </c>
      <c r="H3929">
        <v>0</v>
      </c>
      <c r="I3929">
        <v>960085</v>
      </c>
    </row>
    <row r="3930" spans="1:9">
      <c r="A3930" t="s">
        <v>92</v>
      </c>
      <c r="B3930" t="s">
        <v>117</v>
      </c>
      <c r="C3930" t="s">
        <v>118</v>
      </c>
      <c r="D3930">
        <v>2021</v>
      </c>
      <c r="E3930">
        <v>484001</v>
      </c>
      <c r="F3930">
        <v>0</v>
      </c>
      <c r="G3930">
        <v>16000</v>
      </c>
      <c r="H3930">
        <v>0</v>
      </c>
      <c r="I3930">
        <v>500001</v>
      </c>
    </row>
    <row r="3931" spans="1:9">
      <c r="A3931" t="s">
        <v>92</v>
      </c>
      <c r="B3931" t="s">
        <v>2147</v>
      </c>
      <c r="C3931" t="s">
        <v>2148</v>
      </c>
      <c r="D3931">
        <v>2021</v>
      </c>
      <c r="E3931">
        <v>73187</v>
      </c>
      <c r="F3931">
        <v>200000</v>
      </c>
      <c r="G3931">
        <v>1000000</v>
      </c>
      <c r="H3931">
        <v>0</v>
      </c>
      <c r="I3931">
        <v>1273187</v>
      </c>
    </row>
    <row r="3932" spans="1:9">
      <c r="A3932" t="s">
        <v>92</v>
      </c>
      <c r="B3932" t="s">
        <v>119</v>
      </c>
      <c r="C3932" t="s">
        <v>120</v>
      </c>
      <c r="D3932">
        <v>2021</v>
      </c>
      <c r="E3932">
        <v>0</v>
      </c>
      <c r="F3932">
        <v>0</v>
      </c>
      <c r="G3932">
        <v>0</v>
      </c>
      <c r="H3932">
        <v>300</v>
      </c>
      <c r="I3932">
        <v>300</v>
      </c>
    </row>
    <row r="3933" spans="1:9">
      <c r="A3933" t="s">
        <v>92</v>
      </c>
      <c r="B3933" t="s">
        <v>2149</v>
      </c>
      <c r="C3933" t="s">
        <v>2150</v>
      </c>
      <c r="D3933">
        <v>2021</v>
      </c>
      <c r="E3933">
        <v>298</v>
      </c>
      <c r="F3933">
        <v>0</v>
      </c>
      <c r="G3933">
        <v>0</v>
      </c>
      <c r="H3933">
        <v>0</v>
      </c>
      <c r="I3933">
        <v>298</v>
      </c>
    </row>
    <row r="3934" spans="1:9">
      <c r="A3934" t="s">
        <v>92</v>
      </c>
      <c r="B3934" t="s">
        <v>93</v>
      </c>
      <c r="C3934" t="s">
        <v>94</v>
      </c>
      <c r="D3934">
        <v>2021</v>
      </c>
      <c r="E3934">
        <v>0</v>
      </c>
      <c r="F3934">
        <v>372882783</v>
      </c>
      <c r="G3934">
        <v>276505000</v>
      </c>
      <c r="H3934">
        <v>507960000</v>
      </c>
      <c r="I3934">
        <v>1157347783</v>
      </c>
    </row>
    <row r="3935" spans="1:9">
      <c r="A3935" t="s">
        <v>92</v>
      </c>
      <c r="B3935" t="s">
        <v>95</v>
      </c>
      <c r="C3935" t="s">
        <v>96</v>
      </c>
      <c r="D3935">
        <v>2021</v>
      </c>
      <c r="E3935">
        <v>12915814</v>
      </c>
      <c r="F3935">
        <v>104612000</v>
      </c>
      <c r="G3935">
        <v>84732000</v>
      </c>
      <c r="H3935">
        <v>78125000</v>
      </c>
      <c r="I3935">
        <v>280384814</v>
      </c>
    </row>
    <row r="3936" spans="1:9">
      <c r="A3936" t="s">
        <v>92</v>
      </c>
      <c r="B3936" t="s">
        <v>97</v>
      </c>
      <c r="C3936" t="s">
        <v>98</v>
      </c>
      <c r="D3936">
        <v>2021</v>
      </c>
      <c r="E3936">
        <v>0</v>
      </c>
      <c r="F3936">
        <v>0</v>
      </c>
      <c r="G3936">
        <v>0</v>
      </c>
      <c r="H3936">
        <v>80818784</v>
      </c>
      <c r="I3936">
        <v>80818784</v>
      </c>
    </row>
    <row r="3937" spans="1:9">
      <c r="A3937" t="s">
        <v>92</v>
      </c>
      <c r="B3937" t="s">
        <v>99</v>
      </c>
      <c r="C3937" t="s">
        <v>100</v>
      </c>
      <c r="D3937">
        <v>2021</v>
      </c>
      <c r="E3937">
        <v>0</v>
      </c>
      <c r="F3937">
        <v>0</v>
      </c>
      <c r="G3937">
        <v>0</v>
      </c>
      <c r="H3937">
        <v>2987136</v>
      </c>
      <c r="I3937">
        <v>2987136</v>
      </c>
    </row>
    <row r="3938" spans="1:9">
      <c r="A3938" t="s">
        <v>92</v>
      </c>
      <c r="B3938" t="s">
        <v>101</v>
      </c>
      <c r="C3938" t="s">
        <v>102</v>
      </c>
      <c r="D3938">
        <v>2021</v>
      </c>
      <c r="E3938">
        <v>96642079</v>
      </c>
      <c r="F3938">
        <v>87255000</v>
      </c>
      <c r="G3938">
        <v>131883000</v>
      </c>
      <c r="H3938">
        <v>273506000</v>
      </c>
      <c r="I3938">
        <v>589286079</v>
      </c>
    </row>
    <row r="3939" spans="1:9">
      <c r="A3939" t="s">
        <v>92</v>
      </c>
      <c r="B3939" t="s">
        <v>105</v>
      </c>
      <c r="C3939" t="s">
        <v>106</v>
      </c>
      <c r="D3939">
        <v>2021</v>
      </c>
      <c r="E3939">
        <v>0</v>
      </c>
      <c r="F3939">
        <v>14832367</v>
      </c>
      <c r="G3939">
        <v>12800000</v>
      </c>
      <c r="H3939">
        <v>25674000</v>
      </c>
      <c r="I3939">
        <v>53306367</v>
      </c>
    </row>
    <row r="3940" spans="1:9">
      <c r="A3940" t="s">
        <v>92</v>
      </c>
      <c r="B3940" t="s">
        <v>109</v>
      </c>
      <c r="C3940" t="s">
        <v>110</v>
      </c>
      <c r="D3940">
        <v>2021</v>
      </c>
      <c r="E3940">
        <v>102522001</v>
      </c>
      <c r="F3940">
        <v>71923000</v>
      </c>
      <c r="G3940">
        <v>3500000</v>
      </c>
      <c r="H3940">
        <v>262342000</v>
      </c>
      <c r="I3940">
        <v>440287001</v>
      </c>
    </row>
    <row r="3941" spans="1:9">
      <c r="A3941" t="s">
        <v>92</v>
      </c>
      <c r="B3941" t="s">
        <v>111</v>
      </c>
      <c r="C3941" t="s">
        <v>112</v>
      </c>
      <c r="D3941">
        <v>2021</v>
      </c>
      <c r="E3941">
        <v>25247254</v>
      </c>
      <c r="F3941">
        <v>42789000</v>
      </c>
      <c r="G3941">
        <v>8670000</v>
      </c>
      <c r="H3941">
        <v>0</v>
      </c>
      <c r="I3941">
        <v>76706254</v>
      </c>
    </row>
    <row r="3942" spans="1:9">
      <c r="A3942" t="s">
        <v>92</v>
      </c>
      <c r="B3942" t="s">
        <v>113</v>
      </c>
      <c r="C3942" t="s">
        <v>114</v>
      </c>
      <c r="D3942">
        <v>2021</v>
      </c>
      <c r="E3942">
        <v>27050409</v>
      </c>
      <c r="F3942">
        <v>26376000</v>
      </c>
      <c r="G3942">
        <v>8375000</v>
      </c>
      <c r="H3942">
        <v>4000000</v>
      </c>
      <c r="I3942">
        <v>65801409</v>
      </c>
    </row>
    <row r="3943" spans="1:9">
      <c r="A3943" t="s">
        <v>121</v>
      </c>
      <c r="B3943" t="s">
        <v>122</v>
      </c>
      <c r="C3943" t="s">
        <v>123</v>
      </c>
      <c r="D3943">
        <v>2021</v>
      </c>
      <c r="E3943">
        <v>220106</v>
      </c>
      <c r="F3943">
        <v>3293000</v>
      </c>
      <c r="G3943">
        <v>4946000</v>
      </c>
      <c r="H3943">
        <v>3875000</v>
      </c>
      <c r="I3943">
        <v>12334106</v>
      </c>
    </row>
    <row r="3944" spans="1:9">
      <c r="A3944" t="s">
        <v>121</v>
      </c>
      <c r="B3944" t="s">
        <v>124</v>
      </c>
      <c r="C3944" t="s">
        <v>125</v>
      </c>
      <c r="D3944">
        <v>2021</v>
      </c>
      <c r="E3944">
        <v>0</v>
      </c>
      <c r="F3944">
        <v>0</v>
      </c>
      <c r="G3944">
        <v>0</v>
      </c>
      <c r="H3944">
        <v>10744737</v>
      </c>
      <c r="I3944">
        <v>10744737</v>
      </c>
    </row>
    <row r="3945" spans="1:9">
      <c r="A3945" t="s">
        <v>121</v>
      </c>
      <c r="B3945" t="s">
        <v>126</v>
      </c>
      <c r="C3945" t="s">
        <v>127</v>
      </c>
      <c r="D3945">
        <v>2021</v>
      </c>
      <c r="E3945">
        <v>0</v>
      </c>
      <c r="F3945">
        <v>0</v>
      </c>
      <c r="G3945">
        <v>36521820</v>
      </c>
      <c r="H3945">
        <v>15600000</v>
      </c>
      <c r="I3945">
        <v>52121820</v>
      </c>
    </row>
    <row r="3946" spans="1:9">
      <c r="A3946" t="s">
        <v>130</v>
      </c>
      <c r="B3946" t="s">
        <v>2151</v>
      </c>
      <c r="C3946" t="s">
        <v>2152</v>
      </c>
      <c r="D3946">
        <v>2021</v>
      </c>
      <c r="E3946">
        <v>6746</v>
      </c>
      <c r="F3946">
        <v>0</v>
      </c>
      <c r="G3946">
        <v>0</v>
      </c>
      <c r="H3946">
        <v>0</v>
      </c>
      <c r="I3946">
        <v>6746</v>
      </c>
    </row>
    <row r="3947" spans="1:9">
      <c r="A3947" t="s">
        <v>130</v>
      </c>
      <c r="B3947" t="s">
        <v>131</v>
      </c>
      <c r="C3947" t="s">
        <v>132</v>
      </c>
      <c r="D3947">
        <v>2021</v>
      </c>
      <c r="E3947">
        <v>0</v>
      </c>
      <c r="F3947">
        <v>13003026</v>
      </c>
      <c r="G3947">
        <v>700000</v>
      </c>
      <c r="H3947">
        <v>700000</v>
      </c>
      <c r="I3947">
        <v>14403026</v>
      </c>
    </row>
    <row r="3948" spans="1:9">
      <c r="A3948" t="s">
        <v>130</v>
      </c>
      <c r="B3948" t="s">
        <v>133</v>
      </c>
      <c r="C3948" t="s">
        <v>134</v>
      </c>
      <c r="D3948">
        <v>2021</v>
      </c>
      <c r="E3948">
        <v>95786882</v>
      </c>
      <c r="F3948">
        <v>46123000</v>
      </c>
      <c r="G3948">
        <v>123949000</v>
      </c>
      <c r="H3948">
        <v>83007000</v>
      </c>
      <c r="I3948">
        <v>348865882</v>
      </c>
    </row>
    <row r="3949" spans="1:9">
      <c r="A3949" t="s">
        <v>130</v>
      </c>
      <c r="B3949" t="s">
        <v>135</v>
      </c>
      <c r="C3949" t="s">
        <v>136</v>
      </c>
      <c r="D3949">
        <v>2021</v>
      </c>
      <c r="E3949">
        <v>69604986</v>
      </c>
      <c r="F3949">
        <v>93913000</v>
      </c>
      <c r="G3949">
        <v>25000000</v>
      </c>
      <c r="H3949">
        <v>25000000</v>
      </c>
      <c r="I3949">
        <v>213517986</v>
      </c>
    </row>
    <row r="3950" spans="1:9">
      <c r="A3950" t="s">
        <v>130</v>
      </c>
      <c r="B3950" t="s">
        <v>137</v>
      </c>
      <c r="C3950" t="s">
        <v>138</v>
      </c>
      <c r="D3950">
        <v>2021</v>
      </c>
      <c r="E3950">
        <v>2828969</v>
      </c>
      <c r="F3950">
        <v>50118000</v>
      </c>
      <c r="G3950">
        <v>0</v>
      </c>
      <c r="H3950">
        <v>0</v>
      </c>
      <c r="I3950">
        <v>52946969</v>
      </c>
    </row>
    <row r="3951" spans="1:9">
      <c r="A3951" t="s">
        <v>130</v>
      </c>
      <c r="B3951" t="s">
        <v>139</v>
      </c>
      <c r="C3951" t="s">
        <v>140</v>
      </c>
      <c r="D3951">
        <v>2021</v>
      </c>
      <c r="E3951">
        <v>14244798</v>
      </c>
      <c r="F3951">
        <v>21953000</v>
      </c>
      <c r="G3951">
        <v>22000000</v>
      </c>
      <c r="H3951">
        <v>10000000</v>
      </c>
      <c r="I3951">
        <v>68197798</v>
      </c>
    </row>
    <row r="3952" spans="1:9">
      <c r="A3952" t="s">
        <v>141</v>
      </c>
      <c r="B3952" t="s">
        <v>142</v>
      </c>
      <c r="C3952" t="s">
        <v>143</v>
      </c>
      <c r="D3952">
        <v>2021</v>
      </c>
      <c r="E3952">
        <v>40050282</v>
      </c>
      <c r="F3952">
        <v>47776000</v>
      </c>
      <c r="G3952">
        <v>48654000</v>
      </c>
      <c r="H3952">
        <v>4123000</v>
      </c>
      <c r="I3952">
        <v>140603282</v>
      </c>
    </row>
    <row r="3953" spans="1:9">
      <c r="A3953" t="s">
        <v>141</v>
      </c>
      <c r="B3953" t="s">
        <v>144</v>
      </c>
      <c r="C3953" t="s">
        <v>145</v>
      </c>
      <c r="D3953">
        <v>2021</v>
      </c>
      <c r="E3953">
        <v>101747</v>
      </c>
      <c r="F3953">
        <v>53000</v>
      </c>
      <c r="G3953">
        <v>0</v>
      </c>
      <c r="H3953">
        <v>0</v>
      </c>
      <c r="I3953">
        <v>154747</v>
      </c>
    </row>
    <row r="3954" spans="1:9">
      <c r="A3954" t="s">
        <v>141</v>
      </c>
      <c r="B3954" t="s">
        <v>146</v>
      </c>
      <c r="C3954" t="s">
        <v>147</v>
      </c>
      <c r="D3954">
        <v>2021</v>
      </c>
      <c r="E3954">
        <v>0</v>
      </c>
      <c r="F3954">
        <v>0</v>
      </c>
      <c r="G3954">
        <v>2775277</v>
      </c>
      <c r="H3954">
        <v>2137000</v>
      </c>
      <c r="I3954">
        <v>4912277</v>
      </c>
    </row>
    <row r="3955" spans="1:9">
      <c r="A3955" t="s">
        <v>148</v>
      </c>
      <c r="B3955" t="s">
        <v>151</v>
      </c>
      <c r="C3955" t="s">
        <v>152</v>
      </c>
      <c r="D3955">
        <v>2021</v>
      </c>
      <c r="E3955">
        <v>495</v>
      </c>
      <c r="F3955">
        <v>0</v>
      </c>
      <c r="G3955">
        <v>0</v>
      </c>
      <c r="H3955">
        <v>0</v>
      </c>
      <c r="I3955">
        <v>495</v>
      </c>
    </row>
    <row r="3956" spans="1:9">
      <c r="A3956" t="s">
        <v>148</v>
      </c>
      <c r="B3956" t="s">
        <v>1083</v>
      </c>
      <c r="C3956" t="s">
        <v>1084</v>
      </c>
      <c r="D3956">
        <v>2021</v>
      </c>
      <c r="E3956">
        <v>1010089</v>
      </c>
      <c r="F3956">
        <v>0</v>
      </c>
      <c r="G3956">
        <v>0</v>
      </c>
      <c r="H3956">
        <v>0</v>
      </c>
      <c r="I3956">
        <v>1010089</v>
      </c>
    </row>
    <row r="3957" spans="1:9">
      <c r="A3957" t="s">
        <v>148</v>
      </c>
      <c r="B3957" t="s">
        <v>149</v>
      </c>
      <c r="C3957" t="s">
        <v>150</v>
      </c>
      <c r="D3957">
        <v>2021</v>
      </c>
      <c r="E3957">
        <v>408622593</v>
      </c>
      <c r="F3957">
        <v>391900000</v>
      </c>
      <c r="G3957">
        <v>337500000</v>
      </c>
      <c r="H3957">
        <v>337500000</v>
      </c>
      <c r="I3957">
        <v>1475522593</v>
      </c>
    </row>
    <row r="3958" spans="1:9">
      <c r="A3958" t="s">
        <v>155</v>
      </c>
      <c r="B3958" t="s">
        <v>1072</v>
      </c>
      <c r="C3958" t="s">
        <v>1073</v>
      </c>
      <c r="D3958">
        <v>2021</v>
      </c>
      <c r="E3958">
        <v>1968850</v>
      </c>
      <c r="F3958">
        <v>0</v>
      </c>
      <c r="G3958">
        <v>0</v>
      </c>
      <c r="H3958">
        <v>0</v>
      </c>
      <c r="I3958">
        <v>1968850</v>
      </c>
    </row>
    <row r="3959" spans="1:9">
      <c r="A3959" t="s">
        <v>155</v>
      </c>
      <c r="B3959" t="s">
        <v>1602</v>
      </c>
      <c r="C3959" t="s">
        <v>1603</v>
      </c>
      <c r="D3959">
        <v>2021</v>
      </c>
      <c r="E3959">
        <v>0</v>
      </c>
      <c r="F3959">
        <v>0</v>
      </c>
      <c r="G3959">
        <v>1629700</v>
      </c>
      <c r="H3959">
        <v>5822000</v>
      </c>
      <c r="I3959">
        <v>7451700</v>
      </c>
    </row>
    <row r="3960" spans="1:9">
      <c r="A3960" t="s">
        <v>155</v>
      </c>
      <c r="B3960" t="s">
        <v>160</v>
      </c>
      <c r="C3960" t="s">
        <v>161</v>
      </c>
      <c r="D3960">
        <v>2021</v>
      </c>
      <c r="E3960">
        <v>0</v>
      </c>
      <c r="F3960">
        <v>171502001</v>
      </c>
      <c r="G3960">
        <v>360429000</v>
      </c>
      <c r="H3960">
        <v>449086000</v>
      </c>
      <c r="I3960">
        <v>981017001</v>
      </c>
    </row>
    <row r="3961" spans="1:9">
      <c r="A3961" t="s">
        <v>155</v>
      </c>
      <c r="B3961" t="s">
        <v>162</v>
      </c>
      <c r="C3961" t="s">
        <v>163</v>
      </c>
      <c r="D3961">
        <v>2021</v>
      </c>
      <c r="E3961">
        <v>0</v>
      </c>
      <c r="F3961">
        <v>197999000</v>
      </c>
      <c r="G3961">
        <v>200000000</v>
      </c>
      <c r="H3961">
        <v>401709000</v>
      </c>
      <c r="I3961">
        <v>799708000</v>
      </c>
    </row>
    <row r="3962" spans="1:9">
      <c r="A3962" t="s">
        <v>155</v>
      </c>
      <c r="B3962" t="s">
        <v>164</v>
      </c>
      <c r="C3962" t="s">
        <v>165</v>
      </c>
      <c r="D3962">
        <v>2021</v>
      </c>
      <c r="E3962">
        <v>0</v>
      </c>
      <c r="F3962">
        <v>6954821</v>
      </c>
      <c r="G3962">
        <v>0</v>
      </c>
      <c r="H3962">
        <v>88019000</v>
      </c>
      <c r="I3962">
        <v>94973821</v>
      </c>
    </row>
    <row r="3963" spans="1:9">
      <c r="A3963" t="s">
        <v>155</v>
      </c>
      <c r="B3963" t="s">
        <v>166</v>
      </c>
      <c r="C3963" t="s">
        <v>167</v>
      </c>
      <c r="D3963">
        <v>2021</v>
      </c>
      <c r="E3963">
        <v>197000</v>
      </c>
      <c r="F3963">
        <v>0</v>
      </c>
      <c r="G3963">
        <v>10222000</v>
      </c>
      <c r="H3963">
        <v>40418000</v>
      </c>
      <c r="I3963">
        <v>50837000</v>
      </c>
    </row>
    <row r="3964" spans="1:9">
      <c r="A3964" t="s">
        <v>155</v>
      </c>
      <c r="B3964" t="s">
        <v>168</v>
      </c>
      <c r="C3964" t="s">
        <v>169</v>
      </c>
      <c r="D3964">
        <v>2021</v>
      </c>
      <c r="E3964">
        <v>4822000</v>
      </c>
      <c r="F3964">
        <v>0</v>
      </c>
      <c r="G3964">
        <v>6000000</v>
      </c>
      <c r="H3964">
        <v>89062000</v>
      </c>
      <c r="I3964">
        <v>99884000</v>
      </c>
    </row>
    <row r="3965" spans="1:9">
      <c r="A3965" t="s">
        <v>155</v>
      </c>
      <c r="B3965" t="s">
        <v>1604</v>
      </c>
      <c r="C3965" t="s">
        <v>1605</v>
      </c>
      <c r="D3965">
        <v>2021</v>
      </c>
      <c r="E3965">
        <v>5142372</v>
      </c>
      <c r="F3965">
        <v>0</v>
      </c>
      <c r="G3965">
        <v>0</v>
      </c>
      <c r="H3965">
        <v>0</v>
      </c>
      <c r="I3965">
        <v>5142372</v>
      </c>
    </row>
    <row r="3966" spans="1:9">
      <c r="A3966" t="s">
        <v>155</v>
      </c>
      <c r="B3966" t="s">
        <v>170</v>
      </c>
      <c r="C3966" t="s">
        <v>171</v>
      </c>
      <c r="D3966">
        <v>2021</v>
      </c>
      <c r="E3966">
        <v>2691248</v>
      </c>
      <c r="F3966">
        <v>0</v>
      </c>
      <c r="G3966">
        <v>0</v>
      </c>
      <c r="H3966">
        <v>0</v>
      </c>
      <c r="I3966">
        <v>2691248</v>
      </c>
    </row>
    <row r="3967" spans="1:9">
      <c r="A3967" t="s">
        <v>155</v>
      </c>
      <c r="B3967" t="s">
        <v>1003</v>
      </c>
      <c r="C3967" t="s">
        <v>1004</v>
      </c>
      <c r="D3967">
        <v>2021</v>
      </c>
      <c r="E3967">
        <v>3540326</v>
      </c>
      <c r="F3967">
        <v>0</v>
      </c>
      <c r="G3967">
        <v>0</v>
      </c>
      <c r="H3967">
        <v>0</v>
      </c>
      <c r="I3967">
        <v>3540326</v>
      </c>
    </row>
    <row r="3968" spans="1:9">
      <c r="A3968" t="s">
        <v>155</v>
      </c>
      <c r="B3968" t="s">
        <v>174</v>
      </c>
      <c r="C3968" t="s">
        <v>175</v>
      </c>
      <c r="D3968">
        <v>2021</v>
      </c>
      <c r="E3968">
        <v>0</v>
      </c>
      <c r="F3968">
        <v>0</v>
      </c>
      <c r="G3968">
        <v>95915375</v>
      </c>
      <c r="H3968">
        <v>26772000</v>
      </c>
      <c r="I3968">
        <v>122687375</v>
      </c>
    </row>
    <row r="3969" spans="1:9">
      <c r="A3969" t="s">
        <v>155</v>
      </c>
      <c r="B3969" t="s">
        <v>176</v>
      </c>
      <c r="C3969" t="s">
        <v>177</v>
      </c>
      <c r="D3969">
        <v>2021</v>
      </c>
      <c r="E3969">
        <v>3321151</v>
      </c>
      <c r="F3969">
        <v>1017000</v>
      </c>
      <c r="G3969">
        <v>726000</v>
      </c>
      <c r="H3969">
        <v>1071000</v>
      </c>
      <c r="I3969">
        <v>6135151</v>
      </c>
    </row>
    <row r="3970" spans="1:9">
      <c r="A3970" t="s">
        <v>155</v>
      </c>
      <c r="B3970" t="s">
        <v>181</v>
      </c>
      <c r="C3970" t="s">
        <v>182</v>
      </c>
      <c r="D3970">
        <v>2021</v>
      </c>
      <c r="E3970">
        <v>0</v>
      </c>
      <c r="F3970">
        <v>5222676</v>
      </c>
      <c r="G3970">
        <v>414000</v>
      </c>
      <c r="H3970">
        <v>428000</v>
      </c>
      <c r="I3970">
        <v>6064676</v>
      </c>
    </row>
    <row r="3971" spans="1:9">
      <c r="A3971" t="s">
        <v>155</v>
      </c>
      <c r="B3971" t="s">
        <v>185</v>
      </c>
      <c r="C3971" t="s">
        <v>186</v>
      </c>
      <c r="D3971">
        <v>2021</v>
      </c>
      <c r="E3971">
        <v>0</v>
      </c>
      <c r="F3971">
        <v>0</v>
      </c>
      <c r="G3971">
        <v>2543000</v>
      </c>
      <c r="H3971">
        <v>16951000</v>
      </c>
      <c r="I3971">
        <v>19494000</v>
      </c>
    </row>
    <row r="3972" spans="1:9">
      <c r="A3972" t="s">
        <v>155</v>
      </c>
      <c r="B3972" t="s">
        <v>187</v>
      </c>
      <c r="C3972" t="s">
        <v>188</v>
      </c>
      <c r="D3972">
        <v>2021</v>
      </c>
      <c r="E3972">
        <v>73722378</v>
      </c>
      <c r="F3972">
        <v>27293000</v>
      </c>
      <c r="G3972">
        <v>41625000</v>
      </c>
      <c r="H3972">
        <v>81660000</v>
      </c>
      <c r="I3972">
        <v>224300378</v>
      </c>
    </row>
    <row r="3973" spans="1:9">
      <c r="A3973" t="s">
        <v>155</v>
      </c>
      <c r="B3973" t="s">
        <v>1608</v>
      </c>
      <c r="C3973" t="s">
        <v>1609</v>
      </c>
      <c r="D3973">
        <v>2021</v>
      </c>
      <c r="E3973">
        <v>77000</v>
      </c>
      <c r="F3973">
        <v>0</v>
      </c>
      <c r="G3973">
        <v>0</v>
      </c>
      <c r="H3973">
        <v>0</v>
      </c>
      <c r="I3973">
        <v>77000</v>
      </c>
    </row>
    <row r="3974" spans="1:9">
      <c r="A3974" t="s">
        <v>155</v>
      </c>
      <c r="B3974" t="s">
        <v>189</v>
      </c>
      <c r="C3974" t="s">
        <v>190</v>
      </c>
      <c r="D3974">
        <v>2021</v>
      </c>
      <c r="E3974">
        <v>0</v>
      </c>
      <c r="F3974">
        <v>0</v>
      </c>
      <c r="G3974">
        <v>45541199</v>
      </c>
      <c r="H3974">
        <v>346567000</v>
      </c>
      <c r="I3974">
        <v>392108199</v>
      </c>
    </row>
    <row r="3975" spans="1:9">
      <c r="A3975" t="s">
        <v>155</v>
      </c>
      <c r="B3975" t="s">
        <v>193</v>
      </c>
      <c r="C3975" t="s">
        <v>194</v>
      </c>
      <c r="D3975">
        <v>2021</v>
      </c>
      <c r="E3975">
        <v>0</v>
      </c>
      <c r="F3975">
        <v>0</v>
      </c>
      <c r="G3975">
        <v>41804499</v>
      </c>
      <c r="H3975">
        <v>0</v>
      </c>
      <c r="I3975">
        <v>41804499</v>
      </c>
    </row>
    <row r="3976" spans="1:9">
      <c r="A3976" t="s">
        <v>155</v>
      </c>
      <c r="B3976" t="s">
        <v>195</v>
      </c>
      <c r="C3976" t="s">
        <v>196</v>
      </c>
      <c r="D3976">
        <v>2021</v>
      </c>
      <c r="E3976">
        <v>0</v>
      </c>
      <c r="F3976">
        <v>0</v>
      </c>
      <c r="G3976">
        <v>2358200</v>
      </c>
      <c r="H3976">
        <v>42717000</v>
      </c>
      <c r="I3976">
        <v>45075200</v>
      </c>
    </row>
    <row r="3977" spans="1:9">
      <c r="A3977" t="s">
        <v>155</v>
      </c>
      <c r="B3977" t="s">
        <v>197</v>
      </c>
      <c r="C3977" t="s">
        <v>198</v>
      </c>
      <c r="D3977">
        <v>2021</v>
      </c>
      <c r="E3977">
        <v>0</v>
      </c>
      <c r="F3977">
        <v>0</v>
      </c>
      <c r="G3977">
        <v>6535250</v>
      </c>
      <c r="H3977">
        <v>41531000</v>
      </c>
      <c r="I3977">
        <v>48066250</v>
      </c>
    </row>
    <row r="3978" spans="1:9">
      <c r="A3978" t="s">
        <v>155</v>
      </c>
      <c r="B3978" t="s">
        <v>199</v>
      </c>
      <c r="C3978" t="s">
        <v>200</v>
      </c>
      <c r="D3978">
        <v>2021</v>
      </c>
      <c r="E3978">
        <v>0</v>
      </c>
      <c r="F3978">
        <v>7018999</v>
      </c>
      <c r="G3978">
        <v>53990000</v>
      </c>
      <c r="H3978">
        <v>0</v>
      </c>
      <c r="I3978">
        <v>61008999</v>
      </c>
    </row>
    <row r="3979" spans="1:9">
      <c r="A3979" t="s">
        <v>155</v>
      </c>
      <c r="B3979" t="s">
        <v>201</v>
      </c>
      <c r="C3979" t="s">
        <v>202</v>
      </c>
      <c r="D3979">
        <v>2021</v>
      </c>
      <c r="E3979">
        <v>45223788</v>
      </c>
      <c r="F3979">
        <v>0</v>
      </c>
      <c r="G3979">
        <v>0</v>
      </c>
      <c r="H3979">
        <v>0</v>
      </c>
      <c r="I3979">
        <v>45223788</v>
      </c>
    </row>
    <row r="3980" spans="1:9">
      <c r="A3980" t="s">
        <v>155</v>
      </c>
      <c r="B3980" t="s">
        <v>206</v>
      </c>
      <c r="C3980" t="s">
        <v>207</v>
      </c>
      <c r="D3980">
        <v>2021</v>
      </c>
      <c r="E3980">
        <v>39000</v>
      </c>
      <c r="F3980">
        <v>42806000</v>
      </c>
      <c r="G3980">
        <v>0</v>
      </c>
      <c r="H3980">
        <v>0</v>
      </c>
      <c r="I3980">
        <v>42845000</v>
      </c>
    </row>
    <row r="3981" spans="1:9">
      <c r="A3981" t="s">
        <v>155</v>
      </c>
      <c r="B3981" t="s">
        <v>208</v>
      </c>
      <c r="C3981" t="s">
        <v>209</v>
      </c>
      <c r="D3981">
        <v>2021</v>
      </c>
      <c r="E3981">
        <v>848925</v>
      </c>
      <c r="F3981">
        <v>0</v>
      </c>
      <c r="G3981">
        <v>200000</v>
      </c>
      <c r="H3981">
        <v>0</v>
      </c>
      <c r="I3981">
        <v>1048925</v>
      </c>
    </row>
    <row r="3982" spans="1:9">
      <c r="A3982" t="s">
        <v>155</v>
      </c>
      <c r="B3982" t="s">
        <v>212</v>
      </c>
      <c r="C3982" t="s">
        <v>213</v>
      </c>
      <c r="D3982">
        <v>2021</v>
      </c>
      <c r="E3982">
        <v>0</v>
      </c>
      <c r="F3982">
        <v>1456755</v>
      </c>
      <c r="G3982">
        <v>18839000</v>
      </c>
      <c r="H3982">
        <v>0</v>
      </c>
      <c r="I3982">
        <v>20295755</v>
      </c>
    </row>
    <row r="3983" spans="1:9">
      <c r="A3983" t="s">
        <v>155</v>
      </c>
      <c r="B3983" t="s">
        <v>214</v>
      </c>
      <c r="C3983" t="s">
        <v>215</v>
      </c>
      <c r="D3983">
        <v>2021</v>
      </c>
      <c r="E3983">
        <v>4574000</v>
      </c>
      <c r="F3983">
        <v>10639000</v>
      </c>
      <c r="G3983">
        <v>49298000</v>
      </c>
      <c r="H3983">
        <v>0</v>
      </c>
      <c r="I3983">
        <v>64511000</v>
      </c>
    </row>
    <row r="3984" spans="1:9">
      <c r="A3984" t="s">
        <v>155</v>
      </c>
      <c r="B3984" t="s">
        <v>218</v>
      </c>
      <c r="C3984" t="s">
        <v>219</v>
      </c>
      <c r="D3984">
        <v>2021</v>
      </c>
      <c r="E3984">
        <v>2212599</v>
      </c>
      <c r="F3984">
        <v>0</v>
      </c>
      <c r="G3984">
        <v>0</v>
      </c>
      <c r="H3984">
        <v>0</v>
      </c>
      <c r="I3984">
        <v>2212599</v>
      </c>
    </row>
    <row r="3985" spans="1:9">
      <c r="A3985" t="s">
        <v>155</v>
      </c>
      <c r="B3985" t="s">
        <v>224</v>
      </c>
      <c r="C3985" t="s">
        <v>225</v>
      </c>
      <c r="D3985">
        <v>2021</v>
      </c>
      <c r="E3985">
        <v>7673337</v>
      </c>
      <c r="F3985">
        <v>20000000</v>
      </c>
      <c r="G3985">
        <v>0</v>
      </c>
      <c r="H3985">
        <v>0</v>
      </c>
      <c r="I3985">
        <v>27673337</v>
      </c>
    </row>
    <row r="3986" spans="1:9">
      <c r="A3986" t="s">
        <v>155</v>
      </c>
      <c r="B3986" t="s">
        <v>226</v>
      </c>
      <c r="C3986" t="s">
        <v>227</v>
      </c>
      <c r="D3986">
        <v>2021</v>
      </c>
      <c r="E3986">
        <v>0</v>
      </c>
      <c r="F3986">
        <v>22101000</v>
      </c>
      <c r="G3986">
        <v>0</v>
      </c>
      <c r="H3986">
        <v>961000</v>
      </c>
      <c r="I3986">
        <v>23062000</v>
      </c>
    </row>
    <row r="3987" spans="1:9">
      <c r="A3987" t="s">
        <v>155</v>
      </c>
      <c r="B3987" t="s">
        <v>1695</v>
      </c>
      <c r="C3987" t="s">
        <v>1696</v>
      </c>
      <c r="D3987">
        <v>2021</v>
      </c>
      <c r="E3987">
        <v>41838477</v>
      </c>
      <c r="F3987">
        <v>0</v>
      </c>
      <c r="G3987">
        <v>0</v>
      </c>
      <c r="H3987">
        <v>0</v>
      </c>
      <c r="I3987">
        <v>41838477</v>
      </c>
    </row>
    <row r="3988" spans="1:9">
      <c r="A3988" t="s">
        <v>155</v>
      </c>
      <c r="B3988" t="s">
        <v>1610</v>
      </c>
      <c r="C3988" t="s">
        <v>1611</v>
      </c>
      <c r="D3988">
        <v>2021</v>
      </c>
      <c r="E3988">
        <v>2211301</v>
      </c>
      <c r="F3988">
        <v>1630000</v>
      </c>
      <c r="G3988">
        <v>0</v>
      </c>
      <c r="H3988">
        <v>0</v>
      </c>
      <c r="I3988">
        <v>3841301</v>
      </c>
    </row>
    <row r="3989" spans="1:9">
      <c r="A3989" t="s">
        <v>155</v>
      </c>
      <c r="B3989" t="s">
        <v>230</v>
      </c>
      <c r="C3989" t="s">
        <v>231</v>
      </c>
      <c r="D3989">
        <v>2021</v>
      </c>
      <c r="E3989">
        <v>9874088</v>
      </c>
      <c r="F3989">
        <v>51000000</v>
      </c>
      <c r="G3989">
        <v>0</v>
      </c>
      <c r="H3989">
        <v>0</v>
      </c>
      <c r="I3989">
        <v>60874088</v>
      </c>
    </row>
    <row r="3990" spans="1:9">
      <c r="A3990" t="s">
        <v>155</v>
      </c>
      <c r="B3990" t="s">
        <v>234</v>
      </c>
      <c r="C3990" t="s">
        <v>235</v>
      </c>
      <c r="D3990">
        <v>2021</v>
      </c>
      <c r="E3990">
        <v>0</v>
      </c>
      <c r="F3990">
        <v>7926000</v>
      </c>
      <c r="G3990">
        <v>0</v>
      </c>
      <c r="H3990">
        <v>0</v>
      </c>
      <c r="I3990">
        <v>7926000</v>
      </c>
    </row>
    <row r="3991" spans="1:9">
      <c r="A3991" t="s">
        <v>155</v>
      </c>
      <c r="B3991" t="s">
        <v>236</v>
      </c>
      <c r="C3991" t="s">
        <v>237</v>
      </c>
      <c r="D3991">
        <v>2021</v>
      </c>
      <c r="E3991">
        <v>0</v>
      </c>
      <c r="F3991">
        <v>0</v>
      </c>
      <c r="G3991">
        <v>0</v>
      </c>
      <c r="H3991">
        <v>3550000</v>
      </c>
      <c r="I3991">
        <v>3550000</v>
      </c>
    </row>
    <row r="3992" spans="1:9">
      <c r="A3992" t="s">
        <v>155</v>
      </c>
      <c r="B3992" t="s">
        <v>238</v>
      </c>
      <c r="C3992" t="s">
        <v>239</v>
      </c>
      <c r="D3992">
        <v>2021</v>
      </c>
      <c r="E3992">
        <v>0</v>
      </c>
      <c r="F3992">
        <v>0</v>
      </c>
      <c r="G3992">
        <v>1939353</v>
      </c>
      <c r="H3992">
        <v>14099000</v>
      </c>
      <c r="I3992">
        <v>16038353</v>
      </c>
    </row>
    <row r="3993" spans="1:9">
      <c r="A3993" t="s">
        <v>155</v>
      </c>
      <c r="B3993" t="s">
        <v>240</v>
      </c>
      <c r="C3993" t="s">
        <v>241</v>
      </c>
      <c r="D3993">
        <v>2021</v>
      </c>
      <c r="E3993">
        <v>8342827</v>
      </c>
      <c r="F3993">
        <v>32642000</v>
      </c>
      <c r="G3993">
        <v>0</v>
      </c>
      <c r="H3993">
        <v>0</v>
      </c>
      <c r="I3993">
        <v>40984827</v>
      </c>
    </row>
    <row r="3994" spans="1:9">
      <c r="A3994" t="s">
        <v>155</v>
      </c>
      <c r="B3994" t="s">
        <v>244</v>
      </c>
      <c r="C3994" t="s">
        <v>245</v>
      </c>
      <c r="D3994">
        <v>2021</v>
      </c>
      <c r="E3994">
        <v>0</v>
      </c>
      <c r="F3994">
        <v>0</v>
      </c>
      <c r="G3994">
        <v>3743800</v>
      </c>
      <c r="H3994">
        <v>38452000</v>
      </c>
      <c r="I3994">
        <v>42195800</v>
      </c>
    </row>
    <row r="3995" spans="1:9">
      <c r="A3995" t="s">
        <v>155</v>
      </c>
      <c r="B3995" t="s">
        <v>250</v>
      </c>
      <c r="C3995" t="s">
        <v>251</v>
      </c>
      <c r="D3995">
        <v>2021</v>
      </c>
      <c r="E3995">
        <v>0</v>
      </c>
      <c r="F3995">
        <v>1513000</v>
      </c>
      <c r="G3995">
        <v>7350000</v>
      </c>
      <c r="H3995">
        <v>0</v>
      </c>
      <c r="I3995">
        <v>8863000</v>
      </c>
    </row>
    <row r="3996" spans="1:9">
      <c r="A3996" t="s">
        <v>155</v>
      </c>
      <c r="B3996" t="s">
        <v>252</v>
      </c>
      <c r="C3996" t="s">
        <v>253</v>
      </c>
      <c r="D3996">
        <v>2021</v>
      </c>
      <c r="E3996">
        <v>0</v>
      </c>
      <c r="F3996">
        <v>2079360</v>
      </c>
      <c r="G3996">
        <v>0</v>
      </c>
      <c r="H3996">
        <v>0</v>
      </c>
      <c r="I3996">
        <v>2079360</v>
      </c>
    </row>
    <row r="3997" spans="1:9">
      <c r="A3997" t="s">
        <v>155</v>
      </c>
      <c r="B3997" t="s">
        <v>254</v>
      </c>
      <c r="C3997" t="s">
        <v>255</v>
      </c>
      <c r="D3997">
        <v>2021</v>
      </c>
      <c r="E3997">
        <v>0</v>
      </c>
      <c r="F3997">
        <v>0</v>
      </c>
      <c r="G3997">
        <v>11228872</v>
      </c>
      <c r="H3997">
        <v>0</v>
      </c>
      <c r="I3997">
        <v>11228872</v>
      </c>
    </row>
    <row r="3998" spans="1:9">
      <c r="A3998" t="s">
        <v>155</v>
      </c>
      <c r="B3998" t="s">
        <v>256</v>
      </c>
      <c r="C3998" t="s">
        <v>257</v>
      </c>
      <c r="D3998">
        <v>2021</v>
      </c>
      <c r="E3998">
        <v>0</v>
      </c>
      <c r="F3998">
        <v>0</v>
      </c>
      <c r="G3998">
        <v>5346600</v>
      </c>
      <c r="H3998">
        <v>52500000</v>
      </c>
      <c r="I3998">
        <v>57846600</v>
      </c>
    </row>
    <row r="3999" spans="1:9">
      <c r="A3999" t="s">
        <v>260</v>
      </c>
      <c r="B3999" t="s">
        <v>2153</v>
      </c>
      <c r="C3999" t="s">
        <v>2154</v>
      </c>
      <c r="D3999">
        <v>2021</v>
      </c>
      <c r="E3999">
        <v>500000</v>
      </c>
      <c r="F3999">
        <v>0</v>
      </c>
      <c r="G3999">
        <v>0</v>
      </c>
      <c r="H3999">
        <v>0</v>
      </c>
      <c r="I3999">
        <v>500000</v>
      </c>
    </row>
    <row r="4000" spans="1:9">
      <c r="A4000" t="s">
        <v>260</v>
      </c>
      <c r="B4000" t="s">
        <v>953</v>
      </c>
      <c r="C4000" t="s">
        <v>954</v>
      </c>
      <c r="D4000">
        <v>2021</v>
      </c>
      <c r="E4000">
        <v>0</v>
      </c>
      <c r="F4000">
        <v>500000</v>
      </c>
      <c r="G4000">
        <v>0</v>
      </c>
      <c r="H4000">
        <v>0</v>
      </c>
      <c r="I4000">
        <v>500000</v>
      </c>
    </row>
    <row r="4001" spans="1:9">
      <c r="A4001" t="s">
        <v>260</v>
      </c>
      <c r="B4001" t="s">
        <v>311</v>
      </c>
      <c r="C4001" t="s">
        <v>312</v>
      </c>
      <c r="D4001">
        <v>2021</v>
      </c>
      <c r="E4001">
        <v>0</v>
      </c>
      <c r="F4001">
        <v>569</v>
      </c>
      <c r="G4001">
        <v>0</v>
      </c>
      <c r="H4001">
        <v>0</v>
      </c>
      <c r="I4001">
        <v>569</v>
      </c>
    </row>
    <row r="4002" spans="1:9">
      <c r="A4002" t="s">
        <v>260</v>
      </c>
      <c r="B4002" t="s">
        <v>1133</v>
      </c>
      <c r="C4002" t="s">
        <v>1134</v>
      </c>
      <c r="D4002">
        <v>2021</v>
      </c>
      <c r="E4002">
        <v>300000</v>
      </c>
      <c r="F4002">
        <v>0</v>
      </c>
      <c r="G4002">
        <v>0</v>
      </c>
      <c r="H4002">
        <v>0</v>
      </c>
      <c r="I4002">
        <v>300000</v>
      </c>
    </row>
    <row r="4003" spans="1:9">
      <c r="A4003" t="s">
        <v>260</v>
      </c>
      <c r="B4003" t="s">
        <v>1156</v>
      </c>
      <c r="C4003" t="s">
        <v>1157</v>
      </c>
      <c r="D4003">
        <v>2021</v>
      </c>
      <c r="E4003">
        <v>1000000</v>
      </c>
      <c r="F4003">
        <v>0</v>
      </c>
      <c r="G4003">
        <v>0</v>
      </c>
      <c r="H4003">
        <v>0</v>
      </c>
      <c r="I4003">
        <v>1000000</v>
      </c>
    </row>
    <row r="4004" spans="1:9">
      <c r="A4004" t="s">
        <v>260</v>
      </c>
      <c r="B4004" t="s">
        <v>261</v>
      </c>
      <c r="C4004" t="s">
        <v>262</v>
      </c>
      <c r="D4004">
        <v>2021</v>
      </c>
      <c r="E4004">
        <v>38750261</v>
      </c>
      <c r="F4004">
        <v>36172000</v>
      </c>
      <c r="G4004">
        <v>46021000</v>
      </c>
      <c r="H4004">
        <v>28780000</v>
      </c>
      <c r="I4004">
        <v>149723261</v>
      </c>
    </row>
    <row r="4005" spans="1:9">
      <c r="A4005" t="s">
        <v>260</v>
      </c>
      <c r="B4005" t="s">
        <v>265</v>
      </c>
      <c r="C4005" t="s">
        <v>1130</v>
      </c>
      <c r="D4005">
        <v>2021</v>
      </c>
      <c r="E4005">
        <v>225105731</v>
      </c>
      <c r="F4005">
        <v>270157000</v>
      </c>
      <c r="G4005">
        <v>224564000</v>
      </c>
      <c r="H4005">
        <v>229255000</v>
      </c>
      <c r="I4005">
        <v>949081731</v>
      </c>
    </row>
    <row r="4006" spans="1:9">
      <c r="A4006" t="s">
        <v>260</v>
      </c>
      <c r="B4006" t="s">
        <v>267</v>
      </c>
      <c r="C4006" t="s">
        <v>268</v>
      </c>
      <c r="D4006">
        <v>2021</v>
      </c>
      <c r="E4006">
        <v>0</v>
      </c>
      <c r="F4006">
        <v>12209043</v>
      </c>
      <c r="G4006">
        <v>10503000</v>
      </c>
      <c r="H4006">
        <v>14302000</v>
      </c>
      <c r="I4006">
        <v>37014043</v>
      </c>
    </row>
    <row r="4007" spans="1:9">
      <c r="A4007" t="s">
        <v>260</v>
      </c>
      <c r="B4007" t="s">
        <v>1108</v>
      </c>
      <c r="C4007" t="s">
        <v>1109</v>
      </c>
      <c r="D4007">
        <v>2021</v>
      </c>
      <c r="E4007">
        <v>424342</v>
      </c>
      <c r="F4007">
        <v>0</v>
      </c>
      <c r="G4007">
        <v>0</v>
      </c>
      <c r="H4007">
        <v>0</v>
      </c>
      <c r="I4007">
        <v>424342</v>
      </c>
    </row>
    <row r="4008" spans="1:9">
      <c r="A4008" t="s">
        <v>260</v>
      </c>
      <c r="B4008" t="s">
        <v>269</v>
      </c>
      <c r="C4008" t="s">
        <v>270</v>
      </c>
      <c r="D4008">
        <v>2021</v>
      </c>
      <c r="E4008">
        <v>65145</v>
      </c>
      <c r="F4008">
        <v>5412000</v>
      </c>
      <c r="G4008">
        <v>5520000</v>
      </c>
      <c r="H4008">
        <v>5631000</v>
      </c>
      <c r="I4008">
        <v>16628145</v>
      </c>
    </row>
    <row r="4009" spans="1:9">
      <c r="A4009" t="s">
        <v>260</v>
      </c>
      <c r="B4009" t="s">
        <v>271</v>
      </c>
      <c r="C4009" t="s">
        <v>272</v>
      </c>
      <c r="D4009">
        <v>2021</v>
      </c>
      <c r="E4009">
        <v>30081401</v>
      </c>
      <c r="F4009">
        <v>95372000</v>
      </c>
      <c r="G4009">
        <v>83616000</v>
      </c>
      <c r="H4009">
        <v>75230000</v>
      </c>
      <c r="I4009">
        <v>284299401</v>
      </c>
    </row>
    <row r="4010" spans="1:9">
      <c r="A4010" t="s">
        <v>260</v>
      </c>
      <c r="B4010" t="s">
        <v>1699</v>
      </c>
      <c r="C4010" t="s">
        <v>1700</v>
      </c>
      <c r="D4010">
        <v>2021</v>
      </c>
      <c r="E4010">
        <v>1414150</v>
      </c>
      <c r="F4010">
        <v>0</v>
      </c>
      <c r="G4010">
        <v>0</v>
      </c>
      <c r="H4010">
        <v>0</v>
      </c>
      <c r="I4010">
        <v>1414150</v>
      </c>
    </row>
    <row r="4011" spans="1:9">
      <c r="A4011" t="s">
        <v>260</v>
      </c>
      <c r="B4011" t="s">
        <v>881</v>
      </c>
      <c r="C4011" t="s">
        <v>882</v>
      </c>
      <c r="D4011">
        <v>2021</v>
      </c>
      <c r="E4011">
        <v>0</v>
      </c>
      <c r="F4011">
        <v>145816</v>
      </c>
      <c r="G4011">
        <v>552000</v>
      </c>
      <c r="H4011">
        <v>563000</v>
      </c>
      <c r="I4011">
        <v>1260816</v>
      </c>
    </row>
    <row r="4012" spans="1:9">
      <c r="A4012" t="s">
        <v>260</v>
      </c>
      <c r="B4012" t="s">
        <v>273</v>
      </c>
      <c r="C4012" t="s">
        <v>274</v>
      </c>
      <c r="D4012">
        <v>2021</v>
      </c>
      <c r="E4012">
        <v>0</v>
      </c>
      <c r="F4012">
        <v>6562238</v>
      </c>
      <c r="G4012">
        <v>14429000</v>
      </c>
      <c r="H4012">
        <v>14718000</v>
      </c>
      <c r="I4012">
        <v>35709238</v>
      </c>
    </row>
    <row r="4013" spans="1:9">
      <c r="A4013" t="s">
        <v>260</v>
      </c>
      <c r="B4013" t="s">
        <v>275</v>
      </c>
      <c r="C4013" t="s">
        <v>276</v>
      </c>
      <c r="D4013">
        <v>2021</v>
      </c>
      <c r="E4013">
        <v>0</v>
      </c>
      <c r="F4013">
        <v>762228</v>
      </c>
      <c r="G4013">
        <v>10480000</v>
      </c>
      <c r="H4013">
        <v>10820000</v>
      </c>
      <c r="I4013">
        <v>22062228</v>
      </c>
    </row>
    <row r="4014" spans="1:9">
      <c r="A4014" t="s">
        <v>260</v>
      </c>
      <c r="B4014" t="s">
        <v>279</v>
      </c>
      <c r="C4014" t="s">
        <v>280</v>
      </c>
      <c r="D4014">
        <v>2021</v>
      </c>
      <c r="E4014">
        <v>0</v>
      </c>
      <c r="F4014">
        <v>37596641</v>
      </c>
      <c r="G4014">
        <v>20588000</v>
      </c>
      <c r="H4014">
        <v>17838000</v>
      </c>
      <c r="I4014">
        <v>76022641</v>
      </c>
    </row>
    <row r="4015" spans="1:9">
      <c r="A4015" t="s">
        <v>260</v>
      </c>
      <c r="B4015" t="s">
        <v>281</v>
      </c>
      <c r="C4015" t="s">
        <v>282</v>
      </c>
      <c r="D4015">
        <v>2021</v>
      </c>
      <c r="E4015">
        <v>71886617</v>
      </c>
      <c r="F4015">
        <v>0</v>
      </c>
      <c r="G4015">
        <v>0</v>
      </c>
      <c r="H4015">
        <v>0</v>
      </c>
      <c r="I4015">
        <v>71886617</v>
      </c>
    </row>
    <row r="4016" spans="1:9">
      <c r="A4016" t="s">
        <v>260</v>
      </c>
      <c r="B4016" t="s">
        <v>283</v>
      </c>
      <c r="C4016" t="s">
        <v>284</v>
      </c>
      <c r="D4016">
        <v>2021</v>
      </c>
      <c r="E4016">
        <v>0</v>
      </c>
      <c r="F4016">
        <v>79784379</v>
      </c>
      <c r="G4016">
        <v>95320000</v>
      </c>
      <c r="H4016">
        <v>97227000</v>
      </c>
      <c r="I4016">
        <v>272331379</v>
      </c>
    </row>
    <row r="4017" spans="1:9">
      <c r="A4017" t="s">
        <v>260</v>
      </c>
      <c r="B4017" t="s">
        <v>287</v>
      </c>
      <c r="C4017" t="s">
        <v>288</v>
      </c>
      <c r="D4017">
        <v>2021</v>
      </c>
      <c r="E4017">
        <v>0</v>
      </c>
      <c r="F4017">
        <v>0</v>
      </c>
      <c r="G4017">
        <v>5783631</v>
      </c>
      <c r="H4017">
        <v>9958000</v>
      </c>
      <c r="I4017">
        <v>15741631</v>
      </c>
    </row>
    <row r="4018" spans="1:9">
      <c r="A4018" t="s">
        <v>260</v>
      </c>
      <c r="B4018" t="s">
        <v>291</v>
      </c>
      <c r="C4018" t="s">
        <v>292</v>
      </c>
      <c r="D4018">
        <v>2021</v>
      </c>
      <c r="E4018">
        <v>6180784</v>
      </c>
      <c r="F4018">
        <v>33177000</v>
      </c>
      <c r="G4018">
        <v>45571000</v>
      </c>
      <c r="H4018">
        <v>46482000</v>
      </c>
      <c r="I4018">
        <v>131410784</v>
      </c>
    </row>
    <row r="4019" spans="1:9">
      <c r="A4019" t="s">
        <v>260</v>
      </c>
      <c r="B4019" t="s">
        <v>293</v>
      </c>
      <c r="C4019" t="s">
        <v>294</v>
      </c>
      <c r="D4019">
        <v>2021</v>
      </c>
      <c r="E4019">
        <v>101759322</v>
      </c>
      <c r="F4019">
        <v>100000000</v>
      </c>
      <c r="G4019">
        <v>100000000</v>
      </c>
      <c r="H4019">
        <v>25000000</v>
      </c>
      <c r="I4019">
        <v>326759322</v>
      </c>
    </row>
    <row r="4020" spans="1:9">
      <c r="A4020" t="s">
        <v>260</v>
      </c>
      <c r="B4020" t="s">
        <v>295</v>
      </c>
      <c r="C4020" t="s">
        <v>296</v>
      </c>
      <c r="D4020">
        <v>2021</v>
      </c>
      <c r="E4020">
        <v>0</v>
      </c>
      <c r="F4020">
        <v>0</v>
      </c>
      <c r="G4020">
        <v>0</v>
      </c>
      <c r="H4020">
        <v>26081427</v>
      </c>
      <c r="I4020">
        <v>26081427</v>
      </c>
    </row>
    <row r="4021" spans="1:9">
      <c r="A4021" t="s">
        <v>260</v>
      </c>
      <c r="B4021" t="s">
        <v>2155</v>
      </c>
      <c r="C4021" t="s">
        <v>2156</v>
      </c>
      <c r="D4021">
        <v>2021</v>
      </c>
      <c r="E4021">
        <v>0</v>
      </c>
      <c r="F4021">
        <v>0</v>
      </c>
      <c r="G4021">
        <v>0</v>
      </c>
      <c r="H4021">
        <v>5703707</v>
      </c>
      <c r="I4021">
        <v>5703707</v>
      </c>
    </row>
    <row r="4022" spans="1:9">
      <c r="A4022" t="s">
        <v>260</v>
      </c>
      <c r="B4022" t="s">
        <v>297</v>
      </c>
      <c r="C4022" t="s">
        <v>298</v>
      </c>
      <c r="D4022">
        <v>2021</v>
      </c>
      <c r="E4022">
        <v>124303334</v>
      </c>
      <c r="F4022">
        <v>159316000</v>
      </c>
      <c r="G4022">
        <v>106944000</v>
      </c>
      <c r="H4022">
        <v>113926000</v>
      </c>
      <c r="I4022">
        <v>504489334</v>
      </c>
    </row>
    <row r="4023" spans="1:9">
      <c r="A4023" t="s">
        <v>260</v>
      </c>
      <c r="B4023" t="s">
        <v>299</v>
      </c>
      <c r="C4023" t="s">
        <v>300</v>
      </c>
      <c r="D4023">
        <v>2021</v>
      </c>
      <c r="E4023">
        <v>47703409</v>
      </c>
      <c r="F4023">
        <v>56968000</v>
      </c>
      <c r="G4023">
        <v>28512000</v>
      </c>
      <c r="H4023">
        <v>48518000</v>
      </c>
      <c r="I4023">
        <v>181701409</v>
      </c>
    </row>
    <row r="4024" spans="1:9">
      <c r="A4024" t="s">
        <v>260</v>
      </c>
      <c r="B4024" t="s">
        <v>1612</v>
      </c>
      <c r="C4024" t="s">
        <v>1613</v>
      </c>
      <c r="D4024">
        <v>2021</v>
      </c>
      <c r="E4024">
        <v>347568</v>
      </c>
      <c r="F4024">
        <v>0</v>
      </c>
      <c r="G4024">
        <v>0</v>
      </c>
      <c r="H4024">
        <v>0</v>
      </c>
      <c r="I4024">
        <v>347568</v>
      </c>
    </row>
    <row r="4025" spans="1:9">
      <c r="A4025" t="s">
        <v>260</v>
      </c>
      <c r="B4025" t="s">
        <v>307</v>
      </c>
      <c r="C4025" t="s">
        <v>308</v>
      </c>
      <c r="D4025">
        <v>2021</v>
      </c>
      <c r="E4025">
        <v>226718890</v>
      </c>
      <c r="F4025">
        <v>202000000</v>
      </c>
      <c r="G4025">
        <v>134000000</v>
      </c>
      <c r="H4025">
        <v>113000000</v>
      </c>
      <c r="I4025">
        <v>675718890</v>
      </c>
    </row>
    <row r="4026" spans="1:9">
      <c r="A4026" t="s">
        <v>260</v>
      </c>
      <c r="B4026" t="s">
        <v>309</v>
      </c>
      <c r="C4026" t="s">
        <v>310</v>
      </c>
      <c r="D4026">
        <v>2021</v>
      </c>
      <c r="E4026">
        <v>1400000</v>
      </c>
      <c r="F4026">
        <v>8786000</v>
      </c>
      <c r="G4026">
        <v>6092000</v>
      </c>
      <c r="H4026">
        <v>9262000</v>
      </c>
      <c r="I4026">
        <v>25540000</v>
      </c>
    </row>
    <row r="4027" spans="1:9">
      <c r="A4027" t="s">
        <v>315</v>
      </c>
      <c r="B4027" t="s">
        <v>2157</v>
      </c>
      <c r="C4027" t="s">
        <v>2158</v>
      </c>
      <c r="D4027">
        <v>2021</v>
      </c>
      <c r="E4027">
        <v>20944</v>
      </c>
      <c r="F4027">
        <v>0</v>
      </c>
      <c r="G4027">
        <v>0</v>
      </c>
      <c r="H4027">
        <v>0</v>
      </c>
      <c r="I4027">
        <v>20944</v>
      </c>
    </row>
    <row r="4028" spans="1:9">
      <c r="A4028" t="s">
        <v>315</v>
      </c>
      <c r="B4028" t="s">
        <v>316</v>
      </c>
      <c r="C4028" t="s">
        <v>317</v>
      </c>
      <c r="D4028">
        <v>2021</v>
      </c>
      <c r="E4028">
        <v>0</v>
      </c>
      <c r="F4028">
        <v>0</v>
      </c>
      <c r="G4028">
        <v>2452462</v>
      </c>
      <c r="H4028">
        <v>1884000</v>
      </c>
      <c r="I4028">
        <v>4336462</v>
      </c>
    </row>
    <row r="4029" spans="1:9">
      <c r="A4029" t="s">
        <v>315</v>
      </c>
      <c r="B4029" t="s">
        <v>318</v>
      </c>
      <c r="C4029" t="s">
        <v>319</v>
      </c>
      <c r="D4029">
        <v>2021</v>
      </c>
      <c r="E4029">
        <v>0</v>
      </c>
      <c r="F4029">
        <v>66924476</v>
      </c>
      <c r="G4029">
        <v>46177000</v>
      </c>
      <c r="H4029">
        <v>52059000</v>
      </c>
      <c r="I4029">
        <v>165160476</v>
      </c>
    </row>
    <row r="4030" spans="1:9">
      <c r="A4030" t="s">
        <v>315</v>
      </c>
      <c r="B4030" t="s">
        <v>320</v>
      </c>
      <c r="C4030" t="s">
        <v>321</v>
      </c>
      <c r="D4030">
        <v>2021</v>
      </c>
      <c r="E4030">
        <v>0</v>
      </c>
      <c r="F4030">
        <v>13722495</v>
      </c>
      <c r="G4030">
        <v>42257000</v>
      </c>
      <c r="H4030">
        <v>62538000</v>
      </c>
      <c r="I4030">
        <v>118517495</v>
      </c>
    </row>
    <row r="4031" spans="1:9">
      <c r="A4031" t="s">
        <v>203</v>
      </c>
      <c r="B4031" t="s">
        <v>2159</v>
      </c>
      <c r="C4031" t="s">
        <v>2160</v>
      </c>
      <c r="D4031">
        <v>2021</v>
      </c>
      <c r="E4031">
        <v>0</v>
      </c>
      <c r="F4031">
        <v>407</v>
      </c>
      <c r="G4031">
        <v>0</v>
      </c>
      <c r="H4031">
        <v>0</v>
      </c>
      <c r="I4031">
        <v>407</v>
      </c>
    </row>
    <row r="4032" spans="1:9">
      <c r="A4032" t="s">
        <v>203</v>
      </c>
      <c r="B4032" t="s">
        <v>1126</v>
      </c>
      <c r="C4032" t="s">
        <v>982</v>
      </c>
      <c r="D4032">
        <v>2021</v>
      </c>
      <c r="E4032">
        <v>0</v>
      </c>
      <c r="F4032">
        <v>0</v>
      </c>
      <c r="G4032">
        <v>450</v>
      </c>
      <c r="H4032">
        <v>0</v>
      </c>
      <c r="I4032">
        <v>450</v>
      </c>
    </row>
    <row r="4033" spans="1:9">
      <c r="A4033" t="s">
        <v>203</v>
      </c>
      <c r="B4033" t="s">
        <v>263</v>
      </c>
      <c r="C4033" t="s">
        <v>264</v>
      </c>
      <c r="D4033">
        <v>2021</v>
      </c>
      <c r="E4033">
        <v>195</v>
      </c>
      <c r="F4033">
        <v>0</v>
      </c>
      <c r="G4033">
        <v>0</v>
      </c>
      <c r="H4033">
        <v>0</v>
      </c>
      <c r="I4033">
        <v>195</v>
      </c>
    </row>
    <row r="4034" spans="1:9">
      <c r="A4034" t="s">
        <v>203</v>
      </c>
      <c r="B4034" t="s">
        <v>204</v>
      </c>
      <c r="C4034" t="s">
        <v>205</v>
      </c>
      <c r="D4034">
        <v>2021</v>
      </c>
      <c r="E4034">
        <v>0</v>
      </c>
      <c r="F4034">
        <v>0</v>
      </c>
      <c r="G4034">
        <v>1052</v>
      </c>
      <c r="H4034">
        <v>0</v>
      </c>
      <c r="I4034">
        <v>1052</v>
      </c>
    </row>
    <row r="4035" spans="1:9">
      <c r="A4035" t="s">
        <v>203</v>
      </c>
      <c r="B4035" t="s">
        <v>324</v>
      </c>
      <c r="C4035" t="s">
        <v>325</v>
      </c>
      <c r="D4035">
        <v>2021</v>
      </c>
      <c r="E4035">
        <v>55753841</v>
      </c>
      <c r="F4035">
        <v>87442000</v>
      </c>
      <c r="G4035">
        <v>17791000</v>
      </c>
      <c r="H4035">
        <v>262177000</v>
      </c>
      <c r="I4035">
        <v>423163841</v>
      </c>
    </row>
    <row r="4036" spans="1:9">
      <c r="A4036" t="s">
        <v>203</v>
      </c>
      <c r="B4036" t="s">
        <v>326</v>
      </c>
      <c r="C4036" t="s">
        <v>327</v>
      </c>
      <c r="D4036">
        <v>2021</v>
      </c>
      <c r="E4036">
        <v>1853784</v>
      </c>
      <c r="F4036">
        <v>14055000</v>
      </c>
      <c r="G4036">
        <v>1549000</v>
      </c>
      <c r="H4036">
        <v>2004000</v>
      </c>
      <c r="I4036">
        <v>19461784</v>
      </c>
    </row>
    <row r="4037" spans="1:9">
      <c r="A4037" t="s">
        <v>333</v>
      </c>
      <c r="B4037" t="s">
        <v>2161</v>
      </c>
      <c r="C4037" t="s">
        <v>2162</v>
      </c>
      <c r="D4037">
        <v>2021</v>
      </c>
      <c r="E4037">
        <v>0</v>
      </c>
      <c r="F4037">
        <v>0</v>
      </c>
      <c r="G4037">
        <v>0</v>
      </c>
      <c r="H4037">
        <v>352</v>
      </c>
      <c r="I4037">
        <v>352</v>
      </c>
    </row>
    <row r="4038" spans="1:9">
      <c r="A4038" t="s">
        <v>333</v>
      </c>
      <c r="B4038" t="s">
        <v>340</v>
      </c>
      <c r="C4038" t="s">
        <v>341</v>
      </c>
      <c r="D4038">
        <v>2021</v>
      </c>
      <c r="E4038">
        <v>0</v>
      </c>
      <c r="F4038">
        <v>0</v>
      </c>
      <c r="G4038">
        <v>0</v>
      </c>
      <c r="H4038">
        <v>1053993</v>
      </c>
      <c r="I4038">
        <v>1053993</v>
      </c>
    </row>
    <row r="4039" spans="1:9">
      <c r="A4039" t="s">
        <v>333</v>
      </c>
      <c r="B4039" t="s">
        <v>879</v>
      </c>
      <c r="C4039" t="s">
        <v>880</v>
      </c>
      <c r="D4039">
        <v>2021</v>
      </c>
      <c r="E4039">
        <v>2039000</v>
      </c>
      <c r="F4039">
        <v>0</v>
      </c>
      <c r="G4039">
        <v>10000</v>
      </c>
      <c r="H4039">
        <v>0</v>
      </c>
      <c r="I4039">
        <v>2049000</v>
      </c>
    </row>
    <row r="4040" spans="1:9">
      <c r="A4040" t="s">
        <v>333</v>
      </c>
      <c r="B4040" t="s">
        <v>342</v>
      </c>
      <c r="C4040" t="s">
        <v>343</v>
      </c>
      <c r="D4040">
        <v>2021</v>
      </c>
      <c r="E4040">
        <v>2799352</v>
      </c>
      <c r="F4040">
        <v>0</v>
      </c>
      <c r="G4040">
        <v>0</v>
      </c>
      <c r="H4040">
        <v>240000</v>
      </c>
      <c r="I4040">
        <v>3039352</v>
      </c>
    </row>
    <row r="4041" spans="1:9">
      <c r="A4041" t="s">
        <v>333</v>
      </c>
      <c r="B4041" t="s">
        <v>344</v>
      </c>
      <c r="C4041" t="s">
        <v>345</v>
      </c>
      <c r="D4041">
        <v>2021</v>
      </c>
      <c r="E4041">
        <v>0</v>
      </c>
      <c r="F4041">
        <v>0</v>
      </c>
      <c r="G4041">
        <v>0</v>
      </c>
      <c r="H4041">
        <v>24871</v>
      </c>
      <c r="I4041">
        <v>24871</v>
      </c>
    </row>
    <row r="4042" spans="1:9">
      <c r="A4042" t="s">
        <v>333</v>
      </c>
      <c r="B4042" t="s">
        <v>2163</v>
      </c>
      <c r="C4042" t="s">
        <v>2164</v>
      </c>
      <c r="D4042">
        <v>2021</v>
      </c>
      <c r="E4042">
        <v>350000</v>
      </c>
      <c r="F4042">
        <v>0</v>
      </c>
      <c r="G4042">
        <v>0</v>
      </c>
      <c r="H4042">
        <v>0</v>
      </c>
      <c r="I4042">
        <v>350000</v>
      </c>
    </row>
    <row r="4043" spans="1:9">
      <c r="A4043" t="s">
        <v>333</v>
      </c>
      <c r="B4043" t="s">
        <v>1038</v>
      </c>
      <c r="C4043" t="s">
        <v>1039</v>
      </c>
      <c r="D4043">
        <v>2021</v>
      </c>
      <c r="E4043">
        <v>0</v>
      </c>
      <c r="F4043">
        <v>0</v>
      </c>
      <c r="G4043">
        <v>0</v>
      </c>
      <c r="H4043">
        <v>105380</v>
      </c>
      <c r="I4043">
        <v>105380</v>
      </c>
    </row>
    <row r="4044" spans="1:9">
      <c r="A4044" t="s">
        <v>333</v>
      </c>
      <c r="B4044" t="s">
        <v>348</v>
      </c>
      <c r="C4044" t="s">
        <v>349</v>
      </c>
      <c r="D4044">
        <v>2021</v>
      </c>
      <c r="E4044">
        <v>0</v>
      </c>
      <c r="F4044">
        <v>563185</v>
      </c>
      <c r="G4044">
        <v>0</v>
      </c>
      <c r="H4044">
        <v>0</v>
      </c>
      <c r="I4044">
        <v>563185</v>
      </c>
    </row>
    <row r="4045" spans="1:9">
      <c r="A4045" t="s">
        <v>333</v>
      </c>
      <c r="B4045" t="s">
        <v>334</v>
      </c>
      <c r="C4045" t="s">
        <v>335</v>
      </c>
      <c r="D4045">
        <v>2021</v>
      </c>
      <c r="E4045">
        <v>3858952</v>
      </c>
      <c r="F4045">
        <v>47858000</v>
      </c>
      <c r="G4045">
        <v>27164000</v>
      </c>
      <c r="H4045">
        <v>31394000</v>
      </c>
      <c r="I4045">
        <v>110274952</v>
      </c>
    </row>
    <row r="4046" spans="1:9">
      <c r="A4046" t="s">
        <v>333</v>
      </c>
      <c r="B4046" t="s">
        <v>2165</v>
      </c>
      <c r="C4046" t="s">
        <v>1423</v>
      </c>
      <c r="D4046">
        <v>2021</v>
      </c>
      <c r="E4046">
        <v>0</v>
      </c>
      <c r="F4046">
        <v>0</v>
      </c>
      <c r="G4046">
        <v>0</v>
      </c>
      <c r="H4046">
        <v>50045000</v>
      </c>
      <c r="I4046">
        <v>50045000</v>
      </c>
    </row>
    <row r="4047" spans="1:9">
      <c r="A4047" t="s">
        <v>178</v>
      </c>
      <c r="B4047" t="s">
        <v>1716</v>
      </c>
      <c r="C4047" t="s">
        <v>1717</v>
      </c>
      <c r="D4047">
        <v>2021</v>
      </c>
      <c r="E4047">
        <v>0</v>
      </c>
      <c r="F4047">
        <v>0</v>
      </c>
      <c r="G4047">
        <v>1000</v>
      </c>
      <c r="H4047">
        <v>0</v>
      </c>
      <c r="I4047">
        <v>1000</v>
      </c>
    </row>
    <row r="4048" spans="1:9">
      <c r="A4048" t="s">
        <v>178</v>
      </c>
      <c r="B4048" t="s">
        <v>968</v>
      </c>
      <c r="C4048" t="s">
        <v>969</v>
      </c>
      <c r="D4048">
        <v>2021</v>
      </c>
      <c r="E4048">
        <v>107881</v>
      </c>
      <c r="F4048">
        <v>0</v>
      </c>
      <c r="G4048">
        <v>0</v>
      </c>
      <c r="H4048">
        <v>0</v>
      </c>
      <c r="I4048">
        <v>107881</v>
      </c>
    </row>
    <row r="4049" spans="1:9">
      <c r="A4049" t="s">
        <v>178</v>
      </c>
      <c r="B4049" t="s">
        <v>1021</v>
      </c>
      <c r="C4049" t="s">
        <v>1022</v>
      </c>
      <c r="D4049">
        <v>2021</v>
      </c>
      <c r="E4049">
        <v>448013</v>
      </c>
      <c r="F4049">
        <v>0</v>
      </c>
      <c r="G4049">
        <v>0</v>
      </c>
      <c r="H4049">
        <v>0</v>
      </c>
      <c r="I4049">
        <v>448013</v>
      </c>
    </row>
    <row r="4050" spans="1:9">
      <c r="A4050" t="s">
        <v>178</v>
      </c>
      <c r="B4050" t="s">
        <v>1019</v>
      </c>
      <c r="C4050" t="s">
        <v>1020</v>
      </c>
      <c r="D4050">
        <v>2021</v>
      </c>
      <c r="E4050">
        <v>190695</v>
      </c>
      <c r="F4050">
        <v>0</v>
      </c>
      <c r="G4050">
        <v>0</v>
      </c>
      <c r="H4050">
        <v>0</v>
      </c>
      <c r="I4050">
        <v>190695</v>
      </c>
    </row>
    <row r="4051" spans="1:9">
      <c r="A4051" t="s">
        <v>178</v>
      </c>
      <c r="B4051" t="s">
        <v>179</v>
      </c>
      <c r="C4051" t="s">
        <v>180</v>
      </c>
      <c r="D4051">
        <v>2021</v>
      </c>
      <c r="E4051">
        <v>316454301</v>
      </c>
      <c r="F4051">
        <v>272053000</v>
      </c>
      <c r="G4051">
        <v>132770000</v>
      </c>
      <c r="H4051">
        <v>25000000</v>
      </c>
      <c r="I4051">
        <v>746277301</v>
      </c>
    </row>
    <row r="4052" spans="1:9">
      <c r="A4052" t="s">
        <v>178</v>
      </c>
      <c r="B4052" t="s">
        <v>352</v>
      </c>
      <c r="C4052" t="s">
        <v>353</v>
      </c>
      <c r="D4052">
        <v>2021</v>
      </c>
      <c r="E4052">
        <v>35037512</v>
      </c>
      <c r="F4052">
        <v>61319000</v>
      </c>
      <c r="G4052">
        <v>32557000</v>
      </c>
      <c r="H4052">
        <v>27856000</v>
      </c>
      <c r="I4052">
        <v>156769512</v>
      </c>
    </row>
    <row r="4053" spans="1:9">
      <c r="A4053" t="s">
        <v>356</v>
      </c>
      <c r="B4053" t="s">
        <v>2166</v>
      </c>
      <c r="C4053" t="s">
        <v>2167</v>
      </c>
      <c r="D4053">
        <v>2021</v>
      </c>
      <c r="E4053">
        <v>0</v>
      </c>
      <c r="F4053">
        <v>0</v>
      </c>
      <c r="G4053">
        <v>12000</v>
      </c>
      <c r="H4053">
        <v>0</v>
      </c>
      <c r="I4053">
        <v>12000</v>
      </c>
    </row>
    <row r="4054" spans="1:9">
      <c r="A4054" t="s">
        <v>356</v>
      </c>
      <c r="B4054" t="s">
        <v>365</v>
      </c>
      <c r="C4054" t="s">
        <v>366</v>
      </c>
      <c r="D4054">
        <v>2021</v>
      </c>
      <c r="E4054">
        <v>0</v>
      </c>
      <c r="F4054">
        <v>0</v>
      </c>
      <c r="G4054">
        <v>274</v>
      </c>
      <c r="H4054">
        <v>0</v>
      </c>
      <c r="I4054">
        <v>274</v>
      </c>
    </row>
    <row r="4055" spans="1:9">
      <c r="A4055" t="s">
        <v>356</v>
      </c>
      <c r="B4055" t="s">
        <v>1616</v>
      </c>
      <c r="C4055" t="s">
        <v>1503</v>
      </c>
      <c r="D4055">
        <v>2021</v>
      </c>
      <c r="E4055">
        <v>0</v>
      </c>
      <c r="F4055">
        <v>122</v>
      </c>
      <c r="G4055">
        <v>0</v>
      </c>
      <c r="H4055">
        <v>0</v>
      </c>
      <c r="I4055">
        <v>122</v>
      </c>
    </row>
    <row r="4056" spans="1:9">
      <c r="A4056" t="s">
        <v>356</v>
      </c>
      <c r="B4056" t="s">
        <v>1617</v>
      </c>
      <c r="C4056" t="s">
        <v>1618</v>
      </c>
      <c r="D4056">
        <v>2021</v>
      </c>
      <c r="E4056">
        <v>0</v>
      </c>
      <c r="F4056">
        <v>36</v>
      </c>
      <c r="G4056">
        <v>0</v>
      </c>
      <c r="H4056">
        <v>0</v>
      </c>
      <c r="I4056">
        <v>36</v>
      </c>
    </row>
    <row r="4057" spans="1:9">
      <c r="A4057" t="s">
        <v>356</v>
      </c>
      <c r="B4057" t="s">
        <v>1141</v>
      </c>
      <c r="C4057" t="s">
        <v>1142</v>
      </c>
      <c r="D4057">
        <v>2021</v>
      </c>
      <c r="E4057">
        <v>2343405</v>
      </c>
      <c r="F4057">
        <v>14855000</v>
      </c>
      <c r="G4057">
        <v>21084000</v>
      </c>
      <c r="H4057">
        <v>17475000</v>
      </c>
      <c r="I4057">
        <v>55757405</v>
      </c>
    </row>
    <row r="4058" spans="1:9">
      <c r="A4058" t="s">
        <v>356</v>
      </c>
      <c r="B4058" t="s">
        <v>357</v>
      </c>
      <c r="C4058" t="s">
        <v>358</v>
      </c>
      <c r="D4058">
        <v>2021</v>
      </c>
      <c r="E4058">
        <v>0</v>
      </c>
      <c r="F4058">
        <v>226330</v>
      </c>
      <c r="G4058">
        <v>241000</v>
      </c>
      <c r="H4058">
        <v>220000</v>
      </c>
      <c r="I4058">
        <v>687330</v>
      </c>
    </row>
    <row r="4059" spans="1:9">
      <c r="A4059" t="s">
        <v>356</v>
      </c>
      <c r="B4059" t="s">
        <v>359</v>
      </c>
      <c r="C4059" t="s">
        <v>1720</v>
      </c>
      <c r="D4059">
        <v>2021</v>
      </c>
      <c r="E4059">
        <v>356879</v>
      </c>
      <c r="F4059">
        <v>1831000</v>
      </c>
      <c r="G4059">
        <v>1563000</v>
      </c>
      <c r="H4059">
        <v>2762000</v>
      </c>
      <c r="I4059">
        <v>6512879</v>
      </c>
    </row>
    <row r="4060" spans="1:9">
      <c r="A4060" t="s">
        <v>356</v>
      </c>
      <c r="B4060" t="s">
        <v>361</v>
      </c>
      <c r="C4060" t="s">
        <v>362</v>
      </c>
      <c r="D4060">
        <v>2021</v>
      </c>
      <c r="E4060">
        <v>6706093</v>
      </c>
      <c r="F4060">
        <v>9355000</v>
      </c>
      <c r="G4060">
        <v>2923000</v>
      </c>
      <c r="H4060">
        <v>0</v>
      </c>
      <c r="I4060">
        <v>18984093</v>
      </c>
    </row>
    <row r="4061" spans="1:9">
      <c r="A4061" t="s">
        <v>369</v>
      </c>
      <c r="B4061" t="s">
        <v>2168</v>
      </c>
      <c r="C4061" t="s">
        <v>2169</v>
      </c>
      <c r="D4061">
        <v>2021</v>
      </c>
      <c r="E4061">
        <v>999388</v>
      </c>
      <c r="F4061">
        <v>0</v>
      </c>
      <c r="G4061">
        <v>0</v>
      </c>
      <c r="H4061">
        <v>0</v>
      </c>
      <c r="I4061">
        <v>999388</v>
      </c>
    </row>
    <row r="4062" spans="1:9">
      <c r="A4062" t="s">
        <v>369</v>
      </c>
      <c r="B4062" t="s">
        <v>370</v>
      </c>
      <c r="C4062" t="s">
        <v>371</v>
      </c>
      <c r="D4062">
        <v>2021</v>
      </c>
      <c r="E4062">
        <v>0</v>
      </c>
      <c r="F4062">
        <v>34477264</v>
      </c>
      <c r="G4062">
        <v>5311000</v>
      </c>
      <c r="H4062">
        <v>7000000</v>
      </c>
      <c r="I4062">
        <v>46788264</v>
      </c>
    </row>
    <row r="4063" spans="1:9">
      <c r="A4063" t="s">
        <v>369</v>
      </c>
      <c r="B4063" t="s">
        <v>372</v>
      </c>
      <c r="C4063" t="s">
        <v>373</v>
      </c>
      <c r="D4063">
        <v>2021</v>
      </c>
      <c r="E4063">
        <v>47311569</v>
      </c>
      <c r="F4063">
        <v>40182000</v>
      </c>
      <c r="G4063">
        <v>175512000</v>
      </c>
      <c r="H4063">
        <v>87134000</v>
      </c>
      <c r="I4063">
        <v>350139569</v>
      </c>
    </row>
    <row r="4064" spans="1:9">
      <c r="A4064" t="s">
        <v>369</v>
      </c>
      <c r="B4064" t="s">
        <v>374</v>
      </c>
      <c r="C4064" t="s">
        <v>375</v>
      </c>
      <c r="D4064">
        <v>2021</v>
      </c>
      <c r="E4064">
        <v>18388585</v>
      </c>
      <c r="F4064">
        <v>65174000</v>
      </c>
      <c r="G4064">
        <v>5367000</v>
      </c>
      <c r="H4064">
        <v>44953000</v>
      </c>
      <c r="I4064">
        <v>133882585</v>
      </c>
    </row>
    <row r="4065" spans="1:9">
      <c r="A4065" t="s">
        <v>369</v>
      </c>
      <c r="B4065" t="s">
        <v>376</v>
      </c>
      <c r="C4065" t="s">
        <v>377</v>
      </c>
      <c r="D4065">
        <v>2021</v>
      </c>
      <c r="E4065">
        <v>3829993</v>
      </c>
      <c r="F4065">
        <v>118003000</v>
      </c>
      <c r="G4065">
        <v>105917000</v>
      </c>
      <c r="H4065">
        <v>183644000</v>
      </c>
      <c r="I4065">
        <v>411393993</v>
      </c>
    </row>
    <row r="4066" spans="1:9">
      <c r="A4066" t="s">
        <v>369</v>
      </c>
      <c r="B4066" t="s">
        <v>378</v>
      </c>
      <c r="C4066" t="s">
        <v>379</v>
      </c>
      <c r="D4066">
        <v>2021</v>
      </c>
      <c r="E4066">
        <v>0</v>
      </c>
      <c r="F4066">
        <v>4490841</v>
      </c>
      <c r="G4066">
        <v>11392000</v>
      </c>
      <c r="H4066">
        <v>27471000</v>
      </c>
      <c r="I4066">
        <v>43353841</v>
      </c>
    </row>
    <row r="4067" spans="1:9">
      <c r="A4067" t="s">
        <v>369</v>
      </c>
      <c r="B4067" t="s">
        <v>380</v>
      </c>
      <c r="C4067" t="s">
        <v>381</v>
      </c>
      <c r="D4067">
        <v>2021</v>
      </c>
      <c r="E4067">
        <v>11487690</v>
      </c>
      <c r="F4067">
        <v>63723000</v>
      </c>
      <c r="G4067">
        <v>22078000</v>
      </c>
      <c r="H4067">
        <v>19753000</v>
      </c>
      <c r="I4067">
        <v>117041690</v>
      </c>
    </row>
    <row r="4068" spans="1:9">
      <c r="A4068" t="s">
        <v>369</v>
      </c>
      <c r="B4068" t="s">
        <v>910</v>
      </c>
      <c r="C4068" t="s">
        <v>911</v>
      </c>
      <c r="D4068">
        <v>2021</v>
      </c>
      <c r="E4068">
        <v>3529071</v>
      </c>
      <c r="F4068">
        <v>0</v>
      </c>
      <c r="G4068">
        <v>0</v>
      </c>
      <c r="H4068">
        <v>0</v>
      </c>
      <c r="I4068">
        <v>3529071</v>
      </c>
    </row>
    <row r="4069" spans="1:9">
      <c r="A4069" t="s">
        <v>369</v>
      </c>
      <c r="B4069" t="s">
        <v>382</v>
      </c>
      <c r="C4069" t="s">
        <v>383</v>
      </c>
      <c r="D4069">
        <v>2021</v>
      </c>
      <c r="E4069">
        <v>53221943</v>
      </c>
      <c r="F4069">
        <v>10670000</v>
      </c>
      <c r="G4069">
        <v>9837000</v>
      </c>
      <c r="H4069">
        <v>8394000</v>
      </c>
      <c r="I4069">
        <v>82122943</v>
      </c>
    </row>
    <row r="4070" spans="1:9">
      <c r="A4070" t="s">
        <v>369</v>
      </c>
      <c r="B4070" t="s">
        <v>386</v>
      </c>
      <c r="C4070" t="s">
        <v>387</v>
      </c>
      <c r="D4070">
        <v>2021</v>
      </c>
      <c r="E4070">
        <v>1375525</v>
      </c>
      <c r="F4070">
        <v>0</v>
      </c>
      <c r="G4070">
        <v>0</v>
      </c>
      <c r="H4070">
        <v>0</v>
      </c>
      <c r="I4070">
        <v>1375525</v>
      </c>
    </row>
    <row r="4071" spans="1:9">
      <c r="A4071" t="s">
        <v>369</v>
      </c>
      <c r="B4071" t="s">
        <v>388</v>
      </c>
      <c r="C4071" t="s">
        <v>389</v>
      </c>
      <c r="D4071">
        <v>2021</v>
      </c>
      <c r="E4071">
        <v>49326119</v>
      </c>
      <c r="F4071">
        <v>84502000</v>
      </c>
      <c r="G4071">
        <v>66931000</v>
      </c>
      <c r="H4071">
        <v>95445000</v>
      </c>
      <c r="I4071">
        <v>296204119</v>
      </c>
    </row>
    <row r="4072" spans="1:9">
      <c r="A4072" t="s">
        <v>369</v>
      </c>
      <c r="B4072" t="s">
        <v>390</v>
      </c>
      <c r="C4072" t="s">
        <v>391</v>
      </c>
      <c r="D4072">
        <v>2021</v>
      </c>
      <c r="E4072">
        <v>0</v>
      </c>
      <c r="F4072">
        <v>0</v>
      </c>
      <c r="G4072">
        <v>12587008</v>
      </c>
      <c r="H4072">
        <v>7210000</v>
      </c>
      <c r="I4072">
        <v>19797008</v>
      </c>
    </row>
    <row r="4073" spans="1:9">
      <c r="A4073" t="s">
        <v>369</v>
      </c>
      <c r="B4073" t="s">
        <v>392</v>
      </c>
      <c r="C4073" t="s">
        <v>393</v>
      </c>
      <c r="D4073">
        <v>2021</v>
      </c>
      <c r="E4073">
        <v>204309073</v>
      </c>
      <c r="F4073">
        <v>240568000</v>
      </c>
      <c r="G4073">
        <v>179729000</v>
      </c>
      <c r="H4073">
        <v>146527000</v>
      </c>
      <c r="I4073">
        <v>771133073</v>
      </c>
    </row>
    <row r="4074" spans="1:9">
      <c r="A4074" t="s">
        <v>369</v>
      </c>
      <c r="B4074" t="s">
        <v>394</v>
      </c>
      <c r="C4074" t="s">
        <v>395</v>
      </c>
      <c r="D4074">
        <v>2021</v>
      </c>
      <c r="E4074">
        <v>0</v>
      </c>
      <c r="F4074">
        <v>1590008</v>
      </c>
      <c r="G4074">
        <v>9740000</v>
      </c>
      <c r="H4074">
        <v>0</v>
      </c>
      <c r="I4074">
        <v>11330008</v>
      </c>
    </row>
    <row r="4075" spans="1:9">
      <c r="A4075" t="s">
        <v>369</v>
      </c>
      <c r="B4075" t="s">
        <v>396</v>
      </c>
      <c r="C4075" t="s">
        <v>397</v>
      </c>
      <c r="D4075">
        <v>2021</v>
      </c>
      <c r="E4075">
        <v>2780523</v>
      </c>
      <c r="F4075">
        <v>37930000</v>
      </c>
      <c r="G4075">
        <v>0</v>
      </c>
      <c r="H4075">
        <v>0</v>
      </c>
      <c r="I4075">
        <v>40710523</v>
      </c>
    </row>
    <row r="4076" spans="1:9">
      <c r="A4076" t="s">
        <v>369</v>
      </c>
      <c r="B4076" t="s">
        <v>400</v>
      </c>
      <c r="C4076" t="s">
        <v>401</v>
      </c>
      <c r="D4076">
        <v>2021</v>
      </c>
      <c r="E4076">
        <v>0</v>
      </c>
      <c r="F4076">
        <v>3017452</v>
      </c>
      <c r="G4076">
        <v>8857000</v>
      </c>
      <c r="H4076">
        <v>8300000</v>
      </c>
      <c r="I4076">
        <v>20174452</v>
      </c>
    </row>
    <row r="4077" spans="1:9">
      <c r="A4077" t="s">
        <v>369</v>
      </c>
      <c r="B4077" t="s">
        <v>402</v>
      </c>
      <c r="C4077" t="s">
        <v>403</v>
      </c>
      <c r="D4077">
        <v>2021</v>
      </c>
      <c r="E4077">
        <v>61490123</v>
      </c>
      <c r="F4077">
        <v>129650000</v>
      </c>
      <c r="G4077">
        <v>123358000</v>
      </c>
      <c r="H4077">
        <v>128736000</v>
      </c>
      <c r="I4077">
        <v>443234123</v>
      </c>
    </row>
    <row r="4078" spans="1:9">
      <c r="A4078" t="s">
        <v>369</v>
      </c>
      <c r="B4078" t="s">
        <v>408</v>
      </c>
      <c r="C4078" t="s">
        <v>409</v>
      </c>
      <c r="D4078">
        <v>2021</v>
      </c>
      <c r="E4078">
        <v>177649</v>
      </c>
      <c r="F4078">
        <v>0</v>
      </c>
      <c r="G4078">
        <v>104000</v>
      </c>
      <c r="H4078">
        <v>0</v>
      </c>
      <c r="I4078">
        <v>281649</v>
      </c>
    </row>
    <row r="4079" spans="1:9">
      <c r="A4079" t="s">
        <v>369</v>
      </c>
      <c r="B4079" t="s">
        <v>1621</v>
      </c>
      <c r="C4079" t="s">
        <v>1622</v>
      </c>
      <c r="D4079">
        <v>2021</v>
      </c>
      <c r="E4079">
        <v>0</v>
      </c>
      <c r="F4079">
        <v>275720</v>
      </c>
      <c r="G4079">
        <v>0</v>
      </c>
      <c r="H4079">
        <v>2822000</v>
      </c>
      <c r="I4079">
        <v>3097720</v>
      </c>
    </row>
    <row r="4080" spans="1:9">
      <c r="A4080" t="s">
        <v>369</v>
      </c>
      <c r="B4080" t="s">
        <v>410</v>
      </c>
      <c r="C4080" t="s">
        <v>411</v>
      </c>
      <c r="D4080">
        <v>2021</v>
      </c>
      <c r="E4080">
        <v>0</v>
      </c>
      <c r="F4080">
        <v>0</v>
      </c>
      <c r="G4080">
        <v>1052000</v>
      </c>
      <c r="H4080">
        <v>0</v>
      </c>
      <c r="I4080">
        <v>1052000</v>
      </c>
    </row>
    <row r="4081" spans="1:9">
      <c r="A4081" t="s">
        <v>369</v>
      </c>
      <c r="B4081" t="s">
        <v>412</v>
      </c>
      <c r="C4081" t="s">
        <v>413</v>
      </c>
      <c r="D4081">
        <v>2021</v>
      </c>
      <c r="E4081">
        <v>0</v>
      </c>
      <c r="F4081">
        <v>0</v>
      </c>
      <c r="G4081">
        <v>6084649</v>
      </c>
      <c r="H4081">
        <v>0</v>
      </c>
      <c r="I4081">
        <v>6084649</v>
      </c>
    </row>
    <row r="4082" spans="1:9">
      <c r="A4082" t="s">
        <v>369</v>
      </c>
      <c r="B4082" t="s">
        <v>2170</v>
      </c>
      <c r="C4082" t="s">
        <v>2171</v>
      </c>
      <c r="D4082">
        <v>2021</v>
      </c>
      <c r="E4082">
        <v>0</v>
      </c>
      <c r="F4082">
        <v>70698</v>
      </c>
      <c r="G4082">
        <v>0</v>
      </c>
      <c r="H4082">
        <v>0</v>
      </c>
      <c r="I4082">
        <v>70698</v>
      </c>
    </row>
    <row r="4083" spans="1:9">
      <c r="A4083" t="s">
        <v>369</v>
      </c>
      <c r="B4083" t="s">
        <v>416</v>
      </c>
      <c r="C4083" t="s">
        <v>417</v>
      </c>
      <c r="D4083">
        <v>2021</v>
      </c>
      <c r="E4083">
        <v>908000</v>
      </c>
      <c r="F4083">
        <v>0</v>
      </c>
      <c r="G4083">
        <v>0</v>
      </c>
      <c r="H4083">
        <v>0</v>
      </c>
      <c r="I4083">
        <v>908000</v>
      </c>
    </row>
    <row r="4084" spans="1:9">
      <c r="A4084" t="s">
        <v>369</v>
      </c>
      <c r="B4084" t="s">
        <v>418</v>
      </c>
      <c r="C4084" t="s">
        <v>419</v>
      </c>
      <c r="D4084">
        <v>2021</v>
      </c>
      <c r="E4084">
        <v>0</v>
      </c>
      <c r="F4084">
        <v>0</v>
      </c>
      <c r="G4084">
        <v>12140135</v>
      </c>
      <c r="H4084">
        <v>0</v>
      </c>
      <c r="I4084">
        <v>12140135</v>
      </c>
    </row>
    <row r="4085" spans="1:9">
      <c r="A4085" t="s">
        <v>369</v>
      </c>
      <c r="B4085" t="s">
        <v>420</v>
      </c>
      <c r="C4085" t="s">
        <v>421</v>
      </c>
      <c r="D4085">
        <v>2021</v>
      </c>
      <c r="E4085">
        <v>0</v>
      </c>
      <c r="F4085">
        <v>0</v>
      </c>
      <c r="G4085">
        <v>1496499</v>
      </c>
      <c r="H4085">
        <v>0</v>
      </c>
      <c r="I4085">
        <v>1496499</v>
      </c>
    </row>
    <row r="4086" spans="1:9">
      <c r="A4086" t="s">
        <v>369</v>
      </c>
      <c r="B4086" t="s">
        <v>422</v>
      </c>
      <c r="C4086" t="s">
        <v>423</v>
      </c>
      <c r="D4086">
        <v>2021</v>
      </c>
      <c r="E4086">
        <v>0</v>
      </c>
      <c r="F4086">
        <v>535049</v>
      </c>
      <c r="G4086">
        <v>0</v>
      </c>
      <c r="H4086">
        <v>0</v>
      </c>
      <c r="I4086">
        <v>535049</v>
      </c>
    </row>
    <row r="4087" spans="1:9">
      <c r="A4087" t="s">
        <v>369</v>
      </c>
      <c r="B4087" t="s">
        <v>914</v>
      </c>
      <c r="C4087" t="s">
        <v>805</v>
      </c>
      <c r="D4087">
        <v>2021</v>
      </c>
      <c r="E4087">
        <v>13000</v>
      </c>
      <c r="F4087">
        <v>0</v>
      </c>
      <c r="G4087">
        <v>0</v>
      </c>
      <c r="H4087">
        <v>0</v>
      </c>
      <c r="I4087">
        <v>13000</v>
      </c>
    </row>
    <row r="4088" spans="1:9">
      <c r="A4088" t="s">
        <v>369</v>
      </c>
      <c r="B4088" t="s">
        <v>426</v>
      </c>
      <c r="C4088" t="s">
        <v>427</v>
      </c>
      <c r="D4088">
        <v>2021</v>
      </c>
      <c r="E4088">
        <v>5155627</v>
      </c>
      <c r="F4088">
        <v>22410000</v>
      </c>
      <c r="G4088">
        <v>44931000</v>
      </c>
      <c r="H4088">
        <v>39725000</v>
      </c>
      <c r="I4088">
        <v>112221627</v>
      </c>
    </row>
    <row r="4089" spans="1:9">
      <c r="A4089" t="s">
        <v>369</v>
      </c>
      <c r="B4089" t="s">
        <v>430</v>
      </c>
      <c r="C4089" t="s">
        <v>431</v>
      </c>
      <c r="D4089">
        <v>2021</v>
      </c>
      <c r="E4089">
        <v>1611000</v>
      </c>
      <c r="F4089">
        <v>0</v>
      </c>
      <c r="G4089">
        <v>0</v>
      </c>
      <c r="H4089">
        <v>0</v>
      </c>
      <c r="I4089">
        <v>1611000</v>
      </c>
    </row>
    <row r="4090" spans="1:9">
      <c r="A4090" t="s">
        <v>369</v>
      </c>
      <c r="B4090" t="s">
        <v>432</v>
      </c>
      <c r="C4090" t="s">
        <v>433</v>
      </c>
      <c r="D4090">
        <v>2021</v>
      </c>
      <c r="E4090">
        <v>0</v>
      </c>
      <c r="F4090">
        <v>16100799</v>
      </c>
      <c r="G4090">
        <v>0</v>
      </c>
      <c r="H4090">
        <v>0</v>
      </c>
      <c r="I4090">
        <v>16100799</v>
      </c>
    </row>
    <row r="4091" spans="1:9">
      <c r="A4091" t="s">
        <v>369</v>
      </c>
      <c r="B4091" t="s">
        <v>434</v>
      </c>
      <c r="C4091" t="s">
        <v>435</v>
      </c>
      <c r="D4091">
        <v>2021</v>
      </c>
      <c r="E4091">
        <v>1000</v>
      </c>
      <c r="F4091">
        <v>0</v>
      </c>
      <c r="G4091">
        <v>0</v>
      </c>
      <c r="H4091">
        <v>27660000</v>
      </c>
      <c r="I4091">
        <v>27661000</v>
      </c>
    </row>
    <row r="4092" spans="1:9">
      <c r="A4092" t="s">
        <v>369</v>
      </c>
      <c r="B4092" t="s">
        <v>438</v>
      </c>
      <c r="C4092" t="s">
        <v>439</v>
      </c>
      <c r="D4092">
        <v>2021</v>
      </c>
      <c r="E4092">
        <v>0</v>
      </c>
      <c r="F4092">
        <v>224000</v>
      </c>
      <c r="G4092">
        <v>0</v>
      </c>
      <c r="H4092">
        <v>0</v>
      </c>
      <c r="I4092">
        <v>224000</v>
      </c>
    </row>
    <row r="4093" spans="1:9">
      <c r="A4093" t="s">
        <v>369</v>
      </c>
      <c r="B4093" t="s">
        <v>440</v>
      </c>
      <c r="C4093" t="s">
        <v>441</v>
      </c>
      <c r="D4093">
        <v>2021</v>
      </c>
      <c r="E4093">
        <v>555888</v>
      </c>
      <c r="F4093">
        <v>0</v>
      </c>
      <c r="G4093">
        <v>0</v>
      </c>
      <c r="H4093">
        <v>0</v>
      </c>
      <c r="I4093">
        <v>555888</v>
      </c>
    </row>
    <row r="4094" spans="1:9">
      <c r="A4094" t="s">
        <v>369</v>
      </c>
      <c r="B4094" t="s">
        <v>442</v>
      </c>
      <c r="C4094" t="s">
        <v>443</v>
      </c>
      <c r="D4094">
        <v>2021</v>
      </c>
      <c r="E4094">
        <v>107699</v>
      </c>
      <c r="F4094">
        <v>32000</v>
      </c>
      <c r="G4094">
        <v>0</v>
      </c>
      <c r="H4094">
        <v>0</v>
      </c>
      <c r="I4094">
        <v>139699</v>
      </c>
    </row>
    <row r="4095" spans="1:9">
      <c r="A4095" t="s">
        <v>369</v>
      </c>
      <c r="B4095" t="s">
        <v>449</v>
      </c>
      <c r="C4095" t="s">
        <v>450</v>
      </c>
      <c r="D4095">
        <v>2021</v>
      </c>
      <c r="E4095">
        <v>0</v>
      </c>
      <c r="F4095">
        <v>140443962</v>
      </c>
      <c r="G4095">
        <v>46518000</v>
      </c>
      <c r="H4095">
        <v>37066000</v>
      </c>
      <c r="I4095">
        <v>224027962</v>
      </c>
    </row>
    <row r="4096" spans="1:9">
      <c r="A4096" t="s">
        <v>460</v>
      </c>
      <c r="B4096" t="s">
        <v>461</v>
      </c>
      <c r="C4096" t="s">
        <v>462</v>
      </c>
      <c r="D4096">
        <v>2021</v>
      </c>
      <c r="E4096">
        <v>0</v>
      </c>
      <c r="F4096">
        <v>0</v>
      </c>
      <c r="G4096">
        <v>18408085</v>
      </c>
      <c r="H4096">
        <v>582000</v>
      </c>
      <c r="I4096">
        <v>18990085</v>
      </c>
    </row>
    <row r="4097" spans="1:9">
      <c r="A4097" t="s">
        <v>460</v>
      </c>
      <c r="B4097" t="s">
        <v>1218</v>
      </c>
      <c r="C4097" t="s">
        <v>1219</v>
      </c>
      <c r="D4097">
        <v>2021</v>
      </c>
      <c r="E4097">
        <v>1916000</v>
      </c>
      <c r="F4097">
        <v>0</v>
      </c>
      <c r="G4097">
        <v>0</v>
      </c>
      <c r="H4097">
        <v>0</v>
      </c>
      <c r="I4097">
        <v>1916000</v>
      </c>
    </row>
    <row r="4098" spans="1:9">
      <c r="A4098" t="s">
        <v>460</v>
      </c>
      <c r="B4098" t="s">
        <v>1632</v>
      </c>
      <c r="C4098" t="s">
        <v>462</v>
      </c>
      <c r="D4098">
        <v>2021</v>
      </c>
      <c r="E4098">
        <v>0</v>
      </c>
      <c r="F4098">
        <v>190000</v>
      </c>
      <c r="G4098">
        <v>0</v>
      </c>
      <c r="H4098">
        <v>0</v>
      </c>
      <c r="I4098">
        <v>190000</v>
      </c>
    </row>
    <row r="4099" spans="1:9">
      <c r="A4099" t="s">
        <v>465</v>
      </c>
      <c r="B4099" t="s">
        <v>466</v>
      </c>
      <c r="C4099" t="s">
        <v>467</v>
      </c>
      <c r="D4099">
        <v>2021</v>
      </c>
      <c r="E4099">
        <v>2614856</v>
      </c>
      <c r="F4099">
        <v>4668000</v>
      </c>
      <c r="G4099">
        <v>29751000</v>
      </c>
      <c r="H4099">
        <v>13932000</v>
      </c>
      <c r="I4099">
        <v>50965856</v>
      </c>
    </row>
    <row r="4100" spans="1:9">
      <c r="A4100" t="s">
        <v>465</v>
      </c>
      <c r="B4100" t="s">
        <v>468</v>
      </c>
      <c r="C4100" t="s">
        <v>469</v>
      </c>
      <c r="D4100">
        <v>2021</v>
      </c>
      <c r="E4100">
        <v>0</v>
      </c>
      <c r="F4100">
        <v>0</v>
      </c>
      <c r="G4100">
        <v>109212</v>
      </c>
      <c r="H4100">
        <v>0</v>
      </c>
      <c r="I4100">
        <v>109212</v>
      </c>
    </row>
    <row r="4101" spans="1:9">
      <c r="A4101" t="s">
        <v>465</v>
      </c>
      <c r="B4101" t="s">
        <v>1633</v>
      </c>
      <c r="C4101" t="s">
        <v>1634</v>
      </c>
      <c r="D4101">
        <v>2021</v>
      </c>
      <c r="E4101">
        <v>0</v>
      </c>
      <c r="F4101">
        <v>0</v>
      </c>
      <c r="G4101">
        <v>114369</v>
      </c>
      <c r="H4101">
        <v>0</v>
      </c>
      <c r="I4101">
        <v>114369</v>
      </c>
    </row>
    <row r="4102" spans="1:9">
      <c r="A4102" t="s">
        <v>474</v>
      </c>
      <c r="B4102" t="s">
        <v>994</v>
      </c>
      <c r="C4102" t="s">
        <v>995</v>
      </c>
      <c r="D4102">
        <v>2021</v>
      </c>
      <c r="E4102">
        <v>0</v>
      </c>
      <c r="F4102">
        <v>0</v>
      </c>
      <c r="G4102">
        <v>554412</v>
      </c>
      <c r="H4102">
        <v>2979000</v>
      </c>
      <c r="I4102">
        <v>3533412</v>
      </c>
    </row>
    <row r="4103" spans="1:9">
      <c r="A4103" t="s">
        <v>1635</v>
      </c>
      <c r="B4103" t="s">
        <v>1636</v>
      </c>
      <c r="C4103" t="s">
        <v>1637</v>
      </c>
      <c r="D4103">
        <v>2021</v>
      </c>
      <c r="E4103">
        <v>14275000</v>
      </c>
      <c r="F4103">
        <v>0</v>
      </c>
      <c r="G4103">
        <v>0</v>
      </c>
      <c r="H4103">
        <v>0</v>
      </c>
      <c r="I4103">
        <v>14275000</v>
      </c>
    </row>
    <row r="4104" spans="1:9">
      <c r="A4104" t="s">
        <v>446</v>
      </c>
      <c r="B4104" t="s">
        <v>518</v>
      </c>
      <c r="C4104" t="s">
        <v>480</v>
      </c>
      <c r="D4104">
        <v>2021</v>
      </c>
      <c r="E4104">
        <v>0</v>
      </c>
      <c r="F4104">
        <v>563920</v>
      </c>
      <c r="G4104">
        <v>0</v>
      </c>
      <c r="H4104">
        <v>2687000</v>
      </c>
      <c r="I4104">
        <v>3250920</v>
      </c>
    </row>
    <row r="4105" spans="1:9">
      <c r="A4105" t="s">
        <v>446</v>
      </c>
      <c r="B4105" t="s">
        <v>1124</v>
      </c>
      <c r="C4105" t="s">
        <v>1125</v>
      </c>
      <c r="D4105">
        <v>2021</v>
      </c>
      <c r="E4105">
        <v>1304399</v>
      </c>
      <c r="F4105">
        <v>0</v>
      </c>
      <c r="G4105">
        <v>0</v>
      </c>
      <c r="H4105">
        <v>0</v>
      </c>
      <c r="I4105">
        <v>1304399</v>
      </c>
    </row>
    <row r="4106" spans="1:9">
      <c r="A4106" t="s">
        <v>446</v>
      </c>
      <c r="B4106" t="s">
        <v>519</v>
      </c>
      <c r="C4106" t="s">
        <v>520</v>
      </c>
      <c r="D4106">
        <v>2021</v>
      </c>
      <c r="E4106">
        <v>0</v>
      </c>
      <c r="F4106">
        <v>0</v>
      </c>
      <c r="G4106">
        <v>0</v>
      </c>
      <c r="H4106">
        <v>436060</v>
      </c>
      <c r="I4106">
        <v>436060</v>
      </c>
    </row>
    <row r="4107" spans="1:9">
      <c r="A4107" t="s">
        <v>446</v>
      </c>
      <c r="B4107" t="s">
        <v>521</v>
      </c>
      <c r="C4107" t="s">
        <v>522</v>
      </c>
      <c r="D4107">
        <v>2021</v>
      </c>
      <c r="E4107">
        <v>0</v>
      </c>
      <c r="F4107">
        <v>0</v>
      </c>
      <c r="G4107">
        <v>88</v>
      </c>
      <c r="H4107">
        <v>0</v>
      </c>
      <c r="I4107">
        <v>88</v>
      </c>
    </row>
    <row r="4108" spans="1:9">
      <c r="A4108" t="s">
        <v>446</v>
      </c>
      <c r="B4108" t="s">
        <v>2172</v>
      </c>
      <c r="C4108" t="s">
        <v>2173</v>
      </c>
      <c r="D4108">
        <v>2021</v>
      </c>
      <c r="E4108">
        <v>366738</v>
      </c>
      <c r="F4108">
        <v>0</v>
      </c>
      <c r="G4108">
        <v>0</v>
      </c>
      <c r="H4108">
        <v>0</v>
      </c>
      <c r="I4108">
        <v>366738</v>
      </c>
    </row>
    <row r="4109" spans="1:9">
      <c r="A4109" t="s">
        <v>446</v>
      </c>
      <c r="B4109" t="s">
        <v>2174</v>
      </c>
      <c r="C4109" t="s">
        <v>2175</v>
      </c>
      <c r="D4109">
        <v>2021</v>
      </c>
      <c r="E4109">
        <v>185</v>
      </c>
      <c r="F4109">
        <v>0</v>
      </c>
      <c r="G4109">
        <v>0</v>
      </c>
      <c r="H4109">
        <v>0</v>
      </c>
      <c r="I4109">
        <v>185</v>
      </c>
    </row>
    <row r="4110" spans="1:9">
      <c r="A4110" t="s">
        <v>446</v>
      </c>
      <c r="B4110" t="s">
        <v>523</v>
      </c>
      <c r="C4110" t="s">
        <v>482</v>
      </c>
      <c r="D4110">
        <v>2021</v>
      </c>
      <c r="E4110">
        <v>0</v>
      </c>
      <c r="F4110">
        <v>0</v>
      </c>
      <c r="G4110">
        <v>1478120</v>
      </c>
      <c r="H4110">
        <v>7091000</v>
      </c>
      <c r="I4110">
        <v>8569120</v>
      </c>
    </row>
    <row r="4111" spans="1:9">
      <c r="A4111" t="s">
        <v>446</v>
      </c>
      <c r="B4111" t="s">
        <v>524</v>
      </c>
      <c r="C4111" t="s">
        <v>525</v>
      </c>
      <c r="D4111">
        <v>2021</v>
      </c>
      <c r="E4111">
        <v>0</v>
      </c>
      <c r="F4111">
        <v>81</v>
      </c>
      <c r="G4111">
        <v>0</v>
      </c>
      <c r="H4111">
        <v>0</v>
      </c>
      <c r="I4111">
        <v>81</v>
      </c>
    </row>
    <row r="4112" spans="1:9">
      <c r="A4112" t="s">
        <v>446</v>
      </c>
      <c r="B4112" t="s">
        <v>1735</v>
      </c>
      <c r="C4112" t="s">
        <v>1736</v>
      </c>
      <c r="D4112">
        <v>2021</v>
      </c>
      <c r="E4112">
        <v>0</v>
      </c>
      <c r="F4112">
        <v>1000000</v>
      </c>
      <c r="G4112">
        <v>0</v>
      </c>
      <c r="H4112">
        <v>0</v>
      </c>
      <c r="I4112">
        <v>1000000</v>
      </c>
    </row>
    <row r="4113" spans="1:9">
      <c r="A4113" t="s">
        <v>446</v>
      </c>
      <c r="B4113" t="s">
        <v>1737</v>
      </c>
      <c r="C4113" t="s">
        <v>1738</v>
      </c>
      <c r="D4113">
        <v>2021</v>
      </c>
      <c r="E4113">
        <v>0</v>
      </c>
      <c r="F4113">
        <v>800000</v>
      </c>
      <c r="G4113">
        <v>0</v>
      </c>
      <c r="H4113">
        <v>0</v>
      </c>
      <c r="I4113">
        <v>800000</v>
      </c>
    </row>
    <row r="4114" spans="1:9">
      <c r="A4114" t="s">
        <v>446</v>
      </c>
      <c r="B4114" t="s">
        <v>1531</v>
      </c>
      <c r="C4114" t="s">
        <v>1045</v>
      </c>
      <c r="D4114">
        <v>2021</v>
      </c>
      <c r="E4114">
        <v>1525799</v>
      </c>
      <c r="F4114">
        <v>0</v>
      </c>
      <c r="G4114">
        <v>0</v>
      </c>
      <c r="H4114">
        <v>0</v>
      </c>
      <c r="I4114">
        <v>1525799</v>
      </c>
    </row>
    <row r="4115" spans="1:9">
      <c r="A4115" t="s">
        <v>446</v>
      </c>
      <c r="B4115" t="s">
        <v>530</v>
      </c>
      <c r="C4115" t="s">
        <v>531</v>
      </c>
      <c r="D4115">
        <v>2021</v>
      </c>
      <c r="E4115">
        <v>0</v>
      </c>
      <c r="F4115">
        <v>1247</v>
      </c>
      <c r="G4115">
        <v>0</v>
      </c>
      <c r="H4115">
        <v>0</v>
      </c>
      <c r="I4115">
        <v>1247</v>
      </c>
    </row>
    <row r="4116" spans="1:9">
      <c r="A4116" t="s">
        <v>446</v>
      </c>
      <c r="B4116" t="s">
        <v>1561</v>
      </c>
      <c r="C4116" t="s">
        <v>1562</v>
      </c>
      <c r="D4116">
        <v>2021</v>
      </c>
      <c r="E4116">
        <v>0</v>
      </c>
      <c r="F4116">
        <v>0</v>
      </c>
      <c r="G4116">
        <v>0</v>
      </c>
      <c r="H4116">
        <v>7999423</v>
      </c>
      <c r="I4116">
        <v>7999423</v>
      </c>
    </row>
    <row r="4117" spans="1:9">
      <c r="A4117" t="s">
        <v>446</v>
      </c>
      <c r="B4117" t="s">
        <v>1505</v>
      </c>
      <c r="C4117" t="s">
        <v>1506</v>
      </c>
      <c r="D4117">
        <v>2021</v>
      </c>
      <c r="E4117">
        <v>0</v>
      </c>
      <c r="F4117">
        <v>5082510</v>
      </c>
      <c r="G4117">
        <v>11211000</v>
      </c>
      <c r="H4117">
        <v>4560000</v>
      </c>
      <c r="I4117">
        <v>20853510</v>
      </c>
    </row>
    <row r="4118" spans="1:9">
      <c r="A4118" t="s">
        <v>446</v>
      </c>
      <c r="B4118" t="s">
        <v>477</v>
      </c>
      <c r="C4118" t="s">
        <v>478</v>
      </c>
      <c r="D4118">
        <v>2021</v>
      </c>
      <c r="E4118">
        <v>0</v>
      </c>
      <c r="F4118">
        <v>0</v>
      </c>
      <c r="G4118">
        <v>0</v>
      </c>
      <c r="H4118">
        <v>622000</v>
      </c>
      <c r="I4118">
        <v>622000</v>
      </c>
    </row>
    <row r="4119" spans="1:9">
      <c r="A4119" t="s">
        <v>446</v>
      </c>
      <c r="B4119" t="s">
        <v>1013</v>
      </c>
      <c r="C4119" t="s">
        <v>1014</v>
      </c>
      <c r="D4119">
        <v>2021</v>
      </c>
      <c r="E4119">
        <v>241</v>
      </c>
      <c r="F4119">
        <v>0</v>
      </c>
      <c r="G4119">
        <v>0</v>
      </c>
      <c r="H4119">
        <v>0</v>
      </c>
      <c r="I4119">
        <v>241</v>
      </c>
    </row>
    <row r="4120" spans="1:9">
      <c r="A4120" t="s">
        <v>446</v>
      </c>
      <c r="B4120" t="s">
        <v>889</v>
      </c>
      <c r="C4120" t="s">
        <v>890</v>
      </c>
      <c r="D4120">
        <v>2021</v>
      </c>
      <c r="E4120">
        <v>0</v>
      </c>
      <c r="F4120">
        <v>570315</v>
      </c>
      <c r="G4120">
        <v>0</v>
      </c>
      <c r="H4120">
        <v>0</v>
      </c>
      <c r="I4120">
        <v>570315</v>
      </c>
    </row>
    <row r="4121" spans="1:9">
      <c r="A4121" t="s">
        <v>446</v>
      </c>
      <c r="B4121" t="s">
        <v>479</v>
      </c>
      <c r="C4121" t="s">
        <v>480</v>
      </c>
      <c r="D4121">
        <v>2021</v>
      </c>
      <c r="E4121">
        <v>0</v>
      </c>
      <c r="F4121">
        <v>94702653</v>
      </c>
      <c r="G4121">
        <v>63952000</v>
      </c>
      <c r="H4121">
        <v>409000</v>
      </c>
      <c r="I4121">
        <v>159063653</v>
      </c>
    </row>
    <row r="4122" spans="1:9">
      <c r="A4122" t="s">
        <v>446</v>
      </c>
      <c r="B4122" t="s">
        <v>1074</v>
      </c>
      <c r="C4122" t="s">
        <v>520</v>
      </c>
      <c r="D4122">
        <v>2021</v>
      </c>
      <c r="E4122">
        <v>0</v>
      </c>
      <c r="F4122">
        <v>10494107</v>
      </c>
      <c r="G4122">
        <v>11021000</v>
      </c>
      <c r="H4122">
        <v>0</v>
      </c>
      <c r="I4122">
        <v>21515107</v>
      </c>
    </row>
    <row r="4123" spans="1:9">
      <c r="A4123" t="s">
        <v>446</v>
      </c>
      <c r="B4123" t="s">
        <v>481</v>
      </c>
      <c r="C4123" t="s">
        <v>482</v>
      </c>
      <c r="D4123">
        <v>2021</v>
      </c>
      <c r="E4123">
        <v>9161785</v>
      </c>
      <c r="F4123">
        <v>102268000</v>
      </c>
      <c r="G4123">
        <v>36024000</v>
      </c>
      <c r="H4123">
        <v>1000000</v>
      </c>
      <c r="I4123">
        <v>148453785</v>
      </c>
    </row>
    <row r="4124" spans="1:9">
      <c r="A4124" t="s">
        <v>446</v>
      </c>
      <c r="B4124" t="s">
        <v>1044</v>
      </c>
      <c r="C4124" t="s">
        <v>1045</v>
      </c>
      <c r="D4124">
        <v>2021</v>
      </c>
      <c r="E4124">
        <v>0</v>
      </c>
      <c r="F4124">
        <v>149072</v>
      </c>
      <c r="G4124">
        <v>0</v>
      </c>
      <c r="H4124">
        <v>0</v>
      </c>
      <c r="I4124">
        <v>149072</v>
      </c>
    </row>
    <row r="4125" spans="1:9">
      <c r="A4125" t="s">
        <v>446</v>
      </c>
      <c r="B4125" t="s">
        <v>483</v>
      </c>
      <c r="C4125" t="s">
        <v>484</v>
      </c>
      <c r="D4125">
        <v>2021</v>
      </c>
      <c r="E4125">
        <v>0</v>
      </c>
      <c r="F4125">
        <v>25243758</v>
      </c>
      <c r="G4125">
        <v>10750000</v>
      </c>
      <c r="H4125">
        <v>2000000</v>
      </c>
      <c r="I4125">
        <v>37993758</v>
      </c>
    </row>
    <row r="4126" spans="1:9">
      <c r="A4126" t="s">
        <v>446</v>
      </c>
      <c r="B4126" t="s">
        <v>1638</v>
      </c>
      <c r="C4126" t="s">
        <v>1639</v>
      </c>
      <c r="D4126">
        <v>2021</v>
      </c>
      <c r="E4126">
        <v>0</v>
      </c>
      <c r="F4126">
        <v>1999999</v>
      </c>
      <c r="G4126">
        <v>0</v>
      </c>
      <c r="H4126">
        <v>0</v>
      </c>
      <c r="I4126">
        <v>1999999</v>
      </c>
    </row>
    <row r="4127" spans="1:9">
      <c r="A4127" t="s">
        <v>446</v>
      </c>
      <c r="B4127" t="s">
        <v>1184</v>
      </c>
      <c r="C4127" t="s">
        <v>1168</v>
      </c>
      <c r="D4127">
        <v>2021</v>
      </c>
      <c r="E4127">
        <v>0</v>
      </c>
      <c r="F4127">
        <v>1051392</v>
      </c>
      <c r="G4127">
        <v>43000</v>
      </c>
      <c r="H4127">
        <v>0</v>
      </c>
      <c r="I4127">
        <v>1094392</v>
      </c>
    </row>
    <row r="4128" spans="1:9">
      <c r="A4128" t="s">
        <v>446</v>
      </c>
      <c r="B4128" t="s">
        <v>485</v>
      </c>
      <c r="C4128" t="s">
        <v>486</v>
      </c>
      <c r="D4128">
        <v>2021</v>
      </c>
      <c r="E4128">
        <v>0</v>
      </c>
      <c r="F4128">
        <v>2460199</v>
      </c>
      <c r="G4128">
        <v>0</v>
      </c>
      <c r="H4128">
        <v>0</v>
      </c>
      <c r="I4128">
        <v>2460199</v>
      </c>
    </row>
    <row r="4129" spans="1:9">
      <c r="A4129" t="s">
        <v>446</v>
      </c>
      <c r="B4129" t="s">
        <v>1194</v>
      </c>
      <c r="C4129" t="s">
        <v>1195</v>
      </c>
      <c r="D4129">
        <v>2021</v>
      </c>
      <c r="E4129">
        <v>0</v>
      </c>
      <c r="F4129">
        <v>8105406</v>
      </c>
      <c r="G4129">
        <v>21190000</v>
      </c>
      <c r="H4129">
        <v>8759000</v>
      </c>
      <c r="I4129">
        <v>38054406</v>
      </c>
    </row>
    <row r="4130" spans="1:9">
      <c r="A4130" t="s">
        <v>446</v>
      </c>
      <c r="B4130" t="s">
        <v>1238</v>
      </c>
      <c r="C4130" t="s">
        <v>1239</v>
      </c>
      <c r="D4130">
        <v>2021</v>
      </c>
      <c r="E4130">
        <v>6584164</v>
      </c>
      <c r="F4130">
        <v>23799000</v>
      </c>
      <c r="G4130">
        <v>7608000</v>
      </c>
      <c r="H4130">
        <v>4635000</v>
      </c>
      <c r="I4130">
        <v>42626164</v>
      </c>
    </row>
    <row r="4131" spans="1:9">
      <c r="A4131" t="s">
        <v>446</v>
      </c>
      <c r="B4131" t="s">
        <v>1509</v>
      </c>
      <c r="C4131" t="s">
        <v>1510</v>
      </c>
      <c r="D4131">
        <v>2021</v>
      </c>
      <c r="E4131">
        <v>15005921</v>
      </c>
      <c r="F4131">
        <v>19002000</v>
      </c>
      <c r="G4131">
        <v>60709000</v>
      </c>
      <c r="H4131">
        <v>4302000</v>
      </c>
      <c r="I4131">
        <v>99018921</v>
      </c>
    </row>
    <row r="4132" spans="1:9">
      <c r="A4132" t="s">
        <v>446</v>
      </c>
      <c r="B4132" t="s">
        <v>985</v>
      </c>
      <c r="C4132" t="s">
        <v>986</v>
      </c>
      <c r="D4132">
        <v>2021</v>
      </c>
      <c r="E4132">
        <v>3958500</v>
      </c>
      <c r="F4132">
        <v>0</v>
      </c>
      <c r="G4132">
        <v>0</v>
      </c>
      <c r="H4132">
        <v>0</v>
      </c>
      <c r="I4132">
        <v>3958500</v>
      </c>
    </row>
    <row r="4133" spans="1:9">
      <c r="A4133" t="s">
        <v>446</v>
      </c>
      <c r="B4133" t="s">
        <v>1360</v>
      </c>
      <c r="C4133" t="s">
        <v>1361</v>
      </c>
      <c r="D4133">
        <v>2021</v>
      </c>
      <c r="E4133">
        <v>26697773</v>
      </c>
      <c r="F4133">
        <v>8820000</v>
      </c>
      <c r="G4133">
        <v>65381000</v>
      </c>
      <c r="H4133">
        <v>111904000</v>
      </c>
      <c r="I4133">
        <v>212802773</v>
      </c>
    </row>
    <row r="4134" spans="1:9">
      <c r="A4134" t="s">
        <v>446</v>
      </c>
      <c r="B4134" t="s">
        <v>1543</v>
      </c>
      <c r="C4134" t="s">
        <v>1544</v>
      </c>
      <c r="D4134">
        <v>2021</v>
      </c>
      <c r="E4134">
        <v>10217839</v>
      </c>
      <c r="F4134">
        <v>25270000</v>
      </c>
      <c r="G4134">
        <v>720000</v>
      </c>
      <c r="H4134">
        <v>0</v>
      </c>
      <c r="I4134">
        <v>36207839</v>
      </c>
    </row>
    <row r="4135" spans="1:9">
      <c r="A4135" t="s">
        <v>446</v>
      </c>
      <c r="B4135" t="s">
        <v>1249</v>
      </c>
      <c r="C4135" t="s">
        <v>1250</v>
      </c>
      <c r="D4135">
        <v>2021</v>
      </c>
      <c r="E4135">
        <v>413031</v>
      </c>
      <c r="F4135">
        <v>786000</v>
      </c>
      <c r="G4135">
        <v>0</v>
      </c>
      <c r="H4135">
        <v>0</v>
      </c>
      <c r="I4135">
        <v>1199031</v>
      </c>
    </row>
    <row r="4136" spans="1:9">
      <c r="A4136" t="s">
        <v>446</v>
      </c>
      <c r="B4136" t="s">
        <v>884</v>
      </c>
      <c r="C4136" t="s">
        <v>885</v>
      </c>
      <c r="D4136">
        <v>2021</v>
      </c>
      <c r="E4136">
        <v>0</v>
      </c>
      <c r="F4136">
        <v>1228046</v>
      </c>
      <c r="G4136">
        <v>19578000</v>
      </c>
      <c r="H4136">
        <v>42751000</v>
      </c>
      <c r="I4136">
        <v>63557046</v>
      </c>
    </row>
    <row r="4137" spans="1:9">
      <c r="A4137" t="s">
        <v>446</v>
      </c>
      <c r="B4137" t="s">
        <v>2176</v>
      </c>
      <c r="C4137" t="s">
        <v>2177</v>
      </c>
      <c r="D4137">
        <v>2021</v>
      </c>
      <c r="E4137">
        <v>0</v>
      </c>
      <c r="F4137">
        <v>0</v>
      </c>
      <c r="G4137">
        <v>559350</v>
      </c>
      <c r="H4137">
        <v>7000</v>
      </c>
      <c r="I4137">
        <v>566350</v>
      </c>
    </row>
    <row r="4138" spans="1:9">
      <c r="A4138" t="s">
        <v>446</v>
      </c>
      <c r="B4138" t="s">
        <v>489</v>
      </c>
      <c r="C4138" t="s">
        <v>490</v>
      </c>
      <c r="D4138">
        <v>2021</v>
      </c>
      <c r="E4138">
        <v>0</v>
      </c>
      <c r="F4138">
        <v>0</v>
      </c>
      <c r="G4138">
        <v>26914935</v>
      </c>
      <c r="H4138">
        <v>20154000</v>
      </c>
      <c r="I4138">
        <v>47068935</v>
      </c>
    </row>
    <row r="4139" spans="1:9">
      <c r="A4139" t="s">
        <v>446</v>
      </c>
      <c r="B4139" t="s">
        <v>1091</v>
      </c>
      <c r="C4139" t="s">
        <v>1092</v>
      </c>
      <c r="D4139">
        <v>2021</v>
      </c>
      <c r="E4139">
        <v>358</v>
      </c>
      <c r="F4139">
        <v>0</v>
      </c>
      <c r="G4139">
        <v>0</v>
      </c>
      <c r="H4139">
        <v>0</v>
      </c>
      <c r="I4139">
        <v>358</v>
      </c>
    </row>
    <row r="4140" spans="1:9">
      <c r="A4140" t="s">
        <v>446</v>
      </c>
      <c r="B4140" t="s">
        <v>1537</v>
      </c>
      <c r="C4140" t="s">
        <v>1538</v>
      </c>
      <c r="D4140">
        <v>2021</v>
      </c>
      <c r="E4140">
        <v>0</v>
      </c>
      <c r="F4140">
        <v>0</v>
      </c>
      <c r="G4140">
        <v>0</v>
      </c>
      <c r="H4140">
        <v>1998461</v>
      </c>
      <c r="I4140">
        <v>1998461</v>
      </c>
    </row>
    <row r="4141" spans="1:9">
      <c r="A4141" t="s">
        <v>446</v>
      </c>
      <c r="B4141" t="s">
        <v>491</v>
      </c>
      <c r="C4141" t="s">
        <v>492</v>
      </c>
      <c r="D4141">
        <v>2021</v>
      </c>
      <c r="E4141">
        <v>0</v>
      </c>
      <c r="F4141">
        <v>4557920</v>
      </c>
      <c r="G4141">
        <v>0</v>
      </c>
      <c r="H4141">
        <v>0</v>
      </c>
      <c r="I4141">
        <v>4557920</v>
      </c>
    </row>
    <row r="4142" spans="1:9">
      <c r="A4142" t="s">
        <v>446</v>
      </c>
      <c r="B4142" t="s">
        <v>493</v>
      </c>
      <c r="C4142" t="s">
        <v>494</v>
      </c>
      <c r="D4142">
        <v>2021</v>
      </c>
      <c r="E4142">
        <v>31405270</v>
      </c>
      <c r="F4142">
        <v>14002000</v>
      </c>
      <c r="G4142">
        <v>14135000</v>
      </c>
      <c r="H4142">
        <v>16375000</v>
      </c>
      <c r="I4142">
        <v>75917270</v>
      </c>
    </row>
    <row r="4143" spans="1:9">
      <c r="A4143" t="s">
        <v>446</v>
      </c>
      <c r="B4143" t="s">
        <v>1380</v>
      </c>
      <c r="C4143" t="s">
        <v>1381</v>
      </c>
      <c r="D4143">
        <v>2021</v>
      </c>
      <c r="E4143">
        <v>796971</v>
      </c>
      <c r="F4143">
        <v>165000</v>
      </c>
      <c r="G4143">
        <v>0</v>
      </c>
      <c r="H4143">
        <v>0</v>
      </c>
      <c r="I4143">
        <v>961971</v>
      </c>
    </row>
    <row r="4144" spans="1:9">
      <c r="A4144" t="s">
        <v>446</v>
      </c>
      <c r="B4144" t="s">
        <v>497</v>
      </c>
      <c r="C4144" t="s">
        <v>498</v>
      </c>
      <c r="D4144">
        <v>2021</v>
      </c>
      <c r="E4144">
        <v>0</v>
      </c>
      <c r="F4144">
        <v>4416600</v>
      </c>
      <c r="G4144">
        <v>6390000</v>
      </c>
      <c r="H4144">
        <v>4583000</v>
      </c>
      <c r="I4144">
        <v>15389600</v>
      </c>
    </row>
    <row r="4145" spans="1:9">
      <c r="A4145" t="s">
        <v>446</v>
      </c>
      <c r="B4145" t="s">
        <v>1210</v>
      </c>
      <c r="C4145" t="s">
        <v>1211</v>
      </c>
      <c r="D4145">
        <v>2021</v>
      </c>
      <c r="E4145">
        <v>0</v>
      </c>
      <c r="F4145">
        <v>5369000</v>
      </c>
      <c r="G4145">
        <v>260000</v>
      </c>
      <c r="H4145">
        <v>1219000</v>
      </c>
      <c r="I4145">
        <v>6848000</v>
      </c>
    </row>
    <row r="4146" spans="1:9">
      <c r="A4146" t="s">
        <v>446</v>
      </c>
      <c r="B4146" t="s">
        <v>895</v>
      </c>
      <c r="C4146" t="s">
        <v>896</v>
      </c>
      <c r="D4146">
        <v>2021</v>
      </c>
      <c r="E4146">
        <v>0</v>
      </c>
      <c r="F4146">
        <v>4600000</v>
      </c>
      <c r="G4146">
        <v>0</v>
      </c>
      <c r="H4146">
        <v>1000000</v>
      </c>
      <c r="I4146">
        <v>5600000</v>
      </c>
    </row>
    <row r="4147" spans="1:9">
      <c r="A4147" t="s">
        <v>446</v>
      </c>
      <c r="B4147" t="s">
        <v>501</v>
      </c>
      <c r="C4147" t="s">
        <v>502</v>
      </c>
      <c r="D4147">
        <v>2021</v>
      </c>
      <c r="E4147">
        <v>19491163</v>
      </c>
      <c r="F4147">
        <v>0</v>
      </c>
      <c r="G4147">
        <v>12616000</v>
      </c>
      <c r="H4147">
        <v>10115000</v>
      </c>
      <c r="I4147">
        <v>42222163</v>
      </c>
    </row>
    <row r="4148" spans="1:9">
      <c r="A4148" t="s">
        <v>446</v>
      </c>
      <c r="B4148" t="s">
        <v>1366</v>
      </c>
      <c r="C4148" t="s">
        <v>1367</v>
      </c>
      <c r="D4148">
        <v>2021</v>
      </c>
      <c r="E4148">
        <v>952302</v>
      </c>
      <c r="F4148">
        <v>6669000</v>
      </c>
      <c r="G4148">
        <v>402000</v>
      </c>
      <c r="H4148">
        <v>0</v>
      </c>
      <c r="I4148">
        <v>8023302</v>
      </c>
    </row>
    <row r="4149" spans="1:9">
      <c r="A4149" t="s">
        <v>446</v>
      </c>
      <c r="B4149" t="s">
        <v>961</v>
      </c>
      <c r="C4149" t="s">
        <v>962</v>
      </c>
      <c r="D4149">
        <v>2021</v>
      </c>
      <c r="E4149">
        <v>8699</v>
      </c>
      <c r="F4149">
        <v>3690000</v>
      </c>
      <c r="G4149">
        <v>0</v>
      </c>
      <c r="H4149">
        <v>0</v>
      </c>
      <c r="I4149">
        <v>3698699</v>
      </c>
    </row>
    <row r="4150" spans="1:9">
      <c r="A4150" t="s">
        <v>446</v>
      </c>
      <c r="B4150" t="s">
        <v>963</v>
      </c>
      <c r="C4150" t="s">
        <v>964</v>
      </c>
      <c r="D4150">
        <v>2021</v>
      </c>
      <c r="E4150">
        <v>0</v>
      </c>
      <c r="F4150">
        <v>0</v>
      </c>
      <c r="G4150">
        <v>0</v>
      </c>
      <c r="H4150">
        <v>499999</v>
      </c>
      <c r="I4150">
        <v>499999</v>
      </c>
    </row>
    <row r="4151" spans="1:9">
      <c r="A4151" t="s">
        <v>446</v>
      </c>
      <c r="B4151" t="s">
        <v>503</v>
      </c>
      <c r="C4151" t="s">
        <v>362</v>
      </c>
      <c r="D4151">
        <v>2021</v>
      </c>
      <c r="E4151">
        <v>0</v>
      </c>
      <c r="F4151">
        <v>10031506</v>
      </c>
      <c r="G4151">
        <v>360000</v>
      </c>
      <c r="H4151">
        <v>6000000</v>
      </c>
      <c r="I4151">
        <v>16391506</v>
      </c>
    </row>
    <row r="4152" spans="1:9">
      <c r="A4152" t="s">
        <v>446</v>
      </c>
      <c r="B4152" t="s">
        <v>901</v>
      </c>
      <c r="C4152" t="s">
        <v>902</v>
      </c>
      <c r="D4152">
        <v>2021</v>
      </c>
      <c r="E4152">
        <v>3288000</v>
      </c>
      <c r="F4152">
        <v>0</v>
      </c>
      <c r="G4152">
        <v>0</v>
      </c>
      <c r="H4152">
        <v>0</v>
      </c>
      <c r="I4152">
        <v>3288000</v>
      </c>
    </row>
    <row r="4153" spans="1:9">
      <c r="A4153" t="s">
        <v>446</v>
      </c>
      <c r="B4153" t="s">
        <v>1329</v>
      </c>
      <c r="C4153" t="s">
        <v>1330</v>
      </c>
      <c r="D4153">
        <v>2021</v>
      </c>
      <c r="E4153">
        <v>0</v>
      </c>
      <c r="F4153">
        <v>589099</v>
      </c>
      <c r="G4153">
        <v>0</v>
      </c>
      <c r="H4153">
        <v>0</v>
      </c>
      <c r="I4153">
        <v>589099</v>
      </c>
    </row>
    <row r="4154" spans="1:9">
      <c r="A4154" t="s">
        <v>446</v>
      </c>
      <c r="B4154" t="s">
        <v>1202</v>
      </c>
      <c r="C4154" t="s">
        <v>1203</v>
      </c>
      <c r="D4154">
        <v>2021</v>
      </c>
      <c r="E4154">
        <v>0</v>
      </c>
      <c r="F4154">
        <v>6671000</v>
      </c>
      <c r="G4154">
        <v>0</v>
      </c>
      <c r="H4154">
        <v>0</v>
      </c>
      <c r="I4154">
        <v>6671000</v>
      </c>
    </row>
    <row r="4155" spans="1:9">
      <c r="A4155" t="s">
        <v>446</v>
      </c>
      <c r="B4155" t="s">
        <v>1114</v>
      </c>
      <c r="C4155" t="s">
        <v>1115</v>
      </c>
      <c r="D4155">
        <v>2021</v>
      </c>
      <c r="E4155">
        <v>0</v>
      </c>
      <c r="F4155">
        <v>0</v>
      </c>
      <c r="G4155">
        <v>16898542</v>
      </c>
      <c r="H4155">
        <v>0</v>
      </c>
      <c r="I4155">
        <v>16898542</v>
      </c>
    </row>
    <row r="4156" spans="1:9">
      <c r="A4156" t="s">
        <v>446</v>
      </c>
      <c r="B4156" t="s">
        <v>2178</v>
      </c>
      <c r="C4156" t="s">
        <v>2179</v>
      </c>
      <c r="D4156">
        <v>2021</v>
      </c>
      <c r="E4156">
        <v>106000</v>
      </c>
      <c r="F4156">
        <v>0</v>
      </c>
      <c r="G4156">
        <v>0</v>
      </c>
      <c r="H4156">
        <v>0</v>
      </c>
      <c r="I4156">
        <v>106000</v>
      </c>
    </row>
    <row r="4157" spans="1:9">
      <c r="A4157" t="s">
        <v>446</v>
      </c>
      <c r="B4157" t="s">
        <v>504</v>
      </c>
      <c r="C4157" t="s">
        <v>505</v>
      </c>
      <c r="D4157">
        <v>2021</v>
      </c>
      <c r="E4157">
        <v>0</v>
      </c>
      <c r="F4157">
        <v>1611028</v>
      </c>
      <c r="G4157">
        <v>9920000</v>
      </c>
      <c r="H4157">
        <v>3954000</v>
      </c>
      <c r="I4157">
        <v>15485028</v>
      </c>
    </row>
    <row r="4158" spans="1:9">
      <c r="A4158" t="s">
        <v>446</v>
      </c>
      <c r="B4158" t="s">
        <v>506</v>
      </c>
      <c r="C4158" t="s">
        <v>507</v>
      </c>
      <c r="D4158">
        <v>2021</v>
      </c>
      <c r="E4158">
        <v>107969033</v>
      </c>
      <c r="F4158">
        <v>138350000</v>
      </c>
      <c r="G4158">
        <v>126834000</v>
      </c>
      <c r="H4158">
        <v>303164000</v>
      </c>
      <c r="I4158">
        <v>676317033</v>
      </c>
    </row>
    <row r="4159" spans="1:9">
      <c r="A4159" t="s">
        <v>446</v>
      </c>
      <c r="B4159" t="s">
        <v>2180</v>
      </c>
      <c r="C4159" t="s">
        <v>2181</v>
      </c>
      <c r="D4159">
        <v>2021</v>
      </c>
      <c r="E4159">
        <v>0</v>
      </c>
      <c r="F4159">
        <v>0</v>
      </c>
      <c r="G4159">
        <v>0</v>
      </c>
      <c r="H4159">
        <v>924997</v>
      </c>
      <c r="I4159">
        <v>924997</v>
      </c>
    </row>
    <row r="4160" spans="1:9">
      <c r="A4160" t="s">
        <v>446</v>
      </c>
      <c r="B4160" t="s">
        <v>1118</v>
      </c>
      <c r="C4160" t="s">
        <v>1119</v>
      </c>
      <c r="D4160">
        <v>2021</v>
      </c>
      <c r="E4160">
        <v>0</v>
      </c>
      <c r="F4160">
        <v>25451138</v>
      </c>
      <c r="G4160">
        <v>0</v>
      </c>
      <c r="H4160">
        <v>0</v>
      </c>
      <c r="I4160">
        <v>25451138</v>
      </c>
    </row>
    <row r="4161" spans="1:9">
      <c r="A4161" t="s">
        <v>446</v>
      </c>
      <c r="B4161" t="s">
        <v>1413</v>
      </c>
      <c r="C4161" t="s">
        <v>1414</v>
      </c>
      <c r="D4161">
        <v>2021</v>
      </c>
      <c r="E4161">
        <v>0</v>
      </c>
      <c r="F4161">
        <v>34500</v>
      </c>
      <c r="G4161">
        <v>0</v>
      </c>
      <c r="H4161">
        <v>0</v>
      </c>
      <c r="I4161">
        <v>34500</v>
      </c>
    </row>
    <row r="4162" spans="1:9">
      <c r="A4162" t="s">
        <v>446</v>
      </c>
      <c r="B4162" t="s">
        <v>1023</v>
      </c>
      <c r="C4162" t="s">
        <v>1024</v>
      </c>
      <c r="D4162">
        <v>2021</v>
      </c>
      <c r="E4162">
        <v>0</v>
      </c>
      <c r="F4162">
        <v>3552231</v>
      </c>
      <c r="G4162">
        <v>4631000</v>
      </c>
      <c r="H4162">
        <v>0</v>
      </c>
      <c r="I4162">
        <v>8183231</v>
      </c>
    </row>
    <row r="4163" spans="1:9">
      <c r="A4163" t="s">
        <v>446</v>
      </c>
      <c r="B4163" t="s">
        <v>1200</v>
      </c>
      <c r="C4163" t="s">
        <v>1201</v>
      </c>
      <c r="D4163">
        <v>2021</v>
      </c>
      <c r="E4163">
        <v>0</v>
      </c>
      <c r="F4163">
        <v>5165149</v>
      </c>
      <c r="G4163">
        <v>21792000</v>
      </c>
      <c r="H4163">
        <v>894000</v>
      </c>
      <c r="I4163">
        <v>27851149</v>
      </c>
    </row>
    <row r="4164" spans="1:9">
      <c r="A4164" t="s">
        <v>446</v>
      </c>
      <c r="B4164" t="s">
        <v>447</v>
      </c>
      <c r="C4164" t="s">
        <v>448</v>
      </c>
      <c r="D4164">
        <v>2021</v>
      </c>
      <c r="E4164">
        <v>0</v>
      </c>
      <c r="F4164">
        <v>4699554</v>
      </c>
      <c r="G4164">
        <v>23000000</v>
      </c>
      <c r="H4164">
        <v>0</v>
      </c>
      <c r="I4164">
        <v>27699554</v>
      </c>
    </row>
    <row r="4165" spans="1:9">
      <c r="A4165" t="s">
        <v>446</v>
      </c>
      <c r="B4165" t="s">
        <v>510</v>
      </c>
      <c r="C4165" t="s">
        <v>511</v>
      </c>
      <c r="D4165">
        <v>2021</v>
      </c>
      <c r="E4165">
        <v>1208461</v>
      </c>
      <c r="F4165">
        <v>2861000</v>
      </c>
      <c r="G4165">
        <v>749000</v>
      </c>
      <c r="H4165">
        <v>1563000</v>
      </c>
      <c r="I4165">
        <v>6381461</v>
      </c>
    </row>
    <row r="4166" spans="1:9">
      <c r="A4166" t="s">
        <v>446</v>
      </c>
      <c r="B4166" t="s">
        <v>512</v>
      </c>
      <c r="C4166" t="s">
        <v>1452</v>
      </c>
      <c r="D4166">
        <v>2021</v>
      </c>
      <c r="E4166">
        <v>0</v>
      </c>
      <c r="F4166">
        <v>9970126</v>
      </c>
      <c r="G4166">
        <v>26085000</v>
      </c>
      <c r="H4166">
        <v>7796000</v>
      </c>
      <c r="I4166">
        <v>43851126</v>
      </c>
    </row>
    <row r="4167" spans="1:9">
      <c r="A4167" t="s">
        <v>446</v>
      </c>
      <c r="B4167" t="s">
        <v>514</v>
      </c>
      <c r="C4167" t="s">
        <v>515</v>
      </c>
      <c r="D4167">
        <v>2021</v>
      </c>
      <c r="E4167">
        <v>0</v>
      </c>
      <c r="F4167">
        <v>1620000</v>
      </c>
      <c r="G4167">
        <v>52783000</v>
      </c>
      <c r="H4167">
        <v>4608000</v>
      </c>
      <c r="I4167">
        <v>59011000</v>
      </c>
    </row>
    <row r="4168" spans="1:9">
      <c r="A4168" t="s">
        <v>446</v>
      </c>
      <c r="B4168" t="s">
        <v>1327</v>
      </c>
      <c r="C4168" t="s">
        <v>1328</v>
      </c>
      <c r="D4168">
        <v>2021</v>
      </c>
      <c r="E4168">
        <v>0</v>
      </c>
      <c r="F4168">
        <v>29409264</v>
      </c>
      <c r="G4168">
        <v>6799000</v>
      </c>
      <c r="H4168">
        <v>0</v>
      </c>
      <c r="I4168">
        <v>36208264</v>
      </c>
    </row>
    <row r="4169" spans="1:9">
      <c r="A4169" t="s">
        <v>446</v>
      </c>
      <c r="B4169" t="s">
        <v>2182</v>
      </c>
      <c r="C4169" t="s">
        <v>2183</v>
      </c>
      <c r="D4169">
        <v>2021</v>
      </c>
      <c r="E4169">
        <v>0</v>
      </c>
      <c r="F4169">
        <v>10178</v>
      </c>
      <c r="G4169">
        <v>0</v>
      </c>
      <c r="H4169">
        <v>0</v>
      </c>
      <c r="I4169">
        <v>10178</v>
      </c>
    </row>
    <row r="4170" spans="1:9">
      <c r="A4170" t="s">
        <v>446</v>
      </c>
      <c r="B4170" t="s">
        <v>1289</v>
      </c>
      <c r="C4170" t="s">
        <v>1290</v>
      </c>
      <c r="D4170">
        <v>2021</v>
      </c>
      <c r="E4170">
        <v>2428626</v>
      </c>
      <c r="F4170">
        <v>11278000</v>
      </c>
      <c r="G4170">
        <v>0</v>
      </c>
      <c r="H4170">
        <v>8505000</v>
      </c>
      <c r="I4170">
        <v>22211626</v>
      </c>
    </row>
    <row r="4171" spans="1:9">
      <c r="A4171" t="s">
        <v>446</v>
      </c>
      <c r="B4171" t="s">
        <v>1730</v>
      </c>
      <c r="C4171" t="s">
        <v>1731</v>
      </c>
      <c r="D4171">
        <v>2021</v>
      </c>
      <c r="E4171">
        <v>5638000</v>
      </c>
      <c r="F4171">
        <v>0</v>
      </c>
      <c r="G4171">
        <v>0</v>
      </c>
      <c r="H4171">
        <v>0</v>
      </c>
      <c r="I4171">
        <v>5638000</v>
      </c>
    </row>
    <row r="4172" spans="1:9">
      <c r="A4172" t="s">
        <v>532</v>
      </c>
      <c r="B4172" t="s">
        <v>1151</v>
      </c>
      <c r="C4172" t="s">
        <v>1152</v>
      </c>
      <c r="D4172">
        <v>2021</v>
      </c>
      <c r="E4172">
        <v>219</v>
      </c>
      <c r="F4172">
        <v>0</v>
      </c>
      <c r="G4172">
        <v>0</v>
      </c>
      <c r="H4172">
        <v>0</v>
      </c>
      <c r="I4172">
        <v>219</v>
      </c>
    </row>
    <row r="4173" spans="1:9">
      <c r="A4173" t="s">
        <v>532</v>
      </c>
      <c r="B4173" t="s">
        <v>551</v>
      </c>
      <c r="C4173" t="s">
        <v>552</v>
      </c>
      <c r="D4173">
        <v>2021</v>
      </c>
      <c r="E4173">
        <v>1248036</v>
      </c>
      <c r="F4173">
        <v>0</v>
      </c>
      <c r="G4173">
        <v>0</v>
      </c>
      <c r="H4173">
        <v>0</v>
      </c>
      <c r="I4173">
        <v>1248036</v>
      </c>
    </row>
    <row r="4174" spans="1:9">
      <c r="A4174" t="s">
        <v>532</v>
      </c>
      <c r="B4174" t="s">
        <v>533</v>
      </c>
      <c r="C4174" t="s">
        <v>534</v>
      </c>
      <c r="D4174">
        <v>2021</v>
      </c>
      <c r="E4174">
        <v>17194018</v>
      </c>
      <c r="F4174">
        <v>0</v>
      </c>
      <c r="G4174">
        <v>0</v>
      </c>
      <c r="H4174">
        <v>0</v>
      </c>
      <c r="I4174">
        <v>17194018</v>
      </c>
    </row>
    <row r="4175" spans="1:9">
      <c r="A4175" t="s">
        <v>532</v>
      </c>
      <c r="B4175" t="s">
        <v>535</v>
      </c>
      <c r="C4175" t="s">
        <v>536</v>
      </c>
      <c r="D4175">
        <v>2021</v>
      </c>
      <c r="E4175">
        <v>0</v>
      </c>
      <c r="F4175">
        <v>139474000</v>
      </c>
      <c r="G4175">
        <v>154170000</v>
      </c>
      <c r="H4175">
        <v>0</v>
      </c>
      <c r="I4175">
        <v>293644000</v>
      </c>
    </row>
    <row r="4176" spans="1:9">
      <c r="A4176" t="s">
        <v>532</v>
      </c>
      <c r="B4176" t="s">
        <v>537</v>
      </c>
      <c r="C4176" t="s">
        <v>538</v>
      </c>
      <c r="D4176">
        <v>2021</v>
      </c>
      <c r="E4176">
        <v>6499743</v>
      </c>
      <c r="F4176">
        <v>17105000</v>
      </c>
      <c r="G4176">
        <v>0</v>
      </c>
      <c r="H4176">
        <v>11000000</v>
      </c>
      <c r="I4176">
        <v>34604743</v>
      </c>
    </row>
    <row r="4177" spans="1:9">
      <c r="A4177" t="s">
        <v>532</v>
      </c>
      <c r="B4177" t="s">
        <v>539</v>
      </c>
      <c r="C4177" t="s">
        <v>540</v>
      </c>
      <c r="D4177">
        <v>2021</v>
      </c>
      <c r="E4177">
        <v>75546362</v>
      </c>
      <c r="F4177">
        <v>277586000</v>
      </c>
      <c r="G4177">
        <v>20215000</v>
      </c>
      <c r="H4177">
        <v>38168000</v>
      </c>
      <c r="I4177">
        <v>411515362</v>
      </c>
    </row>
    <row r="4178" spans="1:9">
      <c r="A4178" t="s">
        <v>532</v>
      </c>
      <c r="B4178" t="s">
        <v>541</v>
      </c>
      <c r="C4178" t="s">
        <v>542</v>
      </c>
      <c r="D4178">
        <v>2021</v>
      </c>
      <c r="E4178">
        <v>0</v>
      </c>
      <c r="F4178">
        <v>1391200</v>
      </c>
      <c r="G4178">
        <v>2000000</v>
      </c>
      <c r="H4178">
        <v>0</v>
      </c>
      <c r="I4178">
        <v>3391200</v>
      </c>
    </row>
    <row r="4179" spans="1:9">
      <c r="A4179" t="s">
        <v>532</v>
      </c>
      <c r="B4179" t="s">
        <v>2184</v>
      </c>
      <c r="C4179" t="s">
        <v>2185</v>
      </c>
      <c r="D4179">
        <v>2021</v>
      </c>
      <c r="E4179">
        <v>166240</v>
      </c>
      <c r="F4179">
        <v>0</v>
      </c>
      <c r="G4179">
        <v>0</v>
      </c>
      <c r="H4179">
        <v>0</v>
      </c>
      <c r="I4179">
        <v>166240</v>
      </c>
    </row>
    <row r="4180" spans="1:9">
      <c r="A4180" t="s">
        <v>532</v>
      </c>
      <c r="B4180" t="s">
        <v>545</v>
      </c>
      <c r="C4180" t="s">
        <v>546</v>
      </c>
      <c r="D4180">
        <v>2021</v>
      </c>
      <c r="E4180">
        <v>77517367</v>
      </c>
      <c r="F4180">
        <v>34281000</v>
      </c>
      <c r="G4180">
        <v>11354000</v>
      </c>
      <c r="H4180">
        <v>6000000</v>
      </c>
      <c r="I4180">
        <v>129152367</v>
      </c>
    </row>
    <row r="4181" spans="1:9">
      <c r="A4181" t="s">
        <v>532</v>
      </c>
      <c r="B4181" t="s">
        <v>547</v>
      </c>
      <c r="C4181" t="s">
        <v>548</v>
      </c>
      <c r="D4181">
        <v>2021</v>
      </c>
      <c r="E4181">
        <v>7244953</v>
      </c>
      <c r="F4181">
        <v>4257000</v>
      </c>
      <c r="G4181">
        <v>6753000</v>
      </c>
      <c r="H4181">
        <v>8932000</v>
      </c>
      <c r="I4181">
        <v>27186953</v>
      </c>
    </row>
    <row r="4182" spans="1:9">
      <c r="A4182" t="s">
        <v>532</v>
      </c>
      <c r="B4182" t="s">
        <v>549</v>
      </c>
      <c r="C4182" t="s">
        <v>550</v>
      </c>
      <c r="D4182">
        <v>2021</v>
      </c>
      <c r="E4182">
        <v>1572845</v>
      </c>
      <c r="F4182">
        <v>1449000</v>
      </c>
      <c r="G4182">
        <v>851000</v>
      </c>
      <c r="H4182">
        <v>445000</v>
      </c>
      <c r="I4182">
        <v>4317845</v>
      </c>
    </row>
    <row r="4183" spans="1:9">
      <c r="A4183" t="s">
        <v>555</v>
      </c>
      <c r="B4183" t="s">
        <v>556</v>
      </c>
      <c r="C4183" t="s">
        <v>557</v>
      </c>
      <c r="D4183">
        <v>2021</v>
      </c>
      <c r="E4183">
        <v>216310867</v>
      </c>
      <c r="F4183">
        <v>222986000</v>
      </c>
      <c r="G4183">
        <v>178501000</v>
      </c>
      <c r="H4183">
        <v>138110000</v>
      </c>
      <c r="I4183">
        <v>755907867</v>
      </c>
    </row>
    <row r="4184" spans="1:9">
      <c r="A4184" t="s">
        <v>555</v>
      </c>
      <c r="B4184" t="s">
        <v>558</v>
      </c>
      <c r="C4184" t="s">
        <v>559</v>
      </c>
      <c r="D4184">
        <v>2021</v>
      </c>
      <c r="E4184">
        <v>0</v>
      </c>
      <c r="F4184">
        <v>8012025</v>
      </c>
      <c r="G4184">
        <v>12930000</v>
      </c>
      <c r="H4184">
        <v>11865000</v>
      </c>
      <c r="I4184">
        <v>32807025</v>
      </c>
    </row>
    <row r="4185" spans="1:9">
      <c r="A4185" t="s">
        <v>555</v>
      </c>
      <c r="B4185" t="s">
        <v>560</v>
      </c>
      <c r="C4185" t="s">
        <v>561</v>
      </c>
      <c r="D4185">
        <v>2021</v>
      </c>
      <c r="E4185">
        <v>149262646</v>
      </c>
      <c r="F4185">
        <v>307434000</v>
      </c>
      <c r="G4185">
        <v>306991000</v>
      </c>
      <c r="H4185">
        <v>367873000</v>
      </c>
      <c r="I4185">
        <v>1131560646</v>
      </c>
    </row>
    <row r="4186" spans="1:9">
      <c r="A4186" t="s">
        <v>555</v>
      </c>
      <c r="B4186" t="s">
        <v>562</v>
      </c>
      <c r="C4186" t="s">
        <v>563</v>
      </c>
      <c r="D4186">
        <v>2021</v>
      </c>
      <c r="E4186">
        <v>241851000</v>
      </c>
      <c r="F4186">
        <v>477288000</v>
      </c>
      <c r="G4186">
        <v>6460000</v>
      </c>
      <c r="H4186">
        <v>32000000</v>
      </c>
      <c r="I4186">
        <v>757599000</v>
      </c>
    </row>
    <row r="4187" spans="1:9">
      <c r="A4187" t="s">
        <v>555</v>
      </c>
      <c r="B4187" t="s">
        <v>564</v>
      </c>
      <c r="C4187" t="s">
        <v>565</v>
      </c>
      <c r="D4187">
        <v>2021</v>
      </c>
      <c r="E4187">
        <v>0</v>
      </c>
      <c r="F4187">
        <v>0</v>
      </c>
      <c r="G4187">
        <v>0</v>
      </c>
      <c r="H4187">
        <v>123210581</v>
      </c>
      <c r="I4187">
        <v>123210581</v>
      </c>
    </row>
    <row r="4188" spans="1:9">
      <c r="A4188" t="s">
        <v>566</v>
      </c>
      <c r="B4188" t="s">
        <v>1042</v>
      </c>
      <c r="C4188" t="s">
        <v>1043</v>
      </c>
      <c r="D4188">
        <v>2021</v>
      </c>
      <c r="E4188">
        <v>1038</v>
      </c>
      <c r="F4188">
        <v>0</v>
      </c>
      <c r="G4188">
        <v>0</v>
      </c>
      <c r="H4188">
        <v>0</v>
      </c>
      <c r="I4188">
        <v>1038</v>
      </c>
    </row>
    <row r="4189" spans="1:9">
      <c r="A4189" t="s">
        <v>566</v>
      </c>
      <c r="B4189" t="s">
        <v>631</v>
      </c>
      <c r="C4189" t="s">
        <v>632</v>
      </c>
      <c r="D4189">
        <v>2021</v>
      </c>
      <c r="E4189">
        <v>0</v>
      </c>
      <c r="F4189">
        <v>0</v>
      </c>
      <c r="G4189">
        <v>471</v>
      </c>
      <c r="H4189">
        <v>0</v>
      </c>
      <c r="I4189">
        <v>471</v>
      </c>
    </row>
    <row r="4190" spans="1:9">
      <c r="A4190" t="s">
        <v>566</v>
      </c>
      <c r="B4190" t="s">
        <v>633</v>
      </c>
      <c r="C4190" t="s">
        <v>600</v>
      </c>
      <c r="D4190">
        <v>2021</v>
      </c>
      <c r="E4190">
        <v>0</v>
      </c>
      <c r="F4190">
        <v>417</v>
      </c>
      <c r="G4190">
        <v>0</v>
      </c>
      <c r="H4190">
        <v>0</v>
      </c>
      <c r="I4190">
        <v>417</v>
      </c>
    </row>
    <row r="4191" spans="1:9">
      <c r="A4191" t="s">
        <v>566</v>
      </c>
      <c r="B4191" t="s">
        <v>636</v>
      </c>
      <c r="C4191" t="s">
        <v>637</v>
      </c>
      <c r="D4191">
        <v>2021</v>
      </c>
      <c r="E4191">
        <v>101</v>
      </c>
      <c r="F4191">
        <v>0</v>
      </c>
      <c r="G4191">
        <v>0</v>
      </c>
      <c r="H4191">
        <v>0</v>
      </c>
      <c r="I4191">
        <v>101</v>
      </c>
    </row>
    <row r="4192" spans="1:9">
      <c r="A4192" t="s">
        <v>566</v>
      </c>
      <c r="B4192" t="s">
        <v>2186</v>
      </c>
      <c r="C4192" t="s">
        <v>2187</v>
      </c>
      <c r="D4192">
        <v>2021</v>
      </c>
      <c r="E4192">
        <v>744000</v>
      </c>
      <c r="F4192">
        <v>0</v>
      </c>
      <c r="G4192">
        <v>0</v>
      </c>
      <c r="H4192">
        <v>0</v>
      </c>
      <c r="I4192">
        <v>744000</v>
      </c>
    </row>
    <row r="4193" spans="1:9">
      <c r="A4193" t="s">
        <v>566</v>
      </c>
      <c r="B4193" t="s">
        <v>1175</v>
      </c>
      <c r="C4193" t="s">
        <v>1176</v>
      </c>
      <c r="D4193">
        <v>2021</v>
      </c>
      <c r="E4193">
        <v>0</v>
      </c>
      <c r="F4193">
        <v>0</v>
      </c>
      <c r="G4193">
        <v>0</v>
      </c>
      <c r="H4193">
        <v>901490</v>
      </c>
      <c r="I4193">
        <v>901490</v>
      </c>
    </row>
    <row r="4194" spans="1:9">
      <c r="A4194" t="s">
        <v>566</v>
      </c>
      <c r="B4194" t="s">
        <v>1050</v>
      </c>
      <c r="C4194" t="s">
        <v>1051</v>
      </c>
      <c r="D4194">
        <v>2021</v>
      </c>
      <c r="E4194">
        <v>0</v>
      </c>
      <c r="F4194">
        <v>0</v>
      </c>
      <c r="G4194">
        <v>129</v>
      </c>
      <c r="H4194">
        <v>0</v>
      </c>
      <c r="I4194">
        <v>129</v>
      </c>
    </row>
    <row r="4195" spans="1:9">
      <c r="A4195" t="s">
        <v>566</v>
      </c>
      <c r="B4195" t="s">
        <v>2188</v>
      </c>
      <c r="C4195" t="s">
        <v>2189</v>
      </c>
      <c r="D4195">
        <v>2021</v>
      </c>
      <c r="E4195">
        <v>0</v>
      </c>
      <c r="F4195">
        <v>0</v>
      </c>
      <c r="G4195">
        <v>0</v>
      </c>
      <c r="H4195">
        <v>42</v>
      </c>
      <c r="I4195">
        <v>42</v>
      </c>
    </row>
    <row r="4196" spans="1:9">
      <c r="A4196" t="s">
        <v>566</v>
      </c>
      <c r="B4196" t="s">
        <v>645</v>
      </c>
      <c r="C4196" t="s">
        <v>646</v>
      </c>
      <c r="D4196">
        <v>2021</v>
      </c>
      <c r="E4196">
        <v>0</v>
      </c>
      <c r="F4196">
        <v>0</v>
      </c>
      <c r="G4196">
        <v>0</v>
      </c>
      <c r="H4196">
        <v>143</v>
      </c>
      <c r="I4196">
        <v>143</v>
      </c>
    </row>
    <row r="4197" spans="1:9">
      <c r="A4197" t="s">
        <v>566</v>
      </c>
      <c r="B4197" t="s">
        <v>1778</v>
      </c>
      <c r="C4197" t="s">
        <v>1779</v>
      </c>
      <c r="D4197">
        <v>2021</v>
      </c>
      <c r="E4197">
        <v>78</v>
      </c>
      <c r="F4197">
        <v>0</v>
      </c>
      <c r="G4197">
        <v>0</v>
      </c>
      <c r="H4197">
        <v>0</v>
      </c>
      <c r="I4197">
        <v>78</v>
      </c>
    </row>
    <row r="4198" spans="1:9">
      <c r="A4198" t="s">
        <v>566</v>
      </c>
      <c r="B4198" t="s">
        <v>647</v>
      </c>
      <c r="C4198" t="s">
        <v>610</v>
      </c>
      <c r="D4198">
        <v>2021</v>
      </c>
      <c r="E4198">
        <v>0</v>
      </c>
      <c r="F4198">
        <v>225</v>
      </c>
      <c r="G4198">
        <v>0</v>
      </c>
      <c r="H4198">
        <v>0</v>
      </c>
      <c r="I4198">
        <v>225</v>
      </c>
    </row>
    <row r="4199" spans="1:9">
      <c r="A4199" t="s">
        <v>566</v>
      </c>
      <c r="B4199" t="s">
        <v>648</v>
      </c>
      <c r="C4199" t="s">
        <v>649</v>
      </c>
      <c r="D4199">
        <v>2021</v>
      </c>
      <c r="E4199">
        <v>0</v>
      </c>
      <c r="F4199">
        <v>0</v>
      </c>
      <c r="G4199">
        <v>227</v>
      </c>
      <c r="H4199">
        <v>0</v>
      </c>
      <c r="I4199">
        <v>227</v>
      </c>
    </row>
    <row r="4200" spans="1:9">
      <c r="A4200" t="s">
        <v>566</v>
      </c>
      <c r="B4200" t="s">
        <v>660</v>
      </c>
      <c r="C4200" t="s">
        <v>622</v>
      </c>
      <c r="D4200">
        <v>2021</v>
      </c>
      <c r="E4200">
        <v>0</v>
      </c>
      <c r="F4200">
        <v>0</v>
      </c>
      <c r="G4200">
        <v>79</v>
      </c>
      <c r="H4200">
        <v>0</v>
      </c>
      <c r="I4200">
        <v>79</v>
      </c>
    </row>
    <row r="4201" spans="1:9">
      <c r="A4201" t="s">
        <v>566</v>
      </c>
      <c r="B4201" t="s">
        <v>1787</v>
      </c>
      <c r="C4201" t="s">
        <v>1788</v>
      </c>
      <c r="D4201">
        <v>2021</v>
      </c>
      <c r="E4201">
        <v>0</v>
      </c>
      <c r="F4201">
        <v>428</v>
      </c>
      <c r="G4201">
        <v>0</v>
      </c>
      <c r="H4201">
        <v>0</v>
      </c>
      <c r="I4201">
        <v>428</v>
      </c>
    </row>
    <row r="4202" spans="1:9">
      <c r="A4202" t="s">
        <v>566</v>
      </c>
      <c r="B4202" t="s">
        <v>1112</v>
      </c>
      <c r="C4202" t="s">
        <v>1113</v>
      </c>
      <c r="D4202">
        <v>2021</v>
      </c>
      <c r="E4202">
        <v>0</v>
      </c>
      <c r="F4202">
        <v>0</v>
      </c>
      <c r="G4202">
        <v>0</v>
      </c>
      <c r="H4202">
        <v>1051</v>
      </c>
      <c r="I4202">
        <v>1051</v>
      </c>
    </row>
    <row r="4203" spans="1:9">
      <c r="A4203" t="s">
        <v>566</v>
      </c>
      <c r="B4203" t="s">
        <v>677</v>
      </c>
      <c r="C4203" t="s">
        <v>678</v>
      </c>
      <c r="D4203">
        <v>2021</v>
      </c>
      <c r="E4203">
        <v>0</v>
      </c>
      <c r="F4203">
        <v>0</v>
      </c>
      <c r="G4203">
        <v>0</v>
      </c>
      <c r="H4203">
        <v>396</v>
      </c>
      <c r="I4203">
        <v>396</v>
      </c>
    </row>
    <row r="4204" spans="1:9">
      <c r="A4204" t="s">
        <v>566</v>
      </c>
      <c r="B4204" t="s">
        <v>663</v>
      </c>
      <c r="C4204" t="s">
        <v>568</v>
      </c>
      <c r="D4204">
        <v>2021</v>
      </c>
      <c r="E4204">
        <v>0</v>
      </c>
      <c r="F4204">
        <v>0</v>
      </c>
      <c r="G4204">
        <v>0</v>
      </c>
      <c r="H4204">
        <v>195</v>
      </c>
      <c r="I4204">
        <v>195</v>
      </c>
    </row>
    <row r="4205" spans="1:9">
      <c r="A4205" t="s">
        <v>566</v>
      </c>
      <c r="B4205" t="s">
        <v>664</v>
      </c>
      <c r="C4205" t="s">
        <v>665</v>
      </c>
      <c r="D4205">
        <v>2021</v>
      </c>
      <c r="E4205">
        <v>0</v>
      </c>
      <c r="F4205">
        <v>0</v>
      </c>
      <c r="G4205">
        <v>0</v>
      </c>
      <c r="H4205">
        <v>841</v>
      </c>
      <c r="I4205">
        <v>841</v>
      </c>
    </row>
    <row r="4206" spans="1:9">
      <c r="A4206" t="s">
        <v>566</v>
      </c>
      <c r="B4206" t="s">
        <v>670</v>
      </c>
      <c r="C4206" t="s">
        <v>596</v>
      </c>
      <c r="D4206">
        <v>2021</v>
      </c>
      <c r="E4206">
        <v>0</v>
      </c>
      <c r="F4206">
        <v>0</v>
      </c>
      <c r="G4206">
        <v>38600</v>
      </c>
      <c r="H4206">
        <v>0</v>
      </c>
      <c r="I4206">
        <v>38600</v>
      </c>
    </row>
    <row r="4207" spans="1:9">
      <c r="A4207" t="s">
        <v>566</v>
      </c>
      <c r="B4207" t="s">
        <v>1659</v>
      </c>
      <c r="C4207" t="s">
        <v>1521</v>
      </c>
      <c r="D4207">
        <v>2021</v>
      </c>
      <c r="E4207">
        <v>17999</v>
      </c>
      <c r="F4207">
        <v>0</v>
      </c>
      <c r="G4207">
        <v>0</v>
      </c>
      <c r="H4207">
        <v>0</v>
      </c>
      <c r="I4207">
        <v>17999</v>
      </c>
    </row>
    <row r="4208" spans="1:9">
      <c r="A4208" t="s">
        <v>566</v>
      </c>
      <c r="B4208" t="s">
        <v>1037</v>
      </c>
      <c r="C4208" t="s">
        <v>588</v>
      </c>
      <c r="D4208">
        <v>2021</v>
      </c>
      <c r="E4208">
        <v>269</v>
      </c>
      <c r="F4208">
        <v>0</v>
      </c>
      <c r="G4208">
        <v>0</v>
      </c>
      <c r="H4208">
        <v>0</v>
      </c>
      <c r="I4208">
        <v>269</v>
      </c>
    </row>
    <row r="4209" spans="1:9">
      <c r="A4209" t="s">
        <v>566</v>
      </c>
      <c r="B4209" t="s">
        <v>679</v>
      </c>
      <c r="C4209" t="s">
        <v>590</v>
      </c>
      <c r="D4209">
        <v>2021</v>
      </c>
      <c r="E4209">
        <v>0</v>
      </c>
      <c r="F4209">
        <v>950</v>
      </c>
      <c r="G4209">
        <v>0</v>
      </c>
      <c r="H4209">
        <v>0</v>
      </c>
      <c r="I4209">
        <v>950</v>
      </c>
    </row>
    <row r="4210" spans="1:9">
      <c r="A4210" t="s">
        <v>566</v>
      </c>
      <c r="B4210" t="s">
        <v>682</v>
      </c>
      <c r="C4210" t="s">
        <v>683</v>
      </c>
      <c r="D4210">
        <v>2021</v>
      </c>
      <c r="E4210">
        <v>0</v>
      </c>
      <c r="F4210">
        <v>903</v>
      </c>
      <c r="G4210">
        <v>0</v>
      </c>
      <c r="H4210">
        <v>0</v>
      </c>
      <c r="I4210">
        <v>903</v>
      </c>
    </row>
    <row r="4211" spans="1:9">
      <c r="A4211" t="s">
        <v>566</v>
      </c>
      <c r="B4211" t="s">
        <v>684</v>
      </c>
      <c r="C4211" t="s">
        <v>685</v>
      </c>
      <c r="D4211">
        <v>2021</v>
      </c>
      <c r="E4211">
        <v>999</v>
      </c>
      <c r="F4211">
        <v>0</v>
      </c>
      <c r="G4211">
        <v>0</v>
      </c>
      <c r="H4211">
        <v>0</v>
      </c>
      <c r="I4211">
        <v>999</v>
      </c>
    </row>
    <row r="4212" spans="1:9">
      <c r="A4212" t="s">
        <v>566</v>
      </c>
      <c r="B4212" t="s">
        <v>2190</v>
      </c>
      <c r="C4212" t="s">
        <v>592</v>
      </c>
      <c r="D4212">
        <v>2021</v>
      </c>
      <c r="E4212">
        <v>595</v>
      </c>
      <c r="F4212">
        <v>0</v>
      </c>
      <c r="G4212">
        <v>0</v>
      </c>
      <c r="H4212">
        <v>0</v>
      </c>
      <c r="I4212">
        <v>595</v>
      </c>
    </row>
    <row r="4213" spans="1:9">
      <c r="A4213" t="s">
        <v>566</v>
      </c>
      <c r="B4213" t="s">
        <v>1451</v>
      </c>
      <c r="C4213" t="s">
        <v>1348</v>
      </c>
      <c r="D4213">
        <v>2021</v>
      </c>
      <c r="E4213">
        <v>4000000</v>
      </c>
      <c r="F4213">
        <v>0</v>
      </c>
      <c r="G4213">
        <v>0</v>
      </c>
      <c r="H4213">
        <v>0</v>
      </c>
      <c r="I4213">
        <v>4000000</v>
      </c>
    </row>
    <row r="4214" spans="1:9">
      <c r="A4214" t="s">
        <v>566</v>
      </c>
      <c r="B4214" t="s">
        <v>1743</v>
      </c>
      <c r="C4214" t="s">
        <v>2004</v>
      </c>
      <c r="D4214">
        <v>2021</v>
      </c>
      <c r="E4214">
        <v>0</v>
      </c>
      <c r="F4214">
        <v>25929</v>
      </c>
      <c r="G4214">
        <v>0</v>
      </c>
      <c r="H4214">
        <v>0</v>
      </c>
      <c r="I4214">
        <v>25929</v>
      </c>
    </row>
    <row r="4215" spans="1:9">
      <c r="A4215" t="s">
        <v>566</v>
      </c>
      <c r="B4215" t="s">
        <v>2005</v>
      </c>
      <c r="C4215" t="s">
        <v>2006</v>
      </c>
      <c r="D4215">
        <v>2021</v>
      </c>
      <c r="E4215">
        <v>0</v>
      </c>
      <c r="F4215">
        <v>99000</v>
      </c>
      <c r="G4215">
        <v>0</v>
      </c>
      <c r="H4215">
        <v>0</v>
      </c>
      <c r="I4215">
        <v>99000</v>
      </c>
    </row>
    <row r="4216" spans="1:9">
      <c r="A4216" t="s">
        <v>566</v>
      </c>
      <c r="B4216" t="s">
        <v>599</v>
      </c>
      <c r="C4216" t="s">
        <v>600</v>
      </c>
      <c r="D4216">
        <v>2021</v>
      </c>
      <c r="E4216">
        <v>0</v>
      </c>
      <c r="F4216">
        <v>65659</v>
      </c>
      <c r="G4216">
        <v>0</v>
      </c>
      <c r="H4216">
        <v>0</v>
      </c>
      <c r="I4216">
        <v>65659</v>
      </c>
    </row>
    <row r="4217" spans="1:9">
      <c r="A4217" t="s">
        <v>566</v>
      </c>
      <c r="B4217" t="s">
        <v>1648</v>
      </c>
      <c r="C4217" t="s">
        <v>1649</v>
      </c>
      <c r="D4217">
        <v>2021</v>
      </c>
      <c r="E4217">
        <v>12996</v>
      </c>
      <c r="F4217">
        <v>0</v>
      </c>
      <c r="G4217">
        <v>0</v>
      </c>
      <c r="H4217">
        <v>0</v>
      </c>
      <c r="I4217">
        <v>12996</v>
      </c>
    </row>
    <row r="4218" spans="1:9">
      <c r="A4218" t="s">
        <v>566</v>
      </c>
      <c r="B4218" t="s">
        <v>2191</v>
      </c>
      <c r="C4218" t="s">
        <v>2048</v>
      </c>
      <c r="D4218">
        <v>2021</v>
      </c>
      <c r="E4218">
        <v>0</v>
      </c>
      <c r="F4218">
        <v>13000</v>
      </c>
      <c r="G4218">
        <v>0</v>
      </c>
      <c r="H4218">
        <v>0</v>
      </c>
      <c r="I4218">
        <v>13000</v>
      </c>
    </row>
    <row r="4219" spans="1:9">
      <c r="A4219" t="s">
        <v>566</v>
      </c>
      <c r="B4219" t="s">
        <v>1650</v>
      </c>
      <c r="C4219" t="s">
        <v>1651</v>
      </c>
      <c r="D4219">
        <v>2021</v>
      </c>
      <c r="E4219">
        <v>190</v>
      </c>
      <c r="F4219">
        <v>0</v>
      </c>
      <c r="G4219">
        <v>0</v>
      </c>
      <c r="H4219">
        <v>0</v>
      </c>
      <c r="I4219">
        <v>190</v>
      </c>
    </row>
    <row r="4220" spans="1:9">
      <c r="A4220" t="s">
        <v>566</v>
      </c>
      <c r="B4220" t="s">
        <v>2009</v>
      </c>
      <c r="C4220" t="s">
        <v>971</v>
      </c>
      <c r="D4220">
        <v>2021</v>
      </c>
      <c r="E4220">
        <v>0</v>
      </c>
      <c r="F4220">
        <v>0</v>
      </c>
      <c r="G4220">
        <v>54695</v>
      </c>
      <c r="H4220">
        <v>0</v>
      </c>
      <c r="I4220">
        <v>54695</v>
      </c>
    </row>
    <row r="4221" spans="1:9">
      <c r="A4221" t="s">
        <v>566</v>
      </c>
      <c r="B4221" t="s">
        <v>2192</v>
      </c>
      <c r="C4221" t="s">
        <v>2193</v>
      </c>
      <c r="D4221">
        <v>2021</v>
      </c>
      <c r="E4221">
        <v>0</v>
      </c>
      <c r="F4221">
        <v>32000</v>
      </c>
      <c r="G4221">
        <v>0</v>
      </c>
      <c r="H4221">
        <v>0</v>
      </c>
      <c r="I4221">
        <v>32000</v>
      </c>
    </row>
    <row r="4222" spans="1:9">
      <c r="A4222" t="s">
        <v>566</v>
      </c>
      <c r="B4222" t="s">
        <v>2014</v>
      </c>
      <c r="C4222" t="s">
        <v>1779</v>
      </c>
      <c r="D4222">
        <v>2021</v>
      </c>
      <c r="E4222">
        <v>7000</v>
      </c>
      <c r="F4222">
        <v>0</v>
      </c>
      <c r="G4222">
        <v>0</v>
      </c>
      <c r="H4222">
        <v>0</v>
      </c>
      <c r="I4222">
        <v>7000</v>
      </c>
    </row>
    <row r="4223" spans="1:9">
      <c r="A4223" t="s">
        <v>566</v>
      </c>
      <c r="B4223" t="s">
        <v>607</v>
      </c>
      <c r="C4223" t="s">
        <v>608</v>
      </c>
      <c r="D4223">
        <v>2021</v>
      </c>
      <c r="E4223">
        <v>0</v>
      </c>
      <c r="F4223">
        <v>0</v>
      </c>
      <c r="G4223">
        <v>0</v>
      </c>
      <c r="H4223">
        <v>108486</v>
      </c>
      <c r="I4223">
        <v>108486</v>
      </c>
    </row>
    <row r="4224" spans="1:9">
      <c r="A4224" t="s">
        <v>566</v>
      </c>
      <c r="B4224" t="s">
        <v>2194</v>
      </c>
      <c r="C4224" t="s">
        <v>2195</v>
      </c>
      <c r="D4224">
        <v>2021</v>
      </c>
      <c r="E4224">
        <v>13750</v>
      </c>
      <c r="F4224">
        <v>0</v>
      </c>
      <c r="G4224">
        <v>0</v>
      </c>
      <c r="H4224">
        <v>0</v>
      </c>
      <c r="I4224">
        <v>13750</v>
      </c>
    </row>
    <row r="4225" spans="1:9">
      <c r="A4225" t="s">
        <v>566</v>
      </c>
      <c r="B4225" t="s">
        <v>2196</v>
      </c>
      <c r="C4225" t="s">
        <v>2197</v>
      </c>
      <c r="D4225">
        <v>2021</v>
      </c>
      <c r="E4225">
        <v>0</v>
      </c>
      <c r="F4225">
        <v>14000</v>
      </c>
      <c r="G4225">
        <v>0</v>
      </c>
      <c r="H4225">
        <v>0</v>
      </c>
      <c r="I4225">
        <v>14000</v>
      </c>
    </row>
    <row r="4226" spans="1:9">
      <c r="A4226" t="s">
        <v>566</v>
      </c>
      <c r="B4226" t="s">
        <v>1749</v>
      </c>
      <c r="C4226" t="s">
        <v>1390</v>
      </c>
      <c r="D4226">
        <v>2021</v>
      </c>
      <c r="E4226">
        <v>0</v>
      </c>
      <c r="F4226">
        <v>9946</v>
      </c>
      <c r="G4226">
        <v>0</v>
      </c>
      <c r="H4226">
        <v>0</v>
      </c>
      <c r="I4226">
        <v>9946</v>
      </c>
    </row>
    <row r="4227" spans="1:9">
      <c r="A4227" t="s">
        <v>566</v>
      </c>
      <c r="B4227" t="s">
        <v>2198</v>
      </c>
      <c r="C4227" t="s">
        <v>1784</v>
      </c>
      <c r="D4227">
        <v>2021</v>
      </c>
      <c r="E4227">
        <v>0</v>
      </c>
      <c r="F4227">
        <v>13</v>
      </c>
      <c r="G4227">
        <v>0</v>
      </c>
      <c r="H4227">
        <v>0</v>
      </c>
      <c r="I4227">
        <v>13</v>
      </c>
    </row>
    <row r="4228" spans="1:9">
      <c r="A4228" t="s">
        <v>566</v>
      </c>
      <c r="B4228" t="s">
        <v>623</v>
      </c>
      <c r="C4228" t="s">
        <v>624</v>
      </c>
      <c r="D4228">
        <v>2021</v>
      </c>
      <c r="E4228">
        <v>0</v>
      </c>
      <c r="F4228">
        <v>68000</v>
      </c>
      <c r="G4228">
        <v>0</v>
      </c>
      <c r="H4228">
        <v>0</v>
      </c>
      <c r="I4228">
        <v>68000</v>
      </c>
    </row>
    <row r="4229" spans="1:9">
      <c r="A4229" t="s">
        <v>566</v>
      </c>
      <c r="B4229" t="s">
        <v>2199</v>
      </c>
      <c r="C4229" t="s">
        <v>2200</v>
      </c>
      <c r="D4229">
        <v>2021</v>
      </c>
      <c r="E4229">
        <v>0</v>
      </c>
      <c r="F4229">
        <v>57797</v>
      </c>
      <c r="G4229">
        <v>0</v>
      </c>
      <c r="H4229">
        <v>21000</v>
      </c>
      <c r="I4229">
        <v>78797</v>
      </c>
    </row>
    <row r="4230" spans="1:9">
      <c r="A4230" t="s">
        <v>566</v>
      </c>
      <c r="B4230" t="s">
        <v>625</v>
      </c>
      <c r="C4230" t="s">
        <v>626</v>
      </c>
      <c r="D4230">
        <v>2021</v>
      </c>
      <c r="E4230">
        <v>0</v>
      </c>
      <c r="F4230">
        <v>0</v>
      </c>
      <c r="G4230">
        <v>308000</v>
      </c>
      <c r="H4230">
        <v>0</v>
      </c>
      <c r="I4230">
        <v>308000</v>
      </c>
    </row>
    <row r="4231" spans="1:9">
      <c r="A4231" t="s">
        <v>566</v>
      </c>
      <c r="B4231" t="s">
        <v>1258</v>
      </c>
      <c r="C4231" t="s">
        <v>1259</v>
      </c>
      <c r="D4231">
        <v>2021</v>
      </c>
      <c r="E4231">
        <v>25000</v>
      </c>
      <c r="F4231">
        <v>0</v>
      </c>
      <c r="G4231">
        <v>0</v>
      </c>
      <c r="H4231">
        <v>0</v>
      </c>
      <c r="I4231">
        <v>25000</v>
      </c>
    </row>
    <row r="4232" spans="1:9">
      <c r="A4232" t="s">
        <v>566</v>
      </c>
      <c r="B4232" t="s">
        <v>949</v>
      </c>
      <c r="C4232" t="s">
        <v>950</v>
      </c>
      <c r="D4232">
        <v>2021</v>
      </c>
      <c r="E4232">
        <v>381189</v>
      </c>
      <c r="F4232">
        <v>0</v>
      </c>
      <c r="G4232">
        <v>0</v>
      </c>
      <c r="H4232">
        <v>50000</v>
      </c>
      <c r="I4232">
        <v>431189</v>
      </c>
    </row>
    <row r="4233" spans="1:9">
      <c r="A4233" t="s">
        <v>566</v>
      </c>
      <c r="B4233" t="s">
        <v>1187</v>
      </c>
      <c r="C4233" t="s">
        <v>988</v>
      </c>
      <c r="D4233">
        <v>2021</v>
      </c>
      <c r="E4233">
        <v>0</v>
      </c>
      <c r="F4233">
        <v>2502606</v>
      </c>
      <c r="G4233">
        <v>0</v>
      </c>
      <c r="H4233">
        <v>0</v>
      </c>
      <c r="I4233">
        <v>2502606</v>
      </c>
    </row>
    <row r="4234" spans="1:9">
      <c r="A4234" t="s">
        <v>566</v>
      </c>
      <c r="B4234" t="s">
        <v>567</v>
      </c>
      <c r="C4234" t="s">
        <v>568</v>
      </c>
      <c r="D4234">
        <v>2021</v>
      </c>
      <c r="E4234">
        <v>0</v>
      </c>
      <c r="F4234">
        <v>271554</v>
      </c>
      <c r="G4234">
        <v>0</v>
      </c>
      <c r="H4234">
        <v>80000</v>
      </c>
      <c r="I4234">
        <v>351554</v>
      </c>
    </row>
    <row r="4235" spans="1:9">
      <c r="A4235" t="s">
        <v>566</v>
      </c>
      <c r="B4235" t="s">
        <v>569</v>
      </c>
      <c r="C4235" t="s">
        <v>570</v>
      </c>
      <c r="D4235">
        <v>2021</v>
      </c>
      <c r="E4235">
        <v>0</v>
      </c>
      <c r="F4235">
        <v>0</v>
      </c>
      <c r="G4235">
        <v>0</v>
      </c>
      <c r="H4235">
        <v>4000</v>
      </c>
      <c r="I4235">
        <v>4000</v>
      </c>
    </row>
    <row r="4236" spans="1:9">
      <c r="A4236" t="s">
        <v>566</v>
      </c>
      <c r="B4236" t="s">
        <v>573</v>
      </c>
      <c r="C4236" t="s">
        <v>574</v>
      </c>
      <c r="D4236">
        <v>2021</v>
      </c>
      <c r="E4236">
        <v>0</v>
      </c>
      <c r="F4236">
        <v>0</v>
      </c>
      <c r="G4236">
        <v>0</v>
      </c>
      <c r="H4236">
        <v>379719</v>
      </c>
      <c r="I4236">
        <v>379719</v>
      </c>
    </row>
    <row r="4237" spans="1:9">
      <c r="A4237" t="s">
        <v>566</v>
      </c>
      <c r="B4237" t="s">
        <v>579</v>
      </c>
      <c r="C4237" t="s">
        <v>580</v>
      </c>
      <c r="D4237">
        <v>2021</v>
      </c>
      <c r="E4237">
        <v>0</v>
      </c>
      <c r="F4237">
        <v>7005447</v>
      </c>
      <c r="G4237">
        <v>0</v>
      </c>
      <c r="H4237">
        <v>1250000</v>
      </c>
      <c r="I4237">
        <v>8255447</v>
      </c>
    </row>
    <row r="4238" spans="1:9">
      <c r="A4238" t="s">
        <v>566</v>
      </c>
      <c r="B4238" t="s">
        <v>581</v>
      </c>
      <c r="C4238" t="s">
        <v>582</v>
      </c>
      <c r="D4238">
        <v>2021</v>
      </c>
      <c r="E4238">
        <v>0</v>
      </c>
      <c r="F4238">
        <v>2675000</v>
      </c>
      <c r="G4238">
        <v>0</v>
      </c>
      <c r="H4238">
        <v>0</v>
      </c>
      <c r="I4238">
        <v>2675000</v>
      </c>
    </row>
    <row r="4239" spans="1:9">
      <c r="A4239" t="s">
        <v>566</v>
      </c>
      <c r="B4239" t="s">
        <v>1352</v>
      </c>
      <c r="C4239" t="s">
        <v>1176</v>
      </c>
      <c r="D4239">
        <v>2021</v>
      </c>
      <c r="E4239">
        <v>0</v>
      </c>
      <c r="F4239">
        <v>0</v>
      </c>
      <c r="G4239">
        <v>3140005</v>
      </c>
      <c r="H4239">
        <v>5373000</v>
      </c>
      <c r="I4239">
        <v>8513005</v>
      </c>
    </row>
    <row r="4240" spans="1:9">
      <c r="A4240" t="s">
        <v>566</v>
      </c>
      <c r="B4240" t="s">
        <v>583</v>
      </c>
      <c r="C4240" t="s">
        <v>584</v>
      </c>
      <c r="D4240">
        <v>2021</v>
      </c>
      <c r="E4240">
        <v>0</v>
      </c>
      <c r="F4240">
        <v>1354734</v>
      </c>
      <c r="G4240">
        <v>0</v>
      </c>
      <c r="H4240">
        <v>0</v>
      </c>
      <c r="I4240">
        <v>1354734</v>
      </c>
    </row>
    <row r="4241" spans="1:9">
      <c r="A4241" t="s">
        <v>566</v>
      </c>
      <c r="B4241" t="s">
        <v>585</v>
      </c>
      <c r="C4241" t="s">
        <v>586</v>
      </c>
      <c r="D4241">
        <v>2021</v>
      </c>
      <c r="E4241">
        <v>0</v>
      </c>
      <c r="F4241">
        <v>0</v>
      </c>
      <c r="G4241">
        <v>0</v>
      </c>
      <c r="H4241">
        <v>1218708</v>
      </c>
      <c r="I4241">
        <v>1218708</v>
      </c>
    </row>
    <row r="4242" spans="1:9">
      <c r="A4242" t="s">
        <v>566</v>
      </c>
      <c r="B4242" t="s">
        <v>587</v>
      </c>
      <c r="C4242" t="s">
        <v>588</v>
      </c>
      <c r="D4242">
        <v>2021</v>
      </c>
      <c r="E4242">
        <v>0</v>
      </c>
      <c r="F4242">
        <v>331482</v>
      </c>
      <c r="G4242">
        <v>0</v>
      </c>
      <c r="H4242">
        <v>0</v>
      </c>
      <c r="I4242">
        <v>331482</v>
      </c>
    </row>
    <row r="4243" spans="1:9">
      <c r="A4243" t="s">
        <v>566</v>
      </c>
      <c r="B4243" t="s">
        <v>589</v>
      </c>
      <c r="C4243" t="s">
        <v>590</v>
      </c>
      <c r="D4243">
        <v>2021</v>
      </c>
      <c r="E4243">
        <v>0</v>
      </c>
      <c r="F4243">
        <v>25206</v>
      </c>
      <c r="G4243">
        <v>32000</v>
      </c>
      <c r="H4243">
        <v>7000</v>
      </c>
      <c r="I4243">
        <v>64206</v>
      </c>
    </row>
    <row r="4244" spans="1:9">
      <c r="A4244" t="s">
        <v>566</v>
      </c>
      <c r="B4244" t="s">
        <v>872</v>
      </c>
      <c r="C4244" t="s">
        <v>873</v>
      </c>
      <c r="D4244">
        <v>2021</v>
      </c>
      <c r="E4244">
        <v>0</v>
      </c>
      <c r="F4244">
        <v>0</v>
      </c>
      <c r="G4244">
        <v>0</v>
      </c>
      <c r="H4244">
        <v>364917</v>
      </c>
      <c r="I4244">
        <v>364917</v>
      </c>
    </row>
    <row r="4245" spans="1:9">
      <c r="A4245" t="s">
        <v>566</v>
      </c>
      <c r="B4245" t="s">
        <v>591</v>
      </c>
      <c r="C4245" t="s">
        <v>592</v>
      </c>
      <c r="D4245">
        <v>2021</v>
      </c>
      <c r="E4245">
        <v>0</v>
      </c>
      <c r="F4245">
        <v>7982846</v>
      </c>
      <c r="G4245">
        <v>4000000</v>
      </c>
      <c r="H4245">
        <v>11568000</v>
      </c>
      <c r="I4245">
        <v>23550846</v>
      </c>
    </row>
    <row r="4246" spans="1:9">
      <c r="A4246" t="s">
        <v>566</v>
      </c>
      <c r="B4246" t="s">
        <v>593</v>
      </c>
      <c r="C4246" t="s">
        <v>594</v>
      </c>
      <c r="D4246">
        <v>2021</v>
      </c>
      <c r="E4246">
        <v>0</v>
      </c>
      <c r="F4246">
        <v>0</v>
      </c>
      <c r="G4246">
        <v>272294</v>
      </c>
      <c r="H4246">
        <v>0</v>
      </c>
      <c r="I4246">
        <v>272294</v>
      </c>
    </row>
    <row r="4247" spans="1:9">
      <c r="A4247" t="s">
        <v>566</v>
      </c>
      <c r="B4247" t="s">
        <v>1400</v>
      </c>
      <c r="C4247" t="s">
        <v>1401</v>
      </c>
      <c r="D4247">
        <v>2021</v>
      </c>
      <c r="E4247">
        <v>0</v>
      </c>
      <c r="F4247">
        <v>0</v>
      </c>
      <c r="G4247">
        <v>387402</v>
      </c>
      <c r="H4247">
        <v>0</v>
      </c>
      <c r="I4247">
        <v>387402</v>
      </c>
    </row>
    <row r="4248" spans="1:9">
      <c r="A4248" t="s">
        <v>566</v>
      </c>
      <c r="B4248" t="s">
        <v>1255</v>
      </c>
      <c r="C4248" t="s">
        <v>1256</v>
      </c>
      <c r="D4248">
        <v>2021</v>
      </c>
      <c r="E4248">
        <v>0</v>
      </c>
      <c r="F4248">
        <v>38887</v>
      </c>
      <c r="G4248">
        <v>0</v>
      </c>
      <c r="H4248">
        <v>0</v>
      </c>
      <c r="I4248">
        <v>38887</v>
      </c>
    </row>
    <row r="4249" spans="1:9">
      <c r="A4249" t="s">
        <v>566</v>
      </c>
      <c r="B4249" t="s">
        <v>1492</v>
      </c>
      <c r="C4249" t="s">
        <v>1059</v>
      </c>
      <c r="D4249">
        <v>2021</v>
      </c>
      <c r="E4249">
        <v>0</v>
      </c>
      <c r="F4249">
        <v>1190364</v>
      </c>
      <c r="G4249">
        <v>300000</v>
      </c>
      <c r="H4249">
        <v>0</v>
      </c>
      <c r="I4249">
        <v>1490364</v>
      </c>
    </row>
    <row r="4250" spans="1:9">
      <c r="A4250" t="s">
        <v>566</v>
      </c>
      <c r="B4250" t="s">
        <v>967</v>
      </c>
      <c r="C4250" t="s">
        <v>669</v>
      </c>
      <c r="D4250">
        <v>2021</v>
      </c>
      <c r="E4250">
        <v>0</v>
      </c>
      <c r="F4250">
        <v>0</v>
      </c>
      <c r="G4250">
        <v>0</v>
      </c>
      <c r="H4250">
        <v>415432</v>
      </c>
      <c r="I4250">
        <v>415432</v>
      </c>
    </row>
    <row r="4251" spans="1:9">
      <c r="A4251" t="s">
        <v>566</v>
      </c>
      <c r="B4251" t="s">
        <v>595</v>
      </c>
      <c r="C4251" t="s">
        <v>596</v>
      </c>
      <c r="D4251">
        <v>2021</v>
      </c>
      <c r="E4251">
        <v>0</v>
      </c>
      <c r="F4251">
        <v>0</v>
      </c>
      <c r="G4251">
        <v>279634</v>
      </c>
      <c r="H4251">
        <v>18000</v>
      </c>
      <c r="I4251">
        <v>297634</v>
      </c>
    </row>
    <row r="4252" spans="1:9">
      <c r="A4252" t="s">
        <v>566</v>
      </c>
      <c r="B4252" t="s">
        <v>1646</v>
      </c>
      <c r="C4252" t="s">
        <v>639</v>
      </c>
      <c r="D4252">
        <v>2021</v>
      </c>
      <c r="E4252">
        <v>231305</v>
      </c>
      <c r="F4252">
        <v>58000</v>
      </c>
      <c r="G4252">
        <v>0</v>
      </c>
      <c r="H4252">
        <v>0</v>
      </c>
      <c r="I4252">
        <v>289305</v>
      </c>
    </row>
    <row r="4253" spans="1:9">
      <c r="A4253" t="s">
        <v>691</v>
      </c>
      <c r="B4253" t="s">
        <v>2201</v>
      </c>
      <c r="C4253" t="s">
        <v>1309</v>
      </c>
      <c r="D4253">
        <v>2021</v>
      </c>
      <c r="E4253">
        <v>216</v>
      </c>
      <c r="F4253">
        <v>0</v>
      </c>
      <c r="G4253">
        <v>0</v>
      </c>
      <c r="H4253">
        <v>0</v>
      </c>
      <c r="I4253">
        <v>216</v>
      </c>
    </row>
    <row r="4254" spans="1:9">
      <c r="A4254" t="s">
        <v>691</v>
      </c>
      <c r="B4254" t="s">
        <v>1660</v>
      </c>
      <c r="C4254" t="s">
        <v>1661</v>
      </c>
      <c r="D4254">
        <v>2021</v>
      </c>
      <c r="E4254">
        <v>122</v>
      </c>
      <c r="F4254">
        <v>0</v>
      </c>
      <c r="G4254">
        <v>0</v>
      </c>
      <c r="H4254">
        <v>0</v>
      </c>
      <c r="I4254">
        <v>122</v>
      </c>
    </row>
    <row r="4255" spans="1:9">
      <c r="A4255" t="s">
        <v>691</v>
      </c>
      <c r="B4255" t="s">
        <v>2202</v>
      </c>
      <c r="C4255" t="s">
        <v>1199</v>
      </c>
      <c r="D4255">
        <v>2021</v>
      </c>
      <c r="E4255">
        <v>34122</v>
      </c>
      <c r="F4255">
        <v>0</v>
      </c>
      <c r="G4255">
        <v>0</v>
      </c>
      <c r="H4255">
        <v>0</v>
      </c>
      <c r="I4255">
        <v>34122</v>
      </c>
    </row>
    <row r="4256" spans="1:9">
      <c r="A4256" t="s">
        <v>691</v>
      </c>
      <c r="B4256" t="s">
        <v>1662</v>
      </c>
      <c r="C4256" t="s">
        <v>1663</v>
      </c>
      <c r="D4256">
        <v>2021</v>
      </c>
      <c r="E4256">
        <v>150</v>
      </c>
      <c r="F4256">
        <v>0</v>
      </c>
      <c r="G4256">
        <v>0</v>
      </c>
      <c r="H4256">
        <v>0</v>
      </c>
      <c r="I4256">
        <v>150</v>
      </c>
    </row>
    <row r="4257" spans="1:9">
      <c r="A4257" t="s">
        <v>691</v>
      </c>
      <c r="B4257" t="s">
        <v>731</v>
      </c>
      <c r="C4257" t="s">
        <v>732</v>
      </c>
      <c r="D4257">
        <v>2021</v>
      </c>
      <c r="E4257">
        <v>839</v>
      </c>
      <c r="F4257">
        <v>0</v>
      </c>
      <c r="G4257">
        <v>0</v>
      </c>
      <c r="H4257">
        <v>0</v>
      </c>
      <c r="I4257">
        <v>839</v>
      </c>
    </row>
    <row r="4258" spans="1:9">
      <c r="A4258" t="s">
        <v>691</v>
      </c>
      <c r="B4258" t="s">
        <v>2203</v>
      </c>
      <c r="C4258" t="s">
        <v>1199</v>
      </c>
      <c r="D4258">
        <v>2021</v>
      </c>
      <c r="E4258">
        <v>36000</v>
      </c>
      <c r="F4258">
        <v>0</v>
      </c>
      <c r="G4258">
        <v>0</v>
      </c>
      <c r="H4258">
        <v>0</v>
      </c>
      <c r="I4258">
        <v>36000</v>
      </c>
    </row>
    <row r="4259" spans="1:9">
      <c r="A4259" t="s">
        <v>691</v>
      </c>
      <c r="B4259" t="s">
        <v>733</v>
      </c>
      <c r="C4259" t="s">
        <v>734</v>
      </c>
      <c r="D4259">
        <v>2021</v>
      </c>
      <c r="E4259">
        <v>0</v>
      </c>
      <c r="F4259">
        <v>0</v>
      </c>
      <c r="G4259">
        <v>301</v>
      </c>
      <c r="H4259">
        <v>0</v>
      </c>
      <c r="I4259">
        <v>301</v>
      </c>
    </row>
    <row r="4260" spans="1:9">
      <c r="A4260" t="s">
        <v>691</v>
      </c>
      <c r="B4260" t="s">
        <v>2204</v>
      </c>
      <c r="C4260" t="s">
        <v>2205</v>
      </c>
      <c r="D4260">
        <v>2021</v>
      </c>
      <c r="E4260">
        <v>0</v>
      </c>
      <c r="F4260">
        <v>0</v>
      </c>
      <c r="G4260">
        <v>400000</v>
      </c>
      <c r="H4260">
        <v>0</v>
      </c>
      <c r="I4260">
        <v>400000</v>
      </c>
    </row>
    <row r="4261" spans="1:9">
      <c r="A4261" t="s">
        <v>691</v>
      </c>
      <c r="B4261" t="s">
        <v>692</v>
      </c>
      <c r="C4261" t="s">
        <v>693</v>
      </c>
      <c r="D4261">
        <v>2021</v>
      </c>
      <c r="E4261">
        <v>84762638</v>
      </c>
      <c r="F4261">
        <v>90430000</v>
      </c>
      <c r="G4261">
        <v>48142000</v>
      </c>
      <c r="H4261">
        <v>38292000</v>
      </c>
      <c r="I4261">
        <v>261626638</v>
      </c>
    </row>
    <row r="4262" spans="1:9">
      <c r="A4262" t="s">
        <v>691</v>
      </c>
      <c r="B4262" t="s">
        <v>694</v>
      </c>
      <c r="C4262" t="s">
        <v>695</v>
      </c>
      <c r="D4262">
        <v>2021</v>
      </c>
      <c r="E4262">
        <v>0</v>
      </c>
      <c r="F4262">
        <v>1009948</v>
      </c>
      <c r="G4262">
        <v>0</v>
      </c>
      <c r="H4262">
        <v>13200000</v>
      </c>
      <c r="I4262">
        <v>14209948</v>
      </c>
    </row>
    <row r="4263" spans="1:9">
      <c r="A4263" t="s">
        <v>691</v>
      </c>
      <c r="B4263" t="s">
        <v>1794</v>
      </c>
      <c r="C4263" t="s">
        <v>1795</v>
      </c>
      <c r="D4263">
        <v>2021</v>
      </c>
      <c r="E4263">
        <v>9092849</v>
      </c>
      <c r="F4263">
        <v>1165000</v>
      </c>
      <c r="G4263">
        <v>0</v>
      </c>
      <c r="H4263">
        <v>0</v>
      </c>
      <c r="I4263">
        <v>10257849</v>
      </c>
    </row>
    <row r="4264" spans="1:9">
      <c r="A4264" t="s">
        <v>691</v>
      </c>
      <c r="B4264" t="s">
        <v>696</v>
      </c>
      <c r="C4264" t="s">
        <v>697</v>
      </c>
      <c r="D4264">
        <v>2021</v>
      </c>
      <c r="E4264">
        <v>0</v>
      </c>
      <c r="F4264">
        <v>1976550</v>
      </c>
      <c r="G4264">
        <v>415000</v>
      </c>
      <c r="H4264">
        <v>4200000</v>
      </c>
      <c r="I4264">
        <v>6591550</v>
      </c>
    </row>
    <row r="4265" spans="1:9">
      <c r="A4265" t="s">
        <v>691</v>
      </c>
      <c r="B4265" t="s">
        <v>698</v>
      </c>
      <c r="C4265" t="s">
        <v>699</v>
      </c>
      <c r="D4265">
        <v>2021</v>
      </c>
      <c r="E4265">
        <v>0</v>
      </c>
      <c r="F4265">
        <v>0</v>
      </c>
      <c r="G4265">
        <v>1759399</v>
      </c>
      <c r="H4265">
        <v>0</v>
      </c>
      <c r="I4265">
        <v>1759399</v>
      </c>
    </row>
    <row r="4266" spans="1:9">
      <c r="A4266" t="s">
        <v>691</v>
      </c>
      <c r="B4266" t="s">
        <v>700</v>
      </c>
      <c r="C4266" t="s">
        <v>701</v>
      </c>
      <c r="D4266">
        <v>2021</v>
      </c>
      <c r="E4266">
        <v>0</v>
      </c>
      <c r="F4266">
        <v>3346306</v>
      </c>
      <c r="G4266">
        <v>3215000</v>
      </c>
      <c r="H4266">
        <v>1725000</v>
      </c>
      <c r="I4266">
        <v>8286306</v>
      </c>
    </row>
    <row r="4267" spans="1:9">
      <c r="A4267" t="s">
        <v>691</v>
      </c>
      <c r="B4267" t="s">
        <v>2206</v>
      </c>
      <c r="C4267" t="s">
        <v>2207</v>
      </c>
      <c r="D4267">
        <v>2021</v>
      </c>
      <c r="E4267">
        <v>452144</v>
      </c>
      <c r="F4267">
        <v>4548000</v>
      </c>
      <c r="G4267">
        <v>0</v>
      </c>
      <c r="H4267">
        <v>0</v>
      </c>
      <c r="I4267">
        <v>5000144</v>
      </c>
    </row>
    <row r="4268" spans="1:9">
      <c r="A4268" t="s">
        <v>691</v>
      </c>
      <c r="B4268" t="s">
        <v>702</v>
      </c>
      <c r="C4268" t="s">
        <v>703</v>
      </c>
      <c r="D4268">
        <v>2021</v>
      </c>
      <c r="E4268">
        <v>0</v>
      </c>
      <c r="F4268">
        <v>61436736</v>
      </c>
      <c r="G4268">
        <v>92062000</v>
      </c>
      <c r="H4268">
        <v>6895000</v>
      </c>
      <c r="I4268">
        <v>160393736</v>
      </c>
    </row>
    <row r="4269" spans="1:9">
      <c r="A4269" t="s">
        <v>691</v>
      </c>
      <c r="B4269" t="s">
        <v>704</v>
      </c>
      <c r="C4269" t="s">
        <v>705</v>
      </c>
      <c r="D4269">
        <v>2021</v>
      </c>
      <c r="E4269">
        <v>1158015</v>
      </c>
      <c r="F4269">
        <v>516000</v>
      </c>
      <c r="G4269">
        <v>275000</v>
      </c>
      <c r="H4269">
        <v>285000</v>
      </c>
      <c r="I4269">
        <v>2234015</v>
      </c>
    </row>
    <row r="4270" spans="1:9">
      <c r="A4270" t="s">
        <v>691</v>
      </c>
      <c r="B4270" t="s">
        <v>2208</v>
      </c>
      <c r="C4270" t="s">
        <v>2209</v>
      </c>
      <c r="D4270">
        <v>2021</v>
      </c>
      <c r="E4270">
        <v>0</v>
      </c>
      <c r="F4270">
        <v>82026</v>
      </c>
      <c r="G4270">
        <v>0</v>
      </c>
      <c r="H4270">
        <v>0</v>
      </c>
      <c r="I4270">
        <v>82026</v>
      </c>
    </row>
    <row r="4271" spans="1:9">
      <c r="A4271" t="s">
        <v>691</v>
      </c>
      <c r="B4271" t="s">
        <v>706</v>
      </c>
      <c r="C4271" t="s">
        <v>707</v>
      </c>
      <c r="D4271">
        <v>2021</v>
      </c>
      <c r="E4271">
        <v>0</v>
      </c>
      <c r="F4271">
        <v>0</v>
      </c>
      <c r="G4271">
        <v>1830338</v>
      </c>
      <c r="H4271">
        <v>0</v>
      </c>
      <c r="I4271">
        <v>1830338</v>
      </c>
    </row>
    <row r="4272" spans="1:9">
      <c r="A4272" t="s">
        <v>691</v>
      </c>
      <c r="B4272" t="s">
        <v>708</v>
      </c>
      <c r="C4272" t="s">
        <v>709</v>
      </c>
      <c r="D4272">
        <v>2021</v>
      </c>
      <c r="E4272">
        <v>0</v>
      </c>
      <c r="F4272">
        <v>1328429</v>
      </c>
      <c r="G4272">
        <v>23594000</v>
      </c>
      <c r="H4272">
        <v>0</v>
      </c>
      <c r="I4272">
        <v>24922429</v>
      </c>
    </row>
    <row r="4273" spans="1:9">
      <c r="A4273" t="s">
        <v>691</v>
      </c>
      <c r="B4273" t="s">
        <v>710</v>
      </c>
      <c r="C4273" t="s">
        <v>711</v>
      </c>
      <c r="D4273">
        <v>2021</v>
      </c>
      <c r="E4273">
        <v>13433132</v>
      </c>
      <c r="F4273">
        <v>0</v>
      </c>
      <c r="G4273">
        <v>998000</v>
      </c>
      <c r="H4273">
        <v>0</v>
      </c>
      <c r="I4273">
        <v>14431132</v>
      </c>
    </row>
    <row r="4274" spans="1:9">
      <c r="A4274" t="s">
        <v>691</v>
      </c>
      <c r="B4274" t="s">
        <v>712</v>
      </c>
      <c r="C4274" t="s">
        <v>713</v>
      </c>
      <c r="D4274">
        <v>2021</v>
      </c>
      <c r="E4274">
        <v>1123854</v>
      </c>
      <c r="F4274">
        <v>7684000</v>
      </c>
      <c r="G4274">
        <v>6043000</v>
      </c>
      <c r="H4274">
        <v>4575000</v>
      </c>
      <c r="I4274">
        <v>19425854</v>
      </c>
    </row>
    <row r="4275" spans="1:9">
      <c r="A4275" t="s">
        <v>691</v>
      </c>
      <c r="B4275" t="s">
        <v>716</v>
      </c>
      <c r="C4275" t="s">
        <v>717</v>
      </c>
      <c r="D4275">
        <v>2021</v>
      </c>
      <c r="E4275">
        <v>0</v>
      </c>
      <c r="F4275">
        <v>31581733</v>
      </c>
      <c r="G4275">
        <v>42333000</v>
      </c>
      <c r="H4275">
        <v>37473000</v>
      </c>
      <c r="I4275">
        <v>111387733</v>
      </c>
    </row>
    <row r="4276" spans="1:9">
      <c r="A4276" t="s">
        <v>691</v>
      </c>
      <c r="B4276" t="s">
        <v>718</v>
      </c>
      <c r="C4276" t="s">
        <v>719</v>
      </c>
      <c r="D4276">
        <v>2021</v>
      </c>
      <c r="E4276">
        <v>0</v>
      </c>
      <c r="F4276">
        <v>733134</v>
      </c>
      <c r="G4276">
        <v>0</v>
      </c>
      <c r="H4276">
        <v>1300000</v>
      </c>
      <c r="I4276">
        <v>2033134</v>
      </c>
    </row>
    <row r="4277" spans="1:9">
      <c r="A4277" t="s">
        <v>691</v>
      </c>
      <c r="B4277" t="s">
        <v>720</v>
      </c>
      <c r="C4277" t="s">
        <v>721</v>
      </c>
      <c r="D4277">
        <v>2021</v>
      </c>
      <c r="E4277">
        <v>65329862</v>
      </c>
      <c r="F4277">
        <v>44392000</v>
      </c>
      <c r="G4277">
        <v>0</v>
      </c>
      <c r="H4277">
        <v>0</v>
      </c>
      <c r="I4277">
        <v>109721862</v>
      </c>
    </row>
    <row r="4278" spans="1:9">
      <c r="A4278" t="s">
        <v>691</v>
      </c>
      <c r="B4278" t="s">
        <v>722</v>
      </c>
      <c r="C4278" t="s">
        <v>723</v>
      </c>
      <c r="D4278">
        <v>2021</v>
      </c>
      <c r="E4278">
        <v>13724502</v>
      </c>
      <c r="F4278">
        <v>1216000</v>
      </c>
      <c r="G4278">
        <v>13993000</v>
      </c>
      <c r="H4278">
        <v>0</v>
      </c>
      <c r="I4278">
        <v>28933502</v>
      </c>
    </row>
    <row r="4279" spans="1:9">
      <c r="A4279" t="s">
        <v>739</v>
      </c>
      <c r="B4279" t="s">
        <v>740</v>
      </c>
      <c r="C4279" t="s">
        <v>741</v>
      </c>
      <c r="D4279">
        <v>2021</v>
      </c>
      <c r="E4279">
        <v>0</v>
      </c>
      <c r="F4279">
        <v>0</v>
      </c>
      <c r="G4279">
        <v>0</v>
      </c>
      <c r="H4279">
        <v>3035816</v>
      </c>
      <c r="I4279">
        <v>3035816</v>
      </c>
    </row>
    <row r="4280" spans="1:9">
      <c r="A4280" t="s">
        <v>742</v>
      </c>
      <c r="B4280" t="s">
        <v>743</v>
      </c>
      <c r="C4280" t="s">
        <v>744</v>
      </c>
      <c r="D4280">
        <v>2021</v>
      </c>
      <c r="E4280">
        <v>338782828</v>
      </c>
      <c r="F4280">
        <v>182626000</v>
      </c>
      <c r="G4280">
        <v>164475000</v>
      </c>
      <c r="H4280">
        <v>164487000</v>
      </c>
      <c r="I4280">
        <v>850370828</v>
      </c>
    </row>
    <row r="4281" spans="1:9">
      <c r="A4281" t="s">
        <v>742</v>
      </c>
      <c r="B4281" t="s">
        <v>745</v>
      </c>
      <c r="C4281" t="s">
        <v>746</v>
      </c>
      <c r="D4281">
        <v>2021</v>
      </c>
      <c r="E4281">
        <v>197552897</v>
      </c>
      <c r="F4281">
        <v>129839000</v>
      </c>
      <c r="G4281">
        <v>175221000</v>
      </c>
      <c r="H4281">
        <v>39689000</v>
      </c>
      <c r="I4281">
        <v>542301897</v>
      </c>
    </row>
    <row r="4282" spans="1:9">
      <c r="A4282" t="s">
        <v>742</v>
      </c>
      <c r="B4282" t="s">
        <v>747</v>
      </c>
      <c r="C4282" t="s">
        <v>748</v>
      </c>
      <c r="D4282">
        <v>2021</v>
      </c>
      <c r="E4282">
        <v>0</v>
      </c>
      <c r="F4282">
        <v>1601860</v>
      </c>
      <c r="G4282">
        <v>0</v>
      </c>
      <c r="H4282">
        <v>0</v>
      </c>
      <c r="I4282">
        <v>1601860</v>
      </c>
    </row>
    <row r="4283" spans="1:9">
      <c r="A4283" t="s">
        <v>742</v>
      </c>
      <c r="B4283" t="s">
        <v>751</v>
      </c>
      <c r="C4283" t="s">
        <v>752</v>
      </c>
      <c r="D4283">
        <v>2021</v>
      </c>
      <c r="E4283">
        <v>0</v>
      </c>
      <c r="F4283">
        <v>16861294</v>
      </c>
      <c r="G4283">
        <v>3750000</v>
      </c>
      <c r="H4283">
        <v>3849000</v>
      </c>
      <c r="I4283">
        <v>24460294</v>
      </c>
    </row>
    <row r="4284" spans="1:9">
      <c r="A4284" t="s">
        <v>742</v>
      </c>
      <c r="B4284" t="s">
        <v>891</v>
      </c>
      <c r="C4284" t="s">
        <v>892</v>
      </c>
      <c r="D4284">
        <v>2021</v>
      </c>
      <c r="E4284">
        <v>270190</v>
      </c>
      <c r="F4284">
        <v>0</v>
      </c>
      <c r="G4284">
        <v>0</v>
      </c>
      <c r="H4284">
        <v>0</v>
      </c>
      <c r="I4284">
        <v>270190</v>
      </c>
    </row>
    <row r="4285" spans="1:9">
      <c r="A4285" t="s">
        <v>742</v>
      </c>
      <c r="B4285" t="s">
        <v>753</v>
      </c>
      <c r="C4285" t="s">
        <v>754</v>
      </c>
      <c r="D4285">
        <v>2021</v>
      </c>
      <c r="E4285">
        <v>4163297</v>
      </c>
      <c r="F4285">
        <v>3500000</v>
      </c>
      <c r="G4285">
        <v>3500000</v>
      </c>
      <c r="H4285">
        <v>4607000</v>
      </c>
      <c r="I4285">
        <v>15770297</v>
      </c>
    </row>
    <row r="4286" spans="1:9">
      <c r="A4286" t="s">
        <v>742</v>
      </c>
      <c r="B4286" t="s">
        <v>2210</v>
      </c>
      <c r="C4286" t="s">
        <v>2211</v>
      </c>
      <c r="D4286">
        <v>2021</v>
      </c>
      <c r="E4286">
        <v>0</v>
      </c>
      <c r="F4286">
        <v>0</v>
      </c>
      <c r="G4286">
        <v>1350170</v>
      </c>
      <c r="H4286">
        <v>0</v>
      </c>
      <c r="I4286">
        <v>1350170</v>
      </c>
    </row>
    <row r="4287" spans="1:9">
      <c r="A4287" t="s">
        <v>742</v>
      </c>
      <c r="B4287" t="s">
        <v>757</v>
      </c>
      <c r="C4287" t="s">
        <v>758</v>
      </c>
      <c r="D4287">
        <v>2021</v>
      </c>
      <c r="E4287">
        <v>33900368</v>
      </c>
      <c r="F4287">
        <v>0</v>
      </c>
      <c r="G4287">
        <v>239623000</v>
      </c>
      <c r="H4287">
        <v>0</v>
      </c>
      <c r="I4287">
        <v>273523368</v>
      </c>
    </row>
    <row r="4288" spans="1:9">
      <c r="A4288" t="s">
        <v>759</v>
      </c>
      <c r="B4288" t="s">
        <v>764</v>
      </c>
      <c r="C4288" t="s">
        <v>765</v>
      </c>
      <c r="D4288">
        <v>2021</v>
      </c>
      <c r="E4288">
        <v>11404</v>
      </c>
      <c r="F4288">
        <v>0</v>
      </c>
      <c r="G4288">
        <v>0</v>
      </c>
      <c r="H4288">
        <v>0</v>
      </c>
      <c r="I4288">
        <v>11404</v>
      </c>
    </row>
    <row r="4289" spans="1:9">
      <c r="A4289" t="s">
        <v>759</v>
      </c>
      <c r="B4289" t="s">
        <v>766</v>
      </c>
      <c r="C4289" t="s">
        <v>767</v>
      </c>
      <c r="D4289">
        <v>2021</v>
      </c>
      <c r="E4289">
        <v>109999</v>
      </c>
      <c r="F4289">
        <v>0</v>
      </c>
      <c r="G4289">
        <v>0</v>
      </c>
      <c r="H4289">
        <v>0</v>
      </c>
      <c r="I4289">
        <v>109999</v>
      </c>
    </row>
    <row r="4290" spans="1:9">
      <c r="A4290" t="s">
        <v>759</v>
      </c>
      <c r="B4290" t="s">
        <v>770</v>
      </c>
      <c r="C4290" t="s">
        <v>771</v>
      </c>
      <c r="D4290">
        <v>2021</v>
      </c>
      <c r="E4290">
        <v>162850</v>
      </c>
      <c r="F4290">
        <v>0</v>
      </c>
      <c r="G4290">
        <v>0</v>
      </c>
      <c r="H4290">
        <v>0</v>
      </c>
      <c r="I4290">
        <v>162850</v>
      </c>
    </row>
    <row r="4291" spans="1:9">
      <c r="A4291" t="s">
        <v>759</v>
      </c>
      <c r="B4291" t="s">
        <v>772</v>
      </c>
      <c r="C4291" t="s">
        <v>773</v>
      </c>
      <c r="D4291">
        <v>2021</v>
      </c>
      <c r="E4291">
        <v>5683628</v>
      </c>
      <c r="F4291">
        <v>15936000</v>
      </c>
      <c r="G4291">
        <v>2239000</v>
      </c>
      <c r="H4291">
        <v>13492000</v>
      </c>
      <c r="I4291">
        <v>37350628</v>
      </c>
    </row>
    <row r="4292" spans="1:9">
      <c r="A4292" t="s">
        <v>759</v>
      </c>
      <c r="B4292" t="s">
        <v>774</v>
      </c>
      <c r="C4292" t="s">
        <v>775</v>
      </c>
      <c r="D4292">
        <v>2021</v>
      </c>
      <c r="E4292">
        <v>27430760</v>
      </c>
      <c r="F4292">
        <v>18935000</v>
      </c>
      <c r="G4292">
        <v>31977000</v>
      </c>
      <c r="H4292">
        <v>17557000</v>
      </c>
      <c r="I4292">
        <v>95899760</v>
      </c>
    </row>
    <row r="4293" spans="1:9">
      <c r="A4293" t="s">
        <v>759</v>
      </c>
      <c r="B4293" t="s">
        <v>776</v>
      </c>
      <c r="C4293" t="s">
        <v>777</v>
      </c>
      <c r="D4293">
        <v>2021</v>
      </c>
      <c r="E4293">
        <v>0</v>
      </c>
      <c r="F4293">
        <v>7568726</v>
      </c>
      <c r="G4293">
        <v>143000</v>
      </c>
      <c r="H4293">
        <v>1166000</v>
      </c>
      <c r="I4293">
        <v>8877726</v>
      </c>
    </row>
    <row r="4294" spans="1:9">
      <c r="A4294" t="s">
        <v>759</v>
      </c>
      <c r="B4294" t="s">
        <v>780</v>
      </c>
      <c r="C4294" t="s">
        <v>781</v>
      </c>
      <c r="D4294">
        <v>2021</v>
      </c>
      <c r="E4294">
        <v>0</v>
      </c>
      <c r="F4294">
        <v>130001423</v>
      </c>
      <c r="G4294">
        <v>210369000</v>
      </c>
      <c r="H4294">
        <v>316249000</v>
      </c>
      <c r="I4294">
        <v>656619423</v>
      </c>
    </row>
    <row r="4295" spans="1:9">
      <c r="A4295" t="s">
        <v>759</v>
      </c>
      <c r="B4295" t="s">
        <v>782</v>
      </c>
      <c r="C4295" t="s">
        <v>783</v>
      </c>
      <c r="D4295">
        <v>2021</v>
      </c>
      <c r="E4295">
        <v>56174645</v>
      </c>
      <c r="F4295">
        <v>25782000</v>
      </c>
      <c r="G4295">
        <v>50674000</v>
      </c>
      <c r="H4295">
        <v>64587000</v>
      </c>
      <c r="I4295">
        <v>197217645</v>
      </c>
    </row>
    <row r="4296" spans="1:9">
      <c r="A4296" t="s">
        <v>759</v>
      </c>
      <c r="B4296" t="s">
        <v>784</v>
      </c>
      <c r="C4296" t="s">
        <v>785</v>
      </c>
      <c r="D4296">
        <v>2021</v>
      </c>
      <c r="E4296">
        <v>7815876</v>
      </c>
      <c r="F4296">
        <v>890000</v>
      </c>
      <c r="G4296">
        <v>686000</v>
      </c>
      <c r="H4296">
        <v>0</v>
      </c>
      <c r="I4296">
        <v>9391876</v>
      </c>
    </row>
    <row r="4297" spans="1:9">
      <c r="A4297" t="s">
        <v>759</v>
      </c>
      <c r="B4297" t="s">
        <v>792</v>
      </c>
      <c r="C4297" t="s">
        <v>793</v>
      </c>
      <c r="D4297">
        <v>2021</v>
      </c>
      <c r="E4297">
        <v>0</v>
      </c>
      <c r="F4297">
        <v>0</v>
      </c>
      <c r="G4297">
        <v>21372913</v>
      </c>
      <c r="H4297">
        <v>10000000</v>
      </c>
      <c r="I4297">
        <v>31372913</v>
      </c>
    </row>
    <row r="4298" spans="1:9">
      <c r="A4298" t="s">
        <v>759</v>
      </c>
      <c r="B4298" t="s">
        <v>800</v>
      </c>
      <c r="C4298" t="s">
        <v>801</v>
      </c>
      <c r="D4298">
        <v>2021</v>
      </c>
      <c r="E4298">
        <v>0</v>
      </c>
      <c r="F4298">
        <v>4064999</v>
      </c>
      <c r="G4298">
        <v>0</v>
      </c>
      <c r="H4298">
        <v>0</v>
      </c>
      <c r="I4298">
        <v>4064999</v>
      </c>
    </row>
    <row r="4299" spans="1:9">
      <c r="A4299" t="s">
        <v>759</v>
      </c>
      <c r="B4299" t="s">
        <v>804</v>
      </c>
      <c r="C4299" t="s">
        <v>805</v>
      </c>
      <c r="D4299">
        <v>2021</v>
      </c>
      <c r="E4299">
        <v>2000</v>
      </c>
      <c r="F4299">
        <v>0</v>
      </c>
      <c r="G4299">
        <v>0</v>
      </c>
      <c r="H4299">
        <v>0</v>
      </c>
      <c r="I4299">
        <v>2000</v>
      </c>
    </row>
    <row r="4300" spans="1:9">
      <c r="A4300" t="s">
        <v>810</v>
      </c>
      <c r="B4300" t="s">
        <v>811</v>
      </c>
      <c r="C4300" t="s">
        <v>812</v>
      </c>
      <c r="D4300">
        <v>2021</v>
      </c>
      <c r="E4300">
        <v>4000000</v>
      </c>
      <c r="F4300">
        <v>4000000</v>
      </c>
      <c r="G4300">
        <v>4000000</v>
      </c>
      <c r="H4300">
        <v>4000000</v>
      </c>
      <c r="I4300">
        <v>16000000</v>
      </c>
    </row>
    <row r="4301" spans="1:9">
      <c r="A4301" t="s">
        <v>810</v>
      </c>
      <c r="B4301" t="s">
        <v>813</v>
      </c>
      <c r="C4301" t="s">
        <v>814</v>
      </c>
      <c r="D4301">
        <v>2021</v>
      </c>
      <c r="E4301">
        <v>1000000</v>
      </c>
      <c r="F4301">
        <v>1000000</v>
      </c>
      <c r="G4301">
        <v>1000000</v>
      </c>
      <c r="H4301">
        <v>1000000</v>
      </c>
      <c r="I4301">
        <v>4000000</v>
      </c>
    </row>
    <row r="4302" spans="1:9">
      <c r="A4302" t="s">
        <v>810</v>
      </c>
      <c r="B4302" t="s">
        <v>815</v>
      </c>
      <c r="C4302" t="s">
        <v>816</v>
      </c>
      <c r="D4302">
        <v>2021</v>
      </c>
      <c r="E4302">
        <v>49920199</v>
      </c>
      <c r="F4302">
        <v>35000000</v>
      </c>
      <c r="G4302">
        <v>35000000</v>
      </c>
      <c r="H4302">
        <v>35000000</v>
      </c>
      <c r="I4302">
        <v>154920199</v>
      </c>
    </row>
    <row r="4303" spans="1:9">
      <c r="A4303" t="s">
        <v>810</v>
      </c>
      <c r="B4303" t="s">
        <v>870</v>
      </c>
      <c r="C4303" t="s">
        <v>871</v>
      </c>
      <c r="D4303">
        <v>2021</v>
      </c>
      <c r="E4303">
        <v>81240000</v>
      </c>
      <c r="F4303">
        <v>0</v>
      </c>
      <c r="G4303">
        <v>0</v>
      </c>
      <c r="H4303">
        <v>0</v>
      </c>
      <c r="I4303">
        <v>81240000</v>
      </c>
    </row>
    <row r="4304" spans="1:9">
      <c r="A4304" t="s">
        <v>817</v>
      </c>
      <c r="B4304" t="s">
        <v>820</v>
      </c>
      <c r="C4304" t="s">
        <v>821</v>
      </c>
      <c r="D4304">
        <v>2021</v>
      </c>
      <c r="E4304">
        <v>0</v>
      </c>
      <c r="F4304">
        <v>9359190</v>
      </c>
      <c r="G4304">
        <v>5666000</v>
      </c>
      <c r="H4304">
        <v>4809000</v>
      </c>
      <c r="I4304">
        <v>19834190</v>
      </c>
    </row>
    <row r="4305" spans="1:9">
      <c r="A4305" t="s">
        <v>822</v>
      </c>
      <c r="B4305" t="s">
        <v>835</v>
      </c>
      <c r="C4305" t="s">
        <v>836</v>
      </c>
      <c r="D4305">
        <v>2021</v>
      </c>
      <c r="E4305">
        <v>0</v>
      </c>
      <c r="F4305">
        <v>424</v>
      </c>
      <c r="G4305">
        <v>0</v>
      </c>
      <c r="H4305">
        <v>0</v>
      </c>
      <c r="I4305">
        <v>424</v>
      </c>
    </row>
    <row r="4306" spans="1:9">
      <c r="A4306" t="s">
        <v>822</v>
      </c>
      <c r="B4306" t="s">
        <v>1089</v>
      </c>
      <c r="C4306" t="s">
        <v>1090</v>
      </c>
      <c r="D4306">
        <v>2021</v>
      </c>
      <c r="E4306">
        <v>75</v>
      </c>
      <c r="F4306">
        <v>0</v>
      </c>
      <c r="G4306">
        <v>0</v>
      </c>
      <c r="H4306">
        <v>0</v>
      </c>
      <c r="I4306">
        <v>75</v>
      </c>
    </row>
    <row r="4307" spans="1:9">
      <c r="A4307" t="s">
        <v>822</v>
      </c>
      <c r="B4307" t="s">
        <v>823</v>
      </c>
      <c r="C4307" t="s">
        <v>824</v>
      </c>
      <c r="D4307">
        <v>2021</v>
      </c>
      <c r="E4307">
        <v>0</v>
      </c>
      <c r="F4307">
        <v>41598795</v>
      </c>
      <c r="G4307">
        <v>39072000</v>
      </c>
      <c r="H4307">
        <v>20903000</v>
      </c>
      <c r="I4307">
        <v>101573795</v>
      </c>
    </row>
    <row r="4308" spans="1:9">
      <c r="A4308" t="s">
        <v>822</v>
      </c>
      <c r="B4308" t="s">
        <v>827</v>
      </c>
      <c r="C4308" t="s">
        <v>828</v>
      </c>
      <c r="D4308">
        <v>2021</v>
      </c>
      <c r="E4308">
        <v>1800000</v>
      </c>
      <c r="F4308">
        <v>3485000</v>
      </c>
      <c r="G4308">
        <v>336000</v>
      </c>
      <c r="H4308">
        <v>493000</v>
      </c>
      <c r="I4308">
        <v>6114000</v>
      </c>
    </row>
    <row r="4309" spans="1:9">
      <c r="A4309" t="s">
        <v>822</v>
      </c>
      <c r="B4309" t="s">
        <v>829</v>
      </c>
      <c r="C4309" t="s">
        <v>830</v>
      </c>
      <c r="D4309">
        <v>2021</v>
      </c>
      <c r="E4309">
        <v>7569113</v>
      </c>
      <c r="F4309">
        <v>140000</v>
      </c>
      <c r="G4309">
        <v>1462000</v>
      </c>
      <c r="H4309">
        <v>1236000</v>
      </c>
      <c r="I4309">
        <v>10407113</v>
      </c>
    </row>
    <row r="4310" spans="1:9">
      <c r="A4310" t="s">
        <v>822</v>
      </c>
      <c r="B4310" t="s">
        <v>831</v>
      </c>
      <c r="C4310" t="s">
        <v>832</v>
      </c>
      <c r="D4310">
        <v>2021</v>
      </c>
      <c r="E4310">
        <v>0</v>
      </c>
      <c r="F4310">
        <v>164353</v>
      </c>
      <c r="G4310">
        <v>442000</v>
      </c>
      <c r="H4310">
        <v>72000</v>
      </c>
      <c r="I4310">
        <v>678353</v>
      </c>
    </row>
    <row r="4311" spans="1:9">
      <c r="A4311" t="s">
        <v>843</v>
      </c>
      <c r="B4311" t="s">
        <v>846</v>
      </c>
      <c r="C4311" t="s">
        <v>847</v>
      </c>
      <c r="D4311">
        <v>2021</v>
      </c>
      <c r="E4311">
        <v>38999</v>
      </c>
      <c r="F4311">
        <v>0</v>
      </c>
      <c r="G4311">
        <v>0</v>
      </c>
      <c r="H4311">
        <v>0</v>
      </c>
      <c r="I4311">
        <v>38999</v>
      </c>
    </row>
    <row r="4312" spans="1:9">
      <c r="A4312" t="s">
        <v>121</v>
      </c>
      <c r="B4312" t="s">
        <v>126</v>
      </c>
      <c r="C4312" t="s">
        <v>127</v>
      </c>
      <c r="D4312">
        <v>2021</v>
      </c>
      <c r="E4312">
        <v>0</v>
      </c>
      <c r="F4312">
        <v>0</v>
      </c>
      <c r="G4312">
        <v>0</v>
      </c>
      <c r="H4312">
        <v>5999997</v>
      </c>
      <c r="I4312">
        <v>5999997</v>
      </c>
    </row>
    <row r="4313" spans="1:9">
      <c r="A4313" t="s">
        <v>121</v>
      </c>
      <c r="B4313" t="s">
        <v>128</v>
      </c>
      <c r="C4313" t="s">
        <v>129</v>
      </c>
      <c r="D4313">
        <v>2021</v>
      </c>
      <c r="E4313">
        <v>20243815</v>
      </c>
      <c r="F4313">
        <v>10067000</v>
      </c>
      <c r="G4313">
        <v>3933000</v>
      </c>
      <c r="H4313">
        <v>2649000</v>
      </c>
      <c r="I4313">
        <v>36892815</v>
      </c>
    </row>
    <row r="4314" spans="1:9">
      <c r="A4314" t="s">
        <v>121</v>
      </c>
      <c r="B4314" t="s">
        <v>1598</v>
      </c>
      <c r="C4314" t="s">
        <v>1599</v>
      </c>
      <c r="D4314">
        <v>2021</v>
      </c>
      <c r="E4314">
        <v>25031383</v>
      </c>
      <c r="F4314">
        <v>0</v>
      </c>
      <c r="G4314">
        <v>0</v>
      </c>
      <c r="H4314">
        <v>0</v>
      </c>
      <c r="I4314">
        <v>25031383</v>
      </c>
    </row>
    <row r="4315" spans="1:9">
      <c r="A4315" t="s">
        <v>759</v>
      </c>
      <c r="B4315" t="s">
        <v>760</v>
      </c>
      <c r="C4315" t="s">
        <v>761</v>
      </c>
      <c r="D4315">
        <v>2021</v>
      </c>
      <c r="E4315">
        <v>12830142</v>
      </c>
      <c r="F4315">
        <v>200000</v>
      </c>
      <c r="G4315">
        <v>141506000</v>
      </c>
      <c r="H4315">
        <v>36938000</v>
      </c>
      <c r="I4315">
        <v>191474142</v>
      </c>
    </row>
    <row r="4316" spans="1:9">
      <c r="A4316" t="s">
        <v>759</v>
      </c>
      <c r="B4316" t="s">
        <v>764</v>
      </c>
      <c r="C4316" t="s">
        <v>765</v>
      </c>
      <c r="D4316">
        <v>2021</v>
      </c>
      <c r="E4316">
        <v>25938040</v>
      </c>
      <c r="F4316">
        <v>22805000</v>
      </c>
      <c r="G4316">
        <v>59300000</v>
      </c>
      <c r="H4316">
        <v>12084000</v>
      </c>
      <c r="I4316">
        <v>120127040</v>
      </c>
    </row>
    <row r="4317" spans="1:9">
      <c r="A4317" t="s">
        <v>759</v>
      </c>
      <c r="B4317" t="s">
        <v>766</v>
      </c>
      <c r="C4317" t="s">
        <v>767</v>
      </c>
      <c r="D4317">
        <v>2021</v>
      </c>
      <c r="E4317">
        <v>0</v>
      </c>
      <c r="F4317">
        <v>12679937</v>
      </c>
      <c r="G4317">
        <v>2314000</v>
      </c>
      <c r="H4317">
        <v>2316000</v>
      </c>
      <c r="I4317">
        <v>17309937</v>
      </c>
    </row>
    <row r="4318" spans="1:9">
      <c r="A4318" t="s">
        <v>759</v>
      </c>
      <c r="B4318" t="s">
        <v>768</v>
      </c>
      <c r="C4318" t="s">
        <v>769</v>
      </c>
      <c r="D4318">
        <v>2021</v>
      </c>
      <c r="E4318">
        <v>0</v>
      </c>
      <c r="F4318">
        <v>41005485</v>
      </c>
      <c r="G4318">
        <v>117059000</v>
      </c>
      <c r="H4318">
        <v>20341000</v>
      </c>
      <c r="I4318">
        <v>178405485</v>
      </c>
    </row>
    <row r="4319" spans="1:9">
      <c r="A4319" t="s">
        <v>759</v>
      </c>
      <c r="B4319" t="s">
        <v>770</v>
      </c>
      <c r="C4319" t="s">
        <v>771</v>
      </c>
      <c r="D4319">
        <v>2021</v>
      </c>
      <c r="E4319">
        <v>26773187</v>
      </c>
      <c r="F4319">
        <v>20934000</v>
      </c>
      <c r="G4319">
        <v>21108000</v>
      </c>
      <c r="H4319">
        <v>7611000</v>
      </c>
      <c r="I4319">
        <v>76426187</v>
      </c>
    </row>
    <row r="4320" spans="1:9">
      <c r="A4320" t="s">
        <v>759</v>
      </c>
      <c r="B4320" t="s">
        <v>937</v>
      </c>
      <c r="C4320" t="s">
        <v>938</v>
      </c>
      <c r="D4320">
        <v>2021</v>
      </c>
      <c r="E4320">
        <v>0</v>
      </c>
      <c r="F4320">
        <v>8611870</v>
      </c>
      <c r="G4320">
        <v>2137000</v>
      </c>
      <c r="H4320">
        <v>4000000</v>
      </c>
      <c r="I4320">
        <v>14748870</v>
      </c>
    </row>
    <row r="4321" spans="1:9">
      <c r="A4321" t="s">
        <v>759</v>
      </c>
      <c r="B4321" t="s">
        <v>774</v>
      </c>
      <c r="C4321" t="s">
        <v>775</v>
      </c>
      <c r="D4321">
        <v>2021</v>
      </c>
      <c r="E4321">
        <v>0</v>
      </c>
      <c r="F4321">
        <v>958000</v>
      </c>
      <c r="G4321">
        <v>0</v>
      </c>
      <c r="H4321">
        <v>0</v>
      </c>
      <c r="I4321">
        <v>958000</v>
      </c>
    </row>
    <row r="4322" spans="1:9">
      <c r="A4322" t="s">
        <v>759</v>
      </c>
      <c r="B4322" t="s">
        <v>780</v>
      </c>
      <c r="C4322" t="s">
        <v>781</v>
      </c>
      <c r="D4322">
        <v>2021</v>
      </c>
      <c r="E4322">
        <v>250000</v>
      </c>
      <c r="F4322">
        <v>0</v>
      </c>
      <c r="G4322">
        <v>0</v>
      </c>
      <c r="H4322">
        <v>0</v>
      </c>
      <c r="I4322">
        <v>250000</v>
      </c>
    </row>
    <row r="4323" spans="1:9">
      <c r="A4323" t="s">
        <v>759</v>
      </c>
      <c r="B4323" t="s">
        <v>790</v>
      </c>
      <c r="C4323" t="s">
        <v>791</v>
      </c>
      <c r="D4323">
        <v>2021</v>
      </c>
      <c r="E4323">
        <v>0</v>
      </c>
      <c r="F4323">
        <v>7468309</v>
      </c>
      <c r="G4323">
        <v>7500000</v>
      </c>
      <c r="H4323">
        <v>12953000</v>
      </c>
      <c r="I4323">
        <v>27921309</v>
      </c>
    </row>
    <row r="4324" spans="1:9">
      <c r="A4324" t="s">
        <v>759</v>
      </c>
      <c r="B4324" t="s">
        <v>794</v>
      </c>
      <c r="C4324" t="s">
        <v>795</v>
      </c>
      <c r="D4324">
        <v>2021</v>
      </c>
      <c r="E4324">
        <v>0</v>
      </c>
      <c r="F4324">
        <v>0</v>
      </c>
      <c r="G4324">
        <v>7687350</v>
      </c>
      <c r="H4324">
        <v>0</v>
      </c>
      <c r="I4324">
        <v>7687350</v>
      </c>
    </row>
    <row r="4325" spans="1:9">
      <c r="A4325" t="s">
        <v>759</v>
      </c>
      <c r="B4325" t="s">
        <v>796</v>
      </c>
      <c r="C4325" t="s">
        <v>797</v>
      </c>
      <c r="D4325">
        <v>2021</v>
      </c>
      <c r="E4325">
        <v>0</v>
      </c>
      <c r="F4325">
        <v>0</v>
      </c>
      <c r="G4325">
        <v>7029641</v>
      </c>
      <c r="H4325">
        <v>0</v>
      </c>
      <c r="I4325">
        <v>7029641</v>
      </c>
    </row>
    <row r="4326" spans="1:9">
      <c r="A4326" t="s">
        <v>759</v>
      </c>
      <c r="B4326" t="s">
        <v>798</v>
      </c>
      <c r="C4326" t="s">
        <v>799</v>
      </c>
      <c r="D4326">
        <v>2021</v>
      </c>
      <c r="E4326">
        <v>16098035</v>
      </c>
      <c r="F4326">
        <v>0</v>
      </c>
      <c r="G4326">
        <v>0</v>
      </c>
      <c r="H4326">
        <v>0</v>
      </c>
      <c r="I4326">
        <v>16098035</v>
      </c>
    </row>
    <row r="4327" spans="1:9">
      <c r="A4327" t="s">
        <v>759</v>
      </c>
      <c r="B4327" t="s">
        <v>802</v>
      </c>
      <c r="C4327" t="s">
        <v>803</v>
      </c>
      <c r="D4327">
        <v>2021</v>
      </c>
      <c r="E4327">
        <v>2897142</v>
      </c>
      <c r="F4327">
        <v>1292000</v>
      </c>
      <c r="G4327">
        <v>0</v>
      </c>
      <c r="H4327">
        <v>0</v>
      </c>
      <c r="I4327">
        <v>4189142</v>
      </c>
    </row>
    <row r="4328" spans="1:9">
      <c r="A4328" t="s">
        <v>688</v>
      </c>
      <c r="B4328" t="s">
        <v>1664</v>
      </c>
      <c r="C4328" t="s">
        <v>1665</v>
      </c>
      <c r="D4328">
        <v>2021</v>
      </c>
      <c r="E4328">
        <v>0</v>
      </c>
      <c r="F4328">
        <v>0</v>
      </c>
      <c r="G4328">
        <v>4697506</v>
      </c>
      <c r="H4328">
        <v>8500000</v>
      </c>
      <c r="I4328">
        <v>13197506</v>
      </c>
    </row>
    <row r="4329" spans="1:9">
      <c r="A4329" t="s">
        <v>688</v>
      </c>
      <c r="B4329" t="s">
        <v>839</v>
      </c>
      <c r="C4329" t="s">
        <v>840</v>
      </c>
      <c r="D4329">
        <v>2021</v>
      </c>
      <c r="E4329">
        <v>0</v>
      </c>
      <c r="F4329">
        <v>15416260</v>
      </c>
      <c r="G4329">
        <v>5000000</v>
      </c>
      <c r="H4329">
        <v>7300000</v>
      </c>
      <c r="I4329">
        <v>27716260</v>
      </c>
    </row>
    <row r="4330" spans="1:9">
      <c r="A4330" t="s">
        <v>688</v>
      </c>
      <c r="B4330" t="s">
        <v>841</v>
      </c>
      <c r="C4330" t="s">
        <v>842</v>
      </c>
      <c r="D4330">
        <v>2021</v>
      </c>
      <c r="E4330">
        <v>4259834</v>
      </c>
      <c r="F4330">
        <v>310200000</v>
      </c>
      <c r="G4330">
        <v>25900000</v>
      </c>
      <c r="H4330">
        <v>26500000</v>
      </c>
      <c r="I4330">
        <v>366859834</v>
      </c>
    </row>
    <row r="4331" spans="1:9">
      <c r="A4331" t="s">
        <v>688</v>
      </c>
      <c r="B4331" t="s">
        <v>689</v>
      </c>
      <c r="C4331" t="s">
        <v>690</v>
      </c>
      <c r="D4331">
        <v>2021</v>
      </c>
      <c r="E4331">
        <v>97671294</v>
      </c>
      <c r="F4331">
        <v>7000000</v>
      </c>
      <c r="G4331">
        <v>26069000</v>
      </c>
      <c r="H4331">
        <v>5000000</v>
      </c>
      <c r="I4331">
        <v>135740294</v>
      </c>
    </row>
    <row r="4332" spans="1:9">
      <c r="A4332" t="s">
        <v>688</v>
      </c>
      <c r="B4332" t="s">
        <v>1666</v>
      </c>
      <c r="C4332" t="s">
        <v>1667</v>
      </c>
      <c r="D4332">
        <v>2021</v>
      </c>
      <c r="E4332">
        <v>0</v>
      </c>
      <c r="F4332">
        <v>964999</v>
      </c>
      <c r="G4332">
        <v>0</v>
      </c>
      <c r="H4332">
        <v>0</v>
      </c>
      <c r="I4332">
        <v>964999</v>
      </c>
    </row>
    <row r="4333" spans="1:9">
      <c r="A4333" t="s">
        <v>843</v>
      </c>
      <c r="B4333" t="s">
        <v>844</v>
      </c>
      <c r="C4333" t="s">
        <v>845</v>
      </c>
      <c r="D4333">
        <v>2021</v>
      </c>
      <c r="E4333">
        <v>0</v>
      </c>
      <c r="F4333">
        <v>155823969</v>
      </c>
      <c r="G4333">
        <v>236139000</v>
      </c>
      <c r="H4333">
        <v>92932000</v>
      </c>
      <c r="I4333">
        <v>484894969</v>
      </c>
    </row>
    <row r="4334" spans="1:9">
      <c r="A4334" t="s">
        <v>843</v>
      </c>
      <c r="B4334" t="s">
        <v>846</v>
      </c>
      <c r="C4334" t="s">
        <v>847</v>
      </c>
      <c r="D4334">
        <v>2021</v>
      </c>
      <c r="E4334">
        <v>0</v>
      </c>
      <c r="F4334">
        <v>96951416</v>
      </c>
      <c r="G4334">
        <v>94676000</v>
      </c>
      <c r="H4334">
        <v>27717000</v>
      </c>
      <c r="I4334">
        <v>219344416</v>
      </c>
    </row>
    <row r="4335" spans="1:9">
      <c r="A4335" t="s">
        <v>843</v>
      </c>
      <c r="B4335" t="s">
        <v>850</v>
      </c>
      <c r="C4335" t="s">
        <v>851</v>
      </c>
      <c r="D4335">
        <v>2021</v>
      </c>
      <c r="E4335">
        <v>47891185</v>
      </c>
      <c r="F4335">
        <v>101406000</v>
      </c>
      <c r="G4335">
        <v>200403000</v>
      </c>
      <c r="H4335">
        <v>397627000</v>
      </c>
      <c r="I4335">
        <v>747327185</v>
      </c>
    </row>
    <row r="4336" spans="1:9">
      <c r="A4336" t="s">
        <v>843</v>
      </c>
      <c r="B4336" t="s">
        <v>852</v>
      </c>
      <c r="C4336" t="s">
        <v>853</v>
      </c>
      <c r="D4336">
        <v>2021</v>
      </c>
      <c r="E4336">
        <v>0</v>
      </c>
      <c r="F4336">
        <v>53208963</v>
      </c>
      <c r="G4336">
        <v>31480000</v>
      </c>
      <c r="H4336">
        <v>47360000</v>
      </c>
      <c r="I4336">
        <v>132048963</v>
      </c>
    </row>
    <row r="4337" spans="1:9">
      <c r="A4337" t="s">
        <v>854</v>
      </c>
      <c r="B4337" t="s">
        <v>855</v>
      </c>
      <c r="C4337" t="s">
        <v>856</v>
      </c>
      <c r="D4337">
        <v>2021</v>
      </c>
      <c r="E4337">
        <v>617659621</v>
      </c>
      <c r="F4337">
        <v>191603000</v>
      </c>
      <c r="G4337">
        <v>317267000</v>
      </c>
      <c r="H4337">
        <v>594908000</v>
      </c>
      <c r="I4337">
        <v>1721437621</v>
      </c>
    </row>
    <row r="4338" spans="1:9">
      <c r="A4338" t="s">
        <v>854</v>
      </c>
      <c r="B4338" t="s">
        <v>2212</v>
      </c>
      <c r="C4338" t="s">
        <v>2213</v>
      </c>
      <c r="D4338">
        <v>2021</v>
      </c>
      <c r="E4338">
        <v>0</v>
      </c>
      <c r="F4338">
        <v>3023501</v>
      </c>
      <c r="G4338">
        <v>4500000</v>
      </c>
      <c r="H4338">
        <v>4500000</v>
      </c>
      <c r="I4338">
        <v>12023501</v>
      </c>
    </row>
    <row r="4339" spans="1:9">
      <c r="A4339" t="s">
        <v>854</v>
      </c>
      <c r="B4339" t="s">
        <v>857</v>
      </c>
      <c r="C4339" t="s">
        <v>858</v>
      </c>
      <c r="D4339">
        <v>2021</v>
      </c>
      <c r="E4339">
        <v>253637157</v>
      </c>
      <c r="F4339">
        <v>346570000</v>
      </c>
      <c r="G4339">
        <v>195206000</v>
      </c>
      <c r="H4339">
        <v>210619000</v>
      </c>
      <c r="I4339">
        <v>1006032157</v>
      </c>
    </row>
    <row r="4340" spans="1:9">
      <c r="A4340" t="s">
        <v>854</v>
      </c>
      <c r="B4340" t="s">
        <v>859</v>
      </c>
      <c r="C4340" t="s">
        <v>860</v>
      </c>
      <c r="D4340">
        <v>2021</v>
      </c>
      <c r="E4340">
        <v>9374572</v>
      </c>
      <c r="F4340">
        <v>2300000</v>
      </c>
      <c r="G4340">
        <v>2300000</v>
      </c>
      <c r="H4340">
        <v>300000</v>
      </c>
      <c r="I4340">
        <v>14274572</v>
      </c>
    </row>
    <row r="4341" spans="1:9">
      <c r="A4341" t="s">
        <v>854</v>
      </c>
      <c r="B4341" t="s">
        <v>2214</v>
      </c>
      <c r="C4341" t="s">
        <v>2215</v>
      </c>
      <c r="D4341">
        <v>2021</v>
      </c>
      <c r="E4341">
        <v>821249</v>
      </c>
      <c r="F4341">
        <v>1000000</v>
      </c>
      <c r="G4341">
        <v>0</v>
      </c>
      <c r="H4341">
        <v>0</v>
      </c>
      <c r="I4341">
        <v>1821249</v>
      </c>
    </row>
    <row r="4342" spans="1:9">
      <c r="A4342" t="s">
        <v>854</v>
      </c>
      <c r="B4342" t="s">
        <v>861</v>
      </c>
      <c r="C4342" t="s">
        <v>862</v>
      </c>
      <c r="D4342">
        <v>2021</v>
      </c>
      <c r="E4342">
        <v>106072069</v>
      </c>
      <c r="F4342">
        <v>87561000</v>
      </c>
      <c r="G4342">
        <v>182365000</v>
      </c>
      <c r="H4342">
        <v>60714000</v>
      </c>
      <c r="I4342">
        <v>436712069</v>
      </c>
    </row>
    <row r="4343" spans="1:9">
      <c r="A4343" t="s">
        <v>854</v>
      </c>
      <c r="B4343" t="s">
        <v>863</v>
      </c>
      <c r="C4343" t="s">
        <v>864</v>
      </c>
      <c r="D4343">
        <v>2021</v>
      </c>
      <c r="E4343">
        <v>0</v>
      </c>
      <c r="F4343">
        <v>43283830</v>
      </c>
      <c r="G4343">
        <v>60062000</v>
      </c>
      <c r="H4343">
        <v>28090000</v>
      </c>
      <c r="I4343">
        <v>131435830</v>
      </c>
    </row>
    <row r="4344" spans="1:9">
      <c r="A4344" t="s">
        <v>854</v>
      </c>
      <c r="B4344" t="s">
        <v>865</v>
      </c>
      <c r="C4344" t="s">
        <v>866</v>
      </c>
      <c r="D4344">
        <v>2021</v>
      </c>
      <c r="E4344">
        <v>0</v>
      </c>
      <c r="F4344">
        <v>1399212</v>
      </c>
      <c r="G4344">
        <v>26364000</v>
      </c>
      <c r="H4344">
        <v>4000000</v>
      </c>
      <c r="I4344">
        <v>31763212</v>
      </c>
    </row>
    <row r="4345" spans="1:9">
      <c r="A4345" t="s">
        <v>16</v>
      </c>
      <c r="B4345" t="s">
        <v>19</v>
      </c>
      <c r="C4345" t="s">
        <v>20</v>
      </c>
      <c r="D4345">
        <v>2021</v>
      </c>
      <c r="E4345">
        <v>0</v>
      </c>
      <c r="F4345">
        <v>121571997</v>
      </c>
      <c r="G4345">
        <v>0</v>
      </c>
      <c r="H4345">
        <v>0</v>
      </c>
      <c r="I4345">
        <v>121571997</v>
      </c>
    </row>
    <row r="4346" spans="1:9">
      <c r="A4346" t="s">
        <v>73</v>
      </c>
      <c r="B4346" t="s">
        <v>76</v>
      </c>
      <c r="C4346" t="s">
        <v>77</v>
      </c>
      <c r="D4346">
        <v>2021</v>
      </c>
      <c r="E4346">
        <v>2782510</v>
      </c>
      <c r="F4346">
        <v>2350000</v>
      </c>
      <c r="G4346">
        <v>784000</v>
      </c>
      <c r="H4346">
        <v>0</v>
      </c>
      <c r="I4346">
        <v>5916510</v>
      </c>
    </row>
    <row r="4347" spans="1:9">
      <c r="A4347" t="s">
        <v>73</v>
      </c>
      <c r="B4347" t="s">
        <v>78</v>
      </c>
      <c r="C4347" t="s">
        <v>79</v>
      </c>
      <c r="D4347">
        <v>2021</v>
      </c>
      <c r="E4347">
        <v>0</v>
      </c>
      <c r="F4347">
        <v>222967</v>
      </c>
      <c r="G4347">
        <v>1050000</v>
      </c>
      <c r="H4347">
        <v>0</v>
      </c>
      <c r="I4347">
        <v>1272967</v>
      </c>
    </row>
    <row r="4348" spans="1:9">
      <c r="A4348" t="s">
        <v>92</v>
      </c>
      <c r="B4348" t="s">
        <v>93</v>
      </c>
      <c r="C4348" t="s">
        <v>94</v>
      </c>
      <c r="D4348">
        <v>2021</v>
      </c>
      <c r="E4348">
        <v>0</v>
      </c>
      <c r="F4348">
        <v>4924276</v>
      </c>
      <c r="G4348">
        <v>6710000</v>
      </c>
      <c r="H4348">
        <v>72849000</v>
      </c>
      <c r="I4348">
        <v>84483276</v>
      </c>
    </row>
    <row r="4349" spans="1:9">
      <c r="A4349" t="s">
        <v>92</v>
      </c>
      <c r="B4349" t="s">
        <v>95</v>
      </c>
      <c r="C4349" t="s">
        <v>96</v>
      </c>
      <c r="D4349">
        <v>2021</v>
      </c>
      <c r="E4349">
        <v>58426810</v>
      </c>
      <c r="F4349">
        <v>0</v>
      </c>
      <c r="G4349">
        <v>0</v>
      </c>
      <c r="H4349">
        <v>0</v>
      </c>
      <c r="I4349">
        <v>58426810</v>
      </c>
    </row>
    <row r="4350" spans="1:9">
      <c r="A4350" t="s">
        <v>121</v>
      </c>
      <c r="B4350" t="s">
        <v>126</v>
      </c>
      <c r="C4350" t="s">
        <v>127</v>
      </c>
      <c r="D4350">
        <v>2021</v>
      </c>
      <c r="E4350">
        <v>8000</v>
      </c>
      <c r="F4350">
        <v>0</v>
      </c>
      <c r="G4350">
        <v>0</v>
      </c>
      <c r="H4350">
        <v>0</v>
      </c>
      <c r="I4350">
        <v>8000</v>
      </c>
    </row>
    <row r="4351" spans="1:9">
      <c r="A4351" t="s">
        <v>130</v>
      </c>
      <c r="B4351" t="s">
        <v>135</v>
      </c>
      <c r="C4351" t="s">
        <v>136</v>
      </c>
      <c r="D4351">
        <v>2021</v>
      </c>
      <c r="E4351">
        <v>0</v>
      </c>
      <c r="F4351">
        <v>0</v>
      </c>
      <c r="G4351">
        <v>0</v>
      </c>
      <c r="H4351">
        <v>109929</v>
      </c>
      <c r="I4351">
        <v>109929</v>
      </c>
    </row>
    <row r="4352" spans="1:9">
      <c r="A4352" t="s">
        <v>141</v>
      </c>
      <c r="B4352" t="s">
        <v>142</v>
      </c>
      <c r="C4352" t="s">
        <v>143</v>
      </c>
      <c r="D4352">
        <v>2021</v>
      </c>
      <c r="E4352">
        <v>0</v>
      </c>
      <c r="F4352">
        <v>27245558</v>
      </c>
      <c r="G4352">
        <v>474000</v>
      </c>
      <c r="H4352">
        <v>2937000</v>
      </c>
      <c r="I4352">
        <v>30656558</v>
      </c>
    </row>
    <row r="4353" spans="1:9">
      <c r="A4353" t="s">
        <v>141</v>
      </c>
      <c r="B4353" t="s">
        <v>144</v>
      </c>
      <c r="C4353" t="s">
        <v>145</v>
      </c>
      <c r="D4353">
        <v>2021</v>
      </c>
      <c r="E4353">
        <v>2777154</v>
      </c>
      <c r="F4353">
        <v>214000</v>
      </c>
      <c r="G4353">
        <v>0</v>
      </c>
      <c r="H4353">
        <v>0</v>
      </c>
      <c r="I4353">
        <v>2991154</v>
      </c>
    </row>
    <row r="4354" spans="1:9">
      <c r="A4354" t="s">
        <v>141</v>
      </c>
      <c r="B4354" t="s">
        <v>146</v>
      </c>
      <c r="C4354" t="s">
        <v>147</v>
      </c>
      <c r="D4354">
        <v>2021</v>
      </c>
      <c r="E4354">
        <v>0</v>
      </c>
      <c r="F4354">
        <v>43898842</v>
      </c>
      <c r="G4354">
        <v>0</v>
      </c>
      <c r="H4354">
        <v>422000</v>
      </c>
      <c r="I4354">
        <v>44320842</v>
      </c>
    </row>
    <row r="4355" spans="1:9">
      <c r="A4355" t="s">
        <v>155</v>
      </c>
      <c r="B4355" t="s">
        <v>160</v>
      </c>
      <c r="C4355" t="s">
        <v>161</v>
      </c>
      <c r="D4355">
        <v>2021</v>
      </c>
      <c r="E4355">
        <v>0</v>
      </c>
      <c r="F4355">
        <v>1450019</v>
      </c>
      <c r="G4355">
        <v>0</v>
      </c>
      <c r="H4355">
        <v>0</v>
      </c>
      <c r="I4355">
        <v>1450019</v>
      </c>
    </row>
    <row r="4356" spans="1:9">
      <c r="A4356" t="s">
        <v>155</v>
      </c>
      <c r="B4356" t="s">
        <v>197</v>
      </c>
      <c r="C4356" t="s">
        <v>198</v>
      </c>
      <c r="D4356">
        <v>2021</v>
      </c>
      <c r="E4356">
        <v>0</v>
      </c>
      <c r="F4356">
        <v>0</v>
      </c>
      <c r="G4356">
        <v>0</v>
      </c>
      <c r="H4356">
        <v>36237000</v>
      </c>
      <c r="I4356">
        <v>36237000</v>
      </c>
    </row>
    <row r="4357" spans="1:9">
      <c r="A4357" t="s">
        <v>155</v>
      </c>
      <c r="B4357" t="s">
        <v>201</v>
      </c>
      <c r="C4357" t="s">
        <v>202</v>
      </c>
      <c r="D4357">
        <v>2021</v>
      </c>
      <c r="E4357">
        <v>58413000</v>
      </c>
      <c r="F4357">
        <v>0</v>
      </c>
      <c r="G4357">
        <v>0</v>
      </c>
      <c r="H4357">
        <v>0</v>
      </c>
      <c r="I4357">
        <v>58413000</v>
      </c>
    </row>
    <row r="4358" spans="1:9">
      <c r="A4358" t="s">
        <v>155</v>
      </c>
      <c r="B4358" t="s">
        <v>228</v>
      </c>
      <c r="C4358" t="s">
        <v>229</v>
      </c>
      <c r="D4358">
        <v>2021</v>
      </c>
      <c r="E4358">
        <v>0</v>
      </c>
      <c r="F4358">
        <v>41956000</v>
      </c>
      <c r="G4358">
        <v>0</v>
      </c>
      <c r="H4358">
        <v>0</v>
      </c>
      <c r="I4358">
        <v>41956000</v>
      </c>
    </row>
    <row r="4359" spans="1:9">
      <c r="A4359" t="s">
        <v>260</v>
      </c>
      <c r="B4359" t="s">
        <v>293</v>
      </c>
      <c r="C4359" t="s">
        <v>294</v>
      </c>
      <c r="D4359">
        <v>2021</v>
      </c>
      <c r="E4359">
        <v>27445712</v>
      </c>
      <c r="F4359">
        <v>25000000</v>
      </c>
      <c r="G4359">
        <v>25000000</v>
      </c>
      <c r="H4359">
        <v>5000000</v>
      </c>
      <c r="I4359">
        <v>82445712</v>
      </c>
    </row>
    <row r="4360" spans="1:9">
      <c r="A4360" t="s">
        <v>260</v>
      </c>
      <c r="B4360" t="s">
        <v>307</v>
      </c>
      <c r="C4360" t="s">
        <v>308</v>
      </c>
      <c r="D4360">
        <v>2021</v>
      </c>
      <c r="E4360">
        <v>0</v>
      </c>
      <c r="F4360">
        <v>0</v>
      </c>
      <c r="G4360">
        <v>0</v>
      </c>
      <c r="H4360">
        <v>1973634</v>
      </c>
      <c r="I4360">
        <v>1973634</v>
      </c>
    </row>
    <row r="4361" spans="1:9">
      <c r="A4361" t="s">
        <v>203</v>
      </c>
      <c r="B4361" t="s">
        <v>326</v>
      </c>
      <c r="C4361" t="s">
        <v>327</v>
      </c>
      <c r="D4361">
        <v>2021</v>
      </c>
      <c r="E4361">
        <v>6000</v>
      </c>
      <c r="F4361">
        <v>0</v>
      </c>
      <c r="G4361">
        <v>0</v>
      </c>
      <c r="H4361">
        <v>0</v>
      </c>
      <c r="I4361">
        <v>6000</v>
      </c>
    </row>
    <row r="4362" spans="1:9">
      <c r="A4362" t="s">
        <v>178</v>
      </c>
      <c r="B4362" t="s">
        <v>179</v>
      </c>
      <c r="C4362" t="s">
        <v>180</v>
      </c>
      <c r="D4362">
        <v>2021</v>
      </c>
      <c r="E4362">
        <v>314700708</v>
      </c>
      <c r="F4362">
        <v>263956000</v>
      </c>
      <c r="G4362">
        <v>59398000</v>
      </c>
      <c r="H4362">
        <v>11019000</v>
      </c>
      <c r="I4362">
        <v>649073708</v>
      </c>
    </row>
    <row r="4363" spans="1:9">
      <c r="A4363" t="s">
        <v>178</v>
      </c>
      <c r="B4363" t="s">
        <v>352</v>
      </c>
      <c r="C4363" t="s">
        <v>353</v>
      </c>
      <c r="D4363">
        <v>2021</v>
      </c>
      <c r="E4363">
        <v>139297</v>
      </c>
      <c r="F4363">
        <v>0</v>
      </c>
      <c r="G4363">
        <v>0</v>
      </c>
      <c r="H4363">
        <v>0</v>
      </c>
      <c r="I4363">
        <v>139297</v>
      </c>
    </row>
    <row r="4364" spans="1:9">
      <c r="A4364" t="s">
        <v>356</v>
      </c>
      <c r="B4364" t="s">
        <v>1141</v>
      </c>
      <c r="C4364" t="s">
        <v>1142</v>
      </c>
      <c r="D4364">
        <v>2021</v>
      </c>
      <c r="E4364">
        <v>0</v>
      </c>
      <c r="F4364">
        <v>2829382</v>
      </c>
      <c r="G4364">
        <v>7402000</v>
      </c>
      <c r="H4364">
        <v>6121000</v>
      </c>
      <c r="I4364">
        <v>16352382</v>
      </c>
    </row>
    <row r="4365" spans="1:9">
      <c r="A4365" t="s">
        <v>356</v>
      </c>
      <c r="B4365" t="s">
        <v>357</v>
      </c>
      <c r="C4365" t="s">
        <v>358</v>
      </c>
      <c r="D4365">
        <v>2021</v>
      </c>
      <c r="E4365">
        <v>0</v>
      </c>
      <c r="F4365">
        <v>21160</v>
      </c>
      <c r="G4365">
        <v>162000</v>
      </c>
      <c r="H4365">
        <v>148000</v>
      </c>
      <c r="I4365">
        <v>331160</v>
      </c>
    </row>
    <row r="4366" spans="1:9">
      <c r="A4366" t="s">
        <v>356</v>
      </c>
      <c r="B4366" t="s">
        <v>359</v>
      </c>
      <c r="C4366" t="s">
        <v>1720</v>
      </c>
      <c r="D4366">
        <v>2021</v>
      </c>
      <c r="E4366">
        <v>88913</v>
      </c>
      <c r="F4366">
        <v>1144000</v>
      </c>
      <c r="G4366">
        <v>1116000</v>
      </c>
      <c r="H4366">
        <v>1945000</v>
      </c>
      <c r="I4366">
        <v>4293913</v>
      </c>
    </row>
    <row r="4367" spans="1:9">
      <c r="A4367" t="s">
        <v>356</v>
      </c>
      <c r="B4367" t="s">
        <v>361</v>
      </c>
      <c r="C4367" t="s">
        <v>362</v>
      </c>
      <c r="D4367">
        <v>2021</v>
      </c>
      <c r="E4367">
        <v>0</v>
      </c>
      <c r="F4367">
        <v>5383393</v>
      </c>
      <c r="G4367">
        <v>1969000</v>
      </c>
      <c r="H4367">
        <v>0</v>
      </c>
      <c r="I4367">
        <v>7352393</v>
      </c>
    </row>
    <row r="4368" spans="1:9">
      <c r="A4368" t="s">
        <v>369</v>
      </c>
      <c r="B4368" t="s">
        <v>370</v>
      </c>
      <c r="C4368" t="s">
        <v>371</v>
      </c>
      <c r="D4368">
        <v>2021</v>
      </c>
      <c r="E4368">
        <v>0</v>
      </c>
      <c r="F4368">
        <v>240000</v>
      </c>
      <c r="G4368">
        <v>0</v>
      </c>
      <c r="H4368">
        <v>0</v>
      </c>
      <c r="I4368">
        <v>240000</v>
      </c>
    </row>
    <row r="4369" spans="1:9">
      <c r="A4369" t="s">
        <v>369</v>
      </c>
      <c r="B4369" t="s">
        <v>372</v>
      </c>
      <c r="C4369" t="s">
        <v>373</v>
      </c>
      <c r="D4369">
        <v>2021</v>
      </c>
      <c r="E4369">
        <v>5335298</v>
      </c>
      <c r="F4369">
        <v>522000</v>
      </c>
      <c r="G4369">
        <v>1359000</v>
      </c>
      <c r="H4369">
        <v>761000</v>
      </c>
      <c r="I4369">
        <v>7977298</v>
      </c>
    </row>
    <row r="4370" spans="1:9">
      <c r="A4370" t="s">
        <v>369</v>
      </c>
      <c r="B4370" t="s">
        <v>374</v>
      </c>
      <c r="C4370" t="s">
        <v>375</v>
      </c>
      <c r="D4370">
        <v>2021</v>
      </c>
      <c r="E4370">
        <v>39408460</v>
      </c>
      <c r="F4370">
        <v>34391000</v>
      </c>
      <c r="G4370">
        <v>2580000</v>
      </c>
      <c r="H4370">
        <v>1200000</v>
      </c>
      <c r="I4370">
        <v>77579460</v>
      </c>
    </row>
    <row r="4371" spans="1:9">
      <c r="A4371" t="s">
        <v>369</v>
      </c>
      <c r="B4371" t="s">
        <v>376</v>
      </c>
      <c r="C4371" t="s">
        <v>377</v>
      </c>
      <c r="D4371">
        <v>2021</v>
      </c>
      <c r="E4371">
        <v>0</v>
      </c>
      <c r="F4371">
        <v>0</v>
      </c>
      <c r="G4371">
        <v>2347637</v>
      </c>
      <c r="H4371">
        <v>488000</v>
      </c>
      <c r="I4371">
        <v>2835637</v>
      </c>
    </row>
    <row r="4372" spans="1:9">
      <c r="A4372" t="s">
        <v>369</v>
      </c>
      <c r="B4372" t="s">
        <v>378</v>
      </c>
      <c r="C4372" t="s">
        <v>379</v>
      </c>
      <c r="D4372">
        <v>2021</v>
      </c>
      <c r="E4372">
        <v>0</v>
      </c>
      <c r="F4372">
        <v>0</v>
      </c>
      <c r="G4372">
        <v>2287339</v>
      </c>
      <c r="H4372">
        <v>0</v>
      </c>
      <c r="I4372">
        <v>2287339</v>
      </c>
    </row>
    <row r="4373" spans="1:9">
      <c r="A4373" t="s">
        <v>369</v>
      </c>
      <c r="B4373" t="s">
        <v>910</v>
      </c>
      <c r="C4373" t="s">
        <v>911</v>
      </c>
      <c r="D4373">
        <v>2021</v>
      </c>
      <c r="E4373">
        <v>0</v>
      </c>
      <c r="F4373">
        <v>1325247</v>
      </c>
      <c r="G4373">
        <v>0</v>
      </c>
      <c r="H4373">
        <v>0</v>
      </c>
      <c r="I4373">
        <v>1325247</v>
      </c>
    </row>
    <row r="4374" spans="1:9">
      <c r="A4374" t="s">
        <v>369</v>
      </c>
      <c r="B4374" t="s">
        <v>384</v>
      </c>
      <c r="C4374" t="s">
        <v>385</v>
      </c>
      <c r="D4374">
        <v>2021</v>
      </c>
      <c r="E4374">
        <v>0</v>
      </c>
      <c r="F4374">
        <v>669267</v>
      </c>
      <c r="G4374">
        <v>0</v>
      </c>
      <c r="H4374">
        <v>0</v>
      </c>
      <c r="I4374">
        <v>669267</v>
      </c>
    </row>
    <row r="4375" spans="1:9">
      <c r="A4375" t="s">
        <v>369</v>
      </c>
      <c r="B4375" t="s">
        <v>1727</v>
      </c>
      <c r="C4375" t="s">
        <v>1728</v>
      </c>
      <c r="D4375">
        <v>2021</v>
      </c>
      <c r="E4375">
        <v>84</v>
      </c>
      <c r="F4375">
        <v>0</v>
      </c>
      <c r="G4375">
        <v>0</v>
      </c>
      <c r="H4375">
        <v>0</v>
      </c>
      <c r="I4375">
        <v>84</v>
      </c>
    </row>
    <row r="4376" spans="1:9">
      <c r="A4376" t="s">
        <v>369</v>
      </c>
      <c r="B4376" t="s">
        <v>388</v>
      </c>
      <c r="C4376" t="s">
        <v>389</v>
      </c>
      <c r="D4376">
        <v>2021</v>
      </c>
      <c r="E4376">
        <v>0</v>
      </c>
      <c r="F4376">
        <v>223920</v>
      </c>
      <c r="G4376">
        <v>0</v>
      </c>
      <c r="H4376">
        <v>0</v>
      </c>
      <c r="I4376">
        <v>223920</v>
      </c>
    </row>
    <row r="4377" spans="1:9">
      <c r="A4377" t="s">
        <v>369</v>
      </c>
      <c r="B4377" t="s">
        <v>392</v>
      </c>
      <c r="C4377" t="s">
        <v>393</v>
      </c>
      <c r="D4377">
        <v>2021</v>
      </c>
      <c r="E4377">
        <v>0</v>
      </c>
      <c r="F4377">
        <v>1208230</v>
      </c>
      <c r="G4377">
        <v>0</v>
      </c>
      <c r="H4377">
        <v>172000</v>
      </c>
      <c r="I4377">
        <v>1380230</v>
      </c>
    </row>
    <row r="4378" spans="1:9">
      <c r="A4378" t="s">
        <v>369</v>
      </c>
      <c r="B4378" t="s">
        <v>416</v>
      </c>
      <c r="C4378" t="s">
        <v>417</v>
      </c>
      <c r="D4378">
        <v>2021</v>
      </c>
      <c r="E4378">
        <v>3600000</v>
      </c>
      <c r="F4378">
        <v>0</v>
      </c>
      <c r="G4378">
        <v>0</v>
      </c>
      <c r="H4378">
        <v>0</v>
      </c>
      <c r="I4378">
        <v>3600000</v>
      </c>
    </row>
    <row r="4379" spans="1:9">
      <c r="A4379" t="s">
        <v>369</v>
      </c>
      <c r="B4379" t="s">
        <v>426</v>
      </c>
      <c r="C4379" t="s">
        <v>427</v>
      </c>
      <c r="D4379">
        <v>2021</v>
      </c>
      <c r="E4379">
        <v>0</v>
      </c>
      <c r="F4379">
        <v>6422952</v>
      </c>
      <c r="G4379">
        <v>6589000</v>
      </c>
      <c r="H4379">
        <v>0</v>
      </c>
      <c r="I4379">
        <v>13011952</v>
      </c>
    </row>
    <row r="4380" spans="1:9">
      <c r="A4380" t="s">
        <v>369</v>
      </c>
      <c r="B4380" t="s">
        <v>440</v>
      </c>
      <c r="C4380" t="s">
        <v>441</v>
      </c>
      <c r="D4380">
        <v>2021</v>
      </c>
      <c r="E4380">
        <v>0</v>
      </c>
      <c r="F4380">
        <v>4542648</v>
      </c>
      <c r="G4380">
        <v>836000</v>
      </c>
      <c r="H4380">
        <v>604000</v>
      </c>
      <c r="I4380">
        <v>5982648</v>
      </c>
    </row>
    <row r="4381" spans="1:9">
      <c r="A4381" t="s">
        <v>369</v>
      </c>
      <c r="B4381" t="s">
        <v>449</v>
      </c>
      <c r="C4381" t="s">
        <v>450</v>
      </c>
      <c r="D4381">
        <v>2021</v>
      </c>
      <c r="E4381">
        <v>0</v>
      </c>
      <c r="F4381">
        <v>3670400</v>
      </c>
      <c r="G4381">
        <v>0</v>
      </c>
      <c r="H4381">
        <v>0</v>
      </c>
      <c r="I4381">
        <v>3670400</v>
      </c>
    </row>
    <row r="4382" spans="1:9">
      <c r="A4382" t="s">
        <v>446</v>
      </c>
      <c r="B4382" t="s">
        <v>479</v>
      </c>
      <c r="C4382" t="s">
        <v>480</v>
      </c>
      <c r="D4382">
        <v>2021</v>
      </c>
      <c r="E4382">
        <v>0</v>
      </c>
      <c r="F4382">
        <v>0</v>
      </c>
      <c r="G4382">
        <v>43996</v>
      </c>
      <c r="H4382">
        <v>0</v>
      </c>
      <c r="I4382">
        <v>43996</v>
      </c>
    </row>
    <row r="4383" spans="1:9">
      <c r="A4383" t="s">
        <v>446</v>
      </c>
      <c r="B4383" t="s">
        <v>1074</v>
      </c>
      <c r="C4383" t="s">
        <v>520</v>
      </c>
      <c r="D4383">
        <v>2021</v>
      </c>
      <c r="E4383">
        <v>0</v>
      </c>
      <c r="F4383">
        <v>0</v>
      </c>
      <c r="G4383">
        <v>324748</v>
      </c>
      <c r="H4383">
        <v>0</v>
      </c>
      <c r="I4383">
        <v>324748</v>
      </c>
    </row>
    <row r="4384" spans="1:9">
      <c r="A4384" t="s">
        <v>446</v>
      </c>
      <c r="B4384" t="s">
        <v>1044</v>
      </c>
      <c r="C4384" t="s">
        <v>1045</v>
      </c>
      <c r="D4384">
        <v>2021</v>
      </c>
      <c r="E4384">
        <v>514</v>
      </c>
      <c r="F4384">
        <v>0</v>
      </c>
      <c r="G4384">
        <v>0</v>
      </c>
      <c r="H4384">
        <v>0</v>
      </c>
      <c r="I4384">
        <v>514</v>
      </c>
    </row>
    <row r="4385" spans="1:9">
      <c r="A4385" t="s">
        <v>446</v>
      </c>
      <c r="B4385" t="s">
        <v>1471</v>
      </c>
      <c r="C4385" t="s">
        <v>1472</v>
      </c>
      <c r="D4385">
        <v>2021</v>
      </c>
      <c r="E4385">
        <v>0</v>
      </c>
      <c r="F4385">
        <v>1195997</v>
      </c>
      <c r="G4385">
        <v>0</v>
      </c>
      <c r="H4385">
        <v>0</v>
      </c>
      <c r="I4385">
        <v>1195997</v>
      </c>
    </row>
    <row r="4386" spans="1:9">
      <c r="A4386" t="s">
        <v>446</v>
      </c>
      <c r="B4386" t="s">
        <v>2216</v>
      </c>
      <c r="C4386" t="s">
        <v>2217</v>
      </c>
      <c r="D4386">
        <v>2021</v>
      </c>
      <c r="E4386">
        <v>0</v>
      </c>
      <c r="F4386">
        <v>0</v>
      </c>
      <c r="G4386">
        <v>79999</v>
      </c>
      <c r="H4386">
        <v>0</v>
      </c>
      <c r="I4386">
        <v>79999</v>
      </c>
    </row>
    <row r="4387" spans="1:9">
      <c r="A4387" t="s">
        <v>446</v>
      </c>
      <c r="B4387" t="s">
        <v>493</v>
      </c>
      <c r="C4387" t="s">
        <v>494</v>
      </c>
      <c r="D4387">
        <v>2021</v>
      </c>
      <c r="E4387">
        <v>592396</v>
      </c>
      <c r="F4387">
        <v>0</v>
      </c>
      <c r="G4387">
        <v>0</v>
      </c>
      <c r="H4387">
        <v>0</v>
      </c>
      <c r="I4387">
        <v>592396</v>
      </c>
    </row>
    <row r="4388" spans="1:9">
      <c r="A4388" t="s">
        <v>446</v>
      </c>
      <c r="B4388" t="s">
        <v>1380</v>
      </c>
      <c r="C4388" t="s">
        <v>1381</v>
      </c>
      <c r="D4388">
        <v>2021</v>
      </c>
      <c r="E4388">
        <v>251434</v>
      </c>
      <c r="F4388">
        <v>0</v>
      </c>
      <c r="G4388">
        <v>0</v>
      </c>
      <c r="H4388">
        <v>0</v>
      </c>
      <c r="I4388">
        <v>251434</v>
      </c>
    </row>
    <row r="4389" spans="1:9">
      <c r="A4389" t="s">
        <v>446</v>
      </c>
      <c r="B4389" t="s">
        <v>506</v>
      </c>
      <c r="C4389" t="s">
        <v>507</v>
      </c>
      <c r="D4389">
        <v>2021</v>
      </c>
      <c r="E4389">
        <v>0</v>
      </c>
      <c r="F4389">
        <v>0</v>
      </c>
      <c r="G4389">
        <v>7386929</v>
      </c>
      <c r="H4389">
        <v>132251000</v>
      </c>
      <c r="I4389">
        <v>139637929</v>
      </c>
    </row>
    <row r="4390" spans="1:9">
      <c r="A4390" t="s">
        <v>446</v>
      </c>
      <c r="B4390" t="s">
        <v>1200</v>
      </c>
      <c r="C4390" t="s">
        <v>1201</v>
      </c>
      <c r="D4390">
        <v>2021</v>
      </c>
      <c r="E4390">
        <v>0</v>
      </c>
      <c r="F4390">
        <v>1052000</v>
      </c>
      <c r="G4390">
        <v>0</v>
      </c>
      <c r="H4390">
        <v>0</v>
      </c>
      <c r="I4390">
        <v>1052000</v>
      </c>
    </row>
    <row r="4391" spans="1:9">
      <c r="A4391" t="s">
        <v>446</v>
      </c>
      <c r="B4391" t="s">
        <v>2218</v>
      </c>
      <c r="C4391" t="s">
        <v>2219</v>
      </c>
      <c r="D4391">
        <v>2021</v>
      </c>
      <c r="E4391">
        <v>0</v>
      </c>
      <c r="F4391">
        <v>0</v>
      </c>
      <c r="G4391">
        <v>0</v>
      </c>
      <c r="H4391">
        <v>999</v>
      </c>
      <c r="I4391">
        <v>999</v>
      </c>
    </row>
    <row r="4392" spans="1:9">
      <c r="A4392" t="s">
        <v>566</v>
      </c>
      <c r="B4392" t="s">
        <v>579</v>
      </c>
      <c r="C4392" t="s">
        <v>580</v>
      </c>
      <c r="D4392">
        <v>2021</v>
      </c>
      <c r="E4392">
        <v>0</v>
      </c>
      <c r="F4392">
        <v>81000000</v>
      </c>
      <c r="G4392">
        <v>0</v>
      </c>
      <c r="H4392">
        <v>0</v>
      </c>
      <c r="I4392">
        <v>81000000</v>
      </c>
    </row>
    <row r="4393" spans="1:9">
      <c r="A4393" t="s">
        <v>691</v>
      </c>
      <c r="B4393" t="s">
        <v>2220</v>
      </c>
      <c r="C4393" t="s">
        <v>2221</v>
      </c>
      <c r="D4393">
        <v>2021</v>
      </c>
      <c r="E4393">
        <v>1184000</v>
      </c>
      <c r="F4393">
        <v>0</v>
      </c>
      <c r="G4393">
        <v>0</v>
      </c>
      <c r="H4393">
        <v>0</v>
      </c>
      <c r="I4393">
        <v>1184000</v>
      </c>
    </row>
    <row r="4394" spans="1:9">
      <c r="A4394" t="s">
        <v>742</v>
      </c>
      <c r="B4394" t="s">
        <v>751</v>
      </c>
      <c r="C4394" t="s">
        <v>752</v>
      </c>
      <c r="D4394">
        <v>2021</v>
      </c>
      <c r="E4394">
        <v>645814</v>
      </c>
      <c r="F4394">
        <v>0</v>
      </c>
      <c r="G4394">
        <v>0</v>
      </c>
      <c r="H4394">
        <v>0</v>
      </c>
      <c r="I4394">
        <v>645814</v>
      </c>
    </row>
    <row r="4395" spans="1:9">
      <c r="A4395" t="s">
        <v>822</v>
      </c>
      <c r="B4395" t="s">
        <v>823</v>
      </c>
      <c r="C4395" t="s">
        <v>824</v>
      </c>
      <c r="D4395">
        <v>2021</v>
      </c>
      <c r="E4395">
        <v>0</v>
      </c>
      <c r="F4395">
        <v>3859545</v>
      </c>
      <c r="G4395">
        <v>0</v>
      </c>
      <c r="H4395">
        <v>0</v>
      </c>
      <c r="I4395">
        <v>3859545</v>
      </c>
    </row>
    <row r="4396" spans="1:9">
      <c r="A4396" t="s">
        <v>822</v>
      </c>
      <c r="B4396" t="s">
        <v>829</v>
      </c>
      <c r="C4396" t="s">
        <v>830</v>
      </c>
      <c r="D4396">
        <v>2021</v>
      </c>
      <c r="E4396">
        <v>774450</v>
      </c>
      <c r="F4396">
        <v>116000</v>
      </c>
      <c r="G4396">
        <v>0</v>
      </c>
      <c r="H4396">
        <v>25000</v>
      </c>
      <c r="I4396">
        <v>915450</v>
      </c>
    </row>
    <row r="4397" spans="1:9">
      <c r="A4397" t="s">
        <v>822</v>
      </c>
      <c r="B4397" t="s">
        <v>831</v>
      </c>
      <c r="C4397" t="s">
        <v>832</v>
      </c>
      <c r="D4397">
        <v>2021</v>
      </c>
      <c r="E4397">
        <v>0</v>
      </c>
      <c r="F4397">
        <v>5295000</v>
      </c>
      <c r="G4397">
        <v>0</v>
      </c>
      <c r="H4397">
        <v>0</v>
      </c>
      <c r="I4397">
        <v>5295000</v>
      </c>
    </row>
    <row r="4398" spans="1:9">
      <c r="A4398" t="s">
        <v>38</v>
      </c>
      <c r="B4398" t="s">
        <v>1127</v>
      </c>
      <c r="C4398" t="s">
        <v>1128</v>
      </c>
      <c r="D4398">
        <v>2021</v>
      </c>
      <c r="E4398">
        <v>2485868</v>
      </c>
      <c r="F4398">
        <v>0</v>
      </c>
      <c r="G4398">
        <v>0</v>
      </c>
      <c r="H4398">
        <v>4263000</v>
      </c>
      <c r="I4398">
        <v>6748868</v>
      </c>
    </row>
    <row r="4399" spans="1:9">
      <c r="A4399" t="s">
        <v>73</v>
      </c>
      <c r="B4399" t="s">
        <v>76</v>
      </c>
      <c r="C4399" t="s">
        <v>77</v>
      </c>
      <c r="D4399">
        <v>2021</v>
      </c>
      <c r="E4399">
        <v>8555745</v>
      </c>
      <c r="F4399">
        <v>5685000</v>
      </c>
      <c r="G4399">
        <v>1837000</v>
      </c>
      <c r="H4399">
        <v>0</v>
      </c>
      <c r="I4399">
        <v>16077745</v>
      </c>
    </row>
    <row r="4400" spans="1:9">
      <c r="A4400" t="s">
        <v>73</v>
      </c>
      <c r="B4400" t="s">
        <v>78</v>
      </c>
      <c r="C4400" t="s">
        <v>79</v>
      </c>
      <c r="D4400">
        <v>2021</v>
      </c>
      <c r="E4400">
        <v>0</v>
      </c>
      <c r="F4400">
        <v>719971</v>
      </c>
      <c r="G4400">
        <v>2580000</v>
      </c>
      <c r="H4400">
        <v>0</v>
      </c>
      <c r="I4400">
        <v>3299971</v>
      </c>
    </row>
    <row r="4401" spans="1:9">
      <c r="A4401" t="s">
        <v>85</v>
      </c>
      <c r="B4401" t="s">
        <v>1594</v>
      </c>
      <c r="C4401" t="s">
        <v>1677</v>
      </c>
      <c r="D4401">
        <v>2021</v>
      </c>
      <c r="E4401">
        <v>328530000</v>
      </c>
      <c r="F4401">
        <v>326000000</v>
      </c>
      <c r="G4401">
        <v>326000000</v>
      </c>
      <c r="H4401">
        <v>326000000</v>
      </c>
      <c r="I4401">
        <v>1306530000</v>
      </c>
    </row>
    <row r="4402" spans="1:9">
      <c r="A4402" t="s">
        <v>92</v>
      </c>
      <c r="B4402" t="s">
        <v>109</v>
      </c>
      <c r="C4402" t="s">
        <v>110</v>
      </c>
      <c r="D4402">
        <v>2021</v>
      </c>
      <c r="E4402">
        <v>0</v>
      </c>
      <c r="F4402">
        <v>0</v>
      </c>
      <c r="G4402">
        <v>0</v>
      </c>
      <c r="H4402">
        <v>16413</v>
      </c>
      <c r="I4402">
        <v>16413</v>
      </c>
    </row>
    <row r="4403" spans="1:9">
      <c r="A4403" t="s">
        <v>141</v>
      </c>
      <c r="B4403" t="s">
        <v>144</v>
      </c>
      <c r="C4403" t="s">
        <v>145</v>
      </c>
      <c r="D4403">
        <v>2021</v>
      </c>
      <c r="E4403">
        <v>364143</v>
      </c>
      <c r="F4403">
        <v>0</v>
      </c>
      <c r="G4403">
        <v>0</v>
      </c>
      <c r="H4403">
        <v>0</v>
      </c>
      <c r="I4403">
        <v>364143</v>
      </c>
    </row>
    <row r="4404" spans="1:9">
      <c r="A4404" t="s">
        <v>141</v>
      </c>
      <c r="B4404" t="s">
        <v>2222</v>
      </c>
      <c r="C4404" t="s">
        <v>2223</v>
      </c>
      <c r="D4404">
        <v>2021</v>
      </c>
      <c r="E4404">
        <v>0</v>
      </c>
      <c r="F4404">
        <v>536999</v>
      </c>
      <c r="G4404">
        <v>0</v>
      </c>
      <c r="H4404">
        <v>814000</v>
      </c>
      <c r="I4404">
        <v>1350999</v>
      </c>
    </row>
    <row r="4405" spans="1:9">
      <c r="A4405" t="s">
        <v>155</v>
      </c>
      <c r="B4405" t="s">
        <v>201</v>
      </c>
      <c r="C4405" t="s">
        <v>202</v>
      </c>
      <c r="D4405">
        <v>2021</v>
      </c>
      <c r="E4405">
        <v>6000000</v>
      </c>
      <c r="F4405">
        <v>0</v>
      </c>
      <c r="G4405">
        <v>0</v>
      </c>
      <c r="H4405">
        <v>0</v>
      </c>
      <c r="I4405">
        <v>6000000</v>
      </c>
    </row>
    <row r="4406" spans="1:9">
      <c r="A4406" t="s">
        <v>203</v>
      </c>
      <c r="B4406" t="s">
        <v>324</v>
      </c>
      <c r="C4406" t="s">
        <v>325</v>
      </c>
      <c r="D4406">
        <v>2021</v>
      </c>
      <c r="E4406">
        <v>1759484</v>
      </c>
      <c r="F4406">
        <v>2341000</v>
      </c>
      <c r="G4406">
        <v>855000</v>
      </c>
      <c r="H4406">
        <v>640000</v>
      </c>
      <c r="I4406">
        <v>5595484</v>
      </c>
    </row>
    <row r="4407" spans="1:9">
      <c r="A4407" t="s">
        <v>356</v>
      </c>
      <c r="B4407" t="s">
        <v>1141</v>
      </c>
      <c r="C4407" t="s">
        <v>1142</v>
      </c>
      <c r="D4407">
        <v>2021</v>
      </c>
      <c r="E4407">
        <v>517018</v>
      </c>
      <c r="F4407">
        <v>2142000</v>
      </c>
      <c r="G4407">
        <v>3504000</v>
      </c>
      <c r="H4407">
        <v>2898000</v>
      </c>
      <c r="I4407">
        <v>9061018</v>
      </c>
    </row>
    <row r="4408" spans="1:9">
      <c r="A4408" t="s">
        <v>356</v>
      </c>
      <c r="B4408" t="s">
        <v>357</v>
      </c>
      <c r="C4408" t="s">
        <v>358</v>
      </c>
      <c r="D4408">
        <v>2021</v>
      </c>
      <c r="E4408">
        <v>0</v>
      </c>
      <c r="F4408">
        <v>0</v>
      </c>
      <c r="G4408">
        <v>0</v>
      </c>
      <c r="H4408">
        <v>54000</v>
      </c>
      <c r="I4408">
        <v>54000</v>
      </c>
    </row>
    <row r="4409" spans="1:9">
      <c r="A4409" t="s">
        <v>356</v>
      </c>
      <c r="B4409" t="s">
        <v>359</v>
      </c>
      <c r="C4409" t="s">
        <v>1720</v>
      </c>
      <c r="D4409">
        <v>2021</v>
      </c>
      <c r="E4409">
        <v>0</v>
      </c>
      <c r="F4409">
        <v>585079</v>
      </c>
      <c r="G4409">
        <v>510000</v>
      </c>
      <c r="H4409">
        <v>930000</v>
      </c>
      <c r="I4409">
        <v>2025079</v>
      </c>
    </row>
    <row r="4410" spans="1:9">
      <c r="A4410" t="s">
        <v>356</v>
      </c>
      <c r="B4410" t="s">
        <v>361</v>
      </c>
      <c r="C4410" t="s">
        <v>362</v>
      </c>
      <c r="D4410">
        <v>2021</v>
      </c>
      <c r="E4410">
        <v>0</v>
      </c>
      <c r="F4410">
        <v>1480645</v>
      </c>
      <c r="G4410">
        <v>1074000</v>
      </c>
      <c r="H4410">
        <v>0</v>
      </c>
      <c r="I4410">
        <v>2554645</v>
      </c>
    </row>
    <row r="4411" spans="1:9">
      <c r="A4411" t="s">
        <v>369</v>
      </c>
      <c r="B4411" t="s">
        <v>370</v>
      </c>
      <c r="C4411" t="s">
        <v>371</v>
      </c>
      <c r="D4411">
        <v>2021</v>
      </c>
      <c r="E4411">
        <v>0</v>
      </c>
      <c r="F4411">
        <v>600000</v>
      </c>
      <c r="G4411">
        <v>0</v>
      </c>
      <c r="H4411">
        <v>0</v>
      </c>
      <c r="I4411">
        <v>600000</v>
      </c>
    </row>
    <row r="4412" spans="1:9">
      <c r="A4412" t="s">
        <v>369</v>
      </c>
      <c r="B4412" t="s">
        <v>372</v>
      </c>
      <c r="C4412" t="s">
        <v>373</v>
      </c>
      <c r="D4412">
        <v>2021</v>
      </c>
      <c r="E4412">
        <v>0</v>
      </c>
      <c r="F4412">
        <v>0</v>
      </c>
      <c r="G4412">
        <v>9181019</v>
      </c>
      <c r="H4412">
        <v>1000</v>
      </c>
      <c r="I4412">
        <v>9182019</v>
      </c>
    </row>
    <row r="4413" spans="1:9">
      <c r="A4413" t="s">
        <v>369</v>
      </c>
      <c r="B4413" t="s">
        <v>376</v>
      </c>
      <c r="C4413" t="s">
        <v>377</v>
      </c>
      <c r="D4413">
        <v>2021</v>
      </c>
      <c r="E4413">
        <v>0</v>
      </c>
      <c r="F4413">
        <v>0</v>
      </c>
      <c r="G4413">
        <v>3381000</v>
      </c>
      <c r="H4413">
        <v>122000</v>
      </c>
      <c r="I4413">
        <v>3503000</v>
      </c>
    </row>
    <row r="4414" spans="1:9">
      <c r="A4414" t="s">
        <v>369</v>
      </c>
      <c r="B4414" t="s">
        <v>378</v>
      </c>
      <c r="C4414" t="s">
        <v>379</v>
      </c>
      <c r="D4414">
        <v>2021</v>
      </c>
      <c r="E4414">
        <v>0</v>
      </c>
      <c r="F4414">
        <v>0</v>
      </c>
      <c r="G4414">
        <v>774049</v>
      </c>
      <c r="H4414">
        <v>0</v>
      </c>
      <c r="I4414">
        <v>774049</v>
      </c>
    </row>
    <row r="4415" spans="1:9">
      <c r="A4415" t="s">
        <v>369</v>
      </c>
      <c r="B4415" t="s">
        <v>380</v>
      </c>
      <c r="C4415" t="s">
        <v>381</v>
      </c>
      <c r="D4415">
        <v>2021</v>
      </c>
      <c r="E4415">
        <v>0</v>
      </c>
      <c r="F4415">
        <v>0</v>
      </c>
      <c r="G4415">
        <v>323999</v>
      </c>
      <c r="H4415">
        <v>0</v>
      </c>
      <c r="I4415">
        <v>323999</v>
      </c>
    </row>
    <row r="4416" spans="1:9">
      <c r="A4416" t="s">
        <v>369</v>
      </c>
      <c r="B4416" t="s">
        <v>392</v>
      </c>
      <c r="C4416" t="s">
        <v>393</v>
      </c>
      <c r="D4416">
        <v>2021</v>
      </c>
      <c r="E4416">
        <v>499999</v>
      </c>
      <c r="F4416">
        <v>260000</v>
      </c>
      <c r="G4416">
        <v>0</v>
      </c>
      <c r="H4416">
        <v>0</v>
      </c>
      <c r="I4416">
        <v>759999</v>
      </c>
    </row>
    <row r="4417" spans="1:9">
      <c r="A4417" t="s">
        <v>369</v>
      </c>
      <c r="B4417" t="s">
        <v>426</v>
      </c>
      <c r="C4417" t="s">
        <v>427</v>
      </c>
      <c r="D4417">
        <v>2021</v>
      </c>
      <c r="E4417">
        <v>0</v>
      </c>
      <c r="F4417">
        <v>528687</v>
      </c>
      <c r="G4417">
        <v>5092000</v>
      </c>
      <c r="H4417">
        <v>0</v>
      </c>
      <c r="I4417">
        <v>5620687</v>
      </c>
    </row>
    <row r="4418" spans="1:9">
      <c r="A4418" t="s">
        <v>369</v>
      </c>
      <c r="B4418" t="s">
        <v>449</v>
      </c>
      <c r="C4418" t="s">
        <v>450</v>
      </c>
      <c r="D4418">
        <v>2021</v>
      </c>
      <c r="E4418">
        <v>1660000</v>
      </c>
      <c r="F4418">
        <v>535000</v>
      </c>
      <c r="G4418">
        <v>0</v>
      </c>
      <c r="H4418">
        <v>300000</v>
      </c>
      <c r="I4418">
        <v>2495000</v>
      </c>
    </row>
    <row r="4419" spans="1:9">
      <c r="A4419" t="s">
        <v>446</v>
      </c>
      <c r="B4419" t="s">
        <v>1561</v>
      </c>
      <c r="C4419" t="s">
        <v>1562</v>
      </c>
      <c r="D4419">
        <v>2021</v>
      </c>
      <c r="E4419">
        <v>0</v>
      </c>
      <c r="F4419">
        <v>0</v>
      </c>
      <c r="G4419">
        <v>0</v>
      </c>
      <c r="H4419">
        <v>2560000</v>
      </c>
      <c r="I4419">
        <v>2560000</v>
      </c>
    </row>
    <row r="4420" spans="1:9">
      <c r="A4420" t="s">
        <v>446</v>
      </c>
      <c r="B4420" t="s">
        <v>2224</v>
      </c>
      <c r="C4420" t="s">
        <v>2225</v>
      </c>
      <c r="D4420">
        <v>2021</v>
      </c>
      <c r="E4420">
        <v>0</v>
      </c>
      <c r="F4420">
        <v>0</v>
      </c>
      <c r="G4420">
        <v>0</v>
      </c>
      <c r="H4420">
        <v>543000</v>
      </c>
      <c r="I4420">
        <v>543000</v>
      </c>
    </row>
    <row r="4421" spans="1:9">
      <c r="A4421" t="s">
        <v>446</v>
      </c>
      <c r="B4421" t="s">
        <v>479</v>
      </c>
      <c r="C4421" t="s">
        <v>480</v>
      </c>
      <c r="D4421">
        <v>2021</v>
      </c>
      <c r="E4421">
        <v>3867999</v>
      </c>
      <c r="F4421">
        <v>0</v>
      </c>
      <c r="G4421">
        <v>566000</v>
      </c>
      <c r="H4421">
        <v>0</v>
      </c>
      <c r="I4421">
        <v>4433999</v>
      </c>
    </row>
    <row r="4422" spans="1:9">
      <c r="A4422" t="s">
        <v>446</v>
      </c>
      <c r="B4422" t="s">
        <v>1074</v>
      </c>
      <c r="C4422" t="s">
        <v>520</v>
      </c>
      <c r="D4422">
        <v>2021</v>
      </c>
      <c r="E4422">
        <v>32924</v>
      </c>
      <c r="F4422">
        <v>1460000</v>
      </c>
      <c r="G4422">
        <v>29000</v>
      </c>
      <c r="H4422">
        <v>0</v>
      </c>
      <c r="I4422">
        <v>1521924</v>
      </c>
    </row>
    <row r="4423" spans="1:9">
      <c r="A4423" t="s">
        <v>446</v>
      </c>
      <c r="B4423" t="s">
        <v>481</v>
      </c>
      <c r="C4423" t="s">
        <v>482</v>
      </c>
      <c r="D4423">
        <v>2021</v>
      </c>
      <c r="E4423">
        <v>0</v>
      </c>
      <c r="F4423">
        <v>0</v>
      </c>
      <c r="G4423">
        <v>89999</v>
      </c>
      <c r="H4423">
        <v>0</v>
      </c>
      <c r="I4423">
        <v>89999</v>
      </c>
    </row>
    <row r="4424" spans="1:9">
      <c r="A4424" t="s">
        <v>446</v>
      </c>
      <c r="B4424" t="s">
        <v>1044</v>
      </c>
      <c r="C4424" t="s">
        <v>1045</v>
      </c>
      <c r="D4424">
        <v>2021</v>
      </c>
      <c r="E4424">
        <v>947945</v>
      </c>
      <c r="F4424">
        <v>0</v>
      </c>
      <c r="G4424">
        <v>29000</v>
      </c>
      <c r="H4424">
        <v>0</v>
      </c>
      <c r="I4424">
        <v>976945</v>
      </c>
    </row>
    <row r="4425" spans="1:9">
      <c r="A4425" t="s">
        <v>446</v>
      </c>
      <c r="B4425" t="s">
        <v>483</v>
      </c>
      <c r="C4425" t="s">
        <v>484</v>
      </c>
      <c r="D4425">
        <v>2021</v>
      </c>
      <c r="E4425">
        <v>500000</v>
      </c>
      <c r="F4425">
        <v>210000</v>
      </c>
      <c r="G4425">
        <v>180000</v>
      </c>
      <c r="H4425">
        <v>0</v>
      </c>
      <c r="I4425">
        <v>890000</v>
      </c>
    </row>
    <row r="4426" spans="1:9">
      <c r="A4426" t="s">
        <v>446</v>
      </c>
      <c r="B4426" t="s">
        <v>485</v>
      </c>
      <c r="C4426" t="s">
        <v>486</v>
      </c>
      <c r="D4426">
        <v>2021</v>
      </c>
      <c r="E4426">
        <v>0</v>
      </c>
      <c r="F4426">
        <v>0</v>
      </c>
      <c r="G4426">
        <v>999</v>
      </c>
      <c r="H4426">
        <v>0</v>
      </c>
      <c r="I4426">
        <v>999</v>
      </c>
    </row>
    <row r="4427" spans="1:9">
      <c r="A4427" t="s">
        <v>446</v>
      </c>
      <c r="B4427" t="s">
        <v>495</v>
      </c>
      <c r="C4427" t="s">
        <v>496</v>
      </c>
      <c r="D4427">
        <v>2021</v>
      </c>
      <c r="E4427">
        <v>0</v>
      </c>
      <c r="F4427">
        <v>0</v>
      </c>
      <c r="G4427">
        <v>0</v>
      </c>
      <c r="H4427">
        <v>370000</v>
      </c>
      <c r="I4427">
        <v>370000</v>
      </c>
    </row>
    <row r="4428" spans="1:9">
      <c r="A4428" t="s">
        <v>446</v>
      </c>
      <c r="B4428" t="s">
        <v>1240</v>
      </c>
      <c r="C4428" t="s">
        <v>1241</v>
      </c>
      <c r="D4428">
        <v>2021</v>
      </c>
      <c r="E4428">
        <v>0</v>
      </c>
      <c r="F4428">
        <v>0</v>
      </c>
      <c r="G4428">
        <v>0</v>
      </c>
      <c r="H4428">
        <v>83999</v>
      </c>
      <c r="I4428">
        <v>83999</v>
      </c>
    </row>
    <row r="4429" spans="1:9">
      <c r="A4429" t="s">
        <v>446</v>
      </c>
      <c r="B4429" t="s">
        <v>504</v>
      </c>
      <c r="C4429" t="s">
        <v>505</v>
      </c>
      <c r="D4429">
        <v>2021</v>
      </c>
      <c r="E4429">
        <v>0</v>
      </c>
      <c r="F4429">
        <v>0</v>
      </c>
      <c r="G4429">
        <v>71000</v>
      </c>
      <c r="H4429">
        <v>0</v>
      </c>
      <c r="I4429">
        <v>71000</v>
      </c>
    </row>
    <row r="4430" spans="1:9">
      <c r="A4430" t="s">
        <v>446</v>
      </c>
      <c r="B4430" t="s">
        <v>506</v>
      </c>
      <c r="C4430" t="s">
        <v>507</v>
      </c>
      <c r="D4430">
        <v>2021</v>
      </c>
      <c r="E4430">
        <v>12444455</v>
      </c>
      <c r="F4430">
        <v>0</v>
      </c>
      <c r="G4430">
        <v>130000</v>
      </c>
      <c r="H4430">
        <v>1000</v>
      </c>
      <c r="I4430">
        <v>12575455</v>
      </c>
    </row>
    <row r="4431" spans="1:9">
      <c r="A4431" t="s">
        <v>446</v>
      </c>
      <c r="B4431" t="s">
        <v>1642</v>
      </c>
      <c r="C4431" t="s">
        <v>1643</v>
      </c>
      <c r="D4431">
        <v>2021</v>
      </c>
      <c r="E4431">
        <v>0</v>
      </c>
      <c r="F4431">
        <v>450000</v>
      </c>
      <c r="G4431">
        <v>0</v>
      </c>
      <c r="H4431">
        <v>0</v>
      </c>
      <c r="I4431">
        <v>450000</v>
      </c>
    </row>
    <row r="4432" spans="1:9">
      <c r="A4432" t="s">
        <v>446</v>
      </c>
      <c r="B4432" t="s">
        <v>1327</v>
      </c>
      <c r="C4432" t="s">
        <v>1328</v>
      </c>
      <c r="D4432">
        <v>2021</v>
      </c>
      <c r="E4432">
        <v>0</v>
      </c>
      <c r="F4432">
        <v>590000</v>
      </c>
      <c r="G4432">
        <v>0</v>
      </c>
      <c r="H4432">
        <v>0</v>
      </c>
      <c r="I4432">
        <v>590000</v>
      </c>
    </row>
    <row r="4433" spans="1:9">
      <c r="A4433" t="s">
        <v>566</v>
      </c>
      <c r="B4433" t="s">
        <v>1492</v>
      </c>
      <c r="C4433" t="s">
        <v>1059</v>
      </c>
      <c r="D4433">
        <v>2021</v>
      </c>
      <c r="E4433">
        <v>0</v>
      </c>
      <c r="F4433">
        <v>800000</v>
      </c>
      <c r="G4433">
        <v>0</v>
      </c>
      <c r="H4433">
        <v>0</v>
      </c>
      <c r="I4433">
        <v>800000</v>
      </c>
    </row>
    <row r="4434" spans="1:9">
      <c r="A4434" t="s">
        <v>566</v>
      </c>
      <c r="B4434" t="s">
        <v>2226</v>
      </c>
      <c r="C4434" t="s">
        <v>2227</v>
      </c>
      <c r="D4434">
        <v>2021</v>
      </c>
      <c r="E4434">
        <v>1179000</v>
      </c>
      <c r="F4434">
        <v>0</v>
      </c>
      <c r="G4434">
        <v>0</v>
      </c>
      <c r="H4434">
        <v>0</v>
      </c>
      <c r="I4434">
        <v>1179000</v>
      </c>
    </row>
    <row r="4435" spans="1:9">
      <c r="A4435" t="s">
        <v>822</v>
      </c>
      <c r="B4435" t="s">
        <v>823</v>
      </c>
      <c r="C4435" t="s">
        <v>824</v>
      </c>
      <c r="D4435">
        <v>2021</v>
      </c>
      <c r="E4435">
        <v>0</v>
      </c>
      <c r="F4435">
        <v>7079536</v>
      </c>
      <c r="G4435">
        <v>27013000</v>
      </c>
      <c r="H4435">
        <v>0</v>
      </c>
      <c r="I4435">
        <v>34092536</v>
      </c>
    </row>
    <row r="4436" spans="1:9">
      <c r="A4436" t="s">
        <v>822</v>
      </c>
      <c r="B4436" t="s">
        <v>831</v>
      </c>
      <c r="C4436" t="s">
        <v>832</v>
      </c>
      <c r="D4436">
        <v>2021</v>
      </c>
      <c r="E4436">
        <v>1577271</v>
      </c>
      <c r="F4436">
        <v>1218000</v>
      </c>
      <c r="G4436">
        <v>12500000</v>
      </c>
      <c r="H4436">
        <v>22000000</v>
      </c>
      <c r="I4436">
        <v>37295271</v>
      </c>
    </row>
    <row r="4437" spans="1:9">
      <c r="A4437" t="s">
        <v>155</v>
      </c>
      <c r="B4437" t="s">
        <v>208</v>
      </c>
      <c r="C4437" t="s">
        <v>209</v>
      </c>
      <c r="D4437">
        <v>2021</v>
      </c>
      <c r="E4437">
        <v>299510</v>
      </c>
      <c r="F4437">
        <v>0</v>
      </c>
      <c r="G4437">
        <v>0</v>
      </c>
      <c r="H4437">
        <v>0</v>
      </c>
      <c r="I4437">
        <v>299510</v>
      </c>
    </row>
    <row r="4438" spans="1:9">
      <c r="A4438" t="s">
        <v>155</v>
      </c>
      <c r="B4438" t="s">
        <v>1695</v>
      </c>
      <c r="C4438" t="s">
        <v>1696</v>
      </c>
      <c r="D4438">
        <v>2021</v>
      </c>
      <c r="E4438">
        <v>441204</v>
      </c>
      <c r="F4438">
        <v>0</v>
      </c>
      <c r="G4438">
        <v>0</v>
      </c>
      <c r="H4438">
        <v>0</v>
      </c>
      <c r="I4438">
        <v>441204</v>
      </c>
    </row>
    <row r="4439" spans="1:9">
      <c r="A4439" t="s">
        <v>369</v>
      </c>
      <c r="B4439" t="s">
        <v>392</v>
      </c>
      <c r="C4439" t="s">
        <v>393</v>
      </c>
      <c r="D4439">
        <v>2021</v>
      </c>
      <c r="E4439">
        <v>0</v>
      </c>
      <c r="F4439">
        <v>0</v>
      </c>
      <c r="G4439">
        <v>3128019</v>
      </c>
      <c r="H4439">
        <v>9911000</v>
      </c>
      <c r="I4439">
        <v>13039019</v>
      </c>
    </row>
    <row r="4440" spans="1:9">
      <c r="A4440" t="s">
        <v>369</v>
      </c>
      <c r="B4440" t="s">
        <v>914</v>
      </c>
      <c r="C4440" t="s">
        <v>805</v>
      </c>
      <c r="D4440">
        <v>2021</v>
      </c>
      <c r="E4440">
        <v>24689213</v>
      </c>
      <c r="F4440">
        <v>0</v>
      </c>
      <c r="G4440">
        <v>290000</v>
      </c>
      <c r="H4440">
        <v>0</v>
      </c>
      <c r="I4440">
        <v>24979213</v>
      </c>
    </row>
    <row r="4441" spans="1:9">
      <c r="A4441" t="s">
        <v>446</v>
      </c>
      <c r="B4441" t="s">
        <v>479</v>
      </c>
      <c r="C4441" t="s">
        <v>480</v>
      </c>
      <c r="D4441">
        <v>2021</v>
      </c>
      <c r="E4441">
        <v>0</v>
      </c>
      <c r="F4441">
        <v>0</v>
      </c>
      <c r="G4441">
        <v>57000</v>
      </c>
      <c r="H4441">
        <v>0</v>
      </c>
      <c r="I4441">
        <v>57000</v>
      </c>
    </row>
    <row r="4442" spans="1:9">
      <c r="A4442" t="s">
        <v>446</v>
      </c>
      <c r="B4442" t="s">
        <v>493</v>
      </c>
      <c r="C4442" t="s">
        <v>494</v>
      </c>
      <c r="D4442">
        <v>2021</v>
      </c>
      <c r="E4442">
        <v>1111860</v>
      </c>
      <c r="F4442">
        <v>0</v>
      </c>
      <c r="G4442">
        <v>0</v>
      </c>
      <c r="H4442">
        <v>0</v>
      </c>
      <c r="I4442">
        <v>1111860</v>
      </c>
    </row>
    <row r="4443" spans="1:9">
      <c r="A4443" t="s">
        <v>446</v>
      </c>
      <c r="B4443" t="s">
        <v>1380</v>
      </c>
      <c r="C4443" t="s">
        <v>1381</v>
      </c>
      <c r="D4443">
        <v>2021</v>
      </c>
      <c r="E4443">
        <v>5819625</v>
      </c>
      <c r="F4443">
        <v>261000</v>
      </c>
      <c r="G4443">
        <v>0</v>
      </c>
      <c r="H4443">
        <v>0</v>
      </c>
      <c r="I4443">
        <v>6080625</v>
      </c>
    </row>
    <row r="4444" spans="1:9">
      <c r="A4444" t="s">
        <v>446</v>
      </c>
      <c r="B4444" t="s">
        <v>1640</v>
      </c>
      <c r="C4444" t="s">
        <v>1641</v>
      </c>
      <c r="D4444">
        <v>2021</v>
      </c>
      <c r="E4444">
        <v>500000</v>
      </c>
      <c r="F4444">
        <v>0</v>
      </c>
      <c r="G4444">
        <v>0</v>
      </c>
      <c r="H4444">
        <v>0</v>
      </c>
      <c r="I4444">
        <v>500000</v>
      </c>
    </row>
    <row r="4445" spans="1:9">
      <c r="A4445" t="s">
        <v>446</v>
      </c>
      <c r="B4445" t="s">
        <v>506</v>
      </c>
      <c r="C4445" t="s">
        <v>507</v>
      </c>
      <c r="D4445">
        <v>2021</v>
      </c>
      <c r="E4445">
        <v>2149822</v>
      </c>
      <c r="F4445">
        <v>9300000</v>
      </c>
      <c r="G4445">
        <v>1830000</v>
      </c>
      <c r="H4445">
        <v>0</v>
      </c>
      <c r="I4445">
        <v>13279822</v>
      </c>
    </row>
    <row r="4446" spans="1:9">
      <c r="A4446" t="s">
        <v>446</v>
      </c>
      <c r="B4446" t="s">
        <v>2218</v>
      </c>
      <c r="C4446" t="s">
        <v>2219</v>
      </c>
      <c r="D4446">
        <v>2021</v>
      </c>
      <c r="E4446">
        <v>0</v>
      </c>
      <c r="F4446">
        <v>0</v>
      </c>
      <c r="G4446">
        <v>0</v>
      </c>
      <c r="H4446">
        <v>15972000</v>
      </c>
      <c r="I4446">
        <v>15972000</v>
      </c>
    </row>
    <row r="4447" spans="1:9">
      <c r="A4447" t="s">
        <v>555</v>
      </c>
      <c r="B4447" t="s">
        <v>562</v>
      </c>
      <c r="C4447" t="s">
        <v>563</v>
      </c>
      <c r="D4447">
        <v>2021</v>
      </c>
      <c r="E4447">
        <v>5261000</v>
      </c>
      <c r="F4447">
        <v>0</v>
      </c>
      <c r="G4447">
        <v>0</v>
      </c>
      <c r="H4447">
        <v>0</v>
      </c>
      <c r="I4447">
        <v>5261000</v>
      </c>
    </row>
    <row r="4448" spans="1:9">
      <c r="A4448" t="s">
        <v>843</v>
      </c>
      <c r="B4448" t="s">
        <v>844</v>
      </c>
      <c r="C4448" t="s">
        <v>845</v>
      </c>
      <c r="D4448">
        <v>2021</v>
      </c>
      <c r="E4448">
        <v>353</v>
      </c>
      <c r="F4448">
        <v>0</v>
      </c>
      <c r="G4448">
        <v>0</v>
      </c>
      <c r="H4448">
        <v>0</v>
      </c>
      <c r="I4448">
        <v>353</v>
      </c>
    </row>
    <row r="4449" spans="1:9">
      <c r="A4449" t="s">
        <v>9</v>
      </c>
      <c r="B4449" t="s">
        <v>10</v>
      </c>
      <c r="C4449" t="s">
        <v>11</v>
      </c>
      <c r="D4449">
        <v>2021</v>
      </c>
      <c r="E4449">
        <v>0</v>
      </c>
      <c r="F4449">
        <v>3252012</v>
      </c>
      <c r="G4449">
        <v>129000</v>
      </c>
      <c r="H4449">
        <v>6333000</v>
      </c>
      <c r="I4449">
        <v>9714012</v>
      </c>
    </row>
    <row r="4450" spans="1:9">
      <c r="A4450" t="s">
        <v>16</v>
      </c>
      <c r="B4450" t="s">
        <v>19</v>
      </c>
      <c r="C4450" t="s">
        <v>20</v>
      </c>
      <c r="D4450">
        <v>2021</v>
      </c>
      <c r="E4450">
        <v>0</v>
      </c>
      <c r="F4450">
        <v>34593810</v>
      </c>
      <c r="G4450">
        <v>0</v>
      </c>
      <c r="H4450">
        <v>0</v>
      </c>
      <c r="I4450">
        <v>34593810</v>
      </c>
    </row>
    <row r="4451" spans="1:9">
      <c r="A4451" t="s">
        <v>16</v>
      </c>
      <c r="B4451" t="s">
        <v>19</v>
      </c>
      <c r="C4451" t="s">
        <v>20</v>
      </c>
      <c r="D4451">
        <v>2021</v>
      </c>
      <c r="E4451">
        <v>0</v>
      </c>
      <c r="F4451">
        <v>99999997</v>
      </c>
      <c r="G4451">
        <v>0</v>
      </c>
      <c r="H4451">
        <v>0</v>
      </c>
      <c r="I4451">
        <v>99999997</v>
      </c>
    </row>
    <row r="4452" spans="1:9">
      <c r="A4452" t="s">
        <v>16</v>
      </c>
      <c r="B4452" t="s">
        <v>21</v>
      </c>
      <c r="C4452" t="s">
        <v>22</v>
      </c>
      <c r="D4452">
        <v>2021</v>
      </c>
      <c r="E4452">
        <v>21814200</v>
      </c>
      <c r="F4452">
        <v>0</v>
      </c>
      <c r="G4452">
        <v>0</v>
      </c>
      <c r="H4452">
        <v>0</v>
      </c>
      <c r="I4452">
        <v>21814200</v>
      </c>
    </row>
    <row r="4453" spans="1:9">
      <c r="A4453" t="s">
        <v>16</v>
      </c>
      <c r="B4453" t="s">
        <v>23</v>
      </c>
      <c r="C4453" t="s">
        <v>24</v>
      </c>
      <c r="D4453">
        <v>2021</v>
      </c>
      <c r="E4453">
        <v>578710</v>
      </c>
      <c r="F4453">
        <v>0</v>
      </c>
      <c r="G4453">
        <v>0</v>
      </c>
      <c r="H4453">
        <v>0</v>
      </c>
      <c r="I4453">
        <v>578710</v>
      </c>
    </row>
    <row r="4454" spans="1:9">
      <c r="A4454" t="s">
        <v>25</v>
      </c>
      <c r="B4454" t="s">
        <v>26</v>
      </c>
      <c r="C4454" t="s">
        <v>27</v>
      </c>
      <c r="D4454">
        <v>2021</v>
      </c>
      <c r="E4454">
        <v>88471009</v>
      </c>
      <c r="F4454">
        <v>120405000</v>
      </c>
      <c r="G4454">
        <v>50789000</v>
      </c>
      <c r="H4454">
        <v>32282000</v>
      </c>
      <c r="I4454">
        <v>291947009</v>
      </c>
    </row>
    <row r="4455" spans="1:9">
      <c r="A4455" t="s">
        <v>25</v>
      </c>
      <c r="B4455" t="s">
        <v>28</v>
      </c>
      <c r="C4455" t="s">
        <v>29</v>
      </c>
      <c r="D4455">
        <v>2021</v>
      </c>
      <c r="E4455">
        <v>1799995</v>
      </c>
      <c r="F4455">
        <v>0</v>
      </c>
      <c r="G4455">
        <v>0</v>
      </c>
      <c r="H4455">
        <v>0</v>
      </c>
      <c r="I4455">
        <v>1799995</v>
      </c>
    </row>
    <row r="4456" spans="1:9">
      <c r="A4456" t="s">
        <v>25</v>
      </c>
      <c r="B4456" t="s">
        <v>30</v>
      </c>
      <c r="C4456" t="s">
        <v>31</v>
      </c>
      <c r="D4456">
        <v>2021</v>
      </c>
      <c r="E4456">
        <v>4327415</v>
      </c>
      <c r="F4456">
        <v>3617000</v>
      </c>
      <c r="G4456">
        <v>4160000</v>
      </c>
      <c r="H4456">
        <v>4353000</v>
      </c>
      <c r="I4456">
        <v>16457415</v>
      </c>
    </row>
    <row r="4457" spans="1:9">
      <c r="A4457" t="s">
        <v>25</v>
      </c>
      <c r="B4457" t="s">
        <v>32</v>
      </c>
      <c r="C4457" t="s">
        <v>33</v>
      </c>
      <c r="D4457">
        <v>2021</v>
      </c>
      <c r="E4457">
        <v>0</v>
      </c>
      <c r="F4457">
        <v>630096794</v>
      </c>
      <c r="G4457">
        <v>2193215000</v>
      </c>
      <c r="H4457">
        <v>2032329000</v>
      </c>
      <c r="I4457">
        <v>4855640794</v>
      </c>
    </row>
    <row r="4458" spans="1:9">
      <c r="A4458" t="s">
        <v>25</v>
      </c>
      <c r="B4458" t="s">
        <v>34</v>
      </c>
      <c r="C4458" t="s">
        <v>35</v>
      </c>
      <c r="D4458">
        <v>2021</v>
      </c>
      <c r="E4458">
        <v>11246559</v>
      </c>
      <c r="F4458">
        <v>3300000</v>
      </c>
      <c r="G4458">
        <v>3300000</v>
      </c>
      <c r="H4458">
        <v>5150000</v>
      </c>
      <c r="I4458">
        <v>22996559</v>
      </c>
    </row>
    <row r="4459" spans="1:9">
      <c r="A4459" t="s">
        <v>25</v>
      </c>
      <c r="B4459" t="s">
        <v>1116</v>
      </c>
      <c r="C4459" t="s">
        <v>1117</v>
      </c>
      <c r="D4459">
        <v>2021</v>
      </c>
      <c r="E4459">
        <v>57888259</v>
      </c>
      <c r="F4459">
        <v>52000</v>
      </c>
      <c r="G4459">
        <v>0</v>
      </c>
      <c r="H4459">
        <v>0</v>
      </c>
      <c r="I4459">
        <v>57940259</v>
      </c>
    </row>
    <row r="4460" spans="1:9">
      <c r="A4460" t="s">
        <v>38</v>
      </c>
      <c r="B4460" t="s">
        <v>41</v>
      </c>
      <c r="C4460" t="s">
        <v>42</v>
      </c>
      <c r="D4460">
        <v>2021</v>
      </c>
      <c r="E4460">
        <v>0</v>
      </c>
      <c r="F4460">
        <v>0</v>
      </c>
      <c r="G4460">
        <v>0</v>
      </c>
      <c r="H4460">
        <v>1258927</v>
      </c>
      <c r="I4460">
        <v>1258927</v>
      </c>
    </row>
    <row r="4461" spans="1:9">
      <c r="A4461" t="s">
        <v>38</v>
      </c>
      <c r="B4461" t="s">
        <v>43</v>
      </c>
      <c r="C4461" t="s">
        <v>44</v>
      </c>
      <c r="D4461">
        <v>2021</v>
      </c>
      <c r="E4461">
        <v>0</v>
      </c>
      <c r="F4461">
        <v>229130362</v>
      </c>
      <c r="G4461">
        <v>176790000</v>
      </c>
      <c r="H4461">
        <v>105279000</v>
      </c>
      <c r="I4461">
        <v>511199362</v>
      </c>
    </row>
    <row r="4462" spans="1:9">
      <c r="A4462" t="s">
        <v>38</v>
      </c>
      <c r="B4462" t="s">
        <v>1127</v>
      </c>
      <c r="C4462" t="s">
        <v>1128</v>
      </c>
      <c r="D4462">
        <v>2021</v>
      </c>
      <c r="E4462">
        <v>252523</v>
      </c>
      <c r="F4462">
        <v>0</v>
      </c>
      <c r="G4462">
        <v>0</v>
      </c>
      <c r="H4462">
        <v>0</v>
      </c>
      <c r="I4462">
        <v>252523</v>
      </c>
    </row>
    <row r="4463" spans="1:9">
      <c r="A4463" t="s">
        <v>38</v>
      </c>
      <c r="B4463" t="s">
        <v>1127</v>
      </c>
      <c r="C4463" t="s">
        <v>1128</v>
      </c>
      <c r="D4463">
        <v>2021</v>
      </c>
      <c r="E4463">
        <v>0</v>
      </c>
      <c r="F4463">
        <v>2485868</v>
      </c>
      <c r="G4463">
        <v>0</v>
      </c>
      <c r="H4463">
        <v>4263000</v>
      </c>
      <c r="I4463">
        <v>6748868</v>
      </c>
    </row>
    <row r="4464" spans="1:9">
      <c r="A4464" t="s">
        <v>38</v>
      </c>
      <c r="B4464" t="s">
        <v>1674</v>
      </c>
      <c r="C4464" t="s">
        <v>1675</v>
      </c>
      <c r="D4464">
        <v>2021</v>
      </c>
      <c r="E4464">
        <v>161150</v>
      </c>
      <c r="F4464">
        <v>7121000</v>
      </c>
      <c r="G4464">
        <v>0</v>
      </c>
      <c r="H4464">
        <v>0</v>
      </c>
      <c r="I4464">
        <v>7282150</v>
      </c>
    </row>
    <row r="4465" spans="1:9">
      <c r="A4465" t="s">
        <v>38</v>
      </c>
      <c r="B4465" t="s">
        <v>47</v>
      </c>
      <c r="C4465" t="s">
        <v>48</v>
      </c>
      <c r="D4465">
        <v>2021</v>
      </c>
      <c r="E4465">
        <v>17639222</v>
      </c>
      <c r="F4465">
        <v>6044000</v>
      </c>
      <c r="G4465">
        <v>0</v>
      </c>
      <c r="H4465">
        <v>38612000</v>
      </c>
      <c r="I4465">
        <v>62295222</v>
      </c>
    </row>
    <row r="4466" spans="1:9">
      <c r="A4466" t="s">
        <v>38</v>
      </c>
      <c r="B4466" t="s">
        <v>2141</v>
      </c>
      <c r="C4466" t="s">
        <v>2142</v>
      </c>
      <c r="D4466">
        <v>2021</v>
      </c>
      <c r="E4466">
        <v>0</v>
      </c>
      <c r="F4466">
        <v>0</v>
      </c>
      <c r="G4466">
        <v>0</v>
      </c>
      <c r="H4466">
        <v>1842036</v>
      </c>
      <c r="I4466">
        <v>1842036</v>
      </c>
    </row>
    <row r="4467" spans="1:9">
      <c r="A4467" t="s">
        <v>38</v>
      </c>
      <c r="B4467" t="s">
        <v>2228</v>
      </c>
      <c r="C4467" t="s">
        <v>2229</v>
      </c>
      <c r="D4467">
        <v>2021</v>
      </c>
      <c r="E4467">
        <v>434983</v>
      </c>
      <c r="F4467">
        <v>0</v>
      </c>
      <c r="G4467">
        <v>10051000</v>
      </c>
      <c r="H4467">
        <v>0</v>
      </c>
      <c r="I4467">
        <v>10485983</v>
      </c>
    </row>
    <row r="4468" spans="1:9">
      <c r="A4468" t="s">
        <v>38</v>
      </c>
      <c r="B4468" t="s">
        <v>49</v>
      </c>
      <c r="C4468" t="s">
        <v>50</v>
      </c>
      <c r="D4468">
        <v>2021</v>
      </c>
      <c r="E4468">
        <v>0</v>
      </c>
      <c r="F4468">
        <v>0</v>
      </c>
      <c r="G4468">
        <v>0</v>
      </c>
      <c r="H4468">
        <v>6659217</v>
      </c>
      <c r="I4468">
        <v>6659217</v>
      </c>
    </row>
    <row r="4469" spans="1:9">
      <c r="A4469" t="s">
        <v>38</v>
      </c>
      <c r="B4469" t="s">
        <v>51</v>
      </c>
      <c r="C4469" t="s">
        <v>52</v>
      </c>
      <c r="D4469">
        <v>2021</v>
      </c>
      <c r="E4469">
        <v>1735422</v>
      </c>
      <c r="F4469">
        <v>39530000</v>
      </c>
      <c r="G4469">
        <v>0</v>
      </c>
      <c r="H4469">
        <v>12945000</v>
      </c>
      <c r="I4469">
        <v>54210422</v>
      </c>
    </row>
    <row r="4470" spans="1:9">
      <c r="A4470" t="s">
        <v>38</v>
      </c>
      <c r="B4470" t="s">
        <v>53</v>
      </c>
      <c r="C4470" t="s">
        <v>54</v>
      </c>
      <c r="D4470">
        <v>2021</v>
      </c>
      <c r="E4470">
        <v>0</v>
      </c>
      <c r="F4470">
        <v>0</v>
      </c>
      <c r="G4470">
        <v>0</v>
      </c>
      <c r="H4470">
        <v>5451550</v>
      </c>
      <c r="I4470">
        <v>5451550</v>
      </c>
    </row>
    <row r="4471" spans="1:9">
      <c r="A4471" t="s">
        <v>38</v>
      </c>
      <c r="B4471" t="s">
        <v>55</v>
      </c>
      <c r="C4471" t="s">
        <v>56</v>
      </c>
      <c r="D4471">
        <v>2021</v>
      </c>
      <c r="E4471">
        <v>0</v>
      </c>
      <c r="F4471">
        <v>50322</v>
      </c>
      <c r="G4471">
        <v>0</v>
      </c>
      <c r="H4471">
        <v>15658000</v>
      </c>
      <c r="I4471">
        <v>15708322</v>
      </c>
    </row>
    <row r="4472" spans="1:9">
      <c r="A4472" t="s">
        <v>38</v>
      </c>
      <c r="B4472" t="s">
        <v>57</v>
      </c>
      <c r="C4472" t="s">
        <v>58</v>
      </c>
      <c r="D4472">
        <v>2021</v>
      </c>
      <c r="E4472">
        <v>0</v>
      </c>
      <c r="F4472">
        <v>9812072</v>
      </c>
      <c r="G4472">
        <v>0</v>
      </c>
      <c r="H4472">
        <v>27120000</v>
      </c>
      <c r="I4472">
        <v>36932072</v>
      </c>
    </row>
    <row r="4473" spans="1:9">
      <c r="A4473" t="s">
        <v>38</v>
      </c>
      <c r="B4473" t="s">
        <v>2143</v>
      </c>
      <c r="C4473" t="s">
        <v>2144</v>
      </c>
      <c r="D4473">
        <v>2021</v>
      </c>
      <c r="E4473">
        <v>0</v>
      </c>
      <c r="F4473">
        <v>0</v>
      </c>
      <c r="G4473">
        <v>0</v>
      </c>
      <c r="H4473">
        <v>1210750</v>
      </c>
      <c r="I4473">
        <v>1210750</v>
      </c>
    </row>
    <row r="4474" spans="1:9">
      <c r="A4474" t="s">
        <v>38</v>
      </c>
      <c r="B4474" t="s">
        <v>59</v>
      </c>
      <c r="C4474" t="s">
        <v>60</v>
      </c>
      <c r="D4474">
        <v>2021</v>
      </c>
      <c r="E4474">
        <v>0</v>
      </c>
      <c r="F4474">
        <v>0</v>
      </c>
      <c r="G4474">
        <v>5602727</v>
      </c>
      <c r="H4474">
        <v>9622000</v>
      </c>
      <c r="I4474">
        <v>15224727</v>
      </c>
    </row>
    <row r="4475" spans="1:9">
      <c r="A4475" t="s">
        <v>38</v>
      </c>
      <c r="B4475" t="s">
        <v>63</v>
      </c>
      <c r="C4475" t="s">
        <v>64</v>
      </c>
      <c r="D4475">
        <v>2021</v>
      </c>
      <c r="E4475">
        <v>7640000</v>
      </c>
      <c r="F4475">
        <v>2445000</v>
      </c>
      <c r="G4475">
        <v>0</v>
      </c>
      <c r="H4475">
        <v>18026000</v>
      </c>
      <c r="I4475">
        <v>28111000</v>
      </c>
    </row>
    <row r="4476" spans="1:9">
      <c r="A4476" t="s">
        <v>38</v>
      </c>
      <c r="B4476" t="s">
        <v>65</v>
      </c>
      <c r="C4476" t="s">
        <v>66</v>
      </c>
      <c r="D4476">
        <v>2021</v>
      </c>
      <c r="E4476">
        <v>343000</v>
      </c>
      <c r="F4476">
        <v>0</v>
      </c>
      <c r="G4476">
        <v>0</v>
      </c>
      <c r="H4476">
        <v>0</v>
      </c>
      <c r="I4476">
        <v>343000</v>
      </c>
    </row>
    <row r="4477" spans="1:9">
      <c r="A4477" t="s">
        <v>38</v>
      </c>
      <c r="B4477" t="s">
        <v>67</v>
      </c>
      <c r="C4477" t="s">
        <v>68</v>
      </c>
      <c r="D4477">
        <v>2021</v>
      </c>
      <c r="E4477">
        <v>0</v>
      </c>
      <c r="F4477">
        <v>0</v>
      </c>
      <c r="G4477">
        <v>0</v>
      </c>
      <c r="H4477">
        <v>31788707</v>
      </c>
      <c r="I4477">
        <v>31788707</v>
      </c>
    </row>
    <row r="4478" spans="1:9">
      <c r="A4478" t="s">
        <v>38</v>
      </c>
      <c r="B4478" t="s">
        <v>71</v>
      </c>
      <c r="C4478" t="s">
        <v>72</v>
      </c>
      <c r="D4478">
        <v>2021</v>
      </c>
      <c r="E4478">
        <v>167730</v>
      </c>
      <c r="F4478">
        <v>935000</v>
      </c>
      <c r="G4478">
        <v>850000</v>
      </c>
      <c r="H4478">
        <v>3239000</v>
      </c>
      <c r="I4478">
        <v>5191730</v>
      </c>
    </row>
    <row r="4479" spans="1:9">
      <c r="A4479" t="s">
        <v>73</v>
      </c>
      <c r="B4479" t="s">
        <v>76</v>
      </c>
      <c r="C4479" t="s">
        <v>77</v>
      </c>
      <c r="D4479">
        <v>2021</v>
      </c>
      <c r="E4479">
        <v>3808805</v>
      </c>
      <c r="F4479">
        <v>5303000</v>
      </c>
      <c r="G4479">
        <v>1741000</v>
      </c>
      <c r="H4479">
        <v>1332000</v>
      </c>
      <c r="I4479">
        <v>12184805</v>
      </c>
    </row>
    <row r="4480" spans="1:9">
      <c r="A4480" t="s">
        <v>73</v>
      </c>
      <c r="B4480" t="s">
        <v>76</v>
      </c>
      <c r="C4480" t="s">
        <v>77</v>
      </c>
      <c r="D4480">
        <v>2021</v>
      </c>
      <c r="E4480">
        <v>1196768</v>
      </c>
      <c r="F4480">
        <v>2350000</v>
      </c>
      <c r="G4480">
        <v>784000</v>
      </c>
      <c r="H4480">
        <v>0</v>
      </c>
      <c r="I4480">
        <v>4330768</v>
      </c>
    </row>
    <row r="4481" spans="1:9">
      <c r="A4481" t="s">
        <v>73</v>
      </c>
      <c r="B4481" t="s">
        <v>76</v>
      </c>
      <c r="C4481" t="s">
        <v>77</v>
      </c>
      <c r="D4481">
        <v>2021</v>
      </c>
      <c r="E4481">
        <v>4575444</v>
      </c>
      <c r="F4481">
        <v>5685000</v>
      </c>
      <c r="G4481">
        <v>1837000</v>
      </c>
      <c r="H4481">
        <v>0</v>
      </c>
      <c r="I4481">
        <v>12097444</v>
      </c>
    </row>
    <row r="4482" spans="1:9">
      <c r="A4482" t="s">
        <v>73</v>
      </c>
      <c r="B4482" t="s">
        <v>78</v>
      </c>
      <c r="C4482" t="s">
        <v>79</v>
      </c>
      <c r="D4482">
        <v>2021</v>
      </c>
      <c r="E4482">
        <v>0</v>
      </c>
      <c r="F4482">
        <v>0</v>
      </c>
      <c r="G4482">
        <v>0</v>
      </c>
      <c r="H4482">
        <v>6240711</v>
      </c>
      <c r="I4482">
        <v>6240711</v>
      </c>
    </row>
    <row r="4483" spans="1:9">
      <c r="A4483" t="s">
        <v>73</v>
      </c>
      <c r="B4483" t="s">
        <v>78</v>
      </c>
      <c r="C4483" t="s">
        <v>79</v>
      </c>
      <c r="D4483">
        <v>2021</v>
      </c>
      <c r="E4483">
        <v>141064</v>
      </c>
      <c r="F4483">
        <v>740000</v>
      </c>
      <c r="G4483">
        <v>1050000</v>
      </c>
      <c r="H4483">
        <v>0</v>
      </c>
      <c r="I4483">
        <v>1931064</v>
      </c>
    </row>
    <row r="4484" spans="1:9">
      <c r="A4484" t="s">
        <v>73</v>
      </c>
      <c r="B4484" t="s">
        <v>78</v>
      </c>
      <c r="C4484" t="s">
        <v>79</v>
      </c>
      <c r="D4484">
        <v>2021</v>
      </c>
      <c r="E4484">
        <v>969798</v>
      </c>
      <c r="F4484">
        <v>1731000</v>
      </c>
      <c r="G4484">
        <v>2580000</v>
      </c>
      <c r="H4484">
        <v>0</v>
      </c>
      <c r="I4484">
        <v>5280798</v>
      </c>
    </row>
    <row r="4485" spans="1:9">
      <c r="A4485" t="s">
        <v>73</v>
      </c>
      <c r="B4485" t="s">
        <v>80</v>
      </c>
      <c r="C4485" t="s">
        <v>81</v>
      </c>
      <c r="D4485">
        <v>2021</v>
      </c>
      <c r="E4485">
        <v>0</v>
      </c>
      <c r="F4485">
        <v>0</v>
      </c>
      <c r="G4485">
        <v>0</v>
      </c>
      <c r="H4485">
        <v>19545661</v>
      </c>
      <c r="I4485">
        <v>19545661</v>
      </c>
    </row>
    <row r="4486" spans="1:9">
      <c r="A4486" t="s">
        <v>82</v>
      </c>
      <c r="B4486" t="s">
        <v>83</v>
      </c>
      <c r="C4486" t="s">
        <v>84</v>
      </c>
      <c r="D4486">
        <v>2021</v>
      </c>
      <c r="E4486">
        <v>72033868</v>
      </c>
      <c r="F4486">
        <v>69128000</v>
      </c>
      <c r="G4486">
        <v>80408000</v>
      </c>
      <c r="H4486">
        <v>59818000</v>
      </c>
      <c r="I4486">
        <v>281387868</v>
      </c>
    </row>
    <row r="4487" spans="1:9">
      <c r="A4487" t="s">
        <v>82</v>
      </c>
      <c r="B4487" t="s">
        <v>2145</v>
      </c>
      <c r="C4487" t="s">
        <v>2146</v>
      </c>
      <c r="D4487">
        <v>2021</v>
      </c>
      <c r="E4487">
        <v>0</v>
      </c>
      <c r="F4487">
        <v>0</v>
      </c>
      <c r="G4487">
        <v>0</v>
      </c>
      <c r="H4487">
        <v>21743151</v>
      </c>
      <c r="I4487">
        <v>21743151</v>
      </c>
    </row>
    <row r="4488" spans="1:9">
      <c r="A4488" t="s">
        <v>85</v>
      </c>
      <c r="B4488" t="s">
        <v>88</v>
      </c>
      <c r="C4488" t="s">
        <v>89</v>
      </c>
      <c r="D4488">
        <v>2021</v>
      </c>
      <c r="E4488">
        <v>0</v>
      </c>
      <c r="F4488">
        <v>49266433</v>
      </c>
      <c r="G4488">
        <v>100000000</v>
      </c>
      <c r="H4488">
        <v>0</v>
      </c>
      <c r="I4488">
        <v>149266433</v>
      </c>
    </row>
    <row r="4489" spans="1:9">
      <c r="A4489" t="s">
        <v>85</v>
      </c>
      <c r="B4489" t="s">
        <v>1594</v>
      </c>
      <c r="C4489" t="s">
        <v>1677</v>
      </c>
      <c r="D4489">
        <v>2021</v>
      </c>
      <c r="E4489">
        <v>2104769532</v>
      </c>
      <c r="F4489">
        <v>3509320000</v>
      </c>
      <c r="G4489">
        <v>3588380000</v>
      </c>
      <c r="H4489">
        <v>2913780000</v>
      </c>
      <c r="I4489">
        <v>12116249532</v>
      </c>
    </row>
    <row r="4490" spans="1:9">
      <c r="A4490" t="s">
        <v>85</v>
      </c>
      <c r="B4490" t="s">
        <v>1594</v>
      </c>
      <c r="C4490" t="s">
        <v>1677</v>
      </c>
      <c r="D4490">
        <v>2021</v>
      </c>
      <c r="E4490">
        <v>328530000</v>
      </c>
      <c r="F4490">
        <v>326000000</v>
      </c>
      <c r="G4490">
        <v>326000000</v>
      </c>
      <c r="H4490">
        <v>326000000</v>
      </c>
      <c r="I4490">
        <v>1306530000</v>
      </c>
    </row>
    <row r="4491" spans="1:9">
      <c r="A4491" t="s">
        <v>85</v>
      </c>
      <c r="B4491" t="s">
        <v>2230</v>
      </c>
      <c r="C4491" t="s">
        <v>2231</v>
      </c>
      <c r="D4491">
        <v>2021</v>
      </c>
      <c r="E4491">
        <v>142</v>
      </c>
      <c r="F4491">
        <v>0</v>
      </c>
      <c r="G4491">
        <v>0</v>
      </c>
      <c r="H4491">
        <v>0</v>
      </c>
      <c r="I4491">
        <v>142</v>
      </c>
    </row>
    <row r="4492" spans="1:9">
      <c r="A4492" t="s">
        <v>85</v>
      </c>
      <c r="B4492" t="s">
        <v>2232</v>
      </c>
      <c r="C4492" t="s">
        <v>2233</v>
      </c>
      <c r="D4492">
        <v>2021</v>
      </c>
      <c r="E4492">
        <v>42822000</v>
      </c>
      <c r="F4492">
        <v>0</v>
      </c>
      <c r="G4492">
        <v>0</v>
      </c>
      <c r="H4492">
        <v>0</v>
      </c>
      <c r="I4492">
        <v>42822000</v>
      </c>
    </row>
    <row r="4493" spans="1:9">
      <c r="A4493" t="s">
        <v>85</v>
      </c>
      <c r="B4493" t="s">
        <v>1135</v>
      </c>
      <c r="C4493" t="s">
        <v>1136</v>
      </c>
      <c r="D4493">
        <v>2021</v>
      </c>
      <c r="E4493">
        <v>17704000</v>
      </c>
      <c r="F4493">
        <v>0</v>
      </c>
      <c r="G4493">
        <v>0</v>
      </c>
      <c r="H4493">
        <v>0</v>
      </c>
      <c r="I4493">
        <v>17704000</v>
      </c>
    </row>
    <row r="4494" spans="1:9">
      <c r="A4494" t="s">
        <v>85</v>
      </c>
      <c r="B4494" t="s">
        <v>1122</v>
      </c>
      <c r="C4494" t="s">
        <v>1123</v>
      </c>
      <c r="D4494">
        <v>2021</v>
      </c>
      <c r="E4494">
        <v>10755000</v>
      </c>
      <c r="F4494">
        <v>0</v>
      </c>
      <c r="G4494">
        <v>0</v>
      </c>
      <c r="H4494">
        <v>0</v>
      </c>
      <c r="I4494">
        <v>10755000</v>
      </c>
    </row>
    <row r="4495" spans="1:9">
      <c r="A4495" t="s">
        <v>85</v>
      </c>
      <c r="B4495" t="s">
        <v>1169</v>
      </c>
      <c r="C4495" t="s">
        <v>1170</v>
      </c>
      <c r="D4495">
        <v>2021</v>
      </c>
      <c r="E4495">
        <v>100000</v>
      </c>
      <c r="F4495">
        <v>0</v>
      </c>
      <c r="G4495">
        <v>0</v>
      </c>
      <c r="H4495">
        <v>0</v>
      </c>
      <c r="I4495">
        <v>100000</v>
      </c>
    </row>
    <row r="4496" spans="1:9">
      <c r="A4496" t="s">
        <v>85</v>
      </c>
      <c r="B4496" t="s">
        <v>904</v>
      </c>
      <c r="C4496" t="s">
        <v>905</v>
      </c>
      <c r="D4496">
        <v>2021</v>
      </c>
      <c r="E4496">
        <v>12250000</v>
      </c>
      <c r="F4496">
        <v>0</v>
      </c>
      <c r="G4496">
        <v>0</v>
      </c>
      <c r="H4496">
        <v>0</v>
      </c>
      <c r="I4496">
        <v>12250000</v>
      </c>
    </row>
    <row r="4497" spans="1:9">
      <c r="A4497" t="s">
        <v>85</v>
      </c>
      <c r="B4497" t="s">
        <v>1143</v>
      </c>
      <c r="C4497" t="s">
        <v>1144</v>
      </c>
      <c r="D4497">
        <v>2021</v>
      </c>
      <c r="E4497">
        <v>17753000</v>
      </c>
      <c r="F4497">
        <v>0</v>
      </c>
      <c r="G4497">
        <v>0</v>
      </c>
      <c r="H4497">
        <v>0</v>
      </c>
      <c r="I4497">
        <v>17753000</v>
      </c>
    </row>
    <row r="4498" spans="1:9">
      <c r="A4498" t="s">
        <v>85</v>
      </c>
      <c r="B4498" t="s">
        <v>979</v>
      </c>
      <c r="C4498" t="s">
        <v>980</v>
      </c>
      <c r="D4498">
        <v>2021</v>
      </c>
      <c r="E4498">
        <v>9396000</v>
      </c>
      <c r="F4498">
        <v>0</v>
      </c>
      <c r="G4498">
        <v>0</v>
      </c>
      <c r="H4498">
        <v>0</v>
      </c>
      <c r="I4498">
        <v>9396000</v>
      </c>
    </row>
    <row r="4499" spans="1:9">
      <c r="A4499" t="s">
        <v>92</v>
      </c>
      <c r="B4499" t="s">
        <v>93</v>
      </c>
      <c r="C4499" t="s">
        <v>94</v>
      </c>
      <c r="D4499">
        <v>2021</v>
      </c>
      <c r="E4499">
        <v>40299788</v>
      </c>
      <c r="F4499">
        <v>220017000</v>
      </c>
      <c r="G4499">
        <v>237498000</v>
      </c>
      <c r="H4499">
        <v>135958000</v>
      </c>
      <c r="I4499">
        <v>633772788</v>
      </c>
    </row>
    <row r="4500" spans="1:9">
      <c r="A4500" t="s">
        <v>92</v>
      </c>
      <c r="B4500" t="s">
        <v>93</v>
      </c>
      <c r="C4500" t="s">
        <v>94</v>
      </c>
      <c r="D4500">
        <v>2021</v>
      </c>
      <c r="E4500">
        <v>0</v>
      </c>
      <c r="F4500">
        <v>63591748</v>
      </c>
      <c r="G4500">
        <v>429000</v>
      </c>
      <c r="H4500">
        <v>2172000</v>
      </c>
      <c r="I4500">
        <v>66192748</v>
      </c>
    </row>
    <row r="4501" spans="1:9">
      <c r="A4501" t="s">
        <v>92</v>
      </c>
      <c r="B4501" t="s">
        <v>95</v>
      </c>
      <c r="C4501" t="s">
        <v>96</v>
      </c>
      <c r="D4501">
        <v>2021</v>
      </c>
      <c r="E4501">
        <v>12665814</v>
      </c>
      <c r="F4501">
        <v>104612000</v>
      </c>
      <c r="G4501">
        <v>84732000</v>
      </c>
      <c r="H4501">
        <v>78125000</v>
      </c>
      <c r="I4501">
        <v>280134814</v>
      </c>
    </row>
    <row r="4502" spans="1:9">
      <c r="A4502" t="s">
        <v>92</v>
      </c>
      <c r="B4502" t="s">
        <v>95</v>
      </c>
      <c r="C4502" t="s">
        <v>96</v>
      </c>
      <c r="D4502">
        <v>2021</v>
      </c>
      <c r="E4502">
        <v>38164810</v>
      </c>
      <c r="F4502">
        <v>0</v>
      </c>
      <c r="G4502">
        <v>0</v>
      </c>
      <c r="H4502">
        <v>0</v>
      </c>
      <c r="I4502">
        <v>38164810</v>
      </c>
    </row>
    <row r="4503" spans="1:9">
      <c r="A4503" t="s">
        <v>92</v>
      </c>
      <c r="B4503" t="s">
        <v>101</v>
      </c>
      <c r="C4503" t="s">
        <v>102</v>
      </c>
      <c r="D4503">
        <v>2021</v>
      </c>
      <c r="E4503">
        <v>36592104</v>
      </c>
      <c r="F4503">
        <v>114140000</v>
      </c>
      <c r="G4503">
        <v>62864000</v>
      </c>
      <c r="H4503">
        <v>123293000</v>
      </c>
      <c r="I4503">
        <v>336889104</v>
      </c>
    </row>
    <row r="4504" spans="1:9">
      <c r="A4504" t="s">
        <v>92</v>
      </c>
      <c r="B4504" t="s">
        <v>105</v>
      </c>
      <c r="C4504" t="s">
        <v>106</v>
      </c>
      <c r="D4504">
        <v>2021</v>
      </c>
      <c r="E4504">
        <v>0</v>
      </c>
      <c r="F4504">
        <v>0</v>
      </c>
      <c r="G4504">
        <v>7119087</v>
      </c>
      <c r="H4504">
        <v>5000</v>
      </c>
      <c r="I4504">
        <v>7124087</v>
      </c>
    </row>
    <row r="4505" spans="1:9">
      <c r="A4505" t="s">
        <v>92</v>
      </c>
      <c r="B4505" t="s">
        <v>109</v>
      </c>
      <c r="C4505" t="s">
        <v>110</v>
      </c>
      <c r="D4505">
        <v>2021</v>
      </c>
      <c r="E4505">
        <v>0</v>
      </c>
      <c r="F4505">
        <v>135876544</v>
      </c>
      <c r="G4505">
        <v>6501000</v>
      </c>
      <c r="H4505">
        <v>4749000</v>
      </c>
      <c r="I4505">
        <v>147126544</v>
      </c>
    </row>
    <row r="4506" spans="1:9">
      <c r="A4506" t="s">
        <v>92</v>
      </c>
      <c r="B4506" t="s">
        <v>111</v>
      </c>
      <c r="C4506" t="s">
        <v>112</v>
      </c>
      <c r="D4506">
        <v>2021</v>
      </c>
      <c r="E4506">
        <v>24975100</v>
      </c>
      <c r="F4506">
        <v>35660000</v>
      </c>
      <c r="G4506">
        <v>7129000</v>
      </c>
      <c r="H4506">
        <v>0</v>
      </c>
      <c r="I4506">
        <v>67764100</v>
      </c>
    </row>
    <row r="4507" spans="1:9">
      <c r="A4507" t="s">
        <v>92</v>
      </c>
      <c r="B4507" t="s">
        <v>113</v>
      </c>
      <c r="C4507" t="s">
        <v>114</v>
      </c>
      <c r="D4507">
        <v>2021</v>
      </c>
      <c r="E4507">
        <v>24214408</v>
      </c>
      <c r="F4507">
        <v>27376000</v>
      </c>
      <c r="G4507">
        <v>7375000</v>
      </c>
      <c r="H4507">
        <v>4000000</v>
      </c>
      <c r="I4507">
        <v>62965408</v>
      </c>
    </row>
    <row r="4508" spans="1:9">
      <c r="A4508" t="s">
        <v>92</v>
      </c>
      <c r="B4508" t="s">
        <v>2234</v>
      </c>
      <c r="C4508" t="s">
        <v>2235</v>
      </c>
      <c r="D4508">
        <v>2021</v>
      </c>
      <c r="E4508">
        <v>500000</v>
      </c>
      <c r="F4508">
        <v>0</v>
      </c>
      <c r="G4508">
        <v>0</v>
      </c>
      <c r="H4508">
        <v>0</v>
      </c>
      <c r="I4508">
        <v>500000</v>
      </c>
    </row>
    <row r="4509" spans="1:9">
      <c r="A4509" t="s">
        <v>92</v>
      </c>
      <c r="B4509" t="s">
        <v>2236</v>
      </c>
      <c r="C4509" t="s">
        <v>2237</v>
      </c>
      <c r="D4509">
        <v>2021</v>
      </c>
      <c r="E4509">
        <v>1500000</v>
      </c>
      <c r="F4509">
        <v>0</v>
      </c>
      <c r="G4509">
        <v>0</v>
      </c>
      <c r="H4509">
        <v>0</v>
      </c>
      <c r="I4509">
        <v>1500000</v>
      </c>
    </row>
    <row r="4510" spans="1:9">
      <c r="A4510" t="s">
        <v>92</v>
      </c>
      <c r="B4510" t="s">
        <v>2238</v>
      </c>
      <c r="C4510" t="s">
        <v>1859</v>
      </c>
      <c r="D4510">
        <v>2021</v>
      </c>
      <c r="E4510">
        <v>1025000</v>
      </c>
      <c r="F4510">
        <v>0</v>
      </c>
      <c r="G4510">
        <v>0</v>
      </c>
      <c r="H4510">
        <v>0</v>
      </c>
      <c r="I4510">
        <v>1025000</v>
      </c>
    </row>
    <row r="4511" spans="1:9">
      <c r="A4511" t="s">
        <v>121</v>
      </c>
      <c r="B4511" t="s">
        <v>122</v>
      </c>
      <c r="C4511" t="s">
        <v>123</v>
      </c>
      <c r="D4511">
        <v>2021</v>
      </c>
      <c r="E4511">
        <v>485</v>
      </c>
      <c r="F4511">
        <v>3293000</v>
      </c>
      <c r="G4511">
        <v>4946000</v>
      </c>
      <c r="H4511">
        <v>3875000</v>
      </c>
      <c r="I4511">
        <v>12114485</v>
      </c>
    </row>
    <row r="4512" spans="1:9">
      <c r="A4512" t="s">
        <v>121</v>
      </c>
      <c r="B4512" t="s">
        <v>124</v>
      </c>
      <c r="C4512" t="s">
        <v>125</v>
      </c>
      <c r="D4512">
        <v>2021</v>
      </c>
      <c r="E4512">
        <v>0</v>
      </c>
      <c r="F4512">
        <v>0</v>
      </c>
      <c r="G4512">
        <v>0</v>
      </c>
      <c r="H4512">
        <v>10744737</v>
      </c>
      <c r="I4512">
        <v>10744737</v>
      </c>
    </row>
    <row r="4513" spans="1:9">
      <c r="A4513" t="s">
        <v>121</v>
      </c>
      <c r="B4513" t="s">
        <v>126</v>
      </c>
      <c r="C4513" t="s">
        <v>127</v>
      </c>
      <c r="D4513">
        <v>2021</v>
      </c>
      <c r="E4513">
        <v>0</v>
      </c>
      <c r="F4513">
        <v>0</v>
      </c>
      <c r="G4513">
        <v>0</v>
      </c>
      <c r="H4513">
        <v>51285849</v>
      </c>
      <c r="I4513">
        <v>51285849</v>
      </c>
    </row>
    <row r="4514" spans="1:9">
      <c r="A4514" t="s">
        <v>121</v>
      </c>
      <c r="B4514" t="s">
        <v>126</v>
      </c>
      <c r="C4514" t="s">
        <v>127</v>
      </c>
      <c r="D4514">
        <v>2021</v>
      </c>
      <c r="E4514">
        <v>0</v>
      </c>
      <c r="F4514">
        <v>0</v>
      </c>
      <c r="G4514">
        <v>0</v>
      </c>
      <c r="H4514">
        <v>5999997</v>
      </c>
      <c r="I4514">
        <v>5999997</v>
      </c>
    </row>
    <row r="4515" spans="1:9">
      <c r="A4515" t="s">
        <v>121</v>
      </c>
      <c r="B4515" t="s">
        <v>126</v>
      </c>
      <c r="C4515" t="s">
        <v>127</v>
      </c>
      <c r="D4515">
        <v>2021</v>
      </c>
      <c r="E4515">
        <v>8000</v>
      </c>
      <c r="F4515">
        <v>0</v>
      </c>
      <c r="G4515">
        <v>0</v>
      </c>
      <c r="H4515">
        <v>0</v>
      </c>
      <c r="I4515">
        <v>8000</v>
      </c>
    </row>
    <row r="4516" spans="1:9">
      <c r="A4516" t="s">
        <v>121</v>
      </c>
      <c r="B4516" t="s">
        <v>128</v>
      </c>
      <c r="C4516" t="s">
        <v>129</v>
      </c>
      <c r="D4516">
        <v>2021</v>
      </c>
      <c r="E4516">
        <v>6724247</v>
      </c>
      <c r="F4516">
        <v>12827000</v>
      </c>
      <c r="G4516">
        <v>13344000</v>
      </c>
      <c r="H4516">
        <v>2649000</v>
      </c>
      <c r="I4516">
        <v>35544247</v>
      </c>
    </row>
    <row r="4517" spans="1:9">
      <c r="A4517" t="s">
        <v>121</v>
      </c>
      <c r="B4517" t="s">
        <v>1598</v>
      </c>
      <c r="C4517" t="s">
        <v>1599</v>
      </c>
      <c r="D4517">
        <v>2021</v>
      </c>
      <c r="E4517">
        <v>11337383</v>
      </c>
      <c r="F4517">
        <v>13694000</v>
      </c>
      <c r="G4517">
        <v>0</v>
      </c>
      <c r="H4517">
        <v>0</v>
      </c>
      <c r="I4517">
        <v>25031383</v>
      </c>
    </row>
    <row r="4518" spans="1:9">
      <c r="A4518" t="s">
        <v>130</v>
      </c>
      <c r="B4518" t="s">
        <v>131</v>
      </c>
      <c r="C4518" t="s">
        <v>132</v>
      </c>
      <c r="D4518">
        <v>2021</v>
      </c>
      <c r="E4518">
        <v>0</v>
      </c>
      <c r="F4518">
        <v>11253554</v>
      </c>
      <c r="G4518">
        <v>2558000</v>
      </c>
      <c r="H4518">
        <v>700000</v>
      </c>
      <c r="I4518">
        <v>14511554</v>
      </c>
    </row>
    <row r="4519" spans="1:9">
      <c r="A4519" t="s">
        <v>130</v>
      </c>
      <c r="B4519" t="s">
        <v>133</v>
      </c>
      <c r="C4519" t="s">
        <v>134</v>
      </c>
      <c r="D4519">
        <v>2021</v>
      </c>
      <c r="E4519">
        <v>102486581</v>
      </c>
      <c r="F4519">
        <v>45104000</v>
      </c>
      <c r="G4519">
        <v>118795000</v>
      </c>
      <c r="H4519">
        <v>83007000</v>
      </c>
      <c r="I4519">
        <v>349392581</v>
      </c>
    </row>
    <row r="4520" spans="1:9">
      <c r="A4520" t="s">
        <v>130</v>
      </c>
      <c r="B4520" t="s">
        <v>133</v>
      </c>
      <c r="C4520" t="s">
        <v>134</v>
      </c>
      <c r="D4520">
        <v>2021</v>
      </c>
      <c r="E4520">
        <v>864043</v>
      </c>
      <c r="F4520">
        <v>0</v>
      </c>
      <c r="G4520">
        <v>0</v>
      </c>
      <c r="H4520">
        <v>0</v>
      </c>
      <c r="I4520">
        <v>864043</v>
      </c>
    </row>
    <row r="4521" spans="1:9">
      <c r="A4521" t="s">
        <v>130</v>
      </c>
      <c r="B4521" t="s">
        <v>135</v>
      </c>
      <c r="C4521" t="s">
        <v>136</v>
      </c>
      <c r="D4521">
        <v>2021</v>
      </c>
      <c r="E4521">
        <v>82035889</v>
      </c>
      <c r="F4521">
        <v>93913000</v>
      </c>
      <c r="G4521">
        <v>25000000</v>
      </c>
      <c r="H4521">
        <v>25000000</v>
      </c>
      <c r="I4521">
        <v>225948889</v>
      </c>
    </row>
    <row r="4522" spans="1:9">
      <c r="A4522" t="s">
        <v>130</v>
      </c>
      <c r="B4522" t="s">
        <v>137</v>
      </c>
      <c r="C4522" t="s">
        <v>138</v>
      </c>
      <c r="D4522">
        <v>2021</v>
      </c>
      <c r="E4522">
        <v>1996942</v>
      </c>
      <c r="F4522">
        <v>52750000</v>
      </c>
      <c r="G4522">
        <v>0</v>
      </c>
      <c r="H4522">
        <v>0</v>
      </c>
      <c r="I4522">
        <v>54746942</v>
      </c>
    </row>
    <row r="4523" spans="1:9">
      <c r="A4523" t="s">
        <v>130</v>
      </c>
      <c r="B4523" t="s">
        <v>139</v>
      </c>
      <c r="C4523" t="s">
        <v>140</v>
      </c>
      <c r="D4523">
        <v>2021</v>
      </c>
      <c r="E4523">
        <v>17925863</v>
      </c>
      <c r="F4523">
        <v>21892000</v>
      </c>
      <c r="G4523">
        <v>22000000</v>
      </c>
      <c r="H4523">
        <v>10000000</v>
      </c>
      <c r="I4523">
        <v>71817863</v>
      </c>
    </row>
    <row r="4524" spans="1:9">
      <c r="A4524" t="s">
        <v>130</v>
      </c>
      <c r="B4524" t="s">
        <v>2239</v>
      </c>
      <c r="C4524" t="s">
        <v>2240</v>
      </c>
      <c r="D4524">
        <v>2021</v>
      </c>
      <c r="E4524">
        <v>450000</v>
      </c>
      <c r="F4524">
        <v>0</v>
      </c>
      <c r="G4524">
        <v>0</v>
      </c>
      <c r="H4524">
        <v>0</v>
      </c>
      <c r="I4524">
        <v>450000</v>
      </c>
    </row>
    <row r="4525" spans="1:9">
      <c r="A4525" t="s">
        <v>130</v>
      </c>
      <c r="B4525" t="s">
        <v>1600</v>
      </c>
      <c r="C4525" t="s">
        <v>1601</v>
      </c>
      <c r="D4525">
        <v>2021</v>
      </c>
      <c r="E4525">
        <v>1000000</v>
      </c>
      <c r="F4525">
        <v>0</v>
      </c>
      <c r="G4525">
        <v>0</v>
      </c>
      <c r="H4525">
        <v>0</v>
      </c>
      <c r="I4525">
        <v>1000000</v>
      </c>
    </row>
    <row r="4526" spans="1:9">
      <c r="A4526" t="s">
        <v>141</v>
      </c>
      <c r="B4526" t="s">
        <v>142</v>
      </c>
      <c r="C4526" t="s">
        <v>143</v>
      </c>
      <c r="D4526">
        <v>2021</v>
      </c>
      <c r="E4526">
        <v>3468268</v>
      </c>
      <c r="F4526">
        <v>87167000</v>
      </c>
      <c r="G4526">
        <v>48654000</v>
      </c>
      <c r="H4526">
        <v>4073000</v>
      </c>
      <c r="I4526">
        <v>143362268</v>
      </c>
    </row>
    <row r="4527" spans="1:9">
      <c r="A4527" t="s">
        <v>141</v>
      </c>
      <c r="B4527" t="s">
        <v>142</v>
      </c>
      <c r="C4527" t="s">
        <v>143</v>
      </c>
      <c r="D4527">
        <v>2021</v>
      </c>
      <c r="E4527">
        <v>0</v>
      </c>
      <c r="F4527">
        <v>25593313</v>
      </c>
      <c r="G4527">
        <v>474000</v>
      </c>
      <c r="H4527">
        <v>2937000</v>
      </c>
      <c r="I4527">
        <v>29004313</v>
      </c>
    </row>
    <row r="4528" spans="1:9">
      <c r="A4528" t="s">
        <v>141</v>
      </c>
      <c r="B4528" t="s">
        <v>144</v>
      </c>
      <c r="C4528" t="s">
        <v>145</v>
      </c>
      <c r="D4528">
        <v>2021</v>
      </c>
      <c r="E4528">
        <v>333966</v>
      </c>
      <c r="F4528">
        <v>53000</v>
      </c>
      <c r="G4528">
        <v>0</v>
      </c>
      <c r="H4528">
        <v>0</v>
      </c>
      <c r="I4528">
        <v>386966</v>
      </c>
    </row>
    <row r="4529" spans="1:9">
      <c r="A4529" t="s">
        <v>141</v>
      </c>
      <c r="B4529" t="s">
        <v>144</v>
      </c>
      <c r="C4529" t="s">
        <v>145</v>
      </c>
      <c r="D4529">
        <v>2021</v>
      </c>
      <c r="E4529">
        <v>3291160</v>
      </c>
      <c r="F4529">
        <v>214000</v>
      </c>
      <c r="G4529">
        <v>0</v>
      </c>
      <c r="H4529">
        <v>0</v>
      </c>
      <c r="I4529">
        <v>3505160</v>
      </c>
    </row>
    <row r="4530" spans="1:9">
      <c r="A4530" t="s">
        <v>141</v>
      </c>
      <c r="B4530" t="s">
        <v>144</v>
      </c>
      <c r="C4530" t="s">
        <v>145</v>
      </c>
      <c r="D4530">
        <v>2021</v>
      </c>
      <c r="E4530">
        <v>364143</v>
      </c>
      <c r="F4530">
        <v>0</v>
      </c>
      <c r="G4530">
        <v>0</v>
      </c>
      <c r="H4530">
        <v>0</v>
      </c>
      <c r="I4530">
        <v>364143</v>
      </c>
    </row>
    <row r="4531" spans="1:9">
      <c r="A4531" t="s">
        <v>141</v>
      </c>
      <c r="B4531" t="s">
        <v>2222</v>
      </c>
      <c r="C4531" t="s">
        <v>2223</v>
      </c>
      <c r="D4531">
        <v>2021</v>
      </c>
      <c r="E4531">
        <v>0</v>
      </c>
      <c r="F4531">
        <v>536999</v>
      </c>
      <c r="G4531">
        <v>0</v>
      </c>
      <c r="H4531">
        <v>814000</v>
      </c>
      <c r="I4531">
        <v>1350999</v>
      </c>
    </row>
    <row r="4532" spans="1:9">
      <c r="A4532" t="s">
        <v>141</v>
      </c>
      <c r="B4532" t="s">
        <v>146</v>
      </c>
      <c r="C4532" t="s">
        <v>147</v>
      </c>
      <c r="D4532">
        <v>2021</v>
      </c>
      <c r="E4532">
        <v>0</v>
      </c>
      <c r="F4532">
        <v>0</v>
      </c>
      <c r="G4532">
        <v>3465044</v>
      </c>
      <c r="H4532">
        <v>870000</v>
      </c>
      <c r="I4532">
        <v>4335044</v>
      </c>
    </row>
    <row r="4533" spans="1:9">
      <c r="A4533" t="s">
        <v>141</v>
      </c>
      <c r="B4533" t="s">
        <v>146</v>
      </c>
      <c r="C4533" t="s">
        <v>147</v>
      </c>
      <c r="D4533">
        <v>2021</v>
      </c>
      <c r="E4533">
        <v>357842</v>
      </c>
      <c r="F4533">
        <v>45683000</v>
      </c>
      <c r="G4533">
        <v>0</v>
      </c>
      <c r="H4533">
        <v>0</v>
      </c>
      <c r="I4533">
        <v>46040842</v>
      </c>
    </row>
    <row r="4534" spans="1:9">
      <c r="A4534" t="s">
        <v>148</v>
      </c>
      <c r="B4534" t="s">
        <v>149</v>
      </c>
      <c r="C4534" t="s">
        <v>150</v>
      </c>
      <c r="D4534">
        <v>2021</v>
      </c>
      <c r="E4534">
        <v>348873380</v>
      </c>
      <c r="F4534">
        <v>391900000</v>
      </c>
      <c r="G4534">
        <v>337481000</v>
      </c>
      <c r="H4534">
        <v>337500000</v>
      </c>
      <c r="I4534">
        <v>1415754380</v>
      </c>
    </row>
    <row r="4535" spans="1:9">
      <c r="A4535" t="s">
        <v>148</v>
      </c>
      <c r="B4535" t="s">
        <v>1083</v>
      </c>
      <c r="C4535" t="s">
        <v>1084</v>
      </c>
      <c r="D4535">
        <v>2021</v>
      </c>
      <c r="E4535">
        <v>500000</v>
      </c>
      <c r="F4535">
        <v>0</v>
      </c>
      <c r="G4535">
        <v>0</v>
      </c>
      <c r="H4535">
        <v>0</v>
      </c>
      <c r="I4535">
        <v>500000</v>
      </c>
    </row>
    <row r="4536" spans="1:9">
      <c r="A4536" t="s">
        <v>155</v>
      </c>
      <c r="B4536" t="s">
        <v>1072</v>
      </c>
      <c r="C4536" t="s">
        <v>1073</v>
      </c>
      <c r="D4536">
        <v>2021</v>
      </c>
      <c r="E4536">
        <v>2985850</v>
      </c>
      <c r="F4536">
        <v>0</v>
      </c>
      <c r="G4536">
        <v>0</v>
      </c>
      <c r="H4536">
        <v>0</v>
      </c>
      <c r="I4536">
        <v>2985850</v>
      </c>
    </row>
    <row r="4537" spans="1:9">
      <c r="A4537" t="s">
        <v>155</v>
      </c>
      <c r="B4537" t="s">
        <v>158</v>
      </c>
      <c r="C4537" t="s">
        <v>159</v>
      </c>
      <c r="D4537">
        <v>2021</v>
      </c>
      <c r="E4537">
        <v>269147</v>
      </c>
      <c r="F4537">
        <v>0</v>
      </c>
      <c r="G4537">
        <v>0</v>
      </c>
      <c r="H4537">
        <v>0</v>
      </c>
      <c r="I4537">
        <v>269147</v>
      </c>
    </row>
    <row r="4538" spans="1:9">
      <c r="A4538" t="s">
        <v>155</v>
      </c>
      <c r="B4538" t="s">
        <v>160</v>
      </c>
      <c r="C4538" t="s">
        <v>161</v>
      </c>
      <c r="D4538">
        <v>2021</v>
      </c>
      <c r="E4538">
        <v>0</v>
      </c>
      <c r="F4538">
        <v>158135526</v>
      </c>
      <c r="G4538">
        <v>289222000</v>
      </c>
      <c r="H4538">
        <v>333485000</v>
      </c>
      <c r="I4538">
        <v>780842526</v>
      </c>
    </row>
    <row r="4539" spans="1:9">
      <c r="A4539" t="s">
        <v>155</v>
      </c>
      <c r="B4539" t="s">
        <v>160</v>
      </c>
      <c r="C4539" t="s">
        <v>161</v>
      </c>
      <c r="D4539">
        <v>2021</v>
      </c>
      <c r="E4539">
        <v>0</v>
      </c>
      <c r="F4539">
        <v>1450019</v>
      </c>
      <c r="G4539">
        <v>0</v>
      </c>
      <c r="H4539">
        <v>0</v>
      </c>
      <c r="I4539">
        <v>1450019</v>
      </c>
    </row>
    <row r="4540" spans="1:9">
      <c r="A4540" t="s">
        <v>155</v>
      </c>
      <c r="B4540" t="s">
        <v>162</v>
      </c>
      <c r="C4540" t="s">
        <v>163</v>
      </c>
      <c r="D4540">
        <v>2021</v>
      </c>
      <c r="E4540">
        <v>3500000</v>
      </c>
      <c r="F4540">
        <v>154499000</v>
      </c>
      <c r="G4540">
        <v>315500000</v>
      </c>
      <c r="H4540">
        <v>329128000</v>
      </c>
      <c r="I4540">
        <v>802627000</v>
      </c>
    </row>
    <row r="4541" spans="1:9">
      <c r="A4541" t="s">
        <v>155</v>
      </c>
      <c r="B4541" t="s">
        <v>164</v>
      </c>
      <c r="C4541" t="s">
        <v>165</v>
      </c>
      <c r="D4541">
        <v>2021</v>
      </c>
      <c r="E4541">
        <v>0</v>
      </c>
      <c r="F4541">
        <v>6954821</v>
      </c>
      <c r="G4541">
        <v>0</v>
      </c>
      <c r="H4541">
        <v>88019000</v>
      </c>
      <c r="I4541">
        <v>94973821</v>
      </c>
    </row>
    <row r="4542" spans="1:9">
      <c r="A4542" t="s">
        <v>155</v>
      </c>
      <c r="B4542" t="s">
        <v>166</v>
      </c>
      <c r="C4542" t="s">
        <v>167</v>
      </c>
      <c r="D4542">
        <v>2021</v>
      </c>
      <c r="E4542">
        <v>235000</v>
      </c>
      <c r="F4542">
        <v>0</v>
      </c>
      <c r="G4542">
        <v>10222000</v>
      </c>
      <c r="H4542">
        <v>40418000</v>
      </c>
      <c r="I4542">
        <v>50875000</v>
      </c>
    </row>
    <row r="4543" spans="1:9">
      <c r="A4543" t="s">
        <v>155</v>
      </c>
      <c r="B4543" t="s">
        <v>168</v>
      </c>
      <c r="C4543" t="s">
        <v>169</v>
      </c>
      <c r="D4543">
        <v>2021</v>
      </c>
      <c r="E4543">
        <v>0</v>
      </c>
      <c r="F4543">
        <v>3730308</v>
      </c>
      <c r="G4543">
        <v>0</v>
      </c>
      <c r="H4543">
        <v>6000000</v>
      </c>
      <c r="I4543">
        <v>9730308</v>
      </c>
    </row>
    <row r="4544" spans="1:9">
      <c r="A4544" t="s">
        <v>155</v>
      </c>
      <c r="B4544" t="s">
        <v>1604</v>
      </c>
      <c r="C4544" t="s">
        <v>1605</v>
      </c>
      <c r="D4544">
        <v>2021</v>
      </c>
      <c r="E4544">
        <v>10521372</v>
      </c>
      <c r="F4544">
        <v>0</v>
      </c>
      <c r="G4544">
        <v>0</v>
      </c>
      <c r="H4544">
        <v>0</v>
      </c>
      <c r="I4544">
        <v>10521372</v>
      </c>
    </row>
    <row r="4545" spans="1:9">
      <c r="A4545" t="s">
        <v>155</v>
      </c>
      <c r="B4545" t="s">
        <v>170</v>
      </c>
      <c r="C4545" t="s">
        <v>171</v>
      </c>
      <c r="D4545">
        <v>2021</v>
      </c>
      <c r="E4545">
        <v>2239494</v>
      </c>
      <c r="F4545">
        <v>0</v>
      </c>
      <c r="G4545">
        <v>0</v>
      </c>
      <c r="H4545">
        <v>0</v>
      </c>
      <c r="I4545">
        <v>2239494</v>
      </c>
    </row>
    <row r="4546" spans="1:9">
      <c r="A4546" t="s">
        <v>155</v>
      </c>
      <c r="B4546" t="s">
        <v>174</v>
      </c>
      <c r="C4546" t="s">
        <v>175</v>
      </c>
      <c r="D4546">
        <v>2021</v>
      </c>
      <c r="E4546">
        <v>0</v>
      </c>
      <c r="F4546">
        <v>0</v>
      </c>
      <c r="G4546">
        <v>80033717</v>
      </c>
      <c r="H4546">
        <v>24764000</v>
      </c>
      <c r="I4546">
        <v>104797717</v>
      </c>
    </row>
    <row r="4547" spans="1:9">
      <c r="A4547" t="s">
        <v>155</v>
      </c>
      <c r="B4547" t="s">
        <v>176</v>
      </c>
      <c r="C4547" t="s">
        <v>177</v>
      </c>
      <c r="D4547">
        <v>2021</v>
      </c>
      <c r="E4547">
        <v>4476151</v>
      </c>
      <c r="F4547">
        <v>1017000</v>
      </c>
      <c r="G4547">
        <v>726000</v>
      </c>
      <c r="H4547">
        <v>1071000</v>
      </c>
      <c r="I4547">
        <v>7290151</v>
      </c>
    </row>
    <row r="4548" spans="1:9">
      <c r="A4548" t="s">
        <v>155</v>
      </c>
      <c r="B4548" t="s">
        <v>181</v>
      </c>
      <c r="C4548" t="s">
        <v>182</v>
      </c>
      <c r="D4548">
        <v>2021</v>
      </c>
      <c r="E4548">
        <v>264676</v>
      </c>
      <c r="F4548">
        <v>4977000</v>
      </c>
      <c r="G4548">
        <v>414000</v>
      </c>
      <c r="H4548">
        <v>428000</v>
      </c>
      <c r="I4548">
        <v>6083676</v>
      </c>
    </row>
    <row r="4549" spans="1:9">
      <c r="A4549" t="s">
        <v>155</v>
      </c>
      <c r="B4549" t="s">
        <v>183</v>
      </c>
      <c r="C4549" t="s">
        <v>184</v>
      </c>
      <c r="D4549">
        <v>2021</v>
      </c>
      <c r="E4549">
        <v>4452389</v>
      </c>
      <c r="F4549">
        <v>0</v>
      </c>
      <c r="G4549">
        <v>0</v>
      </c>
      <c r="H4549">
        <v>0</v>
      </c>
      <c r="I4549">
        <v>4452389</v>
      </c>
    </row>
    <row r="4550" spans="1:9">
      <c r="A4550" t="s">
        <v>155</v>
      </c>
      <c r="B4550" t="s">
        <v>183</v>
      </c>
      <c r="C4550" t="s">
        <v>184</v>
      </c>
      <c r="D4550">
        <v>2021</v>
      </c>
      <c r="E4550">
        <v>106999</v>
      </c>
      <c r="F4550">
        <v>0</v>
      </c>
      <c r="G4550">
        <v>0</v>
      </c>
      <c r="H4550">
        <v>0</v>
      </c>
      <c r="I4550">
        <v>106999</v>
      </c>
    </row>
    <row r="4551" spans="1:9">
      <c r="A4551" t="s">
        <v>155</v>
      </c>
      <c r="B4551" t="s">
        <v>185</v>
      </c>
      <c r="C4551" t="s">
        <v>186</v>
      </c>
      <c r="D4551">
        <v>2021</v>
      </c>
      <c r="E4551">
        <v>0</v>
      </c>
      <c r="F4551">
        <v>0</v>
      </c>
      <c r="G4551">
        <v>2543000</v>
      </c>
      <c r="H4551">
        <v>16951000</v>
      </c>
      <c r="I4551">
        <v>19494000</v>
      </c>
    </row>
    <row r="4552" spans="1:9">
      <c r="A4552" t="s">
        <v>155</v>
      </c>
      <c r="B4552" t="s">
        <v>187</v>
      </c>
      <c r="C4552" t="s">
        <v>188</v>
      </c>
      <c r="D4552">
        <v>2021</v>
      </c>
      <c r="E4552">
        <v>62983778</v>
      </c>
      <c r="F4552">
        <v>28970000</v>
      </c>
      <c r="G4552">
        <v>38327000</v>
      </c>
      <c r="H4552">
        <v>61656000</v>
      </c>
      <c r="I4552">
        <v>191936778</v>
      </c>
    </row>
    <row r="4553" spans="1:9">
      <c r="A4553" t="s">
        <v>155</v>
      </c>
      <c r="B4553" t="s">
        <v>1608</v>
      </c>
      <c r="C4553" t="s">
        <v>1609</v>
      </c>
      <c r="D4553">
        <v>2021</v>
      </c>
      <c r="E4553">
        <v>86718</v>
      </c>
      <c r="F4553">
        <v>0</v>
      </c>
      <c r="G4553">
        <v>0</v>
      </c>
      <c r="H4553">
        <v>0</v>
      </c>
      <c r="I4553">
        <v>86718</v>
      </c>
    </row>
    <row r="4554" spans="1:9">
      <c r="A4554" t="s">
        <v>155</v>
      </c>
      <c r="B4554" t="s">
        <v>189</v>
      </c>
      <c r="C4554" t="s">
        <v>190</v>
      </c>
      <c r="D4554">
        <v>2021</v>
      </c>
      <c r="E4554">
        <v>0</v>
      </c>
      <c r="F4554">
        <v>0</v>
      </c>
      <c r="G4554">
        <v>46041199</v>
      </c>
      <c r="H4554">
        <v>301567000</v>
      </c>
      <c r="I4554">
        <v>347608199</v>
      </c>
    </row>
    <row r="4555" spans="1:9">
      <c r="A4555" t="s">
        <v>155</v>
      </c>
      <c r="B4555" t="s">
        <v>189</v>
      </c>
      <c r="C4555" t="s">
        <v>190</v>
      </c>
      <c r="D4555">
        <v>2021</v>
      </c>
      <c r="E4555">
        <v>45000000</v>
      </c>
      <c r="F4555">
        <v>0</v>
      </c>
      <c r="G4555">
        <v>0</v>
      </c>
      <c r="H4555">
        <v>45000000</v>
      </c>
      <c r="I4555">
        <v>90000000</v>
      </c>
    </row>
    <row r="4556" spans="1:9">
      <c r="A4556" t="s">
        <v>155</v>
      </c>
      <c r="B4556" t="s">
        <v>193</v>
      </c>
      <c r="C4556" t="s">
        <v>194</v>
      </c>
      <c r="D4556">
        <v>2021</v>
      </c>
      <c r="E4556">
        <v>0</v>
      </c>
      <c r="F4556">
        <v>0</v>
      </c>
      <c r="G4556">
        <v>41561941</v>
      </c>
      <c r="H4556">
        <v>0</v>
      </c>
      <c r="I4556">
        <v>41561941</v>
      </c>
    </row>
    <row r="4557" spans="1:9">
      <c r="A4557" t="s">
        <v>155</v>
      </c>
      <c r="B4557" t="s">
        <v>195</v>
      </c>
      <c r="C4557" t="s">
        <v>196</v>
      </c>
      <c r="D4557">
        <v>2021</v>
      </c>
      <c r="E4557">
        <v>0</v>
      </c>
      <c r="F4557">
        <v>0</v>
      </c>
      <c r="G4557">
        <v>3247200</v>
      </c>
      <c r="H4557">
        <v>42717000</v>
      </c>
      <c r="I4557">
        <v>45964200</v>
      </c>
    </row>
    <row r="4558" spans="1:9">
      <c r="A4558" t="s">
        <v>155</v>
      </c>
      <c r="B4558" t="s">
        <v>197</v>
      </c>
      <c r="C4558" t="s">
        <v>198</v>
      </c>
      <c r="D4558">
        <v>2021</v>
      </c>
      <c r="E4558">
        <v>0</v>
      </c>
      <c r="F4558">
        <v>0</v>
      </c>
      <c r="G4558">
        <v>0</v>
      </c>
      <c r="H4558">
        <v>6535250</v>
      </c>
      <c r="I4558">
        <v>6535250</v>
      </c>
    </row>
    <row r="4559" spans="1:9">
      <c r="A4559" t="s">
        <v>155</v>
      </c>
      <c r="B4559" t="s">
        <v>199</v>
      </c>
      <c r="C4559" t="s">
        <v>200</v>
      </c>
      <c r="D4559">
        <v>2021</v>
      </c>
      <c r="E4559">
        <v>0</v>
      </c>
      <c r="F4559">
        <v>0</v>
      </c>
      <c r="G4559">
        <v>7018999</v>
      </c>
      <c r="H4559">
        <v>53990000</v>
      </c>
      <c r="I4559">
        <v>61008999</v>
      </c>
    </row>
    <row r="4560" spans="1:9">
      <c r="A4560" t="s">
        <v>155</v>
      </c>
      <c r="B4560" t="s">
        <v>201</v>
      </c>
      <c r="C4560" t="s">
        <v>202</v>
      </c>
      <c r="D4560">
        <v>2021</v>
      </c>
      <c r="E4560">
        <v>43364194</v>
      </c>
      <c r="F4560">
        <v>0</v>
      </c>
      <c r="G4560">
        <v>0</v>
      </c>
      <c r="H4560">
        <v>0</v>
      </c>
      <c r="I4560">
        <v>43364194</v>
      </c>
    </row>
    <row r="4561" spans="1:9">
      <c r="A4561" t="s">
        <v>155</v>
      </c>
      <c r="B4561" t="s">
        <v>201</v>
      </c>
      <c r="C4561" t="s">
        <v>202</v>
      </c>
      <c r="D4561">
        <v>2021</v>
      </c>
      <c r="E4561">
        <v>58413000</v>
      </c>
      <c r="F4561">
        <v>0</v>
      </c>
      <c r="G4561">
        <v>0</v>
      </c>
      <c r="H4561">
        <v>0</v>
      </c>
      <c r="I4561">
        <v>58413000</v>
      </c>
    </row>
    <row r="4562" spans="1:9">
      <c r="A4562" t="s">
        <v>155</v>
      </c>
      <c r="B4562" t="s">
        <v>201</v>
      </c>
      <c r="C4562" t="s">
        <v>202</v>
      </c>
      <c r="D4562">
        <v>2021</v>
      </c>
      <c r="E4562">
        <v>6000000</v>
      </c>
      <c r="F4562">
        <v>0</v>
      </c>
      <c r="G4562">
        <v>0</v>
      </c>
      <c r="H4562">
        <v>0</v>
      </c>
      <c r="I4562">
        <v>6000000</v>
      </c>
    </row>
    <row r="4563" spans="1:9">
      <c r="A4563" t="s">
        <v>155</v>
      </c>
      <c r="B4563" t="s">
        <v>206</v>
      </c>
      <c r="C4563" t="s">
        <v>207</v>
      </c>
      <c r="D4563">
        <v>2021</v>
      </c>
      <c r="E4563">
        <v>870000</v>
      </c>
      <c r="F4563">
        <v>42806000</v>
      </c>
      <c r="G4563">
        <v>0</v>
      </c>
      <c r="H4563">
        <v>0</v>
      </c>
      <c r="I4563">
        <v>43676000</v>
      </c>
    </row>
    <row r="4564" spans="1:9">
      <c r="A4564" t="s">
        <v>155</v>
      </c>
      <c r="B4564" t="s">
        <v>208</v>
      </c>
      <c r="C4564" t="s">
        <v>209</v>
      </c>
      <c r="D4564">
        <v>2021</v>
      </c>
      <c r="E4564">
        <v>3607774</v>
      </c>
      <c r="F4564">
        <v>0</v>
      </c>
      <c r="G4564">
        <v>200000</v>
      </c>
      <c r="H4564">
        <v>0</v>
      </c>
      <c r="I4564">
        <v>3807774</v>
      </c>
    </row>
    <row r="4565" spans="1:9">
      <c r="A4565" t="s">
        <v>155</v>
      </c>
      <c r="B4565" t="s">
        <v>208</v>
      </c>
      <c r="C4565" t="s">
        <v>209</v>
      </c>
      <c r="D4565">
        <v>2021</v>
      </c>
      <c r="E4565">
        <v>131510</v>
      </c>
      <c r="F4565">
        <v>0</v>
      </c>
      <c r="G4565">
        <v>0</v>
      </c>
      <c r="H4565">
        <v>0</v>
      </c>
      <c r="I4565">
        <v>131510</v>
      </c>
    </row>
    <row r="4566" spans="1:9">
      <c r="A4566" t="s">
        <v>155</v>
      </c>
      <c r="B4566" t="s">
        <v>212</v>
      </c>
      <c r="C4566" t="s">
        <v>213</v>
      </c>
      <c r="D4566">
        <v>2021</v>
      </c>
      <c r="E4566">
        <v>0</v>
      </c>
      <c r="F4566">
        <v>967850</v>
      </c>
      <c r="G4566">
        <v>18839000</v>
      </c>
      <c r="H4566">
        <v>0</v>
      </c>
      <c r="I4566">
        <v>19806850</v>
      </c>
    </row>
    <row r="4567" spans="1:9">
      <c r="A4567" t="s">
        <v>155</v>
      </c>
      <c r="B4567" t="s">
        <v>214</v>
      </c>
      <c r="C4567" t="s">
        <v>215</v>
      </c>
      <c r="D4567">
        <v>2021</v>
      </c>
      <c r="E4567">
        <v>4574000</v>
      </c>
      <c r="F4567">
        <v>10639000</v>
      </c>
      <c r="G4567">
        <v>49298000</v>
      </c>
      <c r="H4567">
        <v>0</v>
      </c>
      <c r="I4567">
        <v>64511000</v>
      </c>
    </row>
    <row r="4568" spans="1:9">
      <c r="A4568" t="s">
        <v>155</v>
      </c>
      <c r="B4568" t="s">
        <v>218</v>
      </c>
      <c r="C4568" t="s">
        <v>219</v>
      </c>
      <c r="D4568">
        <v>2021</v>
      </c>
      <c r="E4568">
        <v>4041599</v>
      </c>
      <c r="F4568">
        <v>0</v>
      </c>
      <c r="G4568">
        <v>0</v>
      </c>
      <c r="H4568">
        <v>0</v>
      </c>
      <c r="I4568">
        <v>4041599</v>
      </c>
    </row>
    <row r="4569" spans="1:9">
      <c r="A4569" t="s">
        <v>155</v>
      </c>
      <c r="B4569" t="s">
        <v>224</v>
      </c>
      <c r="C4569" t="s">
        <v>225</v>
      </c>
      <c r="D4569">
        <v>2021</v>
      </c>
      <c r="E4569">
        <v>7673337</v>
      </c>
      <c r="F4569">
        <v>20000000</v>
      </c>
      <c r="G4569">
        <v>0</v>
      </c>
      <c r="H4569">
        <v>0</v>
      </c>
      <c r="I4569">
        <v>27673337</v>
      </c>
    </row>
    <row r="4570" spans="1:9">
      <c r="A4570" t="s">
        <v>155</v>
      </c>
      <c r="B4570" t="s">
        <v>226</v>
      </c>
      <c r="C4570" t="s">
        <v>227</v>
      </c>
      <c r="D4570">
        <v>2021</v>
      </c>
      <c r="E4570">
        <v>100000</v>
      </c>
      <c r="F4570">
        <v>22101000</v>
      </c>
      <c r="G4570">
        <v>0</v>
      </c>
      <c r="H4570">
        <v>961000</v>
      </c>
      <c r="I4570">
        <v>23162000</v>
      </c>
    </row>
    <row r="4571" spans="1:9">
      <c r="A4571" t="s">
        <v>155</v>
      </c>
      <c r="B4571" t="s">
        <v>228</v>
      </c>
      <c r="C4571" t="s">
        <v>229</v>
      </c>
      <c r="D4571">
        <v>2021</v>
      </c>
      <c r="E4571">
        <v>0</v>
      </c>
      <c r="F4571">
        <v>41956000</v>
      </c>
      <c r="G4571">
        <v>0</v>
      </c>
      <c r="H4571">
        <v>0</v>
      </c>
      <c r="I4571">
        <v>41956000</v>
      </c>
    </row>
    <row r="4572" spans="1:9">
      <c r="A4572" t="s">
        <v>155</v>
      </c>
      <c r="B4572" t="s">
        <v>1695</v>
      </c>
      <c r="C4572" t="s">
        <v>1696</v>
      </c>
      <c r="D4572">
        <v>2021</v>
      </c>
      <c r="E4572">
        <v>2204</v>
      </c>
      <c r="F4572">
        <v>0</v>
      </c>
      <c r="G4572">
        <v>0</v>
      </c>
      <c r="H4572">
        <v>0</v>
      </c>
      <c r="I4572">
        <v>2204</v>
      </c>
    </row>
    <row r="4573" spans="1:9">
      <c r="A4573" t="s">
        <v>155</v>
      </c>
      <c r="B4573" t="s">
        <v>1610</v>
      </c>
      <c r="C4573" t="s">
        <v>1611</v>
      </c>
      <c r="D4573">
        <v>2021</v>
      </c>
      <c r="E4573">
        <v>5452957</v>
      </c>
      <c r="F4573">
        <v>1630000</v>
      </c>
      <c r="G4573">
        <v>0</v>
      </c>
      <c r="H4573">
        <v>0</v>
      </c>
      <c r="I4573">
        <v>7082957</v>
      </c>
    </row>
    <row r="4574" spans="1:9">
      <c r="A4574" t="s">
        <v>155</v>
      </c>
      <c r="B4574" t="s">
        <v>230</v>
      </c>
      <c r="C4574" t="s">
        <v>231</v>
      </c>
      <c r="D4574">
        <v>2021</v>
      </c>
      <c r="E4574">
        <v>9874088</v>
      </c>
      <c r="F4574">
        <v>29428000</v>
      </c>
      <c r="G4574">
        <v>0</v>
      </c>
      <c r="H4574">
        <v>0</v>
      </c>
      <c r="I4574">
        <v>39302088</v>
      </c>
    </row>
    <row r="4575" spans="1:9">
      <c r="A4575" t="s">
        <v>155</v>
      </c>
      <c r="B4575" t="s">
        <v>230</v>
      </c>
      <c r="C4575" t="s">
        <v>231</v>
      </c>
      <c r="D4575">
        <v>2021</v>
      </c>
      <c r="E4575">
        <v>0</v>
      </c>
      <c r="F4575">
        <v>21572000</v>
      </c>
      <c r="G4575">
        <v>0</v>
      </c>
      <c r="H4575">
        <v>0</v>
      </c>
      <c r="I4575">
        <v>21572000</v>
      </c>
    </row>
    <row r="4576" spans="1:9">
      <c r="A4576" t="s">
        <v>155</v>
      </c>
      <c r="B4576" t="s">
        <v>234</v>
      </c>
      <c r="C4576" t="s">
        <v>235</v>
      </c>
      <c r="D4576">
        <v>2021</v>
      </c>
      <c r="E4576">
        <v>0</v>
      </c>
      <c r="F4576">
        <v>7926000</v>
      </c>
      <c r="G4576">
        <v>0</v>
      </c>
      <c r="H4576">
        <v>0</v>
      </c>
      <c r="I4576">
        <v>7926000</v>
      </c>
    </row>
    <row r="4577" spans="1:9">
      <c r="A4577" t="s">
        <v>155</v>
      </c>
      <c r="B4577" t="s">
        <v>236</v>
      </c>
      <c r="C4577" t="s">
        <v>237</v>
      </c>
      <c r="D4577">
        <v>2021</v>
      </c>
      <c r="E4577">
        <v>0</v>
      </c>
      <c r="F4577">
        <v>0</v>
      </c>
      <c r="G4577">
        <v>0</v>
      </c>
      <c r="H4577">
        <v>4048625</v>
      </c>
      <c r="I4577">
        <v>4048625</v>
      </c>
    </row>
    <row r="4578" spans="1:9">
      <c r="A4578" t="s">
        <v>155</v>
      </c>
      <c r="B4578" t="s">
        <v>238</v>
      </c>
      <c r="C4578" t="s">
        <v>239</v>
      </c>
      <c r="D4578">
        <v>2021</v>
      </c>
      <c r="E4578">
        <v>275353</v>
      </c>
      <c r="F4578">
        <v>0</v>
      </c>
      <c r="G4578">
        <v>2014000</v>
      </c>
      <c r="H4578">
        <v>14099000</v>
      </c>
      <c r="I4578">
        <v>16388353</v>
      </c>
    </row>
    <row r="4579" spans="1:9">
      <c r="A4579" t="s">
        <v>155</v>
      </c>
      <c r="B4579" t="s">
        <v>240</v>
      </c>
      <c r="C4579" t="s">
        <v>241</v>
      </c>
      <c r="D4579">
        <v>2021</v>
      </c>
      <c r="E4579">
        <v>8342827</v>
      </c>
      <c r="F4579">
        <v>10642000</v>
      </c>
      <c r="G4579">
        <v>0</v>
      </c>
      <c r="H4579">
        <v>0</v>
      </c>
      <c r="I4579">
        <v>18984827</v>
      </c>
    </row>
    <row r="4580" spans="1:9">
      <c r="A4580" t="s">
        <v>155</v>
      </c>
      <c r="B4580" t="s">
        <v>240</v>
      </c>
      <c r="C4580" t="s">
        <v>241</v>
      </c>
      <c r="D4580">
        <v>2021</v>
      </c>
      <c r="E4580">
        <v>22000000</v>
      </c>
      <c r="F4580">
        <v>22000000</v>
      </c>
      <c r="G4580">
        <v>0</v>
      </c>
      <c r="H4580">
        <v>0</v>
      </c>
      <c r="I4580">
        <v>44000000</v>
      </c>
    </row>
    <row r="4581" spans="1:9">
      <c r="A4581" t="s">
        <v>155</v>
      </c>
      <c r="B4581" t="s">
        <v>242</v>
      </c>
      <c r="C4581" t="s">
        <v>243</v>
      </c>
      <c r="D4581">
        <v>2021</v>
      </c>
      <c r="E4581">
        <v>551773</v>
      </c>
      <c r="F4581">
        <v>0</v>
      </c>
      <c r="G4581">
        <v>0</v>
      </c>
      <c r="H4581">
        <v>0</v>
      </c>
      <c r="I4581">
        <v>551773</v>
      </c>
    </row>
    <row r="4582" spans="1:9">
      <c r="A4582" t="s">
        <v>155</v>
      </c>
      <c r="B4582" t="s">
        <v>244</v>
      </c>
      <c r="C4582" t="s">
        <v>245</v>
      </c>
      <c r="D4582">
        <v>2021</v>
      </c>
      <c r="E4582">
        <v>0</v>
      </c>
      <c r="F4582">
        <v>0</v>
      </c>
      <c r="G4582">
        <v>4243035</v>
      </c>
      <c r="H4582">
        <v>38452000</v>
      </c>
      <c r="I4582">
        <v>42695035</v>
      </c>
    </row>
    <row r="4583" spans="1:9">
      <c r="A4583" t="s">
        <v>155</v>
      </c>
      <c r="B4583" t="s">
        <v>250</v>
      </c>
      <c r="C4583" t="s">
        <v>251</v>
      </c>
      <c r="D4583">
        <v>2021</v>
      </c>
      <c r="E4583">
        <v>0</v>
      </c>
      <c r="F4583">
        <v>1513000</v>
      </c>
      <c r="G4583">
        <v>7350000</v>
      </c>
      <c r="H4583">
        <v>0</v>
      </c>
      <c r="I4583">
        <v>8863000</v>
      </c>
    </row>
    <row r="4584" spans="1:9">
      <c r="A4584" t="s">
        <v>155</v>
      </c>
      <c r="B4584" t="s">
        <v>254</v>
      </c>
      <c r="C4584" t="s">
        <v>255</v>
      </c>
      <c r="D4584">
        <v>2021</v>
      </c>
      <c r="E4584">
        <v>0</v>
      </c>
      <c r="F4584">
        <v>0</v>
      </c>
      <c r="G4584">
        <v>11228872</v>
      </c>
      <c r="H4584">
        <v>0</v>
      </c>
      <c r="I4584">
        <v>11228872</v>
      </c>
    </row>
    <row r="4585" spans="1:9">
      <c r="A4585" t="s">
        <v>155</v>
      </c>
      <c r="B4585" t="s">
        <v>256</v>
      </c>
      <c r="C4585" t="s">
        <v>257</v>
      </c>
      <c r="D4585">
        <v>2021</v>
      </c>
      <c r="E4585">
        <v>0</v>
      </c>
      <c r="F4585">
        <v>0</v>
      </c>
      <c r="G4585">
        <v>5846600</v>
      </c>
      <c r="H4585">
        <v>52500000</v>
      </c>
      <c r="I4585">
        <v>58346600</v>
      </c>
    </row>
    <row r="4586" spans="1:9">
      <c r="A4586" t="s">
        <v>260</v>
      </c>
      <c r="B4586" t="s">
        <v>261</v>
      </c>
      <c r="C4586" t="s">
        <v>262</v>
      </c>
      <c r="D4586">
        <v>2021</v>
      </c>
      <c r="E4586">
        <v>10773925</v>
      </c>
      <c r="F4586">
        <v>36172000</v>
      </c>
      <c r="G4586">
        <v>46021000</v>
      </c>
      <c r="H4586">
        <v>28780000</v>
      </c>
      <c r="I4586">
        <v>121746925</v>
      </c>
    </row>
    <row r="4587" spans="1:9">
      <c r="A4587" t="s">
        <v>260</v>
      </c>
      <c r="B4587" t="s">
        <v>265</v>
      </c>
      <c r="C4587" t="s">
        <v>1130</v>
      </c>
      <c r="D4587">
        <v>2021</v>
      </c>
      <c r="E4587">
        <v>0</v>
      </c>
      <c r="F4587">
        <v>239517474</v>
      </c>
      <c r="G4587">
        <v>224564000</v>
      </c>
      <c r="H4587">
        <v>229255000</v>
      </c>
      <c r="I4587">
        <v>693336474</v>
      </c>
    </row>
    <row r="4588" spans="1:9">
      <c r="A4588" t="s">
        <v>260</v>
      </c>
      <c r="B4588" t="s">
        <v>267</v>
      </c>
      <c r="C4588" t="s">
        <v>268</v>
      </c>
      <c r="D4588">
        <v>2021</v>
      </c>
      <c r="E4588">
        <v>0</v>
      </c>
      <c r="F4588">
        <v>0</v>
      </c>
      <c r="G4588">
        <v>0</v>
      </c>
      <c r="H4588">
        <v>13115043</v>
      </c>
      <c r="I4588">
        <v>13115043</v>
      </c>
    </row>
    <row r="4589" spans="1:9">
      <c r="A4589" t="s">
        <v>260</v>
      </c>
      <c r="B4589" t="s">
        <v>1108</v>
      </c>
      <c r="C4589" t="s">
        <v>1109</v>
      </c>
      <c r="D4589">
        <v>2021</v>
      </c>
      <c r="E4589">
        <v>13490782</v>
      </c>
      <c r="F4589">
        <v>0</v>
      </c>
      <c r="G4589">
        <v>0</v>
      </c>
      <c r="H4589">
        <v>0</v>
      </c>
      <c r="I4589">
        <v>13490782</v>
      </c>
    </row>
    <row r="4590" spans="1:9">
      <c r="A4590" t="s">
        <v>260</v>
      </c>
      <c r="B4590" t="s">
        <v>269</v>
      </c>
      <c r="C4590" t="s">
        <v>270</v>
      </c>
      <c r="D4590">
        <v>2021</v>
      </c>
      <c r="E4590">
        <v>5026145</v>
      </c>
      <c r="F4590">
        <v>5412000</v>
      </c>
      <c r="G4590">
        <v>5520000</v>
      </c>
      <c r="H4590">
        <v>5631000</v>
      </c>
      <c r="I4590">
        <v>21589145</v>
      </c>
    </row>
    <row r="4591" spans="1:9">
      <c r="A4591" t="s">
        <v>260</v>
      </c>
      <c r="B4591" t="s">
        <v>271</v>
      </c>
      <c r="C4591" t="s">
        <v>272</v>
      </c>
      <c r="D4591">
        <v>2021</v>
      </c>
      <c r="E4591">
        <v>0</v>
      </c>
      <c r="F4591">
        <v>47853101</v>
      </c>
      <c r="G4591">
        <v>127528000</v>
      </c>
      <c r="H4591">
        <v>139481000</v>
      </c>
      <c r="I4591">
        <v>314862101</v>
      </c>
    </row>
    <row r="4592" spans="1:9">
      <c r="A4592" t="s">
        <v>260</v>
      </c>
      <c r="B4592" t="s">
        <v>881</v>
      </c>
      <c r="C4592" t="s">
        <v>882</v>
      </c>
      <c r="D4592">
        <v>2021</v>
      </c>
      <c r="E4592">
        <v>0</v>
      </c>
      <c r="F4592">
        <v>0</v>
      </c>
      <c r="G4592">
        <v>486846</v>
      </c>
      <c r="H4592">
        <v>563000</v>
      </c>
      <c r="I4592">
        <v>1049846</v>
      </c>
    </row>
    <row r="4593" spans="1:9">
      <c r="A4593" t="s">
        <v>260</v>
      </c>
      <c r="B4593" t="s">
        <v>273</v>
      </c>
      <c r="C4593" t="s">
        <v>274</v>
      </c>
      <c r="D4593">
        <v>2021</v>
      </c>
      <c r="E4593">
        <v>0</v>
      </c>
      <c r="F4593">
        <v>2562238</v>
      </c>
      <c r="G4593">
        <v>14429000</v>
      </c>
      <c r="H4593">
        <v>14718000</v>
      </c>
      <c r="I4593">
        <v>31709238</v>
      </c>
    </row>
    <row r="4594" spans="1:9">
      <c r="A4594" t="s">
        <v>260</v>
      </c>
      <c r="B4594" t="s">
        <v>279</v>
      </c>
      <c r="C4594" t="s">
        <v>280</v>
      </c>
      <c r="D4594">
        <v>2021</v>
      </c>
      <c r="E4594">
        <v>0</v>
      </c>
      <c r="F4594">
        <v>7320641</v>
      </c>
      <c r="G4594">
        <v>20588000</v>
      </c>
      <c r="H4594">
        <v>17838000</v>
      </c>
      <c r="I4594">
        <v>45746641</v>
      </c>
    </row>
    <row r="4595" spans="1:9">
      <c r="A4595" t="s">
        <v>260</v>
      </c>
      <c r="B4595" t="s">
        <v>283</v>
      </c>
      <c r="C4595" t="s">
        <v>284</v>
      </c>
      <c r="D4595">
        <v>2021</v>
      </c>
      <c r="E4595">
        <v>0</v>
      </c>
      <c r="F4595">
        <v>0</v>
      </c>
      <c r="G4595">
        <v>98945024</v>
      </c>
      <c r="H4595">
        <v>162478000</v>
      </c>
      <c r="I4595">
        <v>261423024</v>
      </c>
    </row>
    <row r="4596" spans="1:9">
      <c r="A4596" t="s">
        <v>260</v>
      </c>
      <c r="B4596" t="s">
        <v>287</v>
      </c>
      <c r="C4596" t="s">
        <v>288</v>
      </c>
      <c r="D4596">
        <v>2021</v>
      </c>
      <c r="E4596">
        <v>0</v>
      </c>
      <c r="F4596">
        <v>0</v>
      </c>
      <c r="G4596">
        <v>3695631</v>
      </c>
      <c r="H4596">
        <v>9958000</v>
      </c>
      <c r="I4596">
        <v>13653631</v>
      </c>
    </row>
    <row r="4597" spans="1:9">
      <c r="A4597" t="s">
        <v>260</v>
      </c>
      <c r="B4597" t="s">
        <v>291</v>
      </c>
      <c r="C4597" t="s">
        <v>292</v>
      </c>
      <c r="D4597">
        <v>2021</v>
      </c>
      <c r="E4597">
        <v>0</v>
      </c>
      <c r="F4597">
        <v>0</v>
      </c>
      <c r="G4597">
        <v>40895784</v>
      </c>
      <c r="H4597">
        <v>46482000</v>
      </c>
      <c r="I4597">
        <v>87377784</v>
      </c>
    </row>
    <row r="4598" spans="1:9">
      <c r="A4598" t="s">
        <v>260</v>
      </c>
      <c r="B4598" t="s">
        <v>293</v>
      </c>
      <c r="C4598" t="s">
        <v>294</v>
      </c>
      <c r="D4598">
        <v>2021</v>
      </c>
      <c r="E4598">
        <v>0</v>
      </c>
      <c r="F4598">
        <v>90119322</v>
      </c>
      <c r="G4598">
        <v>103201000</v>
      </c>
      <c r="H4598">
        <v>27360000</v>
      </c>
      <c r="I4598">
        <v>220680322</v>
      </c>
    </row>
    <row r="4599" spans="1:9">
      <c r="A4599" t="s">
        <v>260</v>
      </c>
      <c r="B4599" t="s">
        <v>293</v>
      </c>
      <c r="C4599" t="s">
        <v>294</v>
      </c>
      <c r="D4599">
        <v>2021</v>
      </c>
      <c r="E4599">
        <v>15265552</v>
      </c>
      <c r="F4599">
        <v>25000000</v>
      </c>
      <c r="G4599">
        <v>25000000</v>
      </c>
      <c r="H4599">
        <v>5000000</v>
      </c>
      <c r="I4599">
        <v>70265552</v>
      </c>
    </row>
    <row r="4600" spans="1:9">
      <c r="A4600" t="s">
        <v>260</v>
      </c>
      <c r="B4600" t="s">
        <v>295</v>
      </c>
      <c r="C4600" t="s">
        <v>296</v>
      </c>
      <c r="D4600">
        <v>2021</v>
      </c>
      <c r="E4600">
        <v>0</v>
      </c>
      <c r="F4600">
        <v>0</v>
      </c>
      <c r="G4600">
        <v>0</v>
      </c>
      <c r="H4600">
        <v>18834427</v>
      </c>
      <c r="I4600">
        <v>18834427</v>
      </c>
    </row>
    <row r="4601" spans="1:9">
      <c r="A4601" t="s">
        <v>260</v>
      </c>
      <c r="B4601" t="s">
        <v>2155</v>
      </c>
      <c r="C4601" t="s">
        <v>2156</v>
      </c>
      <c r="D4601">
        <v>2021</v>
      </c>
      <c r="E4601">
        <v>0</v>
      </c>
      <c r="F4601">
        <v>0</v>
      </c>
      <c r="G4601">
        <v>0</v>
      </c>
      <c r="H4601">
        <v>4466707</v>
      </c>
      <c r="I4601">
        <v>4466707</v>
      </c>
    </row>
    <row r="4602" spans="1:9">
      <c r="A4602" t="s">
        <v>260</v>
      </c>
      <c r="B4602" t="s">
        <v>297</v>
      </c>
      <c r="C4602" t="s">
        <v>298</v>
      </c>
      <c r="D4602">
        <v>2021</v>
      </c>
      <c r="E4602">
        <v>0</v>
      </c>
      <c r="F4602">
        <v>198669545</v>
      </c>
      <c r="G4602">
        <v>230573000</v>
      </c>
      <c r="H4602">
        <v>228578000</v>
      </c>
      <c r="I4602">
        <v>657820545</v>
      </c>
    </row>
    <row r="4603" spans="1:9">
      <c r="A4603" t="s">
        <v>260</v>
      </c>
      <c r="B4603" t="s">
        <v>299</v>
      </c>
      <c r="C4603" t="s">
        <v>300</v>
      </c>
      <c r="D4603">
        <v>2021</v>
      </c>
      <c r="E4603">
        <v>87623244</v>
      </c>
      <c r="F4603">
        <v>131534000</v>
      </c>
      <c r="G4603">
        <v>134711000</v>
      </c>
      <c r="H4603">
        <v>159208000</v>
      </c>
      <c r="I4603">
        <v>513076244</v>
      </c>
    </row>
    <row r="4604" spans="1:9">
      <c r="A4604" t="s">
        <v>260</v>
      </c>
      <c r="B4604" t="s">
        <v>1612</v>
      </c>
      <c r="C4604" t="s">
        <v>1613</v>
      </c>
      <c r="D4604">
        <v>2021</v>
      </c>
      <c r="E4604">
        <v>4242568</v>
      </c>
      <c r="F4604">
        <v>0</v>
      </c>
      <c r="G4604">
        <v>0</v>
      </c>
      <c r="H4604">
        <v>0</v>
      </c>
      <c r="I4604">
        <v>4242568</v>
      </c>
    </row>
    <row r="4605" spans="1:9">
      <c r="A4605" t="s">
        <v>260</v>
      </c>
      <c r="B4605" t="s">
        <v>307</v>
      </c>
      <c r="C4605" t="s">
        <v>308</v>
      </c>
      <c r="D4605">
        <v>2021</v>
      </c>
      <c r="E4605">
        <v>0</v>
      </c>
      <c r="F4605">
        <v>278992041</v>
      </c>
      <c r="G4605">
        <v>114000000</v>
      </c>
      <c r="H4605">
        <v>113000000</v>
      </c>
      <c r="I4605">
        <v>505992041</v>
      </c>
    </row>
    <row r="4606" spans="1:9">
      <c r="A4606" t="s">
        <v>260</v>
      </c>
      <c r="B4606" t="s">
        <v>309</v>
      </c>
      <c r="C4606" t="s">
        <v>310</v>
      </c>
      <c r="D4606">
        <v>2021</v>
      </c>
      <c r="E4606">
        <v>2800000</v>
      </c>
      <c r="F4606">
        <v>8786000</v>
      </c>
      <c r="G4606">
        <v>6092000</v>
      </c>
      <c r="H4606">
        <v>1372000</v>
      </c>
      <c r="I4606">
        <v>19050000</v>
      </c>
    </row>
    <row r="4607" spans="1:9">
      <c r="A4607" t="s">
        <v>260</v>
      </c>
      <c r="B4607" t="s">
        <v>953</v>
      </c>
      <c r="C4607" t="s">
        <v>954</v>
      </c>
      <c r="D4607">
        <v>2021</v>
      </c>
      <c r="E4607">
        <v>4100000</v>
      </c>
      <c r="F4607">
        <v>0</v>
      </c>
      <c r="G4607">
        <v>0</v>
      </c>
      <c r="H4607">
        <v>0</v>
      </c>
      <c r="I4607">
        <v>4100000</v>
      </c>
    </row>
    <row r="4608" spans="1:9">
      <c r="A4608" t="s">
        <v>260</v>
      </c>
      <c r="B4608" t="s">
        <v>1706</v>
      </c>
      <c r="C4608" t="s">
        <v>1707</v>
      </c>
      <c r="D4608">
        <v>2021</v>
      </c>
      <c r="E4608">
        <v>2000000</v>
      </c>
      <c r="F4608">
        <v>0</v>
      </c>
      <c r="G4608">
        <v>0</v>
      </c>
      <c r="H4608">
        <v>0</v>
      </c>
      <c r="I4608">
        <v>2000000</v>
      </c>
    </row>
    <row r="4609" spans="1:9">
      <c r="A4609" t="s">
        <v>260</v>
      </c>
      <c r="B4609" t="s">
        <v>1133</v>
      </c>
      <c r="C4609" t="s">
        <v>1134</v>
      </c>
      <c r="D4609">
        <v>2021</v>
      </c>
      <c r="E4609">
        <v>300000</v>
      </c>
      <c r="F4609">
        <v>0</v>
      </c>
      <c r="G4609">
        <v>0</v>
      </c>
      <c r="H4609">
        <v>0</v>
      </c>
      <c r="I4609">
        <v>300000</v>
      </c>
    </row>
    <row r="4610" spans="1:9">
      <c r="A4610" t="s">
        <v>260</v>
      </c>
      <c r="B4610" t="s">
        <v>1015</v>
      </c>
      <c r="C4610" t="s">
        <v>1016</v>
      </c>
      <c r="D4610">
        <v>2021</v>
      </c>
      <c r="E4610">
        <v>200000</v>
      </c>
      <c r="F4610">
        <v>0</v>
      </c>
      <c r="G4610">
        <v>0</v>
      </c>
      <c r="H4610">
        <v>0</v>
      </c>
      <c r="I4610">
        <v>200000</v>
      </c>
    </row>
    <row r="4611" spans="1:9">
      <c r="A4611" t="s">
        <v>260</v>
      </c>
      <c r="B4611" t="s">
        <v>1056</v>
      </c>
      <c r="C4611" t="s">
        <v>1057</v>
      </c>
      <c r="D4611">
        <v>2021</v>
      </c>
      <c r="E4611">
        <v>3000000</v>
      </c>
      <c r="F4611">
        <v>0</v>
      </c>
      <c r="G4611">
        <v>0</v>
      </c>
      <c r="H4611">
        <v>0</v>
      </c>
      <c r="I4611">
        <v>3000000</v>
      </c>
    </row>
    <row r="4612" spans="1:9">
      <c r="A4612" t="s">
        <v>315</v>
      </c>
      <c r="B4612" t="s">
        <v>316</v>
      </c>
      <c r="C4612" t="s">
        <v>317</v>
      </c>
      <c r="D4612">
        <v>2021</v>
      </c>
      <c r="E4612">
        <v>453536</v>
      </c>
      <c r="F4612">
        <v>9391000</v>
      </c>
      <c r="G4612">
        <v>4473000</v>
      </c>
      <c r="H4612">
        <v>0</v>
      </c>
      <c r="I4612">
        <v>14317536</v>
      </c>
    </row>
    <row r="4613" spans="1:9">
      <c r="A4613" t="s">
        <v>315</v>
      </c>
      <c r="B4613" t="s">
        <v>318</v>
      </c>
      <c r="C4613" t="s">
        <v>319</v>
      </c>
      <c r="D4613">
        <v>2021</v>
      </c>
      <c r="E4613">
        <v>0</v>
      </c>
      <c r="F4613">
        <v>70409730</v>
      </c>
      <c r="G4613">
        <v>46177000</v>
      </c>
      <c r="H4613">
        <v>51971000</v>
      </c>
      <c r="I4613">
        <v>168557730</v>
      </c>
    </row>
    <row r="4614" spans="1:9">
      <c r="A4614" t="s">
        <v>315</v>
      </c>
      <c r="B4614" t="s">
        <v>320</v>
      </c>
      <c r="C4614" t="s">
        <v>321</v>
      </c>
      <c r="D4614">
        <v>2021</v>
      </c>
      <c r="E4614">
        <v>0</v>
      </c>
      <c r="F4614">
        <v>16171531</v>
      </c>
      <c r="G4614">
        <v>33217000</v>
      </c>
      <c r="H4614">
        <v>62538000</v>
      </c>
      <c r="I4614">
        <v>111926531</v>
      </c>
    </row>
    <row r="4615" spans="1:9">
      <c r="A4615" t="s">
        <v>203</v>
      </c>
      <c r="B4615" t="s">
        <v>324</v>
      </c>
      <c r="C4615" t="s">
        <v>325</v>
      </c>
      <c r="D4615">
        <v>2021</v>
      </c>
      <c r="E4615">
        <v>63903563</v>
      </c>
      <c r="F4615">
        <v>83009000</v>
      </c>
      <c r="G4615">
        <v>14618000</v>
      </c>
      <c r="H4615">
        <v>262177000</v>
      </c>
      <c r="I4615">
        <v>423707563</v>
      </c>
    </row>
    <row r="4616" spans="1:9">
      <c r="A4616" t="s">
        <v>203</v>
      </c>
      <c r="B4616" t="s">
        <v>324</v>
      </c>
      <c r="C4616" t="s">
        <v>325</v>
      </c>
      <c r="D4616">
        <v>2021</v>
      </c>
      <c r="E4616">
        <v>2144930</v>
      </c>
      <c r="F4616">
        <v>2262000</v>
      </c>
      <c r="G4616">
        <v>833000</v>
      </c>
      <c r="H4616">
        <v>640000</v>
      </c>
      <c r="I4616">
        <v>5879930</v>
      </c>
    </row>
    <row r="4617" spans="1:9">
      <c r="A4617" t="s">
        <v>203</v>
      </c>
      <c r="B4617" t="s">
        <v>326</v>
      </c>
      <c r="C4617" t="s">
        <v>327</v>
      </c>
      <c r="D4617">
        <v>2021</v>
      </c>
      <c r="E4617">
        <v>2174435</v>
      </c>
      <c r="F4617">
        <v>14055000</v>
      </c>
      <c r="G4617">
        <v>1549000</v>
      </c>
      <c r="H4617">
        <v>2004000</v>
      </c>
      <c r="I4617">
        <v>19782435</v>
      </c>
    </row>
    <row r="4618" spans="1:9">
      <c r="A4618" t="s">
        <v>203</v>
      </c>
      <c r="B4618" t="s">
        <v>326</v>
      </c>
      <c r="C4618" t="s">
        <v>327</v>
      </c>
      <c r="D4618">
        <v>2021</v>
      </c>
      <c r="E4618">
        <v>6000</v>
      </c>
      <c r="F4618">
        <v>0</v>
      </c>
      <c r="G4618">
        <v>0</v>
      </c>
      <c r="H4618">
        <v>0</v>
      </c>
      <c r="I4618">
        <v>6000</v>
      </c>
    </row>
    <row r="4619" spans="1:9">
      <c r="A4619" t="s">
        <v>203</v>
      </c>
      <c r="B4619" t="s">
        <v>2241</v>
      </c>
      <c r="C4619" t="s">
        <v>2242</v>
      </c>
      <c r="D4619">
        <v>2021</v>
      </c>
      <c r="E4619">
        <v>200000</v>
      </c>
      <c r="F4619">
        <v>0</v>
      </c>
      <c r="G4619">
        <v>0</v>
      </c>
      <c r="H4619">
        <v>0</v>
      </c>
      <c r="I4619">
        <v>200000</v>
      </c>
    </row>
    <row r="4620" spans="1:9">
      <c r="A4620" t="s">
        <v>203</v>
      </c>
      <c r="B4620" t="s">
        <v>2243</v>
      </c>
      <c r="C4620" t="s">
        <v>2244</v>
      </c>
      <c r="D4620">
        <v>2021</v>
      </c>
      <c r="E4620">
        <v>500000</v>
      </c>
      <c r="F4620">
        <v>0</v>
      </c>
      <c r="G4620">
        <v>0</v>
      </c>
      <c r="H4620">
        <v>0</v>
      </c>
      <c r="I4620">
        <v>500000</v>
      </c>
    </row>
    <row r="4621" spans="1:9">
      <c r="A4621" t="s">
        <v>203</v>
      </c>
      <c r="B4621" t="s">
        <v>2245</v>
      </c>
      <c r="C4621" t="s">
        <v>1901</v>
      </c>
      <c r="D4621">
        <v>2021</v>
      </c>
      <c r="E4621">
        <v>123000</v>
      </c>
      <c r="F4621">
        <v>0</v>
      </c>
      <c r="G4621">
        <v>0</v>
      </c>
      <c r="H4621">
        <v>0</v>
      </c>
      <c r="I4621">
        <v>123000</v>
      </c>
    </row>
    <row r="4622" spans="1:9">
      <c r="A4622" t="s">
        <v>333</v>
      </c>
      <c r="B4622" t="s">
        <v>334</v>
      </c>
      <c r="C4622" t="s">
        <v>335</v>
      </c>
      <c r="D4622">
        <v>2021</v>
      </c>
      <c r="E4622">
        <v>0</v>
      </c>
      <c r="F4622">
        <v>31147417</v>
      </c>
      <c r="G4622">
        <v>17443000</v>
      </c>
      <c r="H4622">
        <v>41438000</v>
      </c>
      <c r="I4622">
        <v>90028417</v>
      </c>
    </row>
    <row r="4623" spans="1:9">
      <c r="A4623" t="s">
        <v>333</v>
      </c>
      <c r="B4623" t="s">
        <v>338</v>
      </c>
      <c r="C4623" t="s">
        <v>339</v>
      </c>
      <c r="D4623">
        <v>2021</v>
      </c>
      <c r="E4623">
        <v>500000</v>
      </c>
      <c r="F4623">
        <v>0</v>
      </c>
      <c r="G4623">
        <v>0</v>
      </c>
      <c r="H4623">
        <v>0</v>
      </c>
      <c r="I4623">
        <v>500000</v>
      </c>
    </row>
    <row r="4624" spans="1:9">
      <c r="A4624" t="s">
        <v>333</v>
      </c>
      <c r="B4624" t="s">
        <v>344</v>
      </c>
      <c r="C4624" t="s">
        <v>345</v>
      </c>
      <c r="D4624">
        <v>2021</v>
      </c>
      <c r="E4624">
        <v>611000</v>
      </c>
      <c r="F4624">
        <v>0</v>
      </c>
      <c r="G4624">
        <v>0</v>
      </c>
      <c r="H4624">
        <v>0</v>
      </c>
      <c r="I4624">
        <v>611000</v>
      </c>
    </row>
    <row r="4625" spans="1:9">
      <c r="A4625" t="s">
        <v>333</v>
      </c>
      <c r="B4625" t="s">
        <v>1038</v>
      </c>
      <c r="C4625" t="s">
        <v>1039</v>
      </c>
      <c r="D4625">
        <v>2021</v>
      </c>
      <c r="E4625">
        <v>750000</v>
      </c>
      <c r="F4625">
        <v>0</v>
      </c>
      <c r="G4625">
        <v>0</v>
      </c>
      <c r="H4625">
        <v>0</v>
      </c>
      <c r="I4625">
        <v>750000</v>
      </c>
    </row>
    <row r="4626" spans="1:9">
      <c r="A4626" t="s">
        <v>333</v>
      </c>
      <c r="B4626" t="s">
        <v>348</v>
      </c>
      <c r="C4626" t="s">
        <v>349</v>
      </c>
      <c r="D4626">
        <v>2021</v>
      </c>
      <c r="E4626">
        <v>525000</v>
      </c>
      <c r="F4626">
        <v>0</v>
      </c>
      <c r="G4626">
        <v>0</v>
      </c>
      <c r="H4626">
        <v>0</v>
      </c>
      <c r="I4626">
        <v>525000</v>
      </c>
    </row>
    <row r="4627" spans="1:9">
      <c r="A4627" t="s">
        <v>178</v>
      </c>
      <c r="B4627" t="s">
        <v>179</v>
      </c>
      <c r="C4627" t="s">
        <v>180</v>
      </c>
      <c r="D4627">
        <v>2021</v>
      </c>
      <c r="E4627">
        <v>387152337</v>
      </c>
      <c r="F4627">
        <v>170646000</v>
      </c>
      <c r="G4627">
        <v>63916000</v>
      </c>
      <c r="H4627">
        <v>25000000</v>
      </c>
      <c r="I4627">
        <v>646714337</v>
      </c>
    </row>
    <row r="4628" spans="1:9">
      <c r="A4628" t="s">
        <v>178</v>
      </c>
      <c r="B4628" t="s">
        <v>179</v>
      </c>
      <c r="C4628" t="s">
        <v>180</v>
      </c>
      <c r="D4628">
        <v>2021</v>
      </c>
      <c r="E4628">
        <v>425009734</v>
      </c>
      <c r="F4628">
        <v>217295000</v>
      </c>
      <c r="G4628">
        <v>64250000</v>
      </c>
      <c r="H4628">
        <v>142000</v>
      </c>
      <c r="I4628">
        <v>706696734</v>
      </c>
    </row>
    <row r="4629" spans="1:9">
      <c r="A4629" t="s">
        <v>178</v>
      </c>
      <c r="B4629" t="s">
        <v>2246</v>
      </c>
      <c r="C4629" t="s">
        <v>2247</v>
      </c>
      <c r="D4629">
        <v>2021</v>
      </c>
      <c r="E4629">
        <v>62000000</v>
      </c>
      <c r="F4629">
        <v>0</v>
      </c>
      <c r="G4629">
        <v>0</v>
      </c>
      <c r="H4629">
        <v>0</v>
      </c>
      <c r="I4629">
        <v>62000000</v>
      </c>
    </row>
    <row r="4630" spans="1:9">
      <c r="A4630" t="s">
        <v>178</v>
      </c>
      <c r="B4630" t="s">
        <v>352</v>
      </c>
      <c r="C4630" t="s">
        <v>353</v>
      </c>
      <c r="D4630">
        <v>2021</v>
      </c>
      <c r="E4630">
        <v>29945509</v>
      </c>
      <c r="F4630">
        <v>66319000</v>
      </c>
      <c r="G4630">
        <v>32557000</v>
      </c>
      <c r="H4630">
        <v>27856000</v>
      </c>
      <c r="I4630">
        <v>156677509</v>
      </c>
    </row>
    <row r="4631" spans="1:9">
      <c r="A4631" t="s">
        <v>178</v>
      </c>
      <c r="B4631" t="s">
        <v>352</v>
      </c>
      <c r="C4631" t="s">
        <v>353</v>
      </c>
      <c r="D4631">
        <v>2021</v>
      </c>
      <c r="E4631">
        <v>139297</v>
      </c>
      <c r="F4631">
        <v>0</v>
      </c>
      <c r="G4631">
        <v>0</v>
      </c>
      <c r="H4631">
        <v>0</v>
      </c>
      <c r="I4631">
        <v>139297</v>
      </c>
    </row>
    <row r="4632" spans="1:9">
      <c r="A4632" t="s">
        <v>178</v>
      </c>
      <c r="B4632" t="s">
        <v>1614</v>
      </c>
      <c r="C4632" t="s">
        <v>1615</v>
      </c>
      <c r="D4632">
        <v>2021</v>
      </c>
      <c r="E4632">
        <v>950000</v>
      </c>
      <c r="F4632">
        <v>0</v>
      </c>
      <c r="G4632">
        <v>0</v>
      </c>
      <c r="H4632">
        <v>0</v>
      </c>
      <c r="I4632">
        <v>950000</v>
      </c>
    </row>
    <row r="4633" spans="1:9">
      <c r="A4633" t="s">
        <v>178</v>
      </c>
      <c r="B4633" t="s">
        <v>968</v>
      </c>
      <c r="C4633" t="s">
        <v>969</v>
      </c>
      <c r="D4633">
        <v>2021</v>
      </c>
      <c r="E4633">
        <v>421000</v>
      </c>
      <c r="F4633">
        <v>0</v>
      </c>
      <c r="G4633">
        <v>0</v>
      </c>
      <c r="H4633">
        <v>0</v>
      </c>
      <c r="I4633">
        <v>421000</v>
      </c>
    </row>
    <row r="4634" spans="1:9">
      <c r="A4634" t="s">
        <v>178</v>
      </c>
      <c r="B4634" t="s">
        <v>1021</v>
      </c>
      <c r="C4634" t="s">
        <v>1022</v>
      </c>
      <c r="D4634">
        <v>2021</v>
      </c>
      <c r="E4634">
        <v>5400000</v>
      </c>
      <c r="F4634">
        <v>0</v>
      </c>
      <c r="G4634">
        <v>0</v>
      </c>
      <c r="H4634">
        <v>0</v>
      </c>
      <c r="I4634">
        <v>5400000</v>
      </c>
    </row>
    <row r="4635" spans="1:9">
      <c r="A4635" t="s">
        <v>178</v>
      </c>
      <c r="B4635" t="s">
        <v>1019</v>
      </c>
      <c r="C4635" t="s">
        <v>1020</v>
      </c>
      <c r="D4635">
        <v>2021</v>
      </c>
      <c r="E4635">
        <v>1854000</v>
      </c>
      <c r="F4635">
        <v>0</v>
      </c>
      <c r="G4635">
        <v>0</v>
      </c>
      <c r="H4635">
        <v>0</v>
      </c>
      <c r="I4635">
        <v>1854000</v>
      </c>
    </row>
    <row r="4636" spans="1:9">
      <c r="A4636" t="s">
        <v>356</v>
      </c>
      <c r="B4636" t="s">
        <v>1141</v>
      </c>
      <c r="C4636" t="s">
        <v>1142</v>
      </c>
      <c r="D4636">
        <v>2021</v>
      </c>
      <c r="E4636">
        <v>0</v>
      </c>
      <c r="F4636">
        <v>19956520</v>
      </c>
      <c r="G4636">
        <v>21084000</v>
      </c>
      <c r="H4636">
        <v>17475000</v>
      </c>
      <c r="I4636">
        <v>58515520</v>
      </c>
    </row>
    <row r="4637" spans="1:9">
      <c r="A4637" t="s">
        <v>356</v>
      </c>
      <c r="B4637" t="s">
        <v>1141</v>
      </c>
      <c r="C4637" t="s">
        <v>1142</v>
      </c>
      <c r="D4637">
        <v>2021</v>
      </c>
      <c r="E4637">
        <v>0</v>
      </c>
      <c r="F4637">
        <v>2830105</v>
      </c>
      <c r="G4637">
        <v>7402000</v>
      </c>
      <c r="H4637">
        <v>6121000</v>
      </c>
      <c r="I4637">
        <v>16353105</v>
      </c>
    </row>
    <row r="4638" spans="1:9">
      <c r="A4638" t="s">
        <v>356</v>
      </c>
      <c r="B4638" t="s">
        <v>1141</v>
      </c>
      <c r="C4638" t="s">
        <v>1142</v>
      </c>
      <c r="D4638">
        <v>2021</v>
      </c>
      <c r="E4638">
        <v>402060</v>
      </c>
      <c r="F4638">
        <v>2256000</v>
      </c>
      <c r="G4638">
        <v>3504000</v>
      </c>
      <c r="H4638">
        <v>2898000</v>
      </c>
      <c r="I4638">
        <v>9060060</v>
      </c>
    </row>
    <row r="4639" spans="1:9">
      <c r="A4639" t="s">
        <v>356</v>
      </c>
      <c r="B4639" t="s">
        <v>357</v>
      </c>
      <c r="C4639" t="s">
        <v>358</v>
      </c>
      <c r="D4639">
        <v>2021</v>
      </c>
      <c r="E4639">
        <v>63451</v>
      </c>
      <c r="F4639">
        <v>252000</v>
      </c>
      <c r="G4639">
        <v>241000</v>
      </c>
      <c r="H4639">
        <v>220000</v>
      </c>
      <c r="I4639">
        <v>776451</v>
      </c>
    </row>
    <row r="4640" spans="1:9">
      <c r="A4640" t="s">
        <v>356</v>
      </c>
      <c r="B4640" t="s">
        <v>357</v>
      </c>
      <c r="C4640" t="s">
        <v>358</v>
      </c>
      <c r="D4640">
        <v>2021</v>
      </c>
      <c r="E4640">
        <v>0</v>
      </c>
      <c r="F4640">
        <v>46783</v>
      </c>
      <c r="G4640">
        <v>162000</v>
      </c>
      <c r="H4640">
        <v>148000</v>
      </c>
      <c r="I4640">
        <v>356783</v>
      </c>
    </row>
    <row r="4641" spans="1:9">
      <c r="A4641" t="s">
        <v>356</v>
      </c>
      <c r="B4641" t="s">
        <v>357</v>
      </c>
      <c r="C4641" t="s">
        <v>358</v>
      </c>
      <c r="D4641">
        <v>2021</v>
      </c>
      <c r="E4641">
        <v>0</v>
      </c>
      <c r="F4641">
        <v>0</v>
      </c>
      <c r="G4641">
        <v>0</v>
      </c>
      <c r="H4641">
        <v>66863</v>
      </c>
      <c r="I4641">
        <v>66863</v>
      </c>
    </row>
    <row r="4642" spans="1:9">
      <c r="A4642" t="s">
        <v>356</v>
      </c>
      <c r="B4642" t="s">
        <v>359</v>
      </c>
      <c r="C4642" t="s">
        <v>1720</v>
      </c>
      <c r="D4642">
        <v>2021</v>
      </c>
      <c r="E4642">
        <v>1095681</v>
      </c>
      <c r="F4642">
        <v>1936000</v>
      </c>
      <c r="G4642">
        <v>1398000</v>
      </c>
      <c r="H4642">
        <v>2762000</v>
      </c>
      <c r="I4642">
        <v>7191681</v>
      </c>
    </row>
    <row r="4643" spans="1:9">
      <c r="A4643" t="s">
        <v>356</v>
      </c>
      <c r="B4643" t="s">
        <v>359</v>
      </c>
      <c r="C4643" t="s">
        <v>1720</v>
      </c>
      <c r="D4643">
        <v>2021</v>
      </c>
      <c r="E4643">
        <v>492577</v>
      </c>
      <c r="F4643">
        <v>1192000</v>
      </c>
      <c r="G4643">
        <v>999000</v>
      </c>
      <c r="H4643">
        <v>1945000</v>
      </c>
      <c r="I4643">
        <v>4628577</v>
      </c>
    </row>
    <row r="4644" spans="1:9">
      <c r="A4644" t="s">
        <v>356</v>
      </c>
      <c r="B4644" t="s">
        <v>359</v>
      </c>
      <c r="C4644" t="s">
        <v>1720</v>
      </c>
      <c r="D4644">
        <v>2021</v>
      </c>
      <c r="E4644">
        <v>175335</v>
      </c>
      <c r="F4644">
        <v>655000</v>
      </c>
      <c r="G4644">
        <v>456000</v>
      </c>
      <c r="H4644">
        <v>930000</v>
      </c>
      <c r="I4644">
        <v>2216335</v>
      </c>
    </row>
    <row r="4645" spans="1:9">
      <c r="A4645" t="s">
        <v>356</v>
      </c>
      <c r="B4645" t="s">
        <v>361</v>
      </c>
      <c r="C4645" t="s">
        <v>362</v>
      </c>
      <c r="D4645">
        <v>2021</v>
      </c>
      <c r="E4645">
        <v>21780616</v>
      </c>
      <c r="F4645">
        <v>14647000</v>
      </c>
      <c r="G4645">
        <v>1936000</v>
      </c>
      <c r="H4645">
        <v>0</v>
      </c>
      <c r="I4645">
        <v>38363616</v>
      </c>
    </row>
    <row r="4646" spans="1:9">
      <c r="A4646" t="s">
        <v>356</v>
      </c>
      <c r="B4646" t="s">
        <v>361</v>
      </c>
      <c r="C4646" t="s">
        <v>362</v>
      </c>
      <c r="D4646">
        <v>2021</v>
      </c>
      <c r="E4646">
        <v>0</v>
      </c>
      <c r="F4646">
        <v>9000381</v>
      </c>
      <c r="G4646">
        <v>1304000</v>
      </c>
      <c r="H4646">
        <v>0</v>
      </c>
      <c r="I4646">
        <v>10304381</v>
      </c>
    </row>
    <row r="4647" spans="1:9">
      <c r="A4647" t="s">
        <v>356</v>
      </c>
      <c r="B4647" t="s">
        <v>361</v>
      </c>
      <c r="C4647" t="s">
        <v>362</v>
      </c>
      <c r="D4647">
        <v>2021</v>
      </c>
      <c r="E4647">
        <v>0</v>
      </c>
      <c r="F4647">
        <v>723799</v>
      </c>
      <c r="G4647">
        <v>711000</v>
      </c>
      <c r="H4647">
        <v>0</v>
      </c>
      <c r="I4647">
        <v>1434799</v>
      </c>
    </row>
    <row r="4648" spans="1:9">
      <c r="A4648" t="s">
        <v>356</v>
      </c>
      <c r="B4648" t="s">
        <v>1721</v>
      </c>
      <c r="C4648" t="s">
        <v>1363</v>
      </c>
      <c r="D4648">
        <v>2021</v>
      </c>
      <c r="E4648">
        <v>50000</v>
      </c>
      <c r="F4648">
        <v>0</v>
      </c>
      <c r="G4648">
        <v>0</v>
      </c>
      <c r="H4648">
        <v>0</v>
      </c>
      <c r="I4648">
        <v>50000</v>
      </c>
    </row>
    <row r="4649" spans="1:9">
      <c r="A4649" t="s">
        <v>356</v>
      </c>
      <c r="B4649" t="s">
        <v>2248</v>
      </c>
      <c r="C4649" t="s">
        <v>2249</v>
      </c>
      <c r="D4649">
        <v>2021</v>
      </c>
      <c r="E4649">
        <v>110000</v>
      </c>
      <c r="F4649">
        <v>0</v>
      </c>
      <c r="G4649">
        <v>0</v>
      </c>
      <c r="H4649">
        <v>0</v>
      </c>
      <c r="I4649">
        <v>110000</v>
      </c>
    </row>
    <row r="4650" spans="1:9">
      <c r="A4650" t="s">
        <v>356</v>
      </c>
      <c r="B4650" t="s">
        <v>2250</v>
      </c>
      <c r="C4650" t="s">
        <v>2251</v>
      </c>
      <c r="D4650">
        <v>2021</v>
      </c>
      <c r="E4650">
        <v>52000</v>
      </c>
      <c r="F4650">
        <v>0</v>
      </c>
      <c r="G4650">
        <v>0</v>
      </c>
      <c r="H4650">
        <v>0</v>
      </c>
      <c r="I4650">
        <v>52000</v>
      </c>
    </row>
    <row r="4651" spans="1:9">
      <c r="A4651" t="s">
        <v>369</v>
      </c>
      <c r="B4651" t="s">
        <v>370</v>
      </c>
      <c r="C4651" t="s">
        <v>371</v>
      </c>
      <c r="D4651">
        <v>2021</v>
      </c>
      <c r="E4651">
        <v>0</v>
      </c>
      <c r="F4651">
        <v>9634677</v>
      </c>
      <c r="G4651">
        <v>792000</v>
      </c>
      <c r="H4651">
        <v>3260000</v>
      </c>
      <c r="I4651">
        <v>13686677</v>
      </c>
    </row>
    <row r="4652" spans="1:9">
      <c r="A4652" t="s">
        <v>369</v>
      </c>
      <c r="B4652" t="s">
        <v>370</v>
      </c>
      <c r="C4652" t="s">
        <v>371</v>
      </c>
      <c r="D4652">
        <v>2021</v>
      </c>
      <c r="E4652">
        <v>0</v>
      </c>
      <c r="F4652">
        <v>240000</v>
      </c>
      <c r="G4652">
        <v>0</v>
      </c>
      <c r="H4652">
        <v>0</v>
      </c>
      <c r="I4652">
        <v>240000</v>
      </c>
    </row>
    <row r="4653" spans="1:9">
      <c r="A4653" t="s">
        <v>369</v>
      </c>
      <c r="B4653" t="s">
        <v>370</v>
      </c>
      <c r="C4653" t="s">
        <v>371</v>
      </c>
      <c r="D4653">
        <v>2021</v>
      </c>
      <c r="E4653">
        <v>0</v>
      </c>
      <c r="F4653">
        <v>600000</v>
      </c>
      <c r="G4653">
        <v>0</v>
      </c>
      <c r="H4653">
        <v>0</v>
      </c>
      <c r="I4653">
        <v>600000</v>
      </c>
    </row>
    <row r="4654" spans="1:9">
      <c r="A4654" t="s">
        <v>369</v>
      </c>
      <c r="B4654" t="s">
        <v>372</v>
      </c>
      <c r="C4654" t="s">
        <v>373</v>
      </c>
      <c r="D4654">
        <v>2021</v>
      </c>
      <c r="E4654">
        <v>134820618</v>
      </c>
      <c r="F4654">
        <v>78278000</v>
      </c>
      <c r="G4654">
        <v>179248000</v>
      </c>
      <c r="H4654">
        <v>42499000</v>
      </c>
      <c r="I4654">
        <v>434845618</v>
      </c>
    </row>
    <row r="4655" spans="1:9">
      <c r="A4655" t="s">
        <v>369</v>
      </c>
      <c r="B4655" t="s">
        <v>372</v>
      </c>
      <c r="C4655" t="s">
        <v>373</v>
      </c>
      <c r="D4655">
        <v>2021</v>
      </c>
      <c r="E4655">
        <v>1296000</v>
      </c>
      <c r="F4655">
        <v>0</v>
      </c>
      <c r="G4655">
        <v>0</v>
      </c>
      <c r="H4655">
        <v>0</v>
      </c>
      <c r="I4655">
        <v>1296000</v>
      </c>
    </row>
    <row r="4656" spans="1:9">
      <c r="A4656" t="s">
        <v>369</v>
      </c>
      <c r="B4656" t="s">
        <v>372</v>
      </c>
      <c r="C4656" t="s">
        <v>373</v>
      </c>
      <c r="D4656">
        <v>2021</v>
      </c>
      <c r="E4656">
        <v>0</v>
      </c>
      <c r="F4656">
        <v>0</v>
      </c>
      <c r="G4656">
        <v>14781019</v>
      </c>
      <c r="H4656">
        <v>0</v>
      </c>
      <c r="I4656">
        <v>14781019</v>
      </c>
    </row>
    <row r="4657" spans="1:9">
      <c r="A4657" t="s">
        <v>369</v>
      </c>
      <c r="B4657" t="s">
        <v>374</v>
      </c>
      <c r="C4657" t="s">
        <v>375</v>
      </c>
      <c r="D4657">
        <v>2021</v>
      </c>
      <c r="E4657">
        <v>23792789</v>
      </c>
      <c r="F4657">
        <v>77030000</v>
      </c>
      <c r="G4657">
        <v>12873000</v>
      </c>
      <c r="H4657">
        <v>33012000</v>
      </c>
      <c r="I4657">
        <v>146707789</v>
      </c>
    </row>
    <row r="4658" spans="1:9">
      <c r="A4658" t="s">
        <v>369</v>
      </c>
      <c r="B4658" t="s">
        <v>374</v>
      </c>
      <c r="C4658" t="s">
        <v>375</v>
      </c>
      <c r="D4658">
        <v>2021</v>
      </c>
      <c r="E4658">
        <v>38763460</v>
      </c>
      <c r="F4658">
        <v>8615000</v>
      </c>
      <c r="G4658">
        <v>26180000</v>
      </c>
      <c r="H4658">
        <v>2638000</v>
      </c>
      <c r="I4658">
        <v>76196460</v>
      </c>
    </row>
    <row r="4659" spans="1:9">
      <c r="A4659" t="s">
        <v>369</v>
      </c>
      <c r="B4659" t="s">
        <v>374</v>
      </c>
      <c r="C4659" t="s">
        <v>375</v>
      </c>
      <c r="D4659">
        <v>2021</v>
      </c>
      <c r="E4659">
        <v>49996321</v>
      </c>
      <c r="F4659">
        <v>0</v>
      </c>
      <c r="G4659">
        <v>0</v>
      </c>
      <c r="H4659">
        <v>0</v>
      </c>
      <c r="I4659">
        <v>49996321</v>
      </c>
    </row>
    <row r="4660" spans="1:9">
      <c r="A4660" t="s">
        <v>369</v>
      </c>
      <c r="B4660" t="s">
        <v>376</v>
      </c>
      <c r="C4660" t="s">
        <v>377</v>
      </c>
      <c r="D4660">
        <v>2021</v>
      </c>
      <c r="E4660">
        <v>0</v>
      </c>
      <c r="F4660">
        <v>22515948</v>
      </c>
      <c r="G4660">
        <v>170734000</v>
      </c>
      <c r="H4660">
        <v>114893000</v>
      </c>
      <c r="I4660">
        <v>308142948</v>
      </c>
    </row>
    <row r="4661" spans="1:9">
      <c r="A4661" t="s">
        <v>369</v>
      </c>
      <c r="B4661" t="s">
        <v>376</v>
      </c>
      <c r="C4661" t="s">
        <v>377</v>
      </c>
      <c r="D4661">
        <v>2021</v>
      </c>
      <c r="E4661">
        <v>0</v>
      </c>
      <c r="F4661">
        <v>0</v>
      </c>
      <c r="G4661">
        <v>11671145</v>
      </c>
      <c r="H4661">
        <v>0</v>
      </c>
      <c r="I4661">
        <v>11671145</v>
      </c>
    </row>
    <row r="4662" spans="1:9">
      <c r="A4662" t="s">
        <v>369</v>
      </c>
      <c r="B4662" t="s">
        <v>376</v>
      </c>
      <c r="C4662" t="s">
        <v>377</v>
      </c>
      <c r="D4662">
        <v>2021</v>
      </c>
      <c r="E4662">
        <v>0</v>
      </c>
      <c r="F4662">
        <v>0</v>
      </c>
      <c r="G4662">
        <v>3381000</v>
      </c>
      <c r="H4662">
        <v>0</v>
      </c>
      <c r="I4662">
        <v>3381000</v>
      </c>
    </row>
    <row r="4663" spans="1:9">
      <c r="A4663" t="s">
        <v>369</v>
      </c>
      <c r="B4663" t="s">
        <v>378</v>
      </c>
      <c r="C4663" t="s">
        <v>379</v>
      </c>
      <c r="D4663">
        <v>2021</v>
      </c>
      <c r="E4663">
        <v>0</v>
      </c>
      <c r="F4663">
        <v>11640257</v>
      </c>
      <c r="G4663">
        <v>92000</v>
      </c>
      <c r="H4663">
        <v>38771000</v>
      </c>
      <c r="I4663">
        <v>50503257</v>
      </c>
    </row>
    <row r="4664" spans="1:9">
      <c r="A4664" t="s">
        <v>369</v>
      </c>
      <c r="B4664" t="s">
        <v>378</v>
      </c>
      <c r="C4664" t="s">
        <v>379</v>
      </c>
      <c r="D4664">
        <v>2021</v>
      </c>
      <c r="E4664">
        <v>0</v>
      </c>
      <c r="F4664">
        <v>0</v>
      </c>
      <c r="G4664">
        <v>884057</v>
      </c>
      <c r="H4664">
        <v>0</v>
      </c>
      <c r="I4664">
        <v>884057</v>
      </c>
    </row>
    <row r="4665" spans="1:9">
      <c r="A4665" t="s">
        <v>369</v>
      </c>
      <c r="B4665" t="s">
        <v>378</v>
      </c>
      <c r="C4665" t="s">
        <v>379</v>
      </c>
      <c r="D4665">
        <v>2021</v>
      </c>
      <c r="E4665">
        <v>0</v>
      </c>
      <c r="F4665">
        <v>0</v>
      </c>
      <c r="G4665">
        <v>24049</v>
      </c>
      <c r="H4665">
        <v>750000</v>
      </c>
      <c r="I4665">
        <v>774049</v>
      </c>
    </row>
    <row r="4666" spans="1:9">
      <c r="A4666" t="s">
        <v>369</v>
      </c>
      <c r="B4666" t="s">
        <v>380</v>
      </c>
      <c r="C4666" t="s">
        <v>381</v>
      </c>
      <c r="D4666">
        <v>2021</v>
      </c>
      <c r="E4666">
        <v>0</v>
      </c>
      <c r="F4666">
        <v>63393435</v>
      </c>
      <c r="G4666">
        <v>22078000</v>
      </c>
      <c r="H4666">
        <v>19753000</v>
      </c>
      <c r="I4666">
        <v>105224435</v>
      </c>
    </row>
    <row r="4667" spans="1:9">
      <c r="A4667" t="s">
        <v>369</v>
      </c>
      <c r="B4667" t="s">
        <v>380</v>
      </c>
      <c r="C4667" t="s">
        <v>381</v>
      </c>
      <c r="D4667">
        <v>2021</v>
      </c>
      <c r="E4667">
        <v>0</v>
      </c>
      <c r="F4667">
        <v>0</v>
      </c>
      <c r="G4667">
        <v>323999</v>
      </c>
      <c r="H4667">
        <v>0</v>
      </c>
      <c r="I4667">
        <v>323999</v>
      </c>
    </row>
    <row r="4668" spans="1:9">
      <c r="A4668" t="s">
        <v>369</v>
      </c>
      <c r="B4668" t="s">
        <v>910</v>
      </c>
      <c r="C4668" t="s">
        <v>911</v>
      </c>
      <c r="D4668">
        <v>2021</v>
      </c>
      <c r="E4668">
        <v>8160783</v>
      </c>
      <c r="F4668">
        <v>0</v>
      </c>
      <c r="G4668">
        <v>0</v>
      </c>
      <c r="H4668">
        <v>0</v>
      </c>
      <c r="I4668">
        <v>8160783</v>
      </c>
    </row>
    <row r="4669" spans="1:9">
      <c r="A4669" t="s">
        <v>369</v>
      </c>
      <c r="B4669" t="s">
        <v>910</v>
      </c>
      <c r="C4669" t="s">
        <v>911</v>
      </c>
      <c r="D4669">
        <v>2021</v>
      </c>
      <c r="E4669">
        <v>0</v>
      </c>
      <c r="F4669">
        <v>900763</v>
      </c>
      <c r="G4669">
        <v>0</v>
      </c>
      <c r="H4669">
        <v>0</v>
      </c>
      <c r="I4669">
        <v>900763</v>
      </c>
    </row>
    <row r="4670" spans="1:9">
      <c r="A4670" t="s">
        <v>369</v>
      </c>
      <c r="B4670" t="s">
        <v>382</v>
      </c>
      <c r="C4670" t="s">
        <v>383</v>
      </c>
      <c r="D4670">
        <v>2021</v>
      </c>
      <c r="E4670">
        <v>54629137</v>
      </c>
      <c r="F4670">
        <v>10670000</v>
      </c>
      <c r="G4670">
        <v>9837000</v>
      </c>
      <c r="H4670">
        <v>8394000</v>
      </c>
      <c r="I4670">
        <v>83530137</v>
      </c>
    </row>
    <row r="4671" spans="1:9">
      <c r="A4671" t="s">
        <v>369</v>
      </c>
      <c r="B4671" t="s">
        <v>384</v>
      </c>
      <c r="C4671" t="s">
        <v>385</v>
      </c>
      <c r="D4671">
        <v>2021</v>
      </c>
      <c r="E4671">
        <v>7033853</v>
      </c>
      <c r="F4671">
        <v>0</v>
      </c>
      <c r="G4671">
        <v>0</v>
      </c>
      <c r="H4671">
        <v>0</v>
      </c>
      <c r="I4671">
        <v>7033853</v>
      </c>
    </row>
    <row r="4672" spans="1:9">
      <c r="A4672" t="s">
        <v>369</v>
      </c>
      <c r="B4672" t="s">
        <v>386</v>
      </c>
      <c r="C4672" t="s">
        <v>387</v>
      </c>
      <c r="D4672">
        <v>2021</v>
      </c>
      <c r="E4672">
        <v>8598993</v>
      </c>
      <c r="F4672">
        <v>0</v>
      </c>
      <c r="G4672">
        <v>0</v>
      </c>
      <c r="H4672">
        <v>0</v>
      </c>
      <c r="I4672">
        <v>8598993</v>
      </c>
    </row>
    <row r="4673" spans="1:9">
      <c r="A4673" t="s">
        <v>369</v>
      </c>
      <c r="B4673" t="s">
        <v>1727</v>
      </c>
      <c r="C4673" t="s">
        <v>1728</v>
      </c>
      <c r="D4673">
        <v>2021</v>
      </c>
      <c r="E4673">
        <v>6910060</v>
      </c>
      <c r="F4673">
        <v>0</v>
      </c>
      <c r="G4673">
        <v>0</v>
      </c>
      <c r="H4673">
        <v>0</v>
      </c>
      <c r="I4673">
        <v>6910060</v>
      </c>
    </row>
    <row r="4674" spans="1:9">
      <c r="A4674" t="s">
        <v>369</v>
      </c>
      <c r="B4674" t="s">
        <v>388</v>
      </c>
      <c r="C4674" t="s">
        <v>389</v>
      </c>
      <c r="D4674">
        <v>2021</v>
      </c>
      <c r="E4674">
        <v>36124584</v>
      </c>
      <c r="F4674">
        <v>83573000</v>
      </c>
      <c r="G4674">
        <v>66247000</v>
      </c>
      <c r="H4674">
        <v>91971000</v>
      </c>
      <c r="I4674">
        <v>277915584</v>
      </c>
    </row>
    <row r="4675" spans="1:9">
      <c r="A4675" t="s">
        <v>369</v>
      </c>
      <c r="B4675" t="s">
        <v>388</v>
      </c>
      <c r="C4675" t="s">
        <v>389</v>
      </c>
      <c r="D4675">
        <v>2021</v>
      </c>
      <c r="E4675">
        <v>0</v>
      </c>
      <c r="F4675">
        <v>223920</v>
      </c>
      <c r="G4675">
        <v>0</v>
      </c>
      <c r="H4675">
        <v>0</v>
      </c>
      <c r="I4675">
        <v>223920</v>
      </c>
    </row>
    <row r="4676" spans="1:9">
      <c r="A4676" t="s">
        <v>369</v>
      </c>
      <c r="B4676" t="s">
        <v>390</v>
      </c>
      <c r="C4676" t="s">
        <v>391</v>
      </c>
      <c r="D4676">
        <v>2021</v>
      </c>
      <c r="E4676">
        <v>0</v>
      </c>
      <c r="F4676">
        <v>0</v>
      </c>
      <c r="G4676">
        <v>10252067</v>
      </c>
      <c r="H4676">
        <v>7210000</v>
      </c>
      <c r="I4676">
        <v>17462067</v>
      </c>
    </row>
    <row r="4677" spans="1:9">
      <c r="A4677" t="s">
        <v>369</v>
      </c>
      <c r="B4677" t="s">
        <v>1619</v>
      </c>
      <c r="C4677" t="s">
        <v>1620</v>
      </c>
      <c r="D4677">
        <v>2021</v>
      </c>
      <c r="E4677">
        <v>0</v>
      </c>
      <c r="F4677">
        <v>27297000</v>
      </c>
      <c r="G4677">
        <v>0</v>
      </c>
      <c r="H4677">
        <v>0</v>
      </c>
      <c r="I4677">
        <v>27297000</v>
      </c>
    </row>
    <row r="4678" spans="1:9">
      <c r="A4678" t="s">
        <v>369</v>
      </c>
      <c r="B4678" t="s">
        <v>392</v>
      </c>
      <c r="C4678" t="s">
        <v>393</v>
      </c>
      <c r="D4678">
        <v>2021</v>
      </c>
      <c r="E4678">
        <v>220584660</v>
      </c>
      <c r="F4678">
        <v>216478000</v>
      </c>
      <c r="G4678">
        <v>184462000</v>
      </c>
      <c r="H4678">
        <v>140211000</v>
      </c>
      <c r="I4678">
        <v>761735660</v>
      </c>
    </row>
    <row r="4679" spans="1:9">
      <c r="A4679" t="s">
        <v>369</v>
      </c>
      <c r="B4679" t="s">
        <v>392</v>
      </c>
      <c r="C4679" t="s">
        <v>393</v>
      </c>
      <c r="D4679">
        <v>2021</v>
      </c>
      <c r="E4679">
        <v>0</v>
      </c>
      <c r="F4679">
        <v>1370230</v>
      </c>
      <c r="G4679">
        <v>0</v>
      </c>
      <c r="H4679">
        <v>172000</v>
      </c>
      <c r="I4679">
        <v>1542230</v>
      </c>
    </row>
    <row r="4680" spans="1:9">
      <c r="A4680" t="s">
        <v>369</v>
      </c>
      <c r="B4680" t="s">
        <v>392</v>
      </c>
      <c r="C4680" t="s">
        <v>393</v>
      </c>
      <c r="D4680">
        <v>2021</v>
      </c>
      <c r="E4680">
        <v>499999</v>
      </c>
      <c r="F4680">
        <v>260000</v>
      </c>
      <c r="G4680">
        <v>0</v>
      </c>
      <c r="H4680">
        <v>0</v>
      </c>
      <c r="I4680">
        <v>759999</v>
      </c>
    </row>
    <row r="4681" spans="1:9">
      <c r="A4681" t="s">
        <v>369</v>
      </c>
      <c r="B4681" t="s">
        <v>392</v>
      </c>
      <c r="C4681" t="s">
        <v>393</v>
      </c>
      <c r="D4681">
        <v>2021</v>
      </c>
      <c r="E4681">
        <v>0</v>
      </c>
      <c r="F4681">
        <v>0</v>
      </c>
      <c r="G4681">
        <v>4840960</v>
      </c>
      <c r="H4681">
        <v>9911000</v>
      </c>
      <c r="I4681">
        <v>14751960</v>
      </c>
    </row>
    <row r="4682" spans="1:9">
      <c r="A4682" t="s">
        <v>369</v>
      </c>
      <c r="B4682" t="s">
        <v>394</v>
      </c>
      <c r="C4682" t="s">
        <v>395</v>
      </c>
      <c r="D4682">
        <v>2021</v>
      </c>
      <c r="E4682">
        <v>0</v>
      </c>
      <c r="F4682">
        <v>1366649</v>
      </c>
      <c r="G4682">
        <v>1425000</v>
      </c>
      <c r="H4682">
        <v>8674000</v>
      </c>
      <c r="I4682">
        <v>11465649</v>
      </c>
    </row>
    <row r="4683" spans="1:9">
      <c r="A4683" t="s">
        <v>369</v>
      </c>
      <c r="B4683" t="s">
        <v>396</v>
      </c>
      <c r="C4683" t="s">
        <v>397</v>
      </c>
      <c r="D4683">
        <v>2021</v>
      </c>
      <c r="E4683">
        <v>2780523</v>
      </c>
      <c r="F4683">
        <v>37930000</v>
      </c>
      <c r="G4683">
        <v>0</v>
      </c>
      <c r="H4683">
        <v>0</v>
      </c>
      <c r="I4683">
        <v>40710523</v>
      </c>
    </row>
    <row r="4684" spans="1:9">
      <c r="A4684" t="s">
        <v>369</v>
      </c>
      <c r="B4684" t="s">
        <v>400</v>
      </c>
      <c r="C4684" t="s">
        <v>401</v>
      </c>
      <c r="D4684">
        <v>2021</v>
      </c>
      <c r="E4684">
        <v>10000000</v>
      </c>
      <c r="F4684">
        <v>0</v>
      </c>
      <c r="G4684">
        <v>10056850</v>
      </c>
      <c r="H4684">
        <v>8300000</v>
      </c>
      <c r="I4684">
        <v>28356850</v>
      </c>
    </row>
    <row r="4685" spans="1:9">
      <c r="A4685" t="s">
        <v>369</v>
      </c>
      <c r="B4685" t="s">
        <v>402</v>
      </c>
      <c r="C4685" t="s">
        <v>403</v>
      </c>
      <c r="D4685">
        <v>2021</v>
      </c>
      <c r="E4685">
        <v>241424993</v>
      </c>
      <c r="F4685">
        <v>129650000</v>
      </c>
      <c r="G4685">
        <v>123358000</v>
      </c>
      <c r="H4685">
        <v>128736000</v>
      </c>
      <c r="I4685">
        <v>623168993</v>
      </c>
    </row>
    <row r="4686" spans="1:9">
      <c r="A4686" t="s">
        <v>369</v>
      </c>
      <c r="B4686" t="s">
        <v>402</v>
      </c>
      <c r="C4686" t="s">
        <v>403</v>
      </c>
      <c r="D4686">
        <v>2021</v>
      </c>
      <c r="E4686">
        <v>7981991</v>
      </c>
      <c r="F4686">
        <v>0</v>
      </c>
      <c r="G4686">
        <v>0</v>
      </c>
      <c r="H4686">
        <v>0</v>
      </c>
      <c r="I4686">
        <v>7981991</v>
      </c>
    </row>
    <row r="4687" spans="1:9">
      <c r="A4687" t="s">
        <v>369</v>
      </c>
      <c r="B4687" t="s">
        <v>408</v>
      </c>
      <c r="C4687" t="s">
        <v>409</v>
      </c>
      <c r="D4687">
        <v>2021</v>
      </c>
      <c r="E4687">
        <v>272649</v>
      </c>
      <c r="F4687">
        <v>0</v>
      </c>
      <c r="G4687">
        <v>0</v>
      </c>
      <c r="H4687">
        <v>0</v>
      </c>
      <c r="I4687">
        <v>272649</v>
      </c>
    </row>
    <row r="4688" spans="1:9">
      <c r="A4688" t="s">
        <v>369</v>
      </c>
      <c r="B4688" t="s">
        <v>1621</v>
      </c>
      <c r="C4688" t="s">
        <v>1622</v>
      </c>
      <c r="D4688">
        <v>2021</v>
      </c>
      <c r="E4688">
        <v>0</v>
      </c>
      <c r="F4688">
        <v>275720</v>
      </c>
      <c r="G4688">
        <v>0</v>
      </c>
      <c r="H4688">
        <v>0</v>
      </c>
      <c r="I4688">
        <v>275720</v>
      </c>
    </row>
    <row r="4689" spans="1:9">
      <c r="A4689" t="s">
        <v>369</v>
      </c>
      <c r="B4689" t="s">
        <v>2252</v>
      </c>
      <c r="C4689" t="s">
        <v>2253</v>
      </c>
      <c r="D4689">
        <v>2021</v>
      </c>
      <c r="E4689">
        <v>0</v>
      </c>
      <c r="F4689">
        <v>999999</v>
      </c>
      <c r="G4689">
        <v>0</v>
      </c>
      <c r="H4689">
        <v>0</v>
      </c>
      <c r="I4689">
        <v>999999</v>
      </c>
    </row>
    <row r="4690" spans="1:9">
      <c r="A4690" t="s">
        <v>369</v>
      </c>
      <c r="B4690" t="s">
        <v>410</v>
      </c>
      <c r="C4690" t="s">
        <v>411</v>
      </c>
      <c r="D4690">
        <v>2021</v>
      </c>
      <c r="E4690">
        <v>0</v>
      </c>
      <c r="F4690">
        <v>0</v>
      </c>
      <c r="G4690">
        <v>1052000</v>
      </c>
      <c r="H4690">
        <v>0</v>
      </c>
      <c r="I4690">
        <v>1052000</v>
      </c>
    </row>
    <row r="4691" spans="1:9">
      <c r="A4691" t="s">
        <v>369</v>
      </c>
      <c r="B4691" t="s">
        <v>412</v>
      </c>
      <c r="C4691" t="s">
        <v>413</v>
      </c>
      <c r="D4691">
        <v>2021</v>
      </c>
      <c r="E4691">
        <v>0</v>
      </c>
      <c r="F4691">
        <v>0</v>
      </c>
      <c r="G4691">
        <v>6204649</v>
      </c>
      <c r="H4691">
        <v>0</v>
      </c>
      <c r="I4691">
        <v>6204649</v>
      </c>
    </row>
    <row r="4692" spans="1:9">
      <c r="A4692" t="s">
        <v>369</v>
      </c>
      <c r="B4692" t="s">
        <v>2170</v>
      </c>
      <c r="C4692" t="s">
        <v>2171</v>
      </c>
      <c r="D4692">
        <v>2021</v>
      </c>
      <c r="E4692">
        <v>0</v>
      </c>
      <c r="F4692">
        <v>70698</v>
      </c>
      <c r="G4692">
        <v>0</v>
      </c>
      <c r="H4692">
        <v>0</v>
      </c>
      <c r="I4692">
        <v>70698</v>
      </c>
    </row>
    <row r="4693" spans="1:9">
      <c r="A4693" t="s">
        <v>369</v>
      </c>
      <c r="B4693" t="s">
        <v>416</v>
      </c>
      <c r="C4693" t="s">
        <v>417</v>
      </c>
      <c r="D4693">
        <v>2021</v>
      </c>
      <c r="E4693">
        <v>6527000</v>
      </c>
      <c r="F4693">
        <v>0</v>
      </c>
      <c r="G4693">
        <v>0</v>
      </c>
      <c r="H4693">
        <v>0</v>
      </c>
      <c r="I4693">
        <v>6527000</v>
      </c>
    </row>
    <row r="4694" spans="1:9">
      <c r="A4694" t="s">
        <v>369</v>
      </c>
      <c r="B4694" t="s">
        <v>418</v>
      </c>
      <c r="C4694" t="s">
        <v>419</v>
      </c>
      <c r="D4694">
        <v>2021</v>
      </c>
      <c r="E4694">
        <v>0</v>
      </c>
      <c r="F4694">
        <v>0</v>
      </c>
      <c r="G4694">
        <v>12140135</v>
      </c>
      <c r="H4694">
        <v>0</v>
      </c>
      <c r="I4694">
        <v>12140135</v>
      </c>
    </row>
    <row r="4695" spans="1:9">
      <c r="A4695" t="s">
        <v>369</v>
      </c>
      <c r="B4695" t="s">
        <v>420</v>
      </c>
      <c r="C4695" t="s">
        <v>421</v>
      </c>
      <c r="D4695">
        <v>2021</v>
      </c>
      <c r="E4695">
        <v>0</v>
      </c>
      <c r="F4695">
        <v>0</v>
      </c>
      <c r="G4695">
        <v>1496499</v>
      </c>
      <c r="H4695">
        <v>0</v>
      </c>
      <c r="I4695">
        <v>1496499</v>
      </c>
    </row>
    <row r="4696" spans="1:9">
      <c r="A4696" t="s">
        <v>369</v>
      </c>
      <c r="B4696" t="s">
        <v>422</v>
      </c>
      <c r="C4696" t="s">
        <v>423</v>
      </c>
      <c r="D4696">
        <v>2021</v>
      </c>
      <c r="E4696">
        <v>0</v>
      </c>
      <c r="F4696">
        <v>535049</v>
      </c>
      <c r="G4696">
        <v>0</v>
      </c>
      <c r="H4696">
        <v>0</v>
      </c>
      <c r="I4696">
        <v>535049</v>
      </c>
    </row>
    <row r="4697" spans="1:9">
      <c r="A4697" t="s">
        <v>369</v>
      </c>
      <c r="B4697" t="s">
        <v>914</v>
      </c>
      <c r="C4697" t="s">
        <v>805</v>
      </c>
      <c r="D4697">
        <v>2021</v>
      </c>
      <c r="E4697">
        <v>14620945</v>
      </c>
      <c r="F4697">
        <v>717000</v>
      </c>
      <c r="G4697">
        <v>290000</v>
      </c>
      <c r="H4697">
        <v>0</v>
      </c>
      <c r="I4697">
        <v>15627945</v>
      </c>
    </row>
    <row r="4698" spans="1:9">
      <c r="A4698" t="s">
        <v>369</v>
      </c>
      <c r="B4698" t="s">
        <v>426</v>
      </c>
      <c r="C4698" t="s">
        <v>427</v>
      </c>
      <c r="D4698">
        <v>2021</v>
      </c>
      <c r="E4698">
        <v>5248372</v>
      </c>
      <c r="F4698">
        <v>22410000</v>
      </c>
      <c r="G4698">
        <v>30677000</v>
      </c>
      <c r="H4698">
        <v>49722000</v>
      </c>
      <c r="I4698">
        <v>108057372</v>
      </c>
    </row>
    <row r="4699" spans="1:9">
      <c r="A4699" t="s">
        <v>369</v>
      </c>
      <c r="B4699" t="s">
        <v>426</v>
      </c>
      <c r="C4699" t="s">
        <v>427</v>
      </c>
      <c r="D4699">
        <v>2021</v>
      </c>
      <c r="E4699">
        <v>0</v>
      </c>
      <c r="F4699">
        <v>6093994</v>
      </c>
      <c r="G4699">
        <v>6589000</v>
      </c>
      <c r="H4699">
        <v>0</v>
      </c>
      <c r="I4699">
        <v>12682994</v>
      </c>
    </row>
    <row r="4700" spans="1:9">
      <c r="A4700" t="s">
        <v>369</v>
      </c>
      <c r="B4700" t="s">
        <v>426</v>
      </c>
      <c r="C4700" t="s">
        <v>427</v>
      </c>
      <c r="D4700">
        <v>2021</v>
      </c>
      <c r="E4700">
        <v>0</v>
      </c>
      <c r="F4700">
        <v>528687</v>
      </c>
      <c r="G4700">
        <v>5092000</v>
      </c>
      <c r="H4700">
        <v>0</v>
      </c>
      <c r="I4700">
        <v>5620687</v>
      </c>
    </row>
    <row r="4701" spans="1:9">
      <c r="A4701" t="s">
        <v>369</v>
      </c>
      <c r="B4701" t="s">
        <v>426</v>
      </c>
      <c r="C4701" t="s">
        <v>427</v>
      </c>
      <c r="D4701">
        <v>2021</v>
      </c>
      <c r="E4701">
        <v>20000</v>
      </c>
      <c r="F4701">
        <v>0</v>
      </c>
      <c r="G4701">
        <v>0</v>
      </c>
      <c r="H4701">
        <v>0</v>
      </c>
      <c r="I4701">
        <v>20000</v>
      </c>
    </row>
    <row r="4702" spans="1:9">
      <c r="A4702" t="s">
        <v>369</v>
      </c>
      <c r="B4702" t="s">
        <v>430</v>
      </c>
      <c r="C4702" t="s">
        <v>431</v>
      </c>
      <c r="D4702">
        <v>2021</v>
      </c>
      <c r="E4702">
        <v>1971000</v>
      </c>
      <c r="F4702">
        <v>0</v>
      </c>
      <c r="G4702">
        <v>0</v>
      </c>
      <c r="H4702">
        <v>0</v>
      </c>
      <c r="I4702">
        <v>1971000</v>
      </c>
    </row>
    <row r="4703" spans="1:9">
      <c r="A4703" t="s">
        <v>369</v>
      </c>
      <c r="B4703" t="s">
        <v>432</v>
      </c>
      <c r="C4703" t="s">
        <v>433</v>
      </c>
      <c r="D4703">
        <v>2021</v>
      </c>
      <c r="E4703">
        <v>0</v>
      </c>
      <c r="F4703">
        <v>16154022</v>
      </c>
      <c r="G4703">
        <v>0</v>
      </c>
      <c r="H4703">
        <v>0</v>
      </c>
      <c r="I4703">
        <v>16154022</v>
      </c>
    </row>
    <row r="4704" spans="1:9">
      <c r="A4704" t="s">
        <v>369</v>
      </c>
      <c r="B4704" t="s">
        <v>434</v>
      </c>
      <c r="C4704" t="s">
        <v>435</v>
      </c>
      <c r="D4704">
        <v>2021</v>
      </c>
      <c r="E4704">
        <v>1000</v>
      </c>
      <c r="F4704">
        <v>0</v>
      </c>
      <c r="G4704">
        <v>0</v>
      </c>
      <c r="H4704">
        <v>0</v>
      </c>
      <c r="I4704">
        <v>1000</v>
      </c>
    </row>
    <row r="4705" spans="1:9">
      <c r="A4705" t="s">
        <v>369</v>
      </c>
      <c r="B4705" t="s">
        <v>438</v>
      </c>
      <c r="C4705" t="s">
        <v>439</v>
      </c>
      <c r="D4705">
        <v>2021</v>
      </c>
      <c r="E4705">
        <v>0</v>
      </c>
      <c r="F4705">
        <v>15669</v>
      </c>
      <c r="G4705">
        <v>0</v>
      </c>
      <c r="H4705">
        <v>0</v>
      </c>
      <c r="I4705">
        <v>15669</v>
      </c>
    </row>
    <row r="4706" spans="1:9">
      <c r="A4706" t="s">
        <v>369</v>
      </c>
      <c r="B4706" t="s">
        <v>440</v>
      </c>
      <c r="C4706" t="s">
        <v>441</v>
      </c>
      <c r="D4706">
        <v>2021</v>
      </c>
      <c r="E4706">
        <v>606888</v>
      </c>
      <c r="F4706">
        <v>0</v>
      </c>
      <c r="G4706">
        <v>0</v>
      </c>
      <c r="H4706">
        <v>0</v>
      </c>
      <c r="I4706">
        <v>606888</v>
      </c>
    </row>
    <row r="4707" spans="1:9">
      <c r="A4707" t="s">
        <v>369</v>
      </c>
      <c r="B4707" t="s">
        <v>440</v>
      </c>
      <c r="C4707" t="s">
        <v>441</v>
      </c>
      <c r="D4707">
        <v>2021</v>
      </c>
      <c r="E4707">
        <v>0</v>
      </c>
      <c r="F4707">
        <v>3142648</v>
      </c>
      <c r="G4707">
        <v>836000</v>
      </c>
      <c r="H4707">
        <v>604000</v>
      </c>
      <c r="I4707">
        <v>4582648</v>
      </c>
    </row>
    <row r="4708" spans="1:9">
      <c r="A4708" t="s">
        <v>369</v>
      </c>
      <c r="B4708" t="s">
        <v>442</v>
      </c>
      <c r="C4708" t="s">
        <v>443</v>
      </c>
      <c r="D4708">
        <v>2021</v>
      </c>
      <c r="E4708">
        <v>107699</v>
      </c>
      <c r="F4708">
        <v>32000</v>
      </c>
      <c r="G4708">
        <v>0</v>
      </c>
      <c r="H4708">
        <v>0</v>
      </c>
      <c r="I4708">
        <v>139699</v>
      </c>
    </row>
    <row r="4709" spans="1:9">
      <c r="A4709" t="s">
        <v>369</v>
      </c>
      <c r="B4709" t="s">
        <v>449</v>
      </c>
      <c r="C4709" t="s">
        <v>450</v>
      </c>
      <c r="D4709">
        <v>2021</v>
      </c>
      <c r="E4709">
        <v>0</v>
      </c>
      <c r="F4709">
        <v>138494053</v>
      </c>
      <c r="G4709">
        <v>46518000</v>
      </c>
      <c r="H4709">
        <v>37330000</v>
      </c>
      <c r="I4709">
        <v>222342053</v>
      </c>
    </row>
    <row r="4710" spans="1:9">
      <c r="A4710" t="s">
        <v>369</v>
      </c>
      <c r="B4710" t="s">
        <v>449</v>
      </c>
      <c r="C4710" t="s">
        <v>450</v>
      </c>
      <c r="D4710">
        <v>2021</v>
      </c>
      <c r="E4710">
        <v>0</v>
      </c>
      <c r="F4710">
        <v>3670400</v>
      </c>
      <c r="G4710">
        <v>0</v>
      </c>
      <c r="H4710">
        <v>0</v>
      </c>
      <c r="I4710">
        <v>3670400</v>
      </c>
    </row>
    <row r="4711" spans="1:9">
      <c r="A4711" t="s">
        <v>369</v>
      </c>
      <c r="B4711" t="s">
        <v>1060</v>
      </c>
      <c r="C4711" t="s">
        <v>1061</v>
      </c>
      <c r="D4711">
        <v>2021</v>
      </c>
      <c r="E4711">
        <v>100000</v>
      </c>
      <c r="F4711">
        <v>0</v>
      </c>
      <c r="G4711">
        <v>0</v>
      </c>
      <c r="H4711">
        <v>0</v>
      </c>
      <c r="I4711">
        <v>100000</v>
      </c>
    </row>
    <row r="4712" spans="1:9">
      <c r="A4712" t="s">
        <v>460</v>
      </c>
      <c r="B4712" t="s">
        <v>461</v>
      </c>
      <c r="C4712" t="s">
        <v>462</v>
      </c>
      <c r="D4712">
        <v>2021</v>
      </c>
      <c r="E4712">
        <v>0</v>
      </c>
      <c r="F4712">
        <v>0</v>
      </c>
      <c r="G4712">
        <v>19508518</v>
      </c>
      <c r="H4712">
        <v>582000</v>
      </c>
      <c r="I4712">
        <v>20090518</v>
      </c>
    </row>
    <row r="4713" spans="1:9">
      <c r="A4713" t="s">
        <v>460</v>
      </c>
      <c r="B4713" t="s">
        <v>1218</v>
      </c>
      <c r="C4713" t="s">
        <v>1219</v>
      </c>
      <c r="D4713">
        <v>2021</v>
      </c>
      <c r="E4713">
        <v>0</v>
      </c>
      <c r="F4713">
        <v>2005000</v>
      </c>
      <c r="G4713">
        <v>0</v>
      </c>
      <c r="H4713">
        <v>0</v>
      </c>
      <c r="I4713">
        <v>2005000</v>
      </c>
    </row>
    <row r="4714" spans="1:9">
      <c r="A4714" t="s">
        <v>460</v>
      </c>
      <c r="B4714" t="s">
        <v>1632</v>
      </c>
      <c r="C4714" t="s">
        <v>462</v>
      </c>
      <c r="D4714">
        <v>2021</v>
      </c>
      <c r="E4714">
        <v>0</v>
      </c>
      <c r="F4714">
        <v>190000</v>
      </c>
      <c r="G4714">
        <v>0</v>
      </c>
      <c r="H4714">
        <v>0</v>
      </c>
      <c r="I4714">
        <v>190000</v>
      </c>
    </row>
    <row r="4715" spans="1:9">
      <c r="A4715" t="s">
        <v>460</v>
      </c>
      <c r="B4715" t="s">
        <v>929</v>
      </c>
      <c r="C4715" t="s">
        <v>930</v>
      </c>
      <c r="D4715">
        <v>2021</v>
      </c>
      <c r="E4715">
        <v>6660000</v>
      </c>
      <c r="F4715">
        <v>0</v>
      </c>
      <c r="G4715">
        <v>0</v>
      </c>
      <c r="H4715">
        <v>0</v>
      </c>
      <c r="I4715">
        <v>6660000</v>
      </c>
    </row>
    <row r="4716" spans="1:9">
      <c r="A4716" t="s">
        <v>460</v>
      </c>
      <c r="B4716" t="s">
        <v>463</v>
      </c>
      <c r="C4716" t="s">
        <v>464</v>
      </c>
      <c r="D4716">
        <v>2021</v>
      </c>
      <c r="E4716">
        <v>1000000</v>
      </c>
      <c r="F4716">
        <v>0</v>
      </c>
      <c r="G4716">
        <v>0</v>
      </c>
      <c r="H4716">
        <v>0</v>
      </c>
      <c r="I4716">
        <v>1000000</v>
      </c>
    </row>
    <row r="4717" spans="1:9">
      <c r="A4717" t="s">
        <v>465</v>
      </c>
      <c r="B4717" t="s">
        <v>466</v>
      </c>
      <c r="C4717" t="s">
        <v>467</v>
      </c>
      <c r="D4717">
        <v>2021</v>
      </c>
      <c r="E4717">
        <v>0</v>
      </c>
      <c r="F4717">
        <v>9915637</v>
      </c>
      <c r="G4717">
        <v>29847000</v>
      </c>
      <c r="H4717">
        <v>12706000</v>
      </c>
      <c r="I4717">
        <v>52468637</v>
      </c>
    </row>
    <row r="4718" spans="1:9">
      <c r="A4718" t="s">
        <v>465</v>
      </c>
      <c r="B4718" t="s">
        <v>468</v>
      </c>
      <c r="C4718" t="s">
        <v>469</v>
      </c>
      <c r="D4718">
        <v>2021</v>
      </c>
      <c r="E4718">
        <v>86592</v>
      </c>
      <c r="F4718">
        <v>152000</v>
      </c>
      <c r="G4718">
        <v>157000</v>
      </c>
      <c r="H4718">
        <v>0</v>
      </c>
      <c r="I4718">
        <v>395592</v>
      </c>
    </row>
    <row r="4719" spans="1:9">
      <c r="A4719" t="s">
        <v>465</v>
      </c>
      <c r="B4719" t="s">
        <v>1633</v>
      </c>
      <c r="C4719" t="s">
        <v>1634</v>
      </c>
      <c r="D4719">
        <v>2021</v>
      </c>
      <c r="E4719">
        <v>0</v>
      </c>
      <c r="F4719">
        <v>0</v>
      </c>
      <c r="G4719">
        <v>114369</v>
      </c>
      <c r="H4719">
        <v>0</v>
      </c>
      <c r="I4719">
        <v>114369</v>
      </c>
    </row>
    <row r="4720" spans="1:9">
      <c r="A4720" t="s">
        <v>465</v>
      </c>
      <c r="B4720" t="s">
        <v>975</v>
      </c>
      <c r="C4720" t="s">
        <v>976</v>
      </c>
      <c r="D4720">
        <v>2021</v>
      </c>
      <c r="E4720">
        <v>220000</v>
      </c>
      <c r="F4720">
        <v>0</v>
      </c>
      <c r="G4720">
        <v>0</v>
      </c>
      <c r="H4720">
        <v>0</v>
      </c>
      <c r="I4720">
        <v>220000</v>
      </c>
    </row>
    <row r="4721" spans="1:9">
      <c r="A4721" t="s">
        <v>474</v>
      </c>
      <c r="B4721" t="s">
        <v>475</v>
      </c>
      <c r="C4721" t="s">
        <v>476</v>
      </c>
      <c r="D4721">
        <v>2021</v>
      </c>
      <c r="E4721">
        <v>8102000</v>
      </c>
      <c r="F4721">
        <v>0</v>
      </c>
      <c r="G4721">
        <v>0</v>
      </c>
      <c r="H4721">
        <v>0</v>
      </c>
      <c r="I4721">
        <v>8102000</v>
      </c>
    </row>
    <row r="4722" spans="1:9">
      <c r="A4722" t="s">
        <v>474</v>
      </c>
      <c r="B4722" t="s">
        <v>972</v>
      </c>
      <c r="C4722" t="s">
        <v>930</v>
      </c>
      <c r="D4722">
        <v>2021</v>
      </c>
      <c r="E4722">
        <v>6370000</v>
      </c>
      <c r="F4722">
        <v>0</v>
      </c>
      <c r="G4722">
        <v>0</v>
      </c>
      <c r="H4722">
        <v>0</v>
      </c>
      <c r="I4722">
        <v>6370000</v>
      </c>
    </row>
    <row r="4723" spans="1:9">
      <c r="A4723" t="s">
        <v>474</v>
      </c>
      <c r="B4723" t="s">
        <v>994</v>
      </c>
      <c r="C4723" t="s">
        <v>995</v>
      </c>
      <c r="D4723">
        <v>2021</v>
      </c>
      <c r="E4723">
        <v>12600000</v>
      </c>
      <c r="F4723">
        <v>0</v>
      </c>
      <c r="G4723">
        <v>0</v>
      </c>
      <c r="H4723">
        <v>0</v>
      </c>
      <c r="I4723">
        <v>12600000</v>
      </c>
    </row>
    <row r="4724" spans="1:9">
      <c r="A4724" t="s">
        <v>1635</v>
      </c>
      <c r="B4724" t="s">
        <v>1636</v>
      </c>
      <c r="C4724" t="s">
        <v>1637</v>
      </c>
      <c r="D4724">
        <v>2021</v>
      </c>
      <c r="E4724">
        <v>14275000</v>
      </c>
      <c r="F4724">
        <v>0</v>
      </c>
      <c r="G4724">
        <v>0</v>
      </c>
      <c r="H4724">
        <v>0</v>
      </c>
      <c r="I4724">
        <v>14275000</v>
      </c>
    </row>
    <row r="4725" spans="1:9">
      <c r="A4725" t="s">
        <v>446</v>
      </c>
      <c r="B4725" t="s">
        <v>1561</v>
      </c>
      <c r="C4725" t="s">
        <v>1562</v>
      </c>
      <c r="D4725">
        <v>2021</v>
      </c>
      <c r="E4725">
        <v>0</v>
      </c>
      <c r="F4725">
        <v>0</v>
      </c>
      <c r="G4725">
        <v>0</v>
      </c>
      <c r="H4725">
        <v>7999423</v>
      </c>
      <c r="I4725">
        <v>7999423</v>
      </c>
    </row>
    <row r="4726" spans="1:9">
      <c r="A4726" t="s">
        <v>446</v>
      </c>
      <c r="B4726" t="s">
        <v>1561</v>
      </c>
      <c r="C4726" t="s">
        <v>1562</v>
      </c>
      <c r="D4726">
        <v>2021</v>
      </c>
      <c r="E4726">
        <v>0</v>
      </c>
      <c r="F4726">
        <v>0</v>
      </c>
      <c r="G4726">
        <v>0</v>
      </c>
      <c r="H4726">
        <v>2560000</v>
      </c>
      <c r="I4726">
        <v>2560000</v>
      </c>
    </row>
    <row r="4727" spans="1:9">
      <c r="A4727" t="s">
        <v>446</v>
      </c>
      <c r="B4727" t="s">
        <v>1505</v>
      </c>
      <c r="C4727" t="s">
        <v>1506</v>
      </c>
      <c r="D4727">
        <v>2021</v>
      </c>
      <c r="E4727">
        <v>0</v>
      </c>
      <c r="F4727">
        <v>133431</v>
      </c>
      <c r="G4727">
        <v>11211000</v>
      </c>
      <c r="H4727">
        <v>4560000</v>
      </c>
      <c r="I4727">
        <v>15904431</v>
      </c>
    </row>
    <row r="4728" spans="1:9">
      <c r="A4728" t="s">
        <v>446</v>
      </c>
      <c r="B4728" t="s">
        <v>477</v>
      </c>
      <c r="C4728" t="s">
        <v>478</v>
      </c>
      <c r="D4728">
        <v>2021</v>
      </c>
      <c r="E4728">
        <v>0</v>
      </c>
      <c r="F4728">
        <v>0</v>
      </c>
      <c r="G4728">
        <v>0</v>
      </c>
      <c r="H4728">
        <v>622000</v>
      </c>
      <c r="I4728">
        <v>622000</v>
      </c>
    </row>
    <row r="4729" spans="1:9">
      <c r="A4729" t="s">
        <v>446</v>
      </c>
      <c r="B4729" t="s">
        <v>1013</v>
      </c>
      <c r="C4729" t="s">
        <v>1014</v>
      </c>
      <c r="D4729">
        <v>2021</v>
      </c>
      <c r="E4729">
        <v>241</v>
      </c>
      <c r="F4729">
        <v>0</v>
      </c>
      <c r="G4729">
        <v>0</v>
      </c>
      <c r="H4729">
        <v>0</v>
      </c>
      <c r="I4729">
        <v>241</v>
      </c>
    </row>
    <row r="4730" spans="1:9">
      <c r="A4730" t="s">
        <v>446</v>
      </c>
      <c r="B4730" t="s">
        <v>889</v>
      </c>
      <c r="C4730" t="s">
        <v>890</v>
      </c>
      <c r="D4730">
        <v>2021</v>
      </c>
      <c r="E4730">
        <v>0</v>
      </c>
      <c r="F4730">
        <v>405315</v>
      </c>
      <c r="G4730">
        <v>0</v>
      </c>
      <c r="H4730">
        <v>0</v>
      </c>
      <c r="I4730">
        <v>405315</v>
      </c>
    </row>
    <row r="4731" spans="1:9">
      <c r="A4731" t="s">
        <v>446</v>
      </c>
      <c r="B4731" t="s">
        <v>2224</v>
      </c>
      <c r="C4731" t="s">
        <v>2225</v>
      </c>
      <c r="D4731">
        <v>2021</v>
      </c>
      <c r="E4731">
        <v>0</v>
      </c>
      <c r="F4731">
        <v>0</v>
      </c>
      <c r="G4731">
        <v>0</v>
      </c>
      <c r="H4731">
        <v>543000</v>
      </c>
      <c r="I4731">
        <v>543000</v>
      </c>
    </row>
    <row r="4732" spans="1:9">
      <c r="A4732" t="s">
        <v>446</v>
      </c>
      <c r="B4732" t="s">
        <v>479</v>
      </c>
      <c r="C4732" t="s">
        <v>480</v>
      </c>
      <c r="D4732">
        <v>2021</v>
      </c>
      <c r="E4732">
        <v>88858617</v>
      </c>
      <c r="F4732">
        <v>49281000</v>
      </c>
      <c r="G4732">
        <v>25572000</v>
      </c>
      <c r="H4732">
        <v>33222000</v>
      </c>
      <c r="I4732">
        <v>196933617</v>
      </c>
    </row>
    <row r="4733" spans="1:9">
      <c r="A4733" t="s">
        <v>446</v>
      </c>
      <c r="B4733" t="s">
        <v>479</v>
      </c>
      <c r="C4733" t="s">
        <v>480</v>
      </c>
      <c r="D4733">
        <v>2021</v>
      </c>
      <c r="E4733">
        <v>0</v>
      </c>
      <c r="F4733">
        <v>0</v>
      </c>
      <c r="G4733">
        <v>43996</v>
      </c>
      <c r="H4733">
        <v>0</v>
      </c>
      <c r="I4733">
        <v>43996</v>
      </c>
    </row>
    <row r="4734" spans="1:9">
      <c r="A4734" t="s">
        <v>446</v>
      </c>
      <c r="B4734" t="s">
        <v>479</v>
      </c>
      <c r="C4734" t="s">
        <v>480</v>
      </c>
      <c r="D4734">
        <v>2021</v>
      </c>
      <c r="E4734">
        <v>4087668</v>
      </c>
      <c r="F4734">
        <v>0</v>
      </c>
      <c r="G4734">
        <v>566000</v>
      </c>
      <c r="H4734">
        <v>0</v>
      </c>
      <c r="I4734">
        <v>4653668</v>
      </c>
    </row>
    <row r="4735" spans="1:9">
      <c r="A4735" t="s">
        <v>446</v>
      </c>
      <c r="B4735" t="s">
        <v>479</v>
      </c>
      <c r="C4735" t="s">
        <v>480</v>
      </c>
      <c r="D4735">
        <v>2021</v>
      </c>
      <c r="E4735">
        <v>0</v>
      </c>
      <c r="F4735">
        <v>0</v>
      </c>
      <c r="G4735">
        <v>57000</v>
      </c>
      <c r="H4735">
        <v>0</v>
      </c>
      <c r="I4735">
        <v>57000</v>
      </c>
    </row>
    <row r="4736" spans="1:9">
      <c r="A4736" t="s">
        <v>446</v>
      </c>
      <c r="B4736" t="s">
        <v>1074</v>
      </c>
      <c r="C4736" t="s">
        <v>520</v>
      </c>
      <c r="D4736">
        <v>2021</v>
      </c>
      <c r="E4736">
        <v>0</v>
      </c>
      <c r="F4736">
        <v>12003386</v>
      </c>
      <c r="G4736">
        <v>11021000</v>
      </c>
      <c r="H4736">
        <v>0</v>
      </c>
      <c r="I4736">
        <v>23024386</v>
      </c>
    </row>
    <row r="4737" spans="1:9">
      <c r="A4737" t="s">
        <v>446</v>
      </c>
      <c r="B4737" t="s">
        <v>1074</v>
      </c>
      <c r="C4737" t="s">
        <v>520</v>
      </c>
      <c r="D4737">
        <v>2021</v>
      </c>
      <c r="E4737">
        <v>0</v>
      </c>
      <c r="F4737">
        <v>0</v>
      </c>
      <c r="G4737">
        <v>324878</v>
      </c>
      <c r="H4737">
        <v>0</v>
      </c>
      <c r="I4737">
        <v>324878</v>
      </c>
    </row>
    <row r="4738" spans="1:9">
      <c r="A4738" t="s">
        <v>446</v>
      </c>
      <c r="B4738" t="s">
        <v>1074</v>
      </c>
      <c r="C4738" t="s">
        <v>520</v>
      </c>
      <c r="D4738">
        <v>2021</v>
      </c>
      <c r="E4738">
        <v>942028</v>
      </c>
      <c r="F4738">
        <v>510000</v>
      </c>
      <c r="G4738">
        <v>29000</v>
      </c>
      <c r="H4738">
        <v>0</v>
      </c>
      <c r="I4738">
        <v>1481028</v>
      </c>
    </row>
    <row r="4739" spans="1:9">
      <c r="A4739" t="s">
        <v>446</v>
      </c>
      <c r="B4739" t="s">
        <v>481</v>
      </c>
      <c r="C4739" t="s">
        <v>482</v>
      </c>
      <c r="D4739">
        <v>2021</v>
      </c>
      <c r="E4739">
        <v>0</v>
      </c>
      <c r="F4739">
        <v>44388974</v>
      </c>
      <c r="G4739">
        <v>83719000</v>
      </c>
      <c r="H4739">
        <v>115925000</v>
      </c>
      <c r="I4739">
        <v>244032974</v>
      </c>
    </row>
    <row r="4740" spans="1:9">
      <c r="A4740" t="s">
        <v>446</v>
      </c>
      <c r="B4740" t="s">
        <v>481</v>
      </c>
      <c r="C4740" t="s">
        <v>482</v>
      </c>
      <c r="D4740">
        <v>2021</v>
      </c>
      <c r="E4740">
        <v>0</v>
      </c>
      <c r="F4740">
        <v>0</v>
      </c>
      <c r="G4740">
        <v>89999</v>
      </c>
      <c r="H4740">
        <v>0</v>
      </c>
      <c r="I4740">
        <v>89999</v>
      </c>
    </row>
    <row r="4741" spans="1:9">
      <c r="A4741" t="s">
        <v>446</v>
      </c>
      <c r="B4741" t="s">
        <v>1044</v>
      </c>
      <c r="C4741" t="s">
        <v>1045</v>
      </c>
      <c r="D4741">
        <v>2021</v>
      </c>
      <c r="E4741">
        <v>0</v>
      </c>
      <c r="F4741">
        <v>1649797</v>
      </c>
      <c r="G4741">
        <v>0</v>
      </c>
      <c r="H4741">
        <v>0</v>
      </c>
      <c r="I4741">
        <v>1649797</v>
      </c>
    </row>
    <row r="4742" spans="1:9">
      <c r="A4742" t="s">
        <v>446</v>
      </c>
      <c r="B4742" t="s">
        <v>1044</v>
      </c>
      <c r="C4742" t="s">
        <v>1045</v>
      </c>
      <c r="D4742">
        <v>2021</v>
      </c>
      <c r="E4742">
        <v>514</v>
      </c>
      <c r="F4742">
        <v>0</v>
      </c>
      <c r="G4742">
        <v>0</v>
      </c>
      <c r="H4742">
        <v>0</v>
      </c>
      <c r="I4742">
        <v>514</v>
      </c>
    </row>
    <row r="4743" spans="1:9">
      <c r="A4743" t="s">
        <v>446</v>
      </c>
      <c r="B4743" t="s">
        <v>1044</v>
      </c>
      <c r="C4743" t="s">
        <v>1045</v>
      </c>
      <c r="D4743">
        <v>2021</v>
      </c>
      <c r="E4743">
        <v>918179</v>
      </c>
      <c r="F4743">
        <v>0</v>
      </c>
      <c r="G4743">
        <v>29000</v>
      </c>
      <c r="H4743">
        <v>0</v>
      </c>
      <c r="I4743">
        <v>947179</v>
      </c>
    </row>
    <row r="4744" spans="1:9">
      <c r="A4744" t="s">
        <v>446</v>
      </c>
      <c r="B4744" t="s">
        <v>483</v>
      </c>
      <c r="C4744" t="s">
        <v>484</v>
      </c>
      <c r="D4744">
        <v>2021</v>
      </c>
      <c r="E4744">
        <v>15678041</v>
      </c>
      <c r="F4744">
        <v>17742000</v>
      </c>
      <c r="G4744">
        <v>11880000</v>
      </c>
      <c r="H4744">
        <v>2000000</v>
      </c>
      <c r="I4744">
        <v>47300041</v>
      </c>
    </row>
    <row r="4745" spans="1:9">
      <c r="A4745" t="s">
        <v>446</v>
      </c>
      <c r="B4745" t="s">
        <v>483</v>
      </c>
      <c r="C4745" t="s">
        <v>484</v>
      </c>
      <c r="D4745">
        <v>2021</v>
      </c>
      <c r="E4745">
        <v>500000</v>
      </c>
      <c r="F4745">
        <v>210000</v>
      </c>
      <c r="G4745">
        <v>180000</v>
      </c>
      <c r="H4745">
        <v>0</v>
      </c>
      <c r="I4745">
        <v>890000</v>
      </c>
    </row>
    <row r="4746" spans="1:9">
      <c r="A4746" t="s">
        <v>446</v>
      </c>
      <c r="B4746" t="s">
        <v>1638</v>
      </c>
      <c r="C4746" t="s">
        <v>1639</v>
      </c>
      <c r="D4746">
        <v>2021</v>
      </c>
      <c r="E4746">
        <v>0</v>
      </c>
      <c r="F4746">
        <v>1999999</v>
      </c>
      <c r="G4746">
        <v>0</v>
      </c>
      <c r="H4746">
        <v>0</v>
      </c>
      <c r="I4746">
        <v>1999999</v>
      </c>
    </row>
    <row r="4747" spans="1:9">
      <c r="A4747" t="s">
        <v>446</v>
      </c>
      <c r="B4747" t="s">
        <v>1184</v>
      </c>
      <c r="C4747" t="s">
        <v>1168</v>
      </c>
      <c r="D4747">
        <v>2021</v>
      </c>
      <c r="E4747">
        <v>46032</v>
      </c>
      <c r="F4747">
        <v>956000</v>
      </c>
      <c r="G4747">
        <v>43000</v>
      </c>
      <c r="H4747">
        <v>0</v>
      </c>
      <c r="I4747">
        <v>1045032</v>
      </c>
    </row>
    <row r="4748" spans="1:9">
      <c r="A4748" t="s">
        <v>446</v>
      </c>
      <c r="B4748" t="s">
        <v>485</v>
      </c>
      <c r="C4748" t="s">
        <v>486</v>
      </c>
      <c r="D4748">
        <v>2021</v>
      </c>
      <c r="E4748">
        <v>2396199</v>
      </c>
      <c r="F4748">
        <v>2286000</v>
      </c>
      <c r="G4748">
        <v>0</v>
      </c>
      <c r="H4748">
        <v>0</v>
      </c>
      <c r="I4748">
        <v>4682199</v>
      </c>
    </row>
    <row r="4749" spans="1:9">
      <c r="A4749" t="s">
        <v>446</v>
      </c>
      <c r="B4749" t="s">
        <v>485</v>
      </c>
      <c r="C4749" t="s">
        <v>486</v>
      </c>
      <c r="D4749">
        <v>2021</v>
      </c>
      <c r="E4749">
        <v>0</v>
      </c>
      <c r="F4749">
        <v>0</v>
      </c>
      <c r="G4749">
        <v>999</v>
      </c>
      <c r="H4749">
        <v>0</v>
      </c>
      <c r="I4749">
        <v>999</v>
      </c>
    </row>
    <row r="4750" spans="1:9">
      <c r="A4750" t="s">
        <v>446</v>
      </c>
      <c r="B4750" t="s">
        <v>1194</v>
      </c>
      <c r="C4750" t="s">
        <v>1195</v>
      </c>
      <c r="D4750">
        <v>2021</v>
      </c>
      <c r="E4750">
        <v>0</v>
      </c>
      <c r="F4750">
        <v>0</v>
      </c>
      <c r="G4750">
        <v>14295406</v>
      </c>
      <c r="H4750">
        <v>23759000</v>
      </c>
      <c r="I4750">
        <v>38054406</v>
      </c>
    </row>
    <row r="4751" spans="1:9">
      <c r="A4751" t="s">
        <v>446</v>
      </c>
      <c r="B4751" t="s">
        <v>1238</v>
      </c>
      <c r="C4751" t="s">
        <v>1239</v>
      </c>
      <c r="D4751">
        <v>2021</v>
      </c>
      <c r="E4751">
        <v>5492764</v>
      </c>
      <c r="F4751">
        <v>10949000</v>
      </c>
      <c r="G4751">
        <v>17872000</v>
      </c>
      <c r="H4751">
        <v>4635000</v>
      </c>
      <c r="I4751">
        <v>38948764</v>
      </c>
    </row>
    <row r="4752" spans="1:9">
      <c r="A4752" t="s">
        <v>446</v>
      </c>
      <c r="B4752" t="s">
        <v>1509</v>
      </c>
      <c r="C4752" t="s">
        <v>1510</v>
      </c>
      <c r="D4752">
        <v>2021</v>
      </c>
      <c r="E4752">
        <v>17948281</v>
      </c>
      <c r="F4752">
        <v>17188000</v>
      </c>
      <c r="G4752">
        <v>10059000</v>
      </c>
      <c r="H4752">
        <v>4302000</v>
      </c>
      <c r="I4752">
        <v>49497281</v>
      </c>
    </row>
    <row r="4753" spans="1:9">
      <c r="A4753" t="s">
        <v>446</v>
      </c>
      <c r="B4753" t="s">
        <v>985</v>
      </c>
      <c r="C4753" t="s">
        <v>986</v>
      </c>
      <c r="D4753">
        <v>2021</v>
      </c>
      <c r="E4753">
        <v>173858</v>
      </c>
      <c r="F4753">
        <v>0</v>
      </c>
      <c r="G4753">
        <v>0</v>
      </c>
      <c r="H4753">
        <v>0</v>
      </c>
      <c r="I4753">
        <v>173858</v>
      </c>
    </row>
    <row r="4754" spans="1:9">
      <c r="A4754" t="s">
        <v>446</v>
      </c>
      <c r="B4754" t="s">
        <v>1360</v>
      </c>
      <c r="C4754" t="s">
        <v>1361</v>
      </c>
      <c r="D4754">
        <v>2021</v>
      </c>
      <c r="E4754">
        <v>27845140</v>
      </c>
      <c r="F4754">
        <v>167585000</v>
      </c>
      <c r="G4754">
        <v>4183000</v>
      </c>
      <c r="H4754">
        <v>176307000</v>
      </c>
      <c r="I4754">
        <v>375920140</v>
      </c>
    </row>
    <row r="4755" spans="1:9">
      <c r="A4755" t="s">
        <v>446</v>
      </c>
      <c r="B4755" t="s">
        <v>1543</v>
      </c>
      <c r="C4755" t="s">
        <v>1544</v>
      </c>
      <c r="D4755">
        <v>2021</v>
      </c>
      <c r="E4755">
        <v>12000464</v>
      </c>
      <c r="F4755">
        <v>15996000</v>
      </c>
      <c r="G4755">
        <v>9346000</v>
      </c>
      <c r="H4755">
        <v>0</v>
      </c>
      <c r="I4755">
        <v>37342464</v>
      </c>
    </row>
    <row r="4756" spans="1:9">
      <c r="A4756" t="s">
        <v>446</v>
      </c>
      <c r="B4756" t="s">
        <v>1249</v>
      </c>
      <c r="C4756" t="s">
        <v>1250</v>
      </c>
      <c r="D4756">
        <v>2021</v>
      </c>
      <c r="E4756">
        <v>964591</v>
      </c>
      <c r="F4756">
        <v>235000</v>
      </c>
      <c r="G4756">
        <v>0</v>
      </c>
      <c r="H4756">
        <v>0</v>
      </c>
      <c r="I4756">
        <v>1199591</v>
      </c>
    </row>
    <row r="4757" spans="1:9">
      <c r="A4757" t="s">
        <v>446</v>
      </c>
      <c r="B4757" t="s">
        <v>1471</v>
      </c>
      <c r="C4757" t="s">
        <v>1472</v>
      </c>
      <c r="D4757">
        <v>2021</v>
      </c>
      <c r="E4757">
        <v>0</v>
      </c>
      <c r="F4757">
        <v>1195997</v>
      </c>
      <c r="G4757">
        <v>0</v>
      </c>
      <c r="H4757">
        <v>0</v>
      </c>
      <c r="I4757">
        <v>1195997</v>
      </c>
    </row>
    <row r="4758" spans="1:9">
      <c r="A4758" t="s">
        <v>446</v>
      </c>
      <c r="B4758" t="s">
        <v>2216</v>
      </c>
      <c r="C4758" t="s">
        <v>2217</v>
      </c>
      <c r="D4758">
        <v>2021</v>
      </c>
      <c r="E4758">
        <v>0</v>
      </c>
      <c r="F4758">
        <v>0</v>
      </c>
      <c r="G4758">
        <v>79999</v>
      </c>
      <c r="H4758">
        <v>0</v>
      </c>
      <c r="I4758">
        <v>79999</v>
      </c>
    </row>
    <row r="4759" spans="1:9">
      <c r="A4759" t="s">
        <v>446</v>
      </c>
      <c r="B4759" t="s">
        <v>884</v>
      </c>
      <c r="C4759" t="s">
        <v>885</v>
      </c>
      <c r="D4759">
        <v>2021</v>
      </c>
      <c r="E4759">
        <v>0</v>
      </c>
      <c r="F4759">
        <v>1228046</v>
      </c>
      <c r="G4759">
        <v>19578000</v>
      </c>
      <c r="H4759">
        <v>42751000</v>
      </c>
      <c r="I4759">
        <v>63557046</v>
      </c>
    </row>
    <row r="4760" spans="1:9">
      <c r="A4760" t="s">
        <v>446</v>
      </c>
      <c r="B4760" t="s">
        <v>2176</v>
      </c>
      <c r="C4760" t="s">
        <v>2177</v>
      </c>
      <c r="D4760">
        <v>2021</v>
      </c>
      <c r="E4760">
        <v>0</v>
      </c>
      <c r="F4760">
        <v>0</v>
      </c>
      <c r="G4760">
        <v>521493</v>
      </c>
      <c r="H4760">
        <v>0</v>
      </c>
      <c r="I4760">
        <v>521493</v>
      </c>
    </row>
    <row r="4761" spans="1:9">
      <c r="A4761" t="s">
        <v>446</v>
      </c>
      <c r="B4761" t="s">
        <v>489</v>
      </c>
      <c r="C4761" t="s">
        <v>490</v>
      </c>
      <c r="D4761">
        <v>2021</v>
      </c>
      <c r="E4761">
        <v>0</v>
      </c>
      <c r="F4761">
        <v>0</v>
      </c>
      <c r="G4761">
        <v>0</v>
      </c>
      <c r="H4761">
        <v>17068935</v>
      </c>
      <c r="I4761">
        <v>17068935</v>
      </c>
    </row>
    <row r="4762" spans="1:9">
      <c r="A4762" t="s">
        <v>446</v>
      </c>
      <c r="B4762" t="s">
        <v>1091</v>
      </c>
      <c r="C4762" t="s">
        <v>1092</v>
      </c>
      <c r="D4762">
        <v>2021</v>
      </c>
      <c r="E4762">
        <v>358</v>
      </c>
      <c r="F4762">
        <v>0</v>
      </c>
      <c r="G4762">
        <v>0</v>
      </c>
      <c r="H4762">
        <v>0</v>
      </c>
      <c r="I4762">
        <v>358</v>
      </c>
    </row>
    <row r="4763" spans="1:9">
      <c r="A4763" t="s">
        <v>446</v>
      </c>
      <c r="B4763" t="s">
        <v>1537</v>
      </c>
      <c r="C4763" t="s">
        <v>1538</v>
      </c>
      <c r="D4763">
        <v>2021</v>
      </c>
      <c r="E4763">
        <v>548461</v>
      </c>
      <c r="F4763">
        <v>0</v>
      </c>
      <c r="G4763">
        <v>0</v>
      </c>
      <c r="H4763">
        <v>1450000</v>
      </c>
      <c r="I4763">
        <v>1998461</v>
      </c>
    </row>
    <row r="4764" spans="1:9">
      <c r="A4764" t="s">
        <v>446</v>
      </c>
      <c r="B4764" t="s">
        <v>491</v>
      </c>
      <c r="C4764" t="s">
        <v>492</v>
      </c>
      <c r="D4764">
        <v>2021</v>
      </c>
      <c r="E4764">
        <v>4336920</v>
      </c>
      <c r="F4764">
        <v>5590000</v>
      </c>
      <c r="G4764">
        <v>0</v>
      </c>
      <c r="H4764">
        <v>0</v>
      </c>
      <c r="I4764">
        <v>9926920</v>
      </c>
    </row>
    <row r="4765" spans="1:9">
      <c r="A4765" t="s">
        <v>446</v>
      </c>
      <c r="B4765" t="s">
        <v>493</v>
      </c>
      <c r="C4765" t="s">
        <v>494</v>
      </c>
      <c r="D4765">
        <v>2021</v>
      </c>
      <c r="E4765">
        <v>24352628</v>
      </c>
      <c r="F4765">
        <v>15826000</v>
      </c>
      <c r="G4765">
        <v>14135000</v>
      </c>
      <c r="H4765">
        <v>16375000</v>
      </c>
      <c r="I4765">
        <v>70688628</v>
      </c>
    </row>
    <row r="4766" spans="1:9">
      <c r="A4766" t="s">
        <v>446</v>
      </c>
      <c r="B4766" t="s">
        <v>493</v>
      </c>
      <c r="C4766" t="s">
        <v>494</v>
      </c>
      <c r="D4766">
        <v>2021</v>
      </c>
      <c r="E4766">
        <v>555860</v>
      </c>
      <c r="F4766">
        <v>0</v>
      </c>
      <c r="G4766">
        <v>0</v>
      </c>
      <c r="H4766">
        <v>0</v>
      </c>
      <c r="I4766">
        <v>555860</v>
      </c>
    </row>
    <row r="4767" spans="1:9">
      <c r="A4767" t="s">
        <v>446</v>
      </c>
      <c r="B4767" t="s">
        <v>2254</v>
      </c>
      <c r="C4767" t="s">
        <v>2255</v>
      </c>
      <c r="D4767">
        <v>2021</v>
      </c>
      <c r="E4767">
        <v>10000000</v>
      </c>
      <c r="F4767">
        <v>0</v>
      </c>
      <c r="G4767">
        <v>0</v>
      </c>
      <c r="H4767">
        <v>0</v>
      </c>
      <c r="I4767">
        <v>10000000</v>
      </c>
    </row>
    <row r="4768" spans="1:9">
      <c r="A4768" t="s">
        <v>446</v>
      </c>
      <c r="B4768" t="s">
        <v>1380</v>
      </c>
      <c r="C4768" t="s">
        <v>1381</v>
      </c>
      <c r="D4768">
        <v>2021</v>
      </c>
      <c r="E4768">
        <v>796971</v>
      </c>
      <c r="F4768">
        <v>165000</v>
      </c>
      <c r="G4768">
        <v>0</v>
      </c>
      <c r="H4768">
        <v>0</v>
      </c>
      <c r="I4768">
        <v>961971</v>
      </c>
    </row>
    <row r="4769" spans="1:9">
      <c r="A4769" t="s">
        <v>446</v>
      </c>
      <c r="B4769" t="s">
        <v>495</v>
      </c>
      <c r="C4769" t="s">
        <v>496</v>
      </c>
      <c r="D4769">
        <v>2021</v>
      </c>
      <c r="E4769">
        <v>0</v>
      </c>
      <c r="F4769">
        <v>0</v>
      </c>
      <c r="G4769">
        <v>0</v>
      </c>
      <c r="H4769">
        <v>370000</v>
      </c>
      <c r="I4769">
        <v>370000</v>
      </c>
    </row>
    <row r="4770" spans="1:9">
      <c r="A4770" t="s">
        <v>446</v>
      </c>
      <c r="B4770" t="s">
        <v>497</v>
      </c>
      <c r="C4770" t="s">
        <v>498</v>
      </c>
      <c r="D4770">
        <v>2021</v>
      </c>
      <c r="E4770">
        <v>0</v>
      </c>
      <c r="F4770">
        <v>4416600</v>
      </c>
      <c r="G4770">
        <v>6390000</v>
      </c>
      <c r="H4770">
        <v>4583000</v>
      </c>
      <c r="I4770">
        <v>15389600</v>
      </c>
    </row>
    <row r="4771" spans="1:9">
      <c r="A4771" t="s">
        <v>446</v>
      </c>
      <c r="B4771" t="s">
        <v>1210</v>
      </c>
      <c r="C4771" t="s">
        <v>1211</v>
      </c>
      <c r="D4771">
        <v>2021</v>
      </c>
      <c r="E4771">
        <v>0</v>
      </c>
      <c r="F4771">
        <v>5369000</v>
      </c>
      <c r="G4771">
        <v>260000</v>
      </c>
      <c r="H4771">
        <v>1219000</v>
      </c>
      <c r="I4771">
        <v>6848000</v>
      </c>
    </row>
    <row r="4772" spans="1:9">
      <c r="A4772" t="s">
        <v>446</v>
      </c>
      <c r="B4772" t="s">
        <v>895</v>
      </c>
      <c r="C4772" t="s">
        <v>896</v>
      </c>
      <c r="D4772">
        <v>2021</v>
      </c>
      <c r="E4772">
        <v>660000</v>
      </c>
      <c r="F4772">
        <v>0</v>
      </c>
      <c r="G4772">
        <v>3940000</v>
      </c>
      <c r="H4772">
        <v>1000000</v>
      </c>
      <c r="I4772">
        <v>5600000</v>
      </c>
    </row>
    <row r="4773" spans="1:9">
      <c r="A4773" t="s">
        <v>446</v>
      </c>
      <c r="B4773" t="s">
        <v>501</v>
      </c>
      <c r="C4773" t="s">
        <v>502</v>
      </c>
      <c r="D4773">
        <v>2021</v>
      </c>
      <c r="E4773">
        <v>0</v>
      </c>
      <c r="F4773">
        <v>0</v>
      </c>
      <c r="G4773">
        <v>0</v>
      </c>
      <c r="H4773">
        <v>11881206</v>
      </c>
      <c r="I4773">
        <v>11881206</v>
      </c>
    </row>
    <row r="4774" spans="1:9">
      <c r="A4774" t="s">
        <v>446</v>
      </c>
      <c r="B4774" t="s">
        <v>1366</v>
      </c>
      <c r="C4774" t="s">
        <v>1367</v>
      </c>
      <c r="D4774">
        <v>2021</v>
      </c>
      <c r="E4774">
        <v>6301302</v>
      </c>
      <c r="F4774">
        <v>0</v>
      </c>
      <c r="G4774">
        <v>256000</v>
      </c>
      <c r="H4774">
        <v>0</v>
      </c>
      <c r="I4774">
        <v>6557302</v>
      </c>
    </row>
    <row r="4775" spans="1:9">
      <c r="A4775" t="s">
        <v>446</v>
      </c>
      <c r="B4775" t="s">
        <v>961</v>
      </c>
      <c r="C4775" t="s">
        <v>962</v>
      </c>
      <c r="D4775">
        <v>2021</v>
      </c>
      <c r="E4775">
        <v>408699</v>
      </c>
      <c r="F4775">
        <v>0</v>
      </c>
      <c r="G4775">
        <v>3290000</v>
      </c>
      <c r="H4775">
        <v>0</v>
      </c>
      <c r="I4775">
        <v>3698699</v>
      </c>
    </row>
    <row r="4776" spans="1:9">
      <c r="A4776" t="s">
        <v>446</v>
      </c>
      <c r="B4776" t="s">
        <v>963</v>
      </c>
      <c r="C4776" t="s">
        <v>964</v>
      </c>
      <c r="D4776">
        <v>2021</v>
      </c>
      <c r="E4776">
        <v>0</v>
      </c>
      <c r="F4776">
        <v>0</v>
      </c>
      <c r="G4776">
        <v>0</v>
      </c>
      <c r="H4776">
        <v>499999</v>
      </c>
      <c r="I4776">
        <v>499999</v>
      </c>
    </row>
    <row r="4777" spans="1:9">
      <c r="A4777" t="s">
        <v>446</v>
      </c>
      <c r="B4777" t="s">
        <v>503</v>
      </c>
      <c r="C4777" t="s">
        <v>362</v>
      </c>
      <c r="D4777">
        <v>2021</v>
      </c>
      <c r="E4777">
        <v>0</v>
      </c>
      <c r="F4777">
        <v>0</v>
      </c>
      <c r="G4777">
        <v>10309466</v>
      </c>
      <c r="H4777">
        <v>6000000</v>
      </c>
      <c r="I4777">
        <v>16309466</v>
      </c>
    </row>
    <row r="4778" spans="1:9">
      <c r="A4778" t="s">
        <v>446</v>
      </c>
      <c r="B4778" t="s">
        <v>901</v>
      </c>
      <c r="C4778" t="s">
        <v>902</v>
      </c>
      <c r="D4778">
        <v>2021</v>
      </c>
      <c r="E4778">
        <v>3438000</v>
      </c>
      <c r="F4778">
        <v>0</v>
      </c>
      <c r="G4778">
        <v>0</v>
      </c>
      <c r="H4778">
        <v>0</v>
      </c>
      <c r="I4778">
        <v>3438000</v>
      </c>
    </row>
    <row r="4779" spans="1:9">
      <c r="A4779" t="s">
        <v>446</v>
      </c>
      <c r="B4779" t="s">
        <v>1329</v>
      </c>
      <c r="C4779" t="s">
        <v>1330</v>
      </c>
      <c r="D4779">
        <v>2021</v>
      </c>
      <c r="E4779">
        <v>0</v>
      </c>
      <c r="F4779">
        <v>589099</v>
      </c>
      <c r="G4779">
        <v>0</v>
      </c>
      <c r="H4779">
        <v>0</v>
      </c>
      <c r="I4779">
        <v>589099</v>
      </c>
    </row>
    <row r="4780" spans="1:9">
      <c r="A4780" t="s">
        <v>446</v>
      </c>
      <c r="B4780" t="s">
        <v>1202</v>
      </c>
      <c r="C4780" t="s">
        <v>1203</v>
      </c>
      <c r="D4780">
        <v>2021</v>
      </c>
      <c r="E4780">
        <v>6671000</v>
      </c>
      <c r="F4780">
        <v>6671000</v>
      </c>
      <c r="G4780">
        <v>0</v>
      </c>
      <c r="H4780">
        <v>0</v>
      </c>
      <c r="I4780">
        <v>13342000</v>
      </c>
    </row>
    <row r="4781" spans="1:9">
      <c r="A4781" t="s">
        <v>446</v>
      </c>
      <c r="B4781" t="s">
        <v>1114</v>
      </c>
      <c r="C4781" t="s">
        <v>1115</v>
      </c>
      <c r="D4781">
        <v>2021</v>
      </c>
      <c r="E4781">
        <v>0</v>
      </c>
      <c r="F4781">
        <v>0</v>
      </c>
      <c r="G4781">
        <v>16898542</v>
      </c>
      <c r="H4781">
        <v>0</v>
      </c>
      <c r="I4781">
        <v>16898542</v>
      </c>
    </row>
    <row r="4782" spans="1:9">
      <c r="A4782" t="s">
        <v>446</v>
      </c>
      <c r="B4782" t="s">
        <v>2178</v>
      </c>
      <c r="C4782" t="s">
        <v>2179</v>
      </c>
      <c r="D4782">
        <v>2021</v>
      </c>
      <c r="E4782">
        <v>106000</v>
      </c>
      <c r="F4782">
        <v>0</v>
      </c>
      <c r="G4782">
        <v>0</v>
      </c>
      <c r="H4782">
        <v>0</v>
      </c>
      <c r="I4782">
        <v>106000</v>
      </c>
    </row>
    <row r="4783" spans="1:9">
      <c r="A4783" t="s">
        <v>446</v>
      </c>
      <c r="B4783" t="s">
        <v>504</v>
      </c>
      <c r="C4783" t="s">
        <v>505</v>
      </c>
      <c r="D4783">
        <v>2021</v>
      </c>
      <c r="E4783">
        <v>0</v>
      </c>
      <c r="F4783">
        <v>2429083</v>
      </c>
      <c r="G4783">
        <v>9920000</v>
      </c>
      <c r="H4783">
        <v>3954000</v>
      </c>
      <c r="I4783">
        <v>16303083</v>
      </c>
    </row>
    <row r="4784" spans="1:9">
      <c r="A4784" t="s">
        <v>446</v>
      </c>
      <c r="B4784" t="s">
        <v>504</v>
      </c>
      <c r="C4784" t="s">
        <v>505</v>
      </c>
      <c r="D4784">
        <v>2021</v>
      </c>
      <c r="E4784">
        <v>0</v>
      </c>
      <c r="F4784">
        <v>0</v>
      </c>
      <c r="G4784">
        <v>71000</v>
      </c>
      <c r="H4784">
        <v>0</v>
      </c>
      <c r="I4784">
        <v>71000</v>
      </c>
    </row>
    <row r="4785" spans="1:9">
      <c r="A4785" t="s">
        <v>446</v>
      </c>
      <c r="B4785" t="s">
        <v>1640</v>
      </c>
      <c r="C4785" t="s">
        <v>1641</v>
      </c>
      <c r="D4785">
        <v>2021</v>
      </c>
      <c r="E4785">
        <v>500000</v>
      </c>
      <c r="F4785">
        <v>0</v>
      </c>
      <c r="G4785">
        <v>0</v>
      </c>
      <c r="H4785">
        <v>0</v>
      </c>
      <c r="I4785">
        <v>500000</v>
      </c>
    </row>
    <row r="4786" spans="1:9">
      <c r="A4786" t="s">
        <v>446</v>
      </c>
      <c r="B4786" t="s">
        <v>506</v>
      </c>
      <c r="C4786" t="s">
        <v>507</v>
      </c>
      <c r="D4786">
        <v>2021</v>
      </c>
      <c r="E4786">
        <v>70776756</v>
      </c>
      <c r="F4786">
        <v>123428000</v>
      </c>
      <c r="G4786">
        <v>70600000</v>
      </c>
      <c r="H4786">
        <v>209248000</v>
      </c>
      <c r="I4786">
        <v>474052756</v>
      </c>
    </row>
    <row r="4787" spans="1:9">
      <c r="A4787" t="s">
        <v>446</v>
      </c>
      <c r="B4787" t="s">
        <v>506</v>
      </c>
      <c r="C4787" t="s">
        <v>507</v>
      </c>
      <c r="D4787">
        <v>2021</v>
      </c>
      <c r="E4787">
        <v>0</v>
      </c>
      <c r="F4787">
        <v>0</v>
      </c>
      <c r="G4787">
        <v>5473265</v>
      </c>
      <c r="H4787">
        <v>132210000</v>
      </c>
      <c r="I4787">
        <v>137683265</v>
      </c>
    </row>
    <row r="4788" spans="1:9">
      <c r="A4788" t="s">
        <v>446</v>
      </c>
      <c r="B4788" t="s">
        <v>506</v>
      </c>
      <c r="C4788" t="s">
        <v>507</v>
      </c>
      <c r="D4788">
        <v>2021</v>
      </c>
      <c r="E4788">
        <v>12202316</v>
      </c>
      <c r="F4788">
        <v>0</v>
      </c>
      <c r="G4788">
        <v>130000</v>
      </c>
      <c r="H4788">
        <v>1000</v>
      </c>
      <c r="I4788">
        <v>12333316</v>
      </c>
    </row>
    <row r="4789" spans="1:9">
      <c r="A4789" t="s">
        <v>446</v>
      </c>
      <c r="B4789" t="s">
        <v>506</v>
      </c>
      <c r="C4789" t="s">
        <v>507</v>
      </c>
      <c r="D4789">
        <v>2021</v>
      </c>
      <c r="E4789">
        <v>7703822</v>
      </c>
      <c r="F4789">
        <v>2564000</v>
      </c>
      <c r="G4789">
        <v>0</v>
      </c>
      <c r="H4789">
        <v>0</v>
      </c>
      <c r="I4789">
        <v>10267822</v>
      </c>
    </row>
    <row r="4790" spans="1:9">
      <c r="A4790" t="s">
        <v>446</v>
      </c>
      <c r="B4790" t="s">
        <v>2180</v>
      </c>
      <c r="C4790" t="s">
        <v>2181</v>
      </c>
      <c r="D4790">
        <v>2021</v>
      </c>
      <c r="E4790">
        <v>0</v>
      </c>
      <c r="F4790">
        <v>924997</v>
      </c>
      <c r="G4790">
        <v>0</v>
      </c>
      <c r="H4790">
        <v>0</v>
      </c>
      <c r="I4790">
        <v>924997</v>
      </c>
    </row>
    <row r="4791" spans="1:9">
      <c r="A4791" t="s">
        <v>446</v>
      </c>
      <c r="B4791" t="s">
        <v>1118</v>
      </c>
      <c r="C4791" t="s">
        <v>1119</v>
      </c>
      <c r="D4791">
        <v>2021</v>
      </c>
      <c r="E4791">
        <v>0</v>
      </c>
      <c r="F4791">
        <v>3860138</v>
      </c>
      <c r="G4791">
        <v>24685000</v>
      </c>
      <c r="H4791">
        <v>0</v>
      </c>
      <c r="I4791">
        <v>28545138</v>
      </c>
    </row>
    <row r="4792" spans="1:9">
      <c r="A4792" t="s">
        <v>446</v>
      </c>
      <c r="B4792" t="s">
        <v>1413</v>
      </c>
      <c r="C4792" t="s">
        <v>1414</v>
      </c>
      <c r="D4792">
        <v>2021</v>
      </c>
      <c r="E4792">
        <v>0</v>
      </c>
      <c r="F4792">
        <v>34500</v>
      </c>
      <c r="G4792">
        <v>0</v>
      </c>
      <c r="H4792">
        <v>0</v>
      </c>
      <c r="I4792">
        <v>34500</v>
      </c>
    </row>
    <row r="4793" spans="1:9">
      <c r="A4793" t="s">
        <v>446</v>
      </c>
      <c r="B4793" t="s">
        <v>1023</v>
      </c>
      <c r="C4793" t="s">
        <v>1024</v>
      </c>
      <c r="D4793">
        <v>2021</v>
      </c>
      <c r="E4793">
        <v>5188231</v>
      </c>
      <c r="F4793">
        <v>7626000</v>
      </c>
      <c r="G4793">
        <v>0</v>
      </c>
      <c r="H4793">
        <v>0</v>
      </c>
      <c r="I4793">
        <v>12814231</v>
      </c>
    </row>
    <row r="4794" spans="1:9">
      <c r="A4794" t="s">
        <v>446</v>
      </c>
      <c r="B4794" t="s">
        <v>1642</v>
      </c>
      <c r="C4794" t="s">
        <v>1643</v>
      </c>
      <c r="D4794">
        <v>2021</v>
      </c>
      <c r="E4794">
        <v>0</v>
      </c>
      <c r="F4794">
        <v>450000</v>
      </c>
      <c r="G4794">
        <v>0</v>
      </c>
      <c r="H4794">
        <v>0</v>
      </c>
      <c r="I4794">
        <v>450000</v>
      </c>
    </row>
    <row r="4795" spans="1:9">
      <c r="A4795" t="s">
        <v>446</v>
      </c>
      <c r="B4795" t="s">
        <v>1200</v>
      </c>
      <c r="C4795" t="s">
        <v>1201</v>
      </c>
      <c r="D4795">
        <v>2021</v>
      </c>
      <c r="E4795">
        <v>0</v>
      </c>
      <c r="F4795">
        <v>2165149</v>
      </c>
      <c r="G4795">
        <v>24792000</v>
      </c>
      <c r="H4795">
        <v>894000</v>
      </c>
      <c r="I4795">
        <v>27851149</v>
      </c>
    </row>
    <row r="4796" spans="1:9">
      <c r="A4796" t="s">
        <v>446</v>
      </c>
      <c r="B4796" t="s">
        <v>1200</v>
      </c>
      <c r="C4796" t="s">
        <v>1201</v>
      </c>
      <c r="D4796">
        <v>2021</v>
      </c>
      <c r="E4796">
        <v>0</v>
      </c>
      <c r="F4796">
        <v>1052000</v>
      </c>
      <c r="G4796">
        <v>0</v>
      </c>
      <c r="H4796">
        <v>0</v>
      </c>
      <c r="I4796">
        <v>1052000</v>
      </c>
    </row>
    <row r="4797" spans="1:9">
      <c r="A4797" t="s">
        <v>446</v>
      </c>
      <c r="B4797" t="s">
        <v>447</v>
      </c>
      <c r="C4797" t="s">
        <v>448</v>
      </c>
      <c r="D4797">
        <v>2021</v>
      </c>
      <c r="E4797">
        <v>0</v>
      </c>
      <c r="F4797">
        <v>0</v>
      </c>
      <c r="G4797">
        <v>4699554</v>
      </c>
      <c r="H4797">
        <v>23000000</v>
      </c>
      <c r="I4797">
        <v>27699554</v>
      </c>
    </row>
    <row r="4798" spans="1:9">
      <c r="A4798" t="s">
        <v>446</v>
      </c>
      <c r="B4798" t="s">
        <v>510</v>
      </c>
      <c r="C4798" t="s">
        <v>511</v>
      </c>
      <c r="D4798">
        <v>2021</v>
      </c>
      <c r="E4798">
        <v>0</v>
      </c>
      <c r="F4798">
        <v>6354328</v>
      </c>
      <c r="G4798">
        <v>749000</v>
      </c>
      <c r="H4798">
        <v>1563000</v>
      </c>
      <c r="I4798">
        <v>8666328</v>
      </c>
    </row>
    <row r="4799" spans="1:9">
      <c r="A4799" t="s">
        <v>446</v>
      </c>
      <c r="B4799" t="s">
        <v>512</v>
      </c>
      <c r="C4799" t="s">
        <v>1452</v>
      </c>
      <c r="D4799">
        <v>2021</v>
      </c>
      <c r="E4799">
        <v>3101834</v>
      </c>
      <c r="F4799">
        <v>10438000</v>
      </c>
      <c r="G4799">
        <v>30251000</v>
      </c>
      <c r="H4799">
        <v>6299000</v>
      </c>
      <c r="I4799">
        <v>50089834</v>
      </c>
    </row>
    <row r="4800" spans="1:9">
      <c r="A4800" t="s">
        <v>446</v>
      </c>
      <c r="B4800" t="s">
        <v>514</v>
      </c>
      <c r="C4800" t="s">
        <v>515</v>
      </c>
      <c r="D4800">
        <v>2021</v>
      </c>
      <c r="E4800">
        <v>0</v>
      </c>
      <c r="F4800">
        <v>0</v>
      </c>
      <c r="G4800">
        <v>23885000</v>
      </c>
      <c r="H4800">
        <v>35126000</v>
      </c>
      <c r="I4800">
        <v>59011000</v>
      </c>
    </row>
    <row r="4801" spans="1:9">
      <c r="A4801" t="s">
        <v>446</v>
      </c>
      <c r="B4801" t="s">
        <v>1327</v>
      </c>
      <c r="C4801" t="s">
        <v>1328</v>
      </c>
      <c r="D4801">
        <v>2021</v>
      </c>
      <c r="E4801">
        <v>23538264</v>
      </c>
      <c r="F4801">
        <v>38071000</v>
      </c>
      <c r="G4801">
        <v>6799000</v>
      </c>
      <c r="H4801">
        <v>0</v>
      </c>
      <c r="I4801">
        <v>68408264</v>
      </c>
    </row>
    <row r="4802" spans="1:9">
      <c r="A4802" t="s">
        <v>446</v>
      </c>
      <c r="B4802" t="s">
        <v>1327</v>
      </c>
      <c r="C4802" t="s">
        <v>1328</v>
      </c>
      <c r="D4802">
        <v>2021</v>
      </c>
      <c r="E4802">
        <v>0</v>
      </c>
      <c r="F4802">
        <v>590000</v>
      </c>
      <c r="G4802">
        <v>0</v>
      </c>
      <c r="H4802">
        <v>0</v>
      </c>
      <c r="I4802">
        <v>590000</v>
      </c>
    </row>
    <row r="4803" spans="1:9">
      <c r="A4803" t="s">
        <v>446</v>
      </c>
      <c r="B4803" t="s">
        <v>2218</v>
      </c>
      <c r="C4803" t="s">
        <v>2219</v>
      </c>
      <c r="D4803">
        <v>2021</v>
      </c>
      <c r="E4803">
        <v>0</v>
      </c>
      <c r="F4803">
        <v>0</v>
      </c>
      <c r="G4803">
        <v>0</v>
      </c>
      <c r="H4803">
        <v>999</v>
      </c>
      <c r="I4803">
        <v>999</v>
      </c>
    </row>
    <row r="4804" spans="1:9">
      <c r="A4804" t="s">
        <v>446</v>
      </c>
      <c r="B4804" t="s">
        <v>2218</v>
      </c>
      <c r="C4804" t="s">
        <v>2219</v>
      </c>
      <c r="D4804">
        <v>2021</v>
      </c>
      <c r="E4804">
        <v>0</v>
      </c>
      <c r="F4804">
        <v>0</v>
      </c>
      <c r="G4804">
        <v>0</v>
      </c>
      <c r="H4804">
        <v>15972000</v>
      </c>
      <c r="I4804">
        <v>15972000</v>
      </c>
    </row>
    <row r="4805" spans="1:9">
      <c r="A4805" t="s">
        <v>446</v>
      </c>
      <c r="B4805" t="s">
        <v>1289</v>
      </c>
      <c r="C4805" t="s">
        <v>1290</v>
      </c>
      <c r="D4805">
        <v>2021</v>
      </c>
      <c r="E4805">
        <v>9863417</v>
      </c>
      <c r="F4805">
        <v>7038000</v>
      </c>
      <c r="G4805">
        <v>2961000</v>
      </c>
      <c r="H4805">
        <v>4309000</v>
      </c>
      <c r="I4805">
        <v>24171417</v>
      </c>
    </row>
    <row r="4806" spans="1:9">
      <c r="A4806" t="s">
        <v>446</v>
      </c>
      <c r="B4806" t="s">
        <v>1730</v>
      </c>
      <c r="C4806" t="s">
        <v>1731</v>
      </c>
      <c r="D4806">
        <v>2021</v>
      </c>
      <c r="E4806">
        <v>26999</v>
      </c>
      <c r="F4806">
        <v>0</v>
      </c>
      <c r="G4806">
        <v>0</v>
      </c>
      <c r="H4806">
        <v>0</v>
      </c>
      <c r="I4806">
        <v>26999</v>
      </c>
    </row>
    <row r="4807" spans="1:9">
      <c r="A4807" t="s">
        <v>446</v>
      </c>
      <c r="B4807" t="s">
        <v>1732</v>
      </c>
      <c r="C4807" t="s">
        <v>1704</v>
      </c>
      <c r="D4807">
        <v>2021</v>
      </c>
      <c r="E4807">
        <v>100000000</v>
      </c>
      <c r="F4807">
        <v>0</v>
      </c>
      <c r="G4807">
        <v>0</v>
      </c>
      <c r="H4807">
        <v>0</v>
      </c>
      <c r="I4807">
        <v>100000000</v>
      </c>
    </row>
    <row r="4808" spans="1:9">
      <c r="A4808" t="s">
        <v>446</v>
      </c>
      <c r="B4808" t="s">
        <v>516</v>
      </c>
      <c r="C4808" t="s">
        <v>517</v>
      </c>
      <c r="D4808">
        <v>2021</v>
      </c>
      <c r="E4808">
        <v>1000000</v>
      </c>
      <c r="F4808">
        <v>0</v>
      </c>
      <c r="G4808">
        <v>0</v>
      </c>
      <c r="H4808">
        <v>0</v>
      </c>
      <c r="I4808">
        <v>1000000</v>
      </c>
    </row>
    <row r="4809" spans="1:9">
      <c r="A4809" t="s">
        <v>446</v>
      </c>
      <c r="B4809" t="s">
        <v>518</v>
      </c>
      <c r="C4809" t="s">
        <v>480</v>
      </c>
      <c r="D4809">
        <v>2021</v>
      </c>
      <c r="E4809">
        <v>3000000</v>
      </c>
      <c r="F4809">
        <v>0</v>
      </c>
      <c r="G4809">
        <v>0</v>
      </c>
      <c r="H4809">
        <v>0</v>
      </c>
      <c r="I4809">
        <v>3000000</v>
      </c>
    </row>
    <row r="4810" spans="1:9">
      <c r="A4810" t="s">
        <v>446</v>
      </c>
      <c r="B4810" t="s">
        <v>519</v>
      </c>
      <c r="C4810" t="s">
        <v>520</v>
      </c>
      <c r="D4810">
        <v>2021</v>
      </c>
      <c r="E4810">
        <v>1227000</v>
      </c>
      <c r="F4810">
        <v>0</v>
      </c>
      <c r="G4810">
        <v>0</v>
      </c>
      <c r="H4810">
        <v>0</v>
      </c>
      <c r="I4810">
        <v>1227000</v>
      </c>
    </row>
    <row r="4811" spans="1:9">
      <c r="A4811" t="s">
        <v>446</v>
      </c>
      <c r="B4811" t="s">
        <v>523</v>
      </c>
      <c r="C4811" t="s">
        <v>482</v>
      </c>
      <c r="D4811">
        <v>2021</v>
      </c>
      <c r="E4811">
        <v>14450000</v>
      </c>
      <c r="F4811">
        <v>0</v>
      </c>
      <c r="G4811">
        <v>9590000</v>
      </c>
      <c r="H4811">
        <v>0</v>
      </c>
      <c r="I4811">
        <v>24040000</v>
      </c>
    </row>
    <row r="4812" spans="1:9">
      <c r="A4812" t="s">
        <v>446</v>
      </c>
      <c r="B4812" t="s">
        <v>2256</v>
      </c>
      <c r="C4812" t="s">
        <v>2257</v>
      </c>
      <c r="D4812">
        <v>2021</v>
      </c>
      <c r="E4812">
        <v>500000</v>
      </c>
      <c r="F4812">
        <v>0</v>
      </c>
      <c r="G4812">
        <v>0</v>
      </c>
      <c r="H4812">
        <v>0</v>
      </c>
      <c r="I4812">
        <v>500000</v>
      </c>
    </row>
    <row r="4813" spans="1:9">
      <c r="A4813" t="s">
        <v>446</v>
      </c>
      <c r="B4813" t="s">
        <v>1110</v>
      </c>
      <c r="C4813" t="s">
        <v>2112</v>
      </c>
      <c r="D4813">
        <v>2021</v>
      </c>
      <c r="E4813">
        <v>9601000</v>
      </c>
      <c r="F4813">
        <v>0</v>
      </c>
      <c r="G4813">
        <v>0</v>
      </c>
      <c r="H4813">
        <v>0</v>
      </c>
      <c r="I4813">
        <v>9601000</v>
      </c>
    </row>
    <row r="4814" spans="1:9">
      <c r="A4814" t="s">
        <v>532</v>
      </c>
      <c r="B4814" t="s">
        <v>533</v>
      </c>
      <c r="C4814" t="s">
        <v>534</v>
      </c>
      <c r="D4814">
        <v>2021</v>
      </c>
      <c r="E4814">
        <v>17194018</v>
      </c>
      <c r="F4814">
        <v>0</v>
      </c>
      <c r="G4814">
        <v>0</v>
      </c>
      <c r="H4814">
        <v>0</v>
      </c>
      <c r="I4814">
        <v>17194018</v>
      </c>
    </row>
    <row r="4815" spans="1:9">
      <c r="A4815" t="s">
        <v>532</v>
      </c>
      <c r="B4815" t="s">
        <v>537</v>
      </c>
      <c r="C4815" t="s">
        <v>538</v>
      </c>
      <c r="D4815">
        <v>2021</v>
      </c>
      <c r="E4815">
        <v>0</v>
      </c>
      <c r="F4815">
        <v>6677150</v>
      </c>
      <c r="G4815">
        <v>11956000</v>
      </c>
      <c r="H4815">
        <v>6000000</v>
      </c>
      <c r="I4815">
        <v>24633150</v>
      </c>
    </row>
    <row r="4816" spans="1:9">
      <c r="A4816" t="s">
        <v>532</v>
      </c>
      <c r="B4816" t="s">
        <v>539</v>
      </c>
      <c r="C4816" t="s">
        <v>540</v>
      </c>
      <c r="D4816">
        <v>2021</v>
      </c>
      <c r="E4816">
        <v>30583231</v>
      </c>
      <c r="F4816">
        <v>84220000</v>
      </c>
      <c r="G4816">
        <v>244530000</v>
      </c>
      <c r="H4816">
        <v>10163000</v>
      </c>
      <c r="I4816">
        <v>369496231</v>
      </c>
    </row>
    <row r="4817" spans="1:9">
      <c r="A4817" t="s">
        <v>532</v>
      </c>
      <c r="B4817" t="s">
        <v>541</v>
      </c>
      <c r="C4817" t="s">
        <v>542</v>
      </c>
      <c r="D4817">
        <v>2021</v>
      </c>
      <c r="E4817">
        <v>0</v>
      </c>
      <c r="F4817">
        <v>337200</v>
      </c>
      <c r="G4817">
        <v>0</v>
      </c>
      <c r="H4817">
        <v>0</v>
      </c>
      <c r="I4817">
        <v>337200</v>
      </c>
    </row>
    <row r="4818" spans="1:9">
      <c r="A4818" t="s">
        <v>532</v>
      </c>
      <c r="B4818" t="s">
        <v>2184</v>
      </c>
      <c r="C4818" t="s">
        <v>2185</v>
      </c>
      <c r="D4818">
        <v>2021</v>
      </c>
      <c r="E4818">
        <v>166695</v>
      </c>
      <c r="F4818">
        <v>0</v>
      </c>
      <c r="G4818">
        <v>0</v>
      </c>
      <c r="H4818">
        <v>0</v>
      </c>
      <c r="I4818">
        <v>166695</v>
      </c>
    </row>
    <row r="4819" spans="1:9">
      <c r="A4819" t="s">
        <v>532</v>
      </c>
      <c r="B4819" t="s">
        <v>545</v>
      </c>
      <c r="C4819" t="s">
        <v>546</v>
      </c>
      <c r="D4819">
        <v>2021</v>
      </c>
      <c r="E4819">
        <v>26897803</v>
      </c>
      <c r="F4819">
        <v>41659000</v>
      </c>
      <c r="G4819">
        <v>5500000</v>
      </c>
      <c r="H4819">
        <v>1000000</v>
      </c>
      <c r="I4819">
        <v>75056803</v>
      </c>
    </row>
    <row r="4820" spans="1:9">
      <c r="A4820" t="s">
        <v>532</v>
      </c>
      <c r="B4820" t="s">
        <v>547</v>
      </c>
      <c r="C4820" t="s">
        <v>548</v>
      </c>
      <c r="D4820">
        <v>2021</v>
      </c>
      <c r="E4820">
        <v>0</v>
      </c>
      <c r="F4820">
        <v>9772090</v>
      </c>
      <c r="G4820">
        <v>6753000</v>
      </c>
      <c r="H4820">
        <v>3424000</v>
      </c>
      <c r="I4820">
        <v>19949090</v>
      </c>
    </row>
    <row r="4821" spans="1:9">
      <c r="A4821" t="s">
        <v>532</v>
      </c>
      <c r="B4821" t="s">
        <v>549</v>
      </c>
      <c r="C4821" t="s">
        <v>550</v>
      </c>
      <c r="D4821">
        <v>2021</v>
      </c>
      <c r="E4821">
        <v>2023171</v>
      </c>
      <c r="F4821">
        <v>1449000</v>
      </c>
      <c r="G4821">
        <v>851000</v>
      </c>
      <c r="H4821">
        <v>81000</v>
      </c>
      <c r="I4821">
        <v>4404171</v>
      </c>
    </row>
    <row r="4822" spans="1:9">
      <c r="A4822" t="s">
        <v>555</v>
      </c>
      <c r="B4822" t="s">
        <v>556</v>
      </c>
      <c r="C4822" t="s">
        <v>557</v>
      </c>
      <c r="D4822">
        <v>2021</v>
      </c>
      <c r="E4822">
        <v>237417403</v>
      </c>
      <c r="F4822">
        <v>222986000</v>
      </c>
      <c r="G4822">
        <v>178501000</v>
      </c>
      <c r="H4822">
        <v>138110000</v>
      </c>
      <c r="I4822">
        <v>777014403</v>
      </c>
    </row>
    <row r="4823" spans="1:9">
      <c r="A4823" t="s">
        <v>555</v>
      </c>
      <c r="B4823" t="s">
        <v>558</v>
      </c>
      <c r="C4823" t="s">
        <v>559</v>
      </c>
      <c r="D4823">
        <v>2021</v>
      </c>
      <c r="E4823">
        <v>0</v>
      </c>
      <c r="F4823">
        <v>7599404</v>
      </c>
      <c r="G4823">
        <v>12930000</v>
      </c>
      <c r="H4823">
        <v>11865000</v>
      </c>
      <c r="I4823">
        <v>32394404</v>
      </c>
    </row>
    <row r="4824" spans="1:9">
      <c r="A4824" t="s">
        <v>555</v>
      </c>
      <c r="B4824" t="s">
        <v>1171</v>
      </c>
      <c r="C4824" t="s">
        <v>1172</v>
      </c>
      <c r="D4824">
        <v>2021</v>
      </c>
      <c r="E4824">
        <v>100000000</v>
      </c>
      <c r="F4824">
        <v>0</v>
      </c>
      <c r="G4824">
        <v>0</v>
      </c>
      <c r="H4824">
        <v>0</v>
      </c>
      <c r="I4824">
        <v>100000000</v>
      </c>
    </row>
    <row r="4825" spans="1:9">
      <c r="A4825" t="s">
        <v>555</v>
      </c>
      <c r="B4825" t="s">
        <v>560</v>
      </c>
      <c r="C4825" t="s">
        <v>561</v>
      </c>
      <c r="D4825">
        <v>2021</v>
      </c>
      <c r="E4825">
        <v>0</v>
      </c>
      <c r="F4825">
        <v>394580342</v>
      </c>
      <c r="G4825">
        <v>342021000</v>
      </c>
      <c r="H4825">
        <v>391762000</v>
      </c>
      <c r="I4825">
        <v>1128363342</v>
      </c>
    </row>
    <row r="4826" spans="1:9">
      <c r="A4826" t="s">
        <v>555</v>
      </c>
      <c r="B4826" t="s">
        <v>562</v>
      </c>
      <c r="C4826" t="s">
        <v>563</v>
      </c>
      <c r="D4826">
        <v>2021</v>
      </c>
      <c r="E4826">
        <v>0</v>
      </c>
      <c r="F4826">
        <v>13226000</v>
      </c>
      <c r="G4826">
        <v>369873000</v>
      </c>
      <c r="H4826">
        <v>382000000</v>
      </c>
      <c r="I4826">
        <v>765099000</v>
      </c>
    </row>
    <row r="4827" spans="1:9">
      <c r="A4827" t="s">
        <v>555</v>
      </c>
      <c r="B4827" t="s">
        <v>562</v>
      </c>
      <c r="C4827" t="s">
        <v>563</v>
      </c>
      <c r="D4827">
        <v>2021</v>
      </c>
      <c r="E4827">
        <v>56019000</v>
      </c>
      <c r="F4827">
        <v>0</v>
      </c>
      <c r="G4827">
        <v>0</v>
      </c>
      <c r="H4827">
        <v>0</v>
      </c>
      <c r="I4827">
        <v>56019000</v>
      </c>
    </row>
    <row r="4828" spans="1:9">
      <c r="A4828" t="s">
        <v>555</v>
      </c>
      <c r="B4828" t="s">
        <v>564</v>
      </c>
      <c r="C4828" t="s">
        <v>565</v>
      </c>
      <c r="D4828">
        <v>2021</v>
      </c>
      <c r="E4828">
        <v>0</v>
      </c>
      <c r="F4828">
        <v>4617481</v>
      </c>
      <c r="G4828">
        <v>2041000</v>
      </c>
      <c r="H4828">
        <v>117529000</v>
      </c>
      <c r="I4828">
        <v>124187481</v>
      </c>
    </row>
    <row r="4829" spans="1:9">
      <c r="A4829" t="s">
        <v>566</v>
      </c>
      <c r="B4829" t="s">
        <v>949</v>
      </c>
      <c r="C4829" t="s">
        <v>950</v>
      </c>
      <c r="D4829">
        <v>2021</v>
      </c>
      <c r="E4829">
        <v>441189</v>
      </c>
      <c r="F4829">
        <v>0</v>
      </c>
      <c r="G4829">
        <v>0</v>
      </c>
      <c r="H4829">
        <v>50000</v>
      </c>
      <c r="I4829">
        <v>491189</v>
      </c>
    </row>
    <row r="4830" spans="1:9">
      <c r="A4830" t="s">
        <v>566</v>
      </c>
      <c r="B4830" t="s">
        <v>1187</v>
      </c>
      <c r="C4830" t="s">
        <v>988</v>
      </c>
      <c r="D4830">
        <v>2021</v>
      </c>
      <c r="E4830">
        <v>0</v>
      </c>
      <c r="F4830">
        <v>0</v>
      </c>
      <c r="G4830">
        <v>3502606</v>
      </c>
      <c r="H4830">
        <v>0</v>
      </c>
      <c r="I4830">
        <v>3502606</v>
      </c>
    </row>
    <row r="4831" spans="1:9">
      <c r="A4831" t="s">
        <v>566</v>
      </c>
      <c r="B4831" t="s">
        <v>567</v>
      </c>
      <c r="C4831" t="s">
        <v>568</v>
      </c>
      <c r="D4831">
        <v>2021</v>
      </c>
      <c r="E4831">
        <v>0</v>
      </c>
      <c r="F4831">
        <v>271554</v>
      </c>
      <c r="G4831">
        <v>0</v>
      </c>
      <c r="H4831">
        <v>80000</v>
      </c>
      <c r="I4831">
        <v>351554</v>
      </c>
    </row>
    <row r="4832" spans="1:9">
      <c r="A4832" t="s">
        <v>566</v>
      </c>
      <c r="B4832" t="s">
        <v>569</v>
      </c>
      <c r="C4832" t="s">
        <v>570</v>
      </c>
      <c r="D4832">
        <v>2021</v>
      </c>
      <c r="E4832">
        <v>0</v>
      </c>
      <c r="F4832">
        <v>0</v>
      </c>
      <c r="G4832">
        <v>0</v>
      </c>
      <c r="H4832">
        <v>4000</v>
      </c>
      <c r="I4832">
        <v>4000</v>
      </c>
    </row>
    <row r="4833" spans="1:9">
      <c r="A4833" t="s">
        <v>566</v>
      </c>
      <c r="B4833" t="s">
        <v>579</v>
      </c>
      <c r="C4833" t="s">
        <v>580</v>
      </c>
      <c r="D4833">
        <v>2021</v>
      </c>
      <c r="E4833">
        <v>16911447</v>
      </c>
      <c r="F4833">
        <v>0</v>
      </c>
      <c r="G4833">
        <v>0</v>
      </c>
      <c r="H4833">
        <v>1250000</v>
      </c>
      <c r="I4833">
        <v>18161447</v>
      </c>
    </row>
    <row r="4834" spans="1:9">
      <c r="A4834" t="s">
        <v>566</v>
      </c>
      <c r="B4834" t="s">
        <v>579</v>
      </c>
      <c r="C4834" t="s">
        <v>580</v>
      </c>
      <c r="D4834">
        <v>2021</v>
      </c>
      <c r="E4834">
        <v>81000000</v>
      </c>
      <c r="F4834">
        <v>0</v>
      </c>
      <c r="G4834">
        <v>0</v>
      </c>
      <c r="H4834">
        <v>0</v>
      </c>
      <c r="I4834">
        <v>81000000</v>
      </c>
    </row>
    <row r="4835" spans="1:9">
      <c r="A4835" t="s">
        <v>566</v>
      </c>
      <c r="B4835" t="s">
        <v>581</v>
      </c>
      <c r="C4835" t="s">
        <v>582</v>
      </c>
      <c r="D4835">
        <v>2021</v>
      </c>
      <c r="E4835">
        <v>0</v>
      </c>
      <c r="F4835">
        <v>2675000</v>
      </c>
      <c r="G4835">
        <v>0</v>
      </c>
      <c r="H4835">
        <v>0</v>
      </c>
      <c r="I4835">
        <v>2675000</v>
      </c>
    </row>
    <row r="4836" spans="1:9">
      <c r="A4836" t="s">
        <v>566</v>
      </c>
      <c r="B4836" t="s">
        <v>1352</v>
      </c>
      <c r="C4836" t="s">
        <v>1176</v>
      </c>
      <c r="D4836">
        <v>2021</v>
      </c>
      <c r="E4836">
        <v>0</v>
      </c>
      <c r="F4836">
        <v>3590005</v>
      </c>
      <c r="G4836">
        <v>0</v>
      </c>
      <c r="H4836">
        <v>5373000</v>
      </c>
      <c r="I4836">
        <v>8963005</v>
      </c>
    </row>
    <row r="4837" spans="1:9">
      <c r="A4837" t="s">
        <v>566</v>
      </c>
      <c r="B4837" t="s">
        <v>583</v>
      </c>
      <c r="C4837" t="s">
        <v>584</v>
      </c>
      <c r="D4837">
        <v>2021</v>
      </c>
      <c r="E4837">
        <v>0</v>
      </c>
      <c r="F4837">
        <v>1353383</v>
      </c>
      <c r="G4837">
        <v>0</v>
      </c>
      <c r="H4837">
        <v>0</v>
      </c>
      <c r="I4837">
        <v>1353383</v>
      </c>
    </row>
    <row r="4838" spans="1:9">
      <c r="A4838" t="s">
        <v>566</v>
      </c>
      <c r="B4838" t="s">
        <v>585</v>
      </c>
      <c r="C4838" t="s">
        <v>586</v>
      </c>
      <c r="D4838">
        <v>2021</v>
      </c>
      <c r="E4838">
        <v>0</v>
      </c>
      <c r="F4838">
        <v>0</v>
      </c>
      <c r="G4838">
        <v>0</v>
      </c>
      <c r="H4838">
        <v>1268405</v>
      </c>
      <c r="I4838">
        <v>1268405</v>
      </c>
    </row>
    <row r="4839" spans="1:9">
      <c r="A4839" t="s">
        <v>566</v>
      </c>
      <c r="B4839" t="s">
        <v>587</v>
      </c>
      <c r="C4839" t="s">
        <v>588</v>
      </c>
      <c r="D4839">
        <v>2021</v>
      </c>
      <c r="E4839">
        <v>0</v>
      </c>
      <c r="F4839">
        <v>316718</v>
      </c>
      <c r="G4839">
        <v>0</v>
      </c>
      <c r="H4839">
        <v>0</v>
      </c>
      <c r="I4839">
        <v>316718</v>
      </c>
    </row>
    <row r="4840" spans="1:9">
      <c r="A4840" t="s">
        <v>566</v>
      </c>
      <c r="B4840" t="s">
        <v>589</v>
      </c>
      <c r="C4840" t="s">
        <v>590</v>
      </c>
      <c r="D4840">
        <v>2021</v>
      </c>
      <c r="E4840">
        <v>0</v>
      </c>
      <c r="F4840">
        <v>25206</v>
      </c>
      <c r="G4840">
        <v>32000</v>
      </c>
      <c r="H4840">
        <v>7000</v>
      </c>
      <c r="I4840">
        <v>64206</v>
      </c>
    </row>
    <row r="4841" spans="1:9">
      <c r="A4841" t="s">
        <v>566</v>
      </c>
      <c r="B4841" t="s">
        <v>872</v>
      </c>
      <c r="C4841" t="s">
        <v>873</v>
      </c>
      <c r="D4841">
        <v>2021</v>
      </c>
      <c r="E4841">
        <v>0</v>
      </c>
      <c r="F4841">
        <v>0</v>
      </c>
      <c r="G4841">
        <v>0</v>
      </c>
      <c r="H4841">
        <v>564917</v>
      </c>
      <c r="I4841">
        <v>564917</v>
      </c>
    </row>
    <row r="4842" spans="1:9">
      <c r="A4842" t="s">
        <v>566</v>
      </c>
      <c r="B4842" t="s">
        <v>591</v>
      </c>
      <c r="C4842" t="s">
        <v>592</v>
      </c>
      <c r="D4842">
        <v>2021</v>
      </c>
      <c r="E4842">
        <v>0</v>
      </c>
      <c r="F4842">
        <v>4252072</v>
      </c>
      <c r="G4842">
        <v>6000000</v>
      </c>
      <c r="H4842">
        <v>12320000</v>
      </c>
      <c r="I4842">
        <v>22572072</v>
      </c>
    </row>
    <row r="4843" spans="1:9">
      <c r="A4843" t="s">
        <v>566</v>
      </c>
      <c r="B4843" t="s">
        <v>593</v>
      </c>
      <c r="C4843" t="s">
        <v>594</v>
      </c>
      <c r="D4843">
        <v>2021</v>
      </c>
      <c r="E4843">
        <v>0</v>
      </c>
      <c r="F4843">
        <v>0</v>
      </c>
      <c r="G4843">
        <v>274294</v>
      </c>
      <c r="H4843">
        <v>0</v>
      </c>
      <c r="I4843">
        <v>274294</v>
      </c>
    </row>
    <row r="4844" spans="1:9">
      <c r="A4844" t="s">
        <v>566</v>
      </c>
      <c r="B4844" t="s">
        <v>1400</v>
      </c>
      <c r="C4844" t="s">
        <v>1401</v>
      </c>
      <c r="D4844">
        <v>2021</v>
      </c>
      <c r="E4844">
        <v>0</v>
      </c>
      <c r="F4844">
        <v>0</v>
      </c>
      <c r="G4844">
        <v>387402</v>
      </c>
      <c r="H4844">
        <v>0</v>
      </c>
      <c r="I4844">
        <v>387402</v>
      </c>
    </row>
    <row r="4845" spans="1:9">
      <c r="A4845" t="s">
        <v>566</v>
      </c>
      <c r="B4845" t="s">
        <v>1255</v>
      </c>
      <c r="C4845" t="s">
        <v>1256</v>
      </c>
      <c r="D4845">
        <v>2021</v>
      </c>
      <c r="E4845">
        <v>0</v>
      </c>
      <c r="F4845">
        <v>38887</v>
      </c>
      <c r="G4845">
        <v>0</v>
      </c>
      <c r="H4845">
        <v>0</v>
      </c>
      <c r="I4845">
        <v>38887</v>
      </c>
    </row>
    <row r="4846" spans="1:9">
      <c r="A4846" t="s">
        <v>566</v>
      </c>
      <c r="B4846" t="s">
        <v>1492</v>
      </c>
      <c r="C4846" t="s">
        <v>1059</v>
      </c>
      <c r="D4846">
        <v>2021</v>
      </c>
      <c r="E4846">
        <v>0</v>
      </c>
      <c r="F4846">
        <v>1179383</v>
      </c>
      <c r="G4846">
        <v>300000</v>
      </c>
      <c r="H4846">
        <v>0</v>
      </c>
      <c r="I4846">
        <v>1479383</v>
      </c>
    </row>
    <row r="4847" spans="1:9">
      <c r="A4847" t="s">
        <v>566</v>
      </c>
      <c r="B4847" t="s">
        <v>1492</v>
      </c>
      <c r="C4847" t="s">
        <v>1059</v>
      </c>
      <c r="D4847">
        <v>2021</v>
      </c>
      <c r="E4847">
        <v>0</v>
      </c>
      <c r="F4847">
        <v>800000</v>
      </c>
      <c r="G4847">
        <v>0</v>
      </c>
      <c r="H4847">
        <v>0</v>
      </c>
      <c r="I4847">
        <v>800000</v>
      </c>
    </row>
    <row r="4848" spans="1:9">
      <c r="A4848" t="s">
        <v>566</v>
      </c>
      <c r="B4848" t="s">
        <v>967</v>
      </c>
      <c r="C4848" t="s">
        <v>669</v>
      </c>
      <c r="D4848">
        <v>2021</v>
      </c>
      <c r="E4848">
        <v>0</v>
      </c>
      <c r="F4848">
        <v>0</v>
      </c>
      <c r="G4848">
        <v>0</v>
      </c>
      <c r="H4848">
        <v>415432</v>
      </c>
      <c r="I4848">
        <v>415432</v>
      </c>
    </row>
    <row r="4849" spans="1:9">
      <c r="A4849" t="s">
        <v>566</v>
      </c>
      <c r="B4849" t="s">
        <v>595</v>
      </c>
      <c r="C4849" t="s">
        <v>596</v>
      </c>
      <c r="D4849">
        <v>2021</v>
      </c>
      <c r="E4849">
        <v>0</v>
      </c>
      <c r="F4849">
        <v>0</v>
      </c>
      <c r="G4849">
        <v>279634</v>
      </c>
      <c r="H4849">
        <v>18000</v>
      </c>
      <c r="I4849">
        <v>297634</v>
      </c>
    </row>
    <row r="4850" spans="1:9">
      <c r="A4850" t="s">
        <v>566</v>
      </c>
      <c r="B4850" t="s">
        <v>2258</v>
      </c>
      <c r="C4850" t="s">
        <v>2032</v>
      </c>
      <c r="D4850">
        <v>2021</v>
      </c>
      <c r="E4850">
        <v>38652</v>
      </c>
      <c r="F4850">
        <v>0</v>
      </c>
      <c r="G4850">
        <v>0</v>
      </c>
      <c r="H4850">
        <v>0</v>
      </c>
      <c r="I4850">
        <v>38652</v>
      </c>
    </row>
    <row r="4851" spans="1:9">
      <c r="A4851" t="s">
        <v>566</v>
      </c>
      <c r="B4851" t="s">
        <v>2226</v>
      </c>
      <c r="C4851" t="s">
        <v>2227</v>
      </c>
      <c r="D4851">
        <v>2021</v>
      </c>
      <c r="E4851">
        <v>1179000</v>
      </c>
      <c r="F4851">
        <v>0</v>
      </c>
      <c r="G4851">
        <v>0</v>
      </c>
      <c r="H4851">
        <v>0</v>
      </c>
      <c r="I4851">
        <v>1179000</v>
      </c>
    </row>
    <row r="4852" spans="1:9">
      <c r="A4852" t="s">
        <v>566</v>
      </c>
      <c r="B4852" t="s">
        <v>1646</v>
      </c>
      <c r="C4852" t="s">
        <v>639</v>
      </c>
      <c r="D4852">
        <v>2021</v>
      </c>
      <c r="E4852">
        <v>0</v>
      </c>
      <c r="F4852">
        <v>0</v>
      </c>
      <c r="G4852">
        <v>289305</v>
      </c>
      <c r="H4852">
        <v>0</v>
      </c>
      <c r="I4852">
        <v>289305</v>
      </c>
    </row>
    <row r="4853" spans="1:9">
      <c r="A4853" t="s">
        <v>566</v>
      </c>
      <c r="B4853" t="s">
        <v>1451</v>
      </c>
      <c r="C4853" t="s">
        <v>1348</v>
      </c>
      <c r="D4853">
        <v>2021</v>
      </c>
      <c r="E4853">
        <v>0</v>
      </c>
      <c r="F4853">
        <v>4000000</v>
      </c>
      <c r="G4853">
        <v>0</v>
      </c>
      <c r="H4853">
        <v>0</v>
      </c>
      <c r="I4853">
        <v>4000000</v>
      </c>
    </row>
    <row r="4854" spans="1:9">
      <c r="A4854" t="s">
        <v>566</v>
      </c>
      <c r="B4854" t="s">
        <v>1743</v>
      </c>
      <c r="C4854" t="s">
        <v>2004</v>
      </c>
      <c r="D4854">
        <v>2021</v>
      </c>
      <c r="E4854">
        <v>0</v>
      </c>
      <c r="F4854">
        <v>25929</v>
      </c>
      <c r="G4854">
        <v>0</v>
      </c>
      <c r="H4854">
        <v>0</v>
      </c>
      <c r="I4854">
        <v>25929</v>
      </c>
    </row>
    <row r="4855" spans="1:9">
      <c r="A4855" t="s">
        <v>566</v>
      </c>
      <c r="B4855" t="s">
        <v>2005</v>
      </c>
      <c r="C4855" t="s">
        <v>2006</v>
      </c>
      <c r="D4855">
        <v>2021</v>
      </c>
      <c r="E4855">
        <v>0</v>
      </c>
      <c r="F4855">
        <v>99000</v>
      </c>
      <c r="G4855">
        <v>0</v>
      </c>
      <c r="H4855">
        <v>0</v>
      </c>
      <c r="I4855">
        <v>99000</v>
      </c>
    </row>
    <row r="4856" spans="1:9">
      <c r="A4856" t="s">
        <v>566</v>
      </c>
      <c r="B4856" t="s">
        <v>599</v>
      </c>
      <c r="C4856" t="s">
        <v>600</v>
      </c>
      <c r="D4856">
        <v>2021</v>
      </c>
      <c r="E4856">
        <v>0</v>
      </c>
      <c r="F4856">
        <v>1197</v>
      </c>
      <c r="G4856">
        <v>0</v>
      </c>
      <c r="H4856">
        <v>0</v>
      </c>
      <c r="I4856">
        <v>1197</v>
      </c>
    </row>
    <row r="4857" spans="1:9">
      <c r="A4857" t="s">
        <v>566</v>
      </c>
      <c r="B4857" t="s">
        <v>2007</v>
      </c>
      <c r="C4857" t="s">
        <v>1032</v>
      </c>
      <c r="D4857">
        <v>2021</v>
      </c>
      <c r="E4857">
        <v>0</v>
      </c>
      <c r="F4857">
        <v>0</v>
      </c>
      <c r="G4857">
        <v>0</v>
      </c>
      <c r="H4857">
        <v>85972</v>
      </c>
      <c r="I4857">
        <v>85972</v>
      </c>
    </row>
    <row r="4858" spans="1:9">
      <c r="A4858" t="s">
        <v>566</v>
      </c>
      <c r="B4858" t="s">
        <v>1648</v>
      </c>
      <c r="C4858" t="s">
        <v>1649</v>
      </c>
      <c r="D4858">
        <v>2021</v>
      </c>
      <c r="E4858">
        <v>9960</v>
      </c>
      <c r="F4858">
        <v>0</v>
      </c>
      <c r="G4858">
        <v>0</v>
      </c>
      <c r="H4858">
        <v>0</v>
      </c>
      <c r="I4858">
        <v>9960</v>
      </c>
    </row>
    <row r="4859" spans="1:9">
      <c r="A4859" t="s">
        <v>566</v>
      </c>
      <c r="B4859" t="s">
        <v>2191</v>
      </c>
      <c r="C4859" t="s">
        <v>2048</v>
      </c>
      <c r="D4859">
        <v>2021</v>
      </c>
      <c r="E4859">
        <v>0</v>
      </c>
      <c r="F4859">
        <v>13000</v>
      </c>
      <c r="G4859">
        <v>0</v>
      </c>
      <c r="H4859">
        <v>0</v>
      </c>
      <c r="I4859">
        <v>13000</v>
      </c>
    </row>
    <row r="4860" spans="1:9">
      <c r="A4860" t="s">
        <v>566</v>
      </c>
      <c r="B4860" t="s">
        <v>1650</v>
      </c>
      <c r="C4860" t="s">
        <v>1651</v>
      </c>
      <c r="D4860">
        <v>2021</v>
      </c>
      <c r="E4860">
        <v>190</v>
      </c>
      <c r="F4860">
        <v>0</v>
      </c>
      <c r="G4860">
        <v>0</v>
      </c>
      <c r="H4860">
        <v>0</v>
      </c>
      <c r="I4860">
        <v>190</v>
      </c>
    </row>
    <row r="4861" spans="1:9">
      <c r="A4861" t="s">
        <v>566</v>
      </c>
      <c r="B4861" t="s">
        <v>2009</v>
      </c>
      <c r="C4861" t="s">
        <v>971</v>
      </c>
      <c r="D4861">
        <v>2021</v>
      </c>
      <c r="E4861">
        <v>0</v>
      </c>
      <c r="F4861">
        <v>0</v>
      </c>
      <c r="G4861">
        <v>54695</v>
      </c>
      <c r="H4861">
        <v>0</v>
      </c>
      <c r="I4861">
        <v>54695</v>
      </c>
    </row>
    <row r="4862" spans="1:9">
      <c r="A4862" t="s">
        <v>566</v>
      </c>
      <c r="B4862" t="s">
        <v>2192</v>
      </c>
      <c r="C4862" t="s">
        <v>2193</v>
      </c>
      <c r="D4862">
        <v>2021</v>
      </c>
      <c r="E4862">
        <v>0</v>
      </c>
      <c r="F4862">
        <v>32000</v>
      </c>
      <c r="G4862">
        <v>0</v>
      </c>
      <c r="H4862">
        <v>0</v>
      </c>
      <c r="I4862">
        <v>32000</v>
      </c>
    </row>
    <row r="4863" spans="1:9">
      <c r="A4863" t="s">
        <v>566</v>
      </c>
      <c r="B4863" t="s">
        <v>2259</v>
      </c>
      <c r="C4863" t="s">
        <v>2052</v>
      </c>
      <c r="D4863">
        <v>2021</v>
      </c>
      <c r="E4863">
        <v>0</v>
      </c>
      <c r="F4863">
        <v>0</v>
      </c>
      <c r="G4863">
        <v>292</v>
      </c>
      <c r="H4863">
        <v>0</v>
      </c>
      <c r="I4863">
        <v>292</v>
      </c>
    </row>
    <row r="4864" spans="1:9">
      <c r="A4864" t="s">
        <v>566</v>
      </c>
      <c r="B4864" t="s">
        <v>2014</v>
      </c>
      <c r="C4864" t="s">
        <v>1779</v>
      </c>
      <c r="D4864">
        <v>2021</v>
      </c>
      <c r="E4864">
        <v>7000</v>
      </c>
      <c r="F4864">
        <v>0</v>
      </c>
      <c r="G4864">
        <v>0</v>
      </c>
      <c r="H4864">
        <v>0</v>
      </c>
      <c r="I4864">
        <v>7000</v>
      </c>
    </row>
    <row r="4865" spans="1:9">
      <c r="A4865" t="s">
        <v>566</v>
      </c>
      <c r="B4865" t="s">
        <v>1442</v>
      </c>
      <c r="C4865" t="s">
        <v>1438</v>
      </c>
      <c r="D4865">
        <v>2021</v>
      </c>
      <c r="E4865">
        <v>0</v>
      </c>
      <c r="F4865">
        <v>0</v>
      </c>
      <c r="G4865">
        <v>339376</v>
      </c>
      <c r="H4865">
        <v>0</v>
      </c>
      <c r="I4865">
        <v>339376</v>
      </c>
    </row>
    <row r="4866" spans="1:9">
      <c r="A4866" t="s">
        <v>566</v>
      </c>
      <c r="B4866" t="s">
        <v>607</v>
      </c>
      <c r="C4866" t="s">
        <v>608</v>
      </c>
      <c r="D4866">
        <v>2021</v>
      </c>
      <c r="E4866">
        <v>0</v>
      </c>
      <c r="F4866">
        <v>0</v>
      </c>
      <c r="G4866">
        <v>0</v>
      </c>
      <c r="H4866">
        <v>108486</v>
      </c>
      <c r="I4866">
        <v>108486</v>
      </c>
    </row>
    <row r="4867" spans="1:9">
      <c r="A4867" t="s">
        <v>566</v>
      </c>
      <c r="B4867" t="s">
        <v>2194</v>
      </c>
      <c r="C4867" t="s">
        <v>2195</v>
      </c>
      <c r="D4867">
        <v>2021</v>
      </c>
      <c r="E4867">
        <v>63750</v>
      </c>
      <c r="F4867">
        <v>0</v>
      </c>
      <c r="G4867">
        <v>0</v>
      </c>
      <c r="H4867">
        <v>0</v>
      </c>
      <c r="I4867">
        <v>63750</v>
      </c>
    </row>
    <row r="4868" spans="1:9">
      <c r="A4868" t="s">
        <v>566</v>
      </c>
      <c r="B4868" t="s">
        <v>2196</v>
      </c>
      <c r="C4868" t="s">
        <v>2197</v>
      </c>
      <c r="D4868">
        <v>2021</v>
      </c>
      <c r="E4868">
        <v>0</v>
      </c>
      <c r="F4868">
        <v>14000</v>
      </c>
      <c r="G4868">
        <v>0</v>
      </c>
      <c r="H4868">
        <v>0</v>
      </c>
      <c r="I4868">
        <v>14000</v>
      </c>
    </row>
    <row r="4869" spans="1:9">
      <c r="A4869" t="s">
        <v>566</v>
      </c>
      <c r="B4869" t="s">
        <v>1749</v>
      </c>
      <c r="C4869" t="s">
        <v>1390</v>
      </c>
      <c r="D4869">
        <v>2021</v>
      </c>
      <c r="E4869">
        <v>0</v>
      </c>
      <c r="F4869">
        <v>9946</v>
      </c>
      <c r="G4869">
        <v>0</v>
      </c>
      <c r="H4869">
        <v>0</v>
      </c>
      <c r="I4869">
        <v>9946</v>
      </c>
    </row>
    <row r="4870" spans="1:9">
      <c r="A4870" t="s">
        <v>566</v>
      </c>
      <c r="B4870" t="s">
        <v>2198</v>
      </c>
      <c r="C4870" t="s">
        <v>1784</v>
      </c>
      <c r="D4870">
        <v>2021</v>
      </c>
      <c r="E4870">
        <v>0</v>
      </c>
      <c r="F4870">
        <v>13</v>
      </c>
      <c r="G4870">
        <v>0</v>
      </c>
      <c r="H4870">
        <v>0</v>
      </c>
      <c r="I4870">
        <v>13</v>
      </c>
    </row>
    <row r="4871" spans="1:9">
      <c r="A4871" t="s">
        <v>566</v>
      </c>
      <c r="B4871" t="s">
        <v>623</v>
      </c>
      <c r="C4871" t="s">
        <v>624</v>
      </c>
      <c r="D4871">
        <v>2021</v>
      </c>
      <c r="E4871">
        <v>0</v>
      </c>
      <c r="F4871">
        <v>68000</v>
      </c>
      <c r="G4871">
        <v>0</v>
      </c>
      <c r="H4871">
        <v>0</v>
      </c>
      <c r="I4871">
        <v>68000</v>
      </c>
    </row>
    <row r="4872" spans="1:9">
      <c r="A4872" t="s">
        <v>566</v>
      </c>
      <c r="B4872" t="s">
        <v>2199</v>
      </c>
      <c r="C4872" t="s">
        <v>2200</v>
      </c>
      <c r="D4872">
        <v>2021</v>
      </c>
      <c r="E4872">
        <v>0</v>
      </c>
      <c r="F4872">
        <v>57797</v>
      </c>
      <c r="G4872">
        <v>0</v>
      </c>
      <c r="H4872">
        <v>0</v>
      </c>
      <c r="I4872">
        <v>57797</v>
      </c>
    </row>
    <row r="4873" spans="1:9">
      <c r="A4873" t="s">
        <v>566</v>
      </c>
      <c r="B4873" t="s">
        <v>625</v>
      </c>
      <c r="C4873" t="s">
        <v>626</v>
      </c>
      <c r="D4873">
        <v>2021</v>
      </c>
      <c r="E4873">
        <v>0</v>
      </c>
      <c r="F4873">
        <v>0</v>
      </c>
      <c r="G4873">
        <v>308000</v>
      </c>
      <c r="H4873">
        <v>0</v>
      </c>
      <c r="I4873">
        <v>308000</v>
      </c>
    </row>
    <row r="4874" spans="1:9">
      <c r="A4874" t="s">
        <v>566</v>
      </c>
      <c r="B4874" t="s">
        <v>1258</v>
      </c>
      <c r="C4874" t="s">
        <v>1259</v>
      </c>
      <c r="D4874">
        <v>2021</v>
      </c>
      <c r="E4874">
        <v>25000</v>
      </c>
      <c r="F4874">
        <v>0</v>
      </c>
      <c r="G4874">
        <v>0</v>
      </c>
      <c r="H4874">
        <v>0</v>
      </c>
      <c r="I4874">
        <v>25000</v>
      </c>
    </row>
    <row r="4875" spans="1:9">
      <c r="A4875" t="s">
        <v>566</v>
      </c>
      <c r="B4875" t="s">
        <v>2260</v>
      </c>
      <c r="C4875" t="s">
        <v>930</v>
      </c>
      <c r="D4875">
        <v>2021</v>
      </c>
      <c r="E4875">
        <v>1110000</v>
      </c>
      <c r="F4875">
        <v>0</v>
      </c>
      <c r="G4875">
        <v>0</v>
      </c>
      <c r="H4875">
        <v>0</v>
      </c>
      <c r="I4875">
        <v>1110000</v>
      </c>
    </row>
    <row r="4876" spans="1:9">
      <c r="A4876" t="s">
        <v>566</v>
      </c>
      <c r="B4876" t="s">
        <v>1175</v>
      </c>
      <c r="C4876" t="s">
        <v>1176</v>
      </c>
      <c r="D4876">
        <v>2021</v>
      </c>
      <c r="E4876">
        <v>500000</v>
      </c>
      <c r="F4876">
        <v>0</v>
      </c>
      <c r="G4876">
        <v>0</v>
      </c>
      <c r="H4876">
        <v>0</v>
      </c>
      <c r="I4876">
        <v>500000</v>
      </c>
    </row>
    <row r="4877" spans="1:9">
      <c r="A4877" t="s">
        <v>566</v>
      </c>
      <c r="B4877" t="s">
        <v>1050</v>
      </c>
      <c r="C4877" t="s">
        <v>1051</v>
      </c>
      <c r="D4877">
        <v>2021</v>
      </c>
      <c r="E4877">
        <v>1000000</v>
      </c>
      <c r="F4877">
        <v>0</v>
      </c>
      <c r="G4877">
        <v>0</v>
      </c>
      <c r="H4877">
        <v>0</v>
      </c>
      <c r="I4877">
        <v>1000000</v>
      </c>
    </row>
    <row r="4878" spans="1:9">
      <c r="A4878" t="s">
        <v>566</v>
      </c>
      <c r="B4878" t="s">
        <v>2261</v>
      </c>
      <c r="C4878" t="s">
        <v>2262</v>
      </c>
      <c r="D4878">
        <v>2021</v>
      </c>
      <c r="E4878">
        <v>67000</v>
      </c>
      <c r="F4878">
        <v>0</v>
      </c>
      <c r="G4878">
        <v>0</v>
      </c>
      <c r="H4878">
        <v>0</v>
      </c>
      <c r="I4878">
        <v>67000</v>
      </c>
    </row>
    <row r="4879" spans="1:9">
      <c r="A4879" t="s">
        <v>566</v>
      </c>
      <c r="B4879" t="s">
        <v>987</v>
      </c>
      <c r="C4879" t="s">
        <v>988</v>
      </c>
      <c r="D4879">
        <v>2021</v>
      </c>
      <c r="E4879">
        <v>75000</v>
      </c>
      <c r="F4879">
        <v>0</v>
      </c>
      <c r="G4879">
        <v>0</v>
      </c>
      <c r="H4879">
        <v>0</v>
      </c>
      <c r="I4879">
        <v>75000</v>
      </c>
    </row>
    <row r="4880" spans="1:9">
      <c r="A4880" t="s">
        <v>566</v>
      </c>
      <c r="B4880" t="s">
        <v>1757</v>
      </c>
      <c r="C4880" t="s">
        <v>1758</v>
      </c>
      <c r="D4880">
        <v>2021</v>
      </c>
      <c r="E4880">
        <v>100000</v>
      </c>
      <c r="F4880">
        <v>0</v>
      </c>
      <c r="G4880">
        <v>0</v>
      </c>
      <c r="H4880">
        <v>0</v>
      </c>
      <c r="I4880">
        <v>100000</v>
      </c>
    </row>
    <row r="4881" spans="1:9">
      <c r="A4881" t="s">
        <v>566</v>
      </c>
      <c r="B4881" t="s">
        <v>2263</v>
      </c>
      <c r="C4881" t="s">
        <v>2264</v>
      </c>
      <c r="D4881">
        <v>2021</v>
      </c>
      <c r="E4881">
        <v>200000</v>
      </c>
      <c r="F4881">
        <v>0</v>
      </c>
      <c r="G4881">
        <v>0</v>
      </c>
      <c r="H4881">
        <v>0</v>
      </c>
      <c r="I4881">
        <v>200000</v>
      </c>
    </row>
    <row r="4882" spans="1:9">
      <c r="A4882" t="s">
        <v>566</v>
      </c>
      <c r="B4882" t="s">
        <v>893</v>
      </c>
      <c r="C4882" t="s">
        <v>894</v>
      </c>
      <c r="D4882">
        <v>2021</v>
      </c>
      <c r="E4882">
        <v>100000</v>
      </c>
      <c r="F4882">
        <v>0</v>
      </c>
      <c r="G4882">
        <v>0</v>
      </c>
      <c r="H4882">
        <v>0</v>
      </c>
      <c r="I4882">
        <v>100000</v>
      </c>
    </row>
    <row r="4883" spans="1:9">
      <c r="A4883" t="s">
        <v>566</v>
      </c>
      <c r="B4883" t="s">
        <v>1759</v>
      </c>
      <c r="C4883" t="s">
        <v>1760</v>
      </c>
      <c r="D4883">
        <v>2021</v>
      </c>
      <c r="E4883">
        <v>60000</v>
      </c>
      <c r="F4883">
        <v>0</v>
      </c>
      <c r="G4883">
        <v>0</v>
      </c>
      <c r="H4883">
        <v>0</v>
      </c>
      <c r="I4883">
        <v>60000</v>
      </c>
    </row>
    <row r="4884" spans="1:9">
      <c r="A4884" t="s">
        <v>566</v>
      </c>
      <c r="B4884" t="s">
        <v>897</v>
      </c>
      <c r="C4884" t="s">
        <v>898</v>
      </c>
      <c r="D4884">
        <v>2021</v>
      </c>
      <c r="E4884">
        <v>100000</v>
      </c>
      <c r="F4884">
        <v>0</v>
      </c>
      <c r="G4884">
        <v>0</v>
      </c>
      <c r="H4884">
        <v>0</v>
      </c>
      <c r="I4884">
        <v>100000</v>
      </c>
    </row>
    <row r="4885" spans="1:9">
      <c r="A4885" t="s">
        <v>566</v>
      </c>
      <c r="B4885" t="s">
        <v>1080</v>
      </c>
      <c r="C4885" t="s">
        <v>592</v>
      </c>
      <c r="D4885">
        <v>2021</v>
      </c>
      <c r="E4885">
        <v>72000</v>
      </c>
      <c r="F4885">
        <v>0</v>
      </c>
      <c r="G4885">
        <v>0</v>
      </c>
      <c r="H4885">
        <v>0</v>
      </c>
      <c r="I4885">
        <v>72000</v>
      </c>
    </row>
    <row r="4886" spans="1:9">
      <c r="A4886" t="s">
        <v>566</v>
      </c>
      <c r="B4886" t="s">
        <v>2265</v>
      </c>
      <c r="C4886" t="s">
        <v>2266</v>
      </c>
      <c r="D4886">
        <v>2021</v>
      </c>
      <c r="E4886">
        <v>100000</v>
      </c>
      <c r="F4886">
        <v>0</v>
      </c>
      <c r="G4886">
        <v>0</v>
      </c>
      <c r="H4886">
        <v>0</v>
      </c>
      <c r="I4886">
        <v>100000</v>
      </c>
    </row>
    <row r="4887" spans="1:9">
      <c r="A4887" t="s">
        <v>566</v>
      </c>
      <c r="B4887" t="s">
        <v>1761</v>
      </c>
      <c r="C4887" t="s">
        <v>1762</v>
      </c>
      <c r="D4887">
        <v>2021</v>
      </c>
      <c r="E4887">
        <v>250000</v>
      </c>
      <c r="F4887">
        <v>0</v>
      </c>
      <c r="G4887">
        <v>0</v>
      </c>
      <c r="H4887">
        <v>0</v>
      </c>
      <c r="I4887">
        <v>250000</v>
      </c>
    </row>
    <row r="4888" spans="1:9">
      <c r="A4888" t="s">
        <v>566</v>
      </c>
      <c r="B4888" t="s">
        <v>1765</v>
      </c>
      <c r="C4888" t="s">
        <v>1766</v>
      </c>
      <c r="D4888">
        <v>2021</v>
      </c>
      <c r="E4888">
        <v>40000</v>
      </c>
      <c r="F4888">
        <v>0</v>
      </c>
      <c r="G4888">
        <v>0</v>
      </c>
      <c r="H4888">
        <v>0</v>
      </c>
      <c r="I4888">
        <v>40000</v>
      </c>
    </row>
    <row r="4889" spans="1:9">
      <c r="A4889" t="s">
        <v>566</v>
      </c>
      <c r="B4889" t="s">
        <v>2069</v>
      </c>
      <c r="C4889" t="s">
        <v>2037</v>
      </c>
      <c r="D4889">
        <v>2021</v>
      </c>
      <c r="E4889">
        <v>100000</v>
      </c>
      <c r="F4889">
        <v>0</v>
      </c>
      <c r="G4889">
        <v>0</v>
      </c>
      <c r="H4889">
        <v>0</v>
      </c>
      <c r="I4889">
        <v>100000</v>
      </c>
    </row>
    <row r="4890" spans="1:9">
      <c r="A4890" t="s">
        <v>566</v>
      </c>
      <c r="B4890" t="s">
        <v>1767</v>
      </c>
      <c r="C4890" t="s">
        <v>1768</v>
      </c>
      <c r="D4890">
        <v>2021</v>
      </c>
      <c r="E4890">
        <v>100000</v>
      </c>
      <c r="F4890">
        <v>0</v>
      </c>
      <c r="G4890">
        <v>0</v>
      </c>
      <c r="H4890">
        <v>0</v>
      </c>
      <c r="I4890">
        <v>100000</v>
      </c>
    </row>
    <row r="4891" spans="1:9">
      <c r="A4891" t="s">
        <v>566</v>
      </c>
      <c r="B4891" t="s">
        <v>2267</v>
      </c>
      <c r="C4891" t="s">
        <v>2044</v>
      </c>
      <c r="D4891">
        <v>2021</v>
      </c>
      <c r="E4891">
        <v>105000</v>
      </c>
      <c r="F4891">
        <v>0</v>
      </c>
      <c r="G4891">
        <v>0</v>
      </c>
      <c r="H4891">
        <v>0</v>
      </c>
      <c r="I4891">
        <v>105000</v>
      </c>
    </row>
    <row r="4892" spans="1:9">
      <c r="A4892" t="s">
        <v>566</v>
      </c>
      <c r="B4892" t="s">
        <v>2268</v>
      </c>
      <c r="C4892" t="s">
        <v>2269</v>
      </c>
      <c r="D4892">
        <v>2021</v>
      </c>
      <c r="E4892">
        <v>69000</v>
      </c>
      <c r="F4892">
        <v>0</v>
      </c>
      <c r="G4892">
        <v>0</v>
      </c>
      <c r="H4892">
        <v>0</v>
      </c>
      <c r="I4892">
        <v>69000</v>
      </c>
    </row>
    <row r="4893" spans="1:9">
      <c r="A4893" t="s">
        <v>566</v>
      </c>
      <c r="B4893" t="s">
        <v>2270</v>
      </c>
      <c r="C4893" t="s">
        <v>2004</v>
      </c>
      <c r="D4893">
        <v>2021</v>
      </c>
      <c r="E4893">
        <v>100000</v>
      </c>
      <c r="F4893">
        <v>0</v>
      </c>
      <c r="G4893">
        <v>0</v>
      </c>
      <c r="H4893">
        <v>0</v>
      </c>
      <c r="I4893">
        <v>100000</v>
      </c>
    </row>
    <row r="4894" spans="1:9">
      <c r="A4894" t="s">
        <v>566</v>
      </c>
      <c r="B4894" t="s">
        <v>2271</v>
      </c>
      <c r="C4894" t="s">
        <v>2272</v>
      </c>
      <c r="D4894">
        <v>2021</v>
      </c>
      <c r="E4894">
        <v>100000</v>
      </c>
      <c r="F4894">
        <v>0</v>
      </c>
      <c r="G4894">
        <v>0</v>
      </c>
      <c r="H4894">
        <v>0</v>
      </c>
      <c r="I4894">
        <v>100000</v>
      </c>
    </row>
    <row r="4895" spans="1:9">
      <c r="A4895" t="s">
        <v>566</v>
      </c>
      <c r="B4895" t="s">
        <v>640</v>
      </c>
      <c r="C4895" t="s">
        <v>602</v>
      </c>
      <c r="D4895">
        <v>2021</v>
      </c>
      <c r="E4895">
        <v>150000</v>
      </c>
      <c r="F4895">
        <v>0</v>
      </c>
      <c r="G4895">
        <v>0</v>
      </c>
      <c r="H4895">
        <v>0</v>
      </c>
      <c r="I4895">
        <v>150000</v>
      </c>
    </row>
    <row r="4896" spans="1:9">
      <c r="A4896" t="s">
        <v>566</v>
      </c>
      <c r="B4896" t="s">
        <v>1031</v>
      </c>
      <c r="C4896" t="s">
        <v>1032</v>
      </c>
      <c r="D4896">
        <v>2021</v>
      </c>
      <c r="E4896">
        <v>133000</v>
      </c>
      <c r="F4896">
        <v>0</v>
      </c>
      <c r="G4896">
        <v>0</v>
      </c>
      <c r="H4896">
        <v>0</v>
      </c>
      <c r="I4896">
        <v>133000</v>
      </c>
    </row>
    <row r="4897" spans="1:9">
      <c r="A4897" t="s">
        <v>566</v>
      </c>
      <c r="B4897" t="s">
        <v>2273</v>
      </c>
      <c r="C4897" t="s">
        <v>2274</v>
      </c>
      <c r="D4897">
        <v>2021</v>
      </c>
      <c r="E4897">
        <v>250000</v>
      </c>
      <c r="F4897">
        <v>0</v>
      </c>
      <c r="G4897">
        <v>0</v>
      </c>
      <c r="H4897">
        <v>0</v>
      </c>
      <c r="I4897">
        <v>250000</v>
      </c>
    </row>
    <row r="4898" spans="1:9">
      <c r="A4898" t="s">
        <v>566</v>
      </c>
      <c r="B4898" t="s">
        <v>996</v>
      </c>
      <c r="C4898" t="s">
        <v>997</v>
      </c>
      <c r="D4898">
        <v>2021</v>
      </c>
      <c r="E4898">
        <v>100000</v>
      </c>
      <c r="F4898">
        <v>0</v>
      </c>
      <c r="G4898">
        <v>0</v>
      </c>
      <c r="H4898">
        <v>0</v>
      </c>
      <c r="I4898">
        <v>100000</v>
      </c>
    </row>
    <row r="4899" spans="1:9">
      <c r="A4899" t="s">
        <v>566</v>
      </c>
      <c r="B4899" t="s">
        <v>2275</v>
      </c>
      <c r="C4899" t="s">
        <v>2276</v>
      </c>
      <c r="D4899">
        <v>2021</v>
      </c>
      <c r="E4899">
        <v>200000</v>
      </c>
      <c r="F4899">
        <v>0</v>
      </c>
      <c r="G4899">
        <v>0</v>
      </c>
      <c r="H4899">
        <v>0</v>
      </c>
      <c r="I4899">
        <v>200000</v>
      </c>
    </row>
    <row r="4900" spans="1:9">
      <c r="A4900" t="s">
        <v>566</v>
      </c>
      <c r="B4900" t="s">
        <v>643</v>
      </c>
      <c r="C4900" t="s">
        <v>644</v>
      </c>
      <c r="D4900">
        <v>2021</v>
      </c>
      <c r="E4900">
        <v>196000</v>
      </c>
      <c r="F4900">
        <v>0</v>
      </c>
      <c r="G4900">
        <v>0</v>
      </c>
      <c r="H4900">
        <v>0</v>
      </c>
      <c r="I4900">
        <v>196000</v>
      </c>
    </row>
    <row r="4901" spans="1:9">
      <c r="A4901" t="s">
        <v>566</v>
      </c>
      <c r="B4901" t="s">
        <v>1007</v>
      </c>
      <c r="C4901" t="s">
        <v>1008</v>
      </c>
      <c r="D4901">
        <v>2021</v>
      </c>
      <c r="E4901">
        <v>100000</v>
      </c>
      <c r="F4901">
        <v>0</v>
      </c>
      <c r="G4901">
        <v>0</v>
      </c>
      <c r="H4901">
        <v>0</v>
      </c>
      <c r="I4901">
        <v>100000</v>
      </c>
    </row>
    <row r="4902" spans="1:9">
      <c r="A4902" t="s">
        <v>566</v>
      </c>
      <c r="B4902" t="s">
        <v>867</v>
      </c>
      <c r="C4902" t="s">
        <v>868</v>
      </c>
      <c r="D4902">
        <v>2021</v>
      </c>
      <c r="E4902">
        <v>125000</v>
      </c>
      <c r="F4902">
        <v>0</v>
      </c>
      <c r="G4902">
        <v>0</v>
      </c>
      <c r="H4902">
        <v>0</v>
      </c>
      <c r="I4902">
        <v>125000</v>
      </c>
    </row>
    <row r="4903" spans="1:9">
      <c r="A4903" t="s">
        <v>566</v>
      </c>
      <c r="B4903" t="s">
        <v>2277</v>
      </c>
      <c r="C4903" t="s">
        <v>2052</v>
      </c>
      <c r="D4903">
        <v>2021</v>
      </c>
      <c r="E4903">
        <v>100000</v>
      </c>
      <c r="F4903">
        <v>0</v>
      </c>
      <c r="G4903">
        <v>0</v>
      </c>
      <c r="H4903">
        <v>0</v>
      </c>
      <c r="I4903">
        <v>100000</v>
      </c>
    </row>
    <row r="4904" spans="1:9">
      <c r="A4904" t="s">
        <v>566</v>
      </c>
      <c r="B4904" t="s">
        <v>1017</v>
      </c>
      <c r="C4904" t="s">
        <v>1018</v>
      </c>
      <c r="D4904">
        <v>2021</v>
      </c>
      <c r="E4904">
        <v>175000</v>
      </c>
      <c r="F4904">
        <v>0</v>
      </c>
      <c r="G4904">
        <v>0</v>
      </c>
      <c r="H4904">
        <v>0</v>
      </c>
      <c r="I4904">
        <v>175000</v>
      </c>
    </row>
    <row r="4905" spans="1:9">
      <c r="A4905" t="s">
        <v>566</v>
      </c>
      <c r="B4905" t="s">
        <v>992</v>
      </c>
      <c r="C4905" t="s">
        <v>993</v>
      </c>
      <c r="D4905">
        <v>2021</v>
      </c>
      <c r="E4905">
        <v>100000</v>
      </c>
      <c r="F4905">
        <v>0</v>
      </c>
      <c r="G4905">
        <v>0</v>
      </c>
      <c r="H4905">
        <v>0</v>
      </c>
      <c r="I4905">
        <v>100000</v>
      </c>
    </row>
    <row r="4906" spans="1:9">
      <c r="A4906" t="s">
        <v>566</v>
      </c>
      <c r="B4906" t="s">
        <v>1771</v>
      </c>
      <c r="C4906" t="s">
        <v>1516</v>
      </c>
      <c r="D4906">
        <v>2021</v>
      </c>
      <c r="E4906">
        <v>75000</v>
      </c>
      <c r="F4906">
        <v>0</v>
      </c>
      <c r="G4906">
        <v>0</v>
      </c>
      <c r="H4906">
        <v>0</v>
      </c>
      <c r="I4906">
        <v>75000</v>
      </c>
    </row>
    <row r="4907" spans="1:9">
      <c r="A4907" t="s">
        <v>566</v>
      </c>
      <c r="B4907" t="s">
        <v>1772</v>
      </c>
      <c r="C4907" t="s">
        <v>1773</v>
      </c>
      <c r="D4907">
        <v>2021</v>
      </c>
      <c r="E4907">
        <v>100000</v>
      </c>
      <c r="F4907">
        <v>0</v>
      </c>
      <c r="G4907">
        <v>0</v>
      </c>
      <c r="H4907">
        <v>0</v>
      </c>
      <c r="I4907">
        <v>100000</v>
      </c>
    </row>
    <row r="4908" spans="1:9">
      <c r="A4908" t="s">
        <v>566</v>
      </c>
      <c r="B4908" t="s">
        <v>1774</v>
      </c>
      <c r="C4908" t="s">
        <v>1775</v>
      </c>
      <c r="D4908">
        <v>2021</v>
      </c>
      <c r="E4908">
        <v>70000</v>
      </c>
      <c r="F4908">
        <v>0</v>
      </c>
      <c r="G4908">
        <v>0</v>
      </c>
      <c r="H4908">
        <v>0</v>
      </c>
      <c r="I4908">
        <v>70000</v>
      </c>
    </row>
    <row r="4909" spans="1:9">
      <c r="A4909" t="s">
        <v>566</v>
      </c>
      <c r="B4909" t="s">
        <v>1778</v>
      </c>
      <c r="C4909" t="s">
        <v>1779</v>
      </c>
      <c r="D4909">
        <v>2021</v>
      </c>
      <c r="E4909">
        <v>100000</v>
      </c>
      <c r="F4909">
        <v>0</v>
      </c>
      <c r="G4909">
        <v>0</v>
      </c>
      <c r="H4909">
        <v>0</v>
      </c>
      <c r="I4909">
        <v>100000</v>
      </c>
    </row>
    <row r="4910" spans="1:9">
      <c r="A4910" t="s">
        <v>566</v>
      </c>
      <c r="B4910" t="s">
        <v>955</v>
      </c>
      <c r="C4910" t="s">
        <v>956</v>
      </c>
      <c r="D4910">
        <v>2021</v>
      </c>
      <c r="E4910">
        <v>100000</v>
      </c>
      <c r="F4910">
        <v>0</v>
      </c>
      <c r="G4910">
        <v>0</v>
      </c>
      <c r="H4910">
        <v>0</v>
      </c>
      <c r="I4910">
        <v>100000</v>
      </c>
    </row>
    <row r="4911" spans="1:9">
      <c r="A4911" t="s">
        <v>566</v>
      </c>
      <c r="B4911" t="s">
        <v>1000</v>
      </c>
      <c r="C4911" t="s">
        <v>608</v>
      </c>
      <c r="D4911">
        <v>2021</v>
      </c>
      <c r="E4911">
        <v>250000</v>
      </c>
      <c r="F4911">
        <v>0</v>
      </c>
      <c r="G4911">
        <v>0</v>
      </c>
      <c r="H4911">
        <v>0</v>
      </c>
      <c r="I4911">
        <v>250000</v>
      </c>
    </row>
    <row r="4912" spans="1:9">
      <c r="A4912" t="s">
        <v>566</v>
      </c>
      <c r="B4912" t="s">
        <v>647</v>
      </c>
      <c r="C4912" t="s">
        <v>610</v>
      </c>
      <c r="D4912">
        <v>2021</v>
      </c>
      <c r="E4912">
        <v>100000</v>
      </c>
      <c r="F4912">
        <v>0</v>
      </c>
      <c r="G4912">
        <v>0</v>
      </c>
      <c r="H4912">
        <v>0</v>
      </c>
      <c r="I4912">
        <v>100000</v>
      </c>
    </row>
    <row r="4913" spans="1:9">
      <c r="A4913" t="s">
        <v>566</v>
      </c>
      <c r="B4913" t="s">
        <v>1066</v>
      </c>
      <c r="C4913" t="s">
        <v>1067</v>
      </c>
      <c r="D4913">
        <v>2021</v>
      </c>
      <c r="E4913">
        <v>100000</v>
      </c>
      <c r="F4913">
        <v>0</v>
      </c>
      <c r="G4913">
        <v>0</v>
      </c>
      <c r="H4913">
        <v>0</v>
      </c>
      <c r="I4913">
        <v>100000</v>
      </c>
    </row>
    <row r="4914" spans="1:9">
      <c r="A4914" t="s">
        <v>566</v>
      </c>
      <c r="B4914" t="s">
        <v>648</v>
      </c>
      <c r="C4914" t="s">
        <v>649</v>
      </c>
      <c r="D4914">
        <v>2021</v>
      </c>
      <c r="E4914">
        <v>132000</v>
      </c>
      <c r="F4914">
        <v>0</v>
      </c>
      <c r="G4914">
        <v>0</v>
      </c>
      <c r="H4914">
        <v>0</v>
      </c>
      <c r="I4914">
        <v>132000</v>
      </c>
    </row>
    <row r="4915" spans="1:9">
      <c r="A4915" t="s">
        <v>566</v>
      </c>
      <c r="B4915" t="s">
        <v>1780</v>
      </c>
      <c r="C4915" t="s">
        <v>1781</v>
      </c>
      <c r="D4915">
        <v>2021</v>
      </c>
      <c r="E4915">
        <v>130000</v>
      </c>
      <c r="F4915">
        <v>0</v>
      </c>
      <c r="G4915">
        <v>0</v>
      </c>
      <c r="H4915">
        <v>0</v>
      </c>
      <c r="I4915">
        <v>130000</v>
      </c>
    </row>
    <row r="4916" spans="1:9">
      <c r="A4916" t="s">
        <v>566</v>
      </c>
      <c r="B4916" t="s">
        <v>2278</v>
      </c>
      <c r="C4916" t="s">
        <v>2279</v>
      </c>
      <c r="D4916">
        <v>2021</v>
      </c>
      <c r="E4916">
        <v>100000</v>
      </c>
      <c r="F4916">
        <v>0</v>
      </c>
      <c r="G4916">
        <v>0</v>
      </c>
      <c r="H4916">
        <v>0</v>
      </c>
      <c r="I4916">
        <v>100000</v>
      </c>
    </row>
    <row r="4917" spans="1:9">
      <c r="A4917" t="s">
        <v>566</v>
      </c>
      <c r="B4917" t="s">
        <v>2280</v>
      </c>
      <c r="C4917" t="s">
        <v>1365</v>
      </c>
      <c r="D4917">
        <v>2021</v>
      </c>
      <c r="E4917">
        <v>150000</v>
      </c>
      <c r="F4917">
        <v>0</v>
      </c>
      <c r="G4917">
        <v>0</v>
      </c>
      <c r="H4917">
        <v>0</v>
      </c>
      <c r="I4917">
        <v>150000</v>
      </c>
    </row>
    <row r="4918" spans="1:9">
      <c r="A4918" t="s">
        <v>566</v>
      </c>
      <c r="B4918" t="s">
        <v>2281</v>
      </c>
      <c r="C4918" t="s">
        <v>1441</v>
      </c>
      <c r="D4918">
        <v>2021</v>
      </c>
      <c r="E4918">
        <v>250000</v>
      </c>
      <c r="F4918">
        <v>0</v>
      </c>
      <c r="G4918">
        <v>0</v>
      </c>
      <c r="H4918">
        <v>0</v>
      </c>
      <c r="I4918">
        <v>250000</v>
      </c>
    </row>
    <row r="4919" spans="1:9">
      <c r="A4919" t="s">
        <v>566</v>
      </c>
      <c r="B4919" t="s">
        <v>656</v>
      </c>
      <c r="C4919" t="s">
        <v>657</v>
      </c>
      <c r="D4919">
        <v>2021</v>
      </c>
      <c r="E4919">
        <v>60000</v>
      </c>
      <c r="F4919">
        <v>0</v>
      </c>
      <c r="G4919">
        <v>0</v>
      </c>
      <c r="H4919">
        <v>0</v>
      </c>
      <c r="I4919">
        <v>60000</v>
      </c>
    </row>
    <row r="4920" spans="1:9">
      <c r="A4920" t="s">
        <v>566</v>
      </c>
      <c r="B4920" t="s">
        <v>658</v>
      </c>
      <c r="C4920" t="s">
        <v>618</v>
      </c>
      <c r="D4920">
        <v>2021</v>
      </c>
      <c r="E4920">
        <v>150000</v>
      </c>
      <c r="F4920">
        <v>0</v>
      </c>
      <c r="G4920">
        <v>0</v>
      </c>
      <c r="H4920">
        <v>0</v>
      </c>
      <c r="I4920">
        <v>150000</v>
      </c>
    </row>
    <row r="4921" spans="1:9">
      <c r="A4921" t="s">
        <v>566</v>
      </c>
      <c r="B4921" t="s">
        <v>659</v>
      </c>
      <c r="C4921" t="s">
        <v>620</v>
      </c>
      <c r="D4921">
        <v>2021</v>
      </c>
      <c r="E4921">
        <v>100000</v>
      </c>
      <c r="F4921">
        <v>0</v>
      </c>
      <c r="G4921">
        <v>0</v>
      </c>
      <c r="H4921">
        <v>0</v>
      </c>
      <c r="I4921">
        <v>100000</v>
      </c>
    </row>
    <row r="4922" spans="1:9">
      <c r="A4922" t="s">
        <v>566</v>
      </c>
      <c r="B4922" t="s">
        <v>1783</v>
      </c>
      <c r="C4922" t="s">
        <v>1784</v>
      </c>
      <c r="D4922">
        <v>2021</v>
      </c>
      <c r="E4922">
        <v>100000</v>
      </c>
      <c r="F4922">
        <v>0</v>
      </c>
      <c r="G4922">
        <v>0</v>
      </c>
      <c r="H4922">
        <v>0</v>
      </c>
      <c r="I4922">
        <v>100000</v>
      </c>
    </row>
    <row r="4923" spans="1:9">
      <c r="A4923" t="s">
        <v>566</v>
      </c>
      <c r="B4923" t="s">
        <v>2282</v>
      </c>
      <c r="C4923" t="s">
        <v>2283</v>
      </c>
      <c r="D4923">
        <v>2021</v>
      </c>
      <c r="E4923">
        <v>125000</v>
      </c>
      <c r="F4923">
        <v>0</v>
      </c>
      <c r="G4923">
        <v>0</v>
      </c>
      <c r="H4923">
        <v>0</v>
      </c>
      <c r="I4923">
        <v>125000</v>
      </c>
    </row>
    <row r="4924" spans="1:9">
      <c r="A4924" t="s">
        <v>566</v>
      </c>
      <c r="B4924" t="s">
        <v>660</v>
      </c>
      <c r="C4924" t="s">
        <v>622</v>
      </c>
      <c r="D4924">
        <v>2021</v>
      </c>
      <c r="E4924">
        <v>60000</v>
      </c>
      <c r="F4924">
        <v>0</v>
      </c>
      <c r="G4924">
        <v>0</v>
      </c>
      <c r="H4924">
        <v>0</v>
      </c>
      <c r="I4924">
        <v>60000</v>
      </c>
    </row>
    <row r="4925" spans="1:9">
      <c r="A4925" t="s">
        <v>566</v>
      </c>
      <c r="B4925" t="s">
        <v>2284</v>
      </c>
      <c r="C4925" t="s">
        <v>1232</v>
      </c>
      <c r="D4925">
        <v>2021</v>
      </c>
      <c r="E4925">
        <v>100000</v>
      </c>
      <c r="F4925">
        <v>0</v>
      </c>
      <c r="G4925">
        <v>0</v>
      </c>
      <c r="H4925">
        <v>0</v>
      </c>
      <c r="I4925">
        <v>100000</v>
      </c>
    </row>
    <row r="4926" spans="1:9">
      <c r="A4926" t="s">
        <v>566</v>
      </c>
      <c r="B4926" t="s">
        <v>663</v>
      </c>
      <c r="C4926" t="s">
        <v>568</v>
      </c>
      <c r="D4926">
        <v>2021</v>
      </c>
      <c r="E4926">
        <v>250000</v>
      </c>
      <c r="F4926">
        <v>0</v>
      </c>
      <c r="G4926">
        <v>0</v>
      </c>
      <c r="H4926">
        <v>0</v>
      </c>
      <c r="I4926">
        <v>250000</v>
      </c>
    </row>
    <row r="4927" spans="1:9">
      <c r="A4927" t="s">
        <v>566</v>
      </c>
      <c r="B4927" t="s">
        <v>1546</v>
      </c>
      <c r="C4927" t="s">
        <v>584</v>
      </c>
      <c r="D4927">
        <v>2021</v>
      </c>
      <c r="E4927">
        <v>750000</v>
      </c>
      <c r="F4927">
        <v>0</v>
      </c>
      <c r="G4927">
        <v>0</v>
      </c>
      <c r="H4927">
        <v>0</v>
      </c>
      <c r="I4927">
        <v>750000</v>
      </c>
    </row>
    <row r="4928" spans="1:9">
      <c r="A4928" t="s">
        <v>566</v>
      </c>
      <c r="B4928" t="s">
        <v>1112</v>
      </c>
      <c r="C4928" t="s">
        <v>1113</v>
      </c>
      <c r="D4928">
        <v>2021</v>
      </c>
      <c r="E4928">
        <v>750000</v>
      </c>
      <c r="F4928">
        <v>0</v>
      </c>
      <c r="G4928">
        <v>0</v>
      </c>
      <c r="H4928">
        <v>0</v>
      </c>
      <c r="I4928">
        <v>750000</v>
      </c>
    </row>
    <row r="4929" spans="1:9">
      <c r="A4929" t="s">
        <v>566</v>
      </c>
      <c r="B4929" t="s">
        <v>677</v>
      </c>
      <c r="C4929" t="s">
        <v>678</v>
      </c>
      <c r="D4929">
        <v>2021</v>
      </c>
      <c r="E4929">
        <v>500000</v>
      </c>
      <c r="F4929">
        <v>0</v>
      </c>
      <c r="G4929">
        <v>0</v>
      </c>
      <c r="H4929">
        <v>0</v>
      </c>
      <c r="I4929">
        <v>500000</v>
      </c>
    </row>
    <row r="4930" spans="1:9">
      <c r="A4930" t="s">
        <v>566</v>
      </c>
      <c r="B4930" t="s">
        <v>2285</v>
      </c>
      <c r="C4930" t="s">
        <v>612</v>
      </c>
      <c r="D4930">
        <v>2021</v>
      </c>
      <c r="E4930">
        <v>750000</v>
      </c>
      <c r="F4930">
        <v>0</v>
      </c>
      <c r="G4930">
        <v>0</v>
      </c>
      <c r="H4930">
        <v>0</v>
      </c>
      <c r="I4930">
        <v>750000</v>
      </c>
    </row>
    <row r="4931" spans="1:9">
      <c r="A4931" t="s">
        <v>566</v>
      </c>
      <c r="B4931" t="s">
        <v>1081</v>
      </c>
      <c r="C4931" t="s">
        <v>1082</v>
      </c>
      <c r="D4931">
        <v>2021</v>
      </c>
      <c r="E4931">
        <v>74000</v>
      </c>
      <c r="F4931">
        <v>0</v>
      </c>
      <c r="G4931">
        <v>0</v>
      </c>
      <c r="H4931">
        <v>0</v>
      </c>
      <c r="I4931">
        <v>74000</v>
      </c>
    </row>
    <row r="4932" spans="1:9">
      <c r="A4932" t="s">
        <v>566</v>
      </c>
      <c r="B4932" t="s">
        <v>2286</v>
      </c>
      <c r="C4932" t="s">
        <v>1348</v>
      </c>
      <c r="D4932">
        <v>2021</v>
      </c>
      <c r="E4932">
        <v>1000000</v>
      </c>
      <c r="F4932">
        <v>0</v>
      </c>
      <c r="G4932">
        <v>0</v>
      </c>
      <c r="H4932">
        <v>0</v>
      </c>
      <c r="I4932">
        <v>1000000</v>
      </c>
    </row>
    <row r="4933" spans="1:9">
      <c r="A4933" t="s">
        <v>691</v>
      </c>
      <c r="B4933" t="s">
        <v>692</v>
      </c>
      <c r="C4933" t="s">
        <v>693</v>
      </c>
      <c r="D4933">
        <v>2021</v>
      </c>
      <c r="E4933">
        <v>50532812</v>
      </c>
      <c r="F4933">
        <v>128522000</v>
      </c>
      <c r="G4933">
        <v>45694000</v>
      </c>
      <c r="H4933">
        <v>38374000</v>
      </c>
      <c r="I4933">
        <v>263122812</v>
      </c>
    </row>
    <row r="4934" spans="1:9">
      <c r="A4934" t="s">
        <v>691</v>
      </c>
      <c r="B4934" t="s">
        <v>694</v>
      </c>
      <c r="C4934" t="s">
        <v>695</v>
      </c>
      <c r="D4934">
        <v>2021</v>
      </c>
      <c r="E4934">
        <v>0</v>
      </c>
      <c r="F4934">
        <v>981948</v>
      </c>
      <c r="G4934">
        <v>0</v>
      </c>
      <c r="H4934">
        <v>13200000</v>
      </c>
      <c r="I4934">
        <v>14181948</v>
      </c>
    </row>
    <row r="4935" spans="1:9">
      <c r="A4935" t="s">
        <v>691</v>
      </c>
      <c r="B4935" t="s">
        <v>1794</v>
      </c>
      <c r="C4935" t="s">
        <v>1795</v>
      </c>
      <c r="D4935">
        <v>2021</v>
      </c>
      <c r="E4935">
        <v>11327642</v>
      </c>
      <c r="F4935">
        <v>1315000</v>
      </c>
      <c r="G4935">
        <v>0</v>
      </c>
      <c r="H4935">
        <v>0</v>
      </c>
      <c r="I4935">
        <v>12642642</v>
      </c>
    </row>
    <row r="4936" spans="1:9">
      <c r="A4936" t="s">
        <v>691</v>
      </c>
      <c r="B4936" t="s">
        <v>696</v>
      </c>
      <c r="C4936" t="s">
        <v>697</v>
      </c>
      <c r="D4936">
        <v>2021</v>
      </c>
      <c r="E4936">
        <v>0</v>
      </c>
      <c r="F4936">
        <v>2076550</v>
      </c>
      <c r="G4936">
        <v>415000</v>
      </c>
      <c r="H4936">
        <v>4200000</v>
      </c>
      <c r="I4936">
        <v>6691550</v>
      </c>
    </row>
    <row r="4937" spans="1:9">
      <c r="A4937" t="s">
        <v>691</v>
      </c>
      <c r="B4937" t="s">
        <v>698</v>
      </c>
      <c r="C4937" t="s">
        <v>699</v>
      </c>
      <c r="D4937">
        <v>2021</v>
      </c>
      <c r="E4937">
        <v>0</v>
      </c>
      <c r="F4937">
        <v>0</v>
      </c>
      <c r="G4937">
        <v>1759399</v>
      </c>
      <c r="H4937">
        <v>0</v>
      </c>
      <c r="I4937">
        <v>1759399</v>
      </c>
    </row>
    <row r="4938" spans="1:9">
      <c r="A4938" t="s">
        <v>691</v>
      </c>
      <c r="B4938" t="s">
        <v>700</v>
      </c>
      <c r="C4938" t="s">
        <v>701</v>
      </c>
      <c r="D4938">
        <v>2021</v>
      </c>
      <c r="E4938">
        <v>742306</v>
      </c>
      <c r="F4938">
        <v>2604000</v>
      </c>
      <c r="G4938">
        <v>3215000</v>
      </c>
      <c r="H4938">
        <v>1725000</v>
      </c>
      <c r="I4938">
        <v>8286306</v>
      </c>
    </row>
    <row r="4939" spans="1:9">
      <c r="A4939" t="s">
        <v>691</v>
      </c>
      <c r="B4939" t="s">
        <v>2206</v>
      </c>
      <c r="C4939" t="s">
        <v>2207</v>
      </c>
      <c r="D4939">
        <v>2021</v>
      </c>
      <c r="E4939">
        <v>401144</v>
      </c>
      <c r="F4939">
        <v>4548000</v>
      </c>
      <c r="G4939">
        <v>0</v>
      </c>
      <c r="H4939">
        <v>0</v>
      </c>
      <c r="I4939">
        <v>4949144</v>
      </c>
    </row>
    <row r="4940" spans="1:9">
      <c r="A4940" t="s">
        <v>691</v>
      </c>
      <c r="B4940" t="s">
        <v>702</v>
      </c>
      <c r="C4940" t="s">
        <v>703</v>
      </c>
      <c r="D4940">
        <v>2021</v>
      </c>
      <c r="E4940">
        <v>0</v>
      </c>
      <c r="F4940">
        <v>61064974</v>
      </c>
      <c r="G4940">
        <v>91853000</v>
      </c>
      <c r="H4940">
        <v>6895000</v>
      </c>
      <c r="I4940">
        <v>159812974</v>
      </c>
    </row>
    <row r="4941" spans="1:9">
      <c r="A4941" t="s">
        <v>691</v>
      </c>
      <c r="B4941" t="s">
        <v>704</v>
      </c>
      <c r="C4941" t="s">
        <v>705</v>
      </c>
      <c r="D4941">
        <v>2021</v>
      </c>
      <c r="E4941">
        <v>528491</v>
      </c>
      <c r="F4941">
        <v>1197000</v>
      </c>
      <c r="G4941">
        <v>275000</v>
      </c>
      <c r="H4941">
        <v>285000</v>
      </c>
      <c r="I4941">
        <v>2285491</v>
      </c>
    </row>
    <row r="4942" spans="1:9">
      <c r="A4942" t="s">
        <v>691</v>
      </c>
      <c r="B4942" t="s">
        <v>706</v>
      </c>
      <c r="C4942" t="s">
        <v>707</v>
      </c>
      <c r="D4942">
        <v>2021</v>
      </c>
      <c r="E4942">
        <v>0</v>
      </c>
      <c r="F4942">
        <v>0</v>
      </c>
      <c r="G4942">
        <v>1695190</v>
      </c>
      <c r="H4942">
        <v>0</v>
      </c>
      <c r="I4942">
        <v>1695190</v>
      </c>
    </row>
    <row r="4943" spans="1:9">
      <c r="A4943" t="s">
        <v>691</v>
      </c>
      <c r="B4943" t="s">
        <v>708</v>
      </c>
      <c r="C4943" t="s">
        <v>709</v>
      </c>
      <c r="D4943">
        <v>2021</v>
      </c>
      <c r="E4943">
        <v>0</v>
      </c>
      <c r="F4943">
        <v>1328429</v>
      </c>
      <c r="G4943">
        <v>23594000</v>
      </c>
      <c r="H4943">
        <v>0</v>
      </c>
      <c r="I4943">
        <v>24922429</v>
      </c>
    </row>
    <row r="4944" spans="1:9">
      <c r="A4944" t="s">
        <v>691</v>
      </c>
      <c r="B4944" t="s">
        <v>2220</v>
      </c>
      <c r="C4944" t="s">
        <v>2221</v>
      </c>
      <c r="D4944">
        <v>2021</v>
      </c>
      <c r="E4944">
        <v>1250000</v>
      </c>
      <c r="F4944">
        <v>0</v>
      </c>
      <c r="G4944">
        <v>0</v>
      </c>
      <c r="H4944">
        <v>0</v>
      </c>
      <c r="I4944">
        <v>1250000</v>
      </c>
    </row>
    <row r="4945" spans="1:9">
      <c r="A4945" t="s">
        <v>691</v>
      </c>
      <c r="B4945" t="s">
        <v>710</v>
      </c>
      <c r="C4945" t="s">
        <v>711</v>
      </c>
      <c r="D4945">
        <v>2021</v>
      </c>
      <c r="E4945">
        <v>13242132</v>
      </c>
      <c r="F4945">
        <v>341000</v>
      </c>
      <c r="G4945">
        <v>998000</v>
      </c>
      <c r="H4945">
        <v>0</v>
      </c>
      <c r="I4945">
        <v>14581132</v>
      </c>
    </row>
    <row r="4946" spans="1:9">
      <c r="A4946" t="s">
        <v>691</v>
      </c>
      <c r="B4946" t="s">
        <v>712</v>
      </c>
      <c r="C4946" t="s">
        <v>713</v>
      </c>
      <c r="D4946">
        <v>2021</v>
      </c>
      <c r="E4946">
        <v>402427</v>
      </c>
      <c r="F4946">
        <v>7710000</v>
      </c>
      <c r="G4946">
        <v>6043000</v>
      </c>
      <c r="H4946">
        <v>4575000</v>
      </c>
      <c r="I4946">
        <v>18730427</v>
      </c>
    </row>
    <row r="4947" spans="1:9">
      <c r="A4947" t="s">
        <v>691</v>
      </c>
      <c r="B4947" t="s">
        <v>716</v>
      </c>
      <c r="C4947" t="s">
        <v>717</v>
      </c>
      <c r="D4947">
        <v>2021</v>
      </c>
      <c r="E4947">
        <v>0</v>
      </c>
      <c r="F4947">
        <v>20663460</v>
      </c>
      <c r="G4947">
        <v>47540000</v>
      </c>
      <c r="H4947">
        <v>38566000</v>
      </c>
      <c r="I4947">
        <v>106769460</v>
      </c>
    </row>
    <row r="4948" spans="1:9">
      <c r="A4948" t="s">
        <v>691</v>
      </c>
      <c r="B4948" t="s">
        <v>718</v>
      </c>
      <c r="C4948" t="s">
        <v>719</v>
      </c>
      <c r="D4948">
        <v>2021</v>
      </c>
      <c r="E4948">
        <v>0</v>
      </c>
      <c r="F4948">
        <v>0</v>
      </c>
      <c r="G4948">
        <v>0</v>
      </c>
      <c r="H4948">
        <v>1033134</v>
      </c>
      <c r="I4948">
        <v>1033134</v>
      </c>
    </row>
    <row r="4949" spans="1:9">
      <c r="A4949" t="s">
        <v>691</v>
      </c>
      <c r="B4949" t="s">
        <v>720</v>
      </c>
      <c r="C4949" t="s">
        <v>721</v>
      </c>
      <c r="D4949">
        <v>2021</v>
      </c>
      <c r="E4949">
        <v>45646008</v>
      </c>
      <c r="F4949">
        <v>64076000</v>
      </c>
      <c r="G4949">
        <v>0</v>
      </c>
      <c r="H4949">
        <v>0</v>
      </c>
      <c r="I4949">
        <v>109722008</v>
      </c>
    </row>
    <row r="4950" spans="1:9">
      <c r="A4950" t="s">
        <v>691</v>
      </c>
      <c r="B4950" t="s">
        <v>722</v>
      </c>
      <c r="C4950" t="s">
        <v>723</v>
      </c>
      <c r="D4950">
        <v>2021</v>
      </c>
      <c r="E4950">
        <v>13701691</v>
      </c>
      <c r="F4950">
        <v>1216000</v>
      </c>
      <c r="G4950">
        <v>13993000</v>
      </c>
      <c r="H4950">
        <v>0</v>
      </c>
      <c r="I4950">
        <v>28910691</v>
      </c>
    </row>
    <row r="4951" spans="1:9">
      <c r="A4951" t="s">
        <v>691</v>
      </c>
      <c r="B4951" t="s">
        <v>2204</v>
      </c>
      <c r="C4951" t="s">
        <v>2205</v>
      </c>
      <c r="D4951">
        <v>2021</v>
      </c>
      <c r="E4951">
        <v>0</v>
      </c>
      <c r="F4951">
        <v>0</v>
      </c>
      <c r="G4951">
        <v>400000</v>
      </c>
      <c r="H4951">
        <v>0</v>
      </c>
      <c r="I4951">
        <v>400000</v>
      </c>
    </row>
    <row r="4952" spans="1:9">
      <c r="A4952" t="s">
        <v>691</v>
      </c>
      <c r="B4952" t="s">
        <v>1070</v>
      </c>
      <c r="C4952" t="s">
        <v>930</v>
      </c>
      <c r="D4952">
        <v>2021</v>
      </c>
      <c r="E4952">
        <v>10000000</v>
      </c>
      <c r="F4952">
        <v>0</v>
      </c>
      <c r="G4952">
        <v>0</v>
      </c>
      <c r="H4952">
        <v>0</v>
      </c>
      <c r="I4952">
        <v>10000000</v>
      </c>
    </row>
    <row r="4953" spans="1:9">
      <c r="A4953" t="s">
        <v>691</v>
      </c>
      <c r="B4953" t="s">
        <v>1319</v>
      </c>
      <c r="C4953" t="s">
        <v>1320</v>
      </c>
      <c r="D4953">
        <v>2021</v>
      </c>
      <c r="E4953">
        <v>250000</v>
      </c>
      <c r="F4953">
        <v>0</v>
      </c>
      <c r="G4953">
        <v>0</v>
      </c>
      <c r="H4953">
        <v>0</v>
      </c>
      <c r="I4953">
        <v>250000</v>
      </c>
    </row>
    <row r="4954" spans="1:9">
      <c r="A4954" t="s">
        <v>691</v>
      </c>
      <c r="B4954" t="s">
        <v>2287</v>
      </c>
      <c r="C4954" t="s">
        <v>2288</v>
      </c>
      <c r="D4954">
        <v>2021</v>
      </c>
      <c r="E4954">
        <v>200000</v>
      </c>
      <c r="F4954">
        <v>0</v>
      </c>
      <c r="G4954">
        <v>0</v>
      </c>
      <c r="H4954">
        <v>0</v>
      </c>
      <c r="I4954">
        <v>200000</v>
      </c>
    </row>
    <row r="4955" spans="1:9">
      <c r="A4955" t="s">
        <v>691</v>
      </c>
      <c r="B4955" t="s">
        <v>2289</v>
      </c>
      <c r="C4955" t="s">
        <v>2290</v>
      </c>
      <c r="D4955">
        <v>2021</v>
      </c>
      <c r="E4955">
        <v>200000</v>
      </c>
      <c r="F4955">
        <v>0</v>
      </c>
      <c r="G4955">
        <v>0</v>
      </c>
      <c r="H4955">
        <v>0</v>
      </c>
      <c r="I4955">
        <v>200000</v>
      </c>
    </row>
    <row r="4956" spans="1:9">
      <c r="A4956" t="s">
        <v>691</v>
      </c>
      <c r="B4956" t="s">
        <v>2291</v>
      </c>
      <c r="C4956" t="s">
        <v>2292</v>
      </c>
      <c r="D4956">
        <v>2021</v>
      </c>
      <c r="E4956">
        <v>175000</v>
      </c>
      <c r="F4956">
        <v>0</v>
      </c>
      <c r="G4956">
        <v>0</v>
      </c>
      <c r="H4956">
        <v>0</v>
      </c>
      <c r="I4956">
        <v>175000</v>
      </c>
    </row>
    <row r="4957" spans="1:9">
      <c r="A4957" t="s">
        <v>691</v>
      </c>
      <c r="B4957" t="s">
        <v>2110</v>
      </c>
      <c r="C4957" t="s">
        <v>2095</v>
      </c>
      <c r="D4957">
        <v>2021</v>
      </c>
      <c r="E4957">
        <v>775000</v>
      </c>
      <c r="F4957">
        <v>0</v>
      </c>
      <c r="G4957">
        <v>0</v>
      </c>
      <c r="H4957">
        <v>0</v>
      </c>
      <c r="I4957">
        <v>775000</v>
      </c>
    </row>
    <row r="4958" spans="1:9">
      <c r="A4958" t="s">
        <v>739</v>
      </c>
      <c r="B4958" t="s">
        <v>740</v>
      </c>
      <c r="C4958" t="s">
        <v>741</v>
      </c>
      <c r="D4958">
        <v>2021</v>
      </c>
      <c r="E4958">
        <v>1817404</v>
      </c>
      <c r="F4958">
        <v>82000</v>
      </c>
      <c r="G4958">
        <v>3201000</v>
      </c>
      <c r="H4958">
        <v>1983000</v>
      </c>
      <c r="I4958">
        <v>7083404</v>
      </c>
    </row>
    <row r="4959" spans="1:9">
      <c r="A4959" t="s">
        <v>742</v>
      </c>
      <c r="B4959" t="s">
        <v>743</v>
      </c>
      <c r="C4959" t="s">
        <v>744</v>
      </c>
      <c r="D4959">
        <v>2021</v>
      </c>
      <c r="E4959">
        <v>200826113</v>
      </c>
      <c r="F4959">
        <v>182626000</v>
      </c>
      <c r="G4959">
        <v>164475000</v>
      </c>
      <c r="H4959">
        <v>164487000</v>
      </c>
      <c r="I4959">
        <v>712414113</v>
      </c>
    </row>
    <row r="4960" spans="1:9">
      <c r="A4960" t="s">
        <v>742</v>
      </c>
      <c r="B4960" t="s">
        <v>745</v>
      </c>
      <c r="C4960" t="s">
        <v>746</v>
      </c>
      <c r="D4960">
        <v>2021</v>
      </c>
      <c r="E4960">
        <v>250115859</v>
      </c>
      <c r="F4960">
        <v>132761000</v>
      </c>
      <c r="G4960">
        <v>177231000</v>
      </c>
      <c r="H4960">
        <v>39689000</v>
      </c>
      <c r="I4960">
        <v>599796859</v>
      </c>
    </row>
    <row r="4961" spans="1:9">
      <c r="A4961" t="s">
        <v>742</v>
      </c>
      <c r="B4961" t="s">
        <v>747</v>
      </c>
      <c r="C4961" t="s">
        <v>748</v>
      </c>
      <c r="D4961">
        <v>2021</v>
      </c>
      <c r="E4961">
        <v>0</v>
      </c>
      <c r="F4961">
        <v>2051859</v>
      </c>
      <c r="G4961">
        <v>0</v>
      </c>
      <c r="H4961">
        <v>0</v>
      </c>
      <c r="I4961">
        <v>2051859</v>
      </c>
    </row>
    <row r="4962" spans="1:9">
      <c r="A4962" t="s">
        <v>742</v>
      </c>
      <c r="B4962" t="s">
        <v>751</v>
      </c>
      <c r="C4962" t="s">
        <v>752</v>
      </c>
      <c r="D4962">
        <v>2021</v>
      </c>
      <c r="E4962">
        <v>0</v>
      </c>
      <c r="F4962">
        <v>19274507</v>
      </c>
      <c r="G4962">
        <v>3750000</v>
      </c>
      <c r="H4962">
        <v>3849000</v>
      </c>
      <c r="I4962">
        <v>26873507</v>
      </c>
    </row>
    <row r="4963" spans="1:9">
      <c r="A4963" t="s">
        <v>742</v>
      </c>
      <c r="B4963" t="s">
        <v>751</v>
      </c>
      <c r="C4963" t="s">
        <v>752</v>
      </c>
      <c r="D4963">
        <v>2021</v>
      </c>
      <c r="E4963">
        <v>645814</v>
      </c>
      <c r="F4963">
        <v>0</v>
      </c>
      <c r="G4963">
        <v>0</v>
      </c>
      <c r="H4963">
        <v>0</v>
      </c>
      <c r="I4963">
        <v>645814</v>
      </c>
    </row>
    <row r="4964" spans="1:9">
      <c r="A4964" t="s">
        <v>742</v>
      </c>
      <c r="B4964" t="s">
        <v>891</v>
      </c>
      <c r="C4964" t="s">
        <v>892</v>
      </c>
      <c r="D4964">
        <v>2021</v>
      </c>
      <c r="E4964">
        <v>1341990</v>
      </c>
      <c r="F4964">
        <v>0</v>
      </c>
      <c r="G4964">
        <v>0</v>
      </c>
      <c r="H4964">
        <v>0</v>
      </c>
      <c r="I4964">
        <v>1341990</v>
      </c>
    </row>
    <row r="4965" spans="1:9">
      <c r="A4965" t="s">
        <v>742</v>
      </c>
      <c r="B4965" t="s">
        <v>753</v>
      </c>
      <c r="C4965" t="s">
        <v>754</v>
      </c>
      <c r="D4965">
        <v>2021</v>
      </c>
      <c r="E4965">
        <v>4719706</v>
      </c>
      <c r="F4965">
        <v>3500000</v>
      </c>
      <c r="G4965">
        <v>3500000</v>
      </c>
      <c r="H4965">
        <v>4607000</v>
      </c>
      <c r="I4965">
        <v>16326706</v>
      </c>
    </row>
    <row r="4966" spans="1:9">
      <c r="A4966" t="s">
        <v>742</v>
      </c>
      <c r="B4966" t="s">
        <v>757</v>
      </c>
      <c r="C4966" t="s">
        <v>758</v>
      </c>
      <c r="D4966">
        <v>2021</v>
      </c>
      <c r="E4966">
        <v>33922965</v>
      </c>
      <c r="F4966">
        <v>0</v>
      </c>
      <c r="G4966">
        <v>239623000</v>
      </c>
      <c r="H4966">
        <v>0</v>
      </c>
      <c r="I4966">
        <v>273545965</v>
      </c>
    </row>
    <row r="4967" spans="1:9">
      <c r="A4967" t="s">
        <v>759</v>
      </c>
      <c r="B4967" t="s">
        <v>760</v>
      </c>
      <c r="C4967" t="s">
        <v>761</v>
      </c>
      <c r="D4967">
        <v>2021</v>
      </c>
      <c r="E4967">
        <v>13922142</v>
      </c>
      <c r="F4967">
        <v>22588000</v>
      </c>
      <c r="G4967">
        <v>72933000</v>
      </c>
      <c r="H4967">
        <v>112418000</v>
      </c>
      <c r="I4967">
        <v>221861142</v>
      </c>
    </row>
    <row r="4968" spans="1:9">
      <c r="A4968" t="s">
        <v>759</v>
      </c>
      <c r="B4968" t="s">
        <v>764</v>
      </c>
      <c r="C4968" t="s">
        <v>765</v>
      </c>
      <c r="D4968">
        <v>2021</v>
      </c>
      <c r="E4968">
        <v>484404</v>
      </c>
      <c r="F4968">
        <v>0</v>
      </c>
      <c r="G4968">
        <v>0</v>
      </c>
      <c r="H4968">
        <v>0</v>
      </c>
      <c r="I4968">
        <v>484404</v>
      </c>
    </row>
    <row r="4969" spans="1:9">
      <c r="A4969" t="s">
        <v>759</v>
      </c>
      <c r="B4969" t="s">
        <v>764</v>
      </c>
      <c r="C4969" t="s">
        <v>765</v>
      </c>
      <c r="D4969">
        <v>2021</v>
      </c>
      <c r="E4969">
        <v>5429948</v>
      </c>
      <c r="F4969">
        <v>37661000</v>
      </c>
      <c r="G4969">
        <v>46465000</v>
      </c>
      <c r="H4969">
        <v>20464000</v>
      </c>
      <c r="I4969">
        <v>110019948</v>
      </c>
    </row>
    <row r="4970" spans="1:9">
      <c r="A4970" t="s">
        <v>759</v>
      </c>
      <c r="B4970" t="s">
        <v>766</v>
      </c>
      <c r="C4970" t="s">
        <v>767</v>
      </c>
      <c r="D4970">
        <v>2021</v>
      </c>
      <c r="E4970">
        <v>109382760</v>
      </c>
      <c r="F4970">
        <v>14058000</v>
      </c>
      <c r="G4970">
        <v>12242000</v>
      </c>
      <c r="H4970">
        <v>2316000</v>
      </c>
      <c r="I4970">
        <v>137998760</v>
      </c>
    </row>
    <row r="4971" spans="1:9">
      <c r="A4971" t="s">
        <v>759</v>
      </c>
      <c r="B4971" t="s">
        <v>766</v>
      </c>
      <c r="C4971" t="s">
        <v>767</v>
      </c>
      <c r="D4971">
        <v>2021</v>
      </c>
      <c r="E4971">
        <v>19999999</v>
      </c>
      <c r="F4971">
        <v>0</v>
      </c>
      <c r="G4971">
        <v>0</v>
      </c>
      <c r="H4971">
        <v>0</v>
      </c>
      <c r="I4971">
        <v>19999999</v>
      </c>
    </row>
    <row r="4972" spans="1:9">
      <c r="A4972" t="s">
        <v>759</v>
      </c>
      <c r="B4972" t="s">
        <v>768</v>
      </c>
      <c r="C4972" t="s">
        <v>769</v>
      </c>
      <c r="D4972">
        <v>2021</v>
      </c>
      <c r="E4972">
        <v>0</v>
      </c>
      <c r="F4972">
        <v>109307361</v>
      </c>
      <c r="G4972">
        <v>77584000</v>
      </c>
      <c r="H4972">
        <v>5284000</v>
      </c>
      <c r="I4972">
        <v>192175361</v>
      </c>
    </row>
    <row r="4973" spans="1:9">
      <c r="A4973" t="s">
        <v>759</v>
      </c>
      <c r="B4973" t="s">
        <v>770</v>
      </c>
      <c r="C4973" t="s">
        <v>771</v>
      </c>
      <c r="D4973">
        <v>2021</v>
      </c>
      <c r="E4973">
        <v>22270306</v>
      </c>
      <c r="F4973">
        <v>26677000</v>
      </c>
      <c r="G4973">
        <v>15098000</v>
      </c>
      <c r="H4973">
        <v>7611000</v>
      </c>
      <c r="I4973">
        <v>71656306</v>
      </c>
    </row>
    <row r="4974" spans="1:9">
      <c r="A4974" t="s">
        <v>759</v>
      </c>
      <c r="B4974" t="s">
        <v>937</v>
      </c>
      <c r="C4974" t="s">
        <v>938</v>
      </c>
      <c r="D4974">
        <v>2021</v>
      </c>
      <c r="E4974">
        <v>0</v>
      </c>
      <c r="F4974">
        <v>8528315</v>
      </c>
      <c r="G4974">
        <v>2137000</v>
      </c>
      <c r="H4974">
        <v>4000000</v>
      </c>
      <c r="I4974">
        <v>14665315</v>
      </c>
    </row>
    <row r="4975" spans="1:9">
      <c r="A4975" t="s">
        <v>759</v>
      </c>
      <c r="B4975" t="s">
        <v>772</v>
      </c>
      <c r="C4975" t="s">
        <v>773</v>
      </c>
      <c r="D4975">
        <v>2021</v>
      </c>
      <c r="E4975">
        <v>7841275</v>
      </c>
      <c r="F4975">
        <v>15931000</v>
      </c>
      <c r="G4975">
        <v>1337000</v>
      </c>
      <c r="H4975">
        <v>13492000</v>
      </c>
      <c r="I4975">
        <v>38601275</v>
      </c>
    </row>
    <row r="4976" spans="1:9">
      <c r="A4976" t="s">
        <v>759</v>
      </c>
      <c r="B4976" t="s">
        <v>774</v>
      </c>
      <c r="C4976" t="s">
        <v>775</v>
      </c>
      <c r="D4976">
        <v>2021</v>
      </c>
      <c r="E4976">
        <v>28788895</v>
      </c>
      <c r="F4976">
        <v>35668000</v>
      </c>
      <c r="G4976">
        <v>19430000</v>
      </c>
      <c r="H4976">
        <v>17300000</v>
      </c>
      <c r="I4976">
        <v>101186895</v>
      </c>
    </row>
    <row r="4977" spans="1:9">
      <c r="A4977" t="s">
        <v>759</v>
      </c>
      <c r="B4977" t="s">
        <v>774</v>
      </c>
      <c r="C4977" t="s">
        <v>775</v>
      </c>
      <c r="D4977">
        <v>2021</v>
      </c>
      <c r="E4977">
        <v>15090000</v>
      </c>
      <c r="F4977">
        <v>1868000</v>
      </c>
      <c r="G4977">
        <v>0</v>
      </c>
      <c r="H4977">
        <v>0</v>
      </c>
      <c r="I4977">
        <v>16958000</v>
      </c>
    </row>
    <row r="4978" spans="1:9">
      <c r="A4978" t="s">
        <v>759</v>
      </c>
      <c r="B4978" t="s">
        <v>774</v>
      </c>
      <c r="C4978" t="s">
        <v>775</v>
      </c>
      <c r="D4978">
        <v>2021</v>
      </c>
      <c r="E4978">
        <v>4119019</v>
      </c>
      <c r="F4978">
        <v>0</v>
      </c>
      <c r="G4978">
        <v>0</v>
      </c>
      <c r="H4978">
        <v>0</v>
      </c>
      <c r="I4978">
        <v>4119019</v>
      </c>
    </row>
    <row r="4979" spans="1:9">
      <c r="A4979" t="s">
        <v>759</v>
      </c>
      <c r="B4979" t="s">
        <v>776</v>
      </c>
      <c r="C4979" t="s">
        <v>777</v>
      </c>
      <c r="D4979">
        <v>2021</v>
      </c>
      <c r="E4979">
        <v>0</v>
      </c>
      <c r="F4979">
        <v>5269041</v>
      </c>
      <c r="G4979">
        <v>25000</v>
      </c>
      <c r="H4979">
        <v>1166000</v>
      </c>
      <c r="I4979">
        <v>6460041</v>
      </c>
    </row>
    <row r="4980" spans="1:9">
      <c r="A4980" t="s">
        <v>759</v>
      </c>
      <c r="B4980" t="s">
        <v>780</v>
      </c>
      <c r="C4980" t="s">
        <v>781</v>
      </c>
      <c r="D4980">
        <v>2021</v>
      </c>
      <c r="E4980">
        <v>0</v>
      </c>
      <c r="F4980">
        <v>186703349</v>
      </c>
      <c r="G4980">
        <v>280964000</v>
      </c>
      <c r="H4980">
        <v>200314000</v>
      </c>
      <c r="I4980">
        <v>667981349</v>
      </c>
    </row>
    <row r="4981" spans="1:9">
      <c r="A4981" t="s">
        <v>759</v>
      </c>
      <c r="B4981" t="s">
        <v>780</v>
      </c>
      <c r="C4981" t="s">
        <v>781</v>
      </c>
      <c r="D4981">
        <v>2021</v>
      </c>
      <c r="E4981">
        <v>250000</v>
      </c>
      <c r="F4981">
        <v>0</v>
      </c>
      <c r="G4981">
        <v>0</v>
      </c>
      <c r="H4981">
        <v>0</v>
      </c>
      <c r="I4981">
        <v>250000</v>
      </c>
    </row>
    <row r="4982" spans="1:9">
      <c r="A4982" t="s">
        <v>759</v>
      </c>
      <c r="B4982" t="s">
        <v>782</v>
      </c>
      <c r="C4982" t="s">
        <v>783</v>
      </c>
      <c r="D4982">
        <v>2021</v>
      </c>
      <c r="E4982">
        <v>74007852</v>
      </c>
      <c r="F4982">
        <v>56165000</v>
      </c>
      <c r="G4982">
        <v>27718000</v>
      </c>
      <c r="H4982">
        <v>64587000</v>
      </c>
      <c r="I4982">
        <v>222477852</v>
      </c>
    </row>
    <row r="4983" spans="1:9">
      <c r="A4983" t="s">
        <v>759</v>
      </c>
      <c r="B4983" t="s">
        <v>782</v>
      </c>
      <c r="C4983" t="s">
        <v>783</v>
      </c>
      <c r="D4983">
        <v>2021</v>
      </c>
      <c r="E4983">
        <v>41927</v>
      </c>
      <c r="F4983">
        <v>0</v>
      </c>
      <c r="G4983">
        <v>0</v>
      </c>
      <c r="H4983">
        <v>0</v>
      </c>
      <c r="I4983">
        <v>41927</v>
      </c>
    </row>
    <row r="4984" spans="1:9">
      <c r="A4984" t="s">
        <v>759</v>
      </c>
      <c r="B4984" t="s">
        <v>790</v>
      </c>
      <c r="C4984" t="s">
        <v>791</v>
      </c>
      <c r="D4984">
        <v>2021</v>
      </c>
      <c r="E4984">
        <v>15000000</v>
      </c>
      <c r="F4984">
        <v>0</v>
      </c>
      <c r="G4984">
        <v>0</v>
      </c>
      <c r="H4984">
        <v>0</v>
      </c>
      <c r="I4984">
        <v>15000000</v>
      </c>
    </row>
    <row r="4985" spans="1:9">
      <c r="A4985" t="s">
        <v>759</v>
      </c>
      <c r="B4985" t="s">
        <v>790</v>
      </c>
      <c r="C4985" t="s">
        <v>791</v>
      </c>
      <c r="D4985">
        <v>2021</v>
      </c>
      <c r="E4985">
        <v>0</v>
      </c>
      <c r="F4985">
        <v>6623309</v>
      </c>
      <c r="G4985">
        <v>7500000</v>
      </c>
      <c r="H4985">
        <v>13380000</v>
      </c>
      <c r="I4985">
        <v>27503309</v>
      </c>
    </row>
    <row r="4986" spans="1:9">
      <c r="A4986" t="s">
        <v>759</v>
      </c>
      <c r="B4986" t="s">
        <v>792</v>
      </c>
      <c r="C4986" t="s">
        <v>793</v>
      </c>
      <c r="D4986">
        <v>2021</v>
      </c>
      <c r="E4986">
        <v>0</v>
      </c>
      <c r="F4986">
        <v>0</v>
      </c>
      <c r="G4986">
        <v>19527545</v>
      </c>
      <c r="H4986">
        <v>10000000</v>
      </c>
      <c r="I4986">
        <v>29527545</v>
      </c>
    </row>
    <row r="4987" spans="1:9">
      <c r="A4987" t="s">
        <v>759</v>
      </c>
      <c r="B4987" t="s">
        <v>794</v>
      </c>
      <c r="C4987" t="s">
        <v>795</v>
      </c>
      <c r="D4987">
        <v>2021</v>
      </c>
      <c r="E4987">
        <v>0</v>
      </c>
      <c r="F4987">
        <v>0</v>
      </c>
      <c r="G4987">
        <v>7687350</v>
      </c>
      <c r="H4987">
        <v>0</v>
      </c>
      <c r="I4987">
        <v>7687350</v>
      </c>
    </row>
    <row r="4988" spans="1:9">
      <c r="A4988" t="s">
        <v>759</v>
      </c>
      <c r="B4988" t="s">
        <v>798</v>
      </c>
      <c r="C4988" t="s">
        <v>799</v>
      </c>
      <c r="D4988">
        <v>2021</v>
      </c>
      <c r="E4988">
        <v>8692035</v>
      </c>
      <c r="F4988">
        <v>0</v>
      </c>
      <c r="G4988">
        <v>0</v>
      </c>
      <c r="H4988">
        <v>0</v>
      </c>
      <c r="I4988">
        <v>8692035</v>
      </c>
    </row>
    <row r="4989" spans="1:9">
      <c r="A4989" t="s">
        <v>759</v>
      </c>
      <c r="B4989" t="s">
        <v>800</v>
      </c>
      <c r="C4989" t="s">
        <v>801</v>
      </c>
      <c r="D4989">
        <v>2021</v>
      </c>
      <c r="E4989">
        <v>0</v>
      </c>
      <c r="F4989">
        <v>4064999</v>
      </c>
      <c r="G4989">
        <v>0</v>
      </c>
      <c r="H4989">
        <v>0</v>
      </c>
      <c r="I4989">
        <v>4064999</v>
      </c>
    </row>
    <row r="4990" spans="1:9">
      <c r="A4990" t="s">
        <v>759</v>
      </c>
      <c r="B4990" t="s">
        <v>802</v>
      </c>
      <c r="C4990" t="s">
        <v>803</v>
      </c>
      <c r="D4990">
        <v>2021</v>
      </c>
      <c r="E4990">
        <v>3446142</v>
      </c>
      <c r="F4990">
        <v>1292000</v>
      </c>
      <c r="G4990">
        <v>0</v>
      </c>
      <c r="H4990">
        <v>0</v>
      </c>
      <c r="I4990">
        <v>4738142</v>
      </c>
    </row>
    <row r="4991" spans="1:9">
      <c r="A4991" t="s">
        <v>759</v>
      </c>
      <c r="B4991" t="s">
        <v>804</v>
      </c>
      <c r="C4991" t="s">
        <v>805</v>
      </c>
      <c r="D4991">
        <v>2021</v>
      </c>
      <c r="E4991">
        <v>1240000</v>
      </c>
      <c r="F4991">
        <v>0</v>
      </c>
      <c r="G4991">
        <v>0</v>
      </c>
      <c r="H4991">
        <v>0</v>
      </c>
      <c r="I4991">
        <v>1240000</v>
      </c>
    </row>
    <row r="4992" spans="1:9">
      <c r="A4992" t="s">
        <v>759</v>
      </c>
      <c r="B4992" t="s">
        <v>804</v>
      </c>
      <c r="C4992" t="s">
        <v>805</v>
      </c>
      <c r="D4992">
        <v>2021</v>
      </c>
      <c r="E4992">
        <v>4287204</v>
      </c>
      <c r="F4992">
        <v>0</v>
      </c>
      <c r="G4992">
        <v>1406000</v>
      </c>
      <c r="H4992">
        <v>0</v>
      </c>
      <c r="I4992">
        <v>5693204</v>
      </c>
    </row>
    <row r="4993" spans="1:9">
      <c r="A4993" t="s">
        <v>810</v>
      </c>
      <c r="B4993" t="s">
        <v>811</v>
      </c>
      <c r="C4993" t="s">
        <v>812</v>
      </c>
      <c r="D4993">
        <v>2021</v>
      </c>
      <c r="E4993">
        <v>4000000</v>
      </c>
      <c r="F4993">
        <v>4000000</v>
      </c>
      <c r="G4993">
        <v>4000000</v>
      </c>
      <c r="H4993">
        <v>4000000</v>
      </c>
      <c r="I4993">
        <v>16000000</v>
      </c>
    </row>
    <row r="4994" spans="1:9">
      <c r="A4994" t="s">
        <v>810</v>
      </c>
      <c r="B4994" t="s">
        <v>813</v>
      </c>
      <c r="C4994" t="s">
        <v>814</v>
      </c>
      <c r="D4994">
        <v>2021</v>
      </c>
      <c r="E4994">
        <v>1000000</v>
      </c>
      <c r="F4994">
        <v>1000000</v>
      </c>
      <c r="G4994">
        <v>1000000</v>
      </c>
      <c r="H4994">
        <v>1000000</v>
      </c>
      <c r="I4994">
        <v>4000000</v>
      </c>
    </row>
    <row r="4995" spans="1:9">
      <c r="A4995" t="s">
        <v>810</v>
      </c>
      <c r="B4995" t="s">
        <v>815</v>
      </c>
      <c r="C4995" t="s">
        <v>816</v>
      </c>
      <c r="D4995">
        <v>2021</v>
      </c>
      <c r="E4995">
        <v>49920199</v>
      </c>
      <c r="F4995">
        <v>35000000</v>
      </c>
      <c r="G4995">
        <v>35000000</v>
      </c>
      <c r="H4995">
        <v>35000000</v>
      </c>
      <c r="I4995">
        <v>154920199</v>
      </c>
    </row>
    <row r="4996" spans="1:9">
      <c r="A4996" t="s">
        <v>810</v>
      </c>
      <c r="B4996" t="s">
        <v>870</v>
      </c>
      <c r="C4996" t="s">
        <v>871</v>
      </c>
      <c r="D4996">
        <v>2021</v>
      </c>
      <c r="E4996">
        <v>4500000</v>
      </c>
      <c r="F4996">
        <v>0</v>
      </c>
      <c r="G4996">
        <v>0</v>
      </c>
      <c r="H4996">
        <v>0</v>
      </c>
      <c r="I4996">
        <v>4500000</v>
      </c>
    </row>
    <row r="4997" spans="1:9">
      <c r="A4997" t="s">
        <v>817</v>
      </c>
      <c r="B4997" t="s">
        <v>820</v>
      </c>
      <c r="C4997" t="s">
        <v>821</v>
      </c>
      <c r="D4997">
        <v>2021</v>
      </c>
      <c r="E4997">
        <v>1572465</v>
      </c>
      <c r="F4997">
        <v>10045000</v>
      </c>
      <c r="G4997">
        <v>5666000</v>
      </c>
      <c r="H4997">
        <v>4809000</v>
      </c>
      <c r="I4997">
        <v>22092465</v>
      </c>
    </row>
    <row r="4998" spans="1:9">
      <c r="A4998" t="s">
        <v>822</v>
      </c>
      <c r="B4998" t="s">
        <v>823</v>
      </c>
      <c r="C4998" t="s">
        <v>824</v>
      </c>
      <c r="D4998">
        <v>2021</v>
      </c>
      <c r="E4998">
        <v>3830943</v>
      </c>
      <c r="F4998">
        <v>96542000</v>
      </c>
      <c r="G4998">
        <v>58072000</v>
      </c>
      <c r="H4998">
        <v>10098000</v>
      </c>
      <c r="I4998">
        <v>168542943</v>
      </c>
    </row>
    <row r="4999" spans="1:9">
      <c r="A4999" t="s">
        <v>822</v>
      </c>
      <c r="B4999" t="s">
        <v>823</v>
      </c>
      <c r="C4999" t="s">
        <v>824</v>
      </c>
      <c r="D4999">
        <v>2021</v>
      </c>
      <c r="E4999">
        <v>0</v>
      </c>
      <c r="F4999">
        <v>3389545</v>
      </c>
      <c r="G4999">
        <v>0</v>
      </c>
      <c r="H4999">
        <v>0</v>
      </c>
      <c r="I4999">
        <v>3389545</v>
      </c>
    </row>
    <row r="5000" spans="1:9">
      <c r="A5000" t="s">
        <v>822</v>
      </c>
      <c r="B5000" t="s">
        <v>823</v>
      </c>
      <c r="C5000" t="s">
        <v>824</v>
      </c>
      <c r="D5000">
        <v>2021</v>
      </c>
      <c r="E5000">
        <v>0</v>
      </c>
      <c r="F5000">
        <v>7511086</v>
      </c>
      <c r="G5000">
        <v>27013000</v>
      </c>
      <c r="H5000">
        <v>0</v>
      </c>
      <c r="I5000">
        <v>34524086</v>
      </c>
    </row>
    <row r="5001" spans="1:9">
      <c r="A5001" t="s">
        <v>822</v>
      </c>
      <c r="B5001" t="s">
        <v>827</v>
      </c>
      <c r="C5001" t="s">
        <v>828</v>
      </c>
      <c r="D5001">
        <v>2021</v>
      </c>
      <c r="E5001">
        <v>8027000</v>
      </c>
      <c r="F5001">
        <v>3485000</v>
      </c>
      <c r="G5001">
        <v>336000</v>
      </c>
      <c r="H5001">
        <v>493000</v>
      </c>
      <c r="I5001">
        <v>12341000</v>
      </c>
    </row>
    <row r="5002" spans="1:9">
      <c r="A5002" t="s">
        <v>822</v>
      </c>
      <c r="B5002" t="s">
        <v>1816</v>
      </c>
      <c r="C5002" t="s">
        <v>1817</v>
      </c>
      <c r="D5002">
        <v>2021</v>
      </c>
      <c r="E5002">
        <v>10000000</v>
      </c>
      <c r="F5002">
        <v>0</v>
      </c>
      <c r="G5002">
        <v>0</v>
      </c>
      <c r="H5002">
        <v>0</v>
      </c>
      <c r="I5002">
        <v>10000000</v>
      </c>
    </row>
    <row r="5003" spans="1:9">
      <c r="A5003" t="s">
        <v>822</v>
      </c>
      <c r="B5003" t="s">
        <v>829</v>
      </c>
      <c r="C5003" t="s">
        <v>830</v>
      </c>
      <c r="D5003">
        <v>2021</v>
      </c>
      <c r="E5003">
        <v>17121188</v>
      </c>
      <c r="F5003">
        <v>516000</v>
      </c>
      <c r="G5003">
        <v>1462000</v>
      </c>
      <c r="H5003">
        <v>236000</v>
      </c>
      <c r="I5003">
        <v>19335188</v>
      </c>
    </row>
    <row r="5004" spans="1:9">
      <c r="A5004" t="s">
        <v>822</v>
      </c>
      <c r="B5004" t="s">
        <v>829</v>
      </c>
      <c r="C5004" t="s">
        <v>830</v>
      </c>
      <c r="D5004">
        <v>2021</v>
      </c>
      <c r="E5004">
        <v>6139450</v>
      </c>
      <c r="F5004">
        <v>116000</v>
      </c>
      <c r="G5004">
        <v>0</v>
      </c>
      <c r="H5004">
        <v>25000</v>
      </c>
      <c r="I5004">
        <v>6280450</v>
      </c>
    </row>
    <row r="5005" spans="1:9">
      <c r="A5005" t="s">
        <v>822</v>
      </c>
      <c r="B5005" t="s">
        <v>829</v>
      </c>
      <c r="C5005" t="s">
        <v>830</v>
      </c>
      <c r="D5005">
        <v>2021</v>
      </c>
      <c r="E5005">
        <v>1977000</v>
      </c>
      <c r="F5005">
        <v>0</v>
      </c>
      <c r="G5005">
        <v>0</v>
      </c>
      <c r="H5005">
        <v>0</v>
      </c>
      <c r="I5005">
        <v>1977000</v>
      </c>
    </row>
    <row r="5006" spans="1:9">
      <c r="A5006" t="s">
        <v>822</v>
      </c>
      <c r="B5006" t="s">
        <v>831</v>
      </c>
      <c r="C5006" t="s">
        <v>832</v>
      </c>
      <c r="D5006">
        <v>2021</v>
      </c>
      <c r="E5006">
        <v>0</v>
      </c>
      <c r="F5006">
        <v>1700499</v>
      </c>
      <c r="G5006">
        <v>442000</v>
      </c>
      <c r="H5006">
        <v>72000</v>
      </c>
      <c r="I5006">
        <v>2214499</v>
      </c>
    </row>
    <row r="5007" spans="1:9">
      <c r="A5007" t="s">
        <v>822</v>
      </c>
      <c r="B5007" t="s">
        <v>831</v>
      </c>
      <c r="C5007" t="s">
        <v>832</v>
      </c>
      <c r="D5007">
        <v>2021</v>
      </c>
      <c r="E5007">
        <v>0</v>
      </c>
      <c r="F5007">
        <v>5295000</v>
      </c>
      <c r="G5007">
        <v>0</v>
      </c>
      <c r="H5007">
        <v>0</v>
      </c>
      <c r="I5007">
        <v>5295000</v>
      </c>
    </row>
    <row r="5008" spans="1:9">
      <c r="A5008" t="s">
        <v>822</v>
      </c>
      <c r="B5008" t="s">
        <v>831</v>
      </c>
      <c r="C5008" t="s">
        <v>832</v>
      </c>
      <c r="D5008">
        <v>2021</v>
      </c>
      <c r="E5008">
        <v>2537084</v>
      </c>
      <c r="F5008">
        <v>1218000</v>
      </c>
      <c r="G5008">
        <v>12500000</v>
      </c>
      <c r="H5008">
        <v>22000000</v>
      </c>
      <c r="I5008">
        <v>38255084</v>
      </c>
    </row>
    <row r="5009" spans="1:9">
      <c r="A5009" t="s">
        <v>688</v>
      </c>
      <c r="B5009" t="s">
        <v>1664</v>
      </c>
      <c r="C5009" t="s">
        <v>1665</v>
      </c>
      <c r="D5009">
        <v>2021</v>
      </c>
      <c r="E5009">
        <v>0</v>
      </c>
      <c r="F5009">
        <v>8018501</v>
      </c>
      <c r="G5009">
        <v>9000000</v>
      </c>
      <c r="H5009">
        <v>8500000</v>
      </c>
      <c r="I5009">
        <v>25518501</v>
      </c>
    </row>
    <row r="5010" spans="1:9">
      <c r="A5010" t="s">
        <v>688</v>
      </c>
      <c r="B5010" t="s">
        <v>839</v>
      </c>
      <c r="C5010" t="s">
        <v>840</v>
      </c>
      <c r="D5010">
        <v>2021</v>
      </c>
      <c r="E5010">
        <v>0</v>
      </c>
      <c r="F5010">
        <v>0</v>
      </c>
      <c r="G5010">
        <v>20416260</v>
      </c>
      <c r="H5010">
        <v>7300000</v>
      </c>
      <c r="I5010">
        <v>27716260</v>
      </c>
    </row>
    <row r="5011" spans="1:9">
      <c r="A5011" t="s">
        <v>688</v>
      </c>
      <c r="B5011" t="s">
        <v>841</v>
      </c>
      <c r="C5011" t="s">
        <v>842</v>
      </c>
      <c r="D5011">
        <v>2021</v>
      </c>
      <c r="E5011">
        <v>0</v>
      </c>
      <c r="F5011">
        <v>307396128</v>
      </c>
      <c r="G5011">
        <v>19700000</v>
      </c>
      <c r="H5011">
        <v>26500000</v>
      </c>
      <c r="I5011">
        <v>353596128</v>
      </c>
    </row>
    <row r="5012" spans="1:9">
      <c r="A5012" t="s">
        <v>688</v>
      </c>
      <c r="B5012" t="s">
        <v>689</v>
      </c>
      <c r="C5012" t="s">
        <v>690</v>
      </c>
      <c r="D5012">
        <v>2021</v>
      </c>
      <c r="E5012">
        <v>105671294</v>
      </c>
      <c r="F5012">
        <v>104000000</v>
      </c>
      <c r="G5012">
        <v>26069000</v>
      </c>
      <c r="H5012">
        <v>5000000</v>
      </c>
      <c r="I5012">
        <v>240740294</v>
      </c>
    </row>
    <row r="5013" spans="1:9">
      <c r="A5013" t="s">
        <v>688</v>
      </c>
      <c r="B5013" t="s">
        <v>1666</v>
      </c>
      <c r="C5013" t="s">
        <v>1667</v>
      </c>
      <c r="D5013">
        <v>2021</v>
      </c>
      <c r="E5013">
        <v>0</v>
      </c>
      <c r="F5013">
        <v>964999</v>
      </c>
      <c r="G5013">
        <v>0</v>
      </c>
      <c r="H5013">
        <v>0</v>
      </c>
      <c r="I5013">
        <v>964999</v>
      </c>
    </row>
    <row r="5014" spans="1:9">
      <c r="A5014" t="s">
        <v>843</v>
      </c>
      <c r="B5014" t="s">
        <v>844</v>
      </c>
      <c r="C5014" t="s">
        <v>845</v>
      </c>
      <c r="D5014">
        <v>2021</v>
      </c>
      <c r="E5014">
        <v>600000</v>
      </c>
      <c r="F5014">
        <v>0</v>
      </c>
      <c r="G5014">
        <v>0</v>
      </c>
      <c r="H5014">
        <v>0</v>
      </c>
      <c r="I5014">
        <v>600000</v>
      </c>
    </row>
    <row r="5015" spans="1:9">
      <c r="A5015" t="s">
        <v>843</v>
      </c>
      <c r="B5015" t="s">
        <v>844</v>
      </c>
      <c r="C5015" t="s">
        <v>845</v>
      </c>
      <c r="D5015">
        <v>2021</v>
      </c>
      <c r="E5015">
        <v>165286295</v>
      </c>
      <c r="F5015">
        <v>208737000</v>
      </c>
      <c r="G5015">
        <v>197538000</v>
      </c>
      <c r="H5015">
        <v>58865000</v>
      </c>
      <c r="I5015">
        <v>630426295</v>
      </c>
    </row>
    <row r="5016" spans="1:9">
      <c r="A5016" t="s">
        <v>843</v>
      </c>
      <c r="B5016" t="s">
        <v>844</v>
      </c>
      <c r="C5016" t="s">
        <v>845</v>
      </c>
      <c r="D5016">
        <v>2021</v>
      </c>
      <c r="E5016">
        <v>353</v>
      </c>
      <c r="F5016">
        <v>0</v>
      </c>
      <c r="G5016">
        <v>0</v>
      </c>
      <c r="H5016">
        <v>0</v>
      </c>
      <c r="I5016">
        <v>353</v>
      </c>
    </row>
    <row r="5017" spans="1:9">
      <c r="A5017" t="s">
        <v>843</v>
      </c>
      <c r="B5017" t="s">
        <v>846</v>
      </c>
      <c r="C5017" t="s">
        <v>847</v>
      </c>
      <c r="D5017">
        <v>2021</v>
      </c>
      <c r="E5017">
        <v>106750788</v>
      </c>
      <c r="F5017">
        <v>98914000</v>
      </c>
      <c r="G5017">
        <v>106739000</v>
      </c>
      <c r="H5017">
        <v>15880000</v>
      </c>
      <c r="I5017">
        <v>328283788</v>
      </c>
    </row>
    <row r="5018" spans="1:9">
      <c r="A5018" t="s">
        <v>843</v>
      </c>
      <c r="B5018" t="s">
        <v>850</v>
      </c>
      <c r="C5018" t="s">
        <v>851</v>
      </c>
      <c r="D5018">
        <v>2021</v>
      </c>
      <c r="E5018">
        <v>0</v>
      </c>
      <c r="F5018">
        <v>107899639</v>
      </c>
      <c r="G5018">
        <v>197215000</v>
      </c>
      <c r="H5018">
        <v>407258000</v>
      </c>
      <c r="I5018">
        <v>712372639</v>
      </c>
    </row>
    <row r="5019" spans="1:9">
      <c r="A5019" t="s">
        <v>843</v>
      </c>
      <c r="B5019" t="s">
        <v>852</v>
      </c>
      <c r="C5019" t="s">
        <v>853</v>
      </c>
      <c r="D5019">
        <v>2021</v>
      </c>
      <c r="E5019">
        <v>43427002</v>
      </c>
      <c r="F5019">
        <v>15800000</v>
      </c>
      <c r="G5019">
        <v>28500000</v>
      </c>
      <c r="H5019">
        <v>46700000</v>
      </c>
      <c r="I5019">
        <v>134427002</v>
      </c>
    </row>
    <row r="5020" spans="1:9">
      <c r="A5020" t="s">
        <v>854</v>
      </c>
      <c r="B5020" t="s">
        <v>855</v>
      </c>
      <c r="C5020" t="s">
        <v>856</v>
      </c>
      <c r="D5020">
        <v>2021</v>
      </c>
      <c r="E5020">
        <v>1137783014</v>
      </c>
      <c r="F5020">
        <v>129362000</v>
      </c>
      <c r="G5020">
        <v>414672000</v>
      </c>
      <c r="H5020">
        <v>486589000</v>
      </c>
      <c r="I5020">
        <v>2168406014</v>
      </c>
    </row>
    <row r="5021" spans="1:9">
      <c r="A5021" t="s">
        <v>854</v>
      </c>
      <c r="B5021" t="s">
        <v>855</v>
      </c>
      <c r="C5021" t="s">
        <v>856</v>
      </c>
      <c r="D5021">
        <v>2021</v>
      </c>
      <c r="E5021">
        <v>0</v>
      </c>
      <c r="F5021">
        <v>0</v>
      </c>
      <c r="G5021">
        <v>44126582</v>
      </c>
      <c r="H5021">
        <v>15750000</v>
      </c>
      <c r="I5021">
        <v>59876582</v>
      </c>
    </row>
    <row r="5022" spans="1:9">
      <c r="A5022" t="s">
        <v>854</v>
      </c>
      <c r="B5022" t="s">
        <v>2212</v>
      </c>
      <c r="C5022" t="s">
        <v>2213</v>
      </c>
      <c r="D5022">
        <v>2021</v>
      </c>
      <c r="E5022">
        <v>9185746</v>
      </c>
      <c r="F5022">
        <v>3500000</v>
      </c>
      <c r="G5022">
        <v>4500000</v>
      </c>
      <c r="H5022">
        <v>4500000</v>
      </c>
      <c r="I5022">
        <v>21685746</v>
      </c>
    </row>
    <row r="5023" spans="1:9">
      <c r="A5023" t="s">
        <v>854</v>
      </c>
      <c r="B5023" t="s">
        <v>857</v>
      </c>
      <c r="C5023" t="s">
        <v>858</v>
      </c>
      <c r="D5023">
        <v>2021</v>
      </c>
      <c r="E5023">
        <v>604000</v>
      </c>
      <c r="F5023">
        <v>0</v>
      </c>
      <c r="G5023">
        <v>0</v>
      </c>
      <c r="H5023">
        <v>0</v>
      </c>
      <c r="I5023">
        <v>604000</v>
      </c>
    </row>
    <row r="5024" spans="1:9">
      <c r="A5024" t="s">
        <v>854</v>
      </c>
      <c r="B5024" t="s">
        <v>857</v>
      </c>
      <c r="C5024" t="s">
        <v>858</v>
      </c>
      <c r="D5024">
        <v>2021</v>
      </c>
      <c r="E5024">
        <v>525737141</v>
      </c>
      <c r="F5024">
        <v>236199000</v>
      </c>
      <c r="G5024">
        <v>183790000</v>
      </c>
      <c r="H5024">
        <v>337233000</v>
      </c>
      <c r="I5024">
        <v>1282959141</v>
      </c>
    </row>
    <row r="5025" spans="1:9">
      <c r="A5025" t="s">
        <v>854</v>
      </c>
      <c r="B5025" t="s">
        <v>859</v>
      </c>
      <c r="C5025" t="s">
        <v>860</v>
      </c>
      <c r="D5025">
        <v>2021</v>
      </c>
      <c r="E5025">
        <v>6494400</v>
      </c>
      <c r="F5025">
        <v>2300000</v>
      </c>
      <c r="G5025">
        <v>2300000</v>
      </c>
      <c r="H5025">
        <v>300000</v>
      </c>
      <c r="I5025">
        <v>11394400</v>
      </c>
    </row>
    <row r="5026" spans="1:9">
      <c r="A5026" t="s">
        <v>854</v>
      </c>
      <c r="B5026" t="s">
        <v>2214</v>
      </c>
      <c r="C5026" t="s">
        <v>2215</v>
      </c>
      <c r="D5026">
        <v>2021</v>
      </c>
      <c r="E5026">
        <v>820483</v>
      </c>
      <c r="F5026">
        <v>1000000</v>
      </c>
      <c r="G5026">
        <v>0</v>
      </c>
      <c r="H5026">
        <v>0</v>
      </c>
      <c r="I5026">
        <v>1820483</v>
      </c>
    </row>
    <row r="5027" spans="1:9">
      <c r="A5027" t="s">
        <v>854</v>
      </c>
      <c r="B5027" t="s">
        <v>861</v>
      </c>
      <c r="C5027" t="s">
        <v>862</v>
      </c>
      <c r="D5027">
        <v>2021</v>
      </c>
      <c r="E5027">
        <v>126910255</v>
      </c>
      <c r="F5027">
        <v>58561000</v>
      </c>
      <c r="G5027">
        <v>224365000</v>
      </c>
      <c r="H5027">
        <v>60714000</v>
      </c>
      <c r="I5027">
        <v>470550255</v>
      </c>
    </row>
    <row r="5028" spans="1:9">
      <c r="A5028" t="s">
        <v>854</v>
      </c>
      <c r="B5028" t="s">
        <v>863</v>
      </c>
      <c r="C5028" t="s">
        <v>864</v>
      </c>
      <c r="D5028">
        <v>2021</v>
      </c>
      <c r="E5028">
        <v>15933302</v>
      </c>
      <c r="F5028">
        <v>29961000</v>
      </c>
      <c r="G5028">
        <v>60062000</v>
      </c>
      <c r="H5028">
        <v>44090000</v>
      </c>
      <c r="I5028">
        <v>150046302</v>
      </c>
    </row>
    <row r="5029" spans="1:9">
      <c r="A5029" t="s">
        <v>854</v>
      </c>
      <c r="B5029" t="s">
        <v>865</v>
      </c>
      <c r="C5029" t="s">
        <v>866</v>
      </c>
      <c r="D5029">
        <v>2021</v>
      </c>
      <c r="E5029">
        <v>0</v>
      </c>
      <c r="F5029">
        <v>2075671</v>
      </c>
      <c r="G5029">
        <v>23364000</v>
      </c>
      <c r="H5029">
        <v>4000000</v>
      </c>
      <c r="I5029">
        <v>29439671</v>
      </c>
    </row>
    <row r="5030" spans="1:9">
      <c r="A5030" t="s">
        <v>9</v>
      </c>
      <c r="B5030" t="s">
        <v>10</v>
      </c>
      <c r="C5030" t="s">
        <v>11</v>
      </c>
      <c r="D5030">
        <v>2021</v>
      </c>
      <c r="E5030">
        <v>0</v>
      </c>
      <c r="F5030">
        <v>3252012</v>
      </c>
      <c r="G5030">
        <v>129000</v>
      </c>
      <c r="H5030">
        <v>6333000</v>
      </c>
      <c r="I5030">
        <v>9714012</v>
      </c>
    </row>
    <row r="5031" spans="1:9">
      <c r="A5031" t="s">
        <v>9</v>
      </c>
      <c r="B5031" t="s">
        <v>1822</v>
      </c>
      <c r="C5031" t="s">
        <v>1823</v>
      </c>
      <c r="D5031">
        <v>2021</v>
      </c>
      <c r="E5031">
        <v>1384000</v>
      </c>
      <c r="F5031">
        <v>0</v>
      </c>
      <c r="G5031">
        <v>0</v>
      </c>
      <c r="H5031">
        <v>0</v>
      </c>
      <c r="I5031">
        <v>1384000</v>
      </c>
    </row>
    <row r="5032" spans="1:9">
      <c r="A5032" t="s">
        <v>9</v>
      </c>
      <c r="B5032" t="s">
        <v>1826</v>
      </c>
      <c r="C5032" t="s">
        <v>1827</v>
      </c>
      <c r="D5032">
        <v>2021</v>
      </c>
      <c r="E5032">
        <v>180000</v>
      </c>
      <c r="F5032">
        <v>0</v>
      </c>
      <c r="G5032">
        <v>0</v>
      </c>
      <c r="H5032">
        <v>0</v>
      </c>
      <c r="I5032">
        <v>180000</v>
      </c>
    </row>
    <row r="5033" spans="1:9">
      <c r="A5033" t="s">
        <v>9</v>
      </c>
      <c r="B5033" t="s">
        <v>2293</v>
      </c>
      <c r="C5033" t="s">
        <v>2294</v>
      </c>
      <c r="D5033">
        <v>2021</v>
      </c>
      <c r="E5033">
        <v>62000</v>
      </c>
      <c r="F5033">
        <v>0</v>
      </c>
      <c r="G5033">
        <v>0</v>
      </c>
      <c r="H5033">
        <v>0</v>
      </c>
      <c r="I5033">
        <v>62000</v>
      </c>
    </row>
    <row r="5034" spans="1:9">
      <c r="A5034" t="s">
        <v>9</v>
      </c>
      <c r="B5034" t="s">
        <v>2295</v>
      </c>
      <c r="C5034" t="s">
        <v>2296</v>
      </c>
      <c r="D5034">
        <v>2021</v>
      </c>
      <c r="E5034">
        <v>2151000</v>
      </c>
      <c r="F5034">
        <v>0</v>
      </c>
      <c r="G5034">
        <v>0</v>
      </c>
      <c r="H5034">
        <v>0</v>
      </c>
      <c r="I5034">
        <v>2151000</v>
      </c>
    </row>
    <row r="5035" spans="1:9">
      <c r="A5035" t="s">
        <v>9</v>
      </c>
      <c r="B5035" t="s">
        <v>2297</v>
      </c>
      <c r="C5035" t="s">
        <v>2294</v>
      </c>
      <c r="D5035">
        <v>2021</v>
      </c>
      <c r="E5035">
        <v>65000</v>
      </c>
      <c r="F5035">
        <v>0</v>
      </c>
      <c r="G5035">
        <v>0</v>
      </c>
      <c r="H5035">
        <v>0</v>
      </c>
      <c r="I5035">
        <v>65000</v>
      </c>
    </row>
    <row r="5036" spans="1:9">
      <c r="A5036" t="s">
        <v>16</v>
      </c>
      <c r="B5036" t="s">
        <v>19</v>
      </c>
      <c r="C5036" t="s">
        <v>20</v>
      </c>
      <c r="D5036">
        <v>2021</v>
      </c>
      <c r="E5036">
        <v>0</v>
      </c>
      <c r="F5036">
        <v>34593810</v>
      </c>
      <c r="G5036">
        <v>0</v>
      </c>
      <c r="H5036">
        <v>0</v>
      </c>
      <c r="I5036">
        <v>34593810</v>
      </c>
    </row>
    <row r="5037" spans="1:9">
      <c r="A5037" t="s">
        <v>16</v>
      </c>
      <c r="B5037" t="s">
        <v>19</v>
      </c>
      <c r="C5037" t="s">
        <v>20</v>
      </c>
      <c r="D5037">
        <v>2021</v>
      </c>
      <c r="E5037">
        <v>0</v>
      </c>
      <c r="F5037">
        <v>99999997</v>
      </c>
      <c r="G5037">
        <v>0</v>
      </c>
      <c r="H5037">
        <v>0</v>
      </c>
      <c r="I5037">
        <v>99999997</v>
      </c>
    </row>
    <row r="5038" spans="1:9">
      <c r="A5038" t="s">
        <v>16</v>
      </c>
      <c r="B5038" t="s">
        <v>21</v>
      </c>
      <c r="C5038" t="s">
        <v>22</v>
      </c>
      <c r="D5038">
        <v>2021</v>
      </c>
      <c r="E5038">
        <v>21814200</v>
      </c>
      <c r="F5038">
        <v>0</v>
      </c>
      <c r="G5038">
        <v>0</v>
      </c>
      <c r="H5038">
        <v>0</v>
      </c>
      <c r="I5038">
        <v>21814200</v>
      </c>
    </row>
    <row r="5039" spans="1:9">
      <c r="A5039" t="s">
        <v>16</v>
      </c>
      <c r="B5039" t="s">
        <v>23</v>
      </c>
      <c r="C5039" t="s">
        <v>24</v>
      </c>
      <c r="D5039">
        <v>2021</v>
      </c>
      <c r="E5039">
        <v>578710</v>
      </c>
      <c r="F5039">
        <v>0</v>
      </c>
      <c r="G5039">
        <v>0</v>
      </c>
      <c r="H5039">
        <v>0</v>
      </c>
      <c r="I5039">
        <v>578710</v>
      </c>
    </row>
    <row r="5040" spans="1:9">
      <c r="A5040" t="s">
        <v>25</v>
      </c>
      <c r="B5040" t="s">
        <v>1832</v>
      </c>
      <c r="C5040" t="s">
        <v>27</v>
      </c>
      <c r="D5040">
        <v>2021</v>
      </c>
      <c r="E5040">
        <v>88471009</v>
      </c>
      <c r="F5040">
        <v>120405000</v>
      </c>
      <c r="G5040">
        <v>50789000</v>
      </c>
      <c r="H5040">
        <v>32282000</v>
      </c>
      <c r="I5040">
        <v>291947009</v>
      </c>
    </row>
    <row r="5041" spans="1:9">
      <c r="A5041" t="s">
        <v>25</v>
      </c>
      <c r="B5041" t="s">
        <v>1833</v>
      </c>
      <c r="C5041" t="s">
        <v>29</v>
      </c>
      <c r="D5041">
        <v>2021</v>
      </c>
      <c r="E5041">
        <v>1799995</v>
      </c>
      <c r="F5041">
        <v>0</v>
      </c>
      <c r="G5041">
        <v>0</v>
      </c>
      <c r="H5041">
        <v>0</v>
      </c>
      <c r="I5041">
        <v>1799995</v>
      </c>
    </row>
    <row r="5042" spans="1:9">
      <c r="A5042" t="s">
        <v>25</v>
      </c>
      <c r="B5042" t="s">
        <v>1835</v>
      </c>
      <c r="C5042" t="s">
        <v>31</v>
      </c>
      <c r="D5042">
        <v>2021</v>
      </c>
      <c r="E5042">
        <v>4327415</v>
      </c>
      <c r="F5042">
        <v>3617000</v>
      </c>
      <c r="G5042">
        <v>4160000</v>
      </c>
      <c r="H5042">
        <v>4353000</v>
      </c>
      <c r="I5042">
        <v>16457415</v>
      </c>
    </row>
    <row r="5043" spans="1:9">
      <c r="A5043" t="s">
        <v>25</v>
      </c>
      <c r="B5043" t="s">
        <v>1836</v>
      </c>
      <c r="C5043" t="s">
        <v>33</v>
      </c>
      <c r="D5043">
        <v>2021</v>
      </c>
      <c r="E5043">
        <v>0</v>
      </c>
      <c r="F5043">
        <v>630096794</v>
      </c>
      <c r="G5043">
        <v>2193215000</v>
      </c>
      <c r="H5043">
        <v>2032329000</v>
      </c>
      <c r="I5043">
        <v>4855640794</v>
      </c>
    </row>
    <row r="5044" spans="1:9">
      <c r="A5044" t="s">
        <v>25</v>
      </c>
      <c r="B5044" t="s">
        <v>2298</v>
      </c>
      <c r="C5044" t="s">
        <v>35</v>
      </c>
      <c r="D5044">
        <v>2021</v>
      </c>
      <c r="E5044">
        <v>11246559</v>
      </c>
      <c r="F5044">
        <v>3300000</v>
      </c>
      <c r="G5044">
        <v>3300000</v>
      </c>
      <c r="H5044">
        <v>5150000</v>
      </c>
      <c r="I5044">
        <v>22996559</v>
      </c>
    </row>
    <row r="5045" spans="1:9">
      <c r="A5045" t="s">
        <v>25</v>
      </c>
      <c r="B5045" t="s">
        <v>1837</v>
      </c>
      <c r="C5045" t="s">
        <v>1117</v>
      </c>
      <c r="D5045">
        <v>2021</v>
      </c>
      <c r="E5045">
        <v>57888259</v>
      </c>
      <c r="F5045">
        <v>52000</v>
      </c>
      <c r="G5045">
        <v>0</v>
      </c>
      <c r="H5045">
        <v>0</v>
      </c>
      <c r="I5045">
        <v>57940259</v>
      </c>
    </row>
    <row r="5046" spans="1:9">
      <c r="A5046" t="s">
        <v>38</v>
      </c>
      <c r="B5046" t="s">
        <v>41</v>
      </c>
      <c r="C5046" t="s">
        <v>42</v>
      </c>
      <c r="D5046">
        <v>2021</v>
      </c>
      <c r="E5046">
        <v>0</v>
      </c>
      <c r="F5046">
        <v>0</v>
      </c>
      <c r="G5046">
        <v>0</v>
      </c>
      <c r="H5046">
        <v>1258927</v>
      </c>
      <c r="I5046">
        <v>1258927</v>
      </c>
    </row>
    <row r="5047" spans="1:9">
      <c r="A5047" t="s">
        <v>38</v>
      </c>
      <c r="B5047" t="s">
        <v>43</v>
      </c>
      <c r="C5047" t="s">
        <v>44</v>
      </c>
      <c r="D5047">
        <v>2021</v>
      </c>
      <c r="E5047">
        <v>0</v>
      </c>
      <c r="F5047">
        <v>229130362</v>
      </c>
      <c r="G5047">
        <v>176790000</v>
      </c>
      <c r="H5047">
        <v>105279000</v>
      </c>
      <c r="I5047">
        <v>511199362</v>
      </c>
    </row>
    <row r="5048" spans="1:9">
      <c r="A5048" t="s">
        <v>38</v>
      </c>
      <c r="B5048" t="s">
        <v>1127</v>
      </c>
      <c r="C5048" t="s">
        <v>1128</v>
      </c>
      <c r="D5048">
        <v>2021</v>
      </c>
      <c r="E5048">
        <v>252523</v>
      </c>
      <c r="F5048">
        <v>0</v>
      </c>
      <c r="G5048">
        <v>0</v>
      </c>
      <c r="H5048">
        <v>0</v>
      </c>
      <c r="I5048">
        <v>252523</v>
      </c>
    </row>
    <row r="5049" spans="1:9">
      <c r="A5049" t="s">
        <v>38</v>
      </c>
      <c r="B5049" t="s">
        <v>1127</v>
      </c>
      <c r="C5049" t="s">
        <v>1128</v>
      </c>
      <c r="D5049">
        <v>2021</v>
      </c>
      <c r="E5049">
        <v>0</v>
      </c>
      <c r="F5049">
        <v>2485868</v>
      </c>
      <c r="G5049">
        <v>0</v>
      </c>
      <c r="H5049">
        <v>4263000</v>
      </c>
      <c r="I5049">
        <v>6748868</v>
      </c>
    </row>
    <row r="5050" spans="1:9">
      <c r="A5050" t="s">
        <v>38</v>
      </c>
      <c r="B5050" t="s">
        <v>1674</v>
      </c>
      <c r="C5050" t="s">
        <v>1675</v>
      </c>
      <c r="D5050">
        <v>2021</v>
      </c>
      <c r="E5050">
        <v>161150</v>
      </c>
      <c r="F5050">
        <v>7121000</v>
      </c>
      <c r="G5050">
        <v>0</v>
      </c>
      <c r="H5050">
        <v>0</v>
      </c>
      <c r="I5050">
        <v>7282150</v>
      </c>
    </row>
    <row r="5051" spans="1:9">
      <c r="A5051" t="s">
        <v>38</v>
      </c>
      <c r="B5051" t="s">
        <v>47</v>
      </c>
      <c r="C5051" t="s">
        <v>48</v>
      </c>
      <c r="D5051">
        <v>2021</v>
      </c>
      <c r="E5051">
        <v>17639222</v>
      </c>
      <c r="F5051">
        <v>6044000</v>
      </c>
      <c r="G5051">
        <v>0</v>
      </c>
      <c r="H5051">
        <v>38612000</v>
      </c>
      <c r="I5051">
        <v>62295222</v>
      </c>
    </row>
    <row r="5052" spans="1:9">
      <c r="A5052" t="s">
        <v>38</v>
      </c>
      <c r="B5052" t="s">
        <v>2141</v>
      </c>
      <c r="C5052" t="s">
        <v>2142</v>
      </c>
      <c r="D5052">
        <v>2021</v>
      </c>
      <c r="E5052">
        <v>0</v>
      </c>
      <c r="F5052">
        <v>0</v>
      </c>
      <c r="G5052">
        <v>0</v>
      </c>
      <c r="H5052">
        <v>1842036</v>
      </c>
      <c r="I5052">
        <v>1842036</v>
      </c>
    </row>
    <row r="5053" spans="1:9">
      <c r="A5053" t="s">
        <v>38</v>
      </c>
      <c r="B5053" t="s">
        <v>2228</v>
      </c>
      <c r="C5053" t="s">
        <v>2229</v>
      </c>
      <c r="D5053">
        <v>2021</v>
      </c>
      <c r="E5053">
        <v>434983</v>
      </c>
      <c r="F5053">
        <v>0</v>
      </c>
      <c r="G5053">
        <v>10051000</v>
      </c>
      <c r="H5053">
        <v>0</v>
      </c>
      <c r="I5053">
        <v>10485983</v>
      </c>
    </row>
    <row r="5054" spans="1:9">
      <c r="A5054" t="s">
        <v>38</v>
      </c>
      <c r="B5054" t="s">
        <v>49</v>
      </c>
      <c r="C5054" t="s">
        <v>50</v>
      </c>
      <c r="D5054">
        <v>2021</v>
      </c>
      <c r="E5054">
        <v>0</v>
      </c>
      <c r="F5054">
        <v>0</v>
      </c>
      <c r="G5054">
        <v>0</v>
      </c>
      <c r="H5054">
        <v>6659217</v>
      </c>
      <c r="I5054">
        <v>6659217</v>
      </c>
    </row>
    <row r="5055" spans="1:9">
      <c r="A5055" t="s">
        <v>38</v>
      </c>
      <c r="B5055" t="s">
        <v>51</v>
      </c>
      <c r="C5055" t="s">
        <v>52</v>
      </c>
      <c r="D5055">
        <v>2021</v>
      </c>
      <c r="E5055">
        <v>1735422</v>
      </c>
      <c r="F5055">
        <v>39530000</v>
      </c>
      <c r="G5055">
        <v>0</v>
      </c>
      <c r="H5055">
        <v>12945000</v>
      </c>
      <c r="I5055">
        <v>54210422</v>
      </c>
    </row>
    <row r="5056" spans="1:9">
      <c r="A5056" t="s">
        <v>38</v>
      </c>
      <c r="B5056" t="s">
        <v>53</v>
      </c>
      <c r="C5056" t="s">
        <v>54</v>
      </c>
      <c r="D5056">
        <v>2021</v>
      </c>
      <c r="E5056">
        <v>0</v>
      </c>
      <c r="F5056">
        <v>0</v>
      </c>
      <c r="G5056">
        <v>0</v>
      </c>
      <c r="H5056">
        <v>5451550</v>
      </c>
      <c r="I5056">
        <v>5451550</v>
      </c>
    </row>
    <row r="5057" spans="1:9">
      <c r="A5057" t="s">
        <v>38</v>
      </c>
      <c r="B5057" t="s">
        <v>55</v>
      </c>
      <c r="C5057" t="s">
        <v>56</v>
      </c>
      <c r="D5057">
        <v>2021</v>
      </c>
      <c r="E5057">
        <v>0</v>
      </c>
      <c r="F5057">
        <v>50322</v>
      </c>
      <c r="G5057">
        <v>0</v>
      </c>
      <c r="H5057">
        <v>15658000</v>
      </c>
      <c r="I5057">
        <v>15708322</v>
      </c>
    </row>
    <row r="5058" spans="1:9">
      <c r="A5058" t="s">
        <v>38</v>
      </c>
      <c r="B5058" t="s">
        <v>57</v>
      </c>
      <c r="C5058" t="s">
        <v>58</v>
      </c>
      <c r="D5058">
        <v>2021</v>
      </c>
      <c r="E5058">
        <v>0</v>
      </c>
      <c r="F5058">
        <v>9812072</v>
      </c>
      <c r="G5058">
        <v>0</v>
      </c>
      <c r="H5058">
        <v>27120000</v>
      </c>
      <c r="I5058">
        <v>36932072</v>
      </c>
    </row>
    <row r="5059" spans="1:9">
      <c r="A5059" t="s">
        <v>38</v>
      </c>
      <c r="B5059" t="s">
        <v>2143</v>
      </c>
      <c r="C5059" t="s">
        <v>2144</v>
      </c>
      <c r="D5059">
        <v>2021</v>
      </c>
      <c r="E5059">
        <v>0</v>
      </c>
      <c r="F5059">
        <v>0</v>
      </c>
      <c r="G5059">
        <v>0</v>
      </c>
      <c r="H5059">
        <v>1210750</v>
      </c>
      <c r="I5059">
        <v>1210750</v>
      </c>
    </row>
    <row r="5060" spans="1:9">
      <c r="A5060" t="s">
        <v>38</v>
      </c>
      <c r="B5060" t="s">
        <v>59</v>
      </c>
      <c r="C5060" t="s">
        <v>60</v>
      </c>
      <c r="D5060">
        <v>2021</v>
      </c>
      <c r="E5060">
        <v>0</v>
      </c>
      <c r="F5060">
        <v>0</v>
      </c>
      <c r="G5060">
        <v>5602727</v>
      </c>
      <c r="H5060">
        <v>9622000</v>
      </c>
      <c r="I5060">
        <v>15224727</v>
      </c>
    </row>
    <row r="5061" spans="1:9">
      <c r="A5061" t="s">
        <v>38</v>
      </c>
      <c r="B5061" t="s">
        <v>63</v>
      </c>
      <c r="C5061" t="s">
        <v>64</v>
      </c>
      <c r="D5061">
        <v>2021</v>
      </c>
      <c r="E5061">
        <v>7640000</v>
      </c>
      <c r="F5061">
        <v>2445000</v>
      </c>
      <c r="G5061">
        <v>0</v>
      </c>
      <c r="H5061">
        <v>18026000</v>
      </c>
      <c r="I5061">
        <v>28111000</v>
      </c>
    </row>
    <row r="5062" spans="1:9">
      <c r="A5062" t="s">
        <v>38</v>
      </c>
      <c r="B5062" t="s">
        <v>65</v>
      </c>
      <c r="C5062" t="s">
        <v>66</v>
      </c>
      <c r="D5062">
        <v>2021</v>
      </c>
      <c r="E5062">
        <v>343000</v>
      </c>
      <c r="F5062">
        <v>0</v>
      </c>
      <c r="G5062">
        <v>0</v>
      </c>
      <c r="H5062">
        <v>0</v>
      </c>
      <c r="I5062">
        <v>343000</v>
      </c>
    </row>
    <row r="5063" spans="1:9">
      <c r="A5063" t="s">
        <v>38</v>
      </c>
      <c r="B5063" t="s">
        <v>67</v>
      </c>
      <c r="C5063" t="s">
        <v>68</v>
      </c>
      <c r="D5063">
        <v>2021</v>
      </c>
      <c r="E5063">
        <v>0</v>
      </c>
      <c r="F5063">
        <v>0</v>
      </c>
      <c r="G5063">
        <v>0</v>
      </c>
      <c r="H5063">
        <v>31788707</v>
      </c>
      <c r="I5063">
        <v>31788707</v>
      </c>
    </row>
    <row r="5064" spans="1:9">
      <c r="A5064" t="s">
        <v>38</v>
      </c>
      <c r="B5064" t="s">
        <v>71</v>
      </c>
      <c r="C5064" t="s">
        <v>72</v>
      </c>
      <c r="D5064">
        <v>2021</v>
      </c>
      <c r="E5064">
        <v>167730</v>
      </c>
      <c r="F5064">
        <v>935000</v>
      </c>
      <c r="G5064">
        <v>850000</v>
      </c>
      <c r="H5064">
        <v>3239000</v>
      </c>
      <c r="I5064">
        <v>5191730</v>
      </c>
    </row>
    <row r="5065" spans="1:9">
      <c r="A5065" t="s">
        <v>38</v>
      </c>
      <c r="B5065" t="s">
        <v>2299</v>
      </c>
      <c r="C5065" t="s">
        <v>54</v>
      </c>
      <c r="D5065">
        <v>2021</v>
      </c>
      <c r="E5065">
        <v>50000</v>
      </c>
      <c r="F5065">
        <v>0</v>
      </c>
      <c r="G5065">
        <v>0</v>
      </c>
      <c r="H5065">
        <v>0</v>
      </c>
      <c r="I5065">
        <v>50000</v>
      </c>
    </row>
    <row r="5066" spans="1:9">
      <c r="A5066" t="s">
        <v>73</v>
      </c>
      <c r="B5066" t="s">
        <v>76</v>
      </c>
      <c r="C5066" t="s">
        <v>77</v>
      </c>
      <c r="D5066">
        <v>2021</v>
      </c>
      <c r="E5066">
        <v>3808805</v>
      </c>
      <c r="F5066">
        <v>5303000</v>
      </c>
      <c r="G5066">
        <v>1741000</v>
      </c>
      <c r="H5066">
        <v>1332000</v>
      </c>
      <c r="I5066">
        <v>12184805</v>
      </c>
    </row>
    <row r="5067" spans="1:9">
      <c r="A5067" t="s">
        <v>73</v>
      </c>
      <c r="B5067" t="s">
        <v>76</v>
      </c>
      <c r="C5067" t="s">
        <v>77</v>
      </c>
      <c r="D5067">
        <v>2021</v>
      </c>
      <c r="E5067">
        <v>1196768</v>
      </c>
      <c r="F5067">
        <v>2350000</v>
      </c>
      <c r="G5067">
        <v>784000</v>
      </c>
      <c r="H5067">
        <v>0</v>
      </c>
      <c r="I5067">
        <v>4330768</v>
      </c>
    </row>
    <row r="5068" spans="1:9">
      <c r="A5068" t="s">
        <v>73</v>
      </c>
      <c r="B5068" t="s">
        <v>76</v>
      </c>
      <c r="C5068" t="s">
        <v>77</v>
      </c>
      <c r="D5068">
        <v>2021</v>
      </c>
      <c r="E5068">
        <v>4575444</v>
      </c>
      <c r="F5068">
        <v>5685000</v>
      </c>
      <c r="G5068">
        <v>1837000</v>
      </c>
      <c r="H5068">
        <v>0</v>
      </c>
      <c r="I5068">
        <v>12097444</v>
      </c>
    </row>
    <row r="5069" spans="1:9">
      <c r="A5069" t="s">
        <v>73</v>
      </c>
      <c r="B5069" t="s">
        <v>78</v>
      </c>
      <c r="C5069" t="s">
        <v>79</v>
      </c>
      <c r="D5069">
        <v>2021</v>
      </c>
      <c r="E5069">
        <v>0</v>
      </c>
      <c r="F5069">
        <v>0</v>
      </c>
      <c r="G5069">
        <v>0</v>
      </c>
      <c r="H5069">
        <v>6240711</v>
      </c>
      <c r="I5069">
        <v>6240711</v>
      </c>
    </row>
    <row r="5070" spans="1:9">
      <c r="A5070" t="s">
        <v>73</v>
      </c>
      <c r="B5070" t="s">
        <v>78</v>
      </c>
      <c r="C5070" t="s">
        <v>79</v>
      </c>
      <c r="D5070">
        <v>2021</v>
      </c>
      <c r="E5070">
        <v>141064</v>
      </c>
      <c r="F5070">
        <v>740000</v>
      </c>
      <c r="G5070">
        <v>1050000</v>
      </c>
      <c r="H5070">
        <v>0</v>
      </c>
      <c r="I5070">
        <v>1931064</v>
      </c>
    </row>
    <row r="5071" spans="1:9">
      <c r="A5071" t="s">
        <v>73</v>
      </c>
      <c r="B5071" t="s">
        <v>78</v>
      </c>
      <c r="C5071" t="s">
        <v>79</v>
      </c>
      <c r="D5071">
        <v>2021</v>
      </c>
      <c r="E5071">
        <v>969798</v>
      </c>
      <c r="F5071">
        <v>1731000</v>
      </c>
      <c r="G5071">
        <v>2580000</v>
      </c>
      <c r="H5071">
        <v>0</v>
      </c>
      <c r="I5071">
        <v>5280798</v>
      </c>
    </row>
    <row r="5072" spans="1:9">
      <c r="A5072" t="s">
        <v>73</v>
      </c>
      <c r="B5072" t="s">
        <v>80</v>
      </c>
      <c r="C5072" t="s">
        <v>81</v>
      </c>
      <c r="D5072">
        <v>2021</v>
      </c>
      <c r="E5072">
        <v>0</v>
      </c>
      <c r="F5072">
        <v>0</v>
      </c>
      <c r="G5072">
        <v>0</v>
      </c>
      <c r="H5072">
        <v>19545661</v>
      </c>
      <c r="I5072">
        <v>19545661</v>
      </c>
    </row>
    <row r="5073" spans="1:9">
      <c r="A5073" t="s">
        <v>73</v>
      </c>
      <c r="B5073" t="s">
        <v>2300</v>
      </c>
      <c r="C5073" t="s">
        <v>2301</v>
      </c>
      <c r="D5073">
        <v>2021</v>
      </c>
      <c r="E5073">
        <v>504000</v>
      </c>
      <c r="F5073">
        <v>0</v>
      </c>
      <c r="G5073">
        <v>0</v>
      </c>
      <c r="H5073">
        <v>0</v>
      </c>
      <c r="I5073">
        <v>504000</v>
      </c>
    </row>
    <row r="5074" spans="1:9">
      <c r="A5074" t="s">
        <v>73</v>
      </c>
      <c r="B5074" t="s">
        <v>1409</v>
      </c>
      <c r="C5074" t="s">
        <v>1410</v>
      </c>
      <c r="D5074">
        <v>2021</v>
      </c>
      <c r="E5074">
        <v>31000</v>
      </c>
      <c r="F5074">
        <v>0</v>
      </c>
      <c r="G5074">
        <v>0</v>
      </c>
      <c r="H5074">
        <v>0</v>
      </c>
      <c r="I5074">
        <v>31000</v>
      </c>
    </row>
    <row r="5075" spans="1:9">
      <c r="A5075" t="s">
        <v>73</v>
      </c>
      <c r="B5075" t="s">
        <v>2302</v>
      </c>
      <c r="C5075" t="s">
        <v>1410</v>
      </c>
      <c r="D5075">
        <v>2021</v>
      </c>
      <c r="E5075">
        <v>51000</v>
      </c>
      <c r="F5075">
        <v>0</v>
      </c>
      <c r="G5075">
        <v>0</v>
      </c>
      <c r="H5075">
        <v>0</v>
      </c>
      <c r="I5075">
        <v>51000</v>
      </c>
    </row>
    <row r="5076" spans="1:9">
      <c r="A5076" t="s">
        <v>82</v>
      </c>
      <c r="B5076" t="s">
        <v>83</v>
      </c>
      <c r="C5076" t="s">
        <v>84</v>
      </c>
      <c r="D5076">
        <v>2021</v>
      </c>
      <c r="E5076">
        <v>254753868</v>
      </c>
      <c r="F5076">
        <v>69128000</v>
      </c>
      <c r="G5076">
        <v>80408000</v>
      </c>
      <c r="H5076">
        <v>59818000</v>
      </c>
      <c r="I5076">
        <v>464107868</v>
      </c>
    </row>
    <row r="5077" spans="1:9">
      <c r="A5077" t="s">
        <v>82</v>
      </c>
      <c r="B5077" t="s">
        <v>2145</v>
      </c>
      <c r="C5077" t="s">
        <v>2146</v>
      </c>
      <c r="D5077">
        <v>2021</v>
      </c>
      <c r="E5077">
        <v>0</v>
      </c>
      <c r="F5077">
        <v>0</v>
      </c>
      <c r="G5077">
        <v>0</v>
      </c>
      <c r="H5077">
        <v>21743151</v>
      </c>
      <c r="I5077">
        <v>21743151</v>
      </c>
    </row>
    <row r="5078" spans="1:9">
      <c r="A5078" t="s">
        <v>85</v>
      </c>
      <c r="B5078" t="s">
        <v>1841</v>
      </c>
      <c r="C5078" t="s">
        <v>89</v>
      </c>
      <c r="D5078">
        <v>2021</v>
      </c>
      <c r="E5078">
        <v>0</v>
      </c>
      <c r="F5078">
        <v>49266433</v>
      </c>
      <c r="G5078">
        <v>100000000</v>
      </c>
      <c r="H5078">
        <v>0</v>
      </c>
      <c r="I5078">
        <v>149266433</v>
      </c>
    </row>
    <row r="5079" spans="1:9">
      <c r="A5079" t="s">
        <v>85</v>
      </c>
      <c r="B5079" t="s">
        <v>1842</v>
      </c>
      <c r="C5079" t="s">
        <v>1677</v>
      </c>
      <c r="D5079">
        <v>2021</v>
      </c>
      <c r="E5079">
        <v>2112069532</v>
      </c>
      <c r="F5079">
        <v>3509320000</v>
      </c>
      <c r="G5079">
        <v>3588380000</v>
      </c>
      <c r="H5079">
        <v>2913780000</v>
      </c>
      <c r="I5079">
        <v>12123549532</v>
      </c>
    </row>
    <row r="5080" spans="1:9">
      <c r="A5080" t="s">
        <v>85</v>
      </c>
      <c r="B5080" t="s">
        <v>1842</v>
      </c>
      <c r="C5080" t="s">
        <v>1677</v>
      </c>
      <c r="D5080">
        <v>2021</v>
      </c>
      <c r="E5080">
        <v>328530000</v>
      </c>
      <c r="F5080">
        <v>326000000</v>
      </c>
      <c r="G5080">
        <v>326000000</v>
      </c>
      <c r="H5080">
        <v>326000000</v>
      </c>
      <c r="I5080">
        <v>1306530000</v>
      </c>
    </row>
    <row r="5081" spans="1:9">
      <c r="A5081" t="s">
        <v>85</v>
      </c>
      <c r="B5081" t="s">
        <v>2303</v>
      </c>
      <c r="C5081" t="s">
        <v>2231</v>
      </c>
      <c r="D5081">
        <v>2021</v>
      </c>
      <c r="E5081">
        <v>142</v>
      </c>
      <c r="F5081">
        <v>0</v>
      </c>
      <c r="G5081">
        <v>0</v>
      </c>
      <c r="H5081">
        <v>0</v>
      </c>
      <c r="I5081">
        <v>142</v>
      </c>
    </row>
    <row r="5082" spans="1:9">
      <c r="A5082" t="s">
        <v>85</v>
      </c>
      <c r="B5082" t="s">
        <v>2304</v>
      </c>
      <c r="C5082" t="s">
        <v>2233</v>
      </c>
      <c r="D5082">
        <v>2021</v>
      </c>
      <c r="E5082">
        <v>42822000</v>
      </c>
      <c r="F5082">
        <v>0</v>
      </c>
      <c r="G5082">
        <v>0</v>
      </c>
      <c r="H5082">
        <v>0</v>
      </c>
      <c r="I5082">
        <v>42822000</v>
      </c>
    </row>
    <row r="5083" spans="1:9">
      <c r="A5083" t="s">
        <v>85</v>
      </c>
      <c r="B5083" t="s">
        <v>1846</v>
      </c>
      <c r="C5083" t="s">
        <v>1446</v>
      </c>
      <c r="D5083">
        <v>2021</v>
      </c>
      <c r="E5083">
        <v>164985000</v>
      </c>
      <c r="F5083">
        <v>0</v>
      </c>
      <c r="G5083">
        <v>0</v>
      </c>
      <c r="H5083">
        <v>0</v>
      </c>
      <c r="I5083">
        <v>164985000</v>
      </c>
    </row>
    <row r="5084" spans="1:9">
      <c r="A5084" t="s">
        <v>85</v>
      </c>
      <c r="B5084" t="s">
        <v>1861</v>
      </c>
      <c r="C5084" t="s">
        <v>1136</v>
      </c>
      <c r="D5084">
        <v>2021</v>
      </c>
      <c r="E5084">
        <v>17682000</v>
      </c>
      <c r="F5084">
        <v>0</v>
      </c>
      <c r="G5084">
        <v>0</v>
      </c>
      <c r="H5084">
        <v>0</v>
      </c>
      <c r="I5084">
        <v>17682000</v>
      </c>
    </row>
    <row r="5085" spans="1:9">
      <c r="A5085" t="s">
        <v>85</v>
      </c>
      <c r="B5085" t="s">
        <v>1862</v>
      </c>
      <c r="C5085" t="s">
        <v>1123</v>
      </c>
      <c r="D5085">
        <v>2021</v>
      </c>
      <c r="E5085">
        <v>8743000</v>
      </c>
      <c r="F5085">
        <v>0</v>
      </c>
      <c r="G5085">
        <v>0</v>
      </c>
      <c r="H5085">
        <v>0</v>
      </c>
      <c r="I5085">
        <v>8743000</v>
      </c>
    </row>
    <row r="5086" spans="1:9">
      <c r="A5086" t="s">
        <v>85</v>
      </c>
      <c r="B5086" t="s">
        <v>1864</v>
      </c>
      <c r="C5086" t="s">
        <v>905</v>
      </c>
      <c r="D5086">
        <v>2021</v>
      </c>
      <c r="E5086">
        <v>10879000</v>
      </c>
      <c r="F5086">
        <v>326000</v>
      </c>
      <c r="G5086">
        <v>0</v>
      </c>
      <c r="H5086">
        <v>0</v>
      </c>
      <c r="I5086">
        <v>11205000</v>
      </c>
    </row>
    <row r="5087" spans="1:9">
      <c r="A5087" t="s">
        <v>85</v>
      </c>
      <c r="B5087" t="s">
        <v>1865</v>
      </c>
      <c r="C5087" t="s">
        <v>1144</v>
      </c>
      <c r="D5087">
        <v>2021</v>
      </c>
      <c r="E5087">
        <v>13524000</v>
      </c>
      <c r="F5087">
        <v>0</v>
      </c>
      <c r="G5087">
        <v>0</v>
      </c>
      <c r="H5087">
        <v>0</v>
      </c>
      <c r="I5087">
        <v>13524000</v>
      </c>
    </row>
    <row r="5088" spans="1:9">
      <c r="A5088" t="s">
        <v>85</v>
      </c>
      <c r="B5088" t="s">
        <v>1866</v>
      </c>
      <c r="C5088" t="s">
        <v>980</v>
      </c>
      <c r="D5088">
        <v>2021</v>
      </c>
      <c r="E5088">
        <v>5396000</v>
      </c>
      <c r="F5088">
        <v>0</v>
      </c>
      <c r="G5088">
        <v>0</v>
      </c>
      <c r="H5088">
        <v>0</v>
      </c>
      <c r="I5088">
        <v>5396000</v>
      </c>
    </row>
    <row r="5089" spans="1:9">
      <c r="A5089" t="s">
        <v>92</v>
      </c>
      <c r="B5089" t="s">
        <v>93</v>
      </c>
      <c r="C5089" t="s">
        <v>94</v>
      </c>
      <c r="D5089">
        <v>2021</v>
      </c>
      <c r="E5089">
        <v>40299788</v>
      </c>
      <c r="F5089">
        <v>220017000</v>
      </c>
      <c r="G5089">
        <v>237498000</v>
      </c>
      <c r="H5089">
        <v>135958000</v>
      </c>
      <c r="I5089">
        <v>633772788</v>
      </c>
    </row>
    <row r="5090" spans="1:9">
      <c r="A5090" t="s">
        <v>92</v>
      </c>
      <c r="B5090" t="s">
        <v>93</v>
      </c>
      <c r="C5090" t="s">
        <v>94</v>
      </c>
      <c r="D5090">
        <v>2021</v>
      </c>
      <c r="E5090">
        <v>0</v>
      </c>
      <c r="F5090">
        <v>63591748</v>
      </c>
      <c r="G5090">
        <v>429000</v>
      </c>
      <c r="H5090">
        <v>2172000</v>
      </c>
      <c r="I5090">
        <v>66192748</v>
      </c>
    </row>
    <row r="5091" spans="1:9">
      <c r="A5091" t="s">
        <v>92</v>
      </c>
      <c r="B5091" t="s">
        <v>95</v>
      </c>
      <c r="C5091" t="s">
        <v>96</v>
      </c>
      <c r="D5091">
        <v>2021</v>
      </c>
      <c r="E5091">
        <v>12665814</v>
      </c>
      <c r="F5091">
        <v>104612000</v>
      </c>
      <c r="G5091">
        <v>84732000</v>
      </c>
      <c r="H5091">
        <v>78125000</v>
      </c>
      <c r="I5091">
        <v>280134814</v>
      </c>
    </row>
    <row r="5092" spans="1:9">
      <c r="A5092" t="s">
        <v>92</v>
      </c>
      <c r="B5092" t="s">
        <v>95</v>
      </c>
      <c r="C5092" t="s">
        <v>96</v>
      </c>
      <c r="D5092">
        <v>2021</v>
      </c>
      <c r="E5092">
        <v>38164810</v>
      </c>
      <c r="F5092">
        <v>0</v>
      </c>
      <c r="G5092">
        <v>0</v>
      </c>
      <c r="H5092">
        <v>0</v>
      </c>
      <c r="I5092">
        <v>38164810</v>
      </c>
    </row>
    <row r="5093" spans="1:9">
      <c r="A5093" t="s">
        <v>92</v>
      </c>
      <c r="B5093" t="s">
        <v>101</v>
      </c>
      <c r="C5093" t="s">
        <v>102</v>
      </c>
      <c r="D5093">
        <v>2021</v>
      </c>
      <c r="E5093">
        <v>36592104</v>
      </c>
      <c r="F5093">
        <v>114140000</v>
      </c>
      <c r="G5093">
        <v>62864000</v>
      </c>
      <c r="H5093">
        <v>123293000</v>
      </c>
      <c r="I5093">
        <v>336889104</v>
      </c>
    </row>
    <row r="5094" spans="1:9">
      <c r="A5094" t="s">
        <v>92</v>
      </c>
      <c r="B5094" t="s">
        <v>105</v>
      </c>
      <c r="C5094" t="s">
        <v>106</v>
      </c>
      <c r="D5094">
        <v>2021</v>
      </c>
      <c r="E5094">
        <v>0</v>
      </c>
      <c r="F5094">
        <v>0</v>
      </c>
      <c r="G5094">
        <v>7119087</v>
      </c>
      <c r="H5094">
        <v>5000</v>
      </c>
      <c r="I5094">
        <v>7124087</v>
      </c>
    </row>
    <row r="5095" spans="1:9">
      <c r="A5095" t="s">
        <v>92</v>
      </c>
      <c r="B5095" t="s">
        <v>109</v>
      </c>
      <c r="C5095" t="s">
        <v>110</v>
      </c>
      <c r="D5095">
        <v>2021</v>
      </c>
      <c r="E5095">
        <v>0</v>
      </c>
      <c r="F5095">
        <v>135876544</v>
      </c>
      <c r="G5095">
        <v>6501000</v>
      </c>
      <c r="H5095">
        <v>4749000</v>
      </c>
      <c r="I5095">
        <v>147126544</v>
      </c>
    </row>
    <row r="5096" spans="1:9">
      <c r="A5096" t="s">
        <v>92</v>
      </c>
      <c r="B5096" t="s">
        <v>111</v>
      </c>
      <c r="C5096" t="s">
        <v>112</v>
      </c>
      <c r="D5096">
        <v>2021</v>
      </c>
      <c r="E5096">
        <v>24975100</v>
      </c>
      <c r="F5096">
        <v>35660000</v>
      </c>
      <c r="G5096">
        <v>7129000</v>
      </c>
      <c r="H5096">
        <v>0</v>
      </c>
      <c r="I5096">
        <v>67764100</v>
      </c>
    </row>
    <row r="5097" spans="1:9">
      <c r="A5097" t="s">
        <v>92</v>
      </c>
      <c r="B5097" t="s">
        <v>113</v>
      </c>
      <c r="C5097" t="s">
        <v>114</v>
      </c>
      <c r="D5097">
        <v>2021</v>
      </c>
      <c r="E5097">
        <v>24214408</v>
      </c>
      <c r="F5097">
        <v>27376000</v>
      </c>
      <c r="G5097">
        <v>7375000</v>
      </c>
      <c r="H5097">
        <v>4000000</v>
      </c>
      <c r="I5097">
        <v>62965408</v>
      </c>
    </row>
    <row r="5098" spans="1:9">
      <c r="A5098" t="s">
        <v>92</v>
      </c>
      <c r="B5098" t="s">
        <v>1310</v>
      </c>
      <c r="C5098" t="s">
        <v>1311</v>
      </c>
      <c r="D5098">
        <v>2021</v>
      </c>
      <c r="E5098">
        <v>2197000</v>
      </c>
      <c r="F5098">
        <v>0</v>
      </c>
      <c r="G5098">
        <v>0</v>
      </c>
      <c r="H5098">
        <v>0</v>
      </c>
      <c r="I5098">
        <v>2197000</v>
      </c>
    </row>
    <row r="5099" spans="1:9">
      <c r="A5099" t="s">
        <v>92</v>
      </c>
      <c r="B5099" t="s">
        <v>1475</v>
      </c>
      <c r="C5099" t="s">
        <v>96</v>
      </c>
      <c r="D5099">
        <v>2021</v>
      </c>
      <c r="E5099">
        <v>2345000</v>
      </c>
      <c r="F5099">
        <v>0</v>
      </c>
      <c r="G5099">
        <v>0</v>
      </c>
      <c r="H5099">
        <v>0</v>
      </c>
      <c r="I5099">
        <v>2345000</v>
      </c>
    </row>
    <row r="5100" spans="1:9">
      <c r="A5100" t="s">
        <v>92</v>
      </c>
      <c r="B5100" t="s">
        <v>2305</v>
      </c>
      <c r="C5100" t="s">
        <v>2237</v>
      </c>
      <c r="D5100">
        <v>2021</v>
      </c>
      <c r="E5100">
        <v>1152000</v>
      </c>
      <c r="F5100">
        <v>0</v>
      </c>
      <c r="G5100">
        <v>0</v>
      </c>
      <c r="H5100">
        <v>0</v>
      </c>
      <c r="I5100">
        <v>1152000</v>
      </c>
    </row>
    <row r="5101" spans="1:9">
      <c r="A5101" t="s">
        <v>92</v>
      </c>
      <c r="B5101" t="s">
        <v>2306</v>
      </c>
      <c r="C5101" t="s">
        <v>2307</v>
      </c>
      <c r="D5101">
        <v>2021</v>
      </c>
      <c r="E5101">
        <v>1312000</v>
      </c>
      <c r="F5101">
        <v>0</v>
      </c>
      <c r="G5101">
        <v>0</v>
      </c>
      <c r="H5101">
        <v>0</v>
      </c>
      <c r="I5101">
        <v>1312000</v>
      </c>
    </row>
    <row r="5102" spans="1:9">
      <c r="A5102" t="s">
        <v>92</v>
      </c>
      <c r="B5102" t="s">
        <v>1858</v>
      </c>
      <c r="C5102" t="s">
        <v>1859</v>
      </c>
      <c r="D5102">
        <v>2021</v>
      </c>
      <c r="E5102">
        <v>89000</v>
      </c>
      <c r="F5102">
        <v>0</v>
      </c>
      <c r="G5102">
        <v>0</v>
      </c>
      <c r="H5102">
        <v>0</v>
      </c>
      <c r="I5102">
        <v>89000</v>
      </c>
    </row>
    <row r="5103" spans="1:9">
      <c r="A5103" t="s">
        <v>92</v>
      </c>
      <c r="B5103" t="s">
        <v>1120</v>
      </c>
      <c r="C5103" t="s">
        <v>1121</v>
      </c>
      <c r="D5103">
        <v>2021</v>
      </c>
      <c r="E5103">
        <v>450000</v>
      </c>
      <c r="F5103">
        <v>0</v>
      </c>
      <c r="G5103">
        <v>0</v>
      </c>
      <c r="H5103">
        <v>0</v>
      </c>
      <c r="I5103">
        <v>450000</v>
      </c>
    </row>
    <row r="5104" spans="1:9">
      <c r="A5104" t="s">
        <v>92</v>
      </c>
      <c r="B5104" t="s">
        <v>115</v>
      </c>
      <c r="C5104" t="s">
        <v>116</v>
      </c>
      <c r="D5104">
        <v>2021</v>
      </c>
      <c r="E5104">
        <v>500000</v>
      </c>
      <c r="F5104">
        <v>0</v>
      </c>
      <c r="G5104">
        <v>0</v>
      </c>
      <c r="H5104">
        <v>0</v>
      </c>
      <c r="I5104">
        <v>500000</v>
      </c>
    </row>
    <row r="5105" spans="1:9">
      <c r="A5105" t="s">
        <v>92</v>
      </c>
      <c r="B5105" t="s">
        <v>117</v>
      </c>
      <c r="C5105" t="s">
        <v>118</v>
      </c>
      <c r="D5105">
        <v>2021</v>
      </c>
      <c r="E5105">
        <v>500000</v>
      </c>
      <c r="F5105">
        <v>0</v>
      </c>
      <c r="G5105">
        <v>0</v>
      </c>
      <c r="H5105">
        <v>0</v>
      </c>
      <c r="I5105">
        <v>500000</v>
      </c>
    </row>
    <row r="5106" spans="1:9">
      <c r="A5106" t="s">
        <v>92</v>
      </c>
      <c r="B5106" t="s">
        <v>1684</v>
      </c>
      <c r="C5106" t="s">
        <v>1685</v>
      </c>
      <c r="D5106">
        <v>2021</v>
      </c>
      <c r="E5106">
        <v>100000</v>
      </c>
      <c r="F5106">
        <v>0</v>
      </c>
      <c r="G5106">
        <v>0</v>
      </c>
      <c r="H5106">
        <v>0</v>
      </c>
      <c r="I5106">
        <v>100000</v>
      </c>
    </row>
    <row r="5107" spans="1:9">
      <c r="A5107" t="s">
        <v>92</v>
      </c>
      <c r="B5107" t="s">
        <v>2234</v>
      </c>
      <c r="C5107" t="s">
        <v>2235</v>
      </c>
      <c r="D5107">
        <v>2021</v>
      </c>
      <c r="E5107">
        <v>500000</v>
      </c>
      <c r="F5107">
        <v>0</v>
      </c>
      <c r="G5107">
        <v>0</v>
      </c>
      <c r="H5107">
        <v>0</v>
      </c>
      <c r="I5107">
        <v>500000</v>
      </c>
    </row>
    <row r="5108" spans="1:9">
      <c r="A5108" t="s">
        <v>92</v>
      </c>
      <c r="B5108" t="s">
        <v>2236</v>
      </c>
      <c r="C5108" t="s">
        <v>2237</v>
      </c>
      <c r="D5108">
        <v>2021</v>
      </c>
      <c r="E5108">
        <v>1500000</v>
      </c>
      <c r="F5108">
        <v>0</v>
      </c>
      <c r="G5108">
        <v>0</v>
      </c>
      <c r="H5108">
        <v>0</v>
      </c>
      <c r="I5108">
        <v>1500000</v>
      </c>
    </row>
    <row r="5109" spans="1:9">
      <c r="A5109" t="s">
        <v>92</v>
      </c>
      <c r="B5109" t="s">
        <v>2238</v>
      </c>
      <c r="C5109" t="s">
        <v>1859</v>
      </c>
      <c r="D5109">
        <v>2021</v>
      </c>
      <c r="E5109">
        <v>1025000</v>
      </c>
      <c r="F5109">
        <v>0</v>
      </c>
      <c r="G5109">
        <v>0</v>
      </c>
      <c r="H5109">
        <v>0</v>
      </c>
      <c r="I5109">
        <v>1025000</v>
      </c>
    </row>
    <row r="5110" spans="1:9">
      <c r="A5110" t="s">
        <v>121</v>
      </c>
      <c r="B5110" t="s">
        <v>122</v>
      </c>
      <c r="C5110" t="s">
        <v>123</v>
      </c>
      <c r="D5110">
        <v>2021</v>
      </c>
      <c r="E5110">
        <v>485</v>
      </c>
      <c r="F5110">
        <v>3293000</v>
      </c>
      <c r="G5110">
        <v>4946000</v>
      </c>
      <c r="H5110">
        <v>3875000</v>
      </c>
      <c r="I5110">
        <v>12114485</v>
      </c>
    </row>
    <row r="5111" spans="1:9">
      <c r="A5111" t="s">
        <v>121</v>
      </c>
      <c r="B5111" t="s">
        <v>124</v>
      </c>
      <c r="C5111" t="s">
        <v>125</v>
      </c>
      <c r="D5111">
        <v>2021</v>
      </c>
      <c r="E5111">
        <v>0</v>
      </c>
      <c r="F5111">
        <v>0</v>
      </c>
      <c r="G5111">
        <v>0</v>
      </c>
      <c r="H5111">
        <v>10744737</v>
      </c>
      <c r="I5111">
        <v>10744737</v>
      </c>
    </row>
    <row r="5112" spans="1:9">
      <c r="A5112" t="s">
        <v>121</v>
      </c>
      <c r="B5112" t="s">
        <v>126</v>
      </c>
      <c r="C5112" t="s">
        <v>127</v>
      </c>
      <c r="D5112">
        <v>2021</v>
      </c>
      <c r="E5112">
        <v>0</v>
      </c>
      <c r="F5112">
        <v>0</v>
      </c>
      <c r="G5112">
        <v>0</v>
      </c>
      <c r="H5112">
        <v>51285849</v>
      </c>
      <c r="I5112">
        <v>51285849</v>
      </c>
    </row>
    <row r="5113" spans="1:9">
      <c r="A5113" t="s">
        <v>121</v>
      </c>
      <c r="B5113" t="s">
        <v>126</v>
      </c>
      <c r="C5113" t="s">
        <v>127</v>
      </c>
      <c r="D5113">
        <v>2021</v>
      </c>
      <c r="E5113">
        <v>0</v>
      </c>
      <c r="F5113">
        <v>0</v>
      </c>
      <c r="G5113">
        <v>0</v>
      </c>
      <c r="H5113">
        <v>5999997</v>
      </c>
      <c r="I5113">
        <v>5999997</v>
      </c>
    </row>
    <row r="5114" spans="1:9">
      <c r="A5114" t="s">
        <v>121</v>
      </c>
      <c r="B5114" t="s">
        <v>126</v>
      </c>
      <c r="C5114" t="s">
        <v>127</v>
      </c>
      <c r="D5114">
        <v>2021</v>
      </c>
      <c r="E5114">
        <v>8000</v>
      </c>
      <c r="F5114">
        <v>0</v>
      </c>
      <c r="G5114">
        <v>0</v>
      </c>
      <c r="H5114">
        <v>0</v>
      </c>
      <c r="I5114">
        <v>8000</v>
      </c>
    </row>
    <row r="5115" spans="1:9">
      <c r="A5115" t="s">
        <v>121</v>
      </c>
      <c r="B5115" t="s">
        <v>128</v>
      </c>
      <c r="C5115" t="s">
        <v>129</v>
      </c>
      <c r="D5115">
        <v>2021</v>
      </c>
      <c r="E5115">
        <v>6724247</v>
      </c>
      <c r="F5115">
        <v>12827000</v>
      </c>
      <c r="G5115">
        <v>13344000</v>
      </c>
      <c r="H5115">
        <v>2649000</v>
      </c>
      <c r="I5115">
        <v>35544247</v>
      </c>
    </row>
    <row r="5116" spans="1:9">
      <c r="A5116" t="s">
        <v>121</v>
      </c>
      <c r="B5116" t="s">
        <v>1598</v>
      </c>
      <c r="C5116" t="s">
        <v>1599</v>
      </c>
      <c r="D5116">
        <v>2021</v>
      </c>
      <c r="E5116">
        <v>11337383</v>
      </c>
      <c r="F5116">
        <v>13694000</v>
      </c>
      <c r="G5116">
        <v>0</v>
      </c>
      <c r="H5116">
        <v>0</v>
      </c>
      <c r="I5116">
        <v>25031383</v>
      </c>
    </row>
    <row r="5117" spans="1:9">
      <c r="A5117" t="s">
        <v>130</v>
      </c>
      <c r="B5117" t="s">
        <v>1867</v>
      </c>
      <c r="C5117" t="s">
        <v>132</v>
      </c>
      <c r="D5117">
        <v>2021</v>
      </c>
      <c r="E5117">
        <v>0</v>
      </c>
      <c r="F5117">
        <v>11253554</v>
      </c>
      <c r="G5117">
        <v>2558000</v>
      </c>
      <c r="H5117">
        <v>700000</v>
      </c>
      <c r="I5117">
        <v>14511554</v>
      </c>
    </row>
    <row r="5118" spans="1:9">
      <c r="A5118" t="s">
        <v>130</v>
      </c>
      <c r="B5118" t="s">
        <v>1868</v>
      </c>
      <c r="C5118" t="s">
        <v>134</v>
      </c>
      <c r="D5118">
        <v>2021</v>
      </c>
      <c r="E5118">
        <v>102486581</v>
      </c>
      <c r="F5118">
        <v>45104000</v>
      </c>
      <c r="G5118">
        <v>118795000</v>
      </c>
      <c r="H5118">
        <v>83007000</v>
      </c>
      <c r="I5118">
        <v>349392581</v>
      </c>
    </row>
    <row r="5119" spans="1:9">
      <c r="A5119" t="s">
        <v>130</v>
      </c>
      <c r="B5119" t="s">
        <v>1868</v>
      </c>
      <c r="C5119" t="s">
        <v>134</v>
      </c>
      <c r="D5119">
        <v>2021</v>
      </c>
      <c r="E5119">
        <v>864043</v>
      </c>
      <c r="F5119">
        <v>0</v>
      </c>
      <c r="G5119">
        <v>0</v>
      </c>
      <c r="H5119">
        <v>0</v>
      </c>
      <c r="I5119">
        <v>864043</v>
      </c>
    </row>
    <row r="5120" spans="1:9">
      <c r="A5120" t="s">
        <v>130</v>
      </c>
      <c r="B5120" t="s">
        <v>1869</v>
      </c>
      <c r="C5120" t="s">
        <v>136</v>
      </c>
      <c r="D5120">
        <v>2021</v>
      </c>
      <c r="E5120">
        <v>82035889</v>
      </c>
      <c r="F5120">
        <v>93913000</v>
      </c>
      <c r="G5120">
        <v>25000000</v>
      </c>
      <c r="H5120">
        <v>25000000</v>
      </c>
      <c r="I5120">
        <v>225948889</v>
      </c>
    </row>
    <row r="5121" spans="1:9">
      <c r="A5121" t="s">
        <v>130</v>
      </c>
      <c r="B5121" t="s">
        <v>1870</v>
      </c>
      <c r="C5121" t="s">
        <v>138</v>
      </c>
      <c r="D5121">
        <v>2021</v>
      </c>
      <c r="E5121">
        <v>1996942</v>
      </c>
      <c r="F5121">
        <v>52750000</v>
      </c>
      <c r="G5121">
        <v>0</v>
      </c>
      <c r="H5121">
        <v>0</v>
      </c>
      <c r="I5121">
        <v>54746942</v>
      </c>
    </row>
    <row r="5122" spans="1:9">
      <c r="A5122" t="s">
        <v>130</v>
      </c>
      <c r="B5122" t="s">
        <v>1871</v>
      </c>
      <c r="C5122" t="s">
        <v>140</v>
      </c>
      <c r="D5122">
        <v>2021</v>
      </c>
      <c r="E5122">
        <v>17925863</v>
      </c>
      <c r="F5122">
        <v>21892000</v>
      </c>
      <c r="G5122">
        <v>22000000</v>
      </c>
      <c r="H5122">
        <v>10000000</v>
      </c>
      <c r="I5122">
        <v>71817863</v>
      </c>
    </row>
    <row r="5123" spans="1:9">
      <c r="A5123" t="s">
        <v>130</v>
      </c>
      <c r="B5123" t="s">
        <v>1872</v>
      </c>
      <c r="C5123" t="s">
        <v>1584</v>
      </c>
      <c r="D5123">
        <v>2021</v>
      </c>
      <c r="E5123">
        <v>3418000</v>
      </c>
      <c r="F5123">
        <v>0</v>
      </c>
      <c r="G5123">
        <v>0</v>
      </c>
      <c r="H5123">
        <v>0</v>
      </c>
      <c r="I5123">
        <v>3418000</v>
      </c>
    </row>
    <row r="5124" spans="1:9">
      <c r="A5124" t="s">
        <v>130</v>
      </c>
      <c r="B5124" t="s">
        <v>1873</v>
      </c>
      <c r="C5124" t="s">
        <v>1418</v>
      </c>
      <c r="D5124">
        <v>2021</v>
      </c>
      <c r="E5124">
        <v>75000</v>
      </c>
      <c r="F5124">
        <v>0</v>
      </c>
      <c r="G5124">
        <v>0</v>
      </c>
      <c r="H5124">
        <v>0</v>
      </c>
      <c r="I5124">
        <v>75000</v>
      </c>
    </row>
    <row r="5125" spans="1:9">
      <c r="A5125" t="s">
        <v>130</v>
      </c>
      <c r="B5125" t="s">
        <v>2308</v>
      </c>
      <c r="C5125" t="s">
        <v>2240</v>
      </c>
      <c r="D5125">
        <v>2021</v>
      </c>
      <c r="E5125">
        <v>450000</v>
      </c>
      <c r="F5125">
        <v>0</v>
      </c>
      <c r="G5125">
        <v>0</v>
      </c>
      <c r="H5125">
        <v>0</v>
      </c>
      <c r="I5125">
        <v>450000</v>
      </c>
    </row>
    <row r="5126" spans="1:9">
      <c r="A5126" t="s">
        <v>130</v>
      </c>
      <c r="B5126" t="s">
        <v>1877</v>
      </c>
      <c r="C5126" t="s">
        <v>1601</v>
      </c>
      <c r="D5126">
        <v>2021</v>
      </c>
      <c r="E5126">
        <v>1000000</v>
      </c>
      <c r="F5126">
        <v>0</v>
      </c>
      <c r="G5126">
        <v>0</v>
      </c>
      <c r="H5126">
        <v>0</v>
      </c>
      <c r="I5126">
        <v>1000000</v>
      </c>
    </row>
    <row r="5127" spans="1:9">
      <c r="A5127" t="s">
        <v>141</v>
      </c>
      <c r="B5127" t="s">
        <v>142</v>
      </c>
      <c r="C5127" t="s">
        <v>143</v>
      </c>
      <c r="D5127">
        <v>2021</v>
      </c>
      <c r="E5127">
        <v>3468268</v>
      </c>
      <c r="F5127">
        <v>87167000</v>
      </c>
      <c r="G5127">
        <v>48654000</v>
      </c>
      <c r="H5127">
        <v>4073000</v>
      </c>
      <c r="I5127">
        <v>143362268</v>
      </c>
    </row>
    <row r="5128" spans="1:9">
      <c r="A5128" t="s">
        <v>141</v>
      </c>
      <c r="B5128" t="s">
        <v>142</v>
      </c>
      <c r="C5128" t="s">
        <v>143</v>
      </c>
      <c r="D5128">
        <v>2021</v>
      </c>
      <c r="E5128">
        <v>0</v>
      </c>
      <c r="F5128">
        <v>25593313</v>
      </c>
      <c r="G5128">
        <v>474000</v>
      </c>
      <c r="H5128">
        <v>2937000</v>
      </c>
      <c r="I5128">
        <v>29004313</v>
      </c>
    </row>
    <row r="5129" spans="1:9">
      <c r="A5129" t="s">
        <v>141</v>
      </c>
      <c r="B5129" t="s">
        <v>144</v>
      </c>
      <c r="C5129" t="s">
        <v>145</v>
      </c>
      <c r="D5129">
        <v>2021</v>
      </c>
      <c r="E5129">
        <v>333966</v>
      </c>
      <c r="F5129">
        <v>53000</v>
      </c>
      <c r="G5129">
        <v>0</v>
      </c>
      <c r="H5129">
        <v>0</v>
      </c>
      <c r="I5129">
        <v>386966</v>
      </c>
    </row>
    <row r="5130" spans="1:9">
      <c r="A5130" t="s">
        <v>141</v>
      </c>
      <c r="B5130" t="s">
        <v>144</v>
      </c>
      <c r="C5130" t="s">
        <v>145</v>
      </c>
      <c r="D5130">
        <v>2021</v>
      </c>
      <c r="E5130">
        <v>3291160</v>
      </c>
      <c r="F5130">
        <v>214000</v>
      </c>
      <c r="G5130">
        <v>0</v>
      </c>
      <c r="H5130">
        <v>0</v>
      </c>
      <c r="I5130">
        <v>3505160</v>
      </c>
    </row>
    <row r="5131" spans="1:9">
      <c r="A5131" t="s">
        <v>141</v>
      </c>
      <c r="B5131" t="s">
        <v>144</v>
      </c>
      <c r="C5131" t="s">
        <v>145</v>
      </c>
      <c r="D5131">
        <v>2021</v>
      </c>
      <c r="E5131">
        <v>364143</v>
      </c>
      <c r="F5131">
        <v>0</v>
      </c>
      <c r="G5131">
        <v>0</v>
      </c>
      <c r="H5131">
        <v>0</v>
      </c>
      <c r="I5131">
        <v>364143</v>
      </c>
    </row>
    <row r="5132" spans="1:9">
      <c r="A5132" t="s">
        <v>141</v>
      </c>
      <c r="B5132" t="s">
        <v>2222</v>
      </c>
      <c r="C5132" t="s">
        <v>2223</v>
      </c>
      <c r="D5132">
        <v>2021</v>
      </c>
      <c r="E5132">
        <v>0</v>
      </c>
      <c r="F5132">
        <v>536999</v>
      </c>
      <c r="G5132">
        <v>0</v>
      </c>
      <c r="H5132">
        <v>814000</v>
      </c>
      <c r="I5132">
        <v>1350999</v>
      </c>
    </row>
    <row r="5133" spans="1:9">
      <c r="A5133" t="s">
        <v>141</v>
      </c>
      <c r="B5133" t="s">
        <v>146</v>
      </c>
      <c r="C5133" t="s">
        <v>147</v>
      </c>
      <c r="D5133">
        <v>2021</v>
      </c>
      <c r="E5133">
        <v>0</v>
      </c>
      <c r="F5133">
        <v>0</v>
      </c>
      <c r="G5133">
        <v>3465044</v>
      </c>
      <c r="H5133">
        <v>870000</v>
      </c>
      <c r="I5133">
        <v>4335044</v>
      </c>
    </row>
    <row r="5134" spans="1:9">
      <c r="A5134" t="s">
        <v>141</v>
      </c>
      <c r="B5134" t="s">
        <v>146</v>
      </c>
      <c r="C5134" t="s">
        <v>147</v>
      </c>
      <c r="D5134">
        <v>2021</v>
      </c>
      <c r="E5134">
        <v>357842</v>
      </c>
      <c r="F5134">
        <v>45683000</v>
      </c>
      <c r="G5134">
        <v>0</v>
      </c>
      <c r="H5134">
        <v>0</v>
      </c>
      <c r="I5134">
        <v>46040842</v>
      </c>
    </row>
    <row r="5135" spans="1:9">
      <c r="A5135" t="s">
        <v>148</v>
      </c>
      <c r="B5135" t="s">
        <v>149</v>
      </c>
      <c r="C5135" t="s">
        <v>150</v>
      </c>
      <c r="D5135">
        <v>2021</v>
      </c>
      <c r="E5135">
        <v>370873380</v>
      </c>
      <c r="F5135">
        <v>391900000</v>
      </c>
      <c r="G5135">
        <v>337481000</v>
      </c>
      <c r="H5135">
        <v>337500000</v>
      </c>
      <c r="I5135">
        <v>1437754380</v>
      </c>
    </row>
    <row r="5136" spans="1:9">
      <c r="A5136" t="s">
        <v>148</v>
      </c>
      <c r="B5136" t="s">
        <v>1458</v>
      </c>
      <c r="C5136" t="s">
        <v>1459</v>
      </c>
      <c r="D5136">
        <v>2021</v>
      </c>
      <c r="E5136">
        <v>16107000</v>
      </c>
      <c r="F5136">
        <v>0</v>
      </c>
      <c r="G5136">
        <v>0</v>
      </c>
      <c r="H5136">
        <v>0</v>
      </c>
      <c r="I5136">
        <v>16107000</v>
      </c>
    </row>
    <row r="5137" spans="1:9">
      <c r="A5137" t="s">
        <v>148</v>
      </c>
      <c r="B5137" t="s">
        <v>151</v>
      </c>
      <c r="C5137" t="s">
        <v>152</v>
      </c>
      <c r="D5137">
        <v>2021</v>
      </c>
      <c r="E5137">
        <v>275000</v>
      </c>
      <c r="F5137">
        <v>0</v>
      </c>
      <c r="G5137">
        <v>0</v>
      </c>
      <c r="H5137">
        <v>0</v>
      </c>
      <c r="I5137">
        <v>275000</v>
      </c>
    </row>
    <row r="5138" spans="1:9">
      <c r="A5138" t="s">
        <v>148</v>
      </c>
      <c r="B5138" t="s">
        <v>153</v>
      </c>
      <c r="C5138" t="s">
        <v>154</v>
      </c>
      <c r="D5138">
        <v>2021</v>
      </c>
      <c r="E5138">
        <v>400000</v>
      </c>
      <c r="F5138">
        <v>0</v>
      </c>
      <c r="G5138">
        <v>0</v>
      </c>
      <c r="H5138">
        <v>0</v>
      </c>
      <c r="I5138">
        <v>400000</v>
      </c>
    </row>
    <row r="5139" spans="1:9">
      <c r="A5139" t="s">
        <v>155</v>
      </c>
      <c r="B5139" t="s">
        <v>1072</v>
      </c>
      <c r="C5139" t="s">
        <v>1073</v>
      </c>
      <c r="D5139">
        <v>2021</v>
      </c>
      <c r="E5139">
        <v>2985850</v>
      </c>
      <c r="F5139">
        <v>0</v>
      </c>
      <c r="G5139">
        <v>0</v>
      </c>
      <c r="H5139">
        <v>0</v>
      </c>
      <c r="I5139">
        <v>2985850</v>
      </c>
    </row>
    <row r="5140" spans="1:9">
      <c r="A5140" t="s">
        <v>155</v>
      </c>
      <c r="B5140" t="s">
        <v>158</v>
      </c>
      <c r="C5140" t="s">
        <v>159</v>
      </c>
      <c r="D5140">
        <v>2021</v>
      </c>
      <c r="E5140">
        <v>269147</v>
      </c>
      <c r="F5140">
        <v>0</v>
      </c>
      <c r="G5140">
        <v>0</v>
      </c>
      <c r="H5140">
        <v>0</v>
      </c>
      <c r="I5140">
        <v>269147</v>
      </c>
    </row>
    <row r="5141" spans="1:9">
      <c r="A5141" t="s">
        <v>155</v>
      </c>
      <c r="B5141" t="s">
        <v>160</v>
      </c>
      <c r="C5141" t="s">
        <v>161</v>
      </c>
      <c r="D5141">
        <v>2021</v>
      </c>
      <c r="E5141">
        <v>0</v>
      </c>
      <c r="F5141">
        <v>158135526</v>
      </c>
      <c r="G5141">
        <v>289222000</v>
      </c>
      <c r="H5141">
        <v>333485000</v>
      </c>
      <c r="I5141">
        <v>780842526</v>
      </c>
    </row>
    <row r="5142" spans="1:9">
      <c r="A5142" t="s">
        <v>155</v>
      </c>
      <c r="B5142" t="s">
        <v>160</v>
      </c>
      <c r="C5142" t="s">
        <v>161</v>
      </c>
      <c r="D5142">
        <v>2021</v>
      </c>
      <c r="E5142">
        <v>0</v>
      </c>
      <c r="F5142">
        <v>1450019</v>
      </c>
      <c r="G5142">
        <v>0</v>
      </c>
      <c r="H5142">
        <v>0</v>
      </c>
      <c r="I5142">
        <v>1450019</v>
      </c>
    </row>
    <row r="5143" spans="1:9">
      <c r="A5143" t="s">
        <v>155</v>
      </c>
      <c r="B5143" t="s">
        <v>162</v>
      </c>
      <c r="C5143" t="s">
        <v>163</v>
      </c>
      <c r="D5143">
        <v>2021</v>
      </c>
      <c r="E5143">
        <v>3500000</v>
      </c>
      <c r="F5143">
        <v>154499000</v>
      </c>
      <c r="G5143">
        <v>315500000</v>
      </c>
      <c r="H5143">
        <v>329128000</v>
      </c>
      <c r="I5143">
        <v>802627000</v>
      </c>
    </row>
    <row r="5144" spans="1:9">
      <c r="A5144" t="s">
        <v>155</v>
      </c>
      <c r="B5144" t="s">
        <v>164</v>
      </c>
      <c r="C5144" t="s">
        <v>165</v>
      </c>
      <c r="D5144">
        <v>2021</v>
      </c>
      <c r="E5144">
        <v>0</v>
      </c>
      <c r="F5144">
        <v>6954821</v>
      </c>
      <c r="G5144">
        <v>0</v>
      </c>
      <c r="H5144">
        <v>88019000</v>
      </c>
      <c r="I5144">
        <v>94973821</v>
      </c>
    </row>
    <row r="5145" spans="1:9">
      <c r="A5145" t="s">
        <v>155</v>
      </c>
      <c r="B5145" t="s">
        <v>166</v>
      </c>
      <c r="C5145" t="s">
        <v>167</v>
      </c>
      <c r="D5145">
        <v>2021</v>
      </c>
      <c r="E5145">
        <v>235000</v>
      </c>
      <c r="F5145">
        <v>0</v>
      </c>
      <c r="G5145">
        <v>10222000</v>
      </c>
      <c r="H5145">
        <v>40418000</v>
      </c>
      <c r="I5145">
        <v>50875000</v>
      </c>
    </row>
    <row r="5146" spans="1:9">
      <c r="A5146" t="s">
        <v>155</v>
      </c>
      <c r="B5146" t="s">
        <v>168</v>
      </c>
      <c r="C5146" t="s">
        <v>169</v>
      </c>
      <c r="D5146">
        <v>2021</v>
      </c>
      <c r="E5146">
        <v>0</v>
      </c>
      <c r="F5146">
        <v>3730308</v>
      </c>
      <c r="G5146">
        <v>0</v>
      </c>
      <c r="H5146">
        <v>6000000</v>
      </c>
      <c r="I5146">
        <v>9730308</v>
      </c>
    </row>
    <row r="5147" spans="1:9">
      <c r="A5147" t="s">
        <v>155</v>
      </c>
      <c r="B5147" t="s">
        <v>1604</v>
      </c>
      <c r="C5147" t="s">
        <v>1605</v>
      </c>
      <c r="D5147">
        <v>2021</v>
      </c>
      <c r="E5147">
        <v>10521372</v>
      </c>
      <c r="F5147">
        <v>0</v>
      </c>
      <c r="G5147">
        <v>0</v>
      </c>
      <c r="H5147">
        <v>0</v>
      </c>
      <c r="I5147">
        <v>10521372</v>
      </c>
    </row>
    <row r="5148" spans="1:9">
      <c r="A5148" t="s">
        <v>155</v>
      </c>
      <c r="B5148" t="s">
        <v>170</v>
      </c>
      <c r="C5148" t="s">
        <v>171</v>
      </c>
      <c r="D5148">
        <v>2021</v>
      </c>
      <c r="E5148">
        <v>2239494</v>
      </c>
      <c r="F5148">
        <v>0</v>
      </c>
      <c r="G5148">
        <v>0</v>
      </c>
      <c r="H5148">
        <v>0</v>
      </c>
      <c r="I5148">
        <v>2239494</v>
      </c>
    </row>
    <row r="5149" spans="1:9">
      <c r="A5149" t="s">
        <v>155</v>
      </c>
      <c r="B5149" t="s">
        <v>174</v>
      </c>
      <c r="C5149" t="s">
        <v>175</v>
      </c>
      <c r="D5149">
        <v>2021</v>
      </c>
      <c r="E5149">
        <v>0</v>
      </c>
      <c r="F5149">
        <v>0</v>
      </c>
      <c r="G5149">
        <v>80033717</v>
      </c>
      <c r="H5149">
        <v>24764000</v>
      </c>
      <c r="I5149">
        <v>104797717</v>
      </c>
    </row>
    <row r="5150" spans="1:9">
      <c r="A5150" t="s">
        <v>155</v>
      </c>
      <c r="B5150" t="s">
        <v>176</v>
      </c>
      <c r="C5150" t="s">
        <v>177</v>
      </c>
      <c r="D5150">
        <v>2021</v>
      </c>
      <c r="E5150">
        <v>4476151</v>
      </c>
      <c r="F5150">
        <v>1017000</v>
      </c>
      <c r="G5150">
        <v>726000</v>
      </c>
      <c r="H5150">
        <v>1071000</v>
      </c>
      <c r="I5150">
        <v>7290151</v>
      </c>
    </row>
    <row r="5151" spans="1:9">
      <c r="A5151" t="s">
        <v>155</v>
      </c>
      <c r="B5151" t="s">
        <v>181</v>
      </c>
      <c r="C5151" t="s">
        <v>182</v>
      </c>
      <c r="D5151">
        <v>2021</v>
      </c>
      <c r="E5151">
        <v>264676</v>
      </c>
      <c r="F5151">
        <v>4977000</v>
      </c>
      <c r="G5151">
        <v>414000</v>
      </c>
      <c r="H5151">
        <v>428000</v>
      </c>
      <c r="I5151">
        <v>6083676</v>
      </c>
    </row>
    <row r="5152" spans="1:9">
      <c r="A5152" t="s">
        <v>155</v>
      </c>
      <c r="B5152" t="s">
        <v>183</v>
      </c>
      <c r="C5152" t="s">
        <v>184</v>
      </c>
      <c r="D5152">
        <v>2021</v>
      </c>
      <c r="E5152">
        <v>4452389</v>
      </c>
      <c r="F5152">
        <v>0</v>
      </c>
      <c r="G5152">
        <v>0</v>
      </c>
      <c r="H5152">
        <v>0</v>
      </c>
      <c r="I5152">
        <v>4452389</v>
      </c>
    </row>
    <row r="5153" spans="1:9">
      <c r="A5153" t="s">
        <v>155</v>
      </c>
      <c r="B5153" t="s">
        <v>183</v>
      </c>
      <c r="C5153" t="s">
        <v>184</v>
      </c>
      <c r="D5153">
        <v>2021</v>
      </c>
      <c r="E5153">
        <v>106999</v>
      </c>
      <c r="F5153">
        <v>0</v>
      </c>
      <c r="G5153">
        <v>0</v>
      </c>
      <c r="H5153">
        <v>0</v>
      </c>
      <c r="I5153">
        <v>106999</v>
      </c>
    </row>
    <row r="5154" spans="1:9">
      <c r="A5154" t="s">
        <v>155</v>
      </c>
      <c r="B5154" t="s">
        <v>185</v>
      </c>
      <c r="C5154" t="s">
        <v>186</v>
      </c>
      <c r="D5154">
        <v>2021</v>
      </c>
      <c r="E5154">
        <v>0</v>
      </c>
      <c r="F5154">
        <v>0</v>
      </c>
      <c r="G5154">
        <v>2543000</v>
      </c>
      <c r="H5154">
        <v>16951000</v>
      </c>
      <c r="I5154">
        <v>19494000</v>
      </c>
    </row>
    <row r="5155" spans="1:9">
      <c r="A5155" t="s">
        <v>155</v>
      </c>
      <c r="B5155" t="s">
        <v>187</v>
      </c>
      <c r="C5155" t="s">
        <v>188</v>
      </c>
      <c r="D5155">
        <v>2021</v>
      </c>
      <c r="E5155">
        <v>62983778</v>
      </c>
      <c r="F5155">
        <v>28970000</v>
      </c>
      <c r="G5155">
        <v>38327000</v>
      </c>
      <c r="H5155">
        <v>61656000</v>
      </c>
      <c r="I5155">
        <v>191936778</v>
      </c>
    </row>
    <row r="5156" spans="1:9">
      <c r="A5156" t="s">
        <v>155</v>
      </c>
      <c r="B5156" t="s">
        <v>1608</v>
      </c>
      <c r="C5156" t="s">
        <v>1609</v>
      </c>
      <c r="D5156">
        <v>2021</v>
      </c>
      <c r="E5156">
        <v>86718</v>
      </c>
      <c r="F5156">
        <v>0</v>
      </c>
      <c r="G5156">
        <v>0</v>
      </c>
      <c r="H5156">
        <v>0</v>
      </c>
      <c r="I5156">
        <v>86718</v>
      </c>
    </row>
    <row r="5157" spans="1:9">
      <c r="A5157" t="s">
        <v>155</v>
      </c>
      <c r="B5157" t="s">
        <v>189</v>
      </c>
      <c r="C5157" t="s">
        <v>190</v>
      </c>
      <c r="D5157">
        <v>2021</v>
      </c>
      <c r="E5157">
        <v>0</v>
      </c>
      <c r="F5157">
        <v>0</v>
      </c>
      <c r="G5157">
        <v>46041199</v>
      </c>
      <c r="H5157">
        <v>301567000</v>
      </c>
      <c r="I5157">
        <v>347608199</v>
      </c>
    </row>
    <row r="5158" spans="1:9">
      <c r="A5158" t="s">
        <v>155</v>
      </c>
      <c r="B5158" t="s">
        <v>189</v>
      </c>
      <c r="C5158" t="s">
        <v>190</v>
      </c>
      <c r="D5158">
        <v>2021</v>
      </c>
      <c r="E5158">
        <v>45000000</v>
      </c>
      <c r="F5158">
        <v>0</v>
      </c>
      <c r="G5158">
        <v>0</v>
      </c>
      <c r="H5158">
        <v>45000000</v>
      </c>
      <c r="I5158">
        <v>90000000</v>
      </c>
    </row>
    <row r="5159" spans="1:9">
      <c r="A5159" t="s">
        <v>155</v>
      </c>
      <c r="B5159" t="s">
        <v>193</v>
      </c>
      <c r="C5159" t="s">
        <v>194</v>
      </c>
      <c r="D5159">
        <v>2021</v>
      </c>
      <c r="E5159">
        <v>0</v>
      </c>
      <c r="F5159">
        <v>0</v>
      </c>
      <c r="G5159">
        <v>41561941</v>
      </c>
      <c r="H5159">
        <v>0</v>
      </c>
      <c r="I5159">
        <v>41561941</v>
      </c>
    </row>
    <row r="5160" spans="1:9">
      <c r="A5160" t="s">
        <v>155</v>
      </c>
      <c r="B5160" t="s">
        <v>195</v>
      </c>
      <c r="C5160" t="s">
        <v>196</v>
      </c>
      <c r="D5160">
        <v>2021</v>
      </c>
      <c r="E5160">
        <v>0</v>
      </c>
      <c r="F5160">
        <v>0</v>
      </c>
      <c r="G5160">
        <v>3247200</v>
      </c>
      <c r="H5160">
        <v>42717000</v>
      </c>
      <c r="I5160">
        <v>45964200</v>
      </c>
    </row>
    <row r="5161" spans="1:9">
      <c r="A5161" t="s">
        <v>155</v>
      </c>
      <c r="B5161" t="s">
        <v>197</v>
      </c>
      <c r="C5161" t="s">
        <v>198</v>
      </c>
      <c r="D5161">
        <v>2021</v>
      </c>
      <c r="E5161">
        <v>0</v>
      </c>
      <c r="F5161">
        <v>0</v>
      </c>
      <c r="G5161">
        <v>0</v>
      </c>
      <c r="H5161">
        <v>6535250</v>
      </c>
      <c r="I5161">
        <v>6535250</v>
      </c>
    </row>
    <row r="5162" spans="1:9">
      <c r="A5162" t="s">
        <v>155</v>
      </c>
      <c r="B5162" t="s">
        <v>199</v>
      </c>
      <c r="C5162" t="s">
        <v>200</v>
      </c>
      <c r="D5162">
        <v>2021</v>
      </c>
      <c r="E5162">
        <v>0</v>
      </c>
      <c r="F5162">
        <v>0</v>
      </c>
      <c r="G5162">
        <v>7018999</v>
      </c>
      <c r="H5162">
        <v>53990000</v>
      </c>
      <c r="I5162">
        <v>61008999</v>
      </c>
    </row>
    <row r="5163" spans="1:9">
      <c r="A5163" t="s">
        <v>155</v>
      </c>
      <c r="B5163" t="s">
        <v>201</v>
      </c>
      <c r="C5163" t="s">
        <v>202</v>
      </c>
      <c r="D5163">
        <v>2021</v>
      </c>
      <c r="E5163">
        <v>43364194</v>
      </c>
      <c r="F5163">
        <v>0</v>
      </c>
      <c r="G5163">
        <v>0</v>
      </c>
      <c r="H5163">
        <v>0</v>
      </c>
      <c r="I5163">
        <v>43364194</v>
      </c>
    </row>
    <row r="5164" spans="1:9">
      <c r="A5164" t="s">
        <v>155</v>
      </c>
      <c r="B5164" t="s">
        <v>201</v>
      </c>
      <c r="C5164" t="s">
        <v>202</v>
      </c>
      <c r="D5164">
        <v>2021</v>
      </c>
      <c r="E5164">
        <v>58413000</v>
      </c>
      <c r="F5164">
        <v>0</v>
      </c>
      <c r="G5164">
        <v>0</v>
      </c>
      <c r="H5164">
        <v>0</v>
      </c>
      <c r="I5164">
        <v>58413000</v>
      </c>
    </row>
    <row r="5165" spans="1:9">
      <c r="A5165" t="s">
        <v>155</v>
      </c>
      <c r="B5165" t="s">
        <v>201</v>
      </c>
      <c r="C5165" t="s">
        <v>202</v>
      </c>
      <c r="D5165">
        <v>2021</v>
      </c>
      <c r="E5165">
        <v>6000000</v>
      </c>
      <c r="F5165">
        <v>0</v>
      </c>
      <c r="G5165">
        <v>0</v>
      </c>
      <c r="H5165">
        <v>0</v>
      </c>
      <c r="I5165">
        <v>6000000</v>
      </c>
    </row>
    <row r="5166" spans="1:9">
      <c r="A5166" t="s">
        <v>155</v>
      </c>
      <c r="B5166" t="s">
        <v>206</v>
      </c>
      <c r="C5166" t="s">
        <v>207</v>
      </c>
      <c r="D5166">
        <v>2021</v>
      </c>
      <c r="E5166">
        <v>870000</v>
      </c>
      <c r="F5166">
        <v>42806000</v>
      </c>
      <c r="G5166">
        <v>0</v>
      </c>
      <c r="H5166">
        <v>0</v>
      </c>
      <c r="I5166">
        <v>43676000</v>
      </c>
    </row>
    <row r="5167" spans="1:9">
      <c r="A5167" t="s">
        <v>155</v>
      </c>
      <c r="B5167" t="s">
        <v>208</v>
      </c>
      <c r="C5167" t="s">
        <v>209</v>
      </c>
      <c r="D5167">
        <v>2021</v>
      </c>
      <c r="E5167">
        <v>3607774</v>
      </c>
      <c r="F5167">
        <v>0</v>
      </c>
      <c r="G5167">
        <v>200000</v>
      </c>
      <c r="H5167">
        <v>0</v>
      </c>
      <c r="I5167">
        <v>3807774</v>
      </c>
    </row>
    <row r="5168" spans="1:9">
      <c r="A5168" t="s">
        <v>155</v>
      </c>
      <c r="B5168" t="s">
        <v>208</v>
      </c>
      <c r="C5168" t="s">
        <v>209</v>
      </c>
      <c r="D5168">
        <v>2021</v>
      </c>
      <c r="E5168">
        <v>131510</v>
      </c>
      <c r="F5168">
        <v>0</v>
      </c>
      <c r="G5168">
        <v>0</v>
      </c>
      <c r="H5168">
        <v>0</v>
      </c>
      <c r="I5168">
        <v>131510</v>
      </c>
    </row>
    <row r="5169" spans="1:9">
      <c r="A5169" t="s">
        <v>155</v>
      </c>
      <c r="B5169" t="s">
        <v>212</v>
      </c>
      <c r="C5169" t="s">
        <v>213</v>
      </c>
      <c r="D5169">
        <v>2021</v>
      </c>
      <c r="E5169">
        <v>0</v>
      </c>
      <c r="F5169">
        <v>967850</v>
      </c>
      <c r="G5169">
        <v>18839000</v>
      </c>
      <c r="H5169">
        <v>0</v>
      </c>
      <c r="I5169">
        <v>19806850</v>
      </c>
    </row>
    <row r="5170" spans="1:9">
      <c r="A5170" t="s">
        <v>155</v>
      </c>
      <c r="B5170" t="s">
        <v>214</v>
      </c>
      <c r="C5170" t="s">
        <v>215</v>
      </c>
      <c r="D5170">
        <v>2021</v>
      </c>
      <c r="E5170">
        <v>4574000</v>
      </c>
      <c r="F5170">
        <v>10639000</v>
      </c>
      <c r="G5170">
        <v>49298000</v>
      </c>
      <c r="H5170">
        <v>0</v>
      </c>
      <c r="I5170">
        <v>64511000</v>
      </c>
    </row>
    <row r="5171" spans="1:9">
      <c r="A5171" t="s">
        <v>155</v>
      </c>
      <c r="B5171" t="s">
        <v>218</v>
      </c>
      <c r="C5171" t="s">
        <v>219</v>
      </c>
      <c r="D5171">
        <v>2021</v>
      </c>
      <c r="E5171">
        <v>4041599</v>
      </c>
      <c r="F5171">
        <v>0</v>
      </c>
      <c r="G5171">
        <v>0</v>
      </c>
      <c r="H5171">
        <v>0</v>
      </c>
      <c r="I5171">
        <v>4041599</v>
      </c>
    </row>
    <row r="5172" spans="1:9">
      <c r="A5172" t="s">
        <v>155</v>
      </c>
      <c r="B5172" t="s">
        <v>224</v>
      </c>
      <c r="C5172" t="s">
        <v>225</v>
      </c>
      <c r="D5172">
        <v>2021</v>
      </c>
      <c r="E5172">
        <v>7673337</v>
      </c>
      <c r="F5172">
        <v>20000000</v>
      </c>
      <c r="G5172">
        <v>0</v>
      </c>
      <c r="H5172">
        <v>0</v>
      </c>
      <c r="I5172">
        <v>27673337</v>
      </c>
    </row>
    <row r="5173" spans="1:9">
      <c r="A5173" t="s">
        <v>155</v>
      </c>
      <c r="B5173" t="s">
        <v>226</v>
      </c>
      <c r="C5173" t="s">
        <v>227</v>
      </c>
      <c r="D5173">
        <v>2021</v>
      </c>
      <c r="E5173">
        <v>100000</v>
      </c>
      <c r="F5173">
        <v>22101000</v>
      </c>
      <c r="G5173">
        <v>0</v>
      </c>
      <c r="H5173">
        <v>961000</v>
      </c>
      <c r="I5173">
        <v>23162000</v>
      </c>
    </row>
    <row r="5174" spans="1:9">
      <c r="A5174" t="s">
        <v>155</v>
      </c>
      <c r="B5174" t="s">
        <v>228</v>
      </c>
      <c r="C5174" t="s">
        <v>229</v>
      </c>
      <c r="D5174">
        <v>2021</v>
      </c>
      <c r="E5174">
        <v>0</v>
      </c>
      <c r="F5174">
        <v>41956000</v>
      </c>
      <c r="G5174">
        <v>0</v>
      </c>
      <c r="H5174">
        <v>0</v>
      </c>
      <c r="I5174">
        <v>41956000</v>
      </c>
    </row>
    <row r="5175" spans="1:9">
      <c r="A5175" t="s">
        <v>155</v>
      </c>
      <c r="B5175" t="s">
        <v>1695</v>
      </c>
      <c r="C5175" t="s">
        <v>1696</v>
      </c>
      <c r="D5175">
        <v>2021</v>
      </c>
      <c r="E5175">
        <v>2204</v>
      </c>
      <c r="F5175">
        <v>0</v>
      </c>
      <c r="G5175">
        <v>0</v>
      </c>
      <c r="H5175">
        <v>0</v>
      </c>
      <c r="I5175">
        <v>2204</v>
      </c>
    </row>
    <row r="5176" spans="1:9">
      <c r="A5176" t="s">
        <v>155</v>
      </c>
      <c r="B5176" t="s">
        <v>1610</v>
      </c>
      <c r="C5176" t="s">
        <v>1611</v>
      </c>
      <c r="D5176">
        <v>2021</v>
      </c>
      <c r="E5176">
        <v>5452957</v>
      </c>
      <c r="F5176">
        <v>1630000</v>
      </c>
      <c r="G5176">
        <v>0</v>
      </c>
      <c r="H5176">
        <v>0</v>
      </c>
      <c r="I5176">
        <v>7082957</v>
      </c>
    </row>
    <row r="5177" spans="1:9">
      <c r="A5177" t="s">
        <v>155</v>
      </c>
      <c r="B5177" t="s">
        <v>230</v>
      </c>
      <c r="C5177" t="s">
        <v>231</v>
      </c>
      <c r="D5177">
        <v>2021</v>
      </c>
      <c r="E5177">
        <v>9874088</v>
      </c>
      <c r="F5177">
        <v>29428000</v>
      </c>
      <c r="G5177">
        <v>0</v>
      </c>
      <c r="H5177">
        <v>0</v>
      </c>
      <c r="I5177">
        <v>39302088</v>
      </c>
    </row>
    <row r="5178" spans="1:9">
      <c r="A5178" t="s">
        <v>155</v>
      </c>
      <c r="B5178" t="s">
        <v>230</v>
      </c>
      <c r="C5178" t="s">
        <v>231</v>
      </c>
      <c r="D5178">
        <v>2021</v>
      </c>
      <c r="E5178">
        <v>0</v>
      </c>
      <c r="F5178">
        <v>21572000</v>
      </c>
      <c r="G5178">
        <v>0</v>
      </c>
      <c r="H5178">
        <v>0</v>
      </c>
      <c r="I5178">
        <v>21572000</v>
      </c>
    </row>
    <row r="5179" spans="1:9">
      <c r="A5179" t="s">
        <v>155</v>
      </c>
      <c r="B5179" t="s">
        <v>234</v>
      </c>
      <c r="C5179" t="s">
        <v>235</v>
      </c>
      <c r="D5179">
        <v>2021</v>
      </c>
      <c r="E5179">
        <v>0</v>
      </c>
      <c r="F5179">
        <v>7926000</v>
      </c>
      <c r="G5179">
        <v>0</v>
      </c>
      <c r="H5179">
        <v>0</v>
      </c>
      <c r="I5179">
        <v>7926000</v>
      </c>
    </row>
    <row r="5180" spans="1:9">
      <c r="A5180" t="s">
        <v>155</v>
      </c>
      <c r="B5180" t="s">
        <v>236</v>
      </c>
      <c r="C5180" t="s">
        <v>237</v>
      </c>
      <c r="D5180">
        <v>2021</v>
      </c>
      <c r="E5180">
        <v>0</v>
      </c>
      <c r="F5180">
        <v>0</v>
      </c>
      <c r="G5180">
        <v>0</v>
      </c>
      <c r="H5180">
        <v>4048625</v>
      </c>
      <c r="I5180">
        <v>4048625</v>
      </c>
    </row>
    <row r="5181" spans="1:9">
      <c r="A5181" t="s">
        <v>155</v>
      </c>
      <c r="B5181" t="s">
        <v>238</v>
      </c>
      <c r="C5181" t="s">
        <v>239</v>
      </c>
      <c r="D5181">
        <v>2021</v>
      </c>
      <c r="E5181">
        <v>275353</v>
      </c>
      <c r="F5181">
        <v>0</v>
      </c>
      <c r="G5181">
        <v>2014000</v>
      </c>
      <c r="H5181">
        <v>14099000</v>
      </c>
      <c r="I5181">
        <v>16388353</v>
      </c>
    </row>
    <row r="5182" spans="1:9">
      <c r="A5182" t="s">
        <v>155</v>
      </c>
      <c r="B5182" t="s">
        <v>240</v>
      </c>
      <c r="C5182" t="s">
        <v>241</v>
      </c>
      <c r="D5182">
        <v>2021</v>
      </c>
      <c r="E5182">
        <v>8342827</v>
      </c>
      <c r="F5182">
        <v>10642000</v>
      </c>
      <c r="G5182">
        <v>0</v>
      </c>
      <c r="H5182">
        <v>0</v>
      </c>
      <c r="I5182">
        <v>18984827</v>
      </c>
    </row>
    <row r="5183" spans="1:9">
      <c r="A5183" t="s">
        <v>155</v>
      </c>
      <c r="B5183" t="s">
        <v>240</v>
      </c>
      <c r="C5183" t="s">
        <v>241</v>
      </c>
      <c r="D5183">
        <v>2021</v>
      </c>
      <c r="E5183">
        <v>22000000</v>
      </c>
      <c r="F5183">
        <v>22000000</v>
      </c>
      <c r="G5183">
        <v>0</v>
      </c>
      <c r="H5183">
        <v>0</v>
      </c>
      <c r="I5183">
        <v>44000000</v>
      </c>
    </row>
    <row r="5184" spans="1:9">
      <c r="A5184" t="s">
        <v>155</v>
      </c>
      <c r="B5184" t="s">
        <v>242</v>
      </c>
      <c r="C5184" t="s">
        <v>243</v>
      </c>
      <c r="D5184">
        <v>2021</v>
      </c>
      <c r="E5184">
        <v>551773</v>
      </c>
      <c r="F5184">
        <v>0</v>
      </c>
      <c r="G5184">
        <v>0</v>
      </c>
      <c r="H5184">
        <v>0</v>
      </c>
      <c r="I5184">
        <v>551773</v>
      </c>
    </row>
    <row r="5185" spans="1:9">
      <c r="A5185" t="s">
        <v>155</v>
      </c>
      <c r="B5185" t="s">
        <v>244</v>
      </c>
      <c r="C5185" t="s">
        <v>245</v>
      </c>
      <c r="D5185">
        <v>2021</v>
      </c>
      <c r="E5185">
        <v>0</v>
      </c>
      <c r="F5185">
        <v>0</v>
      </c>
      <c r="G5185">
        <v>4243035</v>
      </c>
      <c r="H5185">
        <v>38452000</v>
      </c>
      <c r="I5185">
        <v>42695035</v>
      </c>
    </row>
    <row r="5186" spans="1:9">
      <c r="A5186" t="s">
        <v>155</v>
      </c>
      <c r="B5186" t="s">
        <v>250</v>
      </c>
      <c r="C5186" t="s">
        <v>251</v>
      </c>
      <c r="D5186">
        <v>2021</v>
      </c>
      <c r="E5186">
        <v>0</v>
      </c>
      <c r="F5186">
        <v>1513000</v>
      </c>
      <c r="G5186">
        <v>7350000</v>
      </c>
      <c r="H5186">
        <v>0</v>
      </c>
      <c r="I5186">
        <v>8863000</v>
      </c>
    </row>
    <row r="5187" spans="1:9">
      <c r="A5187" t="s">
        <v>155</v>
      </c>
      <c r="B5187" t="s">
        <v>254</v>
      </c>
      <c r="C5187" t="s">
        <v>255</v>
      </c>
      <c r="D5187">
        <v>2021</v>
      </c>
      <c r="E5187">
        <v>0</v>
      </c>
      <c r="F5187">
        <v>0</v>
      </c>
      <c r="G5187">
        <v>11228872</v>
      </c>
      <c r="H5187">
        <v>0</v>
      </c>
      <c r="I5187">
        <v>11228872</v>
      </c>
    </row>
    <row r="5188" spans="1:9">
      <c r="A5188" t="s">
        <v>155</v>
      </c>
      <c r="B5188" t="s">
        <v>256</v>
      </c>
      <c r="C5188" t="s">
        <v>257</v>
      </c>
      <c r="D5188">
        <v>2021</v>
      </c>
      <c r="E5188">
        <v>0</v>
      </c>
      <c r="F5188">
        <v>0</v>
      </c>
      <c r="G5188">
        <v>5846600</v>
      </c>
      <c r="H5188">
        <v>52500000</v>
      </c>
      <c r="I5188">
        <v>58346600</v>
      </c>
    </row>
    <row r="5189" spans="1:9">
      <c r="A5189" t="s">
        <v>260</v>
      </c>
      <c r="B5189" t="s">
        <v>261</v>
      </c>
      <c r="C5189" t="s">
        <v>262</v>
      </c>
      <c r="D5189">
        <v>2021</v>
      </c>
      <c r="E5189">
        <v>55773925</v>
      </c>
      <c r="F5189">
        <v>36172000</v>
      </c>
      <c r="G5189">
        <v>46021000</v>
      </c>
      <c r="H5189">
        <v>28780000</v>
      </c>
      <c r="I5189">
        <v>166746925</v>
      </c>
    </row>
    <row r="5190" spans="1:9">
      <c r="A5190" t="s">
        <v>260</v>
      </c>
      <c r="B5190" t="s">
        <v>265</v>
      </c>
      <c r="C5190" t="s">
        <v>1130</v>
      </c>
      <c r="D5190">
        <v>2021</v>
      </c>
      <c r="E5190">
        <v>0</v>
      </c>
      <c r="F5190">
        <v>239517474</v>
      </c>
      <c r="G5190">
        <v>224564000</v>
      </c>
      <c r="H5190">
        <v>229255000</v>
      </c>
      <c r="I5190">
        <v>693336474</v>
      </c>
    </row>
    <row r="5191" spans="1:9">
      <c r="A5191" t="s">
        <v>260</v>
      </c>
      <c r="B5191" t="s">
        <v>267</v>
      </c>
      <c r="C5191" t="s">
        <v>268</v>
      </c>
      <c r="D5191">
        <v>2021</v>
      </c>
      <c r="E5191">
        <v>0</v>
      </c>
      <c r="F5191">
        <v>0</v>
      </c>
      <c r="G5191">
        <v>0</v>
      </c>
      <c r="H5191">
        <v>13115043</v>
      </c>
      <c r="I5191">
        <v>13115043</v>
      </c>
    </row>
    <row r="5192" spans="1:9">
      <c r="A5192" t="s">
        <v>260</v>
      </c>
      <c r="B5192" t="s">
        <v>1108</v>
      </c>
      <c r="C5192" t="s">
        <v>1109</v>
      </c>
      <c r="D5192">
        <v>2021</v>
      </c>
      <c r="E5192">
        <v>13490782</v>
      </c>
      <c r="F5192">
        <v>0</v>
      </c>
      <c r="G5192">
        <v>0</v>
      </c>
      <c r="H5192">
        <v>0</v>
      </c>
      <c r="I5192">
        <v>13490782</v>
      </c>
    </row>
    <row r="5193" spans="1:9">
      <c r="A5193" t="s">
        <v>260</v>
      </c>
      <c r="B5193" t="s">
        <v>269</v>
      </c>
      <c r="C5193" t="s">
        <v>270</v>
      </c>
      <c r="D5193">
        <v>2021</v>
      </c>
      <c r="E5193">
        <v>5026145</v>
      </c>
      <c r="F5193">
        <v>5412000</v>
      </c>
      <c r="G5193">
        <v>5520000</v>
      </c>
      <c r="H5193">
        <v>5631000</v>
      </c>
      <c r="I5193">
        <v>21589145</v>
      </c>
    </row>
    <row r="5194" spans="1:9">
      <c r="A5194" t="s">
        <v>260</v>
      </c>
      <c r="B5194" t="s">
        <v>271</v>
      </c>
      <c r="C5194" t="s">
        <v>272</v>
      </c>
      <c r="D5194">
        <v>2021</v>
      </c>
      <c r="E5194">
        <v>10000000</v>
      </c>
      <c r="F5194">
        <v>47853101</v>
      </c>
      <c r="G5194">
        <v>127528000</v>
      </c>
      <c r="H5194">
        <v>139481000</v>
      </c>
      <c r="I5194">
        <v>324862101</v>
      </c>
    </row>
    <row r="5195" spans="1:9">
      <c r="A5195" t="s">
        <v>260</v>
      </c>
      <c r="B5195" t="s">
        <v>881</v>
      </c>
      <c r="C5195" t="s">
        <v>882</v>
      </c>
      <c r="D5195">
        <v>2021</v>
      </c>
      <c r="E5195">
        <v>5000000</v>
      </c>
      <c r="F5195">
        <v>0</v>
      </c>
      <c r="G5195">
        <v>486846</v>
      </c>
      <c r="H5195">
        <v>563000</v>
      </c>
      <c r="I5195">
        <v>6049846</v>
      </c>
    </row>
    <row r="5196" spans="1:9">
      <c r="A5196" t="s">
        <v>260</v>
      </c>
      <c r="B5196" t="s">
        <v>273</v>
      </c>
      <c r="C5196" t="s">
        <v>274</v>
      </c>
      <c r="D5196">
        <v>2021</v>
      </c>
      <c r="E5196">
        <v>0</v>
      </c>
      <c r="F5196">
        <v>2562238</v>
      </c>
      <c r="G5196">
        <v>14429000</v>
      </c>
      <c r="H5196">
        <v>14718000</v>
      </c>
      <c r="I5196">
        <v>31709238</v>
      </c>
    </row>
    <row r="5197" spans="1:9">
      <c r="A5197" t="s">
        <v>260</v>
      </c>
      <c r="B5197" t="s">
        <v>279</v>
      </c>
      <c r="C5197" t="s">
        <v>280</v>
      </c>
      <c r="D5197">
        <v>2021</v>
      </c>
      <c r="E5197">
        <v>0</v>
      </c>
      <c r="F5197">
        <v>7320641</v>
      </c>
      <c r="G5197">
        <v>20588000</v>
      </c>
      <c r="H5197">
        <v>17838000</v>
      </c>
      <c r="I5197">
        <v>45746641</v>
      </c>
    </row>
    <row r="5198" spans="1:9">
      <c r="A5198" t="s">
        <v>260</v>
      </c>
      <c r="B5198" t="s">
        <v>281</v>
      </c>
      <c r="C5198" t="s">
        <v>282</v>
      </c>
      <c r="D5198">
        <v>2021</v>
      </c>
      <c r="E5198">
        <v>270000000</v>
      </c>
      <c r="F5198">
        <v>0</v>
      </c>
      <c r="G5198">
        <v>0</v>
      </c>
      <c r="H5198">
        <v>0</v>
      </c>
      <c r="I5198">
        <v>270000000</v>
      </c>
    </row>
    <row r="5199" spans="1:9">
      <c r="A5199" t="s">
        <v>260</v>
      </c>
      <c r="B5199" t="s">
        <v>283</v>
      </c>
      <c r="C5199" t="s">
        <v>284</v>
      </c>
      <c r="D5199">
        <v>2021</v>
      </c>
      <c r="E5199">
        <v>0</v>
      </c>
      <c r="F5199">
        <v>0</v>
      </c>
      <c r="G5199">
        <v>98945024</v>
      </c>
      <c r="H5199">
        <v>162478000</v>
      </c>
      <c r="I5199">
        <v>261423024</v>
      </c>
    </row>
    <row r="5200" spans="1:9">
      <c r="A5200" t="s">
        <v>260</v>
      </c>
      <c r="B5200" t="s">
        <v>287</v>
      </c>
      <c r="C5200" t="s">
        <v>288</v>
      </c>
      <c r="D5200">
        <v>2021</v>
      </c>
      <c r="E5200">
        <v>0</v>
      </c>
      <c r="F5200">
        <v>0</v>
      </c>
      <c r="G5200">
        <v>3695631</v>
      </c>
      <c r="H5200">
        <v>9958000</v>
      </c>
      <c r="I5200">
        <v>13653631</v>
      </c>
    </row>
    <row r="5201" spans="1:9">
      <c r="A5201" t="s">
        <v>260</v>
      </c>
      <c r="B5201" t="s">
        <v>291</v>
      </c>
      <c r="C5201" t="s">
        <v>292</v>
      </c>
      <c r="D5201">
        <v>2021</v>
      </c>
      <c r="E5201">
        <v>0</v>
      </c>
      <c r="F5201">
        <v>0</v>
      </c>
      <c r="G5201">
        <v>40895784</v>
      </c>
      <c r="H5201">
        <v>46482000</v>
      </c>
      <c r="I5201">
        <v>87377784</v>
      </c>
    </row>
    <row r="5202" spans="1:9">
      <c r="A5202" t="s">
        <v>260</v>
      </c>
      <c r="B5202" t="s">
        <v>293</v>
      </c>
      <c r="C5202" t="s">
        <v>294</v>
      </c>
      <c r="D5202">
        <v>2021</v>
      </c>
      <c r="E5202">
        <v>35000000</v>
      </c>
      <c r="F5202">
        <v>90119322</v>
      </c>
      <c r="G5202">
        <v>103201000</v>
      </c>
      <c r="H5202">
        <v>27360000</v>
      </c>
      <c r="I5202">
        <v>255680322</v>
      </c>
    </row>
    <row r="5203" spans="1:9">
      <c r="A5203" t="s">
        <v>260</v>
      </c>
      <c r="B5203" t="s">
        <v>293</v>
      </c>
      <c r="C5203" t="s">
        <v>294</v>
      </c>
      <c r="D5203">
        <v>2021</v>
      </c>
      <c r="E5203">
        <v>15265552</v>
      </c>
      <c r="F5203">
        <v>25000000</v>
      </c>
      <c r="G5203">
        <v>25000000</v>
      </c>
      <c r="H5203">
        <v>5000000</v>
      </c>
      <c r="I5203">
        <v>70265552</v>
      </c>
    </row>
    <row r="5204" spans="1:9">
      <c r="A5204" t="s">
        <v>260</v>
      </c>
      <c r="B5204" t="s">
        <v>295</v>
      </c>
      <c r="C5204" t="s">
        <v>296</v>
      </c>
      <c r="D5204">
        <v>2021</v>
      </c>
      <c r="E5204">
        <v>0</v>
      </c>
      <c r="F5204">
        <v>0</v>
      </c>
      <c r="G5204">
        <v>0</v>
      </c>
      <c r="H5204">
        <v>18834427</v>
      </c>
      <c r="I5204">
        <v>18834427</v>
      </c>
    </row>
    <row r="5205" spans="1:9">
      <c r="A5205" t="s">
        <v>260</v>
      </c>
      <c r="B5205" t="s">
        <v>2155</v>
      </c>
      <c r="C5205" t="s">
        <v>2156</v>
      </c>
      <c r="D5205">
        <v>2021</v>
      </c>
      <c r="E5205">
        <v>0</v>
      </c>
      <c r="F5205">
        <v>0</v>
      </c>
      <c r="G5205">
        <v>0</v>
      </c>
      <c r="H5205">
        <v>4466707</v>
      </c>
      <c r="I5205">
        <v>4466707</v>
      </c>
    </row>
    <row r="5206" spans="1:9">
      <c r="A5206" t="s">
        <v>260</v>
      </c>
      <c r="B5206" t="s">
        <v>297</v>
      </c>
      <c r="C5206" t="s">
        <v>298</v>
      </c>
      <c r="D5206">
        <v>2021</v>
      </c>
      <c r="E5206">
        <v>10000000</v>
      </c>
      <c r="F5206">
        <v>198669545</v>
      </c>
      <c r="G5206">
        <v>230573000</v>
      </c>
      <c r="H5206">
        <v>228578000</v>
      </c>
      <c r="I5206">
        <v>667820545</v>
      </c>
    </row>
    <row r="5207" spans="1:9">
      <c r="A5207" t="s">
        <v>260</v>
      </c>
      <c r="B5207" t="s">
        <v>299</v>
      </c>
      <c r="C5207" t="s">
        <v>300</v>
      </c>
      <c r="D5207">
        <v>2021</v>
      </c>
      <c r="E5207">
        <v>102623244</v>
      </c>
      <c r="F5207">
        <v>131534000</v>
      </c>
      <c r="G5207">
        <v>134711000</v>
      </c>
      <c r="H5207">
        <v>159208000</v>
      </c>
      <c r="I5207">
        <v>528076244</v>
      </c>
    </row>
    <row r="5208" spans="1:9">
      <c r="A5208" t="s">
        <v>260</v>
      </c>
      <c r="B5208" t="s">
        <v>1612</v>
      </c>
      <c r="C5208" t="s">
        <v>1613</v>
      </c>
      <c r="D5208">
        <v>2021</v>
      </c>
      <c r="E5208">
        <v>4242568</v>
      </c>
      <c r="F5208">
        <v>0</v>
      </c>
      <c r="G5208">
        <v>0</v>
      </c>
      <c r="H5208">
        <v>0</v>
      </c>
      <c r="I5208">
        <v>4242568</v>
      </c>
    </row>
    <row r="5209" spans="1:9">
      <c r="A5209" t="s">
        <v>260</v>
      </c>
      <c r="B5209" t="s">
        <v>307</v>
      </c>
      <c r="C5209" t="s">
        <v>308</v>
      </c>
      <c r="D5209">
        <v>2021</v>
      </c>
      <c r="E5209">
        <v>80000000</v>
      </c>
      <c r="F5209">
        <v>278992041</v>
      </c>
      <c r="G5209">
        <v>114000000</v>
      </c>
      <c r="H5209">
        <v>113000000</v>
      </c>
      <c r="I5209">
        <v>585992041</v>
      </c>
    </row>
    <row r="5210" spans="1:9">
      <c r="A5210" t="s">
        <v>260</v>
      </c>
      <c r="B5210" t="s">
        <v>309</v>
      </c>
      <c r="C5210" t="s">
        <v>310</v>
      </c>
      <c r="D5210">
        <v>2021</v>
      </c>
      <c r="E5210">
        <v>2800000</v>
      </c>
      <c r="F5210">
        <v>8786000</v>
      </c>
      <c r="G5210">
        <v>6092000</v>
      </c>
      <c r="H5210">
        <v>1372000</v>
      </c>
      <c r="I5210">
        <v>19050000</v>
      </c>
    </row>
    <row r="5211" spans="1:9">
      <c r="A5211" t="s">
        <v>260</v>
      </c>
      <c r="B5211" t="s">
        <v>1500</v>
      </c>
      <c r="C5211" t="s">
        <v>1501</v>
      </c>
      <c r="D5211">
        <v>2021</v>
      </c>
      <c r="E5211">
        <v>15639000</v>
      </c>
      <c r="F5211">
        <v>0</v>
      </c>
      <c r="G5211">
        <v>0</v>
      </c>
      <c r="H5211">
        <v>0</v>
      </c>
      <c r="I5211">
        <v>15639000</v>
      </c>
    </row>
    <row r="5212" spans="1:9">
      <c r="A5212" t="s">
        <v>260</v>
      </c>
      <c r="B5212" t="s">
        <v>1273</v>
      </c>
      <c r="C5212" t="s">
        <v>1274</v>
      </c>
      <c r="D5212">
        <v>2021</v>
      </c>
      <c r="E5212">
        <v>13292000</v>
      </c>
      <c r="F5212">
        <v>0</v>
      </c>
      <c r="G5212">
        <v>0</v>
      </c>
      <c r="H5212">
        <v>0</v>
      </c>
      <c r="I5212">
        <v>13292000</v>
      </c>
    </row>
    <row r="5213" spans="1:9">
      <c r="A5213" t="s">
        <v>260</v>
      </c>
      <c r="B5213" t="s">
        <v>1227</v>
      </c>
      <c r="C5213" t="s">
        <v>1228</v>
      </c>
      <c r="D5213">
        <v>2021</v>
      </c>
      <c r="E5213">
        <v>8780000</v>
      </c>
      <c r="F5213">
        <v>0</v>
      </c>
      <c r="G5213">
        <v>0</v>
      </c>
      <c r="H5213">
        <v>0</v>
      </c>
      <c r="I5213">
        <v>8780000</v>
      </c>
    </row>
    <row r="5214" spans="1:9">
      <c r="A5214" t="s">
        <v>260</v>
      </c>
      <c r="B5214" t="s">
        <v>1370</v>
      </c>
      <c r="C5214" t="s">
        <v>1371</v>
      </c>
      <c r="D5214">
        <v>2021</v>
      </c>
      <c r="E5214">
        <v>12398000</v>
      </c>
      <c r="F5214">
        <v>0</v>
      </c>
      <c r="G5214">
        <v>0</v>
      </c>
      <c r="H5214">
        <v>0</v>
      </c>
      <c r="I5214">
        <v>12398000</v>
      </c>
    </row>
    <row r="5215" spans="1:9">
      <c r="A5215" t="s">
        <v>260</v>
      </c>
      <c r="B5215" t="s">
        <v>953</v>
      </c>
      <c r="C5215" t="s">
        <v>954</v>
      </c>
      <c r="D5215">
        <v>2021</v>
      </c>
      <c r="E5215">
        <v>3783000</v>
      </c>
      <c r="F5215">
        <v>0</v>
      </c>
      <c r="G5215">
        <v>0</v>
      </c>
      <c r="H5215">
        <v>0</v>
      </c>
      <c r="I5215">
        <v>3783000</v>
      </c>
    </row>
    <row r="5216" spans="1:9">
      <c r="A5216" t="s">
        <v>260</v>
      </c>
      <c r="B5216" t="s">
        <v>1706</v>
      </c>
      <c r="C5216" t="s">
        <v>1707</v>
      </c>
      <c r="D5216">
        <v>2021</v>
      </c>
      <c r="E5216">
        <v>750000</v>
      </c>
      <c r="F5216">
        <v>0</v>
      </c>
      <c r="G5216">
        <v>0</v>
      </c>
      <c r="H5216">
        <v>0</v>
      </c>
      <c r="I5216">
        <v>750000</v>
      </c>
    </row>
    <row r="5217" spans="1:9">
      <c r="A5217" t="s">
        <v>260</v>
      </c>
      <c r="B5217" t="s">
        <v>2309</v>
      </c>
      <c r="C5217" t="s">
        <v>2310</v>
      </c>
      <c r="D5217">
        <v>2021</v>
      </c>
      <c r="E5217">
        <v>250000</v>
      </c>
      <c r="F5217">
        <v>0</v>
      </c>
      <c r="G5217">
        <v>0</v>
      </c>
      <c r="H5217">
        <v>0</v>
      </c>
      <c r="I5217">
        <v>250000</v>
      </c>
    </row>
    <row r="5218" spans="1:9">
      <c r="A5218" t="s">
        <v>260</v>
      </c>
      <c r="B5218" t="s">
        <v>1133</v>
      </c>
      <c r="C5218" t="s">
        <v>1134</v>
      </c>
      <c r="D5218">
        <v>2021</v>
      </c>
      <c r="E5218">
        <v>300000</v>
      </c>
      <c r="F5218">
        <v>0</v>
      </c>
      <c r="G5218">
        <v>0</v>
      </c>
      <c r="H5218">
        <v>0</v>
      </c>
      <c r="I5218">
        <v>300000</v>
      </c>
    </row>
    <row r="5219" spans="1:9">
      <c r="A5219" t="s">
        <v>260</v>
      </c>
      <c r="B5219" t="s">
        <v>1015</v>
      </c>
      <c r="C5219" t="s">
        <v>1016</v>
      </c>
      <c r="D5219">
        <v>2021</v>
      </c>
      <c r="E5219">
        <v>300000</v>
      </c>
      <c r="F5219">
        <v>0</v>
      </c>
      <c r="G5219">
        <v>0</v>
      </c>
      <c r="H5219">
        <v>0</v>
      </c>
      <c r="I5219">
        <v>300000</v>
      </c>
    </row>
    <row r="5220" spans="1:9">
      <c r="A5220" t="s">
        <v>260</v>
      </c>
      <c r="B5220" t="s">
        <v>2311</v>
      </c>
      <c r="C5220" t="s">
        <v>2312</v>
      </c>
      <c r="D5220">
        <v>2021</v>
      </c>
      <c r="E5220">
        <v>400000</v>
      </c>
      <c r="F5220">
        <v>0</v>
      </c>
      <c r="G5220">
        <v>0</v>
      </c>
      <c r="H5220">
        <v>0</v>
      </c>
      <c r="I5220">
        <v>400000</v>
      </c>
    </row>
    <row r="5221" spans="1:9">
      <c r="A5221" t="s">
        <v>260</v>
      </c>
      <c r="B5221" t="s">
        <v>1156</v>
      </c>
      <c r="C5221" t="s">
        <v>1157</v>
      </c>
      <c r="D5221">
        <v>2021</v>
      </c>
      <c r="E5221">
        <v>900000</v>
      </c>
      <c r="F5221">
        <v>0</v>
      </c>
      <c r="G5221">
        <v>0</v>
      </c>
      <c r="H5221">
        <v>0</v>
      </c>
      <c r="I5221">
        <v>900000</v>
      </c>
    </row>
    <row r="5222" spans="1:9">
      <c r="A5222" t="s">
        <v>315</v>
      </c>
      <c r="B5222" t="s">
        <v>316</v>
      </c>
      <c r="C5222" t="s">
        <v>317</v>
      </c>
      <c r="D5222">
        <v>2021</v>
      </c>
      <c r="E5222">
        <v>453536</v>
      </c>
      <c r="F5222">
        <v>9391000</v>
      </c>
      <c r="G5222">
        <v>4473000</v>
      </c>
      <c r="H5222">
        <v>0</v>
      </c>
      <c r="I5222">
        <v>14317536</v>
      </c>
    </row>
    <row r="5223" spans="1:9">
      <c r="A5223" t="s">
        <v>315</v>
      </c>
      <c r="B5223" t="s">
        <v>318</v>
      </c>
      <c r="C5223" t="s">
        <v>319</v>
      </c>
      <c r="D5223">
        <v>2021</v>
      </c>
      <c r="E5223">
        <v>0</v>
      </c>
      <c r="F5223">
        <v>70409730</v>
      </c>
      <c r="G5223">
        <v>46177000</v>
      </c>
      <c r="H5223">
        <v>51971000</v>
      </c>
      <c r="I5223">
        <v>168557730</v>
      </c>
    </row>
    <row r="5224" spans="1:9">
      <c r="A5224" t="s">
        <v>315</v>
      </c>
      <c r="B5224" t="s">
        <v>320</v>
      </c>
      <c r="C5224" t="s">
        <v>321</v>
      </c>
      <c r="D5224">
        <v>2021</v>
      </c>
      <c r="E5224">
        <v>0</v>
      </c>
      <c r="F5224">
        <v>16171531</v>
      </c>
      <c r="G5224">
        <v>33217000</v>
      </c>
      <c r="H5224">
        <v>62538000</v>
      </c>
      <c r="I5224">
        <v>111926531</v>
      </c>
    </row>
    <row r="5225" spans="1:9">
      <c r="A5225" t="s">
        <v>315</v>
      </c>
      <c r="B5225" t="s">
        <v>2313</v>
      </c>
      <c r="C5225" t="s">
        <v>1269</v>
      </c>
      <c r="D5225">
        <v>2021</v>
      </c>
      <c r="E5225">
        <v>938000</v>
      </c>
      <c r="F5225">
        <v>0</v>
      </c>
      <c r="G5225">
        <v>0</v>
      </c>
      <c r="H5225">
        <v>0</v>
      </c>
      <c r="I5225">
        <v>938000</v>
      </c>
    </row>
    <row r="5226" spans="1:9">
      <c r="A5226" t="s">
        <v>315</v>
      </c>
      <c r="B5226" t="s">
        <v>2314</v>
      </c>
      <c r="C5226" t="s">
        <v>1269</v>
      </c>
      <c r="D5226">
        <v>2021</v>
      </c>
      <c r="E5226">
        <v>90000</v>
      </c>
      <c r="F5226">
        <v>0</v>
      </c>
      <c r="G5226">
        <v>0</v>
      </c>
      <c r="H5226">
        <v>0</v>
      </c>
      <c r="I5226">
        <v>90000</v>
      </c>
    </row>
    <row r="5227" spans="1:9">
      <c r="A5227" t="s">
        <v>203</v>
      </c>
      <c r="B5227" t="s">
        <v>324</v>
      </c>
      <c r="C5227" t="s">
        <v>325</v>
      </c>
      <c r="D5227">
        <v>2021</v>
      </c>
      <c r="E5227">
        <v>63903563</v>
      </c>
      <c r="F5227">
        <v>83009000</v>
      </c>
      <c r="G5227">
        <v>14618000</v>
      </c>
      <c r="H5227">
        <v>262177000</v>
      </c>
      <c r="I5227">
        <v>423707563</v>
      </c>
    </row>
    <row r="5228" spans="1:9">
      <c r="A5228" t="s">
        <v>203</v>
      </c>
      <c r="B5228" t="s">
        <v>324</v>
      </c>
      <c r="C5228" t="s">
        <v>325</v>
      </c>
      <c r="D5228">
        <v>2021</v>
      </c>
      <c r="E5228">
        <v>2144930</v>
      </c>
      <c r="F5228">
        <v>2262000</v>
      </c>
      <c r="G5228">
        <v>833000</v>
      </c>
      <c r="H5228">
        <v>640000</v>
      </c>
      <c r="I5228">
        <v>5879930</v>
      </c>
    </row>
    <row r="5229" spans="1:9">
      <c r="A5229" t="s">
        <v>203</v>
      </c>
      <c r="B5229" t="s">
        <v>326</v>
      </c>
      <c r="C5229" t="s">
        <v>327</v>
      </c>
      <c r="D5229">
        <v>2021</v>
      </c>
      <c r="E5229">
        <v>2174435</v>
      </c>
      <c r="F5229">
        <v>14055000</v>
      </c>
      <c r="G5229">
        <v>1549000</v>
      </c>
      <c r="H5229">
        <v>2004000</v>
      </c>
      <c r="I5229">
        <v>19782435</v>
      </c>
    </row>
    <row r="5230" spans="1:9">
      <c r="A5230" t="s">
        <v>203</v>
      </c>
      <c r="B5230" t="s">
        <v>326</v>
      </c>
      <c r="C5230" t="s">
        <v>327</v>
      </c>
      <c r="D5230">
        <v>2021</v>
      </c>
      <c r="E5230">
        <v>6000</v>
      </c>
      <c r="F5230">
        <v>0</v>
      </c>
      <c r="G5230">
        <v>0</v>
      </c>
      <c r="H5230">
        <v>0</v>
      </c>
      <c r="I5230">
        <v>6000</v>
      </c>
    </row>
    <row r="5231" spans="1:9">
      <c r="A5231" t="s">
        <v>203</v>
      </c>
      <c r="B5231" t="s">
        <v>1892</v>
      </c>
      <c r="C5231" t="s">
        <v>1893</v>
      </c>
      <c r="D5231">
        <v>2021</v>
      </c>
      <c r="E5231">
        <v>250000</v>
      </c>
      <c r="F5231">
        <v>0</v>
      </c>
      <c r="G5231">
        <v>0</v>
      </c>
      <c r="H5231">
        <v>0</v>
      </c>
      <c r="I5231">
        <v>250000</v>
      </c>
    </row>
    <row r="5232" spans="1:9">
      <c r="A5232" t="s">
        <v>203</v>
      </c>
      <c r="B5232" t="s">
        <v>2315</v>
      </c>
      <c r="C5232" t="s">
        <v>2242</v>
      </c>
      <c r="D5232">
        <v>2021</v>
      </c>
      <c r="E5232">
        <v>210000</v>
      </c>
      <c r="F5232">
        <v>0</v>
      </c>
      <c r="G5232">
        <v>0</v>
      </c>
      <c r="H5232">
        <v>0</v>
      </c>
      <c r="I5232">
        <v>210000</v>
      </c>
    </row>
    <row r="5233" spans="1:9">
      <c r="A5233" t="s">
        <v>203</v>
      </c>
      <c r="B5233" t="s">
        <v>2316</v>
      </c>
      <c r="C5233" t="s">
        <v>2244</v>
      </c>
      <c r="D5233">
        <v>2021</v>
      </c>
      <c r="E5233">
        <v>1454000</v>
      </c>
      <c r="F5233">
        <v>0</v>
      </c>
      <c r="G5233">
        <v>0</v>
      </c>
      <c r="H5233">
        <v>0</v>
      </c>
      <c r="I5233">
        <v>1454000</v>
      </c>
    </row>
    <row r="5234" spans="1:9">
      <c r="A5234" t="s">
        <v>203</v>
      </c>
      <c r="B5234" t="s">
        <v>1396</v>
      </c>
      <c r="C5234" t="s">
        <v>1397</v>
      </c>
      <c r="D5234">
        <v>2021</v>
      </c>
      <c r="E5234">
        <v>997000</v>
      </c>
      <c r="F5234">
        <v>0</v>
      </c>
      <c r="G5234">
        <v>0</v>
      </c>
      <c r="H5234">
        <v>0</v>
      </c>
      <c r="I5234">
        <v>997000</v>
      </c>
    </row>
    <row r="5235" spans="1:9">
      <c r="A5235" t="s">
        <v>203</v>
      </c>
      <c r="B5235" t="s">
        <v>2317</v>
      </c>
      <c r="C5235" t="s">
        <v>2318</v>
      </c>
      <c r="D5235">
        <v>2021</v>
      </c>
      <c r="E5235">
        <v>173000</v>
      </c>
      <c r="F5235">
        <v>0</v>
      </c>
      <c r="G5235">
        <v>0</v>
      </c>
      <c r="H5235">
        <v>0</v>
      </c>
      <c r="I5235">
        <v>173000</v>
      </c>
    </row>
    <row r="5236" spans="1:9">
      <c r="A5236" t="s">
        <v>203</v>
      </c>
      <c r="B5236" t="s">
        <v>1528</v>
      </c>
      <c r="C5236" t="s">
        <v>329</v>
      </c>
      <c r="D5236">
        <v>2021</v>
      </c>
      <c r="E5236">
        <v>3173000</v>
      </c>
      <c r="F5236">
        <v>0</v>
      </c>
      <c r="G5236">
        <v>0</v>
      </c>
      <c r="H5236">
        <v>0</v>
      </c>
      <c r="I5236">
        <v>3173000</v>
      </c>
    </row>
    <row r="5237" spans="1:9">
      <c r="A5237" t="s">
        <v>203</v>
      </c>
      <c r="B5237" t="s">
        <v>1443</v>
      </c>
      <c r="C5237" t="s">
        <v>1444</v>
      </c>
      <c r="D5237">
        <v>2021</v>
      </c>
      <c r="E5237">
        <v>3000000</v>
      </c>
      <c r="F5237">
        <v>0</v>
      </c>
      <c r="G5237">
        <v>0</v>
      </c>
      <c r="H5237">
        <v>0</v>
      </c>
      <c r="I5237">
        <v>3000000</v>
      </c>
    </row>
    <row r="5238" spans="1:9">
      <c r="A5238" t="s">
        <v>203</v>
      </c>
      <c r="B5238" t="s">
        <v>2319</v>
      </c>
      <c r="C5238" t="s">
        <v>2320</v>
      </c>
      <c r="D5238">
        <v>2021</v>
      </c>
      <c r="E5238">
        <v>514000</v>
      </c>
      <c r="F5238">
        <v>0</v>
      </c>
      <c r="G5238">
        <v>0</v>
      </c>
      <c r="H5238">
        <v>0</v>
      </c>
      <c r="I5238">
        <v>514000</v>
      </c>
    </row>
    <row r="5239" spans="1:9">
      <c r="A5239" t="s">
        <v>203</v>
      </c>
      <c r="B5239" t="s">
        <v>1549</v>
      </c>
      <c r="C5239" t="s">
        <v>1550</v>
      </c>
      <c r="D5239">
        <v>2021</v>
      </c>
      <c r="E5239">
        <v>2250000</v>
      </c>
      <c r="F5239">
        <v>0</v>
      </c>
      <c r="G5239">
        <v>0</v>
      </c>
      <c r="H5239">
        <v>0</v>
      </c>
      <c r="I5239">
        <v>2250000</v>
      </c>
    </row>
    <row r="5240" spans="1:9">
      <c r="A5240" t="s">
        <v>203</v>
      </c>
      <c r="B5240" t="s">
        <v>1900</v>
      </c>
      <c r="C5240" t="s">
        <v>1901</v>
      </c>
      <c r="D5240">
        <v>2021</v>
      </c>
      <c r="E5240">
        <v>875000</v>
      </c>
      <c r="F5240">
        <v>0</v>
      </c>
      <c r="G5240">
        <v>0</v>
      </c>
      <c r="H5240">
        <v>0</v>
      </c>
      <c r="I5240">
        <v>875000</v>
      </c>
    </row>
    <row r="5241" spans="1:9">
      <c r="A5241" t="s">
        <v>203</v>
      </c>
      <c r="B5241" t="s">
        <v>1214</v>
      </c>
      <c r="C5241" t="s">
        <v>1215</v>
      </c>
      <c r="D5241">
        <v>2021</v>
      </c>
      <c r="E5241">
        <v>308000</v>
      </c>
      <c r="F5241">
        <v>0</v>
      </c>
      <c r="G5241">
        <v>0</v>
      </c>
      <c r="H5241">
        <v>0</v>
      </c>
      <c r="I5241">
        <v>308000</v>
      </c>
    </row>
    <row r="5242" spans="1:9">
      <c r="A5242" t="s">
        <v>203</v>
      </c>
      <c r="B5242" t="s">
        <v>2321</v>
      </c>
      <c r="C5242" t="s">
        <v>2322</v>
      </c>
      <c r="D5242">
        <v>2021</v>
      </c>
      <c r="E5242">
        <v>10000000</v>
      </c>
      <c r="F5242">
        <v>0</v>
      </c>
      <c r="G5242">
        <v>0</v>
      </c>
      <c r="H5242">
        <v>0</v>
      </c>
      <c r="I5242">
        <v>10000000</v>
      </c>
    </row>
    <row r="5243" spans="1:9">
      <c r="A5243" t="s">
        <v>203</v>
      </c>
      <c r="B5243" t="s">
        <v>1275</v>
      </c>
      <c r="C5243" t="s">
        <v>1276</v>
      </c>
      <c r="D5243">
        <v>2021</v>
      </c>
      <c r="E5243">
        <v>650000</v>
      </c>
      <c r="F5243">
        <v>0</v>
      </c>
      <c r="G5243">
        <v>0</v>
      </c>
      <c r="H5243">
        <v>0</v>
      </c>
      <c r="I5243">
        <v>650000</v>
      </c>
    </row>
    <row r="5244" spans="1:9">
      <c r="A5244" t="s">
        <v>203</v>
      </c>
      <c r="B5244" t="s">
        <v>2323</v>
      </c>
      <c r="C5244" t="s">
        <v>2324</v>
      </c>
      <c r="D5244">
        <v>2021</v>
      </c>
      <c r="E5244">
        <v>937000</v>
      </c>
      <c r="F5244">
        <v>0</v>
      </c>
      <c r="G5244">
        <v>0</v>
      </c>
      <c r="H5244">
        <v>0</v>
      </c>
      <c r="I5244">
        <v>937000</v>
      </c>
    </row>
    <row r="5245" spans="1:9">
      <c r="A5245" t="s">
        <v>203</v>
      </c>
      <c r="B5245" t="s">
        <v>2325</v>
      </c>
      <c r="C5245" t="s">
        <v>2326</v>
      </c>
      <c r="D5245">
        <v>2021</v>
      </c>
      <c r="E5245">
        <v>522000</v>
      </c>
      <c r="F5245">
        <v>0</v>
      </c>
      <c r="G5245">
        <v>0</v>
      </c>
      <c r="H5245">
        <v>0</v>
      </c>
      <c r="I5245">
        <v>522000</v>
      </c>
    </row>
    <row r="5246" spans="1:9">
      <c r="A5246" t="s">
        <v>203</v>
      </c>
      <c r="B5246" t="s">
        <v>1476</v>
      </c>
      <c r="C5246" t="s">
        <v>1477</v>
      </c>
      <c r="D5246">
        <v>2021</v>
      </c>
      <c r="E5246">
        <v>370000</v>
      </c>
      <c r="F5246">
        <v>0</v>
      </c>
      <c r="G5246">
        <v>0</v>
      </c>
      <c r="H5246">
        <v>0</v>
      </c>
      <c r="I5246">
        <v>370000</v>
      </c>
    </row>
    <row r="5247" spans="1:9">
      <c r="A5247" t="s">
        <v>203</v>
      </c>
      <c r="B5247" t="s">
        <v>2327</v>
      </c>
      <c r="C5247" t="s">
        <v>2328</v>
      </c>
      <c r="D5247">
        <v>2021</v>
      </c>
      <c r="E5247">
        <v>52000</v>
      </c>
      <c r="F5247">
        <v>0</v>
      </c>
      <c r="G5247">
        <v>0</v>
      </c>
      <c r="H5247">
        <v>0</v>
      </c>
      <c r="I5247">
        <v>52000</v>
      </c>
    </row>
    <row r="5248" spans="1:9">
      <c r="A5248" t="s">
        <v>203</v>
      </c>
      <c r="B5248" t="s">
        <v>2329</v>
      </c>
      <c r="C5248" t="s">
        <v>1909</v>
      </c>
      <c r="D5248">
        <v>2021</v>
      </c>
      <c r="E5248">
        <v>250000</v>
      </c>
      <c r="F5248">
        <v>0</v>
      </c>
      <c r="G5248">
        <v>0</v>
      </c>
      <c r="H5248">
        <v>0</v>
      </c>
      <c r="I5248">
        <v>250000</v>
      </c>
    </row>
    <row r="5249" spans="1:9">
      <c r="A5249" t="s">
        <v>203</v>
      </c>
      <c r="B5249" t="s">
        <v>2241</v>
      </c>
      <c r="C5249" t="s">
        <v>2242</v>
      </c>
      <c r="D5249">
        <v>2021</v>
      </c>
      <c r="E5249">
        <v>200000</v>
      </c>
      <c r="F5249">
        <v>0</v>
      </c>
      <c r="G5249">
        <v>0</v>
      </c>
      <c r="H5249">
        <v>0</v>
      </c>
      <c r="I5249">
        <v>200000</v>
      </c>
    </row>
    <row r="5250" spans="1:9">
      <c r="A5250" t="s">
        <v>203</v>
      </c>
      <c r="B5250" t="s">
        <v>2243</v>
      </c>
      <c r="C5250" t="s">
        <v>2244</v>
      </c>
      <c r="D5250">
        <v>2021</v>
      </c>
      <c r="E5250">
        <v>500000</v>
      </c>
      <c r="F5250">
        <v>0</v>
      </c>
      <c r="G5250">
        <v>0</v>
      </c>
      <c r="H5250">
        <v>0</v>
      </c>
      <c r="I5250">
        <v>500000</v>
      </c>
    </row>
    <row r="5251" spans="1:9">
      <c r="A5251" t="s">
        <v>203</v>
      </c>
      <c r="B5251" t="s">
        <v>328</v>
      </c>
      <c r="C5251" t="s">
        <v>329</v>
      </c>
      <c r="D5251">
        <v>2021</v>
      </c>
      <c r="E5251">
        <v>436000</v>
      </c>
      <c r="F5251">
        <v>0</v>
      </c>
      <c r="G5251">
        <v>0</v>
      </c>
      <c r="H5251">
        <v>0</v>
      </c>
      <c r="I5251">
        <v>436000</v>
      </c>
    </row>
    <row r="5252" spans="1:9">
      <c r="A5252" t="s">
        <v>203</v>
      </c>
      <c r="B5252" t="s">
        <v>2330</v>
      </c>
      <c r="C5252" t="s">
        <v>2328</v>
      </c>
      <c r="D5252">
        <v>2021</v>
      </c>
      <c r="E5252">
        <v>104000</v>
      </c>
      <c r="F5252">
        <v>0</v>
      </c>
      <c r="G5252">
        <v>0</v>
      </c>
      <c r="H5252">
        <v>0</v>
      </c>
      <c r="I5252">
        <v>104000</v>
      </c>
    </row>
    <row r="5253" spans="1:9">
      <c r="A5253" t="s">
        <v>203</v>
      </c>
      <c r="B5253" t="s">
        <v>1287</v>
      </c>
      <c r="C5253" t="s">
        <v>1288</v>
      </c>
      <c r="D5253">
        <v>2021</v>
      </c>
      <c r="E5253">
        <v>58000</v>
      </c>
      <c r="F5253">
        <v>0</v>
      </c>
      <c r="G5253">
        <v>0</v>
      </c>
      <c r="H5253">
        <v>0</v>
      </c>
      <c r="I5253">
        <v>58000</v>
      </c>
    </row>
    <row r="5254" spans="1:9">
      <c r="A5254" t="s">
        <v>203</v>
      </c>
      <c r="B5254" t="s">
        <v>1907</v>
      </c>
      <c r="C5254" t="s">
        <v>1276</v>
      </c>
      <c r="D5254">
        <v>2021</v>
      </c>
      <c r="E5254">
        <v>250000</v>
      </c>
      <c r="F5254">
        <v>0</v>
      </c>
      <c r="G5254">
        <v>0</v>
      </c>
      <c r="H5254">
        <v>0</v>
      </c>
      <c r="I5254">
        <v>250000</v>
      </c>
    </row>
    <row r="5255" spans="1:9">
      <c r="A5255" t="s">
        <v>203</v>
      </c>
      <c r="B5255" t="s">
        <v>2331</v>
      </c>
      <c r="C5255" t="s">
        <v>2324</v>
      </c>
      <c r="D5255">
        <v>2021</v>
      </c>
      <c r="E5255">
        <v>133000</v>
      </c>
      <c r="F5255">
        <v>0</v>
      </c>
      <c r="G5255">
        <v>0</v>
      </c>
      <c r="H5255">
        <v>0</v>
      </c>
      <c r="I5255">
        <v>133000</v>
      </c>
    </row>
    <row r="5256" spans="1:9">
      <c r="A5256" t="s">
        <v>203</v>
      </c>
      <c r="B5256" t="s">
        <v>2332</v>
      </c>
      <c r="C5256" t="s">
        <v>2318</v>
      </c>
      <c r="D5256">
        <v>2021</v>
      </c>
      <c r="E5256">
        <v>591000</v>
      </c>
      <c r="F5256">
        <v>0</v>
      </c>
      <c r="G5256">
        <v>0</v>
      </c>
      <c r="H5256">
        <v>0</v>
      </c>
      <c r="I5256">
        <v>591000</v>
      </c>
    </row>
    <row r="5257" spans="1:9">
      <c r="A5257" t="s">
        <v>203</v>
      </c>
      <c r="B5257" t="s">
        <v>1453</v>
      </c>
      <c r="C5257" t="s">
        <v>1444</v>
      </c>
      <c r="D5257">
        <v>2021</v>
      </c>
      <c r="E5257">
        <v>400000</v>
      </c>
      <c r="F5257">
        <v>0</v>
      </c>
      <c r="G5257">
        <v>0</v>
      </c>
      <c r="H5257">
        <v>0</v>
      </c>
      <c r="I5257">
        <v>400000</v>
      </c>
    </row>
    <row r="5258" spans="1:9">
      <c r="A5258" t="s">
        <v>203</v>
      </c>
      <c r="B5258" t="s">
        <v>263</v>
      </c>
      <c r="C5258" t="s">
        <v>264</v>
      </c>
      <c r="D5258">
        <v>2021</v>
      </c>
      <c r="E5258">
        <v>400000</v>
      </c>
      <c r="F5258">
        <v>0</v>
      </c>
      <c r="G5258">
        <v>0</v>
      </c>
      <c r="H5258">
        <v>0</v>
      </c>
      <c r="I5258">
        <v>400000</v>
      </c>
    </row>
    <row r="5259" spans="1:9">
      <c r="A5259" t="s">
        <v>203</v>
      </c>
      <c r="B5259" t="s">
        <v>1430</v>
      </c>
      <c r="C5259" t="s">
        <v>1215</v>
      </c>
      <c r="D5259">
        <v>2021</v>
      </c>
      <c r="E5259">
        <v>512000</v>
      </c>
      <c r="F5259">
        <v>0</v>
      </c>
      <c r="G5259">
        <v>0</v>
      </c>
      <c r="H5259">
        <v>0</v>
      </c>
      <c r="I5259">
        <v>512000</v>
      </c>
    </row>
    <row r="5260" spans="1:9">
      <c r="A5260" t="s">
        <v>203</v>
      </c>
      <c r="B5260" t="s">
        <v>2333</v>
      </c>
      <c r="C5260" t="s">
        <v>2326</v>
      </c>
      <c r="D5260">
        <v>2021</v>
      </c>
      <c r="E5260">
        <v>495000</v>
      </c>
      <c r="F5260">
        <v>0</v>
      </c>
      <c r="G5260">
        <v>0</v>
      </c>
      <c r="H5260">
        <v>0</v>
      </c>
      <c r="I5260">
        <v>495000</v>
      </c>
    </row>
    <row r="5261" spans="1:9">
      <c r="A5261" t="s">
        <v>203</v>
      </c>
      <c r="B5261" t="s">
        <v>1271</v>
      </c>
      <c r="C5261" t="s">
        <v>1272</v>
      </c>
      <c r="D5261">
        <v>2021</v>
      </c>
      <c r="E5261">
        <v>1248000</v>
      </c>
      <c r="F5261">
        <v>0</v>
      </c>
      <c r="G5261">
        <v>0</v>
      </c>
      <c r="H5261">
        <v>0</v>
      </c>
      <c r="I5261">
        <v>1248000</v>
      </c>
    </row>
    <row r="5262" spans="1:9">
      <c r="A5262" t="s">
        <v>203</v>
      </c>
      <c r="B5262" t="s">
        <v>1908</v>
      </c>
      <c r="C5262" t="s">
        <v>1909</v>
      </c>
      <c r="D5262">
        <v>2021</v>
      </c>
      <c r="E5262">
        <v>490000</v>
      </c>
      <c r="F5262">
        <v>0</v>
      </c>
      <c r="G5262">
        <v>0</v>
      </c>
      <c r="H5262">
        <v>0</v>
      </c>
      <c r="I5262">
        <v>490000</v>
      </c>
    </row>
    <row r="5263" spans="1:9">
      <c r="A5263" t="s">
        <v>203</v>
      </c>
      <c r="B5263" t="s">
        <v>977</v>
      </c>
      <c r="C5263" t="s">
        <v>978</v>
      </c>
      <c r="D5263">
        <v>2021</v>
      </c>
      <c r="E5263">
        <v>55000</v>
      </c>
      <c r="F5263">
        <v>0</v>
      </c>
      <c r="G5263">
        <v>0</v>
      </c>
      <c r="H5263">
        <v>0</v>
      </c>
      <c r="I5263">
        <v>55000</v>
      </c>
    </row>
    <row r="5264" spans="1:9">
      <c r="A5264" t="s">
        <v>203</v>
      </c>
      <c r="B5264" t="s">
        <v>1910</v>
      </c>
      <c r="C5264" t="s">
        <v>1550</v>
      </c>
      <c r="D5264">
        <v>2021</v>
      </c>
      <c r="E5264">
        <v>500000</v>
      </c>
      <c r="F5264">
        <v>0</v>
      </c>
      <c r="G5264">
        <v>0</v>
      </c>
      <c r="H5264">
        <v>0</v>
      </c>
      <c r="I5264">
        <v>500000</v>
      </c>
    </row>
    <row r="5265" spans="1:9">
      <c r="A5265" t="s">
        <v>203</v>
      </c>
      <c r="B5265" t="s">
        <v>2245</v>
      </c>
      <c r="C5265" t="s">
        <v>1901</v>
      </c>
      <c r="D5265">
        <v>2021</v>
      </c>
      <c r="E5265">
        <v>123000</v>
      </c>
      <c r="F5265">
        <v>0</v>
      </c>
      <c r="G5265">
        <v>0</v>
      </c>
      <c r="H5265">
        <v>0</v>
      </c>
      <c r="I5265">
        <v>123000</v>
      </c>
    </row>
    <row r="5266" spans="1:9">
      <c r="A5266" t="s">
        <v>333</v>
      </c>
      <c r="B5266" t="s">
        <v>334</v>
      </c>
      <c r="C5266" t="s">
        <v>335</v>
      </c>
      <c r="D5266">
        <v>2021</v>
      </c>
      <c r="E5266">
        <v>0</v>
      </c>
      <c r="F5266">
        <v>31147417</v>
      </c>
      <c r="G5266">
        <v>17443000</v>
      </c>
      <c r="H5266">
        <v>41438000</v>
      </c>
      <c r="I5266">
        <v>90028417</v>
      </c>
    </row>
    <row r="5267" spans="1:9">
      <c r="A5267" t="s">
        <v>333</v>
      </c>
      <c r="B5267" t="s">
        <v>2334</v>
      </c>
      <c r="C5267" t="s">
        <v>2335</v>
      </c>
      <c r="D5267">
        <v>2021</v>
      </c>
      <c r="E5267">
        <v>3100000</v>
      </c>
      <c r="F5267">
        <v>0</v>
      </c>
      <c r="G5267">
        <v>0</v>
      </c>
      <c r="H5267">
        <v>0</v>
      </c>
      <c r="I5267">
        <v>3100000</v>
      </c>
    </row>
    <row r="5268" spans="1:9">
      <c r="A5268" t="s">
        <v>333</v>
      </c>
      <c r="B5268" t="s">
        <v>1586</v>
      </c>
      <c r="C5268" t="s">
        <v>335</v>
      </c>
      <c r="D5268">
        <v>2021</v>
      </c>
      <c r="E5268">
        <v>20731000</v>
      </c>
      <c r="F5268">
        <v>0</v>
      </c>
      <c r="G5268">
        <v>0</v>
      </c>
      <c r="H5268">
        <v>0</v>
      </c>
      <c r="I5268">
        <v>20731000</v>
      </c>
    </row>
    <row r="5269" spans="1:9">
      <c r="A5269" t="s">
        <v>333</v>
      </c>
      <c r="B5269" t="s">
        <v>1422</v>
      </c>
      <c r="C5269" t="s">
        <v>1423</v>
      </c>
      <c r="D5269">
        <v>2021</v>
      </c>
      <c r="E5269">
        <v>16972000</v>
      </c>
      <c r="F5269">
        <v>0</v>
      </c>
      <c r="G5269">
        <v>0</v>
      </c>
      <c r="H5269">
        <v>0</v>
      </c>
      <c r="I5269">
        <v>16972000</v>
      </c>
    </row>
    <row r="5270" spans="1:9">
      <c r="A5270" t="s">
        <v>333</v>
      </c>
      <c r="B5270" t="s">
        <v>338</v>
      </c>
      <c r="C5270" t="s">
        <v>339</v>
      </c>
      <c r="D5270">
        <v>2021</v>
      </c>
      <c r="E5270">
        <v>500000</v>
      </c>
      <c r="F5270">
        <v>0</v>
      </c>
      <c r="G5270">
        <v>0</v>
      </c>
      <c r="H5270">
        <v>0</v>
      </c>
      <c r="I5270">
        <v>500000</v>
      </c>
    </row>
    <row r="5271" spans="1:9">
      <c r="A5271" t="s">
        <v>333</v>
      </c>
      <c r="B5271" t="s">
        <v>1106</v>
      </c>
      <c r="C5271" t="s">
        <v>1107</v>
      </c>
      <c r="D5271">
        <v>2021</v>
      </c>
      <c r="E5271">
        <v>100000</v>
      </c>
      <c r="F5271">
        <v>0</v>
      </c>
      <c r="G5271">
        <v>0</v>
      </c>
      <c r="H5271">
        <v>0</v>
      </c>
      <c r="I5271">
        <v>100000</v>
      </c>
    </row>
    <row r="5272" spans="1:9">
      <c r="A5272" t="s">
        <v>333</v>
      </c>
      <c r="B5272" t="s">
        <v>340</v>
      </c>
      <c r="C5272" t="s">
        <v>341</v>
      </c>
      <c r="D5272">
        <v>2021</v>
      </c>
      <c r="E5272">
        <v>1256000</v>
      </c>
      <c r="F5272">
        <v>0</v>
      </c>
      <c r="G5272">
        <v>0</v>
      </c>
      <c r="H5272">
        <v>0</v>
      </c>
      <c r="I5272">
        <v>1256000</v>
      </c>
    </row>
    <row r="5273" spans="1:9">
      <c r="A5273" t="s">
        <v>333</v>
      </c>
      <c r="B5273" t="s">
        <v>344</v>
      </c>
      <c r="C5273" t="s">
        <v>345</v>
      </c>
      <c r="D5273">
        <v>2021</v>
      </c>
      <c r="E5273">
        <v>611000</v>
      </c>
      <c r="F5273">
        <v>0</v>
      </c>
      <c r="G5273">
        <v>0</v>
      </c>
      <c r="H5273">
        <v>0</v>
      </c>
      <c r="I5273">
        <v>611000</v>
      </c>
    </row>
    <row r="5274" spans="1:9">
      <c r="A5274" t="s">
        <v>333</v>
      </c>
      <c r="B5274" t="s">
        <v>1038</v>
      </c>
      <c r="C5274" t="s">
        <v>1039</v>
      </c>
      <c r="D5274">
        <v>2021</v>
      </c>
      <c r="E5274">
        <v>750000</v>
      </c>
      <c r="F5274">
        <v>0</v>
      </c>
      <c r="G5274">
        <v>0</v>
      </c>
      <c r="H5274">
        <v>0</v>
      </c>
      <c r="I5274">
        <v>750000</v>
      </c>
    </row>
    <row r="5275" spans="1:9">
      <c r="A5275" t="s">
        <v>333</v>
      </c>
      <c r="B5275" t="s">
        <v>348</v>
      </c>
      <c r="C5275" t="s">
        <v>349</v>
      </c>
      <c r="D5275">
        <v>2021</v>
      </c>
      <c r="E5275">
        <v>525000</v>
      </c>
      <c r="F5275">
        <v>0</v>
      </c>
      <c r="G5275">
        <v>0</v>
      </c>
      <c r="H5275">
        <v>0</v>
      </c>
      <c r="I5275">
        <v>525000</v>
      </c>
    </row>
    <row r="5276" spans="1:9">
      <c r="A5276" t="s">
        <v>178</v>
      </c>
      <c r="B5276" t="s">
        <v>179</v>
      </c>
      <c r="C5276" t="s">
        <v>180</v>
      </c>
      <c r="D5276">
        <v>2021</v>
      </c>
      <c r="E5276">
        <v>387152337</v>
      </c>
      <c r="F5276">
        <v>170646000</v>
      </c>
      <c r="G5276">
        <v>63916000</v>
      </c>
      <c r="H5276">
        <v>25000000</v>
      </c>
      <c r="I5276">
        <v>646714337</v>
      </c>
    </row>
    <row r="5277" spans="1:9">
      <c r="A5277" t="s">
        <v>178</v>
      </c>
      <c r="B5277" t="s">
        <v>179</v>
      </c>
      <c r="C5277" t="s">
        <v>180</v>
      </c>
      <c r="D5277">
        <v>2021</v>
      </c>
      <c r="E5277">
        <v>425009734</v>
      </c>
      <c r="F5277">
        <v>217295000</v>
      </c>
      <c r="G5277">
        <v>64250000</v>
      </c>
      <c r="H5277">
        <v>142000</v>
      </c>
      <c r="I5277">
        <v>706696734</v>
      </c>
    </row>
    <row r="5278" spans="1:9">
      <c r="A5278" t="s">
        <v>178</v>
      </c>
      <c r="B5278" t="s">
        <v>2246</v>
      </c>
      <c r="C5278" t="s">
        <v>2247</v>
      </c>
      <c r="D5278">
        <v>2021</v>
      </c>
      <c r="E5278">
        <v>62000000</v>
      </c>
      <c r="F5278">
        <v>0</v>
      </c>
      <c r="G5278">
        <v>0</v>
      </c>
      <c r="H5278">
        <v>0</v>
      </c>
      <c r="I5278">
        <v>62000000</v>
      </c>
    </row>
    <row r="5279" spans="1:9">
      <c r="A5279" t="s">
        <v>178</v>
      </c>
      <c r="B5279" t="s">
        <v>352</v>
      </c>
      <c r="C5279" t="s">
        <v>353</v>
      </c>
      <c r="D5279">
        <v>2021</v>
      </c>
      <c r="E5279">
        <v>29945509</v>
      </c>
      <c r="F5279">
        <v>66319000</v>
      </c>
      <c r="G5279">
        <v>32557000</v>
      </c>
      <c r="H5279">
        <v>27856000</v>
      </c>
      <c r="I5279">
        <v>156677509</v>
      </c>
    </row>
    <row r="5280" spans="1:9">
      <c r="A5280" t="s">
        <v>178</v>
      </c>
      <c r="B5280" t="s">
        <v>352</v>
      </c>
      <c r="C5280" t="s">
        <v>353</v>
      </c>
      <c r="D5280">
        <v>2021</v>
      </c>
      <c r="E5280">
        <v>139297</v>
      </c>
      <c r="F5280">
        <v>0</v>
      </c>
      <c r="G5280">
        <v>0</v>
      </c>
      <c r="H5280">
        <v>0</v>
      </c>
      <c r="I5280">
        <v>139297</v>
      </c>
    </row>
    <row r="5281" spans="1:9">
      <c r="A5281" t="s">
        <v>178</v>
      </c>
      <c r="B5281" t="s">
        <v>1402</v>
      </c>
      <c r="C5281" t="s">
        <v>1403</v>
      </c>
      <c r="D5281">
        <v>2021</v>
      </c>
      <c r="E5281">
        <v>18416000</v>
      </c>
      <c r="F5281">
        <v>0</v>
      </c>
      <c r="G5281">
        <v>0</v>
      </c>
      <c r="H5281">
        <v>0</v>
      </c>
      <c r="I5281">
        <v>18416000</v>
      </c>
    </row>
    <row r="5282" spans="1:9">
      <c r="A5282" t="s">
        <v>178</v>
      </c>
      <c r="B5282" t="s">
        <v>1614</v>
      </c>
      <c r="C5282" t="s">
        <v>1615</v>
      </c>
      <c r="D5282">
        <v>2021</v>
      </c>
      <c r="E5282">
        <v>950000</v>
      </c>
      <c r="F5282">
        <v>0</v>
      </c>
      <c r="G5282">
        <v>0</v>
      </c>
      <c r="H5282">
        <v>0</v>
      </c>
      <c r="I5282">
        <v>950000</v>
      </c>
    </row>
    <row r="5283" spans="1:9">
      <c r="A5283" t="s">
        <v>178</v>
      </c>
      <c r="B5283" t="s">
        <v>968</v>
      </c>
      <c r="C5283" t="s">
        <v>969</v>
      </c>
      <c r="D5283">
        <v>2021</v>
      </c>
      <c r="E5283">
        <v>521000</v>
      </c>
      <c r="F5283">
        <v>0</v>
      </c>
      <c r="G5283">
        <v>0</v>
      </c>
      <c r="H5283">
        <v>0</v>
      </c>
      <c r="I5283">
        <v>521000</v>
      </c>
    </row>
    <row r="5284" spans="1:9">
      <c r="A5284" t="s">
        <v>178</v>
      </c>
      <c r="B5284" t="s">
        <v>1021</v>
      </c>
      <c r="C5284" t="s">
        <v>1022</v>
      </c>
      <c r="D5284">
        <v>2021</v>
      </c>
      <c r="E5284">
        <v>5400000</v>
      </c>
      <c r="F5284">
        <v>0</v>
      </c>
      <c r="G5284">
        <v>0</v>
      </c>
      <c r="H5284">
        <v>0</v>
      </c>
      <c r="I5284">
        <v>5400000</v>
      </c>
    </row>
    <row r="5285" spans="1:9">
      <c r="A5285" t="s">
        <v>178</v>
      </c>
      <c r="B5285" t="s">
        <v>2336</v>
      </c>
      <c r="C5285" t="s">
        <v>2337</v>
      </c>
      <c r="D5285">
        <v>2021</v>
      </c>
      <c r="E5285">
        <v>250000</v>
      </c>
      <c r="F5285">
        <v>0</v>
      </c>
      <c r="G5285">
        <v>0</v>
      </c>
      <c r="H5285">
        <v>0</v>
      </c>
      <c r="I5285">
        <v>250000</v>
      </c>
    </row>
    <row r="5286" spans="1:9">
      <c r="A5286" t="s">
        <v>178</v>
      </c>
      <c r="B5286" t="s">
        <v>1019</v>
      </c>
      <c r="C5286" t="s">
        <v>1020</v>
      </c>
      <c r="D5286">
        <v>2021</v>
      </c>
      <c r="E5286">
        <v>1854000</v>
      </c>
      <c r="F5286">
        <v>0</v>
      </c>
      <c r="G5286">
        <v>0</v>
      </c>
      <c r="H5286">
        <v>0</v>
      </c>
      <c r="I5286">
        <v>1854000</v>
      </c>
    </row>
    <row r="5287" spans="1:9">
      <c r="A5287" t="s">
        <v>356</v>
      </c>
      <c r="B5287" t="s">
        <v>1141</v>
      </c>
      <c r="C5287" t="s">
        <v>1142</v>
      </c>
      <c r="D5287">
        <v>2021</v>
      </c>
      <c r="E5287">
        <v>0</v>
      </c>
      <c r="F5287">
        <v>19956520</v>
      </c>
      <c r="G5287">
        <v>21084000</v>
      </c>
      <c r="H5287">
        <v>17475000</v>
      </c>
      <c r="I5287">
        <v>58515520</v>
      </c>
    </row>
    <row r="5288" spans="1:9">
      <c r="A5288" t="s">
        <v>356</v>
      </c>
      <c r="B5288" t="s">
        <v>1141</v>
      </c>
      <c r="C5288" t="s">
        <v>1142</v>
      </c>
      <c r="D5288">
        <v>2021</v>
      </c>
      <c r="E5288">
        <v>0</v>
      </c>
      <c r="F5288">
        <v>2830105</v>
      </c>
      <c r="G5288">
        <v>7402000</v>
      </c>
      <c r="H5288">
        <v>6121000</v>
      </c>
      <c r="I5288">
        <v>16353105</v>
      </c>
    </row>
    <row r="5289" spans="1:9">
      <c r="A5289" t="s">
        <v>356</v>
      </c>
      <c r="B5289" t="s">
        <v>1141</v>
      </c>
      <c r="C5289" t="s">
        <v>1142</v>
      </c>
      <c r="D5289">
        <v>2021</v>
      </c>
      <c r="E5289">
        <v>402060</v>
      </c>
      <c r="F5289">
        <v>2256000</v>
      </c>
      <c r="G5289">
        <v>3504000</v>
      </c>
      <c r="H5289">
        <v>2898000</v>
      </c>
      <c r="I5289">
        <v>9060060</v>
      </c>
    </row>
    <row r="5290" spans="1:9">
      <c r="A5290" t="s">
        <v>356</v>
      </c>
      <c r="B5290" t="s">
        <v>357</v>
      </c>
      <c r="C5290" t="s">
        <v>358</v>
      </c>
      <c r="D5290">
        <v>2021</v>
      </c>
      <c r="E5290">
        <v>63451</v>
      </c>
      <c r="F5290">
        <v>252000</v>
      </c>
      <c r="G5290">
        <v>241000</v>
      </c>
      <c r="H5290">
        <v>220000</v>
      </c>
      <c r="I5290">
        <v>776451</v>
      </c>
    </row>
    <row r="5291" spans="1:9">
      <c r="A5291" t="s">
        <v>356</v>
      </c>
      <c r="B5291" t="s">
        <v>357</v>
      </c>
      <c r="C5291" t="s">
        <v>358</v>
      </c>
      <c r="D5291">
        <v>2021</v>
      </c>
      <c r="E5291">
        <v>0</v>
      </c>
      <c r="F5291">
        <v>46783</v>
      </c>
      <c r="G5291">
        <v>162000</v>
      </c>
      <c r="H5291">
        <v>148000</v>
      </c>
      <c r="I5291">
        <v>356783</v>
      </c>
    </row>
    <row r="5292" spans="1:9">
      <c r="A5292" t="s">
        <v>356</v>
      </c>
      <c r="B5292" t="s">
        <v>357</v>
      </c>
      <c r="C5292" t="s">
        <v>358</v>
      </c>
      <c r="D5292">
        <v>2021</v>
      </c>
      <c r="E5292">
        <v>0</v>
      </c>
      <c r="F5292">
        <v>0</v>
      </c>
      <c r="G5292">
        <v>0</v>
      </c>
      <c r="H5292">
        <v>66863</v>
      </c>
      <c r="I5292">
        <v>66863</v>
      </c>
    </row>
    <row r="5293" spans="1:9">
      <c r="A5293" t="s">
        <v>356</v>
      </c>
      <c r="B5293" t="s">
        <v>359</v>
      </c>
      <c r="C5293" t="s">
        <v>1720</v>
      </c>
      <c r="D5293">
        <v>2021</v>
      </c>
      <c r="E5293">
        <v>1095681</v>
      </c>
      <c r="F5293">
        <v>1936000</v>
      </c>
      <c r="G5293">
        <v>1398000</v>
      </c>
      <c r="H5293">
        <v>2762000</v>
      </c>
      <c r="I5293">
        <v>7191681</v>
      </c>
    </row>
    <row r="5294" spans="1:9">
      <c r="A5294" t="s">
        <v>356</v>
      </c>
      <c r="B5294" t="s">
        <v>359</v>
      </c>
      <c r="C5294" t="s">
        <v>1720</v>
      </c>
      <c r="D5294">
        <v>2021</v>
      </c>
      <c r="E5294">
        <v>492577</v>
      </c>
      <c r="F5294">
        <v>1192000</v>
      </c>
      <c r="G5294">
        <v>999000</v>
      </c>
      <c r="H5294">
        <v>1945000</v>
      </c>
      <c r="I5294">
        <v>4628577</v>
      </c>
    </row>
    <row r="5295" spans="1:9">
      <c r="A5295" t="s">
        <v>356</v>
      </c>
      <c r="B5295" t="s">
        <v>359</v>
      </c>
      <c r="C5295" t="s">
        <v>1720</v>
      </c>
      <c r="D5295">
        <v>2021</v>
      </c>
      <c r="E5295">
        <v>175335</v>
      </c>
      <c r="F5295">
        <v>655000</v>
      </c>
      <c r="G5295">
        <v>456000</v>
      </c>
      <c r="H5295">
        <v>930000</v>
      </c>
      <c r="I5295">
        <v>2216335</v>
      </c>
    </row>
    <row r="5296" spans="1:9">
      <c r="A5296" t="s">
        <v>356</v>
      </c>
      <c r="B5296" t="s">
        <v>361</v>
      </c>
      <c r="C5296" t="s">
        <v>362</v>
      </c>
      <c r="D5296">
        <v>2021</v>
      </c>
      <c r="E5296">
        <v>21780616</v>
      </c>
      <c r="F5296">
        <v>14647000</v>
      </c>
      <c r="G5296">
        <v>1936000</v>
      </c>
      <c r="H5296">
        <v>0</v>
      </c>
      <c r="I5296">
        <v>38363616</v>
      </c>
    </row>
    <row r="5297" spans="1:9">
      <c r="A5297" t="s">
        <v>356</v>
      </c>
      <c r="B5297" t="s">
        <v>361</v>
      </c>
      <c r="C5297" t="s">
        <v>362</v>
      </c>
      <c r="D5297">
        <v>2021</v>
      </c>
      <c r="E5297">
        <v>0</v>
      </c>
      <c r="F5297">
        <v>9000381</v>
      </c>
      <c r="G5297">
        <v>1304000</v>
      </c>
      <c r="H5297">
        <v>0</v>
      </c>
      <c r="I5297">
        <v>10304381</v>
      </c>
    </row>
    <row r="5298" spans="1:9">
      <c r="A5298" t="s">
        <v>356</v>
      </c>
      <c r="B5298" t="s">
        <v>361</v>
      </c>
      <c r="C5298" t="s">
        <v>362</v>
      </c>
      <c r="D5298">
        <v>2021</v>
      </c>
      <c r="E5298">
        <v>0</v>
      </c>
      <c r="F5298">
        <v>723799</v>
      </c>
      <c r="G5298">
        <v>711000</v>
      </c>
      <c r="H5298">
        <v>0</v>
      </c>
      <c r="I5298">
        <v>1434799</v>
      </c>
    </row>
    <row r="5299" spans="1:9">
      <c r="A5299" t="s">
        <v>356</v>
      </c>
      <c r="B5299" t="s">
        <v>1362</v>
      </c>
      <c r="C5299" t="s">
        <v>1363</v>
      </c>
      <c r="D5299">
        <v>2021</v>
      </c>
      <c r="E5299">
        <v>1170000</v>
      </c>
      <c r="F5299">
        <v>0</v>
      </c>
      <c r="G5299">
        <v>0</v>
      </c>
      <c r="H5299">
        <v>0</v>
      </c>
      <c r="I5299">
        <v>1170000</v>
      </c>
    </row>
    <row r="5300" spans="1:9">
      <c r="A5300" t="s">
        <v>356</v>
      </c>
      <c r="B5300" t="s">
        <v>1568</v>
      </c>
      <c r="C5300" t="s">
        <v>1569</v>
      </c>
      <c r="D5300">
        <v>2021</v>
      </c>
      <c r="E5300">
        <v>2973000</v>
      </c>
      <c r="F5300">
        <v>0</v>
      </c>
      <c r="G5300">
        <v>0</v>
      </c>
      <c r="H5300">
        <v>0</v>
      </c>
      <c r="I5300">
        <v>2973000</v>
      </c>
    </row>
    <row r="5301" spans="1:9">
      <c r="A5301" t="s">
        <v>356</v>
      </c>
      <c r="B5301" t="s">
        <v>1502</v>
      </c>
      <c r="C5301" t="s">
        <v>1503</v>
      </c>
      <c r="D5301">
        <v>2021</v>
      </c>
      <c r="E5301">
        <v>1550000</v>
      </c>
      <c r="F5301">
        <v>0</v>
      </c>
      <c r="G5301">
        <v>0</v>
      </c>
      <c r="H5301">
        <v>0</v>
      </c>
      <c r="I5301">
        <v>1550000</v>
      </c>
    </row>
    <row r="5302" spans="1:9">
      <c r="A5302" t="s">
        <v>356</v>
      </c>
      <c r="B5302" t="s">
        <v>2338</v>
      </c>
      <c r="C5302" t="s">
        <v>2339</v>
      </c>
      <c r="D5302">
        <v>2021</v>
      </c>
      <c r="E5302">
        <v>121000</v>
      </c>
      <c r="F5302">
        <v>0</v>
      </c>
      <c r="G5302">
        <v>0</v>
      </c>
      <c r="H5302">
        <v>0</v>
      </c>
      <c r="I5302">
        <v>121000</v>
      </c>
    </row>
    <row r="5303" spans="1:9">
      <c r="A5303" t="s">
        <v>356</v>
      </c>
      <c r="B5303" t="s">
        <v>1721</v>
      </c>
      <c r="C5303" t="s">
        <v>1363</v>
      </c>
      <c r="D5303">
        <v>2021</v>
      </c>
      <c r="E5303">
        <v>50000</v>
      </c>
      <c r="F5303">
        <v>0</v>
      </c>
      <c r="G5303">
        <v>0</v>
      </c>
      <c r="H5303">
        <v>0</v>
      </c>
      <c r="I5303">
        <v>50000</v>
      </c>
    </row>
    <row r="5304" spans="1:9">
      <c r="A5304" t="s">
        <v>356</v>
      </c>
      <c r="B5304" t="s">
        <v>365</v>
      </c>
      <c r="C5304" t="s">
        <v>366</v>
      </c>
      <c r="D5304">
        <v>2021</v>
      </c>
      <c r="E5304">
        <v>99000</v>
      </c>
      <c r="F5304">
        <v>0</v>
      </c>
      <c r="G5304">
        <v>0</v>
      </c>
      <c r="H5304">
        <v>0</v>
      </c>
      <c r="I5304">
        <v>99000</v>
      </c>
    </row>
    <row r="5305" spans="1:9">
      <c r="A5305" t="s">
        <v>356</v>
      </c>
      <c r="B5305" t="s">
        <v>1724</v>
      </c>
      <c r="C5305" t="s">
        <v>1618</v>
      </c>
      <c r="D5305">
        <v>2021</v>
      </c>
      <c r="E5305">
        <v>100000</v>
      </c>
      <c r="F5305">
        <v>0</v>
      </c>
      <c r="G5305">
        <v>0</v>
      </c>
      <c r="H5305">
        <v>0</v>
      </c>
      <c r="I5305">
        <v>100000</v>
      </c>
    </row>
    <row r="5306" spans="1:9">
      <c r="A5306" t="s">
        <v>356</v>
      </c>
      <c r="B5306" t="s">
        <v>2340</v>
      </c>
      <c r="C5306" t="s">
        <v>2339</v>
      </c>
      <c r="D5306">
        <v>2021</v>
      </c>
      <c r="E5306">
        <v>100000</v>
      </c>
      <c r="F5306">
        <v>0</v>
      </c>
      <c r="G5306">
        <v>0</v>
      </c>
      <c r="H5306">
        <v>0</v>
      </c>
      <c r="I5306">
        <v>100000</v>
      </c>
    </row>
    <row r="5307" spans="1:9">
      <c r="A5307" t="s">
        <v>356</v>
      </c>
      <c r="B5307" t="s">
        <v>2248</v>
      </c>
      <c r="C5307" t="s">
        <v>2249</v>
      </c>
      <c r="D5307">
        <v>2021</v>
      </c>
      <c r="E5307">
        <v>110000</v>
      </c>
      <c r="F5307">
        <v>0</v>
      </c>
      <c r="G5307">
        <v>0</v>
      </c>
      <c r="H5307">
        <v>0</v>
      </c>
      <c r="I5307">
        <v>110000</v>
      </c>
    </row>
    <row r="5308" spans="1:9">
      <c r="A5308" t="s">
        <v>356</v>
      </c>
      <c r="B5308" t="s">
        <v>2250</v>
      </c>
      <c r="C5308" t="s">
        <v>2251</v>
      </c>
      <c r="D5308">
        <v>2021</v>
      </c>
      <c r="E5308">
        <v>52000</v>
      </c>
      <c r="F5308">
        <v>0</v>
      </c>
      <c r="G5308">
        <v>0</v>
      </c>
      <c r="H5308">
        <v>0</v>
      </c>
      <c r="I5308">
        <v>52000</v>
      </c>
    </row>
    <row r="5309" spans="1:9">
      <c r="A5309" t="s">
        <v>369</v>
      </c>
      <c r="B5309" t="s">
        <v>370</v>
      </c>
      <c r="C5309" t="s">
        <v>371</v>
      </c>
      <c r="D5309">
        <v>2021</v>
      </c>
      <c r="E5309">
        <v>0</v>
      </c>
      <c r="F5309">
        <v>9634677</v>
      </c>
      <c r="G5309">
        <v>792000</v>
      </c>
      <c r="H5309">
        <v>3260000</v>
      </c>
      <c r="I5309">
        <v>13686677</v>
      </c>
    </row>
    <row r="5310" spans="1:9">
      <c r="A5310" t="s">
        <v>369</v>
      </c>
      <c r="B5310" t="s">
        <v>370</v>
      </c>
      <c r="C5310" t="s">
        <v>371</v>
      </c>
      <c r="D5310">
        <v>2021</v>
      </c>
      <c r="E5310">
        <v>0</v>
      </c>
      <c r="F5310">
        <v>240000</v>
      </c>
      <c r="G5310">
        <v>0</v>
      </c>
      <c r="H5310">
        <v>0</v>
      </c>
      <c r="I5310">
        <v>240000</v>
      </c>
    </row>
    <row r="5311" spans="1:9">
      <c r="A5311" t="s">
        <v>369</v>
      </c>
      <c r="B5311" t="s">
        <v>370</v>
      </c>
      <c r="C5311" t="s">
        <v>371</v>
      </c>
      <c r="D5311">
        <v>2021</v>
      </c>
      <c r="E5311">
        <v>0</v>
      </c>
      <c r="F5311">
        <v>600000</v>
      </c>
      <c r="G5311">
        <v>0</v>
      </c>
      <c r="H5311">
        <v>0</v>
      </c>
      <c r="I5311">
        <v>600000</v>
      </c>
    </row>
    <row r="5312" spans="1:9">
      <c r="A5312" t="s">
        <v>369</v>
      </c>
      <c r="B5312" t="s">
        <v>372</v>
      </c>
      <c r="C5312" t="s">
        <v>373</v>
      </c>
      <c r="D5312">
        <v>2021</v>
      </c>
      <c r="E5312">
        <v>134820618</v>
      </c>
      <c r="F5312">
        <v>78278000</v>
      </c>
      <c r="G5312">
        <v>179248000</v>
      </c>
      <c r="H5312">
        <v>42499000</v>
      </c>
      <c r="I5312">
        <v>434845618</v>
      </c>
    </row>
    <row r="5313" spans="1:9">
      <c r="A5313" t="s">
        <v>369</v>
      </c>
      <c r="B5313" t="s">
        <v>372</v>
      </c>
      <c r="C5313" t="s">
        <v>373</v>
      </c>
      <c r="D5313">
        <v>2021</v>
      </c>
      <c r="E5313">
        <v>1296000</v>
      </c>
      <c r="F5313">
        <v>0</v>
      </c>
      <c r="G5313">
        <v>0</v>
      </c>
      <c r="H5313">
        <v>0</v>
      </c>
      <c r="I5313">
        <v>1296000</v>
      </c>
    </row>
    <row r="5314" spans="1:9">
      <c r="A5314" t="s">
        <v>369</v>
      </c>
      <c r="B5314" t="s">
        <v>372</v>
      </c>
      <c r="C5314" t="s">
        <v>373</v>
      </c>
      <c r="D5314">
        <v>2021</v>
      </c>
      <c r="E5314">
        <v>0</v>
      </c>
      <c r="F5314">
        <v>0</v>
      </c>
      <c r="G5314">
        <v>14781019</v>
      </c>
      <c r="H5314">
        <v>0</v>
      </c>
      <c r="I5314">
        <v>14781019</v>
      </c>
    </row>
    <row r="5315" spans="1:9">
      <c r="A5315" t="s">
        <v>369</v>
      </c>
      <c r="B5315" t="s">
        <v>374</v>
      </c>
      <c r="C5315" t="s">
        <v>375</v>
      </c>
      <c r="D5315">
        <v>2021</v>
      </c>
      <c r="E5315">
        <v>23792789</v>
      </c>
      <c r="F5315">
        <v>77030000</v>
      </c>
      <c r="G5315">
        <v>12873000</v>
      </c>
      <c r="H5315">
        <v>33012000</v>
      </c>
      <c r="I5315">
        <v>146707789</v>
      </c>
    </row>
    <row r="5316" spans="1:9">
      <c r="A5316" t="s">
        <v>369</v>
      </c>
      <c r="B5316" t="s">
        <v>374</v>
      </c>
      <c r="C5316" t="s">
        <v>375</v>
      </c>
      <c r="D5316">
        <v>2021</v>
      </c>
      <c r="E5316">
        <v>38763460</v>
      </c>
      <c r="F5316">
        <v>8615000</v>
      </c>
      <c r="G5316">
        <v>26180000</v>
      </c>
      <c r="H5316">
        <v>2638000</v>
      </c>
      <c r="I5316">
        <v>76196460</v>
      </c>
    </row>
    <row r="5317" spans="1:9">
      <c r="A5317" t="s">
        <v>369</v>
      </c>
      <c r="B5317" t="s">
        <v>374</v>
      </c>
      <c r="C5317" t="s">
        <v>375</v>
      </c>
      <c r="D5317">
        <v>2021</v>
      </c>
      <c r="E5317">
        <v>49996321</v>
      </c>
      <c r="F5317">
        <v>0</v>
      </c>
      <c r="G5317">
        <v>0</v>
      </c>
      <c r="H5317">
        <v>0</v>
      </c>
      <c r="I5317">
        <v>49996321</v>
      </c>
    </row>
    <row r="5318" spans="1:9">
      <c r="A5318" t="s">
        <v>369</v>
      </c>
      <c r="B5318" t="s">
        <v>376</v>
      </c>
      <c r="C5318" t="s">
        <v>377</v>
      </c>
      <c r="D5318">
        <v>2021</v>
      </c>
      <c r="E5318">
        <v>0</v>
      </c>
      <c r="F5318">
        <v>22515948</v>
      </c>
      <c r="G5318">
        <v>170734000</v>
      </c>
      <c r="H5318">
        <v>114893000</v>
      </c>
      <c r="I5318">
        <v>308142948</v>
      </c>
    </row>
    <row r="5319" spans="1:9">
      <c r="A5319" t="s">
        <v>369</v>
      </c>
      <c r="B5319" t="s">
        <v>376</v>
      </c>
      <c r="C5319" t="s">
        <v>377</v>
      </c>
      <c r="D5319">
        <v>2021</v>
      </c>
      <c r="E5319">
        <v>0</v>
      </c>
      <c r="F5319">
        <v>0</v>
      </c>
      <c r="G5319">
        <v>11671145</v>
      </c>
      <c r="H5319">
        <v>0</v>
      </c>
      <c r="I5319">
        <v>11671145</v>
      </c>
    </row>
    <row r="5320" spans="1:9">
      <c r="A5320" t="s">
        <v>369</v>
      </c>
      <c r="B5320" t="s">
        <v>376</v>
      </c>
      <c r="C5320" t="s">
        <v>377</v>
      </c>
      <c r="D5320">
        <v>2021</v>
      </c>
      <c r="E5320">
        <v>0</v>
      </c>
      <c r="F5320">
        <v>0</v>
      </c>
      <c r="G5320">
        <v>3381000</v>
      </c>
      <c r="H5320">
        <v>0</v>
      </c>
      <c r="I5320">
        <v>3381000</v>
      </c>
    </row>
    <row r="5321" spans="1:9">
      <c r="A5321" t="s">
        <v>369</v>
      </c>
      <c r="B5321" t="s">
        <v>378</v>
      </c>
      <c r="C5321" t="s">
        <v>379</v>
      </c>
      <c r="D5321">
        <v>2021</v>
      </c>
      <c r="E5321">
        <v>0</v>
      </c>
      <c r="F5321">
        <v>11640257</v>
      </c>
      <c r="G5321">
        <v>92000</v>
      </c>
      <c r="H5321">
        <v>38771000</v>
      </c>
      <c r="I5321">
        <v>50503257</v>
      </c>
    </row>
    <row r="5322" spans="1:9">
      <c r="A5322" t="s">
        <v>369</v>
      </c>
      <c r="B5322" t="s">
        <v>378</v>
      </c>
      <c r="C5322" t="s">
        <v>379</v>
      </c>
      <c r="D5322">
        <v>2021</v>
      </c>
      <c r="E5322">
        <v>0</v>
      </c>
      <c r="F5322">
        <v>0</v>
      </c>
      <c r="G5322">
        <v>884057</v>
      </c>
      <c r="H5322">
        <v>0</v>
      </c>
      <c r="I5322">
        <v>884057</v>
      </c>
    </row>
    <row r="5323" spans="1:9">
      <c r="A5323" t="s">
        <v>369</v>
      </c>
      <c r="B5323" t="s">
        <v>378</v>
      </c>
      <c r="C5323" t="s">
        <v>379</v>
      </c>
      <c r="D5323">
        <v>2021</v>
      </c>
      <c r="E5323">
        <v>0</v>
      </c>
      <c r="F5323">
        <v>0</v>
      </c>
      <c r="G5323">
        <v>24049</v>
      </c>
      <c r="H5323">
        <v>750000</v>
      </c>
      <c r="I5323">
        <v>774049</v>
      </c>
    </row>
    <row r="5324" spans="1:9">
      <c r="A5324" t="s">
        <v>369</v>
      </c>
      <c r="B5324" t="s">
        <v>380</v>
      </c>
      <c r="C5324" t="s">
        <v>381</v>
      </c>
      <c r="D5324">
        <v>2021</v>
      </c>
      <c r="E5324">
        <v>0</v>
      </c>
      <c r="F5324">
        <v>63393435</v>
      </c>
      <c r="G5324">
        <v>22078000</v>
      </c>
      <c r="H5324">
        <v>19753000</v>
      </c>
      <c r="I5324">
        <v>105224435</v>
      </c>
    </row>
    <row r="5325" spans="1:9">
      <c r="A5325" t="s">
        <v>369</v>
      </c>
      <c r="B5325" t="s">
        <v>380</v>
      </c>
      <c r="C5325" t="s">
        <v>381</v>
      </c>
      <c r="D5325">
        <v>2021</v>
      </c>
      <c r="E5325">
        <v>0</v>
      </c>
      <c r="F5325">
        <v>0</v>
      </c>
      <c r="G5325">
        <v>323999</v>
      </c>
      <c r="H5325">
        <v>0</v>
      </c>
      <c r="I5325">
        <v>323999</v>
      </c>
    </row>
    <row r="5326" spans="1:9">
      <c r="A5326" t="s">
        <v>369</v>
      </c>
      <c r="B5326" t="s">
        <v>910</v>
      </c>
      <c r="C5326" t="s">
        <v>911</v>
      </c>
      <c r="D5326">
        <v>2021</v>
      </c>
      <c r="E5326">
        <v>8160783</v>
      </c>
      <c r="F5326">
        <v>0</v>
      </c>
      <c r="G5326">
        <v>0</v>
      </c>
      <c r="H5326">
        <v>0</v>
      </c>
      <c r="I5326">
        <v>8160783</v>
      </c>
    </row>
    <row r="5327" spans="1:9">
      <c r="A5327" t="s">
        <v>369</v>
      </c>
      <c r="B5327" t="s">
        <v>910</v>
      </c>
      <c r="C5327" t="s">
        <v>911</v>
      </c>
      <c r="D5327">
        <v>2021</v>
      </c>
      <c r="E5327">
        <v>0</v>
      </c>
      <c r="F5327">
        <v>900763</v>
      </c>
      <c r="G5327">
        <v>0</v>
      </c>
      <c r="H5327">
        <v>0</v>
      </c>
      <c r="I5327">
        <v>900763</v>
      </c>
    </row>
    <row r="5328" spans="1:9">
      <c r="A5328" t="s">
        <v>369</v>
      </c>
      <c r="B5328" t="s">
        <v>382</v>
      </c>
      <c r="C5328" t="s">
        <v>383</v>
      </c>
      <c r="D5328">
        <v>2021</v>
      </c>
      <c r="E5328">
        <v>54629137</v>
      </c>
      <c r="F5328">
        <v>10670000</v>
      </c>
      <c r="G5328">
        <v>9837000</v>
      </c>
      <c r="H5328">
        <v>8394000</v>
      </c>
      <c r="I5328">
        <v>83530137</v>
      </c>
    </row>
    <row r="5329" spans="1:9">
      <c r="A5329" t="s">
        <v>369</v>
      </c>
      <c r="B5329" t="s">
        <v>384</v>
      </c>
      <c r="C5329" t="s">
        <v>385</v>
      </c>
      <c r="D5329">
        <v>2021</v>
      </c>
      <c r="E5329">
        <v>7033853</v>
      </c>
      <c r="F5329">
        <v>0</v>
      </c>
      <c r="G5329">
        <v>0</v>
      </c>
      <c r="H5329">
        <v>0</v>
      </c>
      <c r="I5329">
        <v>7033853</v>
      </c>
    </row>
    <row r="5330" spans="1:9">
      <c r="A5330" t="s">
        <v>369</v>
      </c>
      <c r="B5330" t="s">
        <v>386</v>
      </c>
      <c r="C5330" t="s">
        <v>387</v>
      </c>
      <c r="D5330">
        <v>2021</v>
      </c>
      <c r="E5330">
        <v>8598993</v>
      </c>
      <c r="F5330">
        <v>0</v>
      </c>
      <c r="G5330">
        <v>0</v>
      </c>
      <c r="H5330">
        <v>0</v>
      </c>
      <c r="I5330">
        <v>8598993</v>
      </c>
    </row>
    <row r="5331" spans="1:9">
      <c r="A5331" t="s">
        <v>369</v>
      </c>
      <c r="B5331" t="s">
        <v>1727</v>
      </c>
      <c r="C5331" t="s">
        <v>1728</v>
      </c>
      <c r="D5331">
        <v>2021</v>
      </c>
      <c r="E5331">
        <v>6910060</v>
      </c>
      <c r="F5331">
        <v>0</v>
      </c>
      <c r="G5331">
        <v>0</v>
      </c>
      <c r="H5331">
        <v>0</v>
      </c>
      <c r="I5331">
        <v>6910060</v>
      </c>
    </row>
    <row r="5332" spans="1:9">
      <c r="A5332" t="s">
        <v>369</v>
      </c>
      <c r="B5332" t="s">
        <v>388</v>
      </c>
      <c r="C5332" t="s">
        <v>389</v>
      </c>
      <c r="D5332">
        <v>2021</v>
      </c>
      <c r="E5332">
        <v>36124584</v>
      </c>
      <c r="F5332">
        <v>83573000</v>
      </c>
      <c r="G5332">
        <v>66247000</v>
      </c>
      <c r="H5332">
        <v>91971000</v>
      </c>
      <c r="I5332">
        <v>277915584</v>
      </c>
    </row>
    <row r="5333" spans="1:9">
      <c r="A5333" t="s">
        <v>369</v>
      </c>
      <c r="B5333" t="s">
        <v>388</v>
      </c>
      <c r="C5333" t="s">
        <v>389</v>
      </c>
      <c r="D5333">
        <v>2021</v>
      </c>
      <c r="E5333">
        <v>0</v>
      </c>
      <c r="F5333">
        <v>223920</v>
      </c>
      <c r="G5333">
        <v>0</v>
      </c>
      <c r="H5333">
        <v>0</v>
      </c>
      <c r="I5333">
        <v>223920</v>
      </c>
    </row>
    <row r="5334" spans="1:9">
      <c r="A5334" t="s">
        <v>369</v>
      </c>
      <c r="B5334" t="s">
        <v>390</v>
      </c>
      <c r="C5334" t="s">
        <v>391</v>
      </c>
      <c r="D5334">
        <v>2021</v>
      </c>
      <c r="E5334">
        <v>0</v>
      </c>
      <c r="F5334">
        <v>0</v>
      </c>
      <c r="G5334">
        <v>10252067</v>
      </c>
      <c r="H5334">
        <v>7210000</v>
      </c>
      <c r="I5334">
        <v>17462067</v>
      </c>
    </row>
    <row r="5335" spans="1:9">
      <c r="A5335" t="s">
        <v>369</v>
      </c>
      <c r="B5335" t="s">
        <v>1619</v>
      </c>
      <c r="C5335" t="s">
        <v>1620</v>
      </c>
      <c r="D5335">
        <v>2021</v>
      </c>
      <c r="E5335">
        <v>0</v>
      </c>
      <c r="F5335">
        <v>27297000</v>
      </c>
      <c r="G5335">
        <v>0</v>
      </c>
      <c r="H5335">
        <v>0</v>
      </c>
      <c r="I5335">
        <v>27297000</v>
      </c>
    </row>
    <row r="5336" spans="1:9">
      <c r="A5336" t="s">
        <v>369</v>
      </c>
      <c r="B5336" t="s">
        <v>392</v>
      </c>
      <c r="C5336" t="s">
        <v>393</v>
      </c>
      <c r="D5336">
        <v>2021</v>
      </c>
      <c r="E5336">
        <v>220584660</v>
      </c>
      <c r="F5336">
        <v>216478000</v>
      </c>
      <c r="G5336">
        <v>184462000</v>
      </c>
      <c r="H5336">
        <v>140211000</v>
      </c>
      <c r="I5336">
        <v>761735660</v>
      </c>
    </row>
    <row r="5337" spans="1:9">
      <c r="A5337" t="s">
        <v>369</v>
      </c>
      <c r="B5337" t="s">
        <v>392</v>
      </c>
      <c r="C5337" t="s">
        <v>393</v>
      </c>
      <c r="D5337">
        <v>2021</v>
      </c>
      <c r="E5337">
        <v>0</v>
      </c>
      <c r="F5337">
        <v>1370230</v>
      </c>
      <c r="G5337">
        <v>0</v>
      </c>
      <c r="H5337">
        <v>172000</v>
      </c>
      <c r="I5337">
        <v>1542230</v>
      </c>
    </row>
    <row r="5338" spans="1:9">
      <c r="A5338" t="s">
        <v>369</v>
      </c>
      <c r="B5338" t="s">
        <v>392</v>
      </c>
      <c r="C5338" t="s">
        <v>393</v>
      </c>
      <c r="D5338">
        <v>2021</v>
      </c>
      <c r="E5338">
        <v>499999</v>
      </c>
      <c r="F5338">
        <v>260000</v>
      </c>
      <c r="G5338">
        <v>0</v>
      </c>
      <c r="H5338">
        <v>0</v>
      </c>
      <c r="I5338">
        <v>759999</v>
      </c>
    </row>
    <row r="5339" spans="1:9">
      <c r="A5339" t="s">
        <v>369</v>
      </c>
      <c r="B5339" t="s">
        <v>392</v>
      </c>
      <c r="C5339" t="s">
        <v>393</v>
      </c>
      <c r="D5339">
        <v>2021</v>
      </c>
      <c r="E5339">
        <v>0</v>
      </c>
      <c r="F5339">
        <v>0</v>
      </c>
      <c r="G5339">
        <v>4840960</v>
      </c>
      <c r="H5339">
        <v>9911000</v>
      </c>
      <c r="I5339">
        <v>14751960</v>
      </c>
    </row>
    <row r="5340" spans="1:9">
      <c r="A5340" t="s">
        <v>369</v>
      </c>
      <c r="B5340" t="s">
        <v>394</v>
      </c>
      <c r="C5340" t="s">
        <v>395</v>
      </c>
      <c r="D5340">
        <v>2021</v>
      </c>
      <c r="E5340">
        <v>0</v>
      </c>
      <c r="F5340">
        <v>1366649</v>
      </c>
      <c r="G5340">
        <v>1425000</v>
      </c>
      <c r="H5340">
        <v>8674000</v>
      </c>
      <c r="I5340">
        <v>11465649</v>
      </c>
    </row>
    <row r="5341" spans="1:9">
      <c r="A5341" t="s">
        <v>369</v>
      </c>
      <c r="B5341" t="s">
        <v>396</v>
      </c>
      <c r="C5341" t="s">
        <v>397</v>
      </c>
      <c r="D5341">
        <v>2021</v>
      </c>
      <c r="E5341">
        <v>2780523</v>
      </c>
      <c r="F5341">
        <v>37930000</v>
      </c>
      <c r="G5341">
        <v>0</v>
      </c>
      <c r="H5341">
        <v>0</v>
      </c>
      <c r="I5341">
        <v>40710523</v>
      </c>
    </row>
    <row r="5342" spans="1:9">
      <c r="A5342" t="s">
        <v>369</v>
      </c>
      <c r="B5342" t="s">
        <v>400</v>
      </c>
      <c r="C5342" t="s">
        <v>401</v>
      </c>
      <c r="D5342">
        <v>2021</v>
      </c>
      <c r="E5342">
        <v>10000000</v>
      </c>
      <c r="F5342">
        <v>0</v>
      </c>
      <c r="G5342">
        <v>10056850</v>
      </c>
      <c r="H5342">
        <v>8300000</v>
      </c>
      <c r="I5342">
        <v>28356850</v>
      </c>
    </row>
    <row r="5343" spans="1:9">
      <c r="A5343" t="s">
        <v>369</v>
      </c>
      <c r="B5343" t="s">
        <v>402</v>
      </c>
      <c r="C5343" t="s">
        <v>403</v>
      </c>
      <c r="D5343">
        <v>2021</v>
      </c>
      <c r="E5343">
        <v>241424993</v>
      </c>
      <c r="F5343">
        <v>129650000</v>
      </c>
      <c r="G5343">
        <v>123358000</v>
      </c>
      <c r="H5343">
        <v>128736000</v>
      </c>
      <c r="I5343">
        <v>623168993</v>
      </c>
    </row>
    <row r="5344" spans="1:9">
      <c r="A5344" t="s">
        <v>369</v>
      </c>
      <c r="B5344" t="s">
        <v>402</v>
      </c>
      <c r="C5344" t="s">
        <v>403</v>
      </c>
      <c r="D5344">
        <v>2021</v>
      </c>
      <c r="E5344">
        <v>27605991</v>
      </c>
      <c r="F5344">
        <v>0</v>
      </c>
      <c r="G5344">
        <v>0</v>
      </c>
      <c r="H5344">
        <v>0</v>
      </c>
      <c r="I5344">
        <v>27605991</v>
      </c>
    </row>
    <row r="5345" spans="1:9">
      <c r="A5345" t="s">
        <v>369</v>
      </c>
      <c r="B5345" t="s">
        <v>408</v>
      </c>
      <c r="C5345" t="s">
        <v>409</v>
      </c>
      <c r="D5345">
        <v>2021</v>
      </c>
      <c r="E5345">
        <v>272649</v>
      </c>
      <c r="F5345">
        <v>0</v>
      </c>
      <c r="G5345">
        <v>0</v>
      </c>
      <c r="H5345">
        <v>0</v>
      </c>
      <c r="I5345">
        <v>272649</v>
      </c>
    </row>
    <row r="5346" spans="1:9">
      <c r="A5346" t="s">
        <v>369</v>
      </c>
      <c r="B5346" t="s">
        <v>1621</v>
      </c>
      <c r="C5346" t="s">
        <v>1622</v>
      </c>
      <c r="D5346">
        <v>2021</v>
      </c>
      <c r="E5346">
        <v>0</v>
      </c>
      <c r="F5346">
        <v>275720</v>
      </c>
      <c r="G5346">
        <v>0</v>
      </c>
      <c r="H5346">
        <v>0</v>
      </c>
      <c r="I5346">
        <v>275720</v>
      </c>
    </row>
    <row r="5347" spans="1:9">
      <c r="A5347" t="s">
        <v>369</v>
      </c>
      <c r="B5347" t="s">
        <v>2252</v>
      </c>
      <c r="C5347" t="s">
        <v>2253</v>
      </c>
      <c r="D5347">
        <v>2021</v>
      </c>
      <c r="E5347">
        <v>0</v>
      </c>
      <c r="F5347">
        <v>999999</v>
      </c>
      <c r="G5347">
        <v>0</v>
      </c>
      <c r="H5347">
        <v>0</v>
      </c>
      <c r="I5347">
        <v>999999</v>
      </c>
    </row>
    <row r="5348" spans="1:9">
      <c r="A5348" t="s">
        <v>369</v>
      </c>
      <c r="B5348" t="s">
        <v>410</v>
      </c>
      <c r="C5348" t="s">
        <v>411</v>
      </c>
      <c r="D5348">
        <v>2021</v>
      </c>
      <c r="E5348">
        <v>0</v>
      </c>
      <c r="F5348">
        <v>0</v>
      </c>
      <c r="G5348">
        <v>1052000</v>
      </c>
      <c r="H5348">
        <v>0</v>
      </c>
      <c r="I5348">
        <v>1052000</v>
      </c>
    </row>
    <row r="5349" spans="1:9">
      <c r="A5349" t="s">
        <v>369</v>
      </c>
      <c r="B5349" t="s">
        <v>412</v>
      </c>
      <c r="C5349" t="s">
        <v>413</v>
      </c>
      <c r="D5349">
        <v>2021</v>
      </c>
      <c r="E5349">
        <v>0</v>
      </c>
      <c r="F5349">
        <v>0</v>
      </c>
      <c r="G5349">
        <v>6204649</v>
      </c>
      <c r="H5349">
        <v>0</v>
      </c>
      <c r="I5349">
        <v>6204649</v>
      </c>
    </row>
    <row r="5350" spans="1:9">
      <c r="A5350" t="s">
        <v>369</v>
      </c>
      <c r="B5350" t="s">
        <v>2170</v>
      </c>
      <c r="C5350" t="s">
        <v>2171</v>
      </c>
      <c r="D5350">
        <v>2021</v>
      </c>
      <c r="E5350">
        <v>0</v>
      </c>
      <c r="F5350">
        <v>70698</v>
      </c>
      <c r="G5350">
        <v>0</v>
      </c>
      <c r="H5350">
        <v>0</v>
      </c>
      <c r="I5350">
        <v>70698</v>
      </c>
    </row>
    <row r="5351" spans="1:9">
      <c r="A5351" t="s">
        <v>369</v>
      </c>
      <c r="B5351" t="s">
        <v>416</v>
      </c>
      <c r="C5351" t="s">
        <v>417</v>
      </c>
      <c r="D5351">
        <v>2021</v>
      </c>
      <c r="E5351">
        <v>6527000</v>
      </c>
      <c r="F5351">
        <v>0</v>
      </c>
      <c r="G5351">
        <v>0</v>
      </c>
      <c r="H5351">
        <v>0</v>
      </c>
      <c r="I5351">
        <v>6527000</v>
      </c>
    </row>
    <row r="5352" spans="1:9">
      <c r="A5352" t="s">
        <v>369</v>
      </c>
      <c r="B5352" t="s">
        <v>418</v>
      </c>
      <c r="C5352" t="s">
        <v>419</v>
      </c>
      <c r="D5352">
        <v>2021</v>
      </c>
      <c r="E5352">
        <v>0</v>
      </c>
      <c r="F5352">
        <v>0</v>
      </c>
      <c r="G5352">
        <v>12140135</v>
      </c>
      <c r="H5352">
        <v>0</v>
      </c>
      <c r="I5352">
        <v>12140135</v>
      </c>
    </row>
    <row r="5353" spans="1:9">
      <c r="A5353" t="s">
        <v>369</v>
      </c>
      <c r="B5353" t="s">
        <v>420</v>
      </c>
      <c r="C5353" t="s">
        <v>421</v>
      </c>
      <c r="D5353">
        <v>2021</v>
      </c>
      <c r="E5353">
        <v>0</v>
      </c>
      <c r="F5353">
        <v>0</v>
      </c>
      <c r="G5353">
        <v>1496499</v>
      </c>
      <c r="H5353">
        <v>0</v>
      </c>
      <c r="I5353">
        <v>1496499</v>
      </c>
    </row>
    <row r="5354" spans="1:9">
      <c r="A5354" t="s">
        <v>369</v>
      </c>
      <c r="B5354" t="s">
        <v>422</v>
      </c>
      <c r="C5354" t="s">
        <v>423</v>
      </c>
      <c r="D5354">
        <v>2021</v>
      </c>
      <c r="E5354">
        <v>0</v>
      </c>
      <c r="F5354">
        <v>535049</v>
      </c>
      <c r="G5354">
        <v>0</v>
      </c>
      <c r="H5354">
        <v>0</v>
      </c>
      <c r="I5354">
        <v>535049</v>
      </c>
    </row>
    <row r="5355" spans="1:9">
      <c r="A5355" t="s">
        <v>369</v>
      </c>
      <c r="B5355" t="s">
        <v>914</v>
      </c>
      <c r="C5355" t="s">
        <v>805</v>
      </c>
      <c r="D5355">
        <v>2021</v>
      </c>
      <c r="E5355">
        <v>14620945</v>
      </c>
      <c r="F5355">
        <v>717000</v>
      </c>
      <c r="G5355">
        <v>290000</v>
      </c>
      <c r="H5355">
        <v>0</v>
      </c>
      <c r="I5355">
        <v>15627945</v>
      </c>
    </row>
    <row r="5356" spans="1:9">
      <c r="A5356" t="s">
        <v>369</v>
      </c>
      <c r="B5356" t="s">
        <v>426</v>
      </c>
      <c r="C5356" t="s">
        <v>427</v>
      </c>
      <c r="D5356">
        <v>2021</v>
      </c>
      <c r="E5356">
        <v>5248372</v>
      </c>
      <c r="F5356">
        <v>22410000</v>
      </c>
      <c r="G5356">
        <v>30677000</v>
      </c>
      <c r="H5356">
        <v>49722000</v>
      </c>
      <c r="I5356">
        <v>108057372</v>
      </c>
    </row>
    <row r="5357" spans="1:9">
      <c r="A5357" t="s">
        <v>369</v>
      </c>
      <c r="B5357" t="s">
        <v>426</v>
      </c>
      <c r="C5357" t="s">
        <v>427</v>
      </c>
      <c r="D5357">
        <v>2021</v>
      </c>
      <c r="E5357">
        <v>0</v>
      </c>
      <c r="F5357">
        <v>6093994</v>
      </c>
      <c r="G5357">
        <v>6589000</v>
      </c>
      <c r="H5357">
        <v>0</v>
      </c>
      <c r="I5357">
        <v>12682994</v>
      </c>
    </row>
    <row r="5358" spans="1:9">
      <c r="A5358" t="s">
        <v>369</v>
      </c>
      <c r="B5358" t="s">
        <v>426</v>
      </c>
      <c r="C5358" t="s">
        <v>427</v>
      </c>
      <c r="D5358">
        <v>2021</v>
      </c>
      <c r="E5358">
        <v>0</v>
      </c>
      <c r="F5358">
        <v>528687</v>
      </c>
      <c r="G5358">
        <v>5092000</v>
      </c>
      <c r="H5358">
        <v>0</v>
      </c>
      <c r="I5358">
        <v>5620687</v>
      </c>
    </row>
    <row r="5359" spans="1:9">
      <c r="A5359" t="s">
        <v>369</v>
      </c>
      <c r="B5359" t="s">
        <v>426</v>
      </c>
      <c r="C5359" t="s">
        <v>427</v>
      </c>
      <c r="D5359">
        <v>2021</v>
      </c>
      <c r="E5359">
        <v>20000</v>
      </c>
      <c r="F5359">
        <v>0</v>
      </c>
      <c r="G5359">
        <v>0</v>
      </c>
      <c r="H5359">
        <v>0</v>
      </c>
      <c r="I5359">
        <v>20000</v>
      </c>
    </row>
    <row r="5360" spans="1:9">
      <c r="A5360" t="s">
        <v>369</v>
      </c>
      <c r="B5360" t="s">
        <v>430</v>
      </c>
      <c r="C5360" t="s">
        <v>431</v>
      </c>
      <c r="D5360">
        <v>2021</v>
      </c>
      <c r="E5360">
        <v>1971000</v>
      </c>
      <c r="F5360">
        <v>0</v>
      </c>
      <c r="G5360">
        <v>0</v>
      </c>
      <c r="H5360">
        <v>0</v>
      </c>
      <c r="I5360">
        <v>1971000</v>
      </c>
    </row>
    <row r="5361" spans="1:9">
      <c r="A5361" t="s">
        <v>369</v>
      </c>
      <c r="B5361" t="s">
        <v>432</v>
      </c>
      <c r="C5361" t="s">
        <v>433</v>
      </c>
      <c r="D5361">
        <v>2021</v>
      </c>
      <c r="E5361">
        <v>0</v>
      </c>
      <c r="F5361">
        <v>16154022</v>
      </c>
      <c r="G5361">
        <v>0</v>
      </c>
      <c r="H5361">
        <v>0</v>
      </c>
      <c r="I5361">
        <v>16154022</v>
      </c>
    </row>
    <row r="5362" spans="1:9">
      <c r="A5362" t="s">
        <v>369</v>
      </c>
      <c r="B5362" t="s">
        <v>434</v>
      </c>
      <c r="C5362" t="s">
        <v>435</v>
      </c>
      <c r="D5362">
        <v>2021</v>
      </c>
      <c r="E5362">
        <v>1000</v>
      </c>
      <c r="F5362">
        <v>0</v>
      </c>
      <c r="G5362">
        <v>0</v>
      </c>
      <c r="H5362">
        <v>0</v>
      </c>
      <c r="I5362">
        <v>1000</v>
      </c>
    </row>
    <row r="5363" spans="1:9">
      <c r="A5363" t="s">
        <v>369</v>
      </c>
      <c r="B5363" t="s">
        <v>438</v>
      </c>
      <c r="C5363" t="s">
        <v>439</v>
      </c>
      <c r="D5363">
        <v>2021</v>
      </c>
      <c r="E5363">
        <v>0</v>
      </c>
      <c r="F5363">
        <v>15669</v>
      </c>
      <c r="G5363">
        <v>0</v>
      </c>
      <c r="H5363">
        <v>0</v>
      </c>
      <c r="I5363">
        <v>15669</v>
      </c>
    </row>
    <row r="5364" spans="1:9">
      <c r="A5364" t="s">
        <v>369</v>
      </c>
      <c r="B5364" t="s">
        <v>440</v>
      </c>
      <c r="C5364" t="s">
        <v>441</v>
      </c>
      <c r="D5364">
        <v>2021</v>
      </c>
      <c r="E5364">
        <v>606888</v>
      </c>
      <c r="F5364">
        <v>0</v>
      </c>
      <c r="G5364">
        <v>0</v>
      </c>
      <c r="H5364">
        <v>0</v>
      </c>
      <c r="I5364">
        <v>606888</v>
      </c>
    </row>
    <row r="5365" spans="1:9">
      <c r="A5365" t="s">
        <v>369</v>
      </c>
      <c r="B5365" t="s">
        <v>440</v>
      </c>
      <c r="C5365" t="s">
        <v>441</v>
      </c>
      <c r="D5365">
        <v>2021</v>
      </c>
      <c r="E5365">
        <v>0</v>
      </c>
      <c r="F5365">
        <v>3142648</v>
      </c>
      <c r="G5365">
        <v>836000</v>
      </c>
      <c r="H5365">
        <v>604000</v>
      </c>
      <c r="I5365">
        <v>4582648</v>
      </c>
    </row>
    <row r="5366" spans="1:9">
      <c r="A5366" t="s">
        <v>369</v>
      </c>
      <c r="B5366" t="s">
        <v>442</v>
      </c>
      <c r="C5366" t="s">
        <v>443</v>
      </c>
      <c r="D5366">
        <v>2021</v>
      </c>
      <c r="E5366">
        <v>107699</v>
      </c>
      <c r="F5366">
        <v>32000</v>
      </c>
      <c r="G5366">
        <v>0</v>
      </c>
      <c r="H5366">
        <v>0</v>
      </c>
      <c r="I5366">
        <v>139699</v>
      </c>
    </row>
    <row r="5367" spans="1:9">
      <c r="A5367" t="s">
        <v>369</v>
      </c>
      <c r="B5367" t="s">
        <v>449</v>
      </c>
      <c r="C5367" t="s">
        <v>450</v>
      </c>
      <c r="D5367">
        <v>2021</v>
      </c>
      <c r="E5367">
        <v>0</v>
      </c>
      <c r="F5367">
        <v>138494053</v>
      </c>
      <c r="G5367">
        <v>46518000</v>
      </c>
      <c r="H5367">
        <v>37330000</v>
      </c>
      <c r="I5367">
        <v>222342053</v>
      </c>
    </row>
    <row r="5368" spans="1:9">
      <c r="A5368" t="s">
        <v>369</v>
      </c>
      <c r="B5368" t="s">
        <v>449</v>
      </c>
      <c r="C5368" t="s">
        <v>450</v>
      </c>
      <c r="D5368">
        <v>2021</v>
      </c>
      <c r="E5368">
        <v>0</v>
      </c>
      <c r="F5368">
        <v>3670400</v>
      </c>
      <c r="G5368">
        <v>0</v>
      </c>
      <c r="H5368">
        <v>0</v>
      </c>
      <c r="I5368">
        <v>3670400</v>
      </c>
    </row>
    <row r="5369" spans="1:9">
      <c r="A5369" t="s">
        <v>369</v>
      </c>
      <c r="B5369" t="s">
        <v>1551</v>
      </c>
      <c r="C5369" t="s">
        <v>1552</v>
      </c>
      <c r="D5369">
        <v>2021</v>
      </c>
      <c r="E5369">
        <v>1200000</v>
      </c>
      <c r="F5369">
        <v>0</v>
      </c>
      <c r="G5369">
        <v>0</v>
      </c>
      <c r="H5369">
        <v>0</v>
      </c>
      <c r="I5369">
        <v>1200000</v>
      </c>
    </row>
    <row r="5370" spans="1:9">
      <c r="A5370" t="s">
        <v>369</v>
      </c>
      <c r="B5370" t="s">
        <v>1325</v>
      </c>
      <c r="C5370" t="s">
        <v>1326</v>
      </c>
      <c r="D5370">
        <v>2021</v>
      </c>
      <c r="E5370">
        <v>1900000</v>
      </c>
      <c r="F5370">
        <v>0</v>
      </c>
      <c r="G5370">
        <v>0</v>
      </c>
      <c r="H5370">
        <v>0</v>
      </c>
      <c r="I5370">
        <v>1900000</v>
      </c>
    </row>
    <row r="5371" spans="1:9">
      <c r="A5371" t="s">
        <v>369</v>
      </c>
      <c r="B5371" t="s">
        <v>1494</v>
      </c>
      <c r="C5371" t="s">
        <v>1495</v>
      </c>
      <c r="D5371">
        <v>2021</v>
      </c>
      <c r="E5371">
        <v>250000</v>
      </c>
      <c r="F5371">
        <v>0</v>
      </c>
      <c r="G5371">
        <v>0</v>
      </c>
      <c r="H5371">
        <v>0</v>
      </c>
      <c r="I5371">
        <v>250000</v>
      </c>
    </row>
    <row r="5372" spans="1:9">
      <c r="A5372" t="s">
        <v>369</v>
      </c>
      <c r="B5372" t="s">
        <v>1464</v>
      </c>
      <c r="C5372" t="s">
        <v>1465</v>
      </c>
      <c r="D5372">
        <v>2021</v>
      </c>
      <c r="E5372">
        <v>300000</v>
      </c>
      <c r="F5372">
        <v>0</v>
      </c>
      <c r="G5372">
        <v>0</v>
      </c>
      <c r="H5372">
        <v>0</v>
      </c>
      <c r="I5372">
        <v>300000</v>
      </c>
    </row>
    <row r="5373" spans="1:9">
      <c r="A5373" t="s">
        <v>369</v>
      </c>
      <c r="B5373" t="s">
        <v>1060</v>
      </c>
      <c r="C5373" t="s">
        <v>1061</v>
      </c>
      <c r="D5373">
        <v>2021</v>
      </c>
      <c r="E5373">
        <v>100000</v>
      </c>
      <c r="F5373">
        <v>0</v>
      </c>
      <c r="G5373">
        <v>0</v>
      </c>
      <c r="H5373">
        <v>0</v>
      </c>
      <c r="I5373">
        <v>100000</v>
      </c>
    </row>
    <row r="5374" spans="1:9">
      <c r="A5374" t="s">
        <v>369</v>
      </c>
      <c r="B5374" t="s">
        <v>1627</v>
      </c>
      <c r="C5374" t="s">
        <v>383</v>
      </c>
      <c r="D5374">
        <v>2021</v>
      </c>
      <c r="E5374">
        <v>100000</v>
      </c>
      <c r="F5374">
        <v>0</v>
      </c>
      <c r="G5374">
        <v>0</v>
      </c>
      <c r="H5374">
        <v>0</v>
      </c>
      <c r="I5374">
        <v>100000</v>
      </c>
    </row>
    <row r="5375" spans="1:9">
      <c r="A5375" t="s">
        <v>457</v>
      </c>
      <c r="B5375" t="s">
        <v>2341</v>
      </c>
      <c r="C5375" t="s">
        <v>2342</v>
      </c>
      <c r="D5375">
        <v>2021</v>
      </c>
      <c r="E5375">
        <v>450000</v>
      </c>
      <c r="F5375">
        <v>0</v>
      </c>
      <c r="G5375">
        <v>0</v>
      </c>
      <c r="H5375">
        <v>0</v>
      </c>
      <c r="I5375">
        <v>450000</v>
      </c>
    </row>
    <row r="5376" spans="1:9">
      <c r="A5376" t="s">
        <v>460</v>
      </c>
      <c r="B5376" t="s">
        <v>461</v>
      </c>
      <c r="C5376" t="s">
        <v>462</v>
      </c>
      <c r="D5376">
        <v>2021</v>
      </c>
      <c r="E5376">
        <v>0</v>
      </c>
      <c r="F5376">
        <v>0</v>
      </c>
      <c r="G5376">
        <v>19508518</v>
      </c>
      <c r="H5376">
        <v>582000</v>
      </c>
      <c r="I5376">
        <v>20090518</v>
      </c>
    </row>
    <row r="5377" spans="1:9">
      <c r="A5377" t="s">
        <v>460</v>
      </c>
      <c r="B5377" t="s">
        <v>1218</v>
      </c>
      <c r="C5377" t="s">
        <v>1219</v>
      </c>
      <c r="D5377">
        <v>2021</v>
      </c>
      <c r="E5377">
        <v>0</v>
      </c>
      <c r="F5377">
        <v>2005000</v>
      </c>
      <c r="G5377">
        <v>0</v>
      </c>
      <c r="H5377">
        <v>0</v>
      </c>
      <c r="I5377">
        <v>2005000</v>
      </c>
    </row>
    <row r="5378" spans="1:9">
      <c r="A5378" t="s">
        <v>460</v>
      </c>
      <c r="B5378" t="s">
        <v>1632</v>
      </c>
      <c r="C5378" t="s">
        <v>462</v>
      </c>
      <c r="D5378">
        <v>2021</v>
      </c>
      <c r="E5378">
        <v>0</v>
      </c>
      <c r="F5378">
        <v>190000</v>
      </c>
      <c r="G5378">
        <v>0</v>
      </c>
      <c r="H5378">
        <v>0</v>
      </c>
      <c r="I5378">
        <v>190000</v>
      </c>
    </row>
    <row r="5379" spans="1:9">
      <c r="A5379" t="s">
        <v>460</v>
      </c>
      <c r="B5379" t="s">
        <v>1183</v>
      </c>
      <c r="C5379" t="s">
        <v>464</v>
      </c>
      <c r="D5379">
        <v>2021</v>
      </c>
      <c r="E5379">
        <v>9956000</v>
      </c>
      <c r="F5379">
        <v>0</v>
      </c>
      <c r="G5379">
        <v>0</v>
      </c>
      <c r="H5379">
        <v>0</v>
      </c>
      <c r="I5379">
        <v>9956000</v>
      </c>
    </row>
    <row r="5380" spans="1:9">
      <c r="A5380" t="s">
        <v>460</v>
      </c>
      <c r="B5380" t="s">
        <v>929</v>
      </c>
      <c r="C5380" t="s">
        <v>930</v>
      </c>
      <c r="D5380">
        <v>2021</v>
      </c>
      <c r="E5380">
        <v>6660000</v>
      </c>
      <c r="F5380">
        <v>0</v>
      </c>
      <c r="G5380">
        <v>0</v>
      </c>
      <c r="H5380">
        <v>0</v>
      </c>
      <c r="I5380">
        <v>6660000</v>
      </c>
    </row>
    <row r="5381" spans="1:9">
      <c r="A5381" t="s">
        <v>460</v>
      </c>
      <c r="B5381" t="s">
        <v>463</v>
      </c>
      <c r="C5381" t="s">
        <v>464</v>
      </c>
      <c r="D5381">
        <v>2021</v>
      </c>
      <c r="E5381">
        <v>750000</v>
      </c>
      <c r="F5381">
        <v>0</v>
      </c>
      <c r="G5381">
        <v>0</v>
      </c>
      <c r="H5381">
        <v>0</v>
      </c>
      <c r="I5381">
        <v>750000</v>
      </c>
    </row>
    <row r="5382" spans="1:9">
      <c r="A5382" t="s">
        <v>465</v>
      </c>
      <c r="B5382" t="s">
        <v>466</v>
      </c>
      <c r="C5382" t="s">
        <v>467</v>
      </c>
      <c r="D5382">
        <v>2021</v>
      </c>
      <c r="E5382">
        <v>0</v>
      </c>
      <c r="F5382">
        <v>9915637</v>
      </c>
      <c r="G5382">
        <v>29847000</v>
      </c>
      <c r="H5382">
        <v>12706000</v>
      </c>
      <c r="I5382">
        <v>52468637</v>
      </c>
    </row>
    <row r="5383" spans="1:9">
      <c r="A5383" t="s">
        <v>465</v>
      </c>
      <c r="B5383" t="s">
        <v>468</v>
      </c>
      <c r="C5383" t="s">
        <v>469</v>
      </c>
      <c r="D5383">
        <v>2021</v>
      </c>
      <c r="E5383">
        <v>86592</v>
      </c>
      <c r="F5383">
        <v>152000</v>
      </c>
      <c r="G5383">
        <v>157000</v>
      </c>
      <c r="H5383">
        <v>0</v>
      </c>
      <c r="I5383">
        <v>395592</v>
      </c>
    </row>
    <row r="5384" spans="1:9">
      <c r="A5384" t="s">
        <v>465</v>
      </c>
      <c r="B5384" t="s">
        <v>1633</v>
      </c>
      <c r="C5384" t="s">
        <v>1634</v>
      </c>
      <c r="D5384">
        <v>2021</v>
      </c>
      <c r="E5384">
        <v>0</v>
      </c>
      <c r="F5384">
        <v>0</v>
      </c>
      <c r="G5384">
        <v>114369</v>
      </c>
      <c r="H5384">
        <v>0</v>
      </c>
      <c r="I5384">
        <v>114369</v>
      </c>
    </row>
    <row r="5385" spans="1:9">
      <c r="A5385" t="s">
        <v>465</v>
      </c>
      <c r="B5385" t="s">
        <v>1285</v>
      </c>
      <c r="C5385" t="s">
        <v>1286</v>
      </c>
      <c r="D5385">
        <v>2021</v>
      </c>
      <c r="E5385">
        <v>8112000</v>
      </c>
      <c r="F5385">
        <v>0</v>
      </c>
      <c r="G5385">
        <v>0</v>
      </c>
      <c r="H5385">
        <v>0</v>
      </c>
      <c r="I5385">
        <v>8112000</v>
      </c>
    </row>
    <row r="5386" spans="1:9">
      <c r="A5386" t="s">
        <v>465</v>
      </c>
      <c r="B5386" t="s">
        <v>975</v>
      </c>
      <c r="C5386" t="s">
        <v>976</v>
      </c>
      <c r="D5386">
        <v>2021</v>
      </c>
      <c r="E5386">
        <v>220000</v>
      </c>
      <c r="F5386">
        <v>0</v>
      </c>
      <c r="G5386">
        <v>0</v>
      </c>
      <c r="H5386">
        <v>0</v>
      </c>
      <c r="I5386">
        <v>220000</v>
      </c>
    </row>
    <row r="5387" spans="1:9">
      <c r="A5387" t="s">
        <v>474</v>
      </c>
      <c r="B5387" t="s">
        <v>475</v>
      </c>
      <c r="C5387" t="s">
        <v>476</v>
      </c>
      <c r="D5387">
        <v>2021</v>
      </c>
      <c r="E5387">
        <v>8102000</v>
      </c>
      <c r="F5387">
        <v>0</v>
      </c>
      <c r="G5387">
        <v>0</v>
      </c>
      <c r="H5387">
        <v>0</v>
      </c>
      <c r="I5387">
        <v>8102000</v>
      </c>
    </row>
    <row r="5388" spans="1:9">
      <c r="A5388" t="s">
        <v>474</v>
      </c>
      <c r="B5388" t="s">
        <v>1435</v>
      </c>
      <c r="C5388" t="s">
        <v>995</v>
      </c>
      <c r="D5388">
        <v>2021</v>
      </c>
      <c r="E5388">
        <v>18589000</v>
      </c>
      <c r="F5388">
        <v>0</v>
      </c>
      <c r="G5388">
        <v>0</v>
      </c>
      <c r="H5388">
        <v>0</v>
      </c>
      <c r="I5388">
        <v>18589000</v>
      </c>
    </row>
    <row r="5389" spans="1:9">
      <c r="A5389" t="s">
        <v>474</v>
      </c>
      <c r="B5389" t="s">
        <v>972</v>
      </c>
      <c r="C5389" t="s">
        <v>930</v>
      </c>
      <c r="D5389">
        <v>2021</v>
      </c>
      <c r="E5389">
        <v>6370000</v>
      </c>
      <c r="F5389">
        <v>0</v>
      </c>
      <c r="G5389">
        <v>0</v>
      </c>
      <c r="H5389">
        <v>0</v>
      </c>
      <c r="I5389">
        <v>6370000</v>
      </c>
    </row>
    <row r="5390" spans="1:9">
      <c r="A5390" t="s">
        <v>474</v>
      </c>
      <c r="B5390" t="s">
        <v>994</v>
      </c>
      <c r="C5390" t="s">
        <v>995</v>
      </c>
      <c r="D5390">
        <v>2021</v>
      </c>
      <c r="E5390">
        <v>8600000</v>
      </c>
      <c r="F5390">
        <v>0</v>
      </c>
      <c r="G5390">
        <v>0</v>
      </c>
      <c r="H5390">
        <v>0</v>
      </c>
      <c r="I5390">
        <v>8600000</v>
      </c>
    </row>
    <row r="5391" spans="1:9">
      <c r="A5391" t="s">
        <v>1635</v>
      </c>
      <c r="B5391" t="s">
        <v>1636</v>
      </c>
      <c r="C5391" t="s">
        <v>1637</v>
      </c>
      <c r="D5391">
        <v>2021</v>
      </c>
      <c r="E5391">
        <v>14275000</v>
      </c>
      <c r="F5391">
        <v>0</v>
      </c>
      <c r="G5391">
        <v>0</v>
      </c>
      <c r="H5391">
        <v>0</v>
      </c>
      <c r="I5391">
        <v>14275000</v>
      </c>
    </row>
    <row r="5392" spans="1:9">
      <c r="A5392" t="s">
        <v>446</v>
      </c>
      <c r="B5392" t="s">
        <v>2343</v>
      </c>
      <c r="C5392" t="s">
        <v>1562</v>
      </c>
      <c r="D5392">
        <v>2021</v>
      </c>
      <c r="E5392">
        <v>0</v>
      </c>
      <c r="F5392">
        <v>0</v>
      </c>
      <c r="G5392">
        <v>0</v>
      </c>
      <c r="H5392">
        <v>7999423</v>
      </c>
      <c r="I5392">
        <v>7999423</v>
      </c>
    </row>
    <row r="5393" spans="1:9">
      <c r="A5393" t="s">
        <v>446</v>
      </c>
      <c r="B5393" t="s">
        <v>2343</v>
      </c>
      <c r="C5393" t="s">
        <v>1562</v>
      </c>
      <c r="D5393">
        <v>2021</v>
      </c>
      <c r="E5393">
        <v>0</v>
      </c>
      <c r="F5393">
        <v>0</v>
      </c>
      <c r="G5393">
        <v>0</v>
      </c>
      <c r="H5393">
        <v>2560000</v>
      </c>
      <c r="I5393">
        <v>2560000</v>
      </c>
    </row>
    <row r="5394" spans="1:9">
      <c r="A5394" t="s">
        <v>446</v>
      </c>
      <c r="B5394" t="s">
        <v>1921</v>
      </c>
      <c r="C5394" t="s">
        <v>1506</v>
      </c>
      <c r="D5394">
        <v>2021</v>
      </c>
      <c r="E5394">
        <v>0</v>
      </c>
      <c r="F5394">
        <v>133431</v>
      </c>
      <c r="G5394">
        <v>11211000</v>
      </c>
      <c r="H5394">
        <v>4560000</v>
      </c>
      <c r="I5394">
        <v>15904431</v>
      </c>
    </row>
    <row r="5395" spans="1:9">
      <c r="A5395" t="s">
        <v>446</v>
      </c>
      <c r="B5395" t="s">
        <v>1922</v>
      </c>
      <c r="C5395" t="s">
        <v>478</v>
      </c>
      <c r="D5395">
        <v>2021</v>
      </c>
      <c r="E5395">
        <v>0</v>
      </c>
      <c r="F5395">
        <v>0</v>
      </c>
      <c r="G5395">
        <v>0</v>
      </c>
      <c r="H5395">
        <v>622000</v>
      </c>
      <c r="I5395">
        <v>622000</v>
      </c>
    </row>
    <row r="5396" spans="1:9">
      <c r="A5396" t="s">
        <v>446</v>
      </c>
      <c r="B5396" t="s">
        <v>2344</v>
      </c>
      <c r="C5396" t="s">
        <v>1014</v>
      </c>
      <c r="D5396">
        <v>2021</v>
      </c>
      <c r="E5396">
        <v>241</v>
      </c>
      <c r="F5396">
        <v>0</v>
      </c>
      <c r="G5396">
        <v>0</v>
      </c>
      <c r="H5396">
        <v>0</v>
      </c>
      <c r="I5396">
        <v>241</v>
      </c>
    </row>
    <row r="5397" spans="1:9">
      <c r="A5397" t="s">
        <v>446</v>
      </c>
      <c r="B5397" t="s">
        <v>2345</v>
      </c>
      <c r="C5397" t="s">
        <v>2346</v>
      </c>
      <c r="D5397">
        <v>2021</v>
      </c>
      <c r="E5397">
        <v>6000000</v>
      </c>
      <c r="F5397">
        <v>0</v>
      </c>
      <c r="G5397">
        <v>0</v>
      </c>
      <c r="H5397">
        <v>0</v>
      </c>
      <c r="I5397">
        <v>6000000</v>
      </c>
    </row>
    <row r="5398" spans="1:9">
      <c r="A5398" t="s">
        <v>446</v>
      </c>
      <c r="B5398" t="s">
        <v>1923</v>
      </c>
      <c r="C5398" t="s">
        <v>890</v>
      </c>
      <c r="D5398">
        <v>2021</v>
      </c>
      <c r="E5398">
        <v>0</v>
      </c>
      <c r="F5398">
        <v>405315</v>
      </c>
      <c r="G5398">
        <v>0</v>
      </c>
      <c r="H5398">
        <v>0</v>
      </c>
      <c r="I5398">
        <v>405315</v>
      </c>
    </row>
    <row r="5399" spans="1:9">
      <c r="A5399" t="s">
        <v>446</v>
      </c>
      <c r="B5399" t="s">
        <v>2347</v>
      </c>
      <c r="C5399" t="s">
        <v>2225</v>
      </c>
      <c r="D5399">
        <v>2021</v>
      </c>
      <c r="E5399">
        <v>0</v>
      </c>
      <c r="F5399">
        <v>0</v>
      </c>
      <c r="G5399">
        <v>0</v>
      </c>
      <c r="H5399">
        <v>543000</v>
      </c>
      <c r="I5399">
        <v>543000</v>
      </c>
    </row>
    <row r="5400" spans="1:9">
      <c r="A5400" t="s">
        <v>446</v>
      </c>
      <c r="B5400" t="s">
        <v>1924</v>
      </c>
      <c r="C5400" t="s">
        <v>480</v>
      </c>
      <c r="D5400">
        <v>2021</v>
      </c>
      <c r="E5400">
        <v>88858617</v>
      </c>
      <c r="F5400">
        <v>49281000</v>
      </c>
      <c r="G5400">
        <v>25572000</v>
      </c>
      <c r="H5400">
        <v>33222000</v>
      </c>
      <c r="I5400">
        <v>196933617</v>
      </c>
    </row>
    <row r="5401" spans="1:9">
      <c r="A5401" t="s">
        <v>446</v>
      </c>
      <c r="B5401" t="s">
        <v>1924</v>
      </c>
      <c r="C5401" t="s">
        <v>480</v>
      </c>
      <c r="D5401">
        <v>2021</v>
      </c>
      <c r="E5401">
        <v>0</v>
      </c>
      <c r="F5401">
        <v>0</v>
      </c>
      <c r="G5401">
        <v>43996</v>
      </c>
      <c r="H5401">
        <v>0</v>
      </c>
      <c r="I5401">
        <v>43996</v>
      </c>
    </row>
    <row r="5402" spans="1:9">
      <c r="A5402" t="s">
        <v>446</v>
      </c>
      <c r="B5402" t="s">
        <v>1924</v>
      </c>
      <c r="C5402" t="s">
        <v>480</v>
      </c>
      <c r="D5402">
        <v>2021</v>
      </c>
      <c r="E5402">
        <v>4087668</v>
      </c>
      <c r="F5402">
        <v>0</v>
      </c>
      <c r="G5402">
        <v>566000</v>
      </c>
      <c r="H5402">
        <v>0</v>
      </c>
      <c r="I5402">
        <v>4653668</v>
      </c>
    </row>
    <row r="5403" spans="1:9">
      <c r="A5403" t="s">
        <v>446</v>
      </c>
      <c r="B5403" t="s">
        <v>1924</v>
      </c>
      <c r="C5403" t="s">
        <v>480</v>
      </c>
      <c r="D5403">
        <v>2021</v>
      </c>
      <c r="E5403">
        <v>0</v>
      </c>
      <c r="F5403">
        <v>0</v>
      </c>
      <c r="G5403">
        <v>57000</v>
      </c>
      <c r="H5403">
        <v>0</v>
      </c>
      <c r="I5403">
        <v>57000</v>
      </c>
    </row>
    <row r="5404" spans="1:9">
      <c r="A5404" t="s">
        <v>446</v>
      </c>
      <c r="B5404" t="s">
        <v>1925</v>
      </c>
      <c r="C5404" t="s">
        <v>520</v>
      </c>
      <c r="D5404">
        <v>2021</v>
      </c>
      <c r="E5404">
        <v>0</v>
      </c>
      <c r="F5404">
        <v>12003386</v>
      </c>
      <c r="G5404">
        <v>11021000</v>
      </c>
      <c r="H5404">
        <v>0</v>
      </c>
      <c r="I5404">
        <v>23024386</v>
      </c>
    </row>
    <row r="5405" spans="1:9">
      <c r="A5405" t="s">
        <v>446</v>
      </c>
      <c r="B5405" t="s">
        <v>1925</v>
      </c>
      <c r="C5405" t="s">
        <v>520</v>
      </c>
      <c r="D5405">
        <v>2021</v>
      </c>
      <c r="E5405">
        <v>0</v>
      </c>
      <c r="F5405">
        <v>0</v>
      </c>
      <c r="G5405">
        <v>324878</v>
      </c>
      <c r="H5405">
        <v>0</v>
      </c>
      <c r="I5405">
        <v>324878</v>
      </c>
    </row>
    <row r="5406" spans="1:9">
      <c r="A5406" t="s">
        <v>446</v>
      </c>
      <c r="B5406" t="s">
        <v>1925</v>
      </c>
      <c r="C5406" t="s">
        <v>520</v>
      </c>
      <c r="D5406">
        <v>2021</v>
      </c>
      <c r="E5406">
        <v>942028</v>
      </c>
      <c r="F5406">
        <v>510000</v>
      </c>
      <c r="G5406">
        <v>29000</v>
      </c>
      <c r="H5406">
        <v>0</v>
      </c>
      <c r="I5406">
        <v>1481028</v>
      </c>
    </row>
    <row r="5407" spans="1:9">
      <c r="A5407" t="s">
        <v>446</v>
      </c>
      <c r="B5407" t="s">
        <v>1926</v>
      </c>
      <c r="C5407" t="s">
        <v>482</v>
      </c>
      <c r="D5407">
        <v>2021</v>
      </c>
      <c r="E5407">
        <v>5000000</v>
      </c>
      <c r="F5407">
        <v>44388974</v>
      </c>
      <c r="G5407">
        <v>83719000</v>
      </c>
      <c r="H5407">
        <v>115925000</v>
      </c>
      <c r="I5407">
        <v>249032974</v>
      </c>
    </row>
    <row r="5408" spans="1:9">
      <c r="A5408" t="s">
        <v>446</v>
      </c>
      <c r="B5408" t="s">
        <v>1926</v>
      </c>
      <c r="C5408" t="s">
        <v>482</v>
      </c>
      <c r="D5408">
        <v>2021</v>
      </c>
      <c r="E5408">
        <v>0</v>
      </c>
      <c r="F5408">
        <v>0</v>
      </c>
      <c r="G5408">
        <v>89999</v>
      </c>
      <c r="H5408">
        <v>0</v>
      </c>
      <c r="I5408">
        <v>89999</v>
      </c>
    </row>
    <row r="5409" spans="1:9">
      <c r="A5409" t="s">
        <v>446</v>
      </c>
      <c r="B5409" t="s">
        <v>1927</v>
      </c>
      <c r="C5409" t="s">
        <v>1045</v>
      </c>
      <c r="D5409">
        <v>2021</v>
      </c>
      <c r="E5409">
        <v>0</v>
      </c>
      <c r="F5409">
        <v>1649797</v>
      </c>
      <c r="G5409">
        <v>0</v>
      </c>
      <c r="H5409">
        <v>0</v>
      </c>
      <c r="I5409">
        <v>1649797</v>
      </c>
    </row>
    <row r="5410" spans="1:9">
      <c r="A5410" t="s">
        <v>446</v>
      </c>
      <c r="B5410" t="s">
        <v>1927</v>
      </c>
      <c r="C5410" t="s">
        <v>1045</v>
      </c>
      <c r="D5410">
        <v>2021</v>
      </c>
      <c r="E5410">
        <v>514</v>
      </c>
      <c r="F5410">
        <v>0</v>
      </c>
      <c r="G5410">
        <v>0</v>
      </c>
      <c r="H5410">
        <v>0</v>
      </c>
      <c r="I5410">
        <v>514</v>
      </c>
    </row>
    <row r="5411" spans="1:9">
      <c r="A5411" t="s">
        <v>446</v>
      </c>
      <c r="B5411" t="s">
        <v>1927</v>
      </c>
      <c r="C5411" t="s">
        <v>1045</v>
      </c>
      <c r="D5411">
        <v>2021</v>
      </c>
      <c r="E5411">
        <v>918179</v>
      </c>
      <c r="F5411">
        <v>0</v>
      </c>
      <c r="G5411">
        <v>29000</v>
      </c>
      <c r="H5411">
        <v>0</v>
      </c>
      <c r="I5411">
        <v>947179</v>
      </c>
    </row>
    <row r="5412" spans="1:9">
      <c r="A5412" t="s">
        <v>446</v>
      </c>
      <c r="B5412" t="s">
        <v>1928</v>
      </c>
      <c r="C5412" t="s">
        <v>484</v>
      </c>
      <c r="D5412">
        <v>2021</v>
      </c>
      <c r="E5412">
        <v>20228041</v>
      </c>
      <c r="F5412">
        <v>17742000</v>
      </c>
      <c r="G5412">
        <v>11880000</v>
      </c>
      <c r="H5412">
        <v>2000000</v>
      </c>
      <c r="I5412">
        <v>51850041</v>
      </c>
    </row>
    <row r="5413" spans="1:9">
      <c r="A5413" t="s">
        <v>446</v>
      </c>
      <c r="B5413" t="s">
        <v>1928</v>
      </c>
      <c r="C5413" t="s">
        <v>484</v>
      </c>
      <c r="D5413">
        <v>2021</v>
      </c>
      <c r="E5413">
        <v>500000</v>
      </c>
      <c r="F5413">
        <v>210000</v>
      </c>
      <c r="G5413">
        <v>180000</v>
      </c>
      <c r="H5413">
        <v>0</v>
      </c>
      <c r="I5413">
        <v>890000</v>
      </c>
    </row>
    <row r="5414" spans="1:9">
      <c r="A5414" t="s">
        <v>446</v>
      </c>
      <c r="B5414" t="s">
        <v>1929</v>
      </c>
      <c r="C5414" t="s">
        <v>1639</v>
      </c>
      <c r="D5414">
        <v>2021</v>
      </c>
      <c r="E5414">
        <v>0</v>
      </c>
      <c r="F5414">
        <v>1999999</v>
      </c>
      <c r="G5414">
        <v>0</v>
      </c>
      <c r="H5414">
        <v>0</v>
      </c>
      <c r="I5414">
        <v>1999999</v>
      </c>
    </row>
    <row r="5415" spans="1:9">
      <c r="A5415" t="s">
        <v>446</v>
      </c>
      <c r="B5415" t="s">
        <v>1930</v>
      </c>
      <c r="C5415" t="s">
        <v>1168</v>
      </c>
      <c r="D5415">
        <v>2021</v>
      </c>
      <c r="E5415">
        <v>1046032</v>
      </c>
      <c r="F5415">
        <v>956000</v>
      </c>
      <c r="G5415">
        <v>43000</v>
      </c>
      <c r="H5415">
        <v>0</v>
      </c>
      <c r="I5415">
        <v>2045032</v>
      </c>
    </row>
    <row r="5416" spans="1:9">
      <c r="A5416" t="s">
        <v>446</v>
      </c>
      <c r="B5416" t="s">
        <v>1931</v>
      </c>
      <c r="C5416" t="s">
        <v>486</v>
      </c>
      <c r="D5416">
        <v>2021</v>
      </c>
      <c r="E5416">
        <v>2396199</v>
      </c>
      <c r="F5416">
        <v>2286000</v>
      </c>
      <c r="G5416">
        <v>0</v>
      </c>
      <c r="H5416">
        <v>0</v>
      </c>
      <c r="I5416">
        <v>4682199</v>
      </c>
    </row>
    <row r="5417" spans="1:9">
      <c r="A5417" t="s">
        <v>446</v>
      </c>
      <c r="B5417" t="s">
        <v>1931</v>
      </c>
      <c r="C5417" t="s">
        <v>486</v>
      </c>
      <c r="D5417">
        <v>2021</v>
      </c>
      <c r="E5417">
        <v>0</v>
      </c>
      <c r="F5417">
        <v>0</v>
      </c>
      <c r="G5417">
        <v>999</v>
      </c>
      <c r="H5417">
        <v>0</v>
      </c>
      <c r="I5417">
        <v>999</v>
      </c>
    </row>
    <row r="5418" spans="1:9">
      <c r="A5418" t="s">
        <v>446</v>
      </c>
      <c r="B5418" t="s">
        <v>1933</v>
      </c>
      <c r="C5418" t="s">
        <v>1195</v>
      </c>
      <c r="D5418">
        <v>2021</v>
      </c>
      <c r="E5418">
        <v>0</v>
      </c>
      <c r="F5418">
        <v>0</v>
      </c>
      <c r="G5418">
        <v>14295406</v>
      </c>
      <c r="H5418">
        <v>23759000</v>
      </c>
      <c r="I5418">
        <v>38054406</v>
      </c>
    </row>
    <row r="5419" spans="1:9">
      <c r="A5419" t="s">
        <v>446</v>
      </c>
      <c r="B5419" t="s">
        <v>1934</v>
      </c>
      <c r="C5419" t="s">
        <v>1239</v>
      </c>
      <c r="D5419">
        <v>2021</v>
      </c>
      <c r="E5419">
        <v>5492764</v>
      </c>
      <c r="F5419">
        <v>10949000</v>
      </c>
      <c r="G5419">
        <v>17872000</v>
      </c>
      <c r="H5419">
        <v>4635000</v>
      </c>
      <c r="I5419">
        <v>38948764</v>
      </c>
    </row>
    <row r="5420" spans="1:9">
      <c r="A5420" t="s">
        <v>446</v>
      </c>
      <c r="B5420" t="s">
        <v>1935</v>
      </c>
      <c r="C5420" t="s">
        <v>1510</v>
      </c>
      <c r="D5420">
        <v>2021</v>
      </c>
      <c r="E5420">
        <v>64548281</v>
      </c>
      <c r="F5420">
        <v>82188000</v>
      </c>
      <c r="G5420">
        <v>326359000</v>
      </c>
      <c r="H5420">
        <v>4302000</v>
      </c>
      <c r="I5420">
        <v>477397281</v>
      </c>
    </row>
    <row r="5421" spans="1:9">
      <c r="A5421" t="s">
        <v>446</v>
      </c>
      <c r="B5421" t="s">
        <v>1936</v>
      </c>
      <c r="C5421" t="s">
        <v>986</v>
      </c>
      <c r="D5421">
        <v>2021</v>
      </c>
      <c r="E5421">
        <v>173858</v>
      </c>
      <c r="F5421">
        <v>0</v>
      </c>
      <c r="G5421">
        <v>0</v>
      </c>
      <c r="H5421">
        <v>0</v>
      </c>
      <c r="I5421">
        <v>173858</v>
      </c>
    </row>
    <row r="5422" spans="1:9">
      <c r="A5422" t="s">
        <v>446</v>
      </c>
      <c r="B5422" t="s">
        <v>1937</v>
      </c>
      <c r="C5422" t="s">
        <v>1361</v>
      </c>
      <c r="D5422">
        <v>2021</v>
      </c>
      <c r="E5422">
        <v>27845140</v>
      </c>
      <c r="F5422">
        <v>167585000</v>
      </c>
      <c r="G5422">
        <v>4183000</v>
      </c>
      <c r="H5422">
        <v>176307000</v>
      </c>
      <c r="I5422">
        <v>375920140</v>
      </c>
    </row>
    <row r="5423" spans="1:9">
      <c r="A5423" t="s">
        <v>446</v>
      </c>
      <c r="B5423" t="s">
        <v>1938</v>
      </c>
      <c r="C5423" t="s">
        <v>1544</v>
      </c>
      <c r="D5423">
        <v>2021</v>
      </c>
      <c r="E5423">
        <v>12000464</v>
      </c>
      <c r="F5423">
        <v>15996000</v>
      </c>
      <c r="G5423">
        <v>9346000</v>
      </c>
      <c r="H5423">
        <v>0</v>
      </c>
      <c r="I5423">
        <v>37342464</v>
      </c>
    </row>
    <row r="5424" spans="1:9">
      <c r="A5424" t="s">
        <v>446</v>
      </c>
      <c r="B5424" t="s">
        <v>1939</v>
      </c>
      <c r="C5424" t="s">
        <v>1250</v>
      </c>
      <c r="D5424">
        <v>2021</v>
      </c>
      <c r="E5424">
        <v>964591</v>
      </c>
      <c r="F5424">
        <v>235000</v>
      </c>
      <c r="G5424">
        <v>0</v>
      </c>
      <c r="H5424">
        <v>0</v>
      </c>
      <c r="I5424">
        <v>1199591</v>
      </c>
    </row>
    <row r="5425" spans="1:9">
      <c r="A5425" t="s">
        <v>446</v>
      </c>
      <c r="B5425" t="s">
        <v>1940</v>
      </c>
      <c r="C5425" t="s">
        <v>1472</v>
      </c>
      <c r="D5425">
        <v>2021</v>
      </c>
      <c r="E5425">
        <v>0</v>
      </c>
      <c r="F5425">
        <v>1195997</v>
      </c>
      <c r="G5425">
        <v>0</v>
      </c>
      <c r="H5425">
        <v>0</v>
      </c>
      <c r="I5425">
        <v>1195997</v>
      </c>
    </row>
    <row r="5426" spans="1:9">
      <c r="A5426" t="s">
        <v>446</v>
      </c>
      <c r="B5426" t="s">
        <v>2348</v>
      </c>
      <c r="C5426" t="s">
        <v>2217</v>
      </c>
      <c r="D5426">
        <v>2021</v>
      </c>
      <c r="E5426">
        <v>0</v>
      </c>
      <c r="F5426">
        <v>0</v>
      </c>
      <c r="G5426">
        <v>79999</v>
      </c>
      <c r="H5426">
        <v>0</v>
      </c>
      <c r="I5426">
        <v>79999</v>
      </c>
    </row>
    <row r="5427" spans="1:9">
      <c r="A5427" t="s">
        <v>446</v>
      </c>
      <c r="B5427" t="s">
        <v>1942</v>
      </c>
      <c r="C5427" t="s">
        <v>885</v>
      </c>
      <c r="D5427">
        <v>2021</v>
      </c>
      <c r="E5427">
        <v>0</v>
      </c>
      <c r="F5427">
        <v>1228046</v>
      </c>
      <c r="G5427">
        <v>19578000</v>
      </c>
      <c r="H5427">
        <v>42751000</v>
      </c>
      <c r="I5427">
        <v>63557046</v>
      </c>
    </row>
    <row r="5428" spans="1:9">
      <c r="A5428" t="s">
        <v>446</v>
      </c>
      <c r="B5428" t="s">
        <v>2349</v>
      </c>
      <c r="C5428" t="s">
        <v>2177</v>
      </c>
      <c r="D5428">
        <v>2021</v>
      </c>
      <c r="E5428">
        <v>0</v>
      </c>
      <c r="F5428">
        <v>0</v>
      </c>
      <c r="G5428">
        <v>521493</v>
      </c>
      <c r="H5428">
        <v>0</v>
      </c>
      <c r="I5428">
        <v>521493</v>
      </c>
    </row>
    <row r="5429" spans="1:9">
      <c r="A5429" t="s">
        <v>446</v>
      </c>
      <c r="B5429" t="s">
        <v>1943</v>
      </c>
      <c r="C5429" t="s">
        <v>490</v>
      </c>
      <c r="D5429">
        <v>2021</v>
      </c>
      <c r="E5429">
        <v>0</v>
      </c>
      <c r="F5429">
        <v>0</v>
      </c>
      <c r="G5429">
        <v>0</v>
      </c>
      <c r="H5429">
        <v>17068935</v>
      </c>
      <c r="I5429">
        <v>17068935</v>
      </c>
    </row>
    <row r="5430" spans="1:9">
      <c r="A5430" t="s">
        <v>446</v>
      </c>
      <c r="B5430" t="s">
        <v>2350</v>
      </c>
      <c r="C5430" t="s">
        <v>1092</v>
      </c>
      <c r="D5430">
        <v>2021</v>
      </c>
      <c r="E5430">
        <v>358</v>
      </c>
      <c r="F5430">
        <v>0</v>
      </c>
      <c r="G5430">
        <v>0</v>
      </c>
      <c r="H5430">
        <v>0</v>
      </c>
      <c r="I5430">
        <v>358</v>
      </c>
    </row>
    <row r="5431" spans="1:9">
      <c r="A5431" t="s">
        <v>446</v>
      </c>
      <c r="B5431" t="s">
        <v>2351</v>
      </c>
      <c r="C5431" t="s">
        <v>1538</v>
      </c>
      <c r="D5431">
        <v>2021</v>
      </c>
      <c r="E5431">
        <v>548461</v>
      </c>
      <c r="F5431">
        <v>0</v>
      </c>
      <c r="G5431">
        <v>0</v>
      </c>
      <c r="H5431">
        <v>1450000</v>
      </c>
      <c r="I5431">
        <v>1998461</v>
      </c>
    </row>
    <row r="5432" spans="1:9">
      <c r="A5432" t="s">
        <v>446</v>
      </c>
      <c r="B5432" t="s">
        <v>1944</v>
      </c>
      <c r="C5432" t="s">
        <v>492</v>
      </c>
      <c r="D5432">
        <v>2021</v>
      </c>
      <c r="E5432">
        <v>4336920</v>
      </c>
      <c r="F5432">
        <v>5590000</v>
      </c>
      <c r="G5432">
        <v>0</v>
      </c>
      <c r="H5432">
        <v>0</v>
      </c>
      <c r="I5432">
        <v>9926920</v>
      </c>
    </row>
    <row r="5433" spans="1:9">
      <c r="A5433" t="s">
        <v>446</v>
      </c>
      <c r="B5433" t="s">
        <v>1945</v>
      </c>
      <c r="C5433" t="s">
        <v>494</v>
      </c>
      <c r="D5433">
        <v>2021</v>
      </c>
      <c r="E5433">
        <v>24352628</v>
      </c>
      <c r="F5433">
        <v>15826000</v>
      </c>
      <c r="G5433">
        <v>14135000</v>
      </c>
      <c r="H5433">
        <v>16375000</v>
      </c>
      <c r="I5433">
        <v>70688628</v>
      </c>
    </row>
    <row r="5434" spans="1:9">
      <c r="A5434" t="s">
        <v>446</v>
      </c>
      <c r="B5434" t="s">
        <v>1945</v>
      </c>
      <c r="C5434" t="s">
        <v>494</v>
      </c>
      <c r="D5434">
        <v>2021</v>
      </c>
      <c r="E5434">
        <v>555860</v>
      </c>
      <c r="F5434">
        <v>0</v>
      </c>
      <c r="G5434">
        <v>0</v>
      </c>
      <c r="H5434">
        <v>0</v>
      </c>
      <c r="I5434">
        <v>555860</v>
      </c>
    </row>
    <row r="5435" spans="1:9">
      <c r="A5435" t="s">
        <v>446</v>
      </c>
      <c r="B5435" t="s">
        <v>2352</v>
      </c>
      <c r="C5435" t="s">
        <v>2255</v>
      </c>
      <c r="D5435">
        <v>2021</v>
      </c>
      <c r="E5435">
        <v>10000000</v>
      </c>
      <c r="F5435">
        <v>0</v>
      </c>
      <c r="G5435">
        <v>0</v>
      </c>
      <c r="H5435">
        <v>0</v>
      </c>
      <c r="I5435">
        <v>10000000</v>
      </c>
    </row>
    <row r="5436" spans="1:9">
      <c r="A5436" t="s">
        <v>446</v>
      </c>
      <c r="B5436" t="s">
        <v>1946</v>
      </c>
      <c r="C5436" t="s">
        <v>1381</v>
      </c>
      <c r="D5436">
        <v>2021</v>
      </c>
      <c r="E5436">
        <v>796971</v>
      </c>
      <c r="F5436">
        <v>165000</v>
      </c>
      <c r="G5436">
        <v>0</v>
      </c>
      <c r="H5436">
        <v>0</v>
      </c>
      <c r="I5436">
        <v>961971</v>
      </c>
    </row>
    <row r="5437" spans="1:9">
      <c r="A5437" t="s">
        <v>446</v>
      </c>
      <c r="B5437" t="s">
        <v>1947</v>
      </c>
      <c r="C5437" t="s">
        <v>496</v>
      </c>
      <c r="D5437">
        <v>2021</v>
      </c>
      <c r="E5437">
        <v>0</v>
      </c>
      <c r="F5437">
        <v>0</v>
      </c>
      <c r="G5437">
        <v>0</v>
      </c>
      <c r="H5437">
        <v>370000</v>
      </c>
      <c r="I5437">
        <v>370000</v>
      </c>
    </row>
    <row r="5438" spans="1:9">
      <c r="A5438" t="s">
        <v>446</v>
      </c>
      <c r="B5438" t="s">
        <v>1948</v>
      </c>
      <c r="C5438" t="s">
        <v>498</v>
      </c>
      <c r="D5438">
        <v>2021</v>
      </c>
      <c r="E5438">
        <v>0</v>
      </c>
      <c r="F5438">
        <v>4416600</v>
      </c>
      <c r="G5438">
        <v>6390000</v>
      </c>
      <c r="H5438">
        <v>4583000</v>
      </c>
      <c r="I5438">
        <v>15389600</v>
      </c>
    </row>
    <row r="5439" spans="1:9">
      <c r="A5439" t="s">
        <v>446</v>
      </c>
      <c r="B5439" t="s">
        <v>1949</v>
      </c>
      <c r="C5439" t="s">
        <v>1211</v>
      </c>
      <c r="D5439">
        <v>2021</v>
      </c>
      <c r="E5439">
        <v>0</v>
      </c>
      <c r="F5439">
        <v>5369000</v>
      </c>
      <c r="G5439">
        <v>260000</v>
      </c>
      <c r="H5439">
        <v>1219000</v>
      </c>
      <c r="I5439">
        <v>6848000</v>
      </c>
    </row>
    <row r="5440" spans="1:9">
      <c r="A5440" t="s">
        <v>446</v>
      </c>
      <c r="B5440" t="s">
        <v>1950</v>
      </c>
      <c r="C5440" t="s">
        <v>896</v>
      </c>
      <c r="D5440">
        <v>2021</v>
      </c>
      <c r="E5440">
        <v>660000</v>
      </c>
      <c r="F5440">
        <v>0</v>
      </c>
      <c r="G5440">
        <v>3940000</v>
      </c>
      <c r="H5440">
        <v>1000000</v>
      </c>
      <c r="I5440">
        <v>5600000</v>
      </c>
    </row>
    <row r="5441" spans="1:9">
      <c r="A5441" t="s">
        <v>446</v>
      </c>
      <c r="B5441" t="s">
        <v>1952</v>
      </c>
      <c r="C5441" t="s">
        <v>502</v>
      </c>
      <c r="D5441">
        <v>2021</v>
      </c>
      <c r="E5441">
        <v>0</v>
      </c>
      <c r="F5441">
        <v>0</v>
      </c>
      <c r="G5441">
        <v>0</v>
      </c>
      <c r="H5441">
        <v>11881206</v>
      </c>
      <c r="I5441">
        <v>11881206</v>
      </c>
    </row>
    <row r="5442" spans="1:9">
      <c r="A5442" t="s">
        <v>446</v>
      </c>
      <c r="B5442" t="s">
        <v>1953</v>
      </c>
      <c r="C5442" t="s">
        <v>1367</v>
      </c>
      <c r="D5442">
        <v>2021</v>
      </c>
      <c r="E5442">
        <v>6301302</v>
      </c>
      <c r="F5442">
        <v>0</v>
      </c>
      <c r="G5442">
        <v>256000</v>
      </c>
      <c r="H5442">
        <v>0</v>
      </c>
      <c r="I5442">
        <v>6557302</v>
      </c>
    </row>
    <row r="5443" spans="1:9">
      <c r="A5443" t="s">
        <v>446</v>
      </c>
      <c r="B5443" t="s">
        <v>1954</v>
      </c>
      <c r="C5443" t="s">
        <v>962</v>
      </c>
      <c r="D5443">
        <v>2021</v>
      </c>
      <c r="E5443">
        <v>408699</v>
      </c>
      <c r="F5443">
        <v>0</v>
      </c>
      <c r="G5443">
        <v>3290000</v>
      </c>
      <c r="H5443">
        <v>0</v>
      </c>
      <c r="I5443">
        <v>3698699</v>
      </c>
    </row>
    <row r="5444" spans="1:9">
      <c r="A5444" t="s">
        <v>446</v>
      </c>
      <c r="B5444" t="s">
        <v>2353</v>
      </c>
      <c r="C5444" t="s">
        <v>964</v>
      </c>
      <c r="D5444">
        <v>2021</v>
      </c>
      <c r="E5444">
        <v>0</v>
      </c>
      <c r="F5444">
        <v>0</v>
      </c>
      <c r="G5444">
        <v>0</v>
      </c>
      <c r="H5444">
        <v>499999</v>
      </c>
      <c r="I5444">
        <v>499999</v>
      </c>
    </row>
    <row r="5445" spans="1:9">
      <c r="A5445" t="s">
        <v>446</v>
      </c>
      <c r="B5445" t="s">
        <v>1955</v>
      </c>
      <c r="C5445" t="s">
        <v>362</v>
      </c>
      <c r="D5445">
        <v>2021</v>
      </c>
      <c r="E5445">
        <v>0</v>
      </c>
      <c r="F5445">
        <v>0</v>
      </c>
      <c r="G5445">
        <v>10309466</v>
      </c>
      <c r="H5445">
        <v>6000000</v>
      </c>
      <c r="I5445">
        <v>16309466</v>
      </c>
    </row>
    <row r="5446" spans="1:9">
      <c r="A5446" t="s">
        <v>446</v>
      </c>
      <c r="B5446" t="s">
        <v>1956</v>
      </c>
      <c r="C5446" t="s">
        <v>902</v>
      </c>
      <c r="D5446">
        <v>2021</v>
      </c>
      <c r="E5446">
        <v>3438000</v>
      </c>
      <c r="F5446">
        <v>0</v>
      </c>
      <c r="G5446">
        <v>0</v>
      </c>
      <c r="H5446">
        <v>0</v>
      </c>
      <c r="I5446">
        <v>3438000</v>
      </c>
    </row>
    <row r="5447" spans="1:9">
      <c r="A5447" t="s">
        <v>446</v>
      </c>
      <c r="B5447" t="s">
        <v>1957</v>
      </c>
      <c r="C5447" t="s">
        <v>1330</v>
      </c>
      <c r="D5447">
        <v>2021</v>
      </c>
      <c r="E5447">
        <v>0</v>
      </c>
      <c r="F5447">
        <v>589099</v>
      </c>
      <c r="G5447">
        <v>0</v>
      </c>
      <c r="H5447">
        <v>0</v>
      </c>
      <c r="I5447">
        <v>589099</v>
      </c>
    </row>
    <row r="5448" spans="1:9">
      <c r="A5448" t="s">
        <v>446</v>
      </c>
      <c r="B5448" t="s">
        <v>1958</v>
      </c>
      <c r="C5448" t="s">
        <v>1203</v>
      </c>
      <c r="D5448">
        <v>2021</v>
      </c>
      <c r="E5448">
        <v>6671000</v>
      </c>
      <c r="F5448">
        <v>6671000</v>
      </c>
      <c r="G5448">
        <v>0</v>
      </c>
      <c r="H5448">
        <v>0</v>
      </c>
      <c r="I5448">
        <v>13342000</v>
      </c>
    </row>
    <row r="5449" spans="1:9">
      <c r="A5449" t="s">
        <v>446</v>
      </c>
      <c r="B5449" t="s">
        <v>1959</v>
      </c>
      <c r="C5449" t="s">
        <v>1115</v>
      </c>
      <c r="D5449">
        <v>2021</v>
      </c>
      <c r="E5449">
        <v>0</v>
      </c>
      <c r="F5449">
        <v>0</v>
      </c>
      <c r="G5449">
        <v>16898542</v>
      </c>
      <c r="H5449">
        <v>0</v>
      </c>
      <c r="I5449">
        <v>16898542</v>
      </c>
    </row>
    <row r="5450" spans="1:9">
      <c r="A5450" t="s">
        <v>446</v>
      </c>
      <c r="B5450" t="s">
        <v>2354</v>
      </c>
      <c r="C5450" t="s">
        <v>2179</v>
      </c>
      <c r="D5450">
        <v>2021</v>
      </c>
      <c r="E5450">
        <v>106000</v>
      </c>
      <c r="F5450">
        <v>0</v>
      </c>
      <c r="G5450">
        <v>0</v>
      </c>
      <c r="H5450">
        <v>0</v>
      </c>
      <c r="I5450">
        <v>106000</v>
      </c>
    </row>
    <row r="5451" spans="1:9">
      <c r="A5451" t="s">
        <v>446</v>
      </c>
      <c r="B5451" t="s">
        <v>1960</v>
      </c>
      <c r="C5451" t="s">
        <v>505</v>
      </c>
      <c r="D5451">
        <v>2021</v>
      </c>
      <c r="E5451">
        <v>0</v>
      </c>
      <c r="F5451">
        <v>2429083</v>
      </c>
      <c r="G5451">
        <v>9920000</v>
      </c>
      <c r="H5451">
        <v>3954000</v>
      </c>
      <c r="I5451">
        <v>16303083</v>
      </c>
    </row>
    <row r="5452" spans="1:9">
      <c r="A5452" t="s">
        <v>446</v>
      </c>
      <c r="B5452" t="s">
        <v>1960</v>
      </c>
      <c r="C5452" t="s">
        <v>505</v>
      </c>
      <c r="D5452">
        <v>2021</v>
      </c>
      <c r="E5452">
        <v>0</v>
      </c>
      <c r="F5452">
        <v>0</v>
      </c>
      <c r="G5452">
        <v>71000</v>
      </c>
      <c r="H5452">
        <v>0</v>
      </c>
      <c r="I5452">
        <v>71000</v>
      </c>
    </row>
    <row r="5453" spans="1:9">
      <c r="A5453" t="s">
        <v>446</v>
      </c>
      <c r="B5453" t="s">
        <v>1961</v>
      </c>
      <c r="C5453" t="s">
        <v>1641</v>
      </c>
      <c r="D5453">
        <v>2021</v>
      </c>
      <c r="E5453">
        <v>500000</v>
      </c>
      <c r="F5453">
        <v>0</v>
      </c>
      <c r="G5453">
        <v>0</v>
      </c>
      <c r="H5453">
        <v>0</v>
      </c>
      <c r="I5453">
        <v>500000</v>
      </c>
    </row>
    <row r="5454" spans="1:9">
      <c r="A5454" t="s">
        <v>446</v>
      </c>
      <c r="B5454" t="s">
        <v>1962</v>
      </c>
      <c r="C5454" t="s">
        <v>507</v>
      </c>
      <c r="D5454">
        <v>2021</v>
      </c>
      <c r="E5454">
        <v>74676756</v>
      </c>
      <c r="F5454">
        <v>123428000</v>
      </c>
      <c r="G5454">
        <v>70600000</v>
      </c>
      <c r="H5454">
        <v>209248000</v>
      </c>
      <c r="I5454">
        <v>477952756</v>
      </c>
    </row>
    <row r="5455" spans="1:9">
      <c r="A5455" t="s">
        <v>446</v>
      </c>
      <c r="B5455" t="s">
        <v>1962</v>
      </c>
      <c r="C5455" t="s">
        <v>507</v>
      </c>
      <c r="D5455">
        <v>2021</v>
      </c>
      <c r="E5455">
        <v>0</v>
      </c>
      <c r="F5455">
        <v>0</v>
      </c>
      <c r="G5455">
        <v>5473265</v>
      </c>
      <c r="H5455">
        <v>132210000</v>
      </c>
      <c r="I5455">
        <v>137683265</v>
      </c>
    </row>
    <row r="5456" spans="1:9">
      <c r="A5456" t="s">
        <v>446</v>
      </c>
      <c r="B5456" t="s">
        <v>1962</v>
      </c>
      <c r="C5456" t="s">
        <v>507</v>
      </c>
      <c r="D5456">
        <v>2021</v>
      </c>
      <c r="E5456">
        <v>12202316</v>
      </c>
      <c r="F5456">
        <v>0</v>
      </c>
      <c r="G5456">
        <v>130000</v>
      </c>
      <c r="H5456">
        <v>1000</v>
      </c>
      <c r="I5456">
        <v>12333316</v>
      </c>
    </row>
    <row r="5457" spans="1:9">
      <c r="A5457" t="s">
        <v>446</v>
      </c>
      <c r="B5457" t="s">
        <v>1962</v>
      </c>
      <c r="C5457" t="s">
        <v>507</v>
      </c>
      <c r="D5457">
        <v>2021</v>
      </c>
      <c r="E5457">
        <v>7703822</v>
      </c>
      <c r="F5457">
        <v>2564000</v>
      </c>
      <c r="G5457">
        <v>0</v>
      </c>
      <c r="H5457">
        <v>0</v>
      </c>
      <c r="I5457">
        <v>10267822</v>
      </c>
    </row>
    <row r="5458" spans="1:9">
      <c r="A5458" t="s">
        <v>446</v>
      </c>
      <c r="B5458" t="s">
        <v>2355</v>
      </c>
      <c r="C5458" t="s">
        <v>2181</v>
      </c>
      <c r="D5458">
        <v>2021</v>
      </c>
      <c r="E5458">
        <v>0</v>
      </c>
      <c r="F5458">
        <v>924997</v>
      </c>
      <c r="G5458">
        <v>0</v>
      </c>
      <c r="H5458">
        <v>0</v>
      </c>
      <c r="I5458">
        <v>924997</v>
      </c>
    </row>
    <row r="5459" spans="1:9">
      <c r="A5459" t="s">
        <v>446</v>
      </c>
      <c r="B5459" t="s">
        <v>1963</v>
      </c>
      <c r="C5459" t="s">
        <v>1119</v>
      </c>
      <c r="D5459">
        <v>2021</v>
      </c>
      <c r="E5459">
        <v>0</v>
      </c>
      <c r="F5459">
        <v>3860138</v>
      </c>
      <c r="G5459">
        <v>24685000</v>
      </c>
      <c r="H5459">
        <v>0</v>
      </c>
      <c r="I5459">
        <v>28545138</v>
      </c>
    </row>
    <row r="5460" spans="1:9">
      <c r="A5460" t="s">
        <v>446</v>
      </c>
      <c r="B5460" t="s">
        <v>2356</v>
      </c>
      <c r="C5460" t="s">
        <v>1414</v>
      </c>
      <c r="D5460">
        <v>2021</v>
      </c>
      <c r="E5460">
        <v>0</v>
      </c>
      <c r="F5460">
        <v>34500</v>
      </c>
      <c r="G5460">
        <v>0</v>
      </c>
      <c r="H5460">
        <v>0</v>
      </c>
      <c r="I5460">
        <v>34500</v>
      </c>
    </row>
    <row r="5461" spans="1:9">
      <c r="A5461" t="s">
        <v>446</v>
      </c>
      <c r="B5461" t="s">
        <v>1964</v>
      </c>
      <c r="C5461" t="s">
        <v>1024</v>
      </c>
      <c r="D5461">
        <v>2021</v>
      </c>
      <c r="E5461">
        <v>5188231</v>
      </c>
      <c r="F5461">
        <v>7626000</v>
      </c>
      <c r="G5461">
        <v>0</v>
      </c>
      <c r="H5461">
        <v>0</v>
      </c>
      <c r="I5461">
        <v>12814231</v>
      </c>
    </row>
    <row r="5462" spans="1:9">
      <c r="A5462" t="s">
        <v>446</v>
      </c>
      <c r="B5462" t="s">
        <v>1965</v>
      </c>
      <c r="C5462" t="s">
        <v>1643</v>
      </c>
      <c r="D5462">
        <v>2021</v>
      </c>
      <c r="E5462">
        <v>0</v>
      </c>
      <c r="F5462">
        <v>450000</v>
      </c>
      <c r="G5462">
        <v>0</v>
      </c>
      <c r="H5462">
        <v>0</v>
      </c>
      <c r="I5462">
        <v>450000</v>
      </c>
    </row>
    <row r="5463" spans="1:9">
      <c r="A5463" t="s">
        <v>446</v>
      </c>
      <c r="B5463" t="s">
        <v>1966</v>
      </c>
      <c r="C5463" t="s">
        <v>1201</v>
      </c>
      <c r="D5463">
        <v>2021</v>
      </c>
      <c r="E5463">
        <v>0</v>
      </c>
      <c r="F5463">
        <v>2165149</v>
      </c>
      <c r="G5463">
        <v>24792000</v>
      </c>
      <c r="H5463">
        <v>894000</v>
      </c>
      <c r="I5463">
        <v>27851149</v>
      </c>
    </row>
    <row r="5464" spans="1:9">
      <c r="A5464" t="s">
        <v>446</v>
      </c>
      <c r="B5464" t="s">
        <v>1966</v>
      </c>
      <c r="C5464" t="s">
        <v>1201</v>
      </c>
      <c r="D5464">
        <v>2021</v>
      </c>
      <c r="E5464">
        <v>0</v>
      </c>
      <c r="F5464">
        <v>1052000</v>
      </c>
      <c r="G5464">
        <v>0</v>
      </c>
      <c r="H5464">
        <v>0</v>
      </c>
      <c r="I5464">
        <v>1052000</v>
      </c>
    </row>
    <row r="5465" spans="1:9">
      <c r="A5465" t="s">
        <v>446</v>
      </c>
      <c r="B5465" t="s">
        <v>1071</v>
      </c>
      <c r="C5465" t="s">
        <v>448</v>
      </c>
      <c r="D5465">
        <v>2021</v>
      </c>
      <c r="E5465">
        <v>0</v>
      </c>
      <c r="F5465">
        <v>0</v>
      </c>
      <c r="G5465">
        <v>4699554</v>
      </c>
      <c r="H5465">
        <v>23000000</v>
      </c>
      <c r="I5465">
        <v>27699554</v>
      </c>
    </row>
    <row r="5466" spans="1:9">
      <c r="A5466" t="s">
        <v>446</v>
      </c>
      <c r="B5466" t="s">
        <v>1967</v>
      </c>
      <c r="C5466" t="s">
        <v>511</v>
      </c>
      <c r="D5466">
        <v>2021</v>
      </c>
      <c r="E5466">
        <v>0</v>
      </c>
      <c r="F5466">
        <v>6354328</v>
      </c>
      <c r="G5466">
        <v>749000</v>
      </c>
      <c r="H5466">
        <v>1563000</v>
      </c>
      <c r="I5466">
        <v>8666328</v>
      </c>
    </row>
    <row r="5467" spans="1:9">
      <c r="A5467" t="s">
        <v>446</v>
      </c>
      <c r="B5467" t="s">
        <v>1968</v>
      </c>
      <c r="C5467" t="s">
        <v>1452</v>
      </c>
      <c r="D5467">
        <v>2021</v>
      </c>
      <c r="E5467">
        <v>3101834</v>
      </c>
      <c r="F5467">
        <v>10438000</v>
      </c>
      <c r="G5467">
        <v>30251000</v>
      </c>
      <c r="H5467">
        <v>6299000</v>
      </c>
      <c r="I5467">
        <v>50089834</v>
      </c>
    </row>
    <row r="5468" spans="1:9">
      <c r="A5468" t="s">
        <v>446</v>
      </c>
      <c r="B5468" t="s">
        <v>1969</v>
      </c>
      <c r="C5468" t="s">
        <v>515</v>
      </c>
      <c r="D5468">
        <v>2021</v>
      </c>
      <c r="E5468">
        <v>0</v>
      </c>
      <c r="F5468">
        <v>0</v>
      </c>
      <c r="G5468">
        <v>23885000</v>
      </c>
      <c r="H5468">
        <v>35126000</v>
      </c>
      <c r="I5468">
        <v>59011000</v>
      </c>
    </row>
    <row r="5469" spans="1:9">
      <c r="A5469" t="s">
        <v>446</v>
      </c>
      <c r="B5469" t="s">
        <v>1970</v>
      </c>
      <c r="C5469" t="s">
        <v>1328</v>
      </c>
      <c r="D5469">
        <v>2021</v>
      </c>
      <c r="E5469">
        <v>23538264</v>
      </c>
      <c r="F5469">
        <v>38071000</v>
      </c>
      <c r="G5469">
        <v>6799000</v>
      </c>
      <c r="H5469">
        <v>0</v>
      </c>
      <c r="I5469">
        <v>68408264</v>
      </c>
    </row>
    <row r="5470" spans="1:9">
      <c r="A5470" t="s">
        <v>446</v>
      </c>
      <c r="B5470" t="s">
        <v>1970</v>
      </c>
      <c r="C5470" t="s">
        <v>1328</v>
      </c>
      <c r="D5470">
        <v>2021</v>
      </c>
      <c r="E5470">
        <v>0</v>
      </c>
      <c r="F5470">
        <v>590000</v>
      </c>
      <c r="G5470">
        <v>0</v>
      </c>
      <c r="H5470">
        <v>0</v>
      </c>
      <c r="I5470">
        <v>590000</v>
      </c>
    </row>
    <row r="5471" spans="1:9">
      <c r="A5471" t="s">
        <v>446</v>
      </c>
      <c r="B5471" t="s">
        <v>2357</v>
      </c>
      <c r="C5471" t="s">
        <v>2219</v>
      </c>
      <c r="D5471">
        <v>2021</v>
      </c>
      <c r="E5471">
        <v>0</v>
      </c>
      <c r="F5471">
        <v>0</v>
      </c>
      <c r="G5471">
        <v>0</v>
      </c>
      <c r="H5471">
        <v>999</v>
      </c>
      <c r="I5471">
        <v>999</v>
      </c>
    </row>
    <row r="5472" spans="1:9">
      <c r="A5472" t="s">
        <v>446</v>
      </c>
      <c r="B5472" t="s">
        <v>2357</v>
      </c>
      <c r="C5472" t="s">
        <v>2219</v>
      </c>
      <c r="D5472">
        <v>2021</v>
      </c>
      <c r="E5472">
        <v>0</v>
      </c>
      <c r="F5472">
        <v>0</v>
      </c>
      <c r="G5472">
        <v>0</v>
      </c>
      <c r="H5472">
        <v>15972000</v>
      </c>
      <c r="I5472">
        <v>15972000</v>
      </c>
    </row>
    <row r="5473" spans="1:9">
      <c r="A5473" t="s">
        <v>446</v>
      </c>
      <c r="B5473" t="s">
        <v>1971</v>
      </c>
      <c r="C5473" t="s">
        <v>1290</v>
      </c>
      <c r="D5473">
        <v>2021</v>
      </c>
      <c r="E5473">
        <v>9863417</v>
      </c>
      <c r="F5473">
        <v>7038000</v>
      </c>
      <c r="G5473">
        <v>2961000</v>
      </c>
      <c r="H5473">
        <v>4309000</v>
      </c>
      <c r="I5473">
        <v>24171417</v>
      </c>
    </row>
    <row r="5474" spans="1:9">
      <c r="A5474" t="s">
        <v>446</v>
      </c>
      <c r="B5474" t="s">
        <v>1972</v>
      </c>
      <c r="C5474" t="s">
        <v>1731</v>
      </c>
      <c r="D5474">
        <v>2021</v>
      </c>
      <c r="E5474">
        <v>26999</v>
      </c>
      <c r="F5474">
        <v>0</v>
      </c>
      <c r="G5474">
        <v>0</v>
      </c>
      <c r="H5474">
        <v>0</v>
      </c>
      <c r="I5474">
        <v>26999</v>
      </c>
    </row>
    <row r="5475" spans="1:9">
      <c r="A5475" t="s">
        <v>446</v>
      </c>
      <c r="B5475" t="s">
        <v>1974</v>
      </c>
      <c r="C5475" t="s">
        <v>1191</v>
      </c>
      <c r="D5475">
        <v>2021</v>
      </c>
      <c r="E5475">
        <v>40757000</v>
      </c>
      <c r="F5475">
        <v>0</v>
      </c>
      <c r="G5475">
        <v>0</v>
      </c>
      <c r="H5475">
        <v>0</v>
      </c>
      <c r="I5475">
        <v>40757000</v>
      </c>
    </row>
    <row r="5476" spans="1:9">
      <c r="A5476" t="s">
        <v>446</v>
      </c>
      <c r="B5476" t="s">
        <v>1975</v>
      </c>
      <c r="C5476" t="s">
        <v>1463</v>
      </c>
      <c r="D5476">
        <v>2021</v>
      </c>
      <c r="E5476">
        <v>19095000</v>
      </c>
      <c r="F5476">
        <v>0</v>
      </c>
      <c r="G5476">
        <v>0</v>
      </c>
      <c r="H5476">
        <v>0</v>
      </c>
      <c r="I5476">
        <v>19095000</v>
      </c>
    </row>
    <row r="5477" spans="1:9">
      <c r="A5477" t="s">
        <v>446</v>
      </c>
      <c r="B5477" t="s">
        <v>1976</v>
      </c>
      <c r="C5477" t="s">
        <v>1564</v>
      </c>
      <c r="D5477">
        <v>2021</v>
      </c>
      <c r="E5477">
        <v>51601000</v>
      </c>
      <c r="F5477">
        <v>0</v>
      </c>
      <c r="G5477">
        <v>0</v>
      </c>
      <c r="H5477">
        <v>0</v>
      </c>
      <c r="I5477">
        <v>51601000</v>
      </c>
    </row>
    <row r="5478" spans="1:9">
      <c r="A5478" t="s">
        <v>446</v>
      </c>
      <c r="B5478" t="s">
        <v>1977</v>
      </c>
      <c r="C5478" t="s">
        <v>1588</v>
      </c>
      <c r="D5478">
        <v>2021</v>
      </c>
      <c r="E5478">
        <v>5830000</v>
      </c>
      <c r="F5478">
        <v>0</v>
      </c>
      <c r="G5478">
        <v>0</v>
      </c>
      <c r="H5478">
        <v>0</v>
      </c>
      <c r="I5478">
        <v>5830000</v>
      </c>
    </row>
    <row r="5479" spans="1:9">
      <c r="A5479" t="s">
        <v>446</v>
      </c>
      <c r="B5479" t="s">
        <v>1978</v>
      </c>
      <c r="C5479" t="s">
        <v>1305</v>
      </c>
      <c r="D5479">
        <v>2021</v>
      </c>
      <c r="E5479">
        <v>18150000</v>
      </c>
      <c r="F5479">
        <v>0</v>
      </c>
      <c r="G5479">
        <v>0</v>
      </c>
      <c r="H5479">
        <v>0</v>
      </c>
      <c r="I5479">
        <v>18150000</v>
      </c>
    </row>
    <row r="5480" spans="1:9">
      <c r="A5480" t="s">
        <v>446</v>
      </c>
      <c r="B5480" t="s">
        <v>1980</v>
      </c>
      <c r="C5480" t="s">
        <v>494</v>
      </c>
      <c r="D5480">
        <v>2021</v>
      </c>
      <c r="E5480">
        <v>1698000</v>
      </c>
      <c r="F5480">
        <v>0</v>
      </c>
      <c r="G5480">
        <v>0</v>
      </c>
      <c r="H5480">
        <v>0</v>
      </c>
      <c r="I5480">
        <v>1698000</v>
      </c>
    </row>
    <row r="5481" spans="1:9">
      <c r="A5481" t="s">
        <v>446</v>
      </c>
      <c r="B5481" t="s">
        <v>1981</v>
      </c>
      <c r="C5481" t="s">
        <v>502</v>
      </c>
      <c r="D5481">
        <v>2021</v>
      </c>
      <c r="E5481">
        <v>496000</v>
      </c>
      <c r="F5481">
        <v>0</v>
      </c>
      <c r="G5481">
        <v>0</v>
      </c>
      <c r="H5481">
        <v>0</v>
      </c>
      <c r="I5481">
        <v>496000</v>
      </c>
    </row>
    <row r="5482" spans="1:9">
      <c r="A5482" t="s">
        <v>446</v>
      </c>
      <c r="B5482" t="s">
        <v>1985</v>
      </c>
      <c r="C5482" t="s">
        <v>1986</v>
      </c>
      <c r="D5482">
        <v>2021</v>
      </c>
      <c r="E5482">
        <v>565000</v>
      </c>
      <c r="F5482">
        <v>0</v>
      </c>
      <c r="G5482">
        <v>0</v>
      </c>
      <c r="H5482">
        <v>0</v>
      </c>
      <c r="I5482">
        <v>565000</v>
      </c>
    </row>
    <row r="5483" spans="1:9">
      <c r="A5483" t="s">
        <v>446</v>
      </c>
      <c r="B5483" t="s">
        <v>1987</v>
      </c>
      <c r="C5483" t="s">
        <v>1704</v>
      </c>
      <c r="D5483">
        <v>2021</v>
      </c>
      <c r="E5483">
        <v>100000000</v>
      </c>
      <c r="F5483">
        <v>0</v>
      </c>
      <c r="G5483">
        <v>0</v>
      </c>
      <c r="H5483">
        <v>0</v>
      </c>
      <c r="I5483">
        <v>100000000</v>
      </c>
    </row>
    <row r="5484" spans="1:9">
      <c r="A5484" t="s">
        <v>446</v>
      </c>
      <c r="B5484" t="s">
        <v>1988</v>
      </c>
      <c r="C5484" t="s">
        <v>517</v>
      </c>
      <c r="D5484">
        <v>2021</v>
      </c>
      <c r="E5484">
        <v>500000</v>
      </c>
      <c r="F5484">
        <v>0</v>
      </c>
      <c r="G5484">
        <v>0</v>
      </c>
      <c r="H5484">
        <v>0</v>
      </c>
      <c r="I5484">
        <v>500000</v>
      </c>
    </row>
    <row r="5485" spans="1:9">
      <c r="A5485" t="s">
        <v>446</v>
      </c>
      <c r="B5485" t="s">
        <v>1989</v>
      </c>
      <c r="C5485" t="s">
        <v>480</v>
      </c>
      <c r="D5485">
        <v>2021</v>
      </c>
      <c r="E5485">
        <v>3500000</v>
      </c>
      <c r="F5485">
        <v>0</v>
      </c>
      <c r="G5485">
        <v>0</v>
      </c>
      <c r="H5485">
        <v>0</v>
      </c>
      <c r="I5485">
        <v>3500000</v>
      </c>
    </row>
    <row r="5486" spans="1:9">
      <c r="A5486" t="s">
        <v>446</v>
      </c>
      <c r="B5486" t="s">
        <v>1993</v>
      </c>
      <c r="C5486" t="s">
        <v>520</v>
      </c>
      <c r="D5486">
        <v>2021</v>
      </c>
      <c r="E5486">
        <v>2497000</v>
      </c>
      <c r="F5486">
        <v>0</v>
      </c>
      <c r="G5486">
        <v>0</v>
      </c>
      <c r="H5486">
        <v>0</v>
      </c>
      <c r="I5486">
        <v>2497000</v>
      </c>
    </row>
    <row r="5487" spans="1:9">
      <c r="A5487" t="s">
        <v>446</v>
      </c>
      <c r="B5487" t="s">
        <v>1994</v>
      </c>
      <c r="C5487" t="s">
        <v>482</v>
      </c>
      <c r="D5487">
        <v>2021</v>
      </c>
      <c r="E5487">
        <v>9000000</v>
      </c>
      <c r="F5487">
        <v>10850000</v>
      </c>
      <c r="G5487">
        <v>4890000</v>
      </c>
      <c r="H5487">
        <v>0</v>
      </c>
      <c r="I5487">
        <v>24740000</v>
      </c>
    </row>
    <row r="5488" spans="1:9">
      <c r="A5488" t="s">
        <v>446</v>
      </c>
      <c r="B5488" t="s">
        <v>2111</v>
      </c>
      <c r="C5488" t="s">
        <v>2112</v>
      </c>
      <c r="D5488">
        <v>2021</v>
      </c>
      <c r="E5488">
        <v>7801000</v>
      </c>
      <c r="F5488">
        <v>0</v>
      </c>
      <c r="G5488">
        <v>0</v>
      </c>
      <c r="H5488">
        <v>0</v>
      </c>
      <c r="I5488">
        <v>7801000</v>
      </c>
    </row>
    <row r="5489" spans="1:9">
      <c r="A5489" t="s">
        <v>532</v>
      </c>
      <c r="B5489" t="s">
        <v>537</v>
      </c>
      <c r="C5489" t="s">
        <v>538</v>
      </c>
      <c r="D5489">
        <v>2021</v>
      </c>
      <c r="E5489">
        <v>0</v>
      </c>
      <c r="F5489">
        <v>6677150</v>
      </c>
      <c r="G5489">
        <v>11956000</v>
      </c>
      <c r="H5489">
        <v>6000000</v>
      </c>
      <c r="I5489">
        <v>24633150</v>
      </c>
    </row>
    <row r="5490" spans="1:9">
      <c r="A5490" t="s">
        <v>532</v>
      </c>
      <c r="B5490" t="s">
        <v>539</v>
      </c>
      <c r="C5490" t="s">
        <v>540</v>
      </c>
      <c r="D5490">
        <v>2021</v>
      </c>
      <c r="E5490">
        <v>9272231</v>
      </c>
      <c r="F5490">
        <v>84220000</v>
      </c>
      <c r="G5490">
        <v>244530000</v>
      </c>
      <c r="H5490">
        <v>10163000</v>
      </c>
      <c r="I5490">
        <v>348185231</v>
      </c>
    </row>
    <row r="5491" spans="1:9">
      <c r="A5491" t="s">
        <v>532</v>
      </c>
      <c r="B5491" t="s">
        <v>541</v>
      </c>
      <c r="C5491" t="s">
        <v>542</v>
      </c>
      <c r="D5491">
        <v>2021</v>
      </c>
      <c r="E5491">
        <v>0</v>
      </c>
      <c r="F5491">
        <v>337200</v>
      </c>
      <c r="G5491">
        <v>0</v>
      </c>
      <c r="H5491">
        <v>0</v>
      </c>
      <c r="I5491">
        <v>337200</v>
      </c>
    </row>
    <row r="5492" spans="1:9">
      <c r="A5492" t="s">
        <v>532</v>
      </c>
      <c r="B5492" t="s">
        <v>2184</v>
      </c>
      <c r="C5492" t="s">
        <v>2185</v>
      </c>
      <c r="D5492">
        <v>2021</v>
      </c>
      <c r="E5492">
        <v>166695</v>
      </c>
      <c r="F5492">
        <v>0</v>
      </c>
      <c r="G5492">
        <v>0</v>
      </c>
      <c r="H5492">
        <v>0</v>
      </c>
      <c r="I5492">
        <v>166695</v>
      </c>
    </row>
    <row r="5493" spans="1:9">
      <c r="A5493" t="s">
        <v>532</v>
      </c>
      <c r="B5493" t="s">
        <v>545</v>
      </c>
      <c r="C5493" t="s">
        <v>546</v>
      </c>
      <c r="D5493">
        <v>2021</v>
      </c>
      <c r="E5493">
        <v>26897803</v>
      </c>
      <c r="F5493">
        <v>41659000</v>
      </c>
      <c r="G5493">
        <v>5500000</v>
      </c>
      <c r="H5493">
        <v>1000000</v>
      </c>
      <c r="I5493">
        <v>75056803</v>
      </c>
    </row>
    <row r="5494" spans="1:9">
      <c r="A5494" t="s">
        <v>532</v>
      </c>
      <c r="B5494" t="s">
        <v>547</v>
      </c>
      <c r="C5494" t="s">
        <v>548</v>
      </c>
      <c r="D5494">
        <v>2021</v>
      </c>
      <c r="E5494">
        <v>0</v>
      </c>
      <c r="F5494">
        <v>9772090</v>
      </c>
      <c r="G5494">
        <v>6753000</v>
      </c>
      <c r="H5494">
        <v>3424000</v>
      </c>
      <c r="I5494">
        <v>19949090</v>
      </c>
    </row>
    <row r="5495" spans="1:9">
      <c r="A5495" t="s">
        <v>532</v>
      </c>
      <c r="B5495" t="s">
        <v>549</v>
      </c>
      <c r="C5495" t="s">
        <v>550</v>
      </c>
      <c r="D5495">
        <v>2021</v>
      </c>
      <c r="E5495">
        <v>2023171</v>
      </c>
      <c r="F5495">
        <v>1449000</v>
      </c>
      <c r="G5495">
        <v>851000</v>
      </c>
      <c r="H5495">
        <v>81000</v>
      </c>
      <c r="I5495">
        <v>4404171</v>
      </c>
    </row>
    <row r="5496" spans="1:9">
      <c r="A5496" t="s">
        <v>532</v>
      </c>
      <c r="B5496" t="s">
        <v>1490</v>
      </c>
      <c r="C5496" t="s">
        <v>540</v>
      </c>
      <c r="D5496">
        <v>2021</v>
      </c>
      <c r="E5496">
        <v>150000</v>
      </c>
      <c r="F5496">
        <v>0</v>
      </c>
      <c r="G5496">
        <v>0</v>
      </c>
      <c r="H5496">
        <v>0</v>
      </c>
      <c r="I5496">
        <v>150000</v>
      </c>
    </row>
    <row r="5497" spans="1:9">
      <c r="A5497" t="s">
        <v>532</v>
      </c>
      <c r="B5497" t="s">
        <v>1575</v>
      </c>
      <c r="C5497" t="s">
        <v>1576</v>
      </c>
      <c r="D5497">
        <v>2021</v>
      </c>
      <c r="E5497">
        <v>4052000</v>
      </c>
      <c r="F5497">
        <v>0</v>
      </c>
      <c r="G5497">
        <v>0</v>
      </c>
      <c r="H5497">
        <v>0</v>
      </c>
      <c r="I5497">
        <v>4052000</v>
      </c>
    </row>
    <row r="5498" spans="1:9">
      <c r="A5498" t="s">
        <v>555</v>
      </c>
      <c r="B5498" t="s">
        <v>556</v>
      </c>
      <c r="C5498" t="s">
        <v>557</v>
      </c>
      <c r="D5498">
        <v>2021</v>
      </c>
      <c r="E5498">
        <v>324417403</v>
      </c>
      <c r="F5498">
        <v>222986000</v>
      </c>
      <c r="G5498">
        <v>178501000</v>
      </c>
      <c r="H5498">
        <v>138110000</v>
      </c>
      <c r="I5498">
        <v>864014403</v>
      </c>
    </row>
    <row r="5499" spans="1:9">
      <c r="A5499" t="s">
        <v>555</v>
      </c>
      <c r="B5499" t="s">
        <v>558</v>
      </c>
      <c r="C5499" t="s">
        <v>559</v>
      </c>
      <c r="D5499">
        <v>2021</v>
      </c>
      <c r="E5499">
        <v>0</v>
      </c>
      <c r="F5499">
        <v>7599404</v>
      </c>
      <c r="G5499">
        <v>12930000</v>
      </c>
      <c r="H5499">
        <v>11865000</v>
      </c>
      <c r="I5499">
        <v>32394404</v>
      </c>
    </row>
    <row r="5500" spans="1:9">
      <c r="A5500" t="s">
        <v>555</v>
      </c>
      <c r="B5500" t="s">
        <v>1171</v>
      </c>
      <c r="C5500" t="s">
        <v>1172</v>
      </c>
      <c r="D5500">
        <v>2021</v>
      </c>
      <c r="E5500">
        <v>100000000</v>
      </c>
      <c r="F5500">
        <v>0</v>
      </c>
      <c r="G5500">
        <v>0</v>
      </c>
      <c r="H5500">
        <v>0</v>
      </c>
      <c r="I5500">
        <v>100000000</v>
      </c>
    </row>
    <row r="5501" spans="1:9">
      <c r="A5501" t="s">
        <v>555</v>
      </c>
      <c r="B5501" t="s">
        <v>560</v>
      </c>
      <c r="C5501" t="s">
        <v>561</v>
      </c>
      <c r="D5501">
        <v>2021</v>
      </c>
      <c r="E5501">
        <v>0</v>
      </c>
      <c r="F5501">
        <v>394580342</v>
      </c>
      <c r="G5501">
        <v>342021000</v>
      </c>
      <c r="H5501">
        <v>391762000</v>
      </c>
      <c r="I5501">
        <v>1128363342</v>
      </c>
    </row>
    <row r="5502" spans="1:9">
      <c r="A5502" t="s">
        <v>555</v>
      </c>
      <c r="B5502" t="s">
        <v>562</v>
      </c>
      <c r="C5502" t="s">
        <v>563</v>
      </c>
      <c r="D5502">
        <v>2021</v>
      </c>
      <c r="E5502">
        <v>0</v>
      </c>
      <c r="F5502">
        <v>13226000</v>
      </c>
      <c r="G5502">
        <v>369873000</v>
      </c>
      <c r="H5502">
        <v>382000000</v>
      </c>
      <c r="I5502">
        <v>765099000</v>
      </c>
    </row>
    <row r="5503" spans="1:9">
      <c r="A5503" t="s">
        <v>555</v>
      </c>
      <c r="B5503" t="s">
        <v>562</v>
      </c>
      <c r="C5503" t="s">
        <v>563</v>
      </c>
      <c r="D5503">
        <v>2021</v>
      </c>
      <c r="E5503">
        <v>56019000</v>
      </c>
      <c r="F5503">
        <v>0</v>
      </c>
      <c r="G5503">
        <v>0</v>
      </c>
      <c r="H5503">
        <v>0</v>
      </c>
      <c r="I5503">
        <v>56019000</v>
      </c>
    </row>
    <row r="5504" spans="1:9">
      <c r="A5504" t="s">
        <v>555</v>
      </c>
      <c r="B5504" t="s">
        <v>564</v>
      </c>
      <c r="C5504" t="s">
        <v>565</v>
      </c>
      <c r="D5504">
        <v>2021</v>
      </c>
      <c r="E5504">
        <v>0</v>
      </c>
      <c r="F5504">
        <v>4617481</v>
      </c>
      <c r="G5504">
        <v>2041000</v>
      </c>
      <c r="H5504">
        <v>117529000</v>
      </c>
      <c r="I5504">
        <v>124187481</v>
      </c>
    </row>
    <row r="5505" spans="1:9">
      <c r="A5505" t="s">
        <v>566</v>
      </c>
      <c r="B5505" t="s">
        <v>949</v>
      </c>
      <c r="C5505" t="s">
        <v>950</v>
      </c>
      <c r="D5505">
        <v>2021</v>
      </c>
      <c r="E5505">
        <v>441189</v>
      </c>
      <c r="F5505">
        <v>0</v>
      </c>
      <c r="G5505">
        <v>0</v>
      </c>
      <c r="H5505">
        <v>50000</v>
      </c>
      <c r="I5505">
        <v>491189</v>
      </c>
    </row>
    <row r="5506" spans="1:9">
      <c r="A5506" t="s">
        <v>566</v>
      </c>
      <c r="B5506" t="s">
        <v>1187</v>
      </c>
      <c r="C5506" t="s">
        <v>988</v>
      </c>
      <c r="D5506">
        <v>2021</v>
      </c>
      <c r="E5506">
        <v>0</v>
      </c>
      <c r="F5506">
        <v>0</v>
      </c>
      <c r="G5506">
        <v>3502606</v>
      </c>
      <c r="H5506">
        <v>0</v>
      </c>
      <c r="I5506">
        <v>3502606</v>
      </c>
    </row>
    <row r="5507" spans="1:9">
      <c r="A5507" t="s">
        <v>566</v>
      </c>
      <c r="B5507" t="s">
        <v>567</v>
      </c>
      <c r="C5507" t="s">
        <v>568</v>
      </c>
      <c r="D5507">
        <v>2021</v>
      </c>
      <c r="E5507">
        <v>0</v>
      </c>
      <c r="F5507">
        <v>271554</v>
      </c>
      <c r="G5507">
        <v>0</v>
      </c>
      <c r="H5507">
        <v>80000</v>
      </c>
      <c r="I5507">
        <v>351554</v>
      </c>
    </row>
    <row r="5508" spans="1:9">
      <c r="A5508" t="s">
        <v>566</v>
      </c>
      <c r="B5508" t="s">
        <v>569</v>
      </c>
      <c r="C5508" t="s">
        <v>570</v>
      </c>
      <c r="D5508">
        <v>2021</v>
      </c>
      <c r="E5508">
        <v>0</v>
      </c>
      <c r="F5508">
        <v>0</v>
      </c>
      <c r="G5508">
        <v>0</v>
      </c>
      <c r="H5508">
        <v>4000</v>
      </c>
      <c r="I5508">
        <v>4000</v>
      </c>
    </row>
    <row r="5509" spans="1:9">
      <c r="A5509" t="s">
        <v>566</v>
      </c>
      <c r="B5509" t="s">
        <v>579</v>
      </c>
      <c r="C5509" t="s">
        <v>580</v>
      </c>
      <c r="D5509">
        <v>2021</v>
      </c>
      <c r="E5509">
        <v>16911447</v>
      </c>
      <c r="F5509">
        <v>0</v>
      </c>
      <c r="G5509">
        <v>0</v>
      </c>
      <c r="H5509">
        <v>1250000</v>
      </c>
      <c r="I5509">
        <v>18161447</v>
      </c>
    </row>
    <row r="5510" spans="1:9">
      <c r="A5510" t="s">
        <v>566</v>
      </c>
      <c r="B5510" t="s">
        <v>579</v>
      </c>
      <c r="C5510" t="s">
        <v>580</v>
      </c>
      <c r="D5510">
        <v>2021</v>
      </c>
      <c r="E5510">
        <v>81000000</v>
      </c>
      <c r="F5510">
        <v>0</v>
      </c>
      <c r="G5510">
        <v>0</v>
      </c>
      <c r="H5510">
        <v>0</v>
      </c>
      <c r="I5510">
        <v>81000000</v>
      </c>
    </row>
    <row r="5511" spans="1:9">
      <c r="A5511" t="s">
        <v>566</v>
      </c>
      <c r="B5511" t="s">
        <v>581</v>
      </c>
      <c r="C5511" t="s">
        <v>582</v>
      </c>
      <c r="D5511">
        <v>2021</v>
      </c>
      <c r="E5511">
        <v>0</v>
      </c>
      <c r="F5511">
        <v>2675000</v>
      </c>
      <c r="G5511">
        <v>0</v>
      </c>
      <c r="H5511">
        <v>0</v>
      </c>
      <c r="I5511">
        <v>2675000</v>
      </c>
    </row>
    <row r="5512" spans="1:9">
      <c r="A5512" t="s">
        <v>566</v>
      </c>
      <c r="B5512" t="s">
        <v>1352</v>
      </c>
      <c r="C5512" t="s">
        <v>1176</v>
      </c>
      <c r="D5512">
        <v>2021</v>
      </c>
      <c r="E5512">
        <v>0</v>
      </c>
      <c r="F5512">
        <v>3590005</v>
      </c>
      <c r="G5512">
        <v>0</v>
      </c>
      <c r="H5512">
        <v>5373000</v>
      </c>
      <c r="I5512">
        <v>8963005</v>
      </c>
    </row>
    <row r="5513" spans="1:9">
      <c r="A5513" t="s">
        <v>566</v>
      </c>
      <c r="B5513" t="s">
        <v>583</v>
      </c>
      <c r="C5513" t="s">
        <v>584</v>
      </c>
      <c r="D5513">
        <v>2021</v>
      </c>
      <c r="E5513">
        <v>0</v>
      </c>
      <c r="F5513">
        <v>1353383</v>
      </c>
      <c r="G5513">
        <v>0</v>
      </c>
      <c r="H5513">
        <v>0</v>
      </c>
      <c r="I5513">
        <v>1353383</v>
      </c>
    </row>
    <row r="5514" spans="1:9">
      <c r="A5514" t="s">
        <v>566</v>
      </c>
      <c r="B5514" t="s">
        <v>585</v>
      </c>
      <c r="C5514" t="s">
        <v>586</v>
      </c>
      <c r="D5514">
        <v>2021</v>
      </c>
      <c r="E5514">
        <v>0</v>
      </c>
      <c r="F5514">
        <v>0</v>
      </c>
      <c r="G5514">
        <v>0</v>
      </c>
      <c r="H5514">
        <v>1268405</v>
      </c>
      <c r="I5514">
        <v>1268405</v>
      </c>
    </row>
    <row r="5515" spans="1:9">
      <c r="A5515" t="s">
        <v>566</v>
      </c>
      <c r="B5515" t="s">
        <v>587</v>
      </c>
      <c r="C5515" t="s">
        <v>588</v>
      </c>
      <c r="D5515">
        <v>2021</v>
      </c>
      <c r="E5515">
        <v>0</v>
      </c>
      <c r="F5515">
        <v>316718</v>
      </c>
      <c r="G5515">
        <v>0</v>
      </c>
      <c r="H5515">
        <v>0</v>
      </c>
      <c r="I5515">
        <v>316718</v>
      </c>
    </row>
    <row r="5516" spans="1:9">
      <c r="A5516" t="s">
        <v>566</v>
      </c>
      <c r="B5516" t="s">
        <v>589</v>
      </c>
      <c r="C5516" t="s">
        <v>590</v>
      </c>
      <c r="D5516">
        <v>2021</v>
      </c>
      <c r="E5516">
        <v>0</v>
      </c>
      <c r="F5516">
        <v>25206</v>
      </c>
      <c r="G5516">
        <v>32000</v>
      </c>
      <c r="H5516">
        <v>7000</v>
      </c>
      <c r="I5516">
        <v>64206</v>
      </c>
    </row>
    <row r="5517" spans="1:9">
      <c r="A5517" t="s">
        <v>566</v>
      </c>
      <c r="B5517" t="s">
        <v>872</v>
      </c>
      <c r="C5517" t="s">
        <v>873</v>
      </c>
      <c r="D5517">
        <v>2021</v>
      </c>
      <c r="E5517">
        <v>0</v>
      </c>
      <c r="F5517">
        <v>0</v>
      </c>
      <c r="G5517">
        <v>0</v>
      </c>
      <c r="H5517">
        <v>564917</v>
      </c>
      <c r="I5517">
        <v>564917</v>
      </c>
    </row>
    <row r="5518" spans="1:9">
      <c r="A5518" t="s">
        <v>566</v>
      </c>
      <c r="B5518" t="s">
        <v>591</v>
      </c>
      <c r="C5518" t="s">
        <v>592</v>
      </c>
      <c r="D5518">
        <v>2021</v>
      </c>
      <c r="E5518">
        <v>0</v>
      </c>
      <c r="F5518">
        <v>4252072</v>
      </c>
      <c r="G5518">
        <v>6000000</v>
      </c>
      <c r="H5518">
        <v>12320000</v>
      </c>
      <c r="I5518">
        <v>22572072</v>
      </c>
    </row>
    <row r="5519" spans="1:9">
      <c r="A5519" t="s">
        <v>566</v>
      </c>
      <c r="B5519" t="s">
        <v>593</v>
      </c>
      <c r="C5519" t="s">
        <v>594</v>
      </c>
      <c r="D5519">
        <v>2021</v>
      </c>
      <c r="E5519">
        <v>0</v>
      </c>
      <c r="F5519">
        <v>0</v>
      </c>
      <c r="G5519">
        <v>274294</v>
      </c>
      <c r="H5519">
        <v>0</v>
      </c>
      <c r="I5519">
        <v>274294</v>
      </c>
    </row>
    <row r="5520" spans="1:9">
      <c r="A5520" t="s">
        <v>566</v>
      </c>
      <c r="B5520" t="s">
        <v>1400</v>
      </c>
      <c r="C5520" t="s">
        <v>1401</v>
      </c>
      <c r="D5520">
        <v>2021</v>
      </c>
      <c r="E5520">
        <v>0</v>
      </c>
      <c r="F5520">
        <v>0</v>
      </c>
      <c r="G5520">
        <v>387402</v>
      </c>
      <c r="H5520">
        <v>0</v>
      </c>
      <c r="I5520">
        <v>387402</v>
      </c>
    </row>
    <row r="5521" spans="1:9">
      <c r="A5521" t="s">
        <v>566</v>
      </c>
      <c r="B5521" t="s">
        <v>1255</v>
      </c>
      <c r="C5521" t="s">
        <v>1256</v>
      </c>
      <c r="D5521">
        <v>2021</v>
      </c>
      <c r="E5521">
        <v>0</v>
      </c>
      <c r="F5521">
        <v>38887</v>
      </c>
      <c r="G5521">
        <v>0</v>
      </c>
      <c r="H5521">
        <v>0</v>
      </c>
      <c r="I5521">
        <v>38887</v>
      </c>
    </row>
    <row r="5522" spans="1:9">
      <c r="A5522" t="s">
        <v>566</v>
      </c>
      <c r="B5522" t="s">
        <v>1492</v>
      </c>
      <c r="C5522" t="s">
        <v>1059</v>
      </c>
      <c r="D5522">
        <v>2021</v>
      </c>
      <c r="E5522">
        <v>0</v>
      </c>
      <c r="F5522">
        <v>1179383</v>
      </c>
      <c r="G5522">
        <v>300000</v>
      </c>
      <c r="H5522">
        <v>0</v>
      </c>
      <c r="I5522">
        <v>1479383</v>
      </c>
    </row>
    <row r="5523" spans="1:9">
      <c r="A5523" t="s">
        <v>566</v>
      </c>
      <c r="B5523" t="s">
        <v>1492</v>
      </c>
      <c r="C5523" t="s">
        <v>1059</v>
      </c>
      <c r="D5523">
        <v>2021</v>
      </c>
      <c r="E5523">
        <v>0</v>
      </c>
      <c r="F5523">
        <v>800000</v>
      </c>
      <c r="G5523">
        <v>0</v>
      </c>
      <c r="H5523">
        <v>0</v>
      </c>
      <c r="I5523">
        <v>800000</v>
      </c>
    </row>
    <row r="5524" spans="1:9">
      <c r="A5524" t="s">
        <v>566</v>
      </c>
      <c r="B5524" t="s">
        <v>967</v>
      </c>
      <c r="C5524" t="s">
        <v>669</v>
      </c>
      <c r="D5524">
        <v>2021</v>
      </c>
      <c r="E5524">
        <v>0</v>
      </c>
      <c r="F5524">
        <v>0</v>
      </c>
      <c r="G5524">
        <v>0</v>
      </c>
      <c r="H5524">
        <v>415432</v>
      </c>
      <c r="I5524">
        <v>415432</v>
      </c>
    </row>
    <row r="5525" spans="1:9">
      <c r="A5525" t="s">
        <v>566</v>
      </c>
      <c r="B5525" t="s">
        <v>595</v>
      </c>
      <c r="C5525" t="s">
        <v>596</v>
      </c>
      <c r="D5525">
        <v>2021</v>
      </c>
      <c r="E5525">
        <v>0</v>
      </c>
      <c r="F5525">
        <v>0</v>
      </c>
      <c r="G5525">
        <v>279634</v>
      </c>
      <c r="H5525">
        <v>18000</v>
      </c>
      <c r="I5525">
        <v>297634</v>
      </c>
    </row>
    <row r="5526" spans="1:9">
      <c r="A5526" t="s">
        <v>566</v>
      </c>
      <c r="B5526" t="s">
        <v>2258</v>
      </c>
      <c r="C5526" t="s">
        <v>2032</v>
      </c>
      <c r="D5526">
        <v>2021</v>
      </c>
      <c r="E5526">
        <v>38652</v>
      </c>
      <c r="F5526">
        <v>0</v>
      </c>
      <c r="G5526">
        <v>0</v>
      </c>
      <c r="H5526">
        <v>0</v>
      </c>
      <c r="I5526">
        <v>38652</v>
      </c>
    </row>
    <row r="5527" spans="1:9">
      <c r="A5527" t="s">
        <v>566</v>
      </c>
      <c r="B5527" t="s">
        <v>2226</v>
      </c>
      <c r="C5527" t="s">
        <v>2227</v>
      </c>
      <c r="D5527">
        <v>2021</v>
      </c>
      <c r="E5527">
        <v>1179000</v>
      </c>
      <c r="F5527">
        <v>0</v>
      </c>
      <c r="G5527">
        <v>0</v>
      </c>
      <c r="H5527">
        <v>0</v>
      </c>
      <c r="I5527">
        <v>1179000</v>
      </c>
    </row>
    <row r="5528" spans="1:9">
      <c r="A5528" t="s">
        <v>566</v>
      </c>
      <c r="B5528" t="s">
        <v>1646</v>
      </c>
      <c r="C5528" t="s">
        <v>639</v>
      </c>
      <c r="D5528">
        <v>2021</v>
      </c>
      <c r="E5528">
        <v>0</v>
      </c>
      <c r="F5528">
        <v>0</v>
      </c>
      <c r="G5528">
        <v>289305</v>
      </c>
      <c r="H5528">
        <v>0</v>
      </c>
      <c r="I5528">
        <v>289305</v>
      </c>
    </row>
    <row r="5529" spans="1:9">
      <c r="A5529" t="s">
        <v>566</v>
      </c>
      <c r="B5529" t="s">
        <v>1451</v>
      </c>
      <c r="C5529" t="s">
        <v>1348</v>
      </c>
      <c r="D5529">
        <v>2021</v>
      </c>
      <c r="E5529">
        <v>0</v>
      </c>
      <c r="F5529">
        <v>4000000</v>
      </c>
      <c r="G5529">
        <v>0</v>
      </c>
      <c r="H5529">
        <v>0</v>
      </c>
      <c r="I5529">
        <v>4000000</v>
      </c>
    </row>
    <row r="5530" spans="1:9">
      <c r="A5530" t="s">
        <v>566</v>
      </c>
      <c r="B5530" t="s">
        <v>1743</v>
      </c>
      <c r="C5530" t="s">
        <v>2004</v>
      </c>
      <c r="D5530">
        <v>2021</v>
      </c>
      <c r="E5530">
        <v>0</v>
      </c>
      <c r="F5530">
        <v>25929</v>
      </c>
      <c r="G5530">
        <v>0</v>
      </c>
      <c r="H5530">
        <v>0</v>
      </c>
      <c r="I5530">
        <v>25929</v>
      </c>
    </row>
    <row r="5531" spans="1:9">
      <c r="A5531" t="s">
        <v>566</v>
      </c>
      <c r="B5531" t="s">
        <v>2005</v>
      </c>
      <c r="C5531" t="s">
        <v>2006</v>
      </c>
      <c r="D5531">
        <v>2021</v>
      </c>
      <c r="E5531">
        <v>0</v>
      </c>
      <c r="F5531">
        <v>99000</v>
      </c>
      <c r="G5531">
        <v>0</v>
      </c>
      <c r="H5531">
        <v>0</v>
      </c>
      <c r="I5531">
        <v>99000</v>
      </c>
    </row>
    <row r="5532" spans="1:9">
      <c r="A5532" t="s">
        <v>566</v>
      </c>
      <c r="B5532" t="s">
        <v>599</v>
      </c>
      <c r="C5532" t="s">
        <v>600</v>
      </c>
      <c r="D5532">
        <v>2021</v>
      </c>
      <c r="E5532">
        <v>0</v>
      </c>
      <c r="F5532">
        <v>1197</v>
      </c>
      <c r="G5532">
        <v>0</v>
      </c>
      <c r="H5532">
        <v>0</v>
      </c>
      <c r="I5532">
        <v>1197</v>
      </c>
    </row>
    <row r="5533" spans="1:9">
      <c r="A5533" t="s">
        <v>566</v>
      </c>
      <c r="B5533" t="s">
        <v>2007</v>
      </c>
      <c r="C5533" t="s">
        <v>1032</v>
      </c>
      <c r="D5533">
        <v>2021</v>
      </c>
      <c r="E5533">
        <v>0</v>
      </c>
      <c r="F5533">
        <v>0</v>
      </c>
      <c r="G5533">
        <v>0</v>
      </c>
      <c r="H5533">
        <v>85972</v>
      </c>
      <c r="I5533">
        <v>85972</v>
      </c>
    </row>
    <row r="5534" spans="1:9">
      <c r="A5534" t="s">
        <v>566</v>
      </c>
      <c r="B5534" t="s">
        <v>1648</v>
      </c>
      <c r="C5534" t="s">
        <v>1649</v>
      </c>
      <c r="D5534">
        <v>2021</v>
      </c>
      <c r="E5534">
        <v>9960</v>
      </c>
      <c r="F5534">
        <v>0</v>
      </c>
      <c r="G5534">
        <v>0</v>
      </c>
      <c r="H5534">
        <v>0</v>
      </c>
      <c r="I5534">
        <v>9960</v>
      </c>
    </row>
    <row r="5535" spans="1:9">
      <c r="A5535" t="s">
        <v>566</v>
      </c>
      <c r="B5535" t="s">
        <v>2191</v>
      </c>
      <c r="C5535" t="s">
        <v>2048</v>
      </c>
      <c r="D5535">
        <v>2021</v>
      </c>
      <c r="E5535">
        <v>0</v>
      </c>
      <c r="F5535">
        <v>13000</v>
      </c>
      <c r="G5535">
        <v>0</v>
      </c>
      <c r="H5535">
        <v>0</v>
      </c>
      <c r="I5535">
        <v>13000</v>
      </c>
    </row>
    <row r="5536" spans="1:9">
      <c r="A5536" t="s">
        <v>566</v>
      </c>
      <c r="B5536" t="s">
        <v>1650</v>
      </c>
      <c r="C5536" t="s">
        <v>1651</v>
      </c>
      <c r="D5536">
        <v>2021</v>
      </c>
      <c r="E5536">
        <v>190</v>
      </c>
      <c r="F5536">
        <v>0</v>
      </c>
      <c r="G5536">
        <v>0</v>
      </c>
      <c r="H5536">
        <v>0</v>
      </c>
      <c r="I5536">
        <v>190</v>
      </c>
    </row>
    <row r="5537" spans="1:9">
      <c r="A5537" t="s">
        <v>566</v>
      </c>
      <c r="B5537" t="s">
        <v>2009</v>
      </c>
      <c r="C5537" t="s">
        <v>971</v>
      </c>
      <c r="D5537">
        <v>2021</v>
      </c>
      <c r="E5537">
        <v>0</v>
      </c>
      <c r="F5537">
        <v>0</v>
      </c>
      <c r="G5537">
        <v>54695</v>
      </c>
      <c r="H5537">
        <v>0</v>
      </c>
      <c r="I5537">
        <v>54695</v>
      </c>
    </row>
    <row r="5538" spans="1:9">
      <c r="A5538" t="s">
        <v>566</v>
      </c>
      <c r="B5538" t="s">
        <v>2192</v>
      </c>
      <c r="C5538" t="s">
        <v>2193</v>
      </c>
      <c r="D5538">
        <v>2021</v>
      </c>
      <c r="E5538">
        <v>0</v>
      </c>
      <c r="F5538">
        <v>32000</v>
      </c>
      <c r="G5538">
        <v>0</v>
      </c>
      <c r="H5538">
        <v>0</v>
      </c>
      <c r="I5538">
        <v>32000</v>
      </c>
    </row>
    <row r="5539" spans="1:9">
      <c r="A5539" t="s">
        <v>566</v>
      </c>
      <c r="B5539" t="s">
        <v>2259</v>
      </c>
      <c r="C5539" t="s">
        <v>2052</v>
      </c>
      <c r="D5539">
        <v>2021</v>
      </c>
      <c r="E5539">
        <v>0</v>
      </c>
      <c r="F5539">
        <v>0</v>
      </c>
      <c r="G5539">
        <v>292</v>
      </c>
      <c r="H5539">
        <v>0</v>
      </c>
      <c r="I5539">
        <v>292</v>
      </c>
    </row>
    <row r="5540" spans="1:9">
      <c r="A5540" t="s">
        <v>566</v>
      </c>
      <c r="B5540" t="s">
        <v>2014</v>
      </c>
      <c r="C5540" t="s">
        <v>1779</v>
      </c>
      <c r="D5540">
        <v>2021</v>
      </c>
      <c r="E5540">
        <v>7000</v>
      </c>
      <c r="F5540">
        <v>0</v>
      </c>
      <c r="G5540">
        <v>0</v>
      </c>
      <c r="H5540">
        <v>0</v>
      </c>
      <c r="I5540">
        <v>7000</v>
      </c>
    </row>
    <row r="5541" spans="1:9">
      <c r="A5541" t="s">
        <v>566</v>
      </c>
      <c r="B5541" t="s">
        <v>1442</v>
      </c>
      <c r="C5541" t="s">
        <v>1438</v>
      </c>
      <c r="D5541">
        <v>2021</v>
      </c>
      <c r="E5541">
        <v>0</v>
      </c>
      <c r="F5541">
        <v>0</v>
      </c>
      <c r="G5541">
        <v>339376</v>
      </c>
      <c r="H5541">
        <v>0</v>
      </c>
      <c r="I5541">
        <v>339376</v>
      </c>
    </row>
    <row r="5542" spans="1:9">
      <c r="A5542" t="s">
        <v>566</v>
      </c>
      <c r="B5542" t="s">
        <v>607</v>
      </c>
      <c r="C5542" t="s">
        <v>608</v>
      </c>
      <c r="D5542">
        <v>2021</v>
      </c>
      <c r="E5542">
        <v>0</v>
      </c>
      <c r="F5542">
        <v>0</v>
      </c>
      <c r="G5542">
        <v>0</v>
      </c>
      <c r="H5542">
        <v>108486</v>
      </c>
      <c r="I5542">
        <v>108486</v>
      </c>
    </row>
    <row r="5543" spans="1:9">
      <c r="A5543" t="s">
        <v>566</v>
      </c>
      <c r="B5543" t="s">
        <v>2194</v>
      </c>
      <c r="C5543" t="s">
        <v>2195</v>
      </c>
      <c r="D5543">
        <v>2021</v>
      </c>
      <c r="E5543">
        <v>63750</v>
      </c>
      <c r="F5543">
        <v>0</v>
      </c>
      <c r="G5543">
        <v>0</v>
      </c>
      <c r="H5543">
        <v>0</v>
      </c>
      <c r="I5543">
        <v>63750</v>
      </c>
    </row>
    <row r="5544" spans="1:9">
      <c r="A5544" t="s">
        <v>566</v>
      </c>
      <c r="B5544" t="s">
        <v>2196</v>
      </c>
      <c r="C5544" t="s">
        <v>2197</v>
      </c>
      <c r="D5544">
        <v>2021</v>
      </c>
      <c r="E5544">
        <v>0</v>
      </c>
      <c r="F5544">
        <v>14000</v>
      </c>
      <c r="G5544">
        <v>0</v>
      </c>
      <c r="H5544">
        <v>0</v>
      </c>
      <c r="I5544">
        <v>14000</v>
      </c>
    </row>
    <row r="5545" spans="1:9">
      <c r="A5545" t="s">
        <v>566</v>
      </c>
      <c r="B5545" t="s">
        <v>1749</v>
      </c>
      <c r="C5545" t="s">
        <v>1390</v>
      </c>
      <c r="D5545">
        <v>2021</v>
      </c>
      <c r="E5545">
        <v>0</v>
      </c>
      <c r="F5545">
        <v>9946</v>
      </c>
      <c r="G5545">
        <v>0</v>
      </c>
      <c r="H5545">
        <v>0</v>
      </c>
      <c r="I5545">
        <v>9946</v>
      </c>
    </row>
    <row r="5546" spans="1:9">
      <c r="A5546" t="s">
        <v>566</v>
      </c>
      <c r="B5546" t="s">
        <v>2198</v>
      </c>
      <c r="C5546" t="s">
        <v>1784</v>
      </c>
      <c r="D5546">
        <v>2021</v>
      </c>
      <c r="E5546">
        <v>0</v>
      </c>
      <c r="F5546">
        <v>13</v>
      </c>
      <c r="G5546">
        <v>0</v>
      </c>
      <c r="H5546">
        <v>0</v>
      </c>
      <c r="I5546">
        <v>13</v>
      </c>
    </row>
    <row r="5547" spans="1:9">
      <c r="A5547" t="s">
        <v>566</v>
      </c>
      <c r="B5547" t="s">
        <v>623</v>
      </c>
      <c r="C5547" t="s">
        <v>624</v>
      </c>
      <c r="D5547">
        <v>2021</v>
      </c>
      <c r="E5547">
        <v>0</v>
      </c>
      <c r="F5547">
        <v>68000</v>
      </c>
      <c r="G5547">
        <v>0</v>
      </c>
      <c r="H5547">
        <v>0</v>
      </c>
      <c r="I5547">
        <v>68000</v>
      </c>
    </row>
    <row r="5548" spans="1:9">
      <c r="A5548" t="s">
        <v>566</v>
      </c>
      <c r="B5548" t="s">
        <v>2199</v>
      </c>
      <c r="C5548" t="s">
        <v>2200</v>
      </c>
      <c r="D5548">
        <v>2021</v>
      </c>
      <c r="E5548">
        <v>0</v>
      </c>
      <c r="F5548">
        <v>57797</v>
      </c>
      <c r="G5548">
        <v>0</v>
      </c>
      <c r="H5548">
        <v>0</v>
      </c>
      <c r="I5548">
        <v>57797</v>
      </c>
    </row>
    <row r="5549" spans="1:9">
      <c r="A5549" t="s">
        <v>566</v>
      </c>
      <c r="B5549" t="s">
        <v>625</v>
      </c>
      <c r="C5549" t="s">
        <v>626</v>
      </c>
      <c r="D5549">
        <v>2021</v>
      </c>
      <c r="E5549">
        <v>0</v>
      </c>
      <c r="F5549">
        <v>0</v>
      </c>
      <c r="G5549">
        <v>308000</v>
      </c>
      <c r="H5549">
        <v>0</v>
      </c>
      <c r="I5549">
        <v>308000</v>
      </c>
    </row>
    <row r="5550" spans="1:9">
      <c r="A5550" t="s">
        <v>566</v>
      </c>
      <c r="B5550" t="s">
        <v>1258</v>
      </c>
      <c r="C5550" t="s">
        <v>1259</v>
      </c>
      <c r="D5550">
        <v>2021</v>
      </c>
      <c r="E5550">
        <v>25000</v>
      </c>
      <c r="F5550">
        <v>0</v>
      </c>
      <c r="G5550">
        <v>0</v>
      </c>
      <c r="H5550">
        <v>0</v>
      </c>
      <c r="I5550">
        <v>25000</v>
      </c>
    </row>
    <row r="5551" spans="1:9">
      <c r="A5551" t="s">
        <v>566</v>
      </c>
      <c r="B5551" t="s">
        <v>1593</v>
      </c>
      <c r="C5551" t="s">
        <v>988</v>
      </c>
      <c r="D5551">
        <v>2021</v>
      </c>
      <c r="E5551">
        <v>3585000</v>
      </c>
      <c r="F5551">
        <v>0</v>
      </c>
      <c r="G5551">
        <v>0</v>
      </c>
      <c r="H5551">
        <v>0</v>
      </c>
      <c r="I5551">
        <v>3585000</v>
      </c>
    </row>
    <row r="5552" spans="1:9">
      <c r="A5552" t="s">
        <v>566</v>
      </c>
      <c r="B5552" t="s">
        <v>2020</v>
      </c>
      <c r="C5552" t="s">
        <v>2021</v>
      </c>
      <c r="D5552">
        <v>2021</v>
      </c>
      <c r="E5552">
        <v>3275000</v>
      </c>
      <c r="F5552">
        <v>0</v>
      </c>
      <c r="G5552">
        <v>0</v>
      </c>
      <c r="H5552">
        <v>0</v>
      </c>
      <c r="I5552">
        <v>3275000</v>
      </c>
    </row>
    <row r="5553" spans="1:9">
      <c r="A5553" t="s">
        <v>566</v>
      </c>
      <c r="B5553" t="s">
        <v>2022</v>
      </c>
      <c r="C5553" t="s">
        <v>568</v>
      </c>
      <c r="D5553">
        <v>2021</v>
      </c>
      <c r="E5553">
        <v>250000</v>
      </c>
      <c r="F5553">
        <v>0</v>
      </c>
      <c r="G5553">
        <v>0</v>
      </c>
      <c r="H5553">
        <v>0</v>
      </c>
      <c r="I5553">
        <v>250000</v>
      </c>
    </row>
    <row r="5554" spans="1:9">
      <c r="A5554" t="s">
        <v>566</v>
      </c>
      <c r="B5554" t="s">
        <v>1580</v>
      </c>
      <c r="C5554" t="s">
        <v>984</v>
      </c>
      <c r="D5554">
        <v>2021</v>
      </c>
      <c r="E5554">
        <v>1050000</v>
      </c>
      <c r="F5554">
        <v>0</v>
      </c>
      <c r="G5554">
        <v>0</v>
      </c>
      <c r="H5554">
        <v>0</v>
      </c>
      <c r="I5554">
        <v>1050000</v>
      </c>
    </row>
    <row r="5555" spans="1:9">
      <c r="A5555" t="s">
        <v>566</v>
      </c>
      <c r="B5555" t="s">
        <v>1536</v>
      </c>
      <c r="C5555" t="s">
        <v>574</v>
      </c>
      <c r="D5555">
        <v>2021</v>
      </c>
      <c r="E5555">
        <v>1550000</v>
      </c>
      <c r="F5555">
        <v>0</v>
      </c>
      <c r="G5555">
        <v>0</v>
      </c>
      <c r="H5555">
        <v>0</v>
      </c>
      <c r="I5555">
        <v>1550000</v>
      </c>
    </row>
    <row r="5556" spans="1:9">
      <c r="A5556" t="s">
        <v>566</v>
      </c>
      <c r="B5556" t="s">
        <v>2024</v>
      </c>
      <c r="C5556" t="s">
        <v>2025</v>
      </c>
      <c r="D5556">
        <v>2021</v>
      </c>
      <c r="E5556">
        <v>5500000</v>
      </c>
      <c r="F5556">
        <v>0</v>
      </c>
      <c r="G5556">
        <v>0</v>
      </c>
      <c r="H5556">
        <v>0</v>
      </c>
      <c r="I5556">
        <v>5500000</v>
      </c>
    </row>
    <row r="5557" spans="1:9">
      <c r="A5557" t="s">
        <v>566</v>
      </c>
      <c r="B5557" t="s">
        <v>1496</v>
      </c>
      <c r="C5557" t="s">
        <v>1497</v>
      </c>
      <c r="D5557">
        <v>2021</v>
      </c>
      <c r="E5557">
        <v>1000000</v>
      </c>
      <c r="F5557">
        <v>0</v>
      </c>
      <c r="G5557">
        <v>0</v>
      </c>
      <c r="H5557">
        <v>0</v>
      </c>
      <c r="I5557">
        <v>1000000</v>
      </c>
    </row>
    <row r="5558" spans="1:9">
      <c r="A5558" t="s">
        <v>566</v>
      </c>
      <c r="B5558" t="s">
        <v>2358</v>
      </c>
      <c r="C5558" t="s">
        <v>2264</v>
      </c>
      <c r="D5558">
        <v>2021</v>
      </c>
      <c r="E5558">
        <v>1350000</v>
      </c>
      <c r="F5558">
        <v>0</v>
      </c>
      <c r="G5558">
        <v>0</v>
      </c>
      <c r="H5558">
        <v>0</v>
      </c>
      <c r="I5558">
        <v>1350000</v>
      </c>
    </row>
    <row r="5559" spans="1:9">
      <c r="A5559" t="s">
        <v>566</v>
      </c>
      <c r="B5559" t="s">
        <v>1560</v>
      </c>
      <c r="C5559" t="s">
        <v>628</v>
      </c>
      <c r="D5559">
        <v>2021</v>
      </c>
      <c r="E5559">
        <v>2000000</v>
      </c>
      <c r="F5559">
        <v>0</v>
      </c>
      <c r="G5559">
        <v>0</v>
      </c>
      <c r="H5559">
        <v>0</v>
      </c>
      <c r="I5559">
        <v>2000000</v>
      </c>
    </row>
    <row r="5560" spans="1:9">
      <c r="A5560" t="s">
        <v>566</v>
      </c>
      <c r="B5560" t="s">
        <v>2027</v>
      </c>
      <c r="C5560" t="s">
        <v>894</v>
      </c>
      <c r="D5560">
        <v>2021</v>
      </c>
      <c r="E5560">
        <v>337000</v>
      </c>
      <c r="F5560">
        <v>0</v>
      </c>
      <c r="G5560">
        <v>0</v>
      </c>
      <c r="H5560">
        <v>0</v>
      </c>
      <c r="I5560">
        <v>337000</v>
      </c>
    </row>
    <row r="5561" spans="1:9">
      <c r="A5561" t="s">
        <v>566</v>
      </c>
      <c r="B5561" t="s">
        <v>1335</v>
      </c>
      <c r="C5561" t="s">
        <v>1051</v>
      </c>
      <c r="D5561">
        <v>2021</v>
      </c>
      <c r="E5561">
        <v>1000000</v>
      </c>
      <c r="F5561">
        <v>0</v>
      </c>
      <c r="G5561">
        <v>0</v>
      </c>
      <c r="H5561">
        <v>0</v>
      </c>
      <c r="I5561">
        <v>1000000</v>
      </c>
    </row>
    <row r="5562" spans="1:9">
      <c r="A5562" t="s">
        <v>566</v>
      </c>
      <c r="B5562" t="s">
        <v>1436</v>
      </c>
      <c r="C5562" t="s">
        <v>630</v>
      </c>
      <c r="D5562">
        <v>2021</v>
      </c>
      <c r="E5562">
        <v>525000</v>
      </c>
      <c r="F5562">
        <v>0</v>
      </c>
      <c r="G5562">
        <v>0</v>
      </c>
      <c r="H5562">
        <v>0</v>
      </c>
      <c r="I5562">
        <v>525000</v>
      </c>
    </row>
    <row r="5563" spans="1:9">
      <c r="A5563" t="s">
        <v>566</v>
      </c>
      <c r="B5563" t="s">
        <v>1433</v>
      </c>
      <c r="C5563" t="s">
        <v>1434</v>
      </c>
      <c r="D5563">
        <v>2021</v>
      </c>
      <c r="E5563">
        <v>100000</v>
      </c>
      <c r="F5563">
        <v>0</v>
      </c>
      <c r="G5563">
        <v>0</v>
      </c>
      <c r="H5563">
        <v>0</v>
      </c>
      <c r="I5563">
        <v>100000</v>
      </c>
    </row>
    <row r="5564" spans="1:9">
      <c r="A5564" t="s">
        <v>566</v>
      </c>
      <c r="B5564" t="s">
        <v>2028</v>
      </c>
      <c r="C5564" t="s">
        <v>2029</v>
      </c>
      <c r="D5564">
        <v>2021</v>
      </c>
      <c r="E5564">
        <v>160000</v>
      </c>
      <c r="F5564">
        <v>0</v>
      </c>
      <c r="G5564">
        <v>0</v>
      </c>
      <c r="H5564">
        <v>0</v>
      </c>
      <c r="I5564">
        <v>160000</v>
      </c>
    </row>
    <row r="5565" spans="1:9">
      <c r="A5565" t="s">
        <v>566</v>
      </c>
      <c r="B5565" t="s">
        <v>1196</v>
      </c>
      <c r="C5565" t="s">
        <v>898</v>
      </c>
      <c r="D5565">
        <v>2021</v>
      </c>
      <c r="E5565">
        <v>6050000</v>
      </c>
      <c r="F5565">
        <v>0</v>
      </c>
      <c r="G5565">
        <v>0</v>
      </c>
      <c r="H5565">
        <v>0</v>
      </c>
      <c r="I5565">
        <v>6050000</v>
      </c>
    </row>
    <row r="5566" spans="1:9">
      <c r="A5566" t="s">
        <v>566</v>
      </c>
      <c r="B5566" t="s">
        <v>2359</v>
      </c>
      <c r="C5566" t="s">
        <v>588</v>
      </c>
      <c r="D5566">
        <v>2021</v>
      </c>
      <c r="E5566">
        <v>125000</v>
      </c>
      <c r="F5566">
        <v>0</v>
      </c>
      <c r="G5566">
        <v>0</v>
      </c>
      <c r="H5566">
        <v>0</v>
      </c>
      <c r="I5566">
        <v>125000</v>
      </c>
    </row>
    <row r="5567" spans="1:9">
      <c r="A5567" t="s">
        <v>566</v>
      </c>
      <c r="B5567" t="s">
        <v>1324</v>
      </c>
      <c r="C5567" t="s">
        <v>592</v>
      </c>
      <c r="D5567">
        <v>2021</v>
      </c>
      <c r="E5567">
        <v>954000</v>
      </c>
      <c r="F5567">
        <v>0</v>
      </c>
      <c r="G5567">
        <v>0</v>
      </c>
      <c r="H5567">
        <v>0</v>
      </c>
      <c r="I5567">
        <v>954000</v>
      </c>
    </row>
    <row r="5568" spans="1:9">
      <c r="A5568" t="s">
        <v>566</v>
      </c>
      <c r="B5568" t="s">
        <v>1316</v>
      </c>
      <c r="C5568" t="s">
        <v>1317</v>
      </c>
      <c r="D5568">
        <v>2021</v>
      </c>
      <c r="E5568">
        <v>200000</v>
      </c>
      <c r="F5568">
        <v>0</v>
      </c>
      <c r="G5568">
        <v>0</v>
      </c>
      <c r="H5568">
        <v>0</v>
      </c>
      <c r="I5568">
        <v>200000</v>
      </c>
    </row>
    <row r="5569" spans="1:9">
      <c r="A5569" t="s">
        <v>566</v>
      </c>
      <c r="B5569" t="s">
        <v>1504</v>
      </c>
      <c r="C5569" t="s">
        <v>1256</v>
      </c>
      <c r="D5569">
        <v>2021</v>
      </c>
      <c r="E5569">
        <v>125000</v>
      </c>
      <c r="F5569">
        <v>0</v>
      </c>
      <c r="G5569">
        <v>0</v>
      </c>
      <c r="H5569">
        <v>0</v>
      </c>
      <c r="I5569">
        <v>125000</v>
      </c>
    </row>
    <row r="5570" spans="1:9">
      <c r="A5570" t="s">
        <v>566</v>
      </c>
      <c r="B5570" t="s">
        <v>1565</v>
      </c>
      <c r="C5570" t="s">
        <v>1059</v>
      </c>
      <c r="D5570">
        <v>2021</v>
      </c>
      <c r="E5570">
        <v>3125000</v>
      </c>
      <c r="F5570">
        <v>0</v>
      </c>
      <c r="G5570">
        <v>0</v>
      </c>
      <c r="H5570">
        <v>0</v>
      </c>
      <c r="I5570">
        <v>3125000</v>
      </c>
    </row>
    <row r="5571" spans="1:9">
      <c r="A5571" t="s">
        <v>566</v>
      </c>
      <c r="B5571" t="s">
        <v>1375</v>
      </c>
      <c r="C5571" t="s">
        <v>1376</v>
      </c>
      <c r="D5571">
        <v>2021</v>
      </c>
      <c r="E5571">
        <v>811000</v>
      </c>
      <c r="F5571">
        <v>0</v>
      </c>
      <c r="G5571">
        <v>0</v>
      </c>
      <c r="H5571">
        <v>0</v>
      </c>
      <c r="I5571">
        <v>811000</v>
      </c>
    </row>
    <row r="5572" spans="1:9">
      <c r="A5572" t="s">
        <v>566</v>
      </c>
      <c r="B5572" t="s">
        <v>1296</v>
      </c>
      <c r="C5572" t="s">
        <v>1297</v>
      </c>
      <c r="D5572">
        <v>2021</v>
      </c>
      <c r="E5572">
        <v>1650000</v>
      </c>
      <c r="F5572">
        <v>0</v>
      </c>
      <c r="G5572">
        <v>0</v>
      </c>
      <c r="H5572">
        <v>0</v>
      </c>
      <c r="I5572">
        <v>1650000</v>
      </c>
    </row>
    <row r="5573" spans="1:9">
      <c r="A5573" t="s">
        <v>566</v>
      </c>
      <c r="B5573" t="s">
        <v>2034</v>
      </c>
      <c r="C5573" t="s">
        <v>1762</v>
      </c>
      <c r="D5573">
        <v>2021</v>
      </c>
      <c r="E5573">
        <v>850000</v>
      </c>
      <c r="F5573">
        <v>0</v>
      </c>
      <c r="G5573">
        <v>0</v>
      </c>
      <c r="H5573">
        <v>0</v>
      </c>
      <c r="I5573">
        <v>850000</v>
      </c>
    </row>
    <row r="5574" spans="1:9">
      <c r="A5574" t="s">
        <v>566</v>
      </c>
      <c r="B5574" t="s">
        <v>2360</v>
      </c>
      <c r="C5574" t="s">
        <v>1766</v>
      </c>
      <c r="D5574">
        <v>2021</v>
      </c>
      <c r="E5574">
        <v>80000</v>
      </c>
      <c r="F5574">
        <v>0</v>
      </c>
      <c r="G5574">
        <v>0</v>
      </c>
      <c r="H5574">
        <v>0</v>
      </c>
      <c r="I5574">
        <v>80000</v>
      </c>
    </row>
    <row r="5575" spans="1:9">
      <c r="A5575" t="s">
        <v>566</v>
      </c>
      <c r="B5575" t="s">
        <v>2036</v>
      </c>
      <c r="C5575" t="s">
        <v>2037</v>
      </c>
      <c r="D5575">
        <v>2021</v>
      </c>
      <c r="E5575">
        <v>6000000</v>
      </c>
      <c r="F5575">
        <v>0</v>
      </c>
      <c r="G5575">
        <v>0</v>
      </c>
      <c r="H5575">
        <v>0</v>
      </c>
      <c r="I5575">
        <v>6000000</v>
      </c>
    </row>
    <row r="5576" spans="1:9">
      <c r="A5576" t="s">
        <v>566</v>
      </c>
      <c r="B5576" t="s">
        <v>2038</v>
      </c>
      <c r="C5576" t="s">
        <v>1768</v>
      </c>
      <c r="D5576">
        <v>2021</v>
      </c>
      <c r="E5576">
        <v>2050000</v>
      </c>
      <c r="F5576">
        <v>0</v>
      </c>
      <c r="G5576">
        <v>0</v>
      </c>
      <c r="H5576">
        <v>0</v>
      </c>
      <c r="I5576">
        <v>2050000</v>
      </c>
    </row>
    <row r="5577" spans="1:9">
      <c r="A5577" t="s">
        <v>566</v>
      </c>
      <c r="B5577" t="s">
        <v>1303</v>
      </c>
      <c r="C5577" t="s">
        <v>1043</v>
      </c>
      <c r="D5577">
        <v>2021</v>
      </c>
      <c r="E5577">
        <v>404000</v>
      </c>
      <c r="F5577">
        <v>0</v>
      </c>
      <c r="G5577">
        <v>0</v>
      </c>
      <c r="H5577">
        <v>0</v>
      </c>
      <c r="I5577">
        <v>404000</v>
      </c>
    </row>
    <row r="5578" spans="1:9">
      <c r="A5578" t="s">
        <v>566</v>
      </c>
      <c r="B5578" t="s">
        <v>2039</v>
      </c>
      <c r="C5578" t="s">
        <v>2040</v>
      </c>
      <c r="D5578">
        <v>2021</v>
      </c>
      <c r="E5578">
        <v>122000</v>
      </c>
      <c r="F5578">
        <v>0</v>
      </c>
      <c r="G5578">
        <v>0</v>
      </c>
      <c r="H5578">
        <v>0</v>
      </c>
      <c r="I5578">
        <v>122000</v>
      </c>
    </row>
    <row r="5579" spans="1:9">
      <c r="A5579" t="s">
        <v>566</v>
      </c>
      <c r="B5579" t="s">
        <v>2361</v>
      </c>
      <c r="C5579" t="s">
        <v>2262</v>
      </c>
      <c r="D5579">
        <v>2021</v>
      </c>
      <c r="E5579">
        <v>66000</v>
      </c>
      <c r="F5579">
        <v>0</v>
      </c>
      <c r="G5579">
        <v>0</v>
      </c>
      <c r="H5579">
        <v>0</v>
      </c>
      <c r="I5579">
        <v>66000</v>
      </c>
    </row>
    <row r="5580" spans="1:9">
      <c r="A5580" t="s">
        <v>566</v>
      </c>
      <c r="B5580" t="s">
        <v>2045</v>
      </c>
      <c r="C5580" t="s">
        <v>2004</v>
      </c>
      <c r="D5580">
        <v>2021</v>
      </c>
      <c r="E5580">
        <v>540000</v>
      </c>
      <c r="F5580">
        <v>0</v>
      </c>
      <c r="G5580">
        <v>0</v>
      </c>
      <c r="H5580">
        <v>0</v>
      </c>
      <c r="I5580">
        <v>540000</v>
      </c>
    </row>
    <row r="5581" spans="1:9">
      <c r="A5581" t="s">
        <v>566</v>
      </c>
      <c r="B5581" t="s">
        <v>2362</v>
      </c>
      <c r="C5581" t="s">
        <v>2363</v>
      </c>
      <c r="D5581">
        <v>2021</v>
      </c>
      <c r="E5581">
        <v>70000</v>
      </c>
      <c r="F5581">
        <v>0</v>
      </c>
      <c r="G5581">
        <v>0</v>
      </c>
      <c r="H5581">
        <v>0</v>
      </c>
      <c r="I5581">
        <v>70000</v>
      </c>
    </row>
    <row r="5582" spans="1:9">
      <c r="A5582" t="s">
        <v>566</v>
      </c>
      <c r="B5582" t="s">
        <v>1482</v>
      </c>
      <c r="C5582" t="s">
        <v>1483</v>
      </c>
      <c r="D5582">
        <v>2021</v>
      </c>
      <c r="E5582">
        <v>1500000</v>
      </c>
      <c r="F5582">
        <v>0</v>
      </c>
      <c r="G5582">
        <v>0</v>
      </c>
      <c r="H5582">
        <v>0</v>
      </c>
      <c r="I5582">
        <v>1500000</v>
      </c>
    </row>
    <row r="5583" spans="1:9">
      <c r="A5583" t="s">
        <v>566</v>
      </c>
      <c r="B5583" t="s">
        <v>1555</v>
      </c>
      <c r="C5583" t="s">
        <v>1146</v>
      </c>
      <c r="D5583">
        <v>2021</v>
      </c>
      <c r="E5583">
        <v>1250000</v>
      </c>
      <c r="F5583">
        <v>0</v>
      </c>
      <c r="G5583">
        <v>0</v>
      </c>
      <c r="H5583">
        <v>0</v>
      </c>
      <c r="I5583">
        <v>1250000</v>
      </c>
    </row>
    <row r="5584" spans="1:9">
      <c r="A5584" t="s">
        <v>566</v>
      </c>
      <c r="B5584" t="s">
        <v>2364</v>
      </c>
      <c r="C5584" t="s">
        <v>602</v>
      </c>
      <c r="D5584">
        <v>2021</v>
      </c>
      <c r="E5584">
        <v>750000</v>
      </c>
      <c r="F5584">
        <v>0</v>
      </c>
      <c r="G5584">
        <v>0</v>
      </c>
      <c r="H5584">
        <v>0</v>
      </c>
      <c r="I5584">
        <v>750000</v>
      </c>
    </row>
    <row r="5585" spans="1:9">
      <c r="A5585" t="s">
        <v>566</v>
      </c>
      <c r="B5585" t="s">
        <v>1260</v>
      </c>
      <c r="C5585" t="s">
        <v>887</v>
      </c>
      <c r="D5585">
        <v>2021</v>
      </c>
      <c r="E5585">
        <v>1500000</v>
      </c>
      <c r="F5585">
        <v>0</v>
      </c>
      <c r="G5585">
        <v>0</v>
      </c>
      <c r="H5585">
        <v>0</v>
      </c>
      <c r="I5585">
        <v>1500000</v>
      </c>
    </row>
    <row r="5586" spans="1:9">
      <c r="A5586" t="s">
        <v>566</v>
      </c>
      <c r="B5586" t="s">
        <v>2365</v>
      </c>
      <c r="C5586" t="s">
        <v>2274</v>
      </c>
      <c r="D5586">
        <v>2021</v>
      </c>
      <c r="E5586">
        <v>850000</v>
      </c>
      <c r="F5586">
        <v>0</v>
      </c>
      <c r="G5586">
        <v>0</v>
      </c>
      <c r="H5586">
        <v>0</v>
      </c>
      <c r="I5586">
        <v>850000</v>
      </c>
    </row>
    <row r="5587" spans="1:9">
      <c r="A5587" t="s">
        <v>566</v>
      </c>
      <c r="B5587" t="s">
        <v>1318</v>
      </c>
      <c r="C5587" t="s">
        <v>604</v>
      </c>
      <c r="D5587">
        <v>2021</v>
      </c>
      <c r="E5587">
        <v>1000000</v>
      </c>
      <c r="F5587">
        <v>0</v>
      </c>
      <c r="G5587">
        <v>0</v>
      </c>
      <c r="H5587">
        <v>0</v>
      </c>
      <c r="I5587">
        <v>1000000</v>
      </c>
    </row>
    <row r="5588" spans="1:9">
      <c r="A5588" t="s">
        <v>566</v>
      </c>
      <c r="B5588" t="s">
        <v>1351</v>
      </c>
      <c r="C5588" t="s">
        <v>997</v>
      </c>
      <c r="D5588">
        <v>2021</v>
      </c>
      <c r="E5588">
        <v>1650000</v>
      </c>
      <c r="F5588">
        <v>0</v>
      </c>
      <c r="G5588">
        <v>0</v>
      </c>
      <c r="H5588">
        <v>0</v>
      </c>
      <c r="I5588">
        <v>1650000</v>
      </c>
    </row>
    <row r="5589" spans="1:9">
      <c r="A5589" t="s">
        <v>566</v>
      </c>
      <c r="B5589" t="s">
        <v>2366</v>
      </c>
      <c r="C5589" t="s">
        <v>2367</v>
      </c>
      <c r="D5589">
        <v>2021</v>
      </c>
      <c r="E5589">
        <v>1000000</v>
      </c>
      <c r="F5589">
        <v>0</v>
      </c>
      <c r="G5589">
        <v>0</v>
      </c>
      <c r="H5589">
        <v>0</v>
      </c>
      <c r="I5589">
        <v>1000000</v>
      </c>
    </row>
    <row r="5590" spans="1:9">
      <c r="A5590" t="s">
        <v>566</v>
      </c>
      <c r="B5590" t="s">
        <v>2368</v>
      </c>
      <c r="C5590" t="s">
        <v>2276</v>
      </c>
      <c r="D5590">
        <v>2021</v>
      </c>
      <c r="E5590">
        <v>1100000</v>
      </c>
      <c r="F5590">
        <v>0</v>
      </c>
      <c r="G5590">
        <v>0</v>
      </c>
      <c r="H5590">
        <v>0</v>
      </c>
      <c r="I5590">
        <v>1100000</v>
      </c>
    </row>
    <row r="5591" spans="1:9">
      <c r="A5591" t="s">
        <v>566</v>
      </c>
      <c r="B5591" t="s">
        <v>1306</v>
      </c>
      <c r="C5591" t="s">
        <v>1008</v>
      </c>
      <c r="D5591">
        <v>2021</v>
      </c>
      <c r="E5591">
        <v>100000</v>
      </c>
      <c r="F5591">
        <v>0</v>
      </c>
      <c r="G5591">
        <v>0</v>
      </c>
      <c r="H5591">
        <v>0</v>
      </c>
      <c r="I5591">
        <v>100000</v>
      </c>
    </row>
    <row r="5592" spans="1:9">
      <c r="A5592" t="s">
        <v>566</v>
      </c>
      <c r="B5592" t="s">
        <v>1522</v>
      </c>
      <c r="C5592" t="s">
        <v>868</v>
      </c>
      <c r="D5592">
        <v>2021</v>
      </c>
      <c r="E5592">
        <v>2050000</v>
      </c>
      <c r="F5592">
        <v>0</v>
      </c>
      <c r="G5592">
        <v>0</v>
      </c>
      <c r="H5592">
        <v>0</v>
      </c>
      <c r="I5592">
        <v>2050000</v>
      </c>
    </row>
    <row r="5593" spans="1:9">
      <c r="A5593" t="s">
        <v>566</v>
      </c>
      <c r="B5593" t="s">
        <v>2051</v>
      </c>
      <c r="C5593" t="s">
        <v>2052</v>
      </c>
      <c r="D5593">
        <v>2021</v>
      </c>
      <c r="E5593">
        <v>100000</v>
      </c>
      <c r="F5593">
        <v>0</v>
      </c>
      <c r="G5593">
        <v>0</v>
      </c>
      <c r="H5593">
        <v>0</v>
      </c>
      <c r="I5593">
        <v>100000</v>
      </c>
    </row>
    <row r="5594" spans="1:9">
      <c r="A5594" t="s">
        <v>566</v>
      </c>
      <c r="B5594" t="s">
        <v>1431</v>
      </c>
      <c r="C5594" t="s">
        <v>1018</v>
      </c>
      <c r="D5594">
        <v>2021</v>
      </c>
      <c r="E5594">
        <v>2600000</v>
      </c>
      <c r="F5594">
        <v>0</v>
      </c>
      <c r="G5594">
        <v>0</v>
      </c>
      <c r="H5594">
        <v>0</v>
      </c>
      <c r="I5594">
        <v>2600000</v>
      </c>
    </row>
    <row r="5595" spans="1:9">
      <c r="A5595" t="s">
        <v>566</v>
      </c>
      <c r="B5595" t="s">
        <v>1515</v>
      </c>
      <c r="C5595" t="s">
        <v>1516</v>
      </c>
      <c r="D5595">
        <v>2021</v>
      </c>
      <c r="E5595">
        <v>5050000</v>
      </c>
      <c r="F5595">
        <v>0</v>
      </c>
      <c r="G5595">
        <v>0</v>
      </c>
      <c r="H5595">
        <v>0</v>
      </c>
      <c r="I5595">
        <v>5050000</v>
      </c>
    </row>
    <row r="5596" spans="1:9">
      <c r="A5596" t="s">
        <v>566</v>
      </c>
      <c r="B5596" t="s">
        <v>2053</v>
      </c>
      <c r="C5596" t="s">
        <v>646</v>
      </c>
      <c r="D5596">
        <v>2021</v>
      </c>
      <c r="E5596">
        <v>177000</v>
      </c>
      <c r="F5596">
        <v>0</v>
      </c>
      <c r="G5596">
        <v>0</v>
      </c>
      <c r="H5596">
        <v>0</v>
      </c>
      <c r="I5596">
        <v>177000</v>
      </c>
    </row>
    <row r="5597" spans="1:9">
      <c r="A5597" t="s">
        <v>566</v>
      </c>
      <c r="B5597" t="s">
        <v>2054</v>
      </c>
      <c r="C5597" t="s">
        <v>1113</v>
      </c>
      <c r="D5597">
        <v>2021</v>
      </c>
      <c r="E5597">
        <v>250000</v>
      </c>
      <c r="F5597">
        <v>0</v>
      </c>
      <c r="G5597">
        <v>0</v>
      </c>
      <c r="H5597">
        <v>0</v>
      </c>
      <c r="I5597">
        <v>250000</v>
      </c>
    </row>
    <row r="5598" spans="1:9">
      <c r="A5598" t="s">
        <v>566</v>
      </c>
      <c r="B5598" t="s">
        <v>2055</v>
      </c>
      <c r="C5598" t="s">
        <v>1775</v>
      </c>
      <c r="D5598">
        <v>2021</v>
      </c>
      <c r="E5598">
        <v>560000</v>
      </c>
      <c r="F5598">
        <v>0</v>
      </c>
      <c r="G5598">
        <v>0</v>
      </c>
      <c r="H5598">
        <v>0</v>
      </c>
      <c r="I5598">
        <v>560000</v>
      </c>
    </row>
    <row r="5599" spans="1:9">
      <c r="A5599" t="s">
        <v>566</v>
      </c>
      <c r="B5599" t="s">
        <v>1437</v>
      </c>
      <c r="C5599" t="s">
        <v>1438</v>
      </c>
      <c r="D5599">
        <v>2021</v>
      </c>
      <c r="E5599">
        <v>1200000</v>
      </c>
      <c r="F5599">
        <v>0</v>
      </c>
      <c r="G5599">
        <v>0</v>
      </c>
      <c r="H5599">
        <v>0</v>
      </c>
      <c r="I5599">
        <v>1200000</v>
      </c>
    </row>
    <row r="5600" spans="1:9">
      <c r="A5600" t="s">
        <v>566</v>
      </c>
      <c r="B5600" t="s">
        <v>1359</v>
      </c>
      <c r="C5600" t="s">
        <v>608</v>
      </c>
      <c r="D5600">
        <v>2021</v>
      </c>
      <c r="E5600">
        <v>1175000</v>
      </c>
      <c r="F5600">
        <v>0</v>
      </c>
      <c r="G5600">
        <v>0</v>
      </c>
      <c r="H5600">
        <v>0</v>
      </c>
      <c r="I5600">
        <v>1175000</v>
      </c>
    </row>
    <row r="5601" spans="1:9">
      <c r="A5601" t="s">
        <v>566</v>
      </c>
      <c r="B5601" t="s">
        <v>1535</v>
      </c>
      <c r="C5601" t="s">
        <v>678</v>
      </c>
      <c r="D5601">
        <v>2021</v>
      </c>
      <c r="E5601">
        <v>500000</v>
      </c>
      <c r="F5601">
        <v>0</v>
      </c>
      <c r="G5601">
        <v>0</v>
      </c>
      <c r="H5601">
        <v>0</v>
      </c>
      <c r="I5601">
        <v>500000</v>
      </c>
    </row>
    <row r="5602" spans="1:9">
      <c r="A5602" t="s">
        <v>566</v>
      </c>
      <c r="B5602" t="s">
        <v>2057</v>
      </c>
      <c r="C5602" t="s">
        <v>649</v>
      </c>
      <c r="D5602">
        <v>2021</v>
      </c>
      <c r="E5602">
        <v>200000</v>
      </c>
      <c r="F5602">
        <v>0</v>
      </c>
      <c r="G5602">
        <v>0</v>
      </c>
      <c r="H5602">
        <v>0</v>
      </c>
      <c r="I5602">
        <v>200000</v>
      </c>
    </row>
    <row r="5603" spans="1:9">
      <c r="A5603" t="s">
        <v>566</v>
      </c>
      <c r="B5603" t="s">
        <v>1333</v>
      </c>
      <c r="C5603" t="s">
        <v>1162</v>
      </c>
      <c r="D5603">
        <v>2021</v>
      </c>
      <c r="E5603">
        <v>117000</v>
      </c>
      <c r="F5603">
        <v>0</v>
      </c>
      <c r="G5603">
        <v>0</v>
      </c>
      <c r="H5603">
        <v>0</v>
      </c>
      <c r="I5603">
        <v>117000</v>
      </c>
    </row>
    <row r="5604" spans="1:9">
      <c r="A5604" t="s">
        <v>566</v>
      </c>
      <c r="B5604" t="s">
        <v>1242</v>
      </c>
      <c r="C5604" t="s">
        <v>655</v>
      </c>
      <c r="D5604">
        <v>2021</v>
      </c>
      <c r="E5604">
        <v>110000</v>
      </c>
      <c r="F5604">
        <v>0</v>
      </c>
      <c r="G5604">
        <v>0</v>
      </c>
      <c r="H5604">
        <v>0</v>
      </c>
      <c r="I5604">
        <v>110000</v>
      </c>
    </row>
    <row r="5605" spans="1:9">
      <c r="A5605" t="s">
        <v>566</v>
      </c>
      <c r="B5605" t="s">
        <v>2369</v>
      </c>
      <c r="C5605" t="s">
        <v>1026</v>
      </c>
      <c r="D5605">
        <v>2021</v>
      </c>
      <c r="E5605">
        <v>280000</v>
      </c>
      <c r="F5605">
        <v>0</v>
      </c>
      <c r="G5605">
        <v>0</v>
      </c>
      <c r="H5605">
        <v>0</v>
      </c>
      <c r="I5605">
        <v>280000</v>
      </c>
    </row>
    <row r="5606" spans="1:9">
      <c r="A5606" t="s">
        <v>566</v>
      </c>
      <c r="B5606" t="s">
        <v>1566</v>
      </c>
      <c r="C5606" t="s">
        <v>1567</v>
      </c>
      <c r="D5606">
        <v>2021</v>
      </c>
      <c r="E5606">
        <v>250000</v>
      </c>
      <c r="F5606">
        <v>0</v>
      </c>
      <c r="G5606">
        <v>0</v>
      </c>
      <c r="H5606">
        <v>0</v>
      </c>
      <c r="I5606">
        <v>250000</v>
      </c>
    </row>
    <row r="5607" spans="1:9">
      <c r="A5607" t="s">
        <v>566</v>
      </c>
      <c r="B5607" t="s">
        <v>1321</v>
      </c>
      <c r="C5607" t="s">
        <v>612</v>
      </c>
      <c r="D5607">
        <v>2021</v>
      </c>
      <c r="E5607">
        <v>5200000</v>
      </c>
      <c r="F5607">
        <v>0</v>
      </c>
      <c r="G5607">
        <v>0</v>
      </c>
      <c r="H5607">
        <v>0</v>
      </c>
      <c r="I5607">
        <v>5200000</v>
      </c>
    </row>
    <row r="5608" spans="1:9">
      <c r="A5608" t="s">
        <v>566</v>
      </c>
      <c r="B5608" t="s">
        <v>1488</v>
      </c>
      <c r="C5608" t="s">
        <v>1383</v>
      </c>
      <c r="D5608">
        <v>2021</v>
      </c>
      <c r="E5608">
        <v>1300000</v>
      </c>
      <c r="F5608">
        <v>0</v>
      </c>
      <c r="G5608">
        <v>0</v>
      </c>
      <c r="H5608">
        <v>0</v>
      </c>
      <c r="I5608">
        <v>1300000</v>
      </c>
    </row>
    <row r="5609" spans="1:9">
      <c r="A5609" t="s">
        <v>566</v>
      </c>
      <c r="B5609" t="s">
        <v>1578</v>
      </c>
      <c r="C5609" t="s">
        <v>1365</v>
      </c>
      <c r="D5609">
        <v>2021</v>
      </c>
      <c r="E5609">
        <v>4000000</v>
      </c>
      <c r="F5609">
        <v>0</v>
      </c>
      <c r="G5609">
        <v>0</v>
      </c>
      <c r="H5609">
        <v>0</v>
      </c>
      <c r="I5609">
        <v>4000000</v>
      </c>
    </row>
    <row r="5610" spans="1:9">
      <c r="A5610" t="s">
        <v>566</v>
      </c>
      <c r="B5610" t="s">
        <v>2370</v>
      </c>
      <c r="C5610" t="s">
        <v>2371</v>
      </c>
      <c r="D5610">
        <v>2021</v>
      </c>
      <c r="E5610">
        <v>2550000</v>
      </c>
      <c r="F5610">
        <v>0</v>
      </c>
      <c r="G5610">
        <v>0</v>
      </c>
      <c r="H5610">
        <v>0</v>
      </c>
      <c r="I5610">
        <v>2550000</v>
      </c>
    </row>
    <row r="5611" spans="1:9">
      <c r="A5611" t="s">
        <v>566</v>
      </c>
      <c r="B5611" t="s">
        <v>2372</v>
      </c>
      <c r="C5611" t="s">
        <v>1441</v>
      </c>
      <c r="D5611">
        <v>2021</v>
      </c>
      <c r="E5611">
        <v>50000</v>
      </c>
      <c r="F5611">
        <v>0</v>
      </c>
      <c r="G5611">
        <v>0</v>
      </c>
      <c r="H5611">
        <v>0</v>
      </c>
      <c r="I5611">
        <v>50000</v>
      </c>
    </row>
    <row r="5612" spans="1:9">
      <c r="A5612" t="s">
        <v>566</v>
      </c>
      <c r="B5612" t="s">
        <v>1389</v>
      </c>
      <c r="C5612" t="s">
        <v>1390</v>
      </c>
      <c r="D5612">
        <v>2021</v>
      </c>
      <c r="E5612">
        <v>75000</v>
      </c>
      <c r="F5612">
        <v>0</v>
      </c>
      <c r="G5612">
        <v>0</v>
      </c>
      <c r="H5612">
        <v>0</v>
      </c>
      <c r="I5612">
        <v>75000</v>
      </c>
    </row>
    <row r="5613" spans="1:9">
      <c r="A5613" t="s">
        <v>566</v>
      </c>
      <c r="B5613" t="s">
        <v>2062</v>
      </c>
      <c r="C5613" t="s">
        <v>618</v>
      </c>
      <c r="D5613">
        <v>2021</v>
      </c>
      <c r="E5613">
        <v>863000</v>
      </c>
      <c r="F5613">
        <v>0</v>
      </c>
      <c r="G5613">
        <v>0</v>
      </c>
      <c r="H5613">
        <v>0</v>
      </c>
      <c r="I5613">
        <v>863000</v>
      </c>
    </row>
    <row r="5614" spans="1:9">
      <c r="A5614" t="s">
        <v>566</v>
      </c>
      <c r="B5614" t="s">
        <v>2064</v>
      </c>
      <c r="C5614" t="s">
        <v>1786</v>
      </c>
      <c r="D5614">
        <v>2021</v>
      </c>
      <c r="E5614">
        <v>145000</v>
      </c>
      <c r="F5614">
        <v>0</v>
      </c>
      <c r="G5614">
        <v>0</v>
      </c>
      <c r="H5614">
        <v>0</v>
      </c>
      <c r="I5614">
        <v>145000</v>
      </c>
    </row>
    <row r="5615" spans="1:9">
      <c r="A5615" t="s">
        <v>566</v>
      </c>
      <c r="B5615" t="s">
        <v>1456</v>
      </c>
      <c r="C5615" t="s">
        <v>622</v>
      </c>
      <c r="D5615">
        <v>2021</v>
      </c>
      <c r="E5615">
        <v>120000</v>
      </c>
      <c r="F5615">
        <v>0</v>
      </c>
      <c r="G5615">
        <v>0</v>
      </c>
      <c r="H5615">
        <v>0</v>
      </c>
      <c r="I5615">
        <v>120000</v>
      </c>
    </row>
    <row r="5616" spans="1:9">
      <c r="A5616" t="s">
        <v>566</v>
      </c>
      <c r="B5616" t="s">
        <v>1339</v>
      </c>
      <c r="C5616" t="s">
        <v>1340</v>
      </c>
      <c r="D5616">
        <v>2021</v>
      </c>
      <c r="E5616">
        <v>2000000</v>
      </c>
      <c r="F5616">
        <v>0</v>
      </c>
      <c r="G5616">
        <v>0</v>
      </c>
      <c r="H5616">
        <v>0</v>
      </c>
      <c r="I5616">
        <v>2000000</v>
      </c>
    </row>
    <row r="5617" spans="1:9">
      <c r="A5617" t="s">
        <v>566</v>
      </c>
      <c r="B5617" t="s">
        <v>2373</v>
      </c>
      <c r="C5617" t="s">
        <v>2187</v>
      </c>
      <c r="D5617">
        <v>2021</v>
      </c>
      <c r="E5617">
        <v>500000</v>
      </c>
      <c r="F5617">
        <v>0</v>
      </c>
      <c r="G5617">
        <v>0</v>
      </c>
      <c r="H5617">
        <v>0</v>
      </c>
      <c r="I5617">
        <v>500000</v>
      </c>
    </row>
    <row r="5618" spans="1:9">
      <c r="A5618" t="s">
        <v>566</v>
      </c>
      <c r="B5618" t="s">
        <v>2374</v>
      </c>
      <c r="C5618" t="s">
        <v>2200</v>
      </c>
      <c r="D5618">
        <v>2021</v>
      </c>
      <c r="E5618">
        <v>100000</v>
      </c>
      <c r="F5618">
        <v>0</v>
      </c>
      <c r="G5618">
        <v>0</v>
      </c>
      <c r="H5618">
        <v>0</v>
      </c>
      <c r="I5618">
        <v>100000</v>
      </c>
    </row>
    <row r="5619" spans="1:9">
      <c r="A5619" t="s">
        <v>566</v>
      </c>
      <c r="B5619" t="s">
        <v>1406</v>
      </c>
      <c r="C5619" t="s">
        <v>1082</v>
      </c>
      <c r="D5619">
        <v>2021</v>
      </c>
      <c r="E5619">
        <v>93000</v>
      </c>
      <c r="F5619">
        <v>0</v>
      </c>
      <c r="G5619">
        <v>0</v>
      </c>
      <c r="H5619">
        <v>0</v>
      </c>
      <c r="I5619">
        <v>93000</v>
      </c>
    </row>
    <row r="5620" spans="1:9">
      <c r="A5620" t="s">
        <v>566</v>
      </c>
      <c r="B5620" t="s">
        <v>2260</v>
      </c>
      <c r="C5620" t="s">
        <v>930</v>
      </c>
      <c r="D5620">
        <v>2021</v>
      </c>
      <c r="E5620">
        <v>1110000</v>
      </c>
      <c r="F5620">
        <v>0</v>
      </c>
      <c r="G5620">
        <v>0</v>
      </c>
      <c r="H5620">
        <v>0</v>
      </c>
      <c r="I5620">
        <v>1110000</v>
      </c>
    </row>
    <row r="5621" spans="1:9">
      <c r="A5621" t="s">
        <v>566</v>
      </c>
      <c r="B5621" t="s">
        <v>1175</v>
      </c>
      <c r="C5621" t="s">
        <v>1176</v>
      </c>
      <c r="D5621">
        <v>2021</v>
      </c>
      <c r="E5621">
        <v>147000</v>
      </c>
      <c r="F5621">
        <v>0</v>
      </c>
      <c r="G5621">
        <v>0</v>
      </c>
      <c r="H5621">
        <v>0</v>
      </c>
      <c r="I5621">
        <v>147000</v>
      </c>
    </row>
    <row r="5622" spans="1:9">
      <c r="A5622" t="s">
        <v>566</v>
      </c>
      <c r="B5622" t="s">
        <v>1050</v>
      </c>
      <c r="C5622" t="s">
        <v>1051</v>
      </c>
      <c r="D5622">
        <v>2021</v>
      </c>
      <c r="E5622">
        <v>1000000</v>
      </c>
      <c r="F5622">
        <v>0</v>
      </c>
      <c r="G5622">
        <v>0</v>
      </c>
      <c r="H5622">
        <v>0</v>
      </c>
      <c r="I5622">
        <v>1000000</v>
      </c>
    </row>
    <row r="5623" spans="1:9">
      <c r="A5623" t="s">
        <v>566</v>
      </c>
      <c r="B5623" t="s">
        <v>2261</v>
      </c>
      <c r="C5623" t="s">
        <v>2262</v>
      </c>
      <c r="D5623">
        <v>2021</v>
      </c>
      <c r="E5623">
        <v>67000</v>
      </c>
      <c r="F5623">
        <v>0</v>
      </c>
      <c r="G5623">
        <v>0</v>
      </c>
      <c r="H5623">
        <v>0</v>
      </c>
      <c r="I5623">
        <v>67000</v>
      </c>
    </row>
    <row r="5624" spans="1:9">
      <c r="A5624" t="s">
        <v>566</v>
      </c>
      <c r="B5624" t="s">
        <v>987</v>
      </c>
      <c r="C5624" t="s">
        <v>988</v>
      </c>
      <c r="D5624">
        <v>2021</v>
      </c>
      <c r="E5624">
        <v>75000</v>
      </c>
      <c r="F5624">
        <v>0</v>
      </c>
      <c r="G5624">
        <v>0</v>
      </c>
      <c r="H5624">
        <v>0</v>
      </c>
      <c r="I5624">
        <v>75000</v>
      </c>
    </row>
    <row r="5625" spans="1:9">
      <c r="A5625" t="s">
        <v>566</v>
      </c>
      <c r="B5625" t="s">
        <v>1757</v>
      </c>
      <c r="C5625" t="s">
        <v>1758</v>
      </c>
      <c r="D5625">
        <v>2021</v>
      </c>
      <c r="E5625">
        <v>100000</v>
      </c>
      <c r="F5625">
        <v>0</v>
      </c>
      <c r="G5625">
        <v>0</v>
      </c>
      <c r="H5625">
        <v>0</v>
      </c>
      <c r="I5625">
        <v>100000</v>
      </c>
    </row>
    <row r="5626" spans="1:9">
      <c r="A5626" t="s">
        <v>566</v>
      </c>
      <c r="B5626" t="s">
        <v>2263</v>
      </c>
      <c r="C5626" t="s">
        <v>2264</v>
      </c>
      <c r="D5626">
        <v>2021</v>
      </c>
      <c r="E5626">
        <v>200000</v>
      </c>
      <c r="F5626">
        <v>0</v>
      </c>
      <c r="G5626">
        <v>0</v>
      </c>
      <c r="H5626">
        <v>0</v>
      </c>
      <c r="I5626">
        <v>200000</v>
      </c>
    </row>
    <row r="5627" spans="1:9">
      <c r="A5627" t="s">
        <v>566</v>
      </c>
      <c r="B5627" t="s">
        <v>893</v>
      </c>
      <c r="C5627" t="s">
        <v>894</v>
      </c>
      <c r="D5627">
        <v>2021</v>
      </c>
      <c r="E5627">
        <v>100000</v>
      </c>
      <c r="F5627">
        <v>0</v>
      </c>
      <c r="G5627">
        <v>0</v>
      </c>
      <c r="H5627">
        <v>0</v>
      </c>
      <c r="I5627">
        <v>100000</v>
      </c>
    </row>
    <row r="5628" spans="1:9">
      <c r="A5628" t="s">
        <v>566</v>
      </c>
      <c r="B5628" t="s">
        <v>1759</v>
      </c>
      <c r="C5628" t="s">
        <v>1760</v>
      </c>
      <c r="D5628">
        <v>2021</v>
      </c>
      <c r="E5628">
        <v>80000</v>
      </c>
      <c r="F5628">
        <v>0</v>
      </c>
      <c r="G5628">
        <v>0</v>
      </c>
      <c r="H5628">
        <v>0</v>
      </c>
      <c r="I5628">
        <v>80000</v>
      </c>
    </row>
    <row r="5629" spans="1:9">
      <c r="A5629" t="s">
        <v>566</v>
      </c>
      <c r="B5629" t="s">
        <v>897</v>
      </c>
      <c r="C5629" t="s">
        <v>898</v>
      </c>
      <c r="D5629">
        <v>2021</v>
      </c>
      <c r="E5629">
        <v>50000</v>
      </c>
      <c r="F5629">
        <v>0</v>
      </c>
      <c r="G5629">
        <v>0</v>
      </c>
      <c r="H5629">
        <v>0</v>
      </c>
      <c r="I5629">
        <v>50000</v>
      </c>
    </row>
    <row r="5630" spans="1:9">
      <c r="A5630" t="s">
        <v>566</v>
      </c>
      <c r="B5630" t="s">
        <v>1080</v>
      </c>
      <c r="C5630" t="s">
        <v>592</v>
      </c>
      <c r="D5630">
        <v>2021</v>
      </c>
      <c r="E5630">
        <v>72000</v>
      </c>
      <c r="F5630">
        <v>0</v>
      </c>
      <c r="G5630">
        <v>0</v>
      </c>
      <c r="H5630">
        <v>0</v>
      </c>
      <c r="I5630">
        <v>72000</v>
      </c>
    </row>
    <row r="5631" spans="1:9">
      <c r="A5631" t="s">
        <v>566</v>
      </c>
      <c r="B5631" t="s">
        <v>2265</v>
      </c>
      <c r="C5631" t="s">
        <v>2266</v>
      </c>
      <c r="D5631">
        <v>2021</v>
      </c>
      <c r="E5631">
        <v>50000</v>
      </c>
      <c r="F5631">
        <v>0</v>
      </c>
      <c r="G5631">
        <v>0</v>
      </c>
      <c r="H5631">
        <v>0</v>
      </c>
      <c r="I5631">
        <v>50000</v>
      </c>
    </row>
    <row r="5632" spans="1:9">
      <c r="A5632" t="s">
        <v>566</v>
      </c>
      <c r="B5632" t="s">
        <v>1761</v>
      </c>
      <c r="C5632" t="s">
        <v>1762</v>
      </c>
      <c r="D5632">
        <v>2021</v>
      </c>
      <c r="E5632">
        <v>50000</v>
      </c>
      <c r="F5632">
        <v>0</v>
      </c>
      <c r="G5632">
        <v>0</v>
      </c>
      <c r="H5632">
        <v>0</v>
      </c>
      <c r="I5632">
        <v>50000</v>
      </c>
    </row>
    <row r="5633" spans="1:9">
      <c r="A5633" t="s">
        <v>566</v>
      </c>
      <c r="B5633" t="s">
        <v>1765</v>
      </c>
      <c r="C5633" t="s">
        <v>1766</v>
      </c>
      <c r="D5633">
        <v>2021</v>
      </c>
      <c r="E5633">
        <v>40000</v>
      </c>
      <c r="F5633">
        <v>0</v>
      </c>
      <c r="G5633">
        <v>0</v>
      </c>
      <c r="H5633">
        <v>0</v>
      </c>
      <c r="I5633">
        <v>40000</v>
      </c>
    </row>
    <row r="5634" spans="1:9">
      <c r="A5634" t="s">
        <v>566</v>
      </c>
      <c r="B5634" t="s">
        <v>1767</v>
      </c>
      <c r="C5634" t="s">
        <v>1768</v>
      </c>
      <c r="D5634">
        <v>2021</v>
      </c>
      <c r="E5634">
        <v>100000</v>
      </c>
      <c r="F5634">
        <v>0</v>
      </c>
      <c r="G5634">
        <v>0</v>
      </c>
      <c r="H5634">
        <v>0</v>
      </c>
      <c r="I5634">
        <v>100000</v>
      </c>
    </row>
    <row r="5635" spans="1:9">
      <c r="A5635" t="s">
        <v>566</v>
      </c>
      <c r="B5635" t="s">
        <v>2267</v>
      </c>
      <c r="C5635" t="s">
        <v>2044</v>
      </c>
      <c r="D5635">
        <v>2021</v>
      </c>
      <c r="E5635">
        <v>105000</v>
      </c>
      <c r="F5635">
        <v>0</v>
      </c>
      <c r="G5635">
        <v>0</v>
      </c>
      <c r="H5635">
        <v>0</v>
      </c>
      <c r="I5635">
        <v>105000</v>
      </c>
    </row>
    <row r="5636" spans="1:9">
      <c r="A5636" t="s">
        <v>566</v>
      </c>
      <c r="B5636" t="s">
        <v>2268</v>
      </c>
      <c r="C5636" t="s">
        <v>2269</v>
      </c>
      <c r="D5636">
        <v>2021</v>
      </c>
      <c r="E5636">
        <v>69000</v>
      </c>
      <c r="F5636">
        <v>0</v>
      </c>
      <c r="G5636">
        <v>0</v>
      </c>
      <c r="H5636">
        <v>0</v>
      </c>
      <c r="I5636">
        <v>69000</v>
      </c>
    </row>
    <row r="5637" spans="1:9">
      <c r="A5637" t="s">
        <v>566</v>
      </c>
      <c r="B5637" t="s">
        <v>2270</v>
      </c>
      <c r="C5637" t="s">
        <v>2004</v>
      </c>
      <c r="D5637">
        <v>2021</v>
      </c>
      <c r="E5637">
        <v>100000</v>
      </c>
      <c r="F5637">
        <v>0</v>
      </c>
      <c r="G5637">
        <v>0</v>
      </c>
      <c r="H5637">
        <v>0</v>
      </c>
      <c r="I5637">
        <v>100000</v>
      </c>
    </row>
    <row r="5638" spans="1:9">
      <c r="A5638" t="s">
        <v>566</v>
      </c>
      <c r="B5638" t="s">
        <v>2271</v>
      </c>
      <c r="C5638" t="s">
        <v>2272</v>
      </c>
      <c r="D5638">
        <v>2021</v>
      </c>
      <c r="E5638">
        <v>100000</v>
      </c>
      <c r="F5638">
        <v>0</v>
      </c>
      <c r="G5638">
        <v>0</v>
      </c>
      <c r="H5638">
        <v>0</v>
      </c>
      <c r="I5638">
        <v>100000</v>
      </c>
    </row>
    <row r="5639" spans="1:9">
      <c r="A5639" t="s">
        <v>566</v>
      </c>
      <c r="B5639" t="s">
        <v>640</v>
      </c>
      <c r="C5639" t="s">
        <v>602</v>
      </c>
      <c r="D5639">
        <v>2021</v>
      </c>
      <c r="E5639">
        <v>150000</v>
      </c>
      <c r="F5639">
        <v>0</v>
      </c>
      <c r="G5639">
        <v>0</v>
      </c>
      <c r="H5639">
        <v>0</v>
      </c>
      <c r="I5639">
        <v>150000</v>
      </c>
    </row>
    <row r="5640" spans="1:9">
      <c r="A5640" t="s">
        <v>566</v>
      </c>
      <c r="B5640" t="s">
        <v>1031</v>
      </c>
      <c r="C5640" t="s">
        <v>1032</v>
      </c>
      <c r="D5640">
        <v>2021</v>
      </c>
      <c r="E5640">
        <v>133000</v>
      </c>
      <c r="F5640">
        <v>0</v>
      </c>
      <c r="G5640">
        <v>0</v>
      </c>
      <c r="H5640">
        <v>0</v>
      </c>
      <c r="I5640">
        <v>133000</v>
      </c>
    </row>
    <row r="5641" spans="1:9">
      <c r="A5641" t="s">
        <v>566</v>
      </c>
      <c r="B5641" t="s">
        <v>2273</v>
      </c>
      <c r="C5641" t="s">
        <v>2274</v>
      </c>
      <c r="D5641">
        <v>2021</v>
      </c>
      <c r="E5641">
        <v>250000</v>
      </c>
      <c r="F5641">
        <v>0</v>
      </c>
      <c r="G5641">
        <v>0</v>
      </c>
      <c r="H5641">
        <v>0</v>
      </c>
      <c r="I5641">
        <v>250000</v>
      </c>
    </row>
    <row r="5642" spans="1:9">
      <c r="A5642" t="s">
        <v>566</v>
      </c>
      <c r="B5642" t="s">
        <v>2375</v>
      </c>
      <c r="C5642" t="s">
        <v>604</v>
      </c>
      <c r="D5642">
        <v>2021</v>
      </c>
      <c r="E5642">
        <v>50000</v>
      </c>
      <c r="F5642">
        <v>0</v>
      </c>
      <c r="G5642">
        <v>0</v>
      </c>
      <c r="H5642">
        <v>0</v>
      </c>
      <c r="I5642">
        <v>50000</v>
      </c>
    </row>
    <row r="5643" spans="1:9">
      <c r="A5643" t="s">
        <v>566</v>
      </c>
      <c r="B5643" t="s">
        <v>996</v>
      </c>
      <c r="C5643" t="s">
        <v>997</v>
      </c>
      <c r="D5643">
        <v>2021</v>
      </c>
      <c r="E5643">
        <v>100000</v>
      </c>
      <c r="F5643">
        <v>0</v>
      </c>
      <c r="G5643">
        <v>0</v>
      </c>
      <c r="H5643">
        <v>0</v>
      </c>
      <c r="I5643">
        <v>100000</v>
      </c>
    </row>
    <row r="5644" spans="1:9">
      <c r="A5644" t="s">
        <v>566</v>
      </c>
      <c r="B5644" t="s">
        <v>2275</v>
      </c>
      <c r="C5644" t="s">
        <v>2276</v>
      </c>
      <c r="D5644">
        <v>2021</v>
      </c>
      <c r="E5644">
        <v>50000</v>
      </c>
      <c r="F5644">
        <v>0</v>
      </c>
      <c r="G5644">
        <v>0</v>
      </c>
      <c r="H5644">
        <v>0</v>
      </c>
      <c r="I5644">
        <v>50000</v>
      </c>
    </row>
    <row r="5645" spans="1:9">
      <c r="A5645" t="s">
        <v>566</v>
      </c>
      <c r="B5645" t="s">
        <v>643</v>
      </c>
      <c r="C5645" t="s">
        <v>644</v>
      </c>
      <c r="D5645">
        <v>2021</v>
      </c>
      <c r="E5645">
        <v>100000</v>
      </c>
      <c r="F5645">
        <v>0</v>
      </c>
      <c r="G5645">
        <v>0</v>
      </c>
      <c r="H5645">
        <v>0</v>
      </c>
      <c r="I5645">
        <v>100000</v>
      </c>
    </row>
    <row r="5646" spans="1:9">
      <c r="A5646" t="s">
        <v>566</v>
      </c>
      <c r="B5646" t="s">
        <v>867</v>
      </c>
      <c r="C5646" t="s">
        <v>868</v>
      </c>
      <c r="D5646">
        <v>2021</v>
      </c>
      <c r="E5646">
        <v>100000</v>
      </c>
      <c r="F5646">
        <v>0</v>
      </c>
      <c r="G5646">
        <v>0</v>
      </c>
      <c r="H5646">
        <v>0</v>
      </c>
      <c r="I5646">
        <v>100000</v>
      </c>
    </row>
    <row r="5647" spans="1:9">
      <c r="A5647" t="s">
        <v>566</v>
      </c>
      <c r="B5647" t="s">
        <v>2277</v>
      </c>
      <c r="C5647" t="s">
        <v>2052</v>
      </c>
      <c r="D5647">
        <v>2021</v>
      </c>
      <c r="E5647">
        <v>100000</v>
      </c>
      <c r="F5647">
        <v>0</v>
      </c>
      <c r="G5647">
        <v>0</v>
      </c>
      <c r="H5647">
        <v>0</v>
      </c>
      <c r="I5647">
        <v>100000</v>
      </c>
    </row>
    <row r="5648" spans="1:9">
      <c r="A5648" t="s">
        <v>566</v>
      </c>
      <c r="B5648" t="s">
        <v>1017</v>
      </c>
      <c r="C5648" t="s">
        <v>1018</v>
      </c>
      <c r="D5648">
        <v>2021</v>
      </c>
      <c r="E5648">
        <v>175000</v>
      </c>
      <c r="F5648">
        <v>0</v>
      </c>
      <c r="G5648">
        <v>0</v>
      </c>
      <c r="H5648">
        <v>0</v>
      </c>
      <c r="I5648">
        <v>175000</v>
      </c>
    </row>
    <row r="5649" spans="1:9">
      <c r="A5649" t="s">
        <v>566</v>
      </c>
      <c r="B5649" t="s">
        <v>1771</v>
      </c>
      <c r="C5649" t="s">
        <v>1516</v>
      </c>
      <c r="D5649">
        <v>2021</v>
      </c>
      <c r="E5649">
        <v>50000</v>
      </c>
      <c r="F5649">
        <v>0</v>
      </c>
      <c r="G5649">
        <v>0</v>
      </c>
      <c r="H5649">
        <v>0</v>
      </c>
      <c r="I5649">
        <v>50000</v>
      </c>
    </row>
    <row r="5650" spans="1:9">
      <c r="A5650" t="s">
        <v>566</v>
      </c>
      <c r="B5650" t="s">
        <v>1772</v>
      </c>
      <c r="C5650" t="s">
        <v>1773</v>
      </c>
      <c r="D5650">
        <v>2021</v>
      </c>
      <c r="E5650">
        <v>100000</v>
      </c>
      <c r="F5650">
        <v>0</v>
      </c>
      <c r="G5650">
        <v>0</v>
      </c>
      <c r="H5650">
        <v>0</v>
      </c>
      <c r="I5650">
        <v>100000</v>
      </c>
    </row>
    <row r="5651" spans="1:9">
      <c r="A5651" t="s">
        <v>566</v>
      </c>
      <c r="B5651" t="s">
        <v>1774</v>
      </c>
      <c r="C5651" t="s">
        <v>1775</v>
      </c>
      <c r="D5651">
        <v>2021</v>
      </c>
      <c r="E5651">
        <v>70000</v>
      </c>
      <c r="F5651">
        <v>0</v>
      </c>
      <c r="G5651">
        <v>0</v>
      </c>
      <c r="H5651">
        <v>0</v>
      </c>
      <c r="I5651">
        <v>70000</v>
      </c>
    </row>
    <row r="5652" spans="1:9">
      <c r="A5652" t="s">
        <v>566</v>
      </c>
      <c r="B5652" t="s">
        <v>1778</v>
      </c>
      <c r="C5652" t="s">
        <v>1779</v>
      </c>
      <c r="D5652">
        <v>2021</v>
      </c>
      <c r="E5652">
        <v>100000</v>
      </c>
      <c r="F5652">
        <v>0</v>
      </c>
      <c r="G5652">
        <v>0</v>
      </c>
      <c r="H5652">
        <v>0</v>
      </c>
      <c r="I5652">
        <v>100000</v>
      </c>
    </row>
    <row r="5653" spans="1:9">
      <c r="A5653" t="s">
        <v>566</v>
      </c>
      <c r="B5653" t="s">
        <v>955</v>
      </c>
      <c r="C5653" t="s">
        <v>956</v>
      </c>
      <c r="D5653">
        <v>2021</v>
      </c>
      <c r="E5653">
        <v>100000</v>
      </c>
      <c r="F5653">
        <v>0</v>
      </c>
      <c r="G5653">
        <v>0</v>
      </c>
      <c r="H5653">
        <v>0</v>
      </c>
      <c r="I5653">
        <v>100000</v>
      </c>
    </row>
    <row r="5654" spans="1:9">
      <c r="A5654" t="s">
        <v>566</v>
      </c>
      <c r="B5654" t="s">
        <v>1000</v>
      </c>
      <c r="C5654" t="s">
        <v>608</v>
      </c>
      <c r="D5654">
        <v>2021</v>
      </c>
      <c r="E5654">
        <v>150000</v>
      </c>
      <c r="F5654">
        <v>0</v>
      </c>
      <c r="G5654">
        <v>0</v>
      </c>
      <c r="H5654">
        <v>0</v>
      </c>
      <c r="I5654">
        <v>150000</v>
      </c>
    </row>
    <row r="5655" spans="1:9">
      <c r="A5655" t="s">
        <v>566</v>
      </c>
      <c r="B5655" t="s">
        <v>647</v>
      </c>
      <c r="C5655" t="s">
        <v>610</v>
      </c>
      <c r="D5655">
        <v>2021</v>
      </c>
      <c r="E5655">
        <v>100000</v>
      </c>
      <c r="F5655">
        <v>0</v>
      </c>
      <c r="G5655">
        <v>0</v>
      </c>
      <c r="H5655">
        <v>0</v>
      </c>
      <c r="I5655">
        <v>100000</v>
      </c>
    </row>
    <row r="5656" spans="1:9">
      <c r="A5656" t="s">
        <v>566</v>
      </c>
      <c r="B5656" t="s">
        <v>1066</v>
      </c>
      <c r="C5656" t="s">
        <v>1067</v>
      </c>
      <c r="D5656">
        <v>2021</v>
      </c>
      <c r="E5656">
        <v>100000</v>
      </c>
      <c r="F5656">
        <v>0</v>
      </c>
      <c r="G5656">
        <v>0</v>
      </c>
      <c r="H5656">
        <v>0</v>
      </c>
      <c r="I5656">
        <v>100000</v>
      </c>
    </row>
    <row r="5657" spans="1:9">
      <c r="A5657" t="s">
        <v>566</v>
      </c>
      <c r="B5657" t="s">
        <v>648</v>
      </c>
      <c r="C5657" t="s">
        <v>649</v>
      </c>
      <c r="D5657">
        <v>2021</v>
      </c>
      <c r="E5657">
        <v>60000</v>
      </c>
      <c r="F5657">
        <v>0</v>
      </c>
      <c r="G5657">
        <v>0</v>
      </c>
      <c r="H5657">
        <v>0</v>
      </c>
      <c r="I5657">
        <v>60000</v>
      </c>
    </row>
    <row r="5658" spans="1:9">
      <c r="A5658" t="s">
        <v>566</v>
      </c>
      <c r="B5658" t="s">
        <v>654</v>
      </c>
      <c r="C5658" t="s">
        <v>655</v>
      </c>
      <c r="D5658">
        <v>2021</v>
      </c>
      <c r="E5658">
        <v>110000</v>
      </c>
      <c r="F5658">
        <v>0</v>
      </c>
      <c r="G5658">
        <v>0</v>
      </c>
      <c r="H5658">
        <v>0</v>
      </c>
      <c r="I5658">
        <v>110000</v>
      </c>
    </row>
    <row r="5659" spans="1:9">
      <c r="A5659" t="s">
        <v>566</v>
      </c>
      <c r="B5659" t="s">
        <v>2278</v>
      </c>
      <c r="C5659" t="s">
        <v>2279</v>
      </c>
      <c r="D5659">
        <v>2021</v>
      </c>
      <c r="E5659">
        <v>100000</v>
      </c>
      <c r="F5659">
        <v>0</v>
      </c>
      <c r="G5659">
        <v>0</v>
      </c>
      <c r="H5659">
        <v>0</v>
      </c>
      <c r="I5659">
        <v>100000</v>
      </c>
    </row>
    <row r="5660" spans="1:9">
      <c r="A5660" t="s">
        <v>566</v>
      </c>
      <c r="B5660" t="s">
        <v>2280</v>
      </c>
      <c r="C5660" t="s">
        <v>1365</v>
      </c>
      <c r="D5660">
        <v>2021</v>
      </c>
      <c r="E5660">
        <v>100000</v>
      </c>
      <c r="F5660">
        <v>0</v>
      </c>
      <c r="G5660">
        <v>0</v>
      </c>
      <c r="H5660">
        <v>0</v>
      </c>
      <c r="I5660">
        <v>100000</v>
      </c>
    </row>
    <row r="5661" spans="1:9">
      <c r="A5661" t="s">
        <v>566</v>
      </c>
      <c r="B5661" t="s">
        <v>2281</v>
      </c>
      <c r="C5661" t="s">
        <v>1441</v>
      </c>
      <c r="D5661">
        <v>2021</v>
      </c>
      <c r="E5661">
        <v>250000</v>
      </c>
      <c r="F5661">
        <v>0</v>
      </c>
      <c r="G5661">
        <v>0</v>
      </c>
      <c r="H5661">
        <v>0</v>
      </c>
      <c r="I5661">
        <v>250000</v>
      </c>
    </row>
    <row r="5662" spans="1:9">
      <c r="A5662" t="s">
        <v>566</v>
      </c>
      <c r="B5662" t="s">
        <v>658</v>
      </c>
      <c r="C5662" t="s">
        <v>618</v>
      </c>
      <c r="D5662">
        <v>2021</v>
      </c>
      <c r="E5662">
        <v>100000</v>
      </c>
      <c r="F5662">
        <v>0</v>
      </c>
      <c r="G5662">
        <v>0</v>
      </c>
      <c r="H5662">
        <v>0</v>
      </c>
      <c r="I5662">
        <v>100000</v>
      </c>
    </row>
    <row r="5663" spans="1:9">
      <c r="A5663" t="s">
        <v>566</v>
      </c>
      <c r="B5663" t="s">
        <v>659</v>
      </c>
      <c r="C5663" t="s">
        <v>620</v>
      </c>
      <c r="D5663">
        <v>2021</v>
      </c>
      <c r="E5663">
        <v>100000</v>
      </c>
      <c r="F5663">
        <v>0</v>
      </c>
      <c r="G5663">
        <v>0</v>
      </c>
      <c r="H5663">
        <v>0</v>
      </c>
      <c r="I5663">
        <v>100000</v>
      </c>
    </row>
    <row r="5664" spans="1:9">
      <c r="A5664" t="s">
        <v>566</v>
      </c>
      <c r="B5664" t="s">
        <v>1783</v>
      </c>
      <c r="C5664" t="s">
        <v>1784</v>
      </c>
      <c r="D5664">
        <v>2021</v>
      </c>
      <c r="E5664">
        <v>100000</v>
      </c>
      <c r="F5664">
        <v>0</v>
      </c>
      <c r="G5664">
        <v>0</v>
      </c>
      <c r="H5664">
        <v>0</v>
      </c>
      <c r="I5664">
        <v>100000</v>
      </c>
    </row>
    <row r="5665" spans="1:9">
      <c r="A5665" t="s">
        <v>566</v>
      </c>
      <c r="B5665" t="s">
        <v>2282</v>
      </c>
      <c r="C5665" t="s">
        <v>2283</v>
      </c>
      <c r="D5665">
        <v>2021</v>
      </c>
      <c r="E5665">
        <v>125000</v>
      </c>
      <c r="F5665">
        <v>0</v>
      </c>
      <c r="G5665">
        <v>0</v>
      </c>
      <c r="H5665">
        <v>0</v>
      </c>
      <c r="I5665">
        <v>125000</v>
      </c>
    </row>
    <row r="5666" spans="1:9">
      <c r="A5666" t="s">
        <v>566</v>
      </c>
      <c r="B5666" t="s">
        <v>660</v>
      </c>
      <c r="C5666" t="s">
        <v>622</v>
      </c>
      <c r="D5666">
        <v>2021</v>
      </c>
      <c r="E5666">
        <v>60000</v>
      </c>
      <c r="F5666">
        <v>0</v>
      </c>
      <c r="G5666">
        <v>0</v>
      </c>
      <c r="H5666">
        <v>0</v>
      </c>
      <c r="I5666">
        <v>60000</v>
      </c>
    </row>
    <row r="5667" spans="1:9">
      <c r="A5667" t="s">
        <v>566</v>
      </c>
      <c r="B5667" t="s">
        <v>663</v>
      </c>
      <c r="C5667" t="s">
        <v>568</v>
      </c>
      <c r="D5667">
        <v>2021</v>
      </c>
      <c r="E5667">
        <v>250000</v>
      </c>
      <c r="F5667">
        <v>0</v>
      </c>
      <c r="G5667">
        <v>0</v>
      </c>
      <c r="H5667">
        <v>0</v>
      </c>
      <c r="I5667">
        <v>250000</v>
      </c>
    </row>
    <row r="5668" spans="1:9">
      <c r="A5668" t="s">
        <v>566</v>
      </c>
      <c r="B5668" t="s">
        <v>1546</v>
      </c>
      <c r="C5668" t="s">
        <v>584</v>
      </c>
      <c r="D5668">
        <v>2021</v>
      </c>
      <c r="E5668">
        <v>300000</v>
      </c>
      <c r="F5668">
        <v>0</v>
      </c>
      <c r="G5668">
        <v>0</v>
      </c>
      <c r="H5668">
        <v>0</v>
      </c>
      <c r="I5668">
        <v>300000</v>
      </c>
    </row>
    <row r="5669" spans="1:9">
      <c r="A5669" t="s">
        <v>566</v>
      </c>
      <c r="B5669" t="s">
        <v>668</v>
      </c>
      <c r="C5669" t="s">
        <v>669</v>
      </c>
      <c r="D5669">
        <v>2021</v>
      </c>
      <c r="E5669">
        <v>300000</v>
      </c>
      <c r="F5669">
        <v>0</v>
      </c>
      <c r="G5669">
        <v>0</v>
      </c>
      <c r="H5669">
        <v>0</v>
      </c>
      <c r="I5669">
        <v>300000</v>
      </c>
    </row>
    <row r="5670" spans="1:9">
      <c r="A5670" t="s">
        <v>566</v>
      </c>
      <c r="B5670" t="s">
        <v>1112</v>
      </c>
      <c r="C5670" t="s">
        <v>1113</v>
      </c>
      <c r="D5670">
        <v>2021</v>
      </c>
      <c r="E5670">
        <v>300000</v>
      </c>
      <c r="F5670">
        <v>0</v>
      </c>
      <c r="G5670">
        <v>0</v>
      </c>
      <c r="H5670">
        <v>0</v>
      </c>
      <c r="I5670">
        <v>300000</v>
      </c>
    </row>
    <row r="5671" spans="1:9">
      <c r="A5671" t="s">
        <v>566</v>
      </c>
      <c r="B5671" t="s">
        <v>677</v>
      </c>
      <c r="C5671" t="s">
        <v>678</v>
      </c>
      <c r="D5671">
        <v>2021</v>
      </c>
      <c r="E5671">
        <v>300000</v>
      </c>
      <c r="F5671">
        <v>0</v>
      </c>
      <c r="G5671">
        <v>0</v>
      </c>
      <c r="H5671">
        <v>0</v>
      </c>
      <c r="I5671">
        <v>300000</v>
      </c>
    </row>
    <row r="5672" spans="1:9">
      <c r="A5672" t="s">
        <v>566</v>
      </c>
      <c r="B5672" t="s">
        <v>2285</v>
      </c>
      <c r="C5672" t="s">
        <v>612</v>
      </c>
      <c r="D5672">
        <v>2021</v>
      </c>
      <c r="E5672">
        <v>300000</v>
      </c>
      <c r="F5672">
        <v>0</v>
      </c>
      <c r="G5672">
        <v>0</v>
      </c>
      <c r="H5672">
        <v>0</v>
      </c>
      <c r="I5672">
        <v>300000</v>
      </c>
    </row>
    <row r="5673" spans="1:9">
      <c r="A5673" t="s">
        <v>566</v>
      </c>
      <c r="B5673" t="s">
        <v>1081</v>
      </c>
      <c r="C5673" t="s">
        <v>1082</v>
      </c>
      <c r="D5673">
        <v>2021</v>
      </c>
      <c r="E5673">
        <v>74000</v>
      </c>
      <c r="F5673">
        <v>0</v>
      </c>
      <c r="G5673">
        <v>0</v>
      </c>
      <c r="H5673">
        <v>0</v>
      </c>
      <c r="I5673">
        <v>74000</v>
      </c>
    </row>
    <row r="5674" spans="1:9">
      <c r="A5674" t="s">
        <v>566</v>
      </c>
      <c r="B5674" t="s">
        <v>2286</v>
      </c>
      <c r="C5674" t="s">
        <v>1348</v>
      </c>
      <c r="D5674">
        <v>2021</v>
      </c>
      <c r="E5674">
        <v>500000</v>
      </c>
      <c r="F5674">
        <v>0</v>
      </c>
      <c r="G5674">
        <v>0</v>
      </c>
      <c r="H5674">
        <v>0</v>
      </c>
      <c r="I5674">
        <v>500000</v>
      </c>
    </row>
    <row r="5675" spans="1:9">
      <c r="A5675" t="s">
        <v>691</v>
      </c>
      <c r="B5675" t="s">
        <v>692</v>
      </c>
      <c r="C5675" t="s">
        <v>693</v>
      </c>
      <c r="D5675">
        <v>2021</v>
      </c>
      <c r="E5675">
        <v>50532812</v>
      </c>
      <c r="F5675">
        <v>128522000</v>
      </c>
      <c r="G5675">
        <v>45694000</v>
      </c>
      <c r="H5675">
        <v>38374000</v>
      </c>
      <c r="I5675">
        <v>263122812</v>
      </c>
    </row>
    <row r="5676" spans="1:9">
      <c r="A5676" t="s">
        <v>691</v>
      </c>
      <c r="B5676" t="s">
        <v>694</v>
      </c>
      <c r="C5676" t="s">
        <v>695</v>
      </c>
      <c r="D5676">
        <v>2021</v>
      </c>
      <c r="E5676">
        <v>0</v>
      </c>
      <c r="F5676">
        <v>981948</v>
      </c>
      <c r="G5676">
        <v>0</v>
      </c>
      <c r="H5676">
        <v>13200000</v>
      </c>
      <c r="I5676">
        <v>14181948</v>
      </c>
    </row>
    <row r="5677" spans="1:9">
      <c r="A5677" t="s">
        <v>691</v>
      </c>
      <c r="B5677" t="s">
        <v>1794</v>
      </c>
      <c r="C5677" t="s">
        <v>1795</v>
      </c>
      <c r="D5677">
        <v>2021</v>
      </c>
      <c r="E5677">
        <v>11327642</v>
      </c>
      <c r="F5677">
        <v>1315000</v>
      </c>
      <c r="G5677">
        <v>0</v>
      </c>
      <c r="H5677">
        <v>0</v>
      </c>
      <c r="I5677">
        <v>12642642</v>
      </c>
    </row>
    <row r="5678" spans="1:9">
      <c r="A5678" t="s">
        <v>691</v>
      </c>
      <c r="B5678" t="s">
        <v>696</v>
      </c>
      <c r="C5678" t="s">
        <v>697</v>
      </c>
      <c r="D5678">
        <v>2021</v>
      </c>
      <c r="E5678">
        <v>0</v>
      </c>
      <c r="F5678">
        <v>2076550</v>
      </c>
      <c r="G5678">
        <v>415000</v>
      </c>
      <c r="H5678">
        <v>4200000</v>
      </c>
      <c r="I5678">
        <v>6691550</v>
      </c>
    </row>
    <row r="5679" spans="1:9">
      <c r="A5679" t="s">
        <v>691</v>
      </c>
      <c r="B5679" t="s">
        <v>698</v>
      </c>
      <c r="C5679" t="s">
        <v>699</v>
      </c>
      <c r="D5679">
        <v>2021</v>
      </c>
      <c r="E5679">
        <v>0</v>
      </c>
      <c r="F5679">
        <v>0</v>
      </c>
      <c r="G5679">
        <v>1759399</v>
      </c>
      <c r="H5679">
        <v>0</v>
      </c>
      <c r="I5679">
        <v>1759399</v>
      </c>
    </row>
    <row r="5680" spans="1:9">
      <c r="A5680" t="s">
        <v>691</v>
      </c>
      <c r="B5680" t="s">
        <v>700</v>
      </c>
      <c r="C5680" t="s">
        <v>701</v>
      </c>
      <c r="D5680">
        <v>2021</v>
      </c>
      <c r="E5680">
        <v>742306</v>
      </c>
      <c r="F5680">
        <v>2604000</v>
      </c>
      <c r="G5680">
        <v>3215000</v>
      </c>
      <c r="H5680">
        <v>1725000</v>
      </c>
      <c r="I5680">
        <v>8286306</v>
      </c>
    </row>
    <row r="5681" spans="1:9">
      <c r="A5681" t="s">
        <v>691</v>
      </c>
      <c r="B5681" t="s">
        <v>2206</v>
      </c>
      <c r="C5681" t="s">
        <v>2207</v>
      </c>
      <c r="D5681">
        <v>2021</v>
      </c>
      <c r="E5681">
        <v>401144</v>
      </c>
      <c r="F5681">
        <v>4548000</v>
      </c>
      <c r="G5681">
        <v>0</v>
      </c>
      <c r="H5681">
        <v>0</v>
      </c>
      <c r="I5681">
        <v>4949144</v>
      </c>
    </row>
    <row r="5682" spans="1:9">
      <c r="A5682" t="s">
        <v>691</v>
      </c>
      <c r="B5682" t="s">
        <v>702</v>
      </c>
      <c r="C5682" t="s">
        <v>703</v>
      </c>
      <c r="D5682">
        <v>2021</v>
      </c>
      <c r="E5682">
        <v>0</v>
      </c>
      <c r="F5682">
        <v>61064974</v>
      </c>
      <c r="G5682">
        <v>91853000</v>
      </c>
      <c r="H5682">
        <v>6895000</v>
      </c>
      <c r="I5682">
        <v>159812974</v>
      </c>
    </row>
    <row r="5683" spans="1:9">
      <c r="A5683" t="s">
        <v>691</v>
      </c>
      <c r="B5683" t="s">
        <v>704</v>
      </c>
      <c r="C5683" t="s">
        <v>705</v>
      </c>
      <c r="D5683">
        <v>2021</v>
      </c>
      <c r="E5683">
        <v>528491</v>
      </c>
      <c r="F5683">
        <v>1197000</v>
      </c>
      <c r="G5683">
        <v>275000</v>
      </c>
      <c r="H5683">
        <v>285000</v>
      </c>
      <c r="I5683">
        <v>2285491</v>
      </c>
    </row>
    <row r="5684" spans="1:9">
      <c r="A5684" t="s">
        <v>691</v>
      </c>
      <c r="B5684" t="s">
        <v>706</v>
      </c>
      <c r="C5684" t="s">
        <v>707</v>
      </c>
      <c r="D5684">
        <v>2021</v>
      </c>
      <c r="E5684">
        <v>0</v>
      </c>
      <c r="F5684">
        <v>0</v>
      </c>
      <c r="G5684">
        <v>1695190</v>
      </c>
      <c r="H5684">
        <v>0</v>
      </c>
      <c r="I5684">
        <v>1695190</v>
      </c>
    </row>
    <row r="5685" spans="1:9">
      <c r="A5685" t="s">
        <v>691</v>
      </c>
      <c r="B5685" t="s">
        <v>708</v>
      </c>
      <c r="C5685" t="s">
        <v>709</v>
      </c>
      <c r="D5685">
        <v>2021</v>
      </c>
      <c r="E5685">
        <v>0</v>
      </c>
      <c r="F5685">
        <v>1328429</v>
      </c>
      <c r="G5685">
        <v>23594000</v>
      </c>
      <c r="H5685">
        <v>0</v>
      </c>
      <c r="I5685">
        <v>24922429</v>
      </c>
    </row>
    <row r="5686" spans="1:9">
      <c r="A5686" t="s">
        <v>691</v>
      </c>
      <c r="B5686" t="s">
        <v>2220</v>
      </c>
      <c r="C5686" t="s">
        <v>2221</v>
      </c>
      <c r="D5686">
        <v>2021</v>
      </c>
      <c r="E5686">
        <v>1250000</v>
      </c>
      <c r="F5686">
        <v>0</v>
      </c>
      <c r="G5686">
        <v>0</v>
      </c>
      <c r="H5686">
        <v>0</v>
      </c>
      <c r="I5686">
        <v>1250000</v>
      </c>
    </row>
    <row r="5687" spans="1:9">
      <c r="A5687" t="s">
        <v>691</v>
      </c>
      <c r="B5687" t="s">
        <v>710</v>
      </c>
      <c r="C5687" t="s">
        <v>711</v>
      </c>
      <c r="D5687">
        <v>2021</v>
      </c>
      <c r="E5687">
        <v>13242132</v>
      </c>
      <c r="F5687">
        <v>341000</v>
      </c>
      <c r="G5687">
        <v>998000</v>
      </c>
      <c r="H5687">
        <v>0</v>
      </c>
      <c r="I5687">
        <v>14581132</v>
      </c>
    </row>
    <row r="5688" spans="1:9">
      <c r="A5688" t="s">
        <v>691</v>
      </c>
      <c r="B5688" t="s">
        <v>712</v>
      </c>
      <c r="C5688" t="s">
        <v>713</v>
      </c>
      <c r="D5688">
        <v>2021</v>
      </c>
      <c r="E5688">
        <v>402427</v>
      </c>
      <c r="F5688">
        <v>7710000</v>
      </c>
      <c r="G5688">
        <v>6043000</v>
      </c>
      <c r="H5688">
        <v>4575000</v>
      </c>
      <c r="I5688">
        <v>18730427</v>
      </c>
    </row>
    <row r="5689" spans="1:9">
      <c r="A5689" t="s">
        <v>691</v>
      </c>
      <c r="B5689" t="s">
        <v>716</v>
      </c>
      <c r="C5689" t="s">
        <v>717</v>
      </c>
      <c r="D5689">
        <v>2021</v>
      </c>
      <c r="E5689">
        <v>0</v>
      </c>
      <c r="F5689">
        <v>20663460</v>
      </c>
      <c r="G5689">
        <v>47540000</v>
      </c>
      <c r="H5689">
        <v>38566000</v>
      </c>
      <c r="I5689">
        <v>106769460</v>
      </c>
    </row>
    <row r="5690" spans="1:9">
      <c r="A5690" t="s">
        <v>691</v>
      </c>
      <c r="B5690" t="s">
        <v>718</v>
      </c>
      <c r="C5690" t="s">
        <v>719</v>
      </c>
      <c r="D5690">
        <v>2021</v>
      </c>
      <c r="E5690">
        <v>0</v>
      </c>
      <c r="F5690">
        <v>0</v>
      </c>
      <c r="G5690">
        <v>0</v>
      </c>
      <c r="H5690">
        <v>1033134</v>
      </c>
      <c r="I5690">
        <v>1033134</v>
      </c>
    </row>
    <row r="5691" spans="1:9">
      <c r="A5691" t="s">
        <v>691</v>
      </c>
      <c r="B5691" t="s">
        <v>720</v>
      </c>
      <c r="C5691" t="s">
        <v>721</v>
      </c>
      <c r="D5691">
        <v>2021</v>
      </c>
      <c r="E5691">
        <v>45646008</v>
      </c>
      <c r="F5691">
        <v>64076000</v>
      </c>
      <c r="G5691">
        <v>0</v>
      </c>
      <c r="H5691">
        <v>0</v>
      </c>
      <c r="I5691">
        <v>109722008</v>
      </c>
    </row>
    <row r="5692" spans="1:9">
      <c r="A5692" t="s">
        <v>691</v>
      </c>
      <c r="B5692" t="s">
        <v>722</v>
      </c>
      <c r="C5692" t="s">
        <v>723</v>
      </c>
      <c r="D5692">
        <v>2021</v>
      </c>
      <c r="E5692">
        <v>13701691</v>
      </c>
      <c r="F5692">
        <v>1216000</v>
      </c>
      <c r="G5692">
        <v>13993000</v>
      </c>
      <c r="H5692">
        <v>0</v>
      </c>
      <c r="I5692">
        <v>28910691</v>
      </c>
    </row>
    <row r="5693" spans="1:9">
      <c r="A5693" t="s">
        <v>691</v>
      </c>
      <c r="B5693" t="s">
        <v>2204</v>
      </c>
      <c r="C5693" t="s">
        <v>2205</v>
      </c>
      <c r="D5693">
        <v>2021</v>
      </c>
      <c r="E5693">
        <v>0</v>
      </c>
      <c r="F5693">
        <v>0</v>
      </c>
      <c r="G5693">
        <v>400000</v>
      </c>
      <c r="H5693">
        <v>0</v>
      </c>
      <c r="I5693">
        <v>400000</v>
      </c>
    </row>
    <row r="5694" spans="1:9">
      <c r="A5694" t="s">
        <v>691</v>
      </c>
      <c r="B5694" t="s">
        <v>2376</v>
      </c>
      <c r="C5694" t="s">
        <v>1805</v>
      </c>
      <c r="D5694">
        <v>2021</v>
      </c>
      <c r="E5694">
        <v>1113000</v>
      </c>
      <c r="F5694">
        <v>0</v>
      </c>
      <c r="G5694">
        <v>0</v>
      </c>
      <c r="H5694">
        <v>0</v>
      </c>
      <c r="I5694">
        <v>1113000</v>
      </c>
    </row>
    <row r="5695" spans="1:9">
      <c r="A5695" t="s">
        <v>691</v>
      </c>
      <c r="B5695" t="s">
        <v>2377</v>
      </c>
      <c r="C5695" t="s">
        <v>2378</v>
      </c>
      <c r="D5695">
        <v>2021</v>
      </c>
      <c r="E5695">
        <v>80000</v>
      </c>
      <c r="F5695">
        <v>0</v>
      </c>
      <c r="G5695">
        <v>0</v>
      </c>
      <c r="H5695">
        <v>0</v>
      </c>
      <c r="I5695">
        <v>80000</v>
      </c>
    </row>
    <row r="5696" spans="1:9">
      <c r="A5696" t="s">
        <v>691</v>
      </c>
      <c r="B5696" t="s">
        <v>2379</v>
      </c>
      <c r="C5696" t="s">
        <v>2380</v>
      </c>
      <c r="D5696">
        <v>2021</v>
      </c>
      <c r="E5696">
        <v>100000</v>
      </c>
      <c r="F5696">
        <v>0</v>
      </c>
      <c r="G5696">
        <v>0</v>
      </c>
      <c r="H5696">
        <v>0</v>
      </c>
      <c r="I5696">
        <v>100000</v>
      </c>
    </row>
    <row r="5697" spans="1:9">
      <c r="A5697" t="s">
        <v>691</v>
      </c>
      <c r="B5697" t="s">
        <v>2381</v>
      </c>
      <c r="C5697" t="s">
        <v>2382</v>
      </c>
      <c r="D5697">
        <v>2021</v>
      </c>
      <c r="E5697">
        <v>1120000</v>
      </c>
      <c r="F5697">
        <v>0</v>
      </c>
      <c r="G5697">
        <v>0</v>
      </c>
      <c r="H5697">
        <v>0</v>
      </c>
      <c r="I5697">
        <v>1120000</v>
      </c>
    </row>
    <row r="5698" spans="1:9">
      <c r="A5698" t="s">
        <v>691</v>
      </c>
      <c r="B5698" t="s">
        <v>2383</v>
      </c>
      <c r="C5698" t="s">
        <v>2384</v>
      </c>
      <c r="D5698">
        <v>2021</v>
      </c>
      <c r="E5698">
        <v>50000</v>
      </c>
      <c r="F5698">
        <v>0</v>
      </c>
      <c r="G5698">
        <v>0</v>
      </c>
      <c r="H5698">
        <v>0</v>
      </c>
      <c r="I5698">
        <v>50000</v>
      </c>
    </row>
    <row r="5699" spans="1:9">
      <c r="A5699" t="s">
        <v>691</v>
      </c>
      <c r="B5699" t="s">
        <v>2385</v>
      </c>
      <c r="C5699" t="s">
        <v>2386</v>
      </c>
      <c r="D5699">
        <v>2021</v>
      </c>
      <c r="E5699">
        <v>96000</v>
      </c>
      <c r="F5699">
        <v>0</v>
      </c>
      <c r="G5699">
        <v>0</v>
      </c>
      <c r="H5699">
        <v>0</v>
      </c>
      <c r="I5699">
        <v>96000</v>
      </c>
    </row>
    <row r="5700" spans="1:9">
      <c r="A5700" t="s">
        <v>691</v>
      </c>
      <c r="B5700" t="s">
        <v>2387</v>
      </c>
      <c r="C5700" t="s">
        <v>2388</v>
      </c>
      <c r="D5700">
        <v>2021</v>
      </c>
      <c r="E5700">
        <v>300000</v>
      </c>
      <c r="F5700">
        <v>0</v>
      </c>
      <c r="G5700">
        <v>0</v>
      </c>
      <c r="H5700">
        <v>0</v>
      </c>
      <c r="I5700">
        <v>300000</v>
      </c>
    </row>
    <row r="5701" spans="1:9">
      <c r="A5701" t="s">
        <v>691</v>
      </c>
      <c r="B5701" t="s">
        <v>2389</v>
      </c>
      <c r="C5701" t="s">
        <v>2390</v>
      </c>
      <c r="D5701">
        <v>2021</v>
      </c>
      <c r="E5701">
        <v>150000</v>
      </c>
      <c r="F5701">
        <v>0</v>
      </c>
      <c r="G5701">
        <v>0</v>
      </c>
      <c r="H5701">
        <v>0</v>
      </c>
      <c r="I5701">
        <v>150000</v>
      </c>
    </row>
    <row r="5702" spans="1:9">
      <c r="A5702" t="s">
        <v>691</v>
      </c>
      <c r="B5702" t="s">
        <v>2391</v>
      </c>
      <c r="C5702" t="s">
        <v>2392</v>
      </c>
      <c r="D5702">
        <v>2021</v>
      </c>
      <c r="E5702">
        <v>390000</v>
      </c>
      <c r="F5702">
        <v>0</v>
      </c>
      <c r="G5702">
        <v>0</v>
      </c>
      <c r="H5702">
        <v>0</v>
      </c>
      <c r="I5702">
        <v>390000</v>
      </c>
    </row>
    <row r="5703" spans="1:9">
      <c r="A5703" t="s">
        <v>691</v>
      </c>
      <c r="B5703" t="s">
        <v>2081</v>
      </c>
      <c r="C5703" t="s">
        <v>2082</v>
      </c>
      <c r="D5703">
        <v>2021</v>
      </c>
      <c r="E5703">
        <v>359000</v>
      </c>
      <c r="F5703">
        <v>0</v>
      </c>
      <c r="G5703">
        <v>0</v>
      </c>
      <c r="H5703">
        <v>0</v>
      </c>
      <c r="I5703">
        <v>359000</v>
      </c>
    </row>
    <row r="5704" spans="1:9">
      <c r="A5704" t="s">
        <v>691</v>
      </c>
      <c r="B5704" t="s">
        <v>2083</v>
      </c>
      <c r="C5704" t="s">
        <v>2084</v>
      </c>
      <c r="D5704">
        <v>2021</v>
      </c>
      <c r="E5704">
        <v>350000</v>
      </c>
      <c r="F5704">
        <v>0</v>
      </c>
      <c r="G5704">
        <v>0</v>
      </c>
      <c r="H5704">
        <v>0</v>
      </c>
      <c r="I5704">
        <v>350000</v>
      </c>
    </row>
    <row r="5705" spans="1:9">
      <c r="A5705" t="s">
        <v>691</v>
      </c>
      <c r="B5705" t="s">
        <v>2393</v>
      </c>
      <c r="C5705" t="s">
        <v>1105</v>
      </c>
      <c r="D5705">
        <v>2021</v>
      </c>
      <c r="E5705">
        <v>370000</v>
      </c>
      <c r="F5705">
        <v>0</v>
      </c>
      <c r="G5705">
        <v>0</v>
      </c>
      <c r="H5705">
        <v>0</v>
      </c>
      <c r="I5705">
        <v>370000</v>
      </c>
    </row>
    <row r="5706" spans="1:9">
      <c r="A5706" t="s">
        <v>691</v>
      </c>
      <c r="B5706" t="s">
        <v>2394</v>
      </c>
      <c r="C5706" t="s">
        <v>2290</v>
      </c>
      <c r="D5706">
        <v>2021</v>
      </c>
      <c r="E5706">
        <v>1000000</v>
      </c>
      <c r="F5706">
        <v>0</v>
      </c>
      <c r="G5706">
        <v>0</v>
      </c>
      <c r="H5706">
        <v>0</v>
      </c>
      <c r="I5706">
        <v>1000000</v>
      </c>
    </row>
    <row r="5707" spans="1:9">
      <c r="A5707" t="s">
        <v>691</v>
      </c>
      <c r="B5707" t="s">
        <v>1185</v>
      </c>
      <c r="C5707" t="s">
        <v>1186</v>
      </c>
      <c r="D5707">
        <v>2021</v>
      </c>
      <c r="E5707">
        <v>1000000</v>
      </c>
      <c r="F5707">
        <v>0</v>
      </c>
      <c r="G5707">
        <v>0</v>
      </c>
      <c r="H5707">
        <v>0</v>
      </c>
      <c r="I5707">
        <v>1000000</v>
      </c>
    </row>
    <row r="5708" spans="1:9">
      <c r="A5708" t="s">
        <v>691</v>
      </c>
      <c r="B5708" t="s">
        <v>2395</v>
      </c>
      <c r="C5708" t="s">
        <v>2097</v>
      </c>
      <c r="D5708">
        <v>2021</v>
      </c>
      <c r="E5708">
        <v>504000</v>
      </c>
      <c r="F5708">
        <v>0</v>
      </c>
      <c r="G5708">
        <v>0</v>
      </c>
      <c r="H5708">
        <v>0</v>
      </c>
      <c r="I5708">
        <v>504000</v>
      </c>
    </row>
    <row r="5709" spans="1:9">
      <c r="A5709" t="s">
        <v>691</v>
      </c>
      <c r="B5709" t="s">
        <v>2396</v>
      </c>
      <c r="C5709" t="s">
        <v>2397</v>
      </c>
      <c r="D5709">
        <v>2021</v>
      </c>
      <c r="E5709">
        <v>80000</v>
      </c>
      <c r="F5709">
        <v>0</v>
      </c>
      <c r="G5709">
        <v>0</v>
      </c>
      <c r="H5709">
        <v>0</v>
      </c>
      <c r="I5709">
        <v>80000</v>
      </c>
    </row>
    <row r="5710" spans="1:9">
      <c r="A5710" t="s">
        <v>691</v>
      </c>
      <c r="B5710" t="s">
        <v>2398</v>
      </c>
      <c r="C5710" t="s">
        <v>2399</v>
      </c>
      <c r="D5710">
        <v>2021</v>
      </c>
      <c r="E5710">
        <v>1000000</v>
      </c>
      <c r="F5710">
        <v>0</v>
      </c>
      <c r="G5710">
        <v>0</v>
      </c>
      <c r="H5710">
        <v>0</v>
      </c>
      <c r="I5710">
        <v>1000000</v>
      </c>
    </row>
    <row r="5711" spans="1:9">
      <c r="A5711" t="s">
        <v>691</v>
      </c>
      <c r="B5711" t="s">
        <v>2094</v>
      </c>
      <c r="C5711" t="s">
        <v>2095</v>
      </c>
      <c r="D5711">
        <v>2021</v>
      </c>
      <c r="E5711">
        <v>1575000</v>
      </c>
      <c r="F5711">
        <v>0</v>
      </c>
      <c r="G5711">
        <v>0</v>
      </c>
      <c r="H5711">
        <v>0</v>
      </c>
      <c r="I5711">
        <v>1575000</v>
      </c>
    </row>
    <row r="5712" spans="1:9">
      <c r="A5712" t="s">
        <v>691</v>
      </c>
      <c r="B5712" t="s">
        <v>2400</v>
      </c>
      <c r="C5712" t="s">
        <v>2401</v>
      </c>
      <c r="D5712">
        <v>2021</v>
      </c>
      <c r="E5712">
        <v>985000</v>
      </c>
      <c r="F5712">
        <v>0</v>
      </c>
      <c r="G5712">
        <v>0</v>
      </c>
      <c r="H5712">
        <v>0</v>
      </c>
      <c r="I5712">
        <v>985000</v>
      </c>
    </row>
    <row r="5713" spans="1:9">
      <c r="A5713" t="s">
        <v>691</v>
      </c>
      <c r="B5713" t="s">
        <v>2402</v>
      </c>
      <c r="C5713" t="s">
        <v>2292</v>
      </c>
      <c r="D5713">
        <v>2021</v>
      </c>
      <c r="E5713">
        <v>732000</v>
      </c>
      <c r="F5713">
        <v>0</v>
      </c>
      <c r="G5713">
        <v>0</v>
      </c>
      <c r="H5713">
        <v>0</v>
      </c>
      <c r="I5713">
        <v>732000</v>
      </c>
    </row>
    <row r="5714" spans="1:9">
      <c r="A5714" t="s">
        <v>691</v>
      </c>
      <c r="B5714" t="s">
        <v>2403</v>
      </c>
      <c r="C5714" t="s">
        <v>2404</v>
      </c>
      <c r="D5714">
        <v>2021</v>
      </c>
      <c r="E5714">
        <v>2000000</v>
      </c>
      <c r="F5714">
        <v>0</v>
      </c>
      <c r="G5714">
        <v>0</v>
      </c>
      <c r="H5714">
        <v>0</v>
      </c>
      <c r="I5714">
        <v>2000000</v>
      </c>
    </row>
    <row r="5715" spans="1:9">
      <c r="A5715" t="s">
        <v>691</v>
      </c>
      <c r="B5715" t="s">
        <v>2098</v>
      </c>
      <c r="C5715" t="s">
        <v>2099</v>
      </c>
      <c r="D5715">
        <v>2021</v>
      </c>
      <c r="E5715">
        <v>500000</v>
      </c>
      <c r="F5715">
        <v>0</v>
      </c>
      <c r="G5715">
        <v>0</v>
      </c>
      <c r="H5715">
        <v>0</v>
      </c>
      <c r="I5715">
        <v>500000</v>
      </c>
    </row>
    <row r="5716" spans="1:9">
      <c r="A5716" t="s">
        <v>691</v>
      </c>
      <c r="B5716" t="s">
        <v>1070</v>
      </c>
      <c r="C5716" t="s">
        <v>930</v>
      </c>
      <c r="D5716">
        <v>2021</v>
      </c>
      <c r="E5716">
        <v>10000000</v>
      </c>
      <c r="F5716">
        <v>0</v>
      </c>
      <c r="G5716">
        <v>0</v>
      </c>
      <c r="H5716">
        <v>0</v>
      </c>
      <c r="I5716">
        <v>10000000</v>
      </c>
    </row>
    <row r="5717" spans="1:9">
      <c r="A5717" t="s">
        <v>691</v>
      </c>
      <c r="B5717" t="s">
        <v>1319</v>
      </c>
      <c r="C5717" t="s">
        <v>1320</v>
      </c>
      <c r="D5717">
        <v>2021</v>
      </c>
      <c r="E5717">
        <v>250000</v>
      </c>
      <c r="F5717">
        <v>0</v>
      </c>
      <c r="G5717">
        <v>0</v>
      </c>
      <c r="H5717">
        <v>0</v>
      </c>
      <c r="I5717">
        <v>250000</v>
      </c>
    </row>
    <row r="5718" spans="1:9">
      <c r="A5718" t="s">
        <v>691</v>
      </c>
      <c r="B5718" t="s">
        <v>2405</v>
      </c>
      <c r="C5718" t="s">
        <v>2078</v>
      </c>
      <c r="D5718">
        <v>2021</v>
      </c>
      <c r="E5718">
        <v>600000</v>
      </c>
      <c r="F5718">
        <v>0</v>
      </c>
      <c r="G5718">
        <v>0</v>
      </c>
      <c r="H5718">
        <v>0</v>
      </c>
      <c r="I5718">
        <v>600000</v>
      </c>
    </row>
    <row r="5719" spans="1:9">
      <c r="A5719" t="s">
        <v>691</v>
      </c>
      <c r="B5719" t="s">
        <v>2406</v>
      </c>
      <c r="C5719" t="s">
        <v>2407</v>
      </c>
      <c r="D5719">
        <v>2021</v>
      </c>
      <c r="E5719">
        <v>450000</v>
      </c>
      <c r="F5719">
        <v>0</v>
      </c>
      <c r="G5719">
        <v>0</v>
      </c>
      <c r="H5719">
        <v>0</v>
      </c>
      <c r="I5719">
        <v>450000</v>
      </c>
    </row>
    <row r="5720" spans="1:9">
      <c r="A5720" t="s">
        <v>691</v>
      </c>
      <c r="B5720" t="s">
        <v>2408</v>
      </c>
      <c r="C5720" t="s">
        <v>2380</v>
      </c>
      <c r="D5720">
        <v>2021</v>
      </c>
      <c r="E5720">
        <v>125000</v>
      </c>
      <c r="F5720">
        <v>0</v>
      </c>
      <c r="G5720">
        <v>0</v>
      </c>
      <c r="H5720">
        <v>0</v>
      </c>
      <c r="I5720">
        <v>125000</v>
      </c>
    </row>
    <row r="5721" spans="1:9">
      <c r="A5721" t="s">
        <v>691</v>
      </c>
      <c r="B5721" t="s">
        <v>1804</v>
      </c>
      <c r="C5721" t="s">
        <v>1805</v>
      </c>
      <c r="D5721">
        <v>2021</v>
      </c>
      <c r="E5721">
        <v>100000</v>
      </c>
      <c r="F5721">
        <v>0</v>
      </c>
      <c r="G5721">
        <v>0</v>
      </c>
      <c r="H5721">
        <v>0</v>
      </c>
      <c r="I5721">
        <v>100000</v>
      </c>
    </row>
    <row r="5722" spans="1:9">
      <c r="A5722" t="s">
        <v>691</v>
      </c>
      <c r="B5722" t="s">
        <v>2104</v>
      </c>
      <c r="C5722" t="s">
        <v>2072</v>
      </c>
      <c r="D5722">
        <v>2021</v>
      </c>
      <c r="E5722">
        <v>304000</v>
      </c>
      <c r="F5722">
        <v>0</v>
      </c>
      <c r="G5722">
        <v>0</v>
      </c>
      <c r="H5722">
        <v>0</v>
      </c>
      <c r="I5722">
        <v>304000</v>
      </c>
    </row>
    <row r="5723" spans="1:9">
      <c r="A5723" t="s">
        <v>691</v>
      </c>
      <c r="B5723" t="s">
        <v>2409</v>
      </c>
      <c r="C5723" t="s">
        <v>2378</v>
      </c>
      <c r="D5723">
        <v>2021</v>
      </c>
      <c r="E5723">
        <v>80000</v>
      </c>
      <c r="F5723">
        <v>0</v>
      </c>
      <c r="G5723">
        <v>0</v>
      </c>
      <c r="H5723">
        <v>0</v>
      </c>
      <c r="I5723">
        <v>80000</v>
      </c>
    </row>
    <row r="5724" spans="1:9">
      <c r="A5724" t="s">
        <v>691</v>
      </c>
      <c r="B5724" t="s">
        <v>2289</v>
      </c>
      <c r="C5724" t="s">
        <v>2290</v>
      </c>
      <c r="D5724">
        <v>2021</v>
      </c>
      <c r="E5724">
        <v>100000</v>
      </c>
      <c r="F5724">
        <v>0</v>
      </c>
      <c r="G5724">
        <v>0</v>
      </c>
      <c r="H5724">
        <v>0</v>
      </c>
      <c r="I5724">
        <v>100000</v>
      </c>
    </row>
    <row r="5725" spans="1:9">
      <c r="A5725" t="s">
        <v>691</v>
      </c>
      <c r="B5725" t="s">
        <v>2291</v>
      </c>
      <c r="C5725" t="s">
        <v>2292</v>
      </c>
      <c r="D5725">
        <v>2021</v>
      </c>
      <c r="E5725">
        <v>175000</v>
      </c>
      <c r="F5725">
        <v>0</v>
      </c>
      <c r="G5725">
        <v>0</v>
      </c>
      <c r="H5725">
        <v>0</v>
      </c>
      <c r="I5725">
        <v>175000</v>
      </c>
    </row>
    <row r="5726" spans="1:9">
      <c r="A5726" t="s">
        <v>691</v>
      </c>
      <c r="B5726" t="s">
        <v>2410</v>
      </c>
      <c r="C5726" t="s">
        <v>2072</v>
      </c>
      <c r="D5726">
        <v>2021</v>
      </c>
      <c r="E5726">
        <v>160000</v>
      </c>
      <c r="F5726">
        <v>0</v>
      </c>
      <c r="G5726">
        <v>0</v>
      </c>
      <c r="H5726">
        <v>0</v>
      </c>
      <c r="I5726">
        <v>160000</v>
      </c>
    </row>
    <row r="5727" spans="1:9">
      <c r="A5727" t="s">
        <v>691</v>
      </c>
      <c r="B5727" t="s">
        <v>2110</v>
      </c>
      <c r="C5727" t="s">
        <v>2095</v>
      </c>
      <c r="D5727">
        <v>2021</v>
      </c>
      <c r="E5727">
        <v>775000</v>
      </c>
      <c r="F5727">
        <v>0</v>
      </c>
      <c r="G5727">
        <v>0</v>
      </c>
      <c r="H5727">
        <v>0</v>
      </c>
      <c r="I5727">
        <v>775000</v>
      </c>
    </row>
    <row r="5728" spans="1:9">
      <c r="A5728" t="s">
        <v>739</v>
      </c>
      <c r="B5728" t="s">
        <v>740</v>
      </c>
      <c r="C5728" t="s">
        <v>741</v>
      </c>
      <c r="D5728">
        <v>2021</v>
      </c>
      <c r="E5728">
        <v>1817404</v>
      </c>
      <c r="F5728">
        <v>82000</v>
      </c>
      <c r="G5728">
        <v>3201000</v>
      </c>
      <c r="H5728">
        <v>1983000</v>
      </c>
      <c r="I5728">
        <v>7083404</v>
      </c>
    </row>
    <row r="5729" spans="1:9">
      <c r="A5729" t="s">
        <v>742</v>
      </c>
      <c r="B5729" t="s">
        <v>2115</v>
      </c>
      <c r="C5729" t="s">
        <v>744</v>
      </c>
      <c r="D5729">
        <v>2021</v>
      </c>
      <c r="E5729">
        <v>200826113</v>
      </c>
      <c r="F5729">
        <v>182626000</v>
      </c>
      <c r="G5729">
        <v>164475000</v>
      </c>
      <c r="H5729">
        <v>164487000</v>
      </c>
      <c r="I5729">
        <v>712414113</v>
      </c>
    </row>
    <row r="5730" spans="1:9">
      <c r="A5730" t="s">
        <v>742</v>
      </c>
      <c r="B5730" t="s">
        <v>2116</v>
      </c>
      <c r="C5730" t="s">
        <v>746</v>
      </c>
      <c r="D5730">
        <v>2021</v>
      </c>
      <c r="E5730">
        <v>250115859</v>
      </c>
      <c r="F5730">
        <v>132761000</v>
      </c>
      <c r="G5730">
        <v>177231000</v>
      </c>
      <c r="H5730">
        <v>39689000</v>
      </c>
      <c r="I5730">
        <v>599796859</v>
      </c>
    </row>
    <row r="5731" spans="1:9">
      <c r="A5731" t="s">
        <v>742</v>
      </c>
      <c r="B5731" t="s">
        <v>2118</v>
      </c>
      <c r="C5731" t="s">
        <v>748</v>
      </c>
      <c r="D5731">
        <v>2021</v>
      </c>
      <c r="E5731">
        <v>0</v>
      </c>
      <c r="F5731">
        <v>2051859</v>
      </c>
      <c r="G5731">
        <v>0</v>
      </c>
      <c r="H5731">
        <v>0</v>
      </c>
      <c r="I5731">
        <v>2051859</v>
      </c>
    </row>
    <row r="5732" spans="1:9">
      <c r="A5732" t="s">
        <v>742</v>
      </c>
      <c r="B5732" t="s">
        <v>2119</v>
      </c>
      <c r="C5732" t="s">
        <v>752</v>
      </c>
      <c r="D5732">
        <v>2021</v>
      </c>
      <c r="E5732">
        <v>0</v>
      </c>
      <c r="F5732">
        <v>19274507</v>
      </c>
      <c r="G5732">
        <v>3750000</v>
      </c>
      <c r="H5732">
        <v>3849000</v>
      </c>
      <c r="I5732">
        <v>26873507</v>
      </c>
    </row>
    <row r="5733" spans="1:9">
      <c r="A5733" t="s">
        <v>742</v>
      </c>
      <c r="B5733" t="s">
        <v>2119</v>
      </c>
      <c r="C5733" t="s">
        <v>752</v>
      </c>
      <c r="D5733">
        <v>2021</v>
      </c>
      <c r="E5733">
        <v>645814</v>
      </c>
      <c r="F5733">
        <v>0</v>
      </c>
      <c r="G5733">
        <v>0</v>
      </c>
      <c r="H5733">
        <v>0</v>
      </c>
      <c r="I5733">
        <v>645814</v>
      </c>
    </row>
    <row r="5734" spans="1:9">
      <c r="A5734" t="s">
        <v>742</v>
      </c>
      <c r="B5734" t="s">
        <v>2120</v>
      </c>
      <c r="C5734" t="s">
        <v>892</v>
      </c>
      <c r="D5734">
        <v>2021</v>
      </c>
      <c r="E5734">
        <v>1341990</v>
      </c>
      <c r="F5734">
        <v>0</v>
      </c>
      <c r="G5734">
        <v>0</v>
      </c>
      <c r="H5734">
        <v>0</v>
      </c>
      <c r="I5734">
        <v>1341990</v>
      </c>
    </row>
    <row r="5735" spans="1:9">
      <c r="A5735" t="s">
        <v>742</v>
      </c>
      <c r="B5735" t="s">
        <v>2121</v>
      </c>
      <c r="C5735" t="s">
        <v>754</v>
      </c>
      <c r="D5735">
        <v>2021</v>
      </c>
      <c r="E5735">
        <v>4719706</v>
      </c>
      <c r="F5735">
        <v>3500000</v>
      </c>
      <c r="G5735">
        <v>3500000</v>
      </c>
      <c r="H5735">
        <v>4607000</v>
      </c>
      <c r="I5735">
        <v>16326706</v>
      </c>
    </row>
    <row r="5736" spans="1:9">
      <c r="A5736" t="s">
        <v>742</v>
      </c>
      <c r="B5736" t="s">
        <v>2122</v>
      </c>
      <c r="C5736" t="s">
        <v>758</v>
      </c>
      <c r="D5736">
        <v>2021</v>
      </c>
      <c r="E5736">
        <v>33922965</v>
      </c>
      <c r="F5736">
        <v>0</v>
      </c>
      <c r="G5736">
        <v>239623000</v>
      </c>
      <c r="H5736">
        <v>0</v>
      </c>
      <c r="I5736">
        <v>273545965</v>
      </c>
    </row>
    <row r="5737" spans="1:9">
      <c r="A5737" t="s">
        <v>742</v>
      </c>
      <c r="B5737" t="s">
        <v>2411</v>
      </c>
      <c r="C5737" t="s">
        <v>744</v>
      </c>
      <c r="D5737">
        <v>2021</v>
      </c>
      <c r="E5737">
        <v>310000</v>
      </c>
      <c r="F5737">
        <v>0</v>
      </c>
      <c r="G5737">
        <v>0</v>
      </c>
      <c r="H5737">
        <v>0</v>
      </c>
      <c r="I5737">
        <v>310000</v>
      </c>
    </row>
    <row r="5738" spans="1:9">
      <c r="A5738" t="s">
        <v>759</v>
      </c>
      <c r="B5738" t="s">
        <v>760</v>
      </c>
      <c r="C5738" t="s">
        <v>761</v>
      </c>
      <c r="D5738">
        <v>2021</v>
      </c>
      <c r="E5738">
        <v>13922142</v>
      </c>
      <c r="F5738">
        <v>22588000</v>
      </c>
      <c r="G5738">
        <v>72933000</v>
      </c>
      <c r="H5738">
        <v>112418000</v>
      </c>
      <c r="I5738">
        <v>221861142</v>
      </c>
    </row>
    <row r="5739" spans="1:9">
      <c r="A5739" t="s">
        <v>759</v>
      </c>
      <c r="B5739" t="s">
        <v>764</v>
      </c>
      <c r="C5739" t="s">
        <v>765</v>
      </c>
      <c r="D5739">
        <v>2021</v>
      </c>
      <c r="E5739">
        <v>484404</v>
      </c>
      <c r="F5739">
        <v>0</v>
      </c>
      <c r="G5739">
        <v>0</v>
      </c>
      <c r="H5739">
        <v>0</v>
      </c>
      <c r="I5739">
        <v>484404</v>
      </c>
    </row>
    <row r="5740" spans="1:9">
      <c r="A5740" t="s">
        <v>759</v>
      </c>
      <c r="B5740" t="s">
        <v>764</v>
      </c>
      <c r="C5740" t="s">
        <v>765</v>
      </c>
      <c r="D5740">
        <v>2021</v>
      </c>
      <c r="E5740">
        <v>5429948</v>
      </c>
      <c r="F5740">
        <v>37661000</v>
      </c>
      <c r="G5740">
        <v>46465000</v>
      </c>
      <c r="H5740">
        <v>20464000</v>
      </c>
      <c r="I5740">
        <v>110019948</v>
      </c>
    </row>
    <row r="5741" spans="1:9">
      <c r="A5741" t="s">
        <v>759</v>
      </c>
      <c r="B5741" t="s">
        <v>766</v>
      </c>
      <c r="C5741" t="s">
        <v>767</v>
      </c>
      <c r="D5741">
        <v>2021</v>
      </c>
      <c r="E5741">
        <v>109382760</v>
      </c>
      <c r="F5741">
        <v>14058000</v>
      </c>
      <c r="G5741">
        <v>12242000</v>
      </c>
      <c r="H5741">
        <v>2316000</v>
      </c>
      <c r="I5741">
        <v>137998760</v>
      </c>
    </row>
    <row r="5742" spans="1:9">
      <c r="A5742" t="s">
        <v>759</v>
      </c>
      <c r="B5742" t="s">
        <v>766</v>
      </c>
      <c r="C5742" t="s">
        <v>767</v>
      </c>
      <c r="D5742">
        <v>2021</v>
      </c>
      <c r="E5742">
        <v>19999999</v>
      </c>
      <c r="F5742">
        <v>0</v>
      </c>
      <c r="G5742">
        <v>0</v>
      </c>
      <c r="H5742">
        <v>0</v>
      </c>
      <c r="I5742">
        <v>19999999</v>
      </c>
    </row>
    <row r="5743" spans="1:9">
      <c r="A5743" t="s">
        <v>759</v>
      </c>
      <c r="B5743" t="s">
        <v>768</v>
      </c>
      <c r="C5743" t="s">
        <v>769</v>
      </c>
      <c r="D5743">
        <v>2021</v>
      </c>
      <c r="E5743">
        <v>0</v>
      </c>
      <c r="F5743">
        <v>109307361</v>
      </c>
      <c r="G5743">
        <v>77584000</v>
      </c>
      <c r="H5743">
        <v>5284000</v>
      </c>
      <c r="I5743">
        <v>192175361</v>
      </c>
    </row>
    <row r="5744" spans="1:9">
      <c r="A5744" t="s">
        <v>759</v>
      </c>
      <c r="B5744" t="s">
        <v>770</v>
      </c>
      <c r="C5744" t="s">
        <v>771</v>
      </c>
      <c r="D5744">
        <v>2021</v>
      </c>
      <c r="E5744">
        <v>22270306</v>
      </c>
      <c r="F5744">
        <v>26677000</v>
      </c>
      <c r="G5744">
        <v>15098000</v>
      </c>
      <c r="H5744">
        <v>7611000</v>
      </c>
      <c r="I5744">
        <v>71656306</v>
      </c>
    </row>
    <row r="5745" spans="1:9">
      <c r="A5745" t="s">
        <v>759</v>
      </c>
      <c r="B5745" t="s">
        <v>937</v>
      </c>
      <c r="C5745" t="s">
        <v>938</v>
      </c>
      <c r="D5745">
        <v>2021</v>
      </c>
      <c r="E5745">
        <v>0</v>
      </c>
      <c r="F5745">
        <v>8528315</v>
      </c>
      <c r="G5745">
        <v>2137000</v>
      </c>
      <c r="H5745">
        <v>4000000</v>
      </c>
      <c r="I5745">
        <v>14665315</v>
      </c>
    </row>
    <row r="5746" spans="1:9">
      <c r="A5746" t="s">
        <v>759</v>
      </c>
      <c r="B5746" t="s">
        <v>772</v>
      </c>
      <c r="C5746" t="s">
        <v>773</v>
      </c>
      <c r="D5746">
        <v>2021</v>
      </c>
      <c r="E5746">
        <v>7841275</v>
      </c>
      <c r="F5746">
        <v>15931000</v>
      </c>
      <c r="G5746">
        <v>1337000</v>
      </c>
      <c r="H5746">
        <v>13492000</v>
      </c>
      <c r="I5746">
        <v>38601275</v>
      </c>
    </row>
    <row r="5747" spans="1:9">
      <c r="A5747" t="s">
        <v>759</v>
      </c>
      <c r="B5747" t="s">
        <v>774</v>
      </c>
      <c r="C5747" t="s">
        <v>775</v>
      </c>
      <c r="D5747">
        <v>2021</v>
      </c>
      <c r="E5747">
        <v>28788895</v>
      </c>
      <c r="F5747">
        <v>35668000</v>
      </c>
      <c r="G5747">
        <v>19430000</v>
      </c>
      <c r="H5747">
        <v>17300000</v>
      </c>
      <c r="I5747">
        <v>101186895</v>
      </c>
    </row>
    <row r="5748" spans="1:9">
      <c r="A5748" t="s">
        <v>759</v>
      </c>
      <c r="B5748" t="s">
        <v>774</v>
      </c>
      <c r="C5748" t="s">
        <v>775</v>
      </c>
      <c r="D5748">
        <v>2021</v>
      </c>
      <c r="E5748">
        <v>15090000</v>
      </c>
      <c r="F5748">
        <v>1868000</v>
      </c>
      <c r="G5748">
        <v>0</v>
      </c>
      <c r="H5748">
        <v>0</v>
      </c>
      <c r="I5748">
        <v>16958000</v>
      </c>
    </row>
    <row r="5749" spans="1:9">
      <c r="A5749" t="s">
        <v>759</v>
      </c>
      <c r="B5749" t="s">
        <v>774</v>
      </c>
      <c r="C5749" t="s">
        <v>775</v>
      </c>
      <c r="D5749">
        <v>2021</v>
      </c>
      <c r="E5749">
        <v>4119019</v>
      </c>
      <c r="F5749">
        <v>0</v>
      </c>
      <c r="G5749">
        <v>0</v>
      </c>
      <c r="H5749">
        <v>0</v>
      </c>
      <c r="I5749">
        <v>4119019</v>
      </c>
    </row>
    <row r="5750" spans="1:9">
      <c r="A5750" t="s">
        <v>759</v>
      </c>
      <c r="B5750" t="s">
        <v>776</v>
      </c>
      <c r="C5750" t="s">
        <v>777</v>
      </c>
      <c r="D5750">
        <v>2021</v>
      </c>
      <c r="E5750">
        <v>0</v>
      </c>
      <c r="F5750">
        <v>5269041</v>
      </c>
      <c r="G5750">
        <v>25000</v>
      </c>
      <c r="H5750">
        <v>1166000</v>
      </c>
      <c r="I5750">
        <v>6460041</v>
      </c>
    </row>
    <row r="5751" spans="1:9">
      <c r="A5751" t="s">
        <v>759</v>
      </c>
      <c r="B5751" t="s">
        <v>780</v>
      </c>
      <c r="C5751" t="s">
        <v>781</v>
      </c>
      <c r="D5751">
        <v>2021</v>
      </c>
      <c r="E5751">
        <v>0</v>
      </c>
      <c r="F5751">
        <v>186703349</v>
      </c>
      <c r="G5751">
        <v>280964000</v>
      </c>
      <c r="H5751">
        <v>200314000</v>
      </c>
      <c r="I5751">
        <v>667981349</v>
      </c>
    </row>
    <row r="5752" spans="1:9">
      <c r="A5752" t="s">
        <v>759</v>
      </c>
      <c r="B5752" t="s">
        <v>780</v>
      </c>
      <c r="C5752" t="s">
        <v>781</v>
      </c>
      <c r="D5752">
        <v>2021</v>
      </c>
      <c r="E5752">
        <v>250000</v>
      </c>
      <c r="F5752">
        <v>0</v>
      </c>
      <c r="G5752">
        <v>0</v>
      </c>
      <c r="H5752">
        <v>0</v>
      </c>
      <c r="I5752">
        <v>250000</v>
      </c>
    </row>
    <row r="5753" spans="1:9">
      <c r="A5753" t="s">
        <v>759</v>
      </c>
      <c r="B5753" t="s">
        <v>782</v>
      </c>
      <c r="C5753" t="s">
        <v>783</v>
      </c>
      <c r="D5753">
        <v>2021</v>
      </c>
      <c r="E5753">
        <v>74007852</v>
      </c>
      <c r="F5753">
        <v>56165000</v>
      </c>
      <c r="G5753">
        <v>27718000</v>
      </c>
      <c r="H5753">
        <v>64587000</v>
      </c>
      <c r="I5753">
        <v>222477852</v>
      </c>
    </row>
    <row r="5754" spans="1:9">
      <c r="A5754" t="s">
        <v>759</v>
      </c>
      <c r="B5754" t="s">
        <v>782</v>
      </c>
      <c r="C5754" t="s">
        <v>783</v>
      </c>
      <c r="D5754">
        <v>2021</v>
      </c>
      <c r="E5754">
        <v>41927</v>
      </c>
      <c r="F5754">
        <v>0</v>
      </c>
      <c r="G5754">
        <v>0</v>
      </c>
      <c r="H5754">
        <v>0</v>
      </c>
      <c r="I5754">
        <v>41927</v>
      </c>
    </row>
    <row r="5755" spans="1:9">
      <c r="A5755" t="s">
        <v>759</v>
      </c>
      <c r="B5755" t="s">
        <v>790</v>
      </c>
      <c r="C5755" t="s">
        <v>791</v>
      </c>
      <c r="D5755">
        <v>2021</v>
      </c>
      <c r="E5755">
        <v>15000000</v>
      </c>
      <c r="F5755">
        <v>0</v>
      </c>
      <c r="G5755">
        <v>0</v>
      </c>
      <c r="H5755">
        <v>0</v>
      </c>
      <c r="I5755">
        <v>15000000</v>
      </c>
    </row>
    <row r="5756" spans="1:9">
      <c r="A5756" t="s">
        <v>759</v>
      </c>
      <c r="B5756" t="s">
        <v>790</v>
      </c>
      <c r="C5756" t="s">
        <v>791</v>
      </c>
      <c r="D5756">
        <v>2021</v>
      </c>
      <c r="E5756">
        <v>0</v>
      </c>
      <c r="F5756">
        <v>6623309</v>
      </c>
      <c r="G5756">
        <v>7500000</v>
      </c>
      <c r="H5756">
        <v>13380000</v>
      </c>
      <c r="I5756">
        <v>27503309</v>
      </c>
    </row>
    <row r="5757" spans="1:9">
      <c r="A5757" t="s">
        <v>759</v>
      </c>
      <c r="B5757" t="s">
        <v>792</v>
      </c>
      <c r="C5757" t="s">
        <v>793</v>
      </c>
      <c r="D5757">
        <v>2021</v>
      </c>
      <c r="E5757">
        <v>0</v>
      </c>
      <c r="F5757">
        <v>0</v>
      </c>
      <c r="G5757">
        <v>19527545</v>
      </c>
      <c r="H5757">
        <v>10000000</v>
      </c>
      <c r="I5757">
        <v>29527545</v>
      </c>
    </row>
    <row r="5758" spans="1:9">
      <c r="A5758" t="s">
        <v>759</v>
      </c>
      <c r="B5758" t="s">
        <v>794</v>
      </c>
      <c r="C5758" t="s">
        <v>795</v>
      </c>
      <c r="D5758">
        <v>2021</v>
      </c>
      <c r="E5758">
        <v>0</v>
      </c>
      <c r="F5758">
        <v>0</v>
      </c>
      <c r="G5758">
        <v>7687350</v>
      </c>
      <c r="H5758">
        <v>0</v>
      </c>
      <c r="I5758">
        <v>7687350</v>
      </c>
    </row>
    <row r="5759" spans="1:9">
      <c r="A5759" t="s">
        <v>759</v>
      </c>
      <c r="B5759" t="s">
        <v>798</v>
      </c>
      <c r="C5759" t="s">
        <v>799</v>
      </c>
      <c r="D5759">
        <v>2021</v>
      </c>
      <c r="E5759">
        <v>8692035</v>
      </c>
      <c r="F5759">
        <v>0</v>
      </c>
      <c r="G5759">
        <v>0</v>
      </c>
      <c r="H5759">
        <v>0</v>
      </c>
      <c r="I5759">
        <v>8692035</v>
      </c>
    </row>
    <row r="5760" spans="1:9">
      <c r="A5760" t="s">
        <v>759</v>
      </c>
      <c r="B5760" t="s">
        <v>800</v>
      </c>
      <c r="C5760" t="s">
        <v>801</v>
      </c>
      <c r="D5760">
        <v>2021</v>
      </c>
      <c r="E5760">
        <v>0</v>
      </c>
      <c r="F5760">
        <v>4064999</v>
      </c>
      <c r="G5760">
        <v>0</v>
      </c>
      <c r="H5760">
        <v>0</v>
      </c>
      <c r="I5760">
        <v>4064999</v>
      </c>
    </row>
    <row r="5761" spans="1:9">
      <c r="A5761" t="s">
        <v>759</v>
      </c>
      <c r="B5761" t="s">
        <v>802</v>
      </c>
      <c r="C5761" t="s">
        <v>803</v>
      </c>
      <c r="D5761">
        <v>2021</v>
      </c>
      <c r="E5761">
        <v>3446142</v>
      </c>
      <c r="F5761">
        <v>1292000</v>
      </c>
      <c r="G5761">
        <v>0</v>
      </c>
      <c r="H5761">
        <v>0</v>
      </c>
      <c r="I5761">
        <v>4738142</v>
      </c>
    </row>
    <row r="5762" spans="1:9">
      <c r="A5762" t="s">
        <v>759</v>
      </c>
      <c r="B5762" t="s">
        <v>804</v>
      </c>
      <c r="C5762" t="s">
        <v>805</v>
      </c>
      <c r="D5762">
        <v>2021</v>
      </c>
      <c r="E5762">
        <v>1240000</v>
      </c>
      <c r="F5762">
        <v>0</v>
      </c>
      <c r="G5762">
        <v>0</v>
      </c>
      <c r="H5762">
        <v>0</v>
      </c>
      <c r="I5762">
        <v>1240000</v>
      </c>
    </row>
    <row r="5763" spans="1:9">
      <c r="A5763" t="s">
        <v>759</v>
      </c>
      <c r="B5763" t="s">
        <v>804</v>
      </c>
      <c r="C5763" t="s">
        <v>805</v>
      </c>
      <c r="D5763">
        <v>2021</v>
      </c>
      <c r="E5763">
        <v>4287204</v>
      </c>
      <c r="F5763">
        <v>0</v>
      </c>
      <c r="G5763">
        <v>1406000</v>
      </c>
      <c r="H5763">
        <v>0</v>
      </c>
      <c r="I5763">
        <v>5693204</v>
      </c>
    </row>
    <row r="5764" spans="1:9">
      <c r="A5764" t="s">
        <v>810</v>
      </c>
      <c r="B5764" t="s">
        <v>2124</v>
      </c>
      <c r="C5764" t="s">
        <v>812</v>
      </c>
      <c r="D5764">
        <v>2021</v>
      </c>
      <c r="E5764">
        <v>4000000</v>
      </c>
      <c r="F5764">
        <v>4000000</v>
      </c>
      <c r="G5764">
        <v>4000000</v>
      </c>
      <c r="H5764">
        <v>4000000</v>
      </c>
      <c r="I5764">
        <v>16000000</v>
      </c>
    </row>
    <row r="5765" spans="1:9">
      <c r="A5765" t="s">
        <v>810</v>
      </c>
      <c r="B5765" t="s">
        <v>2125</v>
      </c>
      <c r="C5765" t="s">
        <v>814</v>
      </c>
      <c r="D5765">
        <v>2021</v>
      </c>
      <c r="E5765">
        <v>1000000</v>
      </c>
      <c r="F5765">
        <v>1000000</v>
      </c>
      <c r="G5765">
        <v>1000000</v>
      </c>
      <c r="H5765">
        <v>1000000</v>
      </c>
      <c r="I5765">
        <v>4000000</v>
      </c>
    </row>
    <row r="5766" spans="1:9">
      <c r="A5766" t="s">
        <v>810</v>
      </c>
      <c r="B5766" t="s">
        <v>2126</v>
      </c>
      <c r="C5766" t="s">
        <v>816</v>
      </c>
      <c r="D5766">
        <v>2021</v>
      </c>
      <c r="E5766">
        <v>49920199</v>
      </c>
      <c r="F5766">
        <v>35000000</v>
      </c>
      <c r="G5766">
        <v>35000000</v>
      </c>
      <c r="H5766">
        <v>35000000</v>
      </c>
      <c r="I5766">
        <v>154920199</v>
      </c>
    </row>
    <row r="5767" spans="1:9">
      <c r="A5767" t="s">
        <v>810</v>
      </c>
      <c r="B5767" t="s">
        <v>2127</v>
      </c>
      <c r="C5767" t="s">
        <v>871</v>
      </c>
      <c r="D5767">
        <v>2021</v>
      </c>
      <c r="E5767">
        <v>4500000</v>
      </c>
      <c r="F5767">
        <v>0</v>
      </c>
      <c r="G5767">
        <v>0</v>
      </c>
      <c r="H5767">
        <v>0</v>
      </c>
      <c r="I5767">
        <v>4500000</v>
      </c>
    </row>
    <row r="5768" spans="1:9">
      <c r="A5768" t="s">
        <v>817</v>
      </c>
      <c r="B5768" t="s">
        <v>820</v>
      </c>
      <c r="C5768" t="s">
        <v>821</v>
      </c>
      <c r="D5768">
        <v>2021</v>
      </c>
      <c r="E5768">
        <v>1572465</v>
      </c>
      <c r="F5768">
        <v>10045000</v>
      </c>
      <c r="G5768">
        <v>5666000</v>
      </c>
      <c r="H5768">
        <v>4809000</v>
      </c>
      <c r="I5768">
        <v>22092465</v>
      </c>
    </row>
    <row r="5769" spans="1:9">
      <c r="A5769" t="s">
        <v>822</v>
      </c>
      <c r="B5769" t="s">
        <v>823</v>
      </c>
      <c r="C5769" t="s">
        <v>824</v>
      </c>
      <c r="D5769">
        <v>2021</v>
      </c>
      <c r="E5769">
        <v>3830943</v>
      </c>
      <c r="F5769">
        <v>96542000</v>
      </c>
      <c r="G5769">
        <v>58072000</v>
      </c>
      <c r="H5769">
        <v>10098000</v>
      </c>
      <c r="I5769">
        <v>168542943</v>
      </c>
    </row>
    <row r="5770" spans="1:9">
      <c r="A5770" t="s">
        <v>822</v>
      </c>
      <c r="B5770" t="s">
        <v>823</v>
      </c>
      <c r="C5770" t="s">
        <v>824</v>
      </c>
      <c r="D5770">
        <v>2021</v>
      </c>
      <c r="E5770">
        <v>0</v>
      </c>
      <c r="F5770">
        <v>3389545</v>
      </c>
      <c r="G5770">
        <v>0</v>
      </c>
      <c r="H5770">
        <v>0</v>
      </c>
      <c r="I5770">
        <v>3389545</v>
      </c>
    </row>
    <row r="5771" spans="1:9">
      <c r="A5771" t="s">
        <v>822</v>
      </c>
      <c r="B5771" t="s">
        <v>823</v>
      </c>
      <c r="C5771" t="s">
        <v>824</v>
      </c>
      <c r="D5771">
        <v>2021</v>
      </c>
      <c r="E5771">
        <v>0</v>
      </c>
      <c r="F5771">
        <v>7511086</v>
      </c>
      <c r="G5771">
        <v>27013000</v>
      </c>
      <c r="H5771">
        <v>0</v>
      </c>
      <c r="I5771">
        <v>34524086</v>
      </c>
    </row>
    <row r="5772" spans="1:9">
      <c r="A5772" t="s">
        <v>822</v>
      </c>
      <c r="B5772" t="s">
        <v>827</v>
      </c>
      <c r="C5772" t="s">
        <v>828</v>
      </c>
      <c r="D5772">
        <v>2021</v>
      </c>
      <c r="E5772">
        <v>8027000</v>
      </c>
      <c r="F5772">
        <v>3485000</v>
      </c>
      <c r="G5772">
        <v>336000</v>
      </c>
      <c r="H5772">
        <v>493000</v>
      </c>
      <c r="I5772">
        <v>12341000</v>
      </c>
    </row>
    <row r="5773" spans="1:9">
      <c r="A5773" t="s">
        <v>822</v>
      </c>
      <c r="B5773" t="s">
        <v>1816</v>
      </c>
      <c r="C5773" t="s">
        <v>1817</v>
      </c>
      <c r="D5773">
        <v>2021</v>
      </c>
      <c r="E5773">
        <v>10000000</v>
      </c>
      <c r="F5773">
        <v>0</v>
      </c>
      <c r="G5773">
        <v>0</v>
      </c>
      <c r="H5773">
        <v>0</v>
      </c>
      <c r="I5773">
        <v>10000000</v>
      </c>
    </row>
    <row r="5774" spans="1:9">
      <c r="A5774" t="s">
        <v>822</v>
      </c>
      <c r="B5774" t="s">
        <v>829</v>
      </c>
      <c r="C5774" t="s">
        <v>830</v>
      </c>
      <c r="D5774">
        <v>2021</v>
      </c>
      <c r="E5774">
        <v>17121188</v>
      </c>
      <c r="F5774">
        <v>516000</v>
      </c>
      <c r="G5774">
        <v>1462000</v>
      </c>
      <c r="H5774">
        <v>236000</v>
      </c>
      <c r="I5774">
        <v>19335188</v>
      </c>
    </row>
    <row r="5775" spans="1:9">
      <c r="A5775" t="s">
        <v>822</v>
      </c>
      <c r="B5775" t="s">
        <v>829</v>
      </c>
      <c r="C5775" t="s">
        <v>830</v>
      </c>
      <c r="D5775">
        <v>2021</v>
      </c>
      <c r="E5775">
        <v>6139450</v>
      </c>
      <c r="F5775">
        <v>116000</v>
      </c>
      <c r="G5775">
        <v>0</v>
      </c>
      <c r="H5775">
        <v>25000</v>
      </c>
      <c r="I5775">
        <v>6280450</v>
      </c>
    </row>
    <row r="5776" spans="1:9">
      <c r="A5776" t="s">
        <v>822</v>
      </c>
      <c r="B5776" t="s">
        <v>829</v>
      </c>
      <c r="C5776" t="s">
        <v>830</v>
      </c>
      <c r="D5776">
        <v>2021</v>
      </c>
      <c r="E5776">
        <v>1977000</v>
      </c>
      <c r="F5776">
        <v>0</v>
      </c>
      <c r="G5776">
        <v>0</v>
      </c>
      <c r="H5776">
        <v>0</v>
      </c>
      <c r="I5776">
        <v>1977000</v>
      </c>
    </row>
    <row r="5777" spans="1:9">
      <c r="A5777" t="s">
        <v>822</v>
      </c>
      <c r="B5777" t="s">
        <v>831</v>
      </c>
      <c r="C5777" t="s">
        <v>832</v>
      </c>
      <c r="D5777">
        <v>2021</v>
      </c>
      <c r="E5777">
        <v>0</v>
      </c>
      <c r="F5777">
        <v>1700499</v>
      </c>
      <c r="G5777">
        <v>442000</v>
      </c>
      <c r="H5777">
        <v>72000</v>
      </c>
      <c r="I5777">
        <v>2214499</v>
      </c>
    </row>
    <row r="5778" spans="1:9">
      <c r="A5778" t="s">
        <v>822</v>
      </c>
      <c r="B5778" t="s">
        <v>831</v>
      </c>
      <c r="C5778" t="s">
        <v>832</v>
      </c>
      <c r="D5778">
        <v>2021</v>
      </c>
      <c r="E5778">
        <v>0</v>
      </c>
      <c r="F5778">
        <v>5295000</v>
      </c>
      <c r="G5778">
        <v>0</v>
      </c>
      <c r="H5778">
        <v>0</v>
      </c>
      <c r="I5778">
        <v>5295000</v>
      </c>
    </row>
    <row r="5779" spans="1:9">
      <c r="A5779" t="s">
        <v>822</v>
      </c>
      <c r="B5779" t="s">
        <v>831</v>
      </c>
      <c r="C5779" t="s">
        <v>832</v>
      </c>
      <c r="D5779">
        <v>2021</v>
      </c>
      <c r="E5779">
        <v>2537084</v>
      </c>
      <c r="F5779">
        <v>1218000</v>
      </c>
      <c r="G5779">
        <v>12500000</v>
      </c>
      <c r="H5779">
        <v>22000000</v>
      </c>
      <c r="I5779">
        <v>38255084</v>
      </c>
    </row>
    <row r="5780" spans="1:9">
      <c r="A5780" t="s">
        <v>822</v>
      </c>
      <c r="B5780" t="s">
        <v>2412</v>
      </c>
      <c r="C5780" t="s">
        <v>2413</v>
      </c>
      <c r="D5780">
        <v>2021</v>
      </c>
      <c r="E5780">
        <v>581000</v>
      </c>
      <c r="F5780">
        <v>0</v>
      </c>
      <c r="G5780">
        <v>0</v>
      </c>
      <c r="H5780">
        <v>0</v>
      </c>
      <c r="I5780">
        <v>581000</v>
      </c>
    </row>
    <row r="5781" spans="1:9">
      <c r="A5781" t="s">
        <v>822</v>
      </c>
      <c r="B5781" t="s">
        <v>1192</v>
      </c>
      <c r="C5781" t="s">
        <v>1193</v>
      </c>
      <c r="D5781">
        <v>2021</v>
      </c>
      <c r="E5781">
        <v>755000</v>
      </c>
      <c r="F5781">
        <v>0</v>
      </c>
      <c r="G5781">
        <v>0</v>
      </c>
      <c r="H5781">
        <v>0</v>
      </c>
      <c r="I5781">
        <v>755000</v>
      </c>
    </row>
    <row r="5782" spans="1:9">
      <c r="A5782" t="s">
        <v>822</v>
      </c>
      <c r="B5782" t="s">
        <v>2129</v>
      </c>
      <c r="C5782" t="s">
        <v>832</v>
      </c>
      <c r="D5782">
        <v>2021</v>
      </c>
      <c r="E5782">
        <v>80000</v>
      </c>
      <c r="F5782">
        <v>0</v>
      </c>
      <c r="G5782">
        <v>0</v>
      </c>
      <c r="H5782">
        <v>0</v>
      </c>
      <c r="I5782">
        <v>80000</v>
      </c>
    </row>
    <row r="5783" spans="1:9">
      <c r="A5783" t="s">
        <v>688</v>
      </c>
      <c r="B5783" t="s">
        <v>2132</v>
      </c>
      <c r="C5783" t="s">
        <v>1665</v>
      </c>
      <c r="D5783">
        <v>2021</v>
      </c>
      <c r="E5783">
        <v>0</v>
      </c>
      <c r="F5783">
        <v>8018501</v>
      </c>
      <c r="G5783">
        <v>9000000</v>
      </c>
      <c r="H5783">
        <v>8500000</v>
      </c>
      <c r="I5783">
        <v>25518501</v>
      </c>
    </row>
    <row r="5784" spans="1:9">
      <c r="A5784" t="s">
        <v>688</v>
      </c>
      <c r="B5784" t="s">
        <v>2133</v>
      </c>
      <c r="C5784" t="s">
        <v>840</v>
      </c>
      <c r="D5784">
        <v>2021</v>
      </c>
      <c r="E5784">
        <v>0</v>
      </c>
      <c r="F5784">
        <v>0</v>
      </c>
      <c r="G5784">
        <v>20416260</v>
      </c>
      <c r="H5784">
        <v>7300000</v>
      </c>
      <c r="I5784">
        <v>27716260</v>
      </c>
    </row>
    <row r="5785" spans="1:9">
      <c r="A5785" t="s">
        <v>688</v>
      </c>
      <c r="B5785" t="s">
        <v>2134</v>
      </c>
      <c r="C5785" t="s">
        <v>842</v>
      </c>
      <c r="D5785">
        <v>2021</v>
      </c>
      <c r="E5785">
        <v>0</v>
      </c>
      <c r="F5785">
        <v>307396128</v>
      </c>
      <c r="G5785">
        <v>19700000</v>
      </c>
      <c r="H5785">
        <v>26500000</v>
      </c>
      <c r="I5785">
        <v>353596128</v>
      </c>
    </row>
    <row r="5786" spans="1:9">
      <c r="A5786" t="s">
        <v>688</v>
      </c>
      <c r="B5786" t="s">
        <v>2135</v>
      </c>
      <c r="C5786" t="s">
        <v>690</v>
      </c>
      <c r="D5786">
        <v>2021</v>
      </c>
      <c r="E5786">
        <v>105671294</v>
      </c>
      <c r="F5786">
        <v>104000000</v>
      </c>
      <c r="G5786">
        <v>26069000</v>
      </c>
      <c r="H5786">
        <v>5000000</v>
      </c>
      <c r="I5786">
        <v>240740294</v>
      </c>
    </row>
    <row r="5787" spans="1:9">
      <c r="A5787" t="s">
        <v>688</v>
      </c>
      <c r="B5787" t="s">
        <v>2136</v>
      </c>
      <c r="C5787" t="s">
        <v>1667</v>
      </c>
      <c r="D5787">
        <v>2021</v>
      </c>
      <c r="E5787">
        <v>0</v>
      </c>
      <c r="F5787">
        <v>964999</v>
      </c>
      <c r="G5787">
        <v>0</v>
      </c>
      <c r="H5787">
        <v>0</v>
      </c>
      <c r="I5787">
        <v>964999</v>
      </c>
    </row>
    <row r="5788" spans="1:9">
      <c r="A5788" t="s">
        <v>843</v>
      </c>
      <c r="B5788" t="s">
        <v>844</v>
      </c>
      <c r="C5788" t="s">
        <v>845</v>
      </c>
      <c r="D5788">
        <v>2021</v>
      </c>
      <c r="E5788">
        <v>600000</v>
      </c>
      <c r="F5788">
        <v>0</v>
      </c>
      <c r="G5788">
        <v>0</v>
      </c>
      <c r="H5788">
        <v>0</v>
      </c>
      <c r="I5788">
        <v>600000</v>
      </c>
    </row>
    <row r="5789" spans="1:9">
      <c r="A5789" t="s">
        <v>843</v>
      </c>
      <c r="B5789" t="s">
        <v>844</v>
      </c>
      <c r="C5789" t="s">
        <v>845</v>
      </c>
      <c r="D5789">
        <v>2021</v>
      </c>
      <c r="E5789">
        <v>165286295</v>
      </c>
      <c r="F5789">
        <v>208737000</v>
      </c>
      <c r="G5789">
        <v>197538000</v>
      </c>
      <c r="H5789">
        <v>58865000</v>
      </c>
      <c r="I5789">
        <v>630426295</v>
      </c>
    </row>
    <row r="5790" spans="1:9">
      <c r="A5790" t="s">
        <v>843</v>
      </c>
      <c r="B5790" t="s">
        <v>844</v>
      </c>
      <c r="C5790" t="s">
        <v>845</v>
      </c>
      <c r="D5790">
        <v>2021</v>
      </c>
      <c r="E5790">
        <v>353</v>
      </c>
      <c r="F5790">
        <v>0</v>
      </c>
      <c r="G5790">
        <v>0</v>
      </c>
      <c r="H5790">
        <v>0</v>
      </c>
      <c r="I5790">
        <v>353</v>
      </c>
    </row>
    <row r="5791" spans="1:9">
      <c r="A5791" t="s">
        <v>843</v>
      </c>
      <c r="B5791" t="s">
        <v>846</v>
      </c>
      <c r="C5791" t="s">
        <v>847</v>
      </c>
      <c r="D5791">
        <v>2021</v>
      </c>
      <c r="E5791">
        <v>106750788</v>
      </c>
      <c r="F5791">
        <v>98914000</v>
      </c>
      <c r="G5791">
        <v>106739000</v>
      </c>
      <c r="H5791">
        <v>15880000</v>
      </c>
      <c r="I5791">
        <v>328283788</v>
      </c>
    </row>
    <row r="5792" spans="1:9">
      <c r="A5792" t="s">
        <v>843</v>
      </c>
      <c r="B5792" t="s">
        <v>850</v>
      </c>
      <c r="C5792" t="s">
        <v>851</v>
      </c>
      <c r="D5792">
        <v>2021</v>
      </c>
      <c r="E5792">
        <v>0</v>
      </c>
      <c r="F5792">
        <v>107899639</v>
      </c>
      <c r="G5792">
        <v>197215000</v>
      </c>
      <c r="H5792">
        <v>407258000</v>
      </c>
      <c r="I5792">
        <v>712372639</v>
      </c>
    </row>
    <row r="5793" spans="1:9">
      <c r="A5793" t="s">
        <v>843</v>
      </c>
      <c r="B5793" t="s">
        <v>852</v>
      </c>
      <c r="C5793" t="s">
        <v>853</v>
      </c>
      <c r="D5793">
        <v>2021</v>
      </c>
      <c r="E5793">
        <v>43427002</v>
      </c>
      <c r="F5793">
        <v>15800000</v>
      </c>
      <c r="G5793">
        <v>28500000</v>
      </c>
      <c r="H5793">
        <v>46700000</v>
      </c>
      <c r="I5793">
        <v>134427002</v>
      </c>
    </row>
    <row r="5794" spans="1:9">
      <c r="A5794" t="s">
        <v>854</v>
      </c>
      <c r="B5794" t="s">
        <v>855</v>
      </c>
      <c r="C5794" t="s">
        <v>856</v>
      </c>
      <c r="D5794">
        <v>2021</v>
      </c>
      <c r="E5794">
        <v>1137783014</v>
      </c>
      <c r="F5794">
        <v>129362000</v>
      </c>
      <c r="G5794">
        <v>414672000</v>
      </c>
      <c r="H5794">
        <v>486589000</v>
      </c>
      <c r="I5794">
        <v>2168406014</v>
      </c>
    </row>
    <row r="5795" spans="1:9">
      <c r="A5795" t="s">
        <v>854</v>
      </c>
      <c r="B5795" t="s">
        <v>855</v>
      </c>
      <c r="C5795" t="s">
        <v>856</v>
      </c>
      <c r="D5795">
        <v>2021</v>
      </c>
      <c r="E5795">
        <v>0</v>
      </c>
      <c r="F5795">
        <v>0</v>
      </c>
      <c r="G5795">
        <v>44126582</v>
      </c>
      <c r="H5795">
        <v>15750000</v>
      </c>
      <c r="I5795">
        <v>59876582</v>
      </c>
    </row>
    <row r="5796" spans="1:9">
      <c r="A5796" t="s">
        <v>854</v>
      </c>
      <c r="B5796" t="s">
        <v>2212</v>
      </c>
      <c r="C5796" t="s">
        <v>2213</v>
      </c>
      <c r="D5796">
        <v>2021</v>
      </c>
      <c r="E5796">
        <v>9185746</v>
      </c>
      <c r="F5796">
        <v>3500000</v>
      </c>
      <c r="G5796">
        <v>4500000</v>
      </c>
      <c r="H5796">
        <v>4500000</v>
      </c>
      <c r="I5796">
        <v>21685746</v>
      </c>
    </row>
    <row r="5797" spans="1:9">
      <c r="A5797" t="s">
        <v>854</v>
      </c>
      <c r="B5797" t="s">
        <v>857</v>
      </c>
      <c r="C5797" t="s">
        <v>858</v>
      </c>
      <c r="D5797">
        <v>2021</v>
      </c>
      <c r="E5797">
        <v>604000</v>
      </c>
      <c r="F5797">
        <v>0</v>
      </c>
      <c r="G5797">
        <v>0</v>
      </c>
      <c r="H5797">
        <v>0</v>
      </c>
      <c r="I5797">
        <v>604000</v>
      </c>
    </row>
    <row r="5798" spans="1:9">
      <c r="A5798" t="s">
        <v>854</v>
      </c>
      <c r="B5798" t="s">
        <v>857</v>
      </c>
      <c r="C5798" t="s">
        <v>858</v>
      </c>
      <c r="D5798">
        <v>2021</v>
      </c>
      <c r="E5798">
        <v>525737141</v>
      </c>
      <c r="F5798">
        <v>236199000</v>
      </c>
      <c r="G5798">
        <v>183790000</v>
      </c>
      <c r="H5798">
        <v>337233000</v>
      </c>
      <c r="I5798">
        <v>1282959141</v>
      </c>
    </row>
    <row r="5799" spans="1:9">
      <c r="A5799" t="s">
        <v>854</v>
      </c>
      <c r="B5799" t="s">
        <v>859</v>
      </c>
      <c r="C5799" t="s">
        <v>860</v>
      </c>
      <c r="D5799">
        <v>2021</v>
      </c>
      <c r="E5799">
        <v>6494400</v>
      </c>
      <c r="F5799">
        <v>2300000</v>
      </c>
      <c r="G5799">
        <v>2300000</v>
      </c>
      <c r="H5799">
        <v>300000</v>
      </c>
      <c r="I5799">
        <v>11394400</v>
      </c>
    </row>
    <row r="5800" spans="1:9">
      <c r="A5800" t="s">
        <v>854</v>
      </c>
      <c r="B5800" t="s">
        <v>2214</v>
      </c>
      <c r="C5800" t="s">
        <v>2215</v>
      </c>
      <c r="D5800">
        <v>2021</v>
      </c>
      <c r="E5800">
        <v>820483</v>
      </c>
      <c r="F5800">
        <v>1000000</v>
      </c>
      <c r="G5800">
        <v>0</v>
      </c>
      <c r="H5800">
        <v>0</v>
      </c>
      <c r="I5800">
        <v>1820483</v>
      </c>
    </row>
    <row r="5801" spans="1:9">
      <c r="A5801" t="s">
        <v>854</v>
      </c>
      <c r="B5801" t="s">
        <v>861</v>
      </c>
      <c r="C5801" t="s">
        <v>862</v>
      </c>
      <c r="D5801">
        <v>2021</v>
      </c>
      <c r="E5801">
        <v>126910255</v>
      </c>
      <c r="F5801">
        <v>58561000</v>
      </c>
      <c r="G5801">
        <v>224365000</v>
      </c>
      <c r="H5801">
        <v>60714000</v>
      </c>
      <c r="I5801">
        <v>470550255</v>
      </c>
    </row>
    <row r="5802" spans="1:9">
      <c r="A5802" t="s">
        <v>854</v>
      </c>
      <c r="B5802" t="s">
        <v>863</v>
      </c>
      <c r="C5802" t="s">
        <v>864</v>
      </c>
      <c r="D5802">
        <v>2021</v>
      </c>
      <c r="E5802">
        <v>15933302</v>
      </c>
      <c r="F5802">
        <v>29961000</v>
      </c>
      <c r="G5802">
        <v>60062000</v>
      </c>
      <c r="H5802">
        <v>44090000</v>
      </c>
      <c r="I5802">
        <v>150046302</v>
      </c>
    </row>
    <row r="5803" spans="1:9">
      <c r="A5803" t="s">
        <v>854</v>
      </c>
      <c r="B5803" t="s">
        <v>865</v>
      </c>
      <c r="C5803" t="s">
        <v>866</v>
      </c>
      <c r="D5803">
        <v>2021</v>
      </c>
      <c r="E5803">
        <v>0</v>
      </c>
      <c r="F5803">
        <v>2075671</v>
      </c>
      <c r="G5803">
        <v>23364000</v>
      </c>
      <c r="H5803">
        <v>4000000</v>
      </c>
      <c r="I5803">
        <v>29439671</v>
      </c>
    </row>
    <row r="5804" spans="1:9">
      <c r="A5804" t="s">
        <v>854</v>
      </c>
      <c r="B5804" t="s">
        <v>2414</v>
      </c>
      <c r="C5804" t="s">
        <v>858</v>
      </c>
      <c r="D5804">
        <v>2021</v>
      </c>
      <c r="E5804">
        <v>150000</v>
      </c>
      <c r="F5804">
        <v>0</v>
      </c>
      <c r="G5804">
        <v>0</v>
      </c>
      <c r="H5804">
        <v>0</v>
      </c>
      <c r="I5804">
        <v>150000</v>
      </c>
    </row>
    <row r="5805" spans="1:9">
      <c r="A5805" t="s">
        <v>38</v>
      </c>
      <c r="B5805" t="s">
        <v>43</v>
      </c>
      <c r="C5805" t="s">
        <v>44</v>
      </c>
      <c r="D5805">
        <v>2022</v>
      </c>
      <c r="E5805">
        <v>0</v>
      </c>
      <c r="F5805">
        <v>32222865</v>
      </c>
      <c r="G5805">
        <v>52064000</v>
      </c>
      <c r="H5805">
        <v>124823000</v>
      </c>
      <c r="I5805">
        <v>209109865</v>
      </c>
    </row>
    <row r="5806" spans="1:9">
      <c r="A5806" t="s">
        <v>38</v>
      </c>
      <c r="B5806" t="s">
        <v>1674</v>
      </c>
      <c r="C5806" t="s">
        <v>1675</v>
      </c>
      <c r="D5806">
        <v>2022</v>
      </c>
      <c r="E5806">
        <v>0</v>
      </c>
      <c r="F5806">
        <v>24231</v>
      </c>
      <c r="G5806">
        <v>6532000</v>
      </c>
      <c r="H5806">
        <v>0</v>
      </c>
      <c r="I5806">
        <v>6556231</v>
      </c>
    </row>
    <row r="5807" spans="1:9">
      <c r="A5807" t="s">
        <v>38</v>
      </c>
      <c r="B5807" t="s">
        <v>47</v>
      </c>
      <c r="C5807" t="s">
        <v>48</v>
      </c>
      <c r="D5807">
        <v>2022</v>
      </c>
      <c r="E5807">
        <v>0</v>
      </c>
      <c r="F5807">
        <v>0</v>
      </c>
      <c r="G5807">
        <v>6772858</v>
      </c>
      <c r="H5807">
        <v>34501000</v>
      </c>
      <c r="I5807">
        <v>41273858</v>
      </c>
    </row>
    <row r="5808" spans="1:9">
      <c r="A5808" t="s">
        <v>38</v>
      </c>
      <c r="B5808" t="s">
        <v>2141</v>
      </c>
      <c r="C5808" t="s">
        <v>2142</v>
      </c>
      <c r="D5808">
        <v>2022</v>
      </c>
      <c r="E5808">
        <v>0</v>
      </c>
      <c r="F5808">
        <v>0</v>
      </c>
      <c r="G5808">
        <v>4315836</v>
      </c>
      <c r="H5808">
        <v>5578000</v>
      </c>
      <c r="I5808">
        <v>9893836</v>
      </c>
    </row>
    <row r="5809" spans="1:9">
      <c r="A5809" t="s">
        <v>38</v>
      </c>
      <c r="B5809" t="s">
        <v>2415</v>
      </c>
      <c r="C5809" t="s">
        <v>2416</v>
      </c>
      <c r="D5809">
        <v>2022</v>
      </c>
      <c r="E5809">
        <v>271999</v>
      </c>
      <c r="F5809">
        <v>0</v>
      </c>
      <c r="G5809">
        <v>0</v>
      </c>
      <c r="H5809">
        <v>0</v>
      </c>
      <c r="I5809">
        <v>271999</v>
      </c>
    </row>
    <row r="5810" spans="1:9">
      <c r="A5810" t="s">
        <v>38</v>
      </c>
      <c r="B5810" t="s">
        <v>2228</v>
      </c>
      <c r="C5810" t="s">
        <v>2229</v>
      </c>
      <c r="D5810">
        <v>2022</v>
      </c>
      <c r="E5810">
        <v>0</v>
      </c>
      <c r="F5810">
        <v>10042000</v>
      </c>
      <c r="G5810">
        <v>0</v>
      </c>
      <c r="H5810">
        <v>0</v>
      </c>
      <c r="I5810">
        <v>10042000</v>
      </c>
    </row>
    <row r="5811" spans="1:9">
      <c r="A5811" t="s">
        <v>38</v>
      </c>
      <c r="B5811" t="s">
        <v>49</v>
      </c>
      <c r="C5811" t="s">
        <v>50</v>
      </c>
      <c r="D5811">
        <v>2022</v>
      </c>
      <c r="E5811">
        <v>0</v>
      </c>
      <c r="F5811">
        <v>0</v>
      </c>
      <c r="G5811">
        <v>8230258</v>
      </c>
      <c r="H5811">
        <v>0</v>
      </c>
      <c r="I5811">
        <v>8230258</v>
      </c>
    </row>
    <row r="5812" spans="1:9">
      <c r="A5812" t="s">
        <v>38</v>
      </c>
      <c r="B5812" t="s">
        <v>51</v>
      </c>
      <c r="C5812" t="s">
        <v>52</v>
      </c>
      <c r="D5812">
        <v>2022</v>
      </c>
      <c r="E5812">
        <v>0</v>
      </c>
      <c r="F5812">
        <v>0</v>
      </c>
      <c r="G5812">
        <v>37996000</v>
      </c>
      <c r="H5812">
        <v>14156000</v>
      </c>
      <c r="I5812">
        <v>52152000</v>
      </c>
    </row>
    <row r="5813" spans="1:9">
      <c r="A5813" t="s">
        <v>446</v>
      </c>
      <c r="B5813" t="s">
        <v>497</v>
      </c>
      <c r="C5813" t="s">
        <v>498</v>
      </c>
      <c r="D5813">
        <v>2023</v>
      </c>
      <c r="E5813">
        <v>0</v>
      </c>
      <c r="F5813">
        <v>0</v>
      </c>
      <c r="G5813">
        <v>0</v>
      </c>
      <c r="H5813">
        <v>6168600</v>
      </c>
      <c r="I5813">
        <v>6168600</v>
      </c>
    </row>
    <row r="5814" spans="1:9">
      <c r="A5814" t="s">
        <v>38</v>
      </c>
      <c r="B5814" t="s">
        <v>53</v>
      </c>
      <c r="C5814" t="s">
        <v>54</v>
      </c>
      <c r="D5814">
        <v>2022</v>
      </c>
      <c r="E5814">
        <v>0</v>
      </c>
      <c r="F5814">
        <v>5119218</v>
      </c>
      <c r="G5814">
        <v>3080000</v>
      </c>
      <c r="H5814">
        <v>0</v>
      </c>
      <c r="I5814">
        <v>8199218</v>
      </c>
    </row>
    <row r="5815" spans="1:9">
      <c r="A5815" t="s">
        <v>38</v>
      </c>
      <c r="B5815" t="s">
        <v>55</v>
      </c>
      <c r="C5815" t="s">
        <v>56</v>
      </c>
      <c r="D5815">
        <v>2022</v>
      </c>
      <c r="E5815">
        <v>0</v>
      </c>
      <c r="F5815">
        <v>0</v>
      </c>
      <c r="G5815">
        <v>14719322</v>
      </c>
      <c r="H5815">
        <v>132000</v>
      </c>
      <c r="I5815">
        <v>14851322</v>
      </c>
    </row>
    <row r="5816" spans="1:9">
      <c r="A5816" t="s">
        <v>38</v>
      </c>
      <c r="B5816" t="s">
        <v>2143</v>
      </c>
      <c r="C5816" t="s">
        <v>2144</v>
      </c>
      <c r="D5816">
        <v>2022</v>
      </c>
      <c r="E5816">
        <v>0</v>
      </c>
      <c r="F5816">
        <v>0</v>
      </c>
      <c r="G5816">
        <v>0</v>
      </c>
      <c r="H5816">
        <v>1210750</v>
      </c>
      <c r="I5816">
        <v>1210750</v>
      </c>
    </row>
    <row r="5817" spans="1:9">
      <c r="A5817" t="s">
        <v>38</v>
      </c>
      <c r="B5817" t="s">
        <v>59</v>
      </c>
      <c r="C5817" t="s">
        <v>60</v>
      </c>
      <c r="D5817">
        <v>2022</v>
      </c>
      <c r="E5817">
        <v>0</v>
      </c>
      <c r="F5817">
        <v>4266727</v>
      </c>
      <c r="G5817">
        <v>3328000</v>
      </c>
      <c r="H5817">
        <v>0</v>
      </c>
      <c r="I5817">
        <v>7594727</v>
      </c>
    </row>
    <row r="5818" spans="1:9">
      <c r="A5818" t="s">
        <v>38</v>
      </c>
      <c r="B5818" t="s">
        <v>61</v>
      </c>
      <c r="C5818" t="s">
        <v>62</v>
      </c>
      <c r="D5818">
        <v>2022</v>
      </c>
      <c r="E5818">
        <v>0</v>
      </c>
      <c r="F5818">
        <v>0</v>
      </c>
      <c r="G5818">
        <v>0</v>
      </c>
      <c r="H5818">
        <v>15264170</v>
      </c>
      <c r="I5818">
        <v>15264170</v>
      </c>
    </row>
    <row r="5819" spans="1:9">
      <c r="A5819" t="s">
        <v>38</v>
      </c>
      <c r="B5819" t="s">
        <v>63</v>
      </c>
      <c r="C5819" t="s">
        <v>64</v>
      </c>
      <c r="D5819">
        <v>2022</v>
      </c>
      <c r="E5819">
        <v>2615292</v>
      </c>
      <c r="F5819">
        <v>0</v>
      </c>
      <c r="G5819">
        <v>18036000</v>
      </c>
      <c r="H5819">
        <v>0</v>
      </c>
      <c r="I5819">
        <v>20651292</v>
      </c>
    </row>
    <row r="5820" spans="1:9">
      <c r="A5820" t="s">
        <v>38</v>
      </c>
      <c r="B5820" t="s">
        <v>65</v>
      </c>
      <c r="C5820" t="s">
        <v>66</v>
      </c>
      <c r="D5820">
        <v>2022</v>
      </c>
      <c r="E5820">
        <v>7238484</v>
      </c>
      <c r="F5820">
        <v>0</v>
      </c>
      <c r="G5820">
        <v>0</v>
      </c>
      <c r="H5820">
        <v>0</v>
      </c>
      <c r="I5820">
        <v>7238484</v>
      </c>
    </row>
    <row r="5821" spans="1:9">
      <c r="A5821" t="s">
        <v>38</v>
      </c>
      <c r="B5821" t="s">
        <v>67</v>
      </c>
      <c r="C5821" t="s">
        <v>68</v>
      </c>
      <c r="D5821">
        <v>2022</v>
      </c>
      <c r="E5821">
        <v>0</v>
      </c>
      <c r="F5821">
        <v>0</v>
      </c>
      <c r="G5821">
        <v>31286707</v>
      </c>
      <c r="H5821">
        <v>0</v>
      </c>
      <c r="I5821">
        <v>31286707</v>
      </c>
    </row>
    <row r="5822" spans="1:9">
      <c r="A5822" t="s">
        <v>38</v>
      </c>
      <c r="B5822" t="s">
        <v>71</v>
      </c>
      <c r="C5822" t="s">
        <v>72</v>
      </c>
      <c r="D5822">
        <v>2022</v>
      </c>
      <c r="E5822">
        <v>46000</v>
      </c>
      <c r="F5822">
        <v>850000</v>
      </c>
      <c r="G5822">
        <v>3724000</v>
      </c>
      <c r="H5822">
        <v>0</v>
      </c>
      <c r="I5822">
        <v>4620000</v>
      </c>
    </row>
    <row r="5823" spans="1:9">
      <c r="A5823" t="s">
        <v>73</v>
      </c>
      <c r="B5823" t="s">
        <v>2417</v>
      </c>
      <c r="C5823" t="s">
        <v>2418</v>
      </c>
      <c r="D5823">
        <v>2022</v>
      </c>
      <c r="E5823">
        <v>74146</v>
      </c>
      <c r="F5823">
        <v>0</v>
      </c>
      <c r="G5823">
        <v>0</v>
      </c>
      <c r="H5823">
        <v>0</v>
      </c>
      <c r="I5823">
        <v>74146</v>
      </c>
    </row>
    <row r="5824" spans="1:9">
      <c r="A5824" t="s">
        <v>73</v>
      </c>
      <c r="B5824" t="s">
        <v>76</v>
      </c>
      <c r="C5824" t="s">
        <v>77</v>
      </c>
      <c r="D5824">
        <v>2022</v>
      </c>
      <c r="E5824">
        <v>4905000</v>
      </c>
      <c r="F5824">
        <v>1741000</v>
      </c>
      <c r="G5824">
        <v>1332000</v>
      </c>
      <c r="H5824">
        <v>0</v>
      </c>
      <c r="I5824">
        <v>7978000</v>
      </c>
    </row>
    <row r="5825" spans="1:9">
      <c r="A5825" t="s">
        <v>73</v>
      </c>
      <c r="B5825" t="s">
        <v>78</v>
      </c>
      <c r="C5825" t="s">
        <v>79</v>
      </c>
      <c r="D5825">
        <v>2022</v>
      </c>
      <c r="E5825">
        <v>0</v>
      </c>
      <c r="F5825">
        <v>4713937</v>
      </c>
      <c r="G5825">
        <v>9215000</v>
      </c>
      <c r="H5825">
        <v>9715000</v>
      </c>
      <c r="I5825">
        <v>23643937</v>
      </c>
    </row>
    <row r="5826" spans="1:9">
      <c r="A5826" t="s">
        <v>82</v>
      </c>
      <c r="B5826" t="s">
        <v>83</v>
      </c>
      <c r="C5826" t="s">
        <v>84</v>
      </c>
      <c r="D5826">
        <v>2022</v>
      </c>
      <c r="E5826">
        <v>210540260</v>
      </c>
      <c r="F5826">
        <v>80286000</v>
      </c>
      <c r="G5826">
        <v>60019000</v>
      </c>
      <c r="H5826">
        <v>90525000</v>
      </c>
      <c r="I5826">
        <v>441370260</v>
      </c>
    </row>
    <row r="5827" spans="1:9">
      <c r="A5827" t="s">
        <v>82</v>
      </c>
      <c r="B5827" t="s">
        <v>2145</v>
      </c>
      <c r="C5827" t="s">
        <v>2146</v>
      </c>
      <c r="D5827">
        <v>2022</v>
      </c>
      <c r="E5827">
        <v>0</v>
      </c>
      <c r="F5827">
        <v>20510370</v>
      </c>
      <c r="G5827">
        <v>32562000</v>
      </c>
      <c r="H5827">
        <v>0</v>
      </c>
      <c r="I5827">
        <v>53072370</v>
      </c>
    </row>
    <row r="5828" spans="1:9">
      <c r="A5828" t="s">
        <v>85</v>
      </c>
      <c r="B5828" t="s">
        <v>904</v>
      </c>
      <c r="C5828" t="s">
        <v>905</v>
      </c>
      <c r="D5828">
        <v>2022</v>
      </c>
      <c r="E5828">
        <v>326000</v>
      </c>
      <c r="F5828">
        <v>0</v>
      </c>
      <c r="G5828">
        <v>0</v>
      </c>
      <c r="H5828">
        <v>0</v>
      </c>
      <c r="I5828">
        <v>326000</v>
      </c>
    </row>
    <row r="5829" spans="1:9">
      <c r="A5829" t="s">
        <v>85</v>
      </c>
      <c r="B5829" t="s">
        <v>88</v>
      </c>
      <c r="C5829" t="s">
        <v>89</v>
      </c>
      <c r="D5829">
        <v>2022</v>
      </c>
      <c r="E5829">
        <v>49075433</v>
      </c>
      <c r="F5829">
        <v>100000000</v>
      </c>
      <c r="G5829">
        <v>0</v>
      </c>
      <c r="H5829">
        <v>0</v>
      </c>
      <c r="I5829">
        <v>149075433</v>
      </c>
    </row>
    <row r="5830" spans="1:9">
      <c r="A5830" t="s">
        <v>85</v>
      </c>
      <c r="B5830" t="s">
        <v>1594</v>
      </c>
      <c r="C5830" t="s">
        <v>1677</v>
      </c>
      <c r="D5830">
        <v>2022</v>
      </c>
      <c r="E5830">
        <v>2771718968</v>
      </c>
      <c r="F5830">
        <v>4088380000</v>
      </c>
      <c r="G5830">
        <v>3413780000</v>
      </c>
      <c r="H5830">
        <v>899000000</v>
      </c>
      <c r="I5830">
        <v>11172878968</v>
      </c>
    </row>
    <row r="5831" spans="1:9">
      <c r="A5831" t="s">
        <v>92</v>
      </c>
      <c r="B5831" t="s">
        <v>1596</v>
      </c>
      <c r="C5831" t="s">
        <v>1597</v>
      </c>
      <c r="D5831">
        <v>2022</v>
      </c>
      <c r="E5831">
        <v>488</v>
      </c>
      <c r="F5831">
        <v>0</v>
      </c>
      <c r="G5831">
        <v>0</v>
      </c>
      <c r="H5831">
        <v>0</v>
      </c>
      <c r="I5831">
        <v>488</v>
      </c>
    </row>
    <row r="5832" spans="1:9">
      <c r="A5832" t="s">
        <v>92</v>
      </c>
      <c r="B5832" t="s">
        <v>117</v>
      </c>
      <c r="C5832" t="s">
        <v>118</v>
      </c>
      <c r="D5832">
        <v>2022</v>
      </c>
      <c r="E5832">
        <v>484001</v>
      </c>
      <c r="F5832">
        <v>16000</v>
      </c>
      <c r="G5832">
        <v>0</v>
      </c>
      <c r="H5832">
        <v>0</v>
      </c>
      <c r="I5832">
        <v>500001</v>
      </c>
    </row>
    <row r="5833" spans="1:9">
      <c r="A5833" t="s">
        <v>92</v>
      </c>
      <c r="B5833" t="s">
        <v>2147</v>
      </c>
      <c r="C5833" t="s">
        <v>2148</v>
      </c>
      <c r="D5833">
        <v>2022</v>
      </c>
      <c r="E5833">
        <v>273187</v>
      </c>
      <c r="F5833">
        <v>0</v>
      </c>
      <c r="G5833">
        <v>0</v>
      </c>
      <c r="H5833">
        <v>0</v>
      </c>
      <c r="I5833">
        <v>273187</v>
      </c>
    </row>
    <row r="5834" spans="1:9">
      <c r="A5834" t="s">
        <v>92</v>
      </c>
      <c r="B5834" t="s">
        <v>2238</v>
      </c>
      <c r="C5834" t="s">
        <v>1859</v>
      </c>
      <c r="D5834">
        <v>2022</v>
      </c>
      <c r="E5834">
        <v>0</v>
      </c>
      <c r="F5834">
        <v>0</v>
      </c>
      <c r="G5834">
        <v>0</v>
      </c>
      <c r="H5834">
        <v>89000</v>
      </c>
      <c r="I5834">
        <v>89000</v>
      </c>
    </row>
    <row r="5835" spans="1:9">
      <c r="A5835" t="s">
        <v>92</v>
      </c>
      <c r="B5835" t="s">
        <v>93</v>
      </c>
      <c r="C5835" t="s">
        <v>94</v>
      </c>
      <c r="D5835">
        <v>2022</v>
      </c>
      <c r="E5835">
        <v>0</v>
      </c>
      <c r="F5835">
        <v>0</v>
      </c>
      <c r="G5835">
        <v>59728593</v>
      </c>
      <c r="H5835">
        <v>231587000</v>
      </c>
      <c r="I5835">
        <v>291315593</v>
      </c>
    </row>
    <row r="5836" spans="1:9">
      <c r="A5836" t="s">
        <v>92</v>
      </c>
      <c r="B5836" t="s">
        <v>95</v>
      </c>
      <c r="C5836" t="s">
        <v>96</v>
      </c>
      <c r="D5836">
        <v>2022</v>
      </c>
      <c r="E5836">
        <v>39248665</v>
      </c>
      <c r="F5836">
        <v>88488000</v>
      </c>
      <c r="G5836">
        <v>84641000</v>
      </c>
      <c r="H5836">
        <v>95009000</v>
      </c>
      <c r="I5836">
        <v>307386665</v>
      </c>
    </row>
    <row r="5837" spans="1:9">
      <c r="A5837" t="s">
        <v>92</v>
      </c>
      <c r="B5837" t="s">
        <v>97</v>
      </c>
      <c r="C5837" t="s">
        <v>98</v>
      </c>
      <c r="D5837">
        <v>2022</v>
      </c>
      <c r="E5837">
        <v>6141969</v>
      </c>
      <c r="F5837">
        <v>11597000</v>
      </c>
      <c r="G5837">
        <v>0</v>
      </c>
      <c r="H5837">
        <v>0</v>
      </c>
      <c r="I5837">
        <v>17738969</v>
      </c>
    </row>
    <row r="5838" spans="1:9">
      <c r="A5838" t="s">
        <v>92</v>
      </c>
      <c r="B5838" t="s">
        <v>101</v>
      </c>
      <c r="C5838" t="s">
        <v>102</v>
      </c>
      <c r="D5838">
        <v>2022</v>
      </c>
      <c r="E5838">
        <v>0</v>
      </c>
      <c r="F5838">
        <v>56324140</v>
      </c>
      <c r="G5838">
        <v>66566000</v>
      </c>
      <c r="H5838">
        <v>128999000</v>
      </c>
      <c r="I5838">
        <v>251889140</v>
      </c>
    </row>
    <row r="5839" spans="1:9">
      <c r="A5839" t="s">
        <v>92</v>
      </c>
      <c r="B5839" t="s">
        <v>105</v>
      </c>
      <c r="C5839" t="s">
        <v>106</v>
      </c>
      <c r="D5839">
        <v>2022</v>
      </c>
      <c r="E5839">
        <v>0</v>
      </c>
      <c r="F5839">
        <v>19701087</v>
      </c>
      <c r="G5839">
        <v>5000</v>
      </c>
      <c r="H5839">
        <v>15029000</v>
      </c>
      <c r="I5839">
        <v>34735087</v>
      </c>
    </row>
    <row r="5840" spans="1:9">
      <c r="A5840" t="s">
        <v>92</v>
      </c>
      <c r="B5840" t="s">
        <v>109</v>
      </c>
      <c r="C5840" t="s">
        <v>110</v>
      </c>
      <c r="D5840">
        <v>2022</v>
      </c>
      <c r="E5840">
        <v>81918714</v>
      </c>
      <c r="F5840">
        <v>75228000</v>
      </c>
      <c r="G5840">
        <v>43413000</v>
      </c>
      <c r="H5840">
        <v>49213000</v>
      </c>
      <c r="I5840">
        <v>249772714</v>
      </c>
    </row>
    <row r="5841" spans="1:9">
      <c r="A5841" t="s">
        <v>92</v>
      </c>
      <c r="B5841" t="s">
        <v>111</v>
      </c>
      <c r="C5841" t="s">
        <v>112</v>
      </c>
      <c r="D5841">
        <v>2022</v>
      </c>
      <c r="E5841">
        <v>42176477</v>
      </c>
      <c r="F5841">
        <v>0</v>
      </c>
      <c r="G5841">
        <v>0</v>
      </c>
      <c r="H5841">
        <v>8670000</v>
      </c>
      <c r="I5841">
        <v>50846477</v>
      </c>
    </row>
    <row r="5842" spans="1:9">
      <c r="A5842" t="s">
        <v>92</v>
      </c>
      <c r="B5842" t="s">
        <v>113</v>
      </c>
      <c r="C5842" t="s">
        <v>114</v>
      </c>
      <c r="D5842">
        <v>2022</v>
      </c>
      <c r="E5842">
        <v>2579908</v>
      </c>
      <c r="F5842">
        <v>21372000</v>
      </c>
      <c r="G5842">
        <v>12900000</v>
      </c>
      <c r="H5842">
        <v>4000000</v>
      </c>
      <c r="I5842">
        <v>40851908</v>
      </c>
    </row>
    <row r="5843" spans="1:9">
      <c r="A5843" t="s">
        <v>121</v>
      </c>
      <c r="B5843" t="s">
        <v>122</v>
      </c>
      <c r="C5843" t="s">
        <v>123</v>
      </c>
      <c r="D5843">
        <v>2022</v>
      </c>
      <c r="E5843">
        <v>3521822</v>
      </c>
      <c r="F5843">
        <v>2126000</v>
      </c>
      <c r="G5843">
        <v>1625000</v>
      </c>
      <c r="H5843">
        <v>7344000</v>
      </c>
      <c r="I5843">
        <v>14616822</v>
      </c>
    </row>
    <row r="5844" spans="1:9">
      <c r="A5844" t="s">
        <v>121</v>
      </c>
      <c r="B5844" t="s">
        <v>124</v>
      </c>
      <c r="C5844" t="s">
        <v>125</v>
      </c>
      <c r="D5844">
        <v>2022</v>
      </c>
      <c r="E5844">
        <v>0</v>
      </c>
      <c r="F5844">
        <v>0</v>
      </c>
      <c r="G5844">
        <v>0</v>
      </c>
      <c r="H5844">
        <v>34768000</v>
      </c>
      <c r="I5844">
        <v>34768000</v>
      </c>
    </row>
    <row r="5845" spans="1:9">
      <c r="A5845" t="s">
        <v>121</v>
      </c>
      <c r="B5845" t="s">
        <v>126</v>
      </c>
      <c r="C5845" t="s">
        <v>127</v>
      </c>
      <c r="D5845">
        <v>2022</v>
      </c>
      <c r="E5845">
        <v>0</v>
      </c>
      <c r="F5845">
        <v>0</v>
      </c>
      <c r="G5845">
        <v>6765762</v>
      </c>
      <c r="H5845">
        <v>12800000</v>
      </c>
      <c r="I5845">
        <v>19565762</v>
      </c>
    </row>
    <row r="5846" spans="1:9">
      <c r="A5846" t="s">
        <v>121</v>
      </c>
      <c r="B5846" t="s">
        <v>128</v>
      </c>
      <c r="C5846" t="s">
        <v>129</v>
      </c>
      <c r="D5846">
        <v>2022</v>
      </c>
      <c r="E5846">
        <v>1225000</v>
      </c>
      <c r="F5846">
        <v>0</v>
      </c>
      <c r="G5846">
        <v>0</v>
      </c>
      <c r="H5846">
        <v>0</v>
      </c>
      <c r="I5846">
        <v>1225000</v>
      </c>
    </row>
    <row r="5847" spans="1:9">
      <c r="A5847" t="s">
        <v>130</v>
      </c>
      <c r="B5847" t="s">
        <v>131</v>
      </c>
      <c r="C5847" t="s">
        <v>132</v>
      </c>
      <c r="D5847">
        <v>2022</v>
      </c>
      <c r="E5847">
        <v>22684430</v>
      </c>
      <c r="F5847">
        <v>8450000</v>
      </c>
      <c r="G5847">
        <v>4192000</v>
      </c>
      <c r="H5847">
        <v>1078000</v>
      </c>
      <c r="I5847">
        <v>36404430</v>
      </c>
    </row>
    <row r="5848" spans="1:9">
      <c r="A5848" t="s">
        <v>130</v>
      </c>
      <c r="B5848" t="s">
        <v>133</v>
      </c>
      <c r="C5848" t="s">
        <v>134</v>
      </c>
      <c r="D5848">
        <v>2022</v>
      </c>
      <c r="E5848">
        <v>32591335</v>
      </c>
      <c r="F5848">
        <v>118795000</v>
      </c>
      <c r="G5848">
        <v>76405000</v>
      </c>
      <c r="H5848">
        <v>106745000</v>
      </c>
      <c r="I5848">
        <v>334536335</v>
      </c>
    </row>
    <row r="5849" spans="1:9">
      <c r="A5849" t="s">
        <v>130</v>
      </c>
      <c r="B5849" t="s">
        <v>135</v>
      </c>
      <c r="C5849" t="s">
        <v>136</v>
      </c>
      <c r="D5849">
        <v>2022</v>
      </c>
      <c r="E5849">
        <v>0</v>
      </c>
      <c r="F5849">
        <v>67198131</v>
      </c>
      <c r="G5849">
        <v>30652000</v>
      </c>
      <c r="H5849">
        <v>46520000</v>
      </c>
      <c r="I5849">
        <v>144370131</v>
      </c>
    </row>
    <row r="5850" spans="1:9">
      <c r="A5850" t="s">
        <v>130</v>
      </c>
      <c r="B5850" t="s">
        <v>137</v>
      </c>
      <c r="C5850" t="s">
        <v>138</v>
      </c>
      <c r="D5850">
        <v>2022</v>
      </c>
      <c r="E5850">
        <v>1648113</v>
      </c>
      <c r="F5850">
        <v>0</v>
      </c>
      <c r="G5850">
        <v>52750000</v>
      </c>
      <c r="H5850">
        <v>0</v>
      </c>
      <c r="I5850">
        <v>54398113</v>
      </c>
    </row>
    <row r="5851" spans="1:9">
      <c r="A5851" t="s">
        <v>130</v>
      </c>
      <c r="B5851" t="s">
        <v>139</v>
      </c>
      <c r="C5851" t="s">
        <v>140</v>
      </c>
      <c r="D5851">
        <v>2022</v>
      </c>
      <c r="E5851">
        <v>0</v>
      </c>
      <c r="F5851">
        <v>15530089</v>
      </c>
      <c r="G5851">
        <v>15000000</v>
      </c>
      <c r="H5851">
        <v>6850000</v>
      </c>
      <c r="I5851">
        <v>37380089</v>
      </c>
    </row>
    <row r="5852" spans="1:9">
      <c r="A5852" t="s">
        <v>141</v>
      </c>
      <c r="B5852" t="s">
        <v>142</v>
      </c>
      <c r="C5852" t="s">
        <v>143</v>
      </c>
      <c r="D5852">
        <v>2022</v>
      </c>
      <c r="E5852">
        <v>46992766</v>
      </c>
      <c r="F5852">
        <v>14348000</v>
      </c>
      <c r="G5852">
        <v>23305000</v>
      </c>
      <c r="H5852">
        <v>18869000</v>
      </c>
      <c r="I5852">
        <v>103514766</v>
      </c>
    </row>
    <row r="5853" spans="1:9">
      <c r="A5853" t="s">
        <v>141</v>
      </c>
      <c r="B5853" t="s">
        <v>144</v>
      </c>
      <c r="C5853" t="s">
        <v>145</v>
      </c>
      <c r="D5853">
        <v>2022</v>
      </c>
      <c r="E5853">
        <v>150850</v>
      </c>
      <c r="F5853">
        <v>0</v>
      </c>
      <c r="G5853">
        <v>0</v>
      </c>
      <c r="H5853">
        <v>0</v>
      </c>
      <c r="I5853">
        <v>150850</v>
      </c>
    </row>
    <row r="5854" spans="1:9">
      <c r="A5854" t="s">
        <v>148</v>
      </c>
      <c r="B5854" t="s">
        <v>874</v>
      </c>
      <c r="C5854" t="s">
        <v>875</v>
      </c>
      <c r="D5854">
        <v>2022</v>
      </c>
      <c r="E5854">
        <v>230498</v>
      </c>
      <c r="F5854">
        <v>0</v>
      </c>
      <c r="G5854">
        <v>0</v>
      </c>
      <c r="H5854">
        <v>0</v>
      </c>
      <c r="I5854">
        <v>230498</v>
      </c>
    </row>
    <row r="5855" spans="1:9">
      <c r="A5855" t="s">
        <v>148</v>
      </c>
      <c r="B5855" t="s">
        <v>151</v>
      </c>
      <c r="C5855" t="s">
        <v>152</v>
      </c>
      <c r="D5855">
        <v>2022</v>
      </c>
      <c r="E5855">
        <v>172</v>
      </c>
      <c r="F5855">
        <v>0</v>
      </c>
      <c r="G5855">
        <v>0</v>
      </c>
      <c r="H5855">
        <v>0</v>
      </c>
      <c r="I5855">
        <v>172</v>
      </c>
    </row>
    <row r="5856" spans="1:9">
      <c r="A5856" t="s">
        <v>148</v>
      </c>
      <c r="B5856" t="s">
        <v>1083</v>
      </c>
      <c r="C5856" t="s">
        <v>1084</v>
      </c>
      <c r="D5856">
        <v>2022</v>
      </c>
      <c r="E5856">
        <v>499907</v>
      </c>
      <c r="F5856">
        <v>0</v>
      </c>
      <c r="G5856">
        <v>0</v>
      </c>
      <c r="H5856">
        <v>0</v>
      </c>
      <c r="I5856">
        <v>499907</v>
      </c>
    </row>
    <row r="5857" spans="1:9">
      <c r="A5857" t="s">
        <v>148</v>
      </c>
      <c r="B5857" t="s">
        <v>149</v>
      </c>
      <c r="C5857" t="s">
        <v>150</v>
      </c>
      <c r="D5857">
        <v>2022</v>
      </c>
      <c r="E5857">
        <v>335706549</v>
      </c>
      <c r="F5857">
        <v>345753000</v>
      </c>
      <c r="G5857">
        <v>337500000</v>
      </c>
      <c r="H5857">
        <v>337500000</v>
      </c>
      <c r="I5857">
        <v>1356459549</v>
      </c>
    </row>
    <row r="5858" spans="1:9">
      <c r="A5858" t="s">
        <v>155</v>
      </c>
      <c r="B5858" t="s">
        <v>160</v>
      </c>
      <c r="C5858" t="s">
        <v>161</v>
      </c>
      <c r="D5858">
        <v>2022</v>
      </c>
      <c r="E5858">
        <v>21723156</v>
      </c>
      <c r="F5858">
        <v>301124000</v>
      </c>
      <c r="G5858">
        <v>430723000</v>
      </c>
      <c r="H5858">
        <v>542608000</v>
      </c>
      <c r="I5858">
        <v>1296178156</v>
      </c>
    </row>
    <row r="5859" spans="1:9">
      <c r="A5859" t="s">
        <v>155</v>
      </c>
      <c r="B5859" t="s">
        <v>162</v>
      </c>
      <c r="C5859" t="s">
        <v>163</v>
      </c>
      <c r="D5859">
        <v>2022</v>
      </c>
      <c r="E5859">
        <v>109499000</v>
      </c>
      <c r="F5859">
        <v>133422000</v>
      </c>
      <c r="G5859">
        <v>324128000</v>
      </c>
      <c r="H5859">
        <v>0</v>
      </c>
      <c r="I5859">
        <v>567049000</v>
      </c>
    </row>
    <row r="5860" spans="1:9">
      <c r="A5860" t="s">
        <v>155</v>
      </c>
      <c r="B5860" t="s">
        <v>164</v>
      </c>
      <c r="C5860" t="s">
        <v>165</v>
      </c>
      <c r="D5860">
        <v>2022</v>
      </c>
      <c r="E5860">
        <v>0</v>
      </c>
      <c r="F5860">
        <v>0</v>
      </c>
      <c r="G5860">
        <v>94973821</v>
      </c>
      <c r="H5860">
        <v>0</v>
      </c>
      <c r="I5860">
        <v>94973821</v>
      </c>
    </row>
    <row r="5861" spans="1:9">
      <c r="A5861" t="s">
        <v>155</v>
      </c>
      <c r="B5861" t="s">
        <v>166</v>
      </c>
      <c r="C5861" t="s">
        <v>167</v>
      </c>
      <c r="D5861">
        <v>2022</v>
      </c>
      <c r="E5861">
        <v>0</v>
      </c>
      <c r="F5861">
        <v>0</v>
      </c>
      <c r="G5861">
        <v>50599085</v>
      </c>
      <c r="H5861">
        <v>0</v>
      </c>
      <c r="I5861">
        <v>50599085</v>
      </c>
    </row>
    <row r="5862" spans="1:9">
      <c r="A5862" t="s">
        <v>155</v>
      </c>
      <c r="B5862" t="s">
        <v>168</v>
      </c>
      <c r="C5862" t="s">
        <v>169</v>
      </c>
      <c r="D5862">
        <v>2022</v>
      </c>
      <c r="E5862">
        <v>4709308</v>
      </c>
      <c r="F5862">
        <v>0</v>
      </c>
      <c r="G5862">
        <v>0</v>
      </c>
      <c r="H5862">
        <v>6000000</v>
      </c>
      <c r="I5862">
        <v>10709308</v>
      </c>
    </row>
    <row r="5863" spans="1:9">
      <c r="A5863" t="s">
        <v>155</v>
      </c>
      <c r="B5863" t="s">
        <v>1604</v>
      </c>
      <c r="C5863" t="s">
        <v>1605</v>
      </c>
      <c r="D5863">
        <v>2022</v>
      </c>
      <c r="E5863">
        <v>0</v>
      </c>
      <c r="F5863">
        <v>0</v>
      </c>
      <c r="G5863">
        <v>2088000</v>
      </c>
      <c r="H5863">
        <v>0</v>
      </c>
      <c r="I5863">
        <v>2088000</v>
      </c>
    </row>
    <row r="5864" spans="1:9">
      <c r="A5864" t="s">
        <v>155</v>
      </c>
      <c r="B5864" t="s">
        <v>1003</v>
      </c>
      <c r="C5864" t="s">
        <v>1004</v>
      </c>
      <c r="D5864">
        <v>2022</v>
      </c>
      <c r="E5864">
        <v>2720000</v>
      </c>
      <c r="F5864">
        <v>0</v>
      </c>
      <c r="G5864">
        <v>0</v>
      </c>
      <c r="H5864">
        <v>0</v>
      </c>
      <c r="I5864">
        <v>2720000</v>
      </c>
    </row>
    <row r="5865" spans="1:9">
      <c r="A5865" t="s">
        <v>155</v>
      </c>
      <c r="B5865" t="s">
        <v>2419</v>
      </c>
      <c r="C5865" t="s">
        <v>2420</v>
      </c>
      <c r="D5865">
        <v>2022</v>
      </c>
      <c r="E5865">
        <v>130999</v>
      </c>
      <c r="F5865">
        <v>0</v>
      </c>
      <c r="G5865">
        <v>0</v>
      </c>
      <c r="H5865">
        <v>0</v>
      </c>
      <c r="I5865">
        <v>130999</v>
      </c>
    </row>
    <row r="5866" spans="1:9">
      <c r="A5866" t="s">
        <v>155</v>
      </c>
      <c r="B5866" t="s">
        <v>174</v>
      </c>
      <c r="C5866" t="s">
        <v>175</v>
      </c>
      <c r="D5866">
        <v>2022</v>
      </c>
      <c r="E5866">
        <v>0</v>
      </c>
      <c r="F5866">
        <v>43970583</v>
      </c>
      <c r="G5866">
        <v>66538000</v>
      </c>
      <c r="H5866">
        <v>47775000</v>
      </c>
      <c r="I5866">
        <v>158283583</v>
      </c>
    </row>
    <row r="5867" spans="1:9">
      <c r="A5867" t="s">
        <v>155</v>
      </c>
      <c r="B5867" t="s">
        <v>176</v>
      </c>
      <c r="C5867" t="s">
        <v>177</v>
      </c>
      <c r="D5867">
        <v>2022</v>
      </c>
      <c r="E5867">
        <v>0</v>
      </c>
      <c r="F5867">
        <v>126714</v>
      </c>
      <c r="G5867">
        <v>877000</v>
      </c>
      <c r="H5867">
        <v>1650000</v>
      </c>
      <c r="I5867">
        <v>2653714</v>
      </c>
    </row>
    <row r="5868" spans="1:9">
      <c r="A5868" t="s">
        <v>155</v>
      </c>
      <c r="B5868" t="s">
        <v>181</v>
      </c>
      <c r="C5868" t="s">
        <v>182</v>
      </c>
      <c r="D5868">
        <v>2022</v>
      </c>
      <c r="E5868">
        <v>1442648</v>
      </c>
      <c r="F5868">
        <v>0</v>
      </c>
      <c r="G5868">
        <v>0</v>
      </c>
      <c r="H5868">
        <v>0</v>
      </c>
      <c r="I5868">
        <v>1442648</v>
      </c>
    </row>
    <row r="5869" spans="1:9">
      <c r="A5869" t="s">
        <v>155</v>
      </c>
      <c r="B5869" t="s">
        <v>185</v>
      </c>
      <c r="C5869" t="s">
        <v>186</v>
      </c>
      <c r="D5869">
        <v>2022</v>
      </c>
      <c r="E5869">
        <v>0</v>
      </c>
      <c r="F5869">
        <v>2543000</v>
      </c>
      <c r="G5869">
        <v>16951000</v>
      </c>
      <c r="H5869">
        <v>0</v>
      </c>
      <c r="I5869">
        <v>19494000</v>
      </c>
    </row>
    <row r="5870" spans="1:9">
      <c r="A5870" t="s">
        <v>155</v>
      </c>
      <c r="B5870" t="s">
        <v>187</v>
      </c>
      <c r="C5870" t="s">
        <v>188</v>
      </c>
      <c r="D5870">
        <v>2022</v>
      </c>
      <c r="E5870">
        <v>20792834</v>
      </c>
      <c r="F5870">
        <v>15367000</v>
      </c>
      <c r="G5870">
        <v>86655000</v>
      </c>
      <c r="H5870">
        <v>39589000</v>
      </c>
      <c r="I5870">
        <v>162403834</v>
      </c>
    </row>
    <row r="5871" spans="1:9">
      <c r="A5871" t="s">
        <v>155</v>
      </c>
      <c r="B5871" t="s">
        <v>193</v>
      </c>
      <c r="C5871" t="s">
        <v>194</v>
      </c>
      <c r="D5871">
        <v>2022</v>
      </c>
      <c r="E5871">
        <v>0</v>
      </c>
      <c r="F5871">
        <v>41804000</v>
      </c>
      <c r="G5871">
        <v>0</v>
      </c>
      <c r="H5871">
        <v>0</v>
      </c>
      <c r="I5871">
        <v>41804000</v>
      </c>
    </row>
    <row r="5872" spans="1:9">
      <c r="A5872" t="s">
        <v>155</v>
      </c>
      <c r="B5872" t="s">
        <v>195</v>
      </c>
      <c r="C5872" t="s">
        <v>196</v>
      </c>
      <c r="D5872">
        <v>2022</v>
      </c>
      <c r="E5872">
        <v>0</v>
      </c>
      <c r="F5872">
        <v>0</v>
      </c>
      <c r="G5872">
        <v>45150200</v>
      </c>
      <c r="H5872">
        <v>0</v>
      </c>
      <c r="I5872">
        <v>45150200</v>
      </c>
    </row>
    <row r="5873" spans="1:9">
      <c r="A5873" t="s">
        <v>155</v>
      </c>
      <c r="B5873" t="s">
        <v>197</v>
      </c>
      <c r="C5873" t="s">
        <v>198</v>
      </c>
      <c r="D5873">
        <v>2022</v>
      </c>
      <c r="E5873">
        <v>534250</v>
      </c>
      <c r="F5873">
        <v>0</v>
      </c>
      <c r="G5873">
        <v>0</v>
      </c>
      <c r="H5873">
        <v>6740000</v>
      </c>
      <c r="I5873">
        <v>7274250</v>
      </c>
    </row>
    <row r="5874" spans="1:9">
      <c r="A5874" t="s">
        <v>155</v>
      </c>
      <c r="B5874" t="s">
        <v>199</v>
      </c>
      <c r="C5874" t="s">
        <v>200</v>
      </c>
      <c r="D5874">
        <v>2022</v>
      </c>
      <c r="E5874">
        <v>0</v>
      </c>
      <c r="F5874">
        <v>0</v>
      </c>
      <c r="G5874">
        <v>7018999</v>
      </c>
      <c r="H5874">
        <v>53990000</v>
      </c>
      <c r="I5874">
        <v>61008999</v>
      </c>
    </row>
    <row r="5875" spans="1:9">
      <c r="A5875" t="s">
        <v>155</v>
      </c>
      <c r="B5875" t="s">
        <v>206</v>
      </c>
      <c r="C5875" t="s">
        <v>207</v>
      </c>
      <c r="D5875">
        <v>2022</v>
      </c>
      <c r="E5875">
        <v>0</v>
      </c>
      <c r="F5875">
        <v>0</v>
      </c>
      <c r="G5875">
        <v>44606000</v>
      </c>
      <c r="H5875">
        <v>0</v>
      </c>
      <c r="I5875">
        <v>44606000</v>
      </c>
    </row>
    <row r="5876" spans="1:9">
      <c r="A5876" t="s">
        <v>155</v>
      </c>
      <c r="B5876" t="s">
        <v>212</v>
      </c>
      <c r="C5876" t="s">
        <v>213</v>
      </c>
      <c r="D5876">
        <v>2022</v>
      </c>
      <c r="E5876">
        <v>0</v>
      </c>
      <c r="F5876">
        <v>9213850</v>
      </c>
      <c r="G5876">
        <v>0</v>
      </c>
      <c r="H5876">
        <v>0</v>
      </c>
      <c r="I5876">
        <v>9213850</v>
      </c>
    </row>
    <row r="5877" spans="1:9">
      <c r="A5877" t="s">
        <v>155</v>
      </c>
      <c r="B5877" t="s">
        <v>214</v>
      </c>
      <c r="C5877" t="s">
        <v>215</v>
      </c>
      <c r="D5877">
        <v>2022</v>
      </c>
      <c r="E5877">
        <v>0</v>
      </c>
      <c r="F5877">
        <v>0</v>
      </c>
      <c r="G5877">
        <v>59512000</v>
      </c>
      <c r="H5877">
        <v>0</v>
      </c>
      <c r="I5877">
        <v>59512000</v>
      </c>
    </row>
    <row r="5878" spans="1:9">
      <c r="A5878" t="s">
        <v>155</v>
      </c>
      <c r="B5878" t="s">
        <v>224</v>
      </c>
      <c r="C5878" t="s">
        <v>225</v>
      </c>
      <c r="D5878">
        <v>2022</v>
      </c>
      <c r="E5878">
        <v>0</v>
      </c>
      <c r="F5878">
        <v>20000000</v>
      </c>
      <c r="G5878">
        <v>0</v>
      </c>
      <c r="H5878">
        <v>0</v>
      </c>
      <c r="I5878">
        <v>20000000</v>
      </c>
    </row>
    <row r="5879" spans="1:9">
      <c r="A5879" t="s">
        <v>155</v>
      </c>
      <c r="B5879" t="s">
        <v>226</v>
      </c>
      <c r="C5879" t="s">
        <v>227</v>
      </c>
      <c r="D5879">
        <v>2022</v>
      </c>
      <c r="E5879">
        <v>0</v>
      </c>
      <c r="F5879">
        <v>22834000</v>
      </c>
      <c r="G5879">
        <v>0</v>
      </c>
      <c r="H5879">
        <v>0</v>
      </c>
      <c r="I5879">
        <v>22834000</v>
      </c>
    </row>
    <row r="5880" spans="1:9">
      <c r="A5880" t="s">
        <v>155</v>
      </c>
      <c r="B5880" t="s">
        <v>1610</v>
      </c>
      <c r="C5880" t="s">
        <v>1611</v>
      </c>
      <c r="D5880">
        <v>2022</v>
      </c>
      <c r="E5880">
        <v>5009599</v>
      </c>
      <c r="F5880">
        <v>0</v>
      </c>
      <c r="G5880">
        <v>0</v>
      </c>
      <c r="H5880">
        <v>0</v>
      </c>
      <c r="I5880">
        <v>5009599</v>
      </c>
    </row>
    <row r="5881" spans="1:9">
      <c r="A5881" t="s">
        <v>155</v>
      </c>
      <c r="B5881" t="s">
        <v>230</v>
      </c>
      <c r="C5881" t="s">
        <v>231</v>
      </c>
      <c r="D5881">
        <v>2022</v>
      </c>
      <c r="E5881">
        <v>29067000</v>
      </c>
      <c r="F5881">
        <v>361000</v>
      </c>
      <c r="G5881">
        <v>0</v>
      </c>
      <c r="H5881">
        <v>0</v>
      </c>
      <c r="I5881">
        <v>29428000</v>
      </c>
    </row>
    <row r="5882" spans="1:9">
      <c r="A5882" t="s">
        <v>155</v>
      </c>
      <c r="B5882" t="s">
        <v>236</v>
      </c>
      <c r="C5882" t="s">
        <v>237</v>
      </c>
      <c r="D5882">
        <v>2022</v>
      </c>
      <c r="E5882">
        <v>0</v>
      </c>
      <c r="F5882">
        <v>0</v>
      </c>
      <c r="G5882">
        <v>4050625</v>
      </c>
      <c r="H5882">
        <v>45443000</v>
      </c>
      <c r="I5882">
        <v>49493625</v>
      </c>
    </row>
    <row r="5883" spans="1:9">
      <c r="A5883" t="s">
        <v>155</v>
      </c>
      <c r="B5883" t="s">
        <v>240</v>
      </c>
      <c r="C5883" t="s">
        <v>241</v>
      </c>
      <c r="D5883">
        <v>2022</v>
      </c>
      <c r="E5883">
        <v>27145600</v>
      </c>
      <c r="F5883">
        <v>0</v>
      </c>
      <c r="G5883">
        <v>0</v>
      </c>
      <c r="H5883">
        <v>0</v>
      </c>
      <c r="I5883">
        <v>27145600</v>
      </c>
    </row>
    <row r="5884" spans="1:9">
      <c r="A5884" t="s">
        <v>155</v>
      </c>
      <c r="B5884" t="s">
        <v>244</v>
      </c>
      <c r="C5884" t="s">
        <v>245</v>
      </c>
      <c r="D5884">
        <v>2022</v>
      </c>
      <c r="E5884">
        <v>0</v>
      </c>
      <c r="F5884">
        <v>0</v>
      </c>
      <c r="G5884">
        <v>43210000</v>
      </c>
      <c r="H5884">
        <v>0</v>
      </c>
      <c r="I5884">
        <v>43210000</v>
      </c>
    </row>
    <row r="5885" spans="1:9">
      <c r="A5885" t="s">
        <v>155</v>
      </c>
      <c r="B5885" t="s">
        <v>254</v>
      </c>
      <c r="C5885" t="s">
        <v>255</v>
      </c>
      <c r="D5885">
        <v>2022</v>
      </c>
      <c r="E5885">
        <v>0</v>
      </c>
      <c r="F5885">
        <v>0</v>
      </c>
      <c r="G5885">
        <v>0</v>
      </c>
      <c r="H5885">
        <v>128779000</v>
      </c>
      <c r="I5885">
        <v>128779000</v>
      </c>
    </row>
    <row r="5886" spans="1:9">
      <c r="A5886" t="s">
        <v>155</v>
      </c>
      <c r="B5886" t="s">
        <v>256</v>
      </c>
      <c r="C5886" t="s">
        <v>257</v>
      </c>
      <c r="D5886">
        <v>2022</v>
      </c>
      <c r="E5886">
        <v>0</v>
      </c>
      <c r="F5886">
        <v>0</v>
      </c>
      <c r="G5886">
        <v>58684000</v>
      </c>
      <c r="H5886">
        <v>0</v>
      </c>
      <c r="I5886">
        <v>58684000</v>
      </c>
    </row>
    <row r="5887" spans="1:9">
      <c r="A5887" t="s">
        <v>260</v>
      </c>
      <c r="B5887" t="s">
        <v>953</v>
      </c>
      <c r="C5887" t="s">
        <v>954</v>
      </c>
      <c r="D5887">
        <v>2022</v>
      </c>
      <c r="E5887">
        <v>0</v>
      </c>
      <c r="F5887">
        <v>250000</v>
      </c>
      <c r="G5887">
        <v>0</v>
      </c>
      <c r="H5887">
        <v>0</v>
      </c>
      <c r="I5887">
        <v>250000</v>
      </c>
    </row>
    <row r="5888" spans="1:9">
      <c r="A5888" t="s">
        <v>260</v>
      </c>
      <c r="B5888" t="s">
        <v>311</v>
      </c>
      <c r="C5888" t="s">
        <v>312</v>
      </c>
      <c r="D5888">
        <v>2022</v>
      </c>
      <c r="E5888">
        <v>569</v>
      </c>
      <c r="F5888">
        <v>0</v>
      </c>
      <c r="G5888">
        <v>0</v>
      </c>
      <c r="H5888">
        <v>0</v>
      </c>
      <c r="I5888">
        <v>569</v>
      </c>
    </row>
    <row r="5889" spans="1:9">
      <c r="A5889" t="s">
        <v>260</v>
      </c>
      <c r="B5889" t="s">
        <v>2421</v>
      </c>
      <c r="C5889" t="s">
        <v>2422</v>
      </c>
      <c r="D5889">
        <v>2022</v>
      </c>
      <c r="E5889">
        <v>800000</v>
      </c>
      <c r="F5889">
        <v>0</v>
      </c>
      <c r="G5889">
        <v>0</v>
      </c>
      <c r="H5889">
        <v>0</v>
      </c>
      <c r="I5889">
        <v>800000</v>
      </c>
    </row>
    <row r="5890" spans="1:9">
      <c r="A5890" t="s">
        <v>260</v>
      </c>
      <c r="B5890" t="s">
        <v>2423</v>
      </c>
      <c r="C5890" t="s">
        <v>1548</v>
      </c>
      <c r="D5890">
        <v>2022</v>
      </c>
      <c r="E5890">
        <v>100000</v>
      </c>
      <c r="F5890">
        <v>0</v>
      </c>
      <c r="G5890">
        <v>0</v>
      </c>
      <c r="H5890">
        <v>0</v>
      </c>
      <c r="I5890">
        <v>100000</v>
      </c>
    </row>
    <row r="5891" spans="1:9">
      <c r="A5891" t="s">
        <v>260</v>
      </c>
      <c r="B5891" t="s">
        <v>1015</v>
      </c>
      <c r="C5891" t="s">
        <v>1016</v>
      </c>
      <c r="D5891">
        <v>2022</v>
      </c>
      <c r="E5891">
        <v>0</v>
      </c>
      <c r="F5891">
        <v>35600</v>
      </c>
      <c r="G5891">
        <v>0</v>
      </c>
      <c r="H5891">
        <v>0</v>
      </c>
      <c r="I5891">
        <v>35600</v>
      </c>
    </row>
    <row r="5892" spans="1:9">
      <c r="A5892" t="s">
        <v>260</v>
      </c>
      <c r="B5892" t="s">
        <v>2424</v>
      </c>
      <c r="C5892" t="s">
        <v>2425</v>
      </c>
      <c r="D5892">
        <v>2022</v>
      </c>
      <c r="E5892">
        <v>400000</v>
      </c>
      <c r="F5892">
        <v>0</v>
      </c>
      <c r="G5892">
        <v>0</v>
      </c>
      <c r="H5892">
        <v>0</v>
      </c>
      <c r="I5892">
        <v>400000</v>
      </c>
    </row>
    <row r="5893" spans="1:9">
      <c r="A5893" t="s">
        <v>260</v>
      </c>
      <c r="B5893" t="s">
        <v>2426</v>
      </c>
      <c r="C5893" t="s">
        <v>2427</v>
      </c>
      <c r="D5893">
        <v>2022</v>
      </c>
      <c r="E5893">
        <v>500000</v>
      </c>
      <c r="F5893">
        <v>0</v>
      </c>
      <c r="G5893">
        <v>0</v>
      </c>
      <c r="H5893">
        <v>0</v>
      </c>
      <c r="I5893">
        <v>500000</v>
      </c>
    </row>
    <row r="5894" spans="1:9">
      <c r="A5894" t="s">
        <v>260</v>
      </c>
      <c r="B5894" t="s">
        <v>261</v>
      </c>
      <c r="C5894" t="s">
        <v>262</v>
      </c>
      <c r="D5894">
        <v>2022</v>
      </c>
      <c r="E5894">
        <v>93019003</v>
      </c>
      <c r="F5894">
        <v>56021000</v>
      </c>
      <c r="G5894">
        <v>28780000</v>
      </c>
      <c r="H5894">
        <v>38386000</v>
      </c>
      <c r="I5894">
        <v>216206003</v>
      </c>
    </row>
    <row r="5895" spans="1:9">
      <c r="A5895" t="s">
        <v>260</v>
      </c>
      <c r="B5895" t="s">
        <v>265</v>
      </c>
      <c r="C5895" t="s">
        <v>1130</v>
      </c>
      <c r="D5895">
        <v>2022</v>
      </c>
      <c r="E5895">
        <v>275988358</v>
      </c>
      <c r="F5895">
        <v>224564000</v>
      </c>
      <c r="G5895">
        <v>229255000</v>
      </c>
      <c r="H5895">
        <v>103572000</v>
      </c>
      <c r="I5895">
        <v>833379358</v>
      </c>
    </row>
    <row r="5896" spans="1:9">
      <c r="A5896" t="s">
        <v>260</v>
      </c>
      <c r="B5896" t="s">
        <v>267</v>
      </c>
      <c r="C5896" t="s">
        <v>268</v>
      </c>
      <c r="D5896">
        <v>2022</v>
      </c>
      <c r="E5896">
        <v>0</v>
      </c>
      <c r="F5896">
        <v>0</v>
      </c>
      <c r="G5896">
        <v>9893730</v>
      </c>
      <c r="H5896">
        <v>14588000</v>
      </c>
      <c r="I5896">
        <v>24481730</v>
      </c>
    </row>
    <row r="5897" spans="1:9">
      <c r="A5897" t="s">
        <v>260</v>
      </c>
      <c r="B5897" t="s">
        <v>1108</v>
      </c>
      <c r="C5897" t="s">
        <v>1109</v>
      </c>
      <c r="D5897">
        <v>2022</v>
      </c>
      <c r="E5897">
        <v>0</v>
      </c>
      <c r="F5897">
        <v>14247412</v>
      </c>
      <c r="G5897">
        <v>0</v>
      </c>
      <c r="H5897">
        <v>0</v>
      </c>
      <c r="I5897">
        <v>14247412</v>
      </c>
    </row>
    <row r="5898" spans="1:9">
      <c r="A5898" t="s">
        <v>260</v>
      </c>
      <c r="B5898" t="s">
        <v>269</v>
      </c>
      <c r="C5898" t="s">
        <v>270</v>
      </c>
      <c r="D5898">
        <v>2022</v>
      </c>
      <c r="E5898">
        <v>5818864</v>
      </c>
      <c r="F5898">
        <v>5520000</v>
      </c>
      <c r="G5898">
        <v>5631000</v>
      </c>
      <c r="H5898">
        <v>5743000</v>
      </c>
      <c r="I5898">
        <v>22712864</v>
      </c>
    </row>
    <row r="5899" spans="1:9">
      <c r="A5899" t="s">
        <v>260</v>
      </c>
      <c r="B5899" t="s">
        <v>271</v>
      </c>
      <c r="C5899" t="s">
        <v>272</v>
      </c>
      <c r="D5899">
        <v>2022</v>
      </c>
      <c r="E5899">
        <v>50294905</v>
      </c>
      <c r="F5899">
        <v>107528000</v>
      </c>
      <c r="G5899">
        <v>119481000</v>
      </c>
      <c r="H5899">
        <v>45350000</v>
      </c>
      <c r="I5899">
        <v>322653905</v>
      </c>
    </row>
    <row r="5900" spans="1:9">
      <c r="A5900" t="s">
        <v>260</v>
      </c>
      <c r="B5900" t="s">
        <v>273</v>
      </c>
      <c r="C5900" t="s">
        <v>274</v>
      </c>
      <c r="D5900">
        <v>2022</v>
      </c>
      <c r="E5900">
        <v>0</v>
      </c>
      <c r="F5900">
        <v>0</v>
      </c>
      <c r="G5900">
        <v>0</v>
      </c>
      <c r="H5900">
        <v>3428238</v>
      </c>
      <c r="I5900">
        <v>3428238</v>
      </c>
    </row>
    <row r="5901" spans="1:9">
      <c r="A5901" t="s">
        <v>260</v>
      </c>
      <c r="B5901" t="s">
        <v>275</v>
      </c>
      <c r="C5901" t="s">
        <v>276</v>
      </c>
      <c r="D5901">
        <v>2022</v>
      </c>
      <c r="E5901">
        <v>0</v>
      </c>
      <c r="F5901">
        <v>0</v>
      </c>
      <c r="G5901">
        <v>0</v>
      </c>
      <c r="H5901">
        <v>9686616</v>
      </c>
      <c r="I5901">
        <v>9686616</v>
      </c>
    </row>
    <row r="5902" spans="1:9">
      <c r="A5902" t="s">
        <v>9</v>
      </c>
      <c r="B5902" t="s">
        <v>10</v>
      </c>
      <c r="C5902" t="s">
        <v>11</v>
      </c>
      <c r="D5902">
        <v>2022</v>
      </c>
      <c r="E5902">
        <v>0</v>
      </c>
      <c r="F5902">
        <v>0</v>
      </c>
      <c r="G5902">
        <v>8425274</v>
      </c>
      <c r="H5902">
        <v>2580000</v>
      </c>
      <c r="I5902">
        <v>11005274</v>
      </c>
    </row>
    <row r="5903" spans="1:9">
      <c r="A5903" t="s">
        <v>9</v>
      </c>
      <c r="B5903" t="s">
        <v>12</v>
      </c>
      <c r="C5903" t="s">
        <v>13</v>
      </c>
      <c r="D5903">
        <v>2022</v>
      </c>
      <c r="E5903">
        <v>0</v>
      </c>
      <c r="F5903">
        <v>0</v>
      </c>
      <c r="G5903">
        <v>0</v>
      </c>
      <c r="H5903">
        <v>6143998</v>
      </c>
      <c r="I5903">
        <v>6143998</v>
      </c>
    </row>
    <row r="5904" spans="1:9">
      <c r="A5904" t="s">
        <v>16</v>
      </c>
      <c r="B5904" t="s">
        <v>17</v>
      </c>
      <c r="C5904" t="s">
        <v>18</v>
      </c>
      <c r="D5904">
        <v>2022</v>
      </c>
      <c r="E5904">
        <v>0</v>
      </c>
      <c r="F5904">
        <v>0</v>
      </c>
      <c r="G5904">
        <v>0</v>
      </c>
      <c r="H5904">
        <v>86062579</v>
      </c>
      <c r="I5904">
        <v>86062579</v>
      </c>
    </row>
    <row r="5905" spans="1:9">
      <c r="A5905" t="s">
        <v>16</v>
      </c>
      <c r="B5905" t="s">
        <v>19</v>
      </c>
      <c r="C5905" t="s">
        <v>20</v>
      </c>
      <c r="D5905">
        <v>2022</v>
      </c>
      <c r="E5905">
        <v>14968921</v>
      </c>
      <c r="F5905">
        <v>0</v>
      </c>
      <c r="G5905">
        <v>0</v>
      </c>
      <c r="H5905">
        <v>1000</v>
      </c>
      <c r="I5905">
        <v>14969921</v>
      </c>
    </row>
    <row r="5906" spans="1:9">
      <c r="A5906" t="s">
        <v>16</v>
      </c>
      <c r="B5906" t="s">
        <v>21</v>
      </c>
      <c r="C5906" t="s">
        <v>22</v>
      </c>
      <c r="D5906">
        <v>2022</v>
      </c>
      <c r="E5906">
        <v>0</v>
      </c>
      <c r="F5906">
        <v>0</v>
      </c>
      <c r="G5906">
        <v>33852371</v>
      </c>
      <c r="H5906">
        <v>35001000</v>
      </c>
      <c r="I5906">
        <v>68853371</v>
      </c>
    </row>
    <row r="5907" spans="1:9">
      <c r="A5907" t="s">
        <v>25</v>
      </c>
      <c r="B5907" t="s">
        <v>26</v>
      </c>
      <c r="C5907" t="s">
        <v>27</v>
      </c>
      <c r="D5907">
        <v>2022</v>
      </c>
      <c r="E5907">
        <v>0</v>
      </c>
      <c r="F5907">
        <v>0</v>
      </c>
      <c r="G5907">
        <v>0</v>
      </c>
      <c r="H5907">
        <v>324342374</v>
      </c>
      <c r="I5907">
        <v>324342374</v>
      </c>
    </row>
    <row r="5908" spans="1:9">
      <c r="A5908" t="s">
        <v>25</v>
      </c>
      <c r="B5908" t="s">
        <v>30</v>
      </c>
      <c r="C5908" t="s">
        <v>31</v>
      </c>
      <c r="D5908">
        <v>2022</v>
      </c>
      <c r="E5908">
        <v>2328982</v>
      </c>
      <c r="F5908">
        <v>4160000</v>
      </c>
      <c r="G5908">
        <v>4353000</v>
      </c>
      <c r="H5908">
        <v>4664000</v>
      </c>
      <c r="I5908">
        <v>15505982</v>
      </c>
    </row>
    <row r="5909" spans="1:9">
      <c r="A5909" t="s">
        <v>25</v>
      </c>
      <c r="B5909" t="s">
        <v>32</v>
      </c>
      <c r="C5909" t="s">
        <v>33</v>
      </c>
      <c r="D5909">
        <v>2022</v>
      </c>
      <c r="E5909">
        <v>543748015</v>
      </c>
      <c r="F5909">
        <v>1288350000</v>
      </c>
      <c r="G5909">
        <v>1950951000</v>
      </c>
      <c r="H5909">
        <v>2002400000</v>
      </c>
      <c r="I5909">
        <v>5785449015</v>
      </c>
    </row>
    <row r="5910" spans="1:9">
      <c r="A5910" t="s">
        <v>25</v>
      </c>
      <c r="B5910" t="s">
        <v>1054</v>
      </c>
      <c r="C5910" t="s">
        <v>1055</v>
      </c>
      <c r="D5910">
        <v>2022</v>
      </c>
      <c r="E5910">
        <v>557261</v>
      </c>
      <c r="F5910">
        <v>0</v>
      </c>
      <c r="G5910">
        <v>0</v>
      </c>
      <c r="H5910">
        <v>0</v>
      </c>
      <c r="I5910">
        <v>557261</v>
      </c>
    </row>
    <row r="5911" spans="1:9">
      <c r="A5911" t="s">
        <v>260</v>
      </c>
      <c r="B5911" t="s">
        <v>279</v>
      </c>
      <c r="C5911" t="s">
        <v>280</v>
      </c>
      <c r="D5911">
        <v>2022</v>
      </c>
      <c r="E5911">
        <v>38770077</v>
      </c>
      <c r="F5911">
        <v>20588000</v>
      </c>
      <c r="G5911">
        <v>17838000</v>
      </c>
      <c r="H5911">
        <v>48088000</v>
      </c>
      <c r="I5911">
        <v>125284077</v>
      </c>
    </row>
    <row r="5912" spans="1:9">
      <c r="A5912" t="s">
        <v>260</v>
      </c>
      <c r="B5912" t="s">
        <v>283</v>
      </c>
      <c r="C5912" t="s">
        <v>284</v>
      </c>
      <c r="D5912">
        <v>2022</v>
      </c>
      <c r="E5912">
        <v>248063091</v>
      </c>
      <c r="F5912">
        <v>139227000</v>
      </c>
      <c r="G5912">
        <v>142478000</v>
      </c>
      <c r="H5912">
        <v>76371000</v>
      </c>
      <c r="I5912">
        <v>606139091</v>
      </c>
    </row>
    <row r="5913" spans="1:9">
      <c r="A5913" t="s">
        <v>260</v>
      </c>
      <c r="B5913" t="s">
        <v>287</v>
      </c>
      <c r="C5913" t="s">
        <v>288</v>
      </c>
      <c r="D5913">
        <v>2022</v>
      </c>
      <c r="E5913">
        <v>0</v>
      </c>
      <c r="F5913">
        <v>0</v>
      </c>
      <c r="G5913">
        <v>0</v>
      </c>
      <c r="H5913">
        <v>509631</v>
      </c>
      <c r="I5913">
        <v>509631</v>
      </c>
    </row>
    <row r="5914" spans="1:9">
      <c r="A5914" t="s">
        <v>260</v>
      </c>
      <c r="B5914" t="s">
        <v>289</v>
      </c>
      <c r="C5914" t="s">
        <v>290</v>
      </c>
      <c r="D5914">
        <v>2022</v>
      </c>
      <c r="E5914">
        <v>467518</v>
      </c>
      <c r="F5914">
        <v>0</v>
      </c>
      <c r="G5914">
        <v>0</v>
      </c>
      <c r="H5914">
        <v>9527000</v>
      </c>
      <c r="I5914">
        <v>9994518</v>
      </c>
    </row>
    <row r="5915" spans="1:9">
      <c r="A5915" t="s">
        <v>260</v>
      </c>
      <c r="B5915" t="s">
        <v>291</v>
      </c>
      <c r="C5915" t="s">
        <v>292</v>
      </c>
      <c r="D5915">
        <v>2022</v>
      </c>
      <c r="E5915">
        <v>0</v>
      </c>
      <c r="F5915">
        <v>38532872</v>
      </c>
      <c r="G5915">
        <v>46482000</v>
      </c>
      <c r="H5915">
        <v>47412000</v>
      </c>
      <c r="I5915">
        <v>132426872</v>
      </c>
    </row>
    <row r="5916" spans="1:9">
      <c r="A5916" t="s">
        <v>260</v>
      </c>
      <c r="B5916" t="s">
        <v>293</v>
      </c>
      <c r="C5916" t="s">
        <v>294</v>
      </c>
      <c r="D5916">
        <v>2022</v>
      </c>
      <c r="E5916">
        <v>107736592</v>
      </c>
      <c r="F5916">
        <v>157000000</v>
      </c>
      <c r="G5916">
        <v>27360000</v>
      </c>
      <c r="H5916">
        <v>34461000</v>
      </c>
      <c r="I5916">
        <v>326557592</v>
      </c>
    </row>
    <row r="5917" spans="1:9">
      <c r="A5917" t="s">
        <v>260</v>
      </c>
      <c r="B5917" t="s">
        <v>295</v>
      </c>
      <c r="C5917" t="s">
        <v>296</v>
      </c>
      <c r="D5917">
        <v>2022</v>
      </c>
      <c r="E5917">
        <v>0</v>
      </c>
      <c r="F5917">
        <v>0</v>
      </c>
      <c r="G5917">
        <v>0</v>
      </c>
      <c r="H5917">
        <v>31712427</v>
      </c>
      <c r="I5917">
        <v>31712427</v>
      </c>
    </row>
    <row r="5918" spans="1:9">
      <c r="A5918" t="s">
        <v>260</v>
      </c>
      <c r="B5918" t="s">
        <v>297</v>
      </c>
      <c r="C5918" t="s">
        <v>298</v>
      </c>
      <c r="D5918">
        <v>2022</v>
      </c>
      <c r="E5918">
        <v>453068872</v>
      </c>
      <c r="F5918">
        <v>167188000</v>
      </c>
      <c r="G5918">
        <v>229252000</v>
      </c>
      <c r="H5918">
        <v>21017000</v>
      </c>
      <c r="I5918">
        <v>870525872</v>
      </c>
    </row>
    <row r="5919" spans="1:9">
      <c r="A5919" t="s">
        <v>260</v>
      </c>
      <c r="B5919" t="s">
        <v>299</v>
      </c>
      <c r="C5919" t="s">
        <v>300</v>
      </c>
      <c r="D5919">
        <v>2022</v>
      </c>
      <c r="E5919">
        <v>165633610</v>
      </c>
      <c r="F5919">
        <v>94479000</v>
      </c>
      <c r="G5919">
        <v>95319000</v>
      </c>
      <c r="H5919">
        <v>49414000</v>
      </c>
      <c r="I5919">
        <v>404845610</v>
      </c>
    </row>
    <row r="5920" spans="1:9">
      <c r="A5920" t="s">
        <v>260</v>
      </c>
      <c r="B5920" t="s">
        <v>301</v>
      </c>
      <c r="C5920" t="s">
        <v>302</v>
      </c>
      <c r="D5920">
        <v>2022</v>
      </c>
      <c r="E5920">
        <v>0</v>
      </c>
      <c r="F5920">
        <v>0</v>
      </c>
      <c r="G5920">
        <v>447755</v>
      </c>
      <c r="H5920">
        <v>1493000</v>
      </c>
      <c r="I5920">
        <v>1940755</v>
      </c>
    </row>
    <row r="5921" spans="1:9">
      <c r="A5921" t="s">
        <v>260</v>
      </c>
      <c r="B5921" t="s">
        <v>307</v>
      </c>
      <c r="C5921" t="s">
        <v>308</v>
      </c>
      <c r="D5921">
        <v>2022</v>
      </c>
      <c r="E5921">
        <v>75321207</v>
      </c>
      <c r="F5921">
        <v>49890000</v>
      </c>
      <c r="G5921">
        <v>108000000</v>
      </c>
      <c r="H5921">
        <v>156081000</v>
      </c>
      <c r="I5921">
        <v>389292207</v>
      </c>
    </row>
    <row r="5922" spans="1:9">
      <c r="A5922" t="s">
        <v>260</v>
      </c>
      <c r="B5922" t="s">
        <v>309</v>
      </c>
      <c r="C5922" t="s">
        <v>310</v>
      </c>
      <c r="D5922">
        <v>2022</v>
      </c>
      <c r="E5922">
        <v>0</v>
      </c>
      <c r="F5922">
        <v>0</v>
      </c>
      <c r="G5922">
        <v>0</v>
      </c>
      <c r="H5922">
        <v>9707000</v>
      </c>
      <c r="I5922">
        <v>9707000</v>
      </c>
    </row>
    <row r="5923" spans="1:9">
      <c r="A5923" t="s">
        <v>315</v>
      </c>
      <c r="B5923" t="s">
        <v>322</v>
      </c>
      <c r="C5923" t="s">
        <v>323</v>
      </c>
      <c r="D5923">
        <v>2022</v>
      </c>
      <c r="E5923">
        <v>1000</v>
      </c>
      <c r="F5923">
        <v>0</v>
      </c>
      <c r="G5923">
        <v>0</v>
      </c>
      <c r="H5923">
        <v>0</v>
      </c>
      <c r="I5923">
        <v>1000</v>
      </c>
    </row>
    <row r="5924" spans="1:9">
      <c r="A5924" t="s">
        <v>315</v>
      </c>
      <c r="B5924" t="s">
        <v>316</v>
      </c>
      <c r="C5924" t="s">
        <v>317</v>
      </c>
      <c r="D5924">
        <v>2022</v>
      </c>
      <c r="E5924">
        <v>0</v>
      </c>
      <c r="F5924">
        <v>0</v>
      </c>
      <c r="G5924">
        <v>3022226</v>
      </c>
      <c r="H5924">
        <v>4632000</v>
      </c>
      <c r="I5924">
        <v>7654226</v>
      </c>
    </row>
    <row r="5925" spans="1:9">
      <c r="A5925" t="s">
        <v>315</v>
      </c>
      <c r="B5925" t="s">
        <v>318</v>
      </c>
      <c r="C5925" t="s">
        <v>319</v>
      </c>
      <c r="D5925">
        <v>2022</v>
      </c>
      <c r="E5925">
        <v>0</v>
      </c>
      <c r="F5925">
        <v>12632811</v>
      </c>
      <c r="G5925">
        <v>62264000</v>
      </c>
      <c r="H5925">
        <v>88622000</v>
      </c>
      <c r="I5925">
        <v>163518811</v>
      </c>
    </row>
    <row r="5926" spans="1:9">
      <c r="A5926" t="s">
        <v>315</v>
      </c>
      <c r="B5926" t="s">
        <v>320</v>
      </c>
      <c r="C5926" t="s">
        <v>321</v>
      </c>
      <c r="D5926">
        <v>2022</v>
      </c>
      <c r="E5926">
        <v>0</v>
      </c>
      <c r="F5926">
        <v>14572367</v>
      </c>
      <c r="G5926">
        <v>22946000</v>
      </c>
      <c r="H5926">
        <v>27922000</v>
      </c>
      <c r="I5926">
        <v>65440367</v>
      </c>
    </row>
    <row r="5927" spans="1:9">
      <c r="A5927" t="s">
        <v>203</v>
      </c>
      <c r="B5927" t="s">
        <v>1126</v>
      </c>
      <c r="C5927" t="s">
        <v>982</v>
      </c>
      <c r="D5927">
        <v>2022</v>
      </c>
      <c r="E5927">
        <v>0</v>
      </c>
      <c r="F5927">
        <v>450</v>
      </c>
      <c r="G5927">
        <v>0</v>
      </c>
      <c r="H5927">
        <v>0</v>
      </c>
      <c r="I5927">
        <v>450</v>
      </c>
    </row>
    <row r="5928" spans="1:9">
      <c r="A5928" t="s">
        <v>203</v>
      </c>
      <c r="B5928" t="s">
        <v>263</v>
      </c>
      <c r="C5928" t="s">
        <v>264</v>
      </c>
      <c r="D5928">
        <v>2022</v>
      </c>
      <c r="E5928">
        <v>0</v>
      </c>
      <c r="F5928">
        <v>195</v>
      </c>
      <c r="G5928">
        <v>0</v>
      </c>
      <c r="H5928">
        <v>0</v>
      </c>
      <c r="I5928">
        <v>195</v>
      </c>
    </row>
    <row r="5929" spans="1:9">
      <c r="A5929" t="s">
        <v>203</v>
      </c>
      <c r="B5929" t="s">
        <v>204</v>
      </c>
      <c r="C5929" t="s">
        <v>205</v>
      </c>
      <c r="D5929">
        <v>2022</v>
      </c>
      <c r="E5929">
        <v>0</v>
      </c>
      <c r="F5929">
        <v>1052</v>
      </c>
      <c r="G5929">
        <v>0</v>
      </c>
      <c r="H5929">
        <v>0</v>
      </c>
      <c r="I5929">
        <v>1052</v>
      </c>
    </row>
    <row r="5930" spans="1:9">
      <c r="A5930" t="s">
        <v>203</v>
      </c>
      <c r="B5930" t="s">
        <v>324</v>
      </c>
      <c r="C5930" t="s">
        <v>325</v>
      </c>
      <c r="D5930">
        <v>2022</v>
      </c>
      <c r="E5930">
        <v>63400679</v>
      </c>
      <c r="F5930">
        <v>226760000</v>
      </c>
      <c r="G5930">
        <v>228029000</v>
      </c>
      <c r="H5930">
        <v>203561000</v>
      </c>
      <c r="I5930">
        <v>721750679</v>
      </c>
    </row>
    <row r="5931" spans="1:9">
      <c r="A5931" t="s">
        <v>203</v>
      </c>
      <c r="B5931" t="s">
        <v>326</v>
      </c>
      <c r="C5931" t="s">
        <v>327</v>
      </c>
      <c r="D5931">
        <v>2022</v>
      </c>
      <c r="E5931">
        <v>0</v>
      </c>
      <c r="F5931">
        <v>3748244</v>
      </c>
      <c r="G5931">
        <v>3475000</v>
      </c>
      <c r="H5931">
        <v>10521000</v>
      </c>
      <c r="I5931">
        <v>17744244</v>
      </c>
    </row>
    <row r="5932" spans="1:9">
      <c r="A5932" t="s">
        <v>333</v>
      </c>
      <c r="B5932" t="s">
        <v>2161</v>
      </c>
      <c r="C5932" t="s">
        <v>2162</v>
      </c>
      <c r="D5932">
        <v>2022</v>
      </c>
      <c r="E5932">
        <v>0</v>
      </c>
      <c r="F5932">
        <v>0</v>
      </c>
      <c r="G5932">
        <v>352</v>
      </c>
      <c r="H5932">
        <v>0</v>
      </c>
      <c r="I5932">
        <v>352</v>
      </c>
    </row>
    <row r="5933" spans="1:9">
      <c r="A5933" t="s">
        <v>333</v>
      </c>
      <c r="B5933" t="s">
        <v>338</v>
      </c>
      <c r="C5933" t="s">
        <v>339</v>
      </c>
      <c r="D5933">
        <v>2022</v>
      </c>
      <c r="E5933">
        <v>0</v>
      </c>
      <c r="F5933">
        <v>0</v>
      </c>
      <c r="G5933">
        <v>0</v>
      </c>
      <c r="H5933">
        <v>607</v>
      </c>
      <c r="I5933">
        <v>607</v>
      </c>
    </row>
    <row r="5934" spans="1:9">
      <c r="A5934" t="s">
        <v>333</v>
      </c>
      <c r="B5934" t="s">
        <v>340</v>
      </c>
      <c r="C5934" t="s">
        <v>341</v>
      </c>
      <c r="D5934">
        <v>2022</v>
      </c>
      <c r="E5934">
        <v>0</v>
      </c>
      <c r="F5934">
        <v>0</v>
      </c>
      <c r="G5934">
        <v>0</v>
      </c>
      <c r="H5934">
        <v>878993</v>
      </c>
      <c r="I5934">
        <v>878993</v>
      </c>
    </row>
    <row r="5935" spans="1:9">
      <c r="A5935" t="s">
        <v>333</v>
      </c>
      <c r="B5935" t="s">
        <v>1038</v>
      </c>
      <c r="C5935" t="s">
        <v>1039</v>
      </c>
      <c r="D5935">
        <v>2022</v>
      </c>
      <c r="E5935">
        <v>0</v>
      </c>
      <c r="F5935">
        <v>0</v>
      </c>
      <c r="G5935">
        <v>0</v>
      </c>
      <c r="H5935">
        <v>105380</v>
      </c>
      <c r="I5935">
        <v>105380</v>
      </c>
    </row>
    <row r="5936" spans="1:9">
      <c r="A5936" t="s">
        <v>333</v>
      </c>
      <c r="B5936" t="s">
        <v>334</v>
      </c>
      <c r="C5936" t="s">
        <v>335</v>
      </c>
      <c r="D5936">
        <v>2022</v>
      </c>
      <c r="E5936">
        <v>0</v>
      </c>
      <c r="F5936">
        <v>0</v>
      </c>
      <c r="G5936">
        <v>18916010</v>
      </c>
      <c r="H5936">
        <v>102474000</v>
      </c>
      <c r="I5936">
        <v>121390010</v>
      </c>
    </row>
    <row r="5937" spans="1:9">
      <c r="A5937" t="s">
        <v>333</v>
      </c>
      <c r="B5937" t="s">
        <v>2165</v>
      </c>
      <c r="C5937" t="s">
        <v>1423</v>
      </c>
      <c r="D5937">
        <v>2022</v>
      </c>
      <c r="E5937">
        <v>0</v>
      </c>
      <c r="F5937">
        <v>77250</v>
      </c>
      <c r="G5937">
        <v>0</v>
      </c>
      <c r="H5937">
        <v>74900000</v>
      </c>
      <c r="I5937">
        <v>74977250</v>
      </c>
    </row>
    <row r="5938" spans="1:9">
      <c r="A5938" t="s">
        <v>178</v>
      </c>
      <c r="B5938" t="s">
        <v>1716</v>
      </c>
      <c r="C5938" t="s">
        <v>1717</v>
      </c>
      <c r="D5938">
        <v>2022</v>
      </c>
      <c r="E5938">
        <v>0</v>
      </c>
      <c r="F5938">
        <v>0</v>
      </c>
      <c r="G5938">
        <v>1000</v>
      </c>
      <c r="H5938">
        <v>0</v>
      </c>
      <c r="I5938">
        <v>1000</v>
      </c>
    </row>
    <row r="5939" spans="1:9">
      <c r="A5939" t="s">
        <v>178</v>
      </c>
      <c r="B5939" t="s">
        <v>1614</v>
      </c>
      <c r="C5939" t="s">
        <v>1615</v>
      </c>
      <c r="D5939">
        <v>2022</v>
      </c>
      <c r="E5939">
        <v>357435</v>
      </c>
      <c r="F5939">
        <v>0</v>
      </c>
      <c r="G5939">
        <v>142000</v>
      </c>
      <c r="H5939">
        <v>0</v>
      </c>
      <c r="I5939">
        <v>499435</v>
      </c>
    </row>
    <row r="5940" spans="1:9">
      <c r="A5940" t="s">
        <v>178</v>
      </c>
      <c r="B5940" t="s">
        <v>1718</v>
      </c>
      <c r="C5940" t="s">
        <v>1719</v>
      </c>
      <c r="D5940">
        <v>2022</v>
      </c>
      <c r="E5940">
        <v>99379</v>
      </c>
      <c r="F5940">
        <v>0</v>
      </c>
      <c r="G5940">
        <v>0</v>
      </c>
      <c r="H5940">
        <v>0</v>
      </c>
      <c r="I5940">
        <v>99379</v>
      </c>
    </row>
    <row r="5941" spans="1:9">
      <c r="A5941" t="s">
        <v>178</v>
      </c>
      <c r="B5941" t="s">
        <v>1019</v>
      </c>
      <c r="C5941" t="s">
        <v>1020</v>
      </c>
      <c r="D5941">
        <v>2022</v>
      </c>
      <c r="E5941">
        <v>943019</v>
      </c>
      <c r="F5941">
        <v>0</v>
      </c>
      <c r="G5941">
        <v>101000</v>
      </c>
      <c r="H5941">
        <v>0</v>
      </c>
      <c r="I5941">
        <v>1044019</v>
      </c>
    </row>
    <row r="5942" spans="1:9">
      <c r="A5942" t="s">
        <v>178</v>
      </c>
      <c r="B5942" t="s">
        <v>179</v>
      </c>
      <c r="C5942" t="s">
        <v>180</v>
      </c>
      <c r="D5942">
        <v>2022</v>
      </c>
      <c r="E5942">
        <v>47851935</v>
      </c>
      <c r="F5942">
        <v>193718000</v>
      </c>
      <c r="G5942">
        <v>117366000</v>
      </c>
      <c r="H5942">
        <v>166009000</v>
      </c>
      <c r="I5942">
        <v>524944935</v>
      </c>
    </row>
    <row r="5943" spans="1:9">
      <c r="A5943" t="s">
        <v>178</v>
      </c>
      <c r="B5943" t="s">
        <v>2246</v>
      </c>
      <c r="C5943" t="s">
        <v>2247</v>
      </c>
      <c r="D5943">
        <v>2022</v>
      </c>
      <c r="E5943">
        <v>0</v>
      </c>
      <c r="F5943">
        <v>223000000</v>
      </c>
      <c r="G5943">
        <v>41000000</v>
      </c>
      <c r="H5943">
        <v>0</v>
      </c>
      <c r="I5943">
        <v>264000000</v>
      </c>
    </row>
    <row r="5944" spans="1:9">
      <c r="A5944" t="s">
        <v>178</v>
      </c>
      <c r="B5944" t="s">
        <v>352</v>
      </c>
      <c r="C5944" t="s">
        <v>353</v>
      </c>
      <c r="D5944">
        <v>2022</v>
      </c>
      <c r="E5944">
        <v>59070728</v>
      </c>
      <c r="F5944">
        <v>40077000</v>
      </c>
      <c r="G5944">
        <v>27856000</v>
      </c>
      <c r="H5944">
        <v>34967000</v>
      </c>
      <c r="I5944">
        <v>161970728</v>
      </c>
    </row>
    <row r="5945" spans="1:9">
      <c r="A5945" t="s">
        <v>356</v>
      </c>
      <c r="B5945" t="s">
        <v>2166</v>
      </c>
      <c r="C5945" t="s">
        <v>2167</v>
      </c>
      <c r="D5945">
        <v>2022</v>
      </c>
      <c r="E5945">
        <v>0</v>
      </c>
      <c r="F5945">
        <v>0</v>
      </c>
      <c r="G5945">
        <v>12000</v>
      </c>
      <c r="H5945">
        <v>0</v>
      </c>
      <c r="I5945">
        <v>12000</v>
      </c>
    </row>
    <row r="5946" spans="1:9">
      <c r="A5946" t="s">
        <v>356</v>
      </c>
      <c r="B5946" t="s">
        <v>365</v>
      </c>
      <c r="C5946" t="s">
        <v>366</v>
      </c>
      <c r="D5946">
        <v>2022</v>
      </c>
      <c r="E5946">
        <v>0</v>
      </c>
      <c r="F5946">
        <v>274</v>
      </c>
      <c r="G5946">
        <v>0</v>
      </c>
      <c r="H5946">
        <v>0</v>
      </c>
      <c r="I5946">
        <v>274</v>
      </c>
    </row>
    <row r="5947" spans="1:9">
      <c r="A5947" t="s">
        <v>356</v>
      </c>
      <c r="B5947" t="s">
        <v>1616</v>
      </c>
      <c r="C5947" t="s">
        <v>1503</v>
      </c>
      <c r="D5947">
        <v>2022</v>
      </c>
      <c r="E5947">
        <v>122</v>
      </c>
      <c r="F5947">
        <v>0</v>
      </c>
      <c r="G5947">
        <v>0</v>
      </c>
      <c r="H5947">
        <v>0</v>
      </c>
      <c r="I5947">
        <v>122</v>
      </c>
    </row>
    <row r="5948" spans="1:9">
      <c r="A5948" t="s">
        <v>356</v>
      </c>
      <c r="B5948" t="s">
        <v>1617</v>
      </c>
      <c r="C5948" t="s">
        <v>1618</v>
      </c>
      <c r="D5948">
        <v>2022</v>
      </c>
      <c r="E5948">
        <v>36</v>
      </c>
      <c r="F5948">
        <v>0</v>
      </c>
      <c r="G5948">
        <v>0</v>
      </c>
      <c r="H5948">
        <v>0</v>
      </c>
      <c r="I5948">
        <v>36</v>
      </c>
    </row>
    <row r="5949" spans="1:9">
      <c r="A5949" t="s">
        <v>356</v>
      </c>
      <c r="B5949" t="s">
        <v>1141</v>
      </c>
      <c r="C5949" t="s">
        <v>1142</v>
      </c>
      <c r="D5949">
        <v>2022</v>
      </c>
      <c r="E5949">
        <v>0</v>
      </c>
      <c r="F5949">
        <v>0</v>
      </c>
      <c r="G5949">
        <v>0</v>
      </c>
      <c r="H5949">
        <v>13167627</v>
      </c>
      <c r="I5949">
        <v>13167627</v>
      </c>
    </row>
    <row r="5950" spans="1:9">
      <c r="A5950" t="s">
        <v>356</v>
      </c>
      <c r="B5950" t="s">
        <v>357</v>
      </c>
      <c r="C5950" t="s">
        <v>358</v>
      </c>
      <c r="D5950">
        <v>2022</v>
      </c>
      <c r="E5950">
        <v>0</v>
      </c>
      <c r="F5950">
        <v>4000</v>
      </c>
      <c r="G5950">
        <v>220000</v>
      </c>
      <c r="H5950">
        <v>192000</v>
      </c>
      <c r="I5950">
        <v>416000</v>
      </c>
    </row>
    <row r="5951" spans="1:9">
      <c r="A5951" t="s">
        <v>356</v>
      </c>
      <c r="B5951" t="s">
        <v>359</v>
      </c>
      <c r="C5951" t="s">
        <v>1720</v>
      </c>
      <c r="D5951">
        <v>2022</v>
      </c>
      <c r="E5951">
        <v>0</v>
      </c>
      <c r="F5951">
        <v>325437</v>
      </c>
      <c r="G5951">
        <v>1481000</v>
      </c>
      <c r="H5951">
        <v>3366000</v>
      </c>
      <c r="I5951">
        <v>5172437</v>
      </c>
    </row>
    <row r="5952" spans="1:9">
      <c r="A5952" t="s">
        <v>369</v>
      </c>
      <c r="B5952" t="s">
        <v>370</v>
      </c>
      <c r="C5952" t="s">
        <v>371</v>
      </c>
      <c r="D5952">
        <v>2022</v>
      </c>
      <c r="E5952">
        <v>0</v>
      </c>
      <c r="F5952">
        <v>0</v>
      </c>
      <c r="G5952">
        <v>16444677</v>
      </c>
      <c r="H5952">
        <v>24400000</v>
      </c>
      <c r="I5952">
        <v>40844677</v>
      </c>
    </row>
    <row r="5953" spans="1:9">
      <c r="A5953" t="s">
        <v>369</v>
      </c>
      <c r="B5953" t="s">
        <v>372</v>
      </c>
      <c r="C5953" t="s">
        <v>373</v>
      </c>
      <c r="D5953">
        <v>2022</v>
      </c>
      <c r="E5953">
        <v>0</v>
      </c>
      <c r="F5953">
        <v>60844089</v>
      </c>
      <c r="G5953">
        <v>22187000</v>
      </c>
      <c r="H5953">
        <v>203930000</v>
      </c>
      <c r="I5953">
        <v>286961089</v>
      </c>
    </row>
    <row r="5954" spans="1:9">
      <c r="A5954" t="s">
        <v>369</v>
      </c>
      <c r="B5954" t="s">
        <v>374</v>
      </c>
      <c r="C5954" t="s">
        <v>375</v>
      </c>
      <c r="D5954">
        <v>2022</v>
      </c>
      <c r="E5954">
        <v>55656978</v>
      </c>
      <c r="F5954">
        <v>17571000</v>
      </c>
      <c r="G5954">
        <v>12467000</v>
      </c>
      <c r="H5954">
        <v>27297000</v>
      </c>
      <c r="I5954">
        <v>112991978</v>
      </c>
    </row>
    <row r="5955" spans="1:9">
      <c r="A5955" t="s">
        <v>369</v>
      </c>
      <c r="B5955" t="s">
        <v>376</v>
      </c>
      <c r="C5955" t="s">
        <v>377</v>
      </c>
      <c r="D5955">
        <v>2022</v>
      </c>
      <c r="E5955">
        <v>0</v>
      </c>
      <c r="F5955">
        <v>47803763</v>
      </c>
      <c r="G5955">
        <v>15046000</v>
      </c>
      <c r="H5955">
        <v>152468000</v>
      </c>
      <c r="I5955">
        <v>215317763</v>
      </c>
    </row>
    <row r="5956" spans="1:9">
      <c r="A5956" t="s">
        <v>369</v>
      </c>
      <c r="B5956" t="s">
        <v>378</v>
      </c>
      <c r="C5956" t="s">
        <v>379</v>
      </c>
      <c r="D5956">
        <v>2022</v>
      </c>
      <c r="E5956">
        <v>0</v>
      </c>
      <c r="F5956">
        <v>9741248</v>
      </c>
      <c r="G5956">
        <v>17157000</v>
      </c>
      <c r="H5956">
        <v>20096000</v>
      </c>
      <c r="I5956">
        <v>46994248</v>
      </c>
    </row>
    <row r="5957" spans="1:9">
      <c r="A5957" t="s">
        <v>369</v>
      </c>
      <c r="B5957" t="s">
        <v>380</v>
      </c>
      <c r="C5957" t="s">
        <v>381</v>
      </c>
      <c r="D5957">
        <v>2022</v>
      </c>
      <c r="E5957">
        <v>0</v>
      </c>
      <c r="F5957">
        <v>0</v>
      </c>
      <c r="G5957">
        <v>23239145</v>
      </c>
      <c r="H5957">
        <v>65638000</v>
      </c>
      <c r="I5957">
        <v>88877145</v>
      </c>
    </row>
    <row r="5958" spans="1:9">
      <c r="A5958" t="s">
        <v>369</v>
      </c>
      <c r="B5958" t="s">
        <v>382</v>
      </c>
      <c r="C5958" t="s">
        <v>383</v>
      </c>
      <c r="D5958">
        <v>2022</v>
      </c>
      <c r="E5958">
        <v>0</v>
      </c>
      <c r="F5958">
        <v>2136556</v>
      </c>
      <c r="G5958">
        <v>8394000</v>
      </c>
      <c r="H5958">
        <v>8671000</v>
      </c>
      <c r="I5958">
        <v>19201556</v>
      </c>
    </row>
    <row r="5959" spans="1:9">
      <c r="A5959" t="s">
        <v>369</v>
      </c>
      <c r="B5959" t="s">
        <v>388</v>
      </c>
      <c r="C5959" t="s">
        <v>389</v>
      </c>
      <c r="D5959">
        <v>2022</v>
      </c>
      <c r="E5959">
        <v>0</v>
      </c>
      <c r="F5959">
        <v>10670792</v>
      </c>
      <c r="G5959">
        <v>176738000</v>
      </c>
      <c r="H5959">
        <v>12002000</v>
      </c>
      <c r="I5959">
        <v>199410792</v>
      </c>
    </row>
    <row r="5960" spans="1:9">
      <c r="A5960" t="s">
        <v>369</v>
      </c>
      <c r="B5960" t="s">
        <v>390</v>
      </c>
      <c r="C5960" t="s">
        <v>391</v>
      </c>
      <c r="D5960">
        <v>2022</v>
      </c>
      <c r="E5960">
        <v>0</v>
      </c>
      <c r="F5960">
        <v>0</v>
      </c>
      <c r="G5960">
        <v>15082190</v>
      </c>
      <c r="H5960">
        <v>1685000</v>
      </c>
      <c r="I5960">
        <v>16767190</v>
      </c>
    </row>
    <row r="5961" spans="1:9">
      <c r="A5961" t="s">
        <v>369</v>
      </c>
      <c r="B5961" t="s">
        <v>1619</v>
      </c>
      <c r="C5961" t="s">
        <v>1620</v>
      </c>
      <c r="D5961">
        <v>2022</v>
      </c>
      <c r="E5961">
        <v>27467000</v>
      </c>
      <c r="F5961">
        <v>0</v>
      </c>
      <c r="G5961">
        <v>0</v>
      </c>
      <c r="H5961">
        <v>0</v>
      </c>
      <c r="I5961">
        <v>27467000</v>
      </c>
    </row>
    <row r="5962" spans="1:9">
      <c r="A5962" t="s">
        <v>369</v>
      </c>
      <c r="B5962" t="s">
        <v>392</v>
      </c>
      <c r="C5962" t="s">
        <v>393</v>
      </c>
      <c r="D5962">
        <v>2022</v>
      </c>
      <c r="E5962">
        <v>0</v>
      </c>
      <c r="F5962">
        <v>104695084</v>
      </c>
      <c r="G5962">
        <v>243314000</v>
      </c>
      <c r="H5962">
        <v>163028000</v>
      </c>
      <c r="I5962">
        <v>511037084</v>
      </c>
    </row>
    <row r="5963" spans="1:9">
      <c r="A5963" t="s">
        <v>369</v>
      </c>
      <c r="B5963" t="s">
        <v>394</v>
      </c>
      <c r="C5963" t="s">
        <v>395</v>
      </c>
      <c r="D5963">
        <v>2022</v>
      </c>
      <c r="E5963">
        <v>185137</v>
      </c>
      <c r="F5963">
        <v>407000</v>
      </c>
      <c r="G5963">
        <v>1040000</v>
      </c>
      <c r="H5963">
        <v>0</v>
      </c>
      <c r="I5963">
        <v>1632137</v>
      </c>
    </row>
    <row r="5964" spans="1:9">
      <c r="A5964" t="s">
        <v>369</v>
      </c>
      <c r="B5964" t="s">
        <v>396</v>
      </c>
      <c r="C5964" t="s">
        <v>397</v>
      </c>
      <c r="D5964">
        <v>2022</v>
      </c>
      <c r="E5964">
        <v>0</v>
      </c>
      <c r="F5964">
        <v>31276829</v>
      </c>
      <c r="G5964">
        <v>0</v>
      </c>
      <c r="H5964">
        <v>0</v>
      </c>
      <c r="I5964">
        <v>31276829</v>
      </c>
    </row>
    <row r="5965" spans="1:9">
      <c r="A5965" t="s">
        <v>369</v>
      </c>
      <c r="B5965" t="s">
        <v>400</v>
      </c>
      <c r="C5965" t="s">
        <v>401</v>
      </c>
      <c r="D5965">
        <v>2022</v>
      </c>
      <c r="E5965">
        <v>0</v>
      </c>
      <c r="F5965">
        <v>0</v>
      </c>
      <c r="G5965">
        <v>0</v>
      </c>
      <c r="H5965">
        <v>9553850</v>
      </c>
      <c r="I5965">
        <v>9553850</v>
      </c>
    </row>
    <row r="5966" spans="1:9">
      <c r="A5966" t="s">
        <v>369</v>
      </c>
      <c r="B5966" t="s">
        <v>402</v>
      </c>
      <c r="C5966" t="s">
        <v>403</v>
      </c>
      <c r="D5966">
        <v>2022</v>
      </c>
      <c r="E5966">
        <v>153534294</v>
      </c>
      <c r="F5966">
        <v>123358000</v>
      </c>
      <c r="G5966">
        <v>128736000</v>
      </c>
      <c r="H5966">
        <v>132918000</v>
      </c>
      <c r="I5966">
        <v>538546294</v>
      </c>
    </row>
    <row r="5967" spans="1:9">
      <c r="A5967" t="s">
        <v>369</v>
      </c>
      <c r="B5967" t="s">
        <v>406</v>
      </c>
      <c r="C5967" t="s">
        <v>407</v>
      </c>
      <c r="D5967">
        <v>2022</v>
      </c>
      <c r="E5967">
        <v>1083830</v>
      </c>
      <c r="F5967">
        <v>0</v>
      </c>
      <c r="G5967">
        <v>0</v>
      </c>
      <c r="H5967">
        <v>0</v>
      </c>
      <c r="I5967">
        <v>1083830</v>
      </c>
    </row>
    <row r="5968" spans="1:9">
      <c r="A5968" t="s">
        <v>369</v>
      </c>
      <c r="B5968" t="s">
        <v>2428</v>
      </c>
      <c r="C5968" t="s">
        <v>2429</v>
      </c>
      <c r="D5968">
        <v>2022</v>
      </c>
      <c r="E5968">
        <v>0</v>
      </c>
      <c r="F5968">
        <v>184999</v>
      </c>
      <c r="G5968">
        <v>0</v>
      </c>
      <c r="H5968">
        <v>0</v>
      </c>
      <c r="I5968">
        <v>184999</v>
      </c>
    </row>
    <row r="5969" spans="1:9">
      <c r="A5969" t="s">
        <v>369</v>
      </c>
      <c r="B5969" t="s">
        <v>2252</v>
      </c>
      <c r="C5969" t="s">
        <v>2253</v>
      </c>
      <c r="D5969">
        <v>2022</v>
      </c>
      <c r="E5969">
        <v>0</v>
      </c>
      <c r="F5969">
        <v>930388</v>
      </c>
      <c r="G5969">
        <v>0</v>
      </c>
      <c r="H5969">
        <v>0</v>
      </c>
      <c r="I5969">
        <v>930388</v>
      </c>
    </row>
    <row r="5970" spans="1:9">
      <c r="A5970" t="s">
        <v>369</v>
      </c>
      <c r="B5970" t="s">
        <v>410</v>
      </c>
      <c r="C5970" t="s">
        <v>411</v>
      </c>
      <c r="D5970">
        <v>2022</v>
      </c>
      <c r="E5970">
        <v>483604</v>
      </c>
      <c r="F5970">
        <v>2000000</v>
      </c>
      <c r="G5970">
        <v>0</v>
      </c>
      <c r="H5970">
        <v>0</v>
      </c>
      <c r="I5970">
        <v>2483604</v>
      </c>
    </row>
    <row r="5971" spans="1:9">
      <c r="A5971" t="s">
        <v>369</v>
      </c>
      <c r="B5971" t="s">
        <v>412</v>
      </c>
      <c r="C5971" t="s">
        <v>413</v>
      </c>
      <c r="D5971">
        <v>2022</v>
      </c>
      <c r="E5971">
        <v>0</v>
      </c>
      <c r="F5971">
        <v>0</v>
      </c>
      <c r="G5971">
        <v>6508433</v>
      </c>
      <c r="H5971">
        <v>0</v>
      </c>
      <c r="I5971">
        <v>6508433</v>
      </c>
    </row>
    <row r="5972" spans="1:9">
      <c r="A5972" t="s">
        <v>369</v>
      </c>
      <c r="B5972" t="s">
        <v>418</v>
      </c>
      <c r="C5972" t="s">
        <v>419</v>
      </c>
      <c r="D5972">
        <v>2022</v>
      </c>
      <c r="E5972">
        <v>0</v>
      </c>
      <c r="F5972">
        <v>0</v>
      </c>
      <c r="G5972">
        <v>0</v>
      </c>
      <c r="H5972">
        <v>12020648</v>
      </c>
      <c r="I5972">
        <v>12020648</v>
      </c>
    </row>
    <row r="5973" spans="1:9">
      <c r="A5973" t="s">
        <v>369</v>
      </c>
      <c r="B5973" t="s">
        <v>426</v>
      </c>
      <c r="C5973" t="s">
        <v>427</v>
      </c>
      <c r="D5973">
        <v>2022</v>
      </c>
      <c r="E5973">
        <v>0</v>
      </c>
      <c r="F5973">
        <v>12947050</v>
      </c>
      <c r="G5973">
        <v>0</v>
      </c>
      <c r="H5973">
        <v>38965000</v>
      </c>
      <c r="I5973">
        <v>51912050</v>
      </c>
    </row>
    <row r="5974" spans="1:9">
      <c r="A5974" t="s">
        <v>369</v>
      </c>
      <c r="B5974" t="s">
        <v>432</v>
      </c>
      <c r="C5974" t="s">
        <v>433</v>
      </c>
      <c r="D5974">
        <v>2022</v>
      </c>
      <c r="E5974">
        <v>0</v>
      </c>
      <c r="F5974">
        <v>0</v>
      </c>
      <c r="G5974">
        <v>0</v>
      </c>
      <c r="H5974">
        <v>12821022</v>
      </c>
      <c r="I5974">
        <v>12821022</v>
      </c>
    </row>
    <row r="5975" spans="1:9">
      <c r="A5975" t="s">
        <v>369</v>
      </c>
      <c r="B5975" t="s">
        <v>449</v>
      </c>
      <c r="C5975" t="s">
        <v>450</v>
      </c>
      <c r="D5975">
        <v>2022</v>
      </c>
      <c r="E5975">
        <v>42857641</v>
      </c>
      <c r="F5975">
        <v>53483000</v>
      </c>
      <c r="G5975">
        <v>0</v>
      </c>
      <c r="H5975">
        <v>74558000</v>
      </c>
      <c r="I5975">
        <v>170898641</v>
      </c>
    </row>
    <row r="5976" spans="1:9">
      <c r="A5976" t="s">
        <v>460</v>
      </c>
      <c r="B5976" t="s">
        <v>461</v>
      </c>
      <c r="C5976" t="s">
        <v>462</v>
      </c>
      <c r="D5976">
        <v>2022</v>
      </c>
      <c r="E5976">
        <v>0</v>
      </c>
      <c r="F5976">
        <v>8391979</v>
      </c>
      <c r="G5976">
        <v>29851000</v>
      </c>
      <c r="H5976">
        <v>55096000</v>
      </c>
      <c r="I5976">
        <v>93338979</v>
      </c>
    </row>
    <row r="5977" spans="1:9">
      <c r="A5977" t="s">
        <v>460</v>
      </c>
      <c r="B5977" t="s">
        <v>1218</v>
      </c>
      <c r="C5977" t="s">
        <v>1219</v>
      </c>
      <c r="D5977">
        <v>2022</v>
      </c>
      <c r="E5977">
        <v>2010000</v>
      </c>
      <c r="F5977">
        <v>0</v>
      </c>
      <c r="G5977">
        <v>0</v>
      </c>
      <c r="H5977">
        <v>0</v>
      </c>
      <c r="I5977">
        <v>2010000</v>
      </c>
    </row>
    <row r="5978" spans="1:9">
      <c r="A5978" t="s">
        <v>465</v>
      </c>
      <c r="B5978" t="s">
        <v>466</v>
      </c>
      <c r="C5978" t="s">
        <v>467</v>
      </c>
      <c r="D5978">
        <v>2022</v>
      </c>
      <c r="E5978">
        <v>0</v>
      </c>
      <c r="F5978">
        <v>35352983</v>
      </c>
      <c r="G5978">
        <v>6008000</v>
      </c>
      <c r="H5978">
        <v>10501000</v>
      </c>
      <c r="I5978">
        <v>51861983</v>
      </c>
    </row>
    <row r="5979" spans="1:9">
      <c r="A5979" t="s">
        <v>465</v>
      </c>
      <c r="B5979" t="s">
        <v>2430</v>
      </c>
      <c r="C5979" t="s">
        <v>2431</v>
      </c>
      <c r="D5979">
        <v>2022</v>
      </c>
      <c r="E5979">
        <v>0</v>
      </c>
      <c r="F5979">
        <v>0</v>
      </c>
      <c r="G5979">
        <v>0</v>
      </c>
      <c r="H5979">
        <v>4999</v>
      </c>
      <c r="I5979">
        <v>4999</v>
      </c>
    </row>
    <row r="5980" spans="1:9">
      <c r="A5980" t="s">
        <v>465</v>
      </c>
      <c r="B5980" t="s">
        <v>1633</v>
      </c>
      <c r="C5980" t="s">
        <v>1634</v>
      </c>
      <c r="D5980">
        <v>2022</v>
      </c>
      <c r="E5980">
        <v>0</v>
      </c>
      <c r="F5980">
        <v>49153</v>
      </c>
      <c r="G5980">
        <v>0</v>
      </c>
      <c r="H5980">
        <v>6000</v>
      </c>
      <c r="I5980">
        <v>55153</v>
      </c>
    </row>
    <row r="5981" spans="1:9">
      <c r="A5981" t="s">
        <v>474</v>
      </c>
      <c r="B5981" t="s">
        <v>475</v>
      </c>
      <c r="C5981" t="s">
        <v>476</v>
      </c>
      <c r="D5981">
        <v>2022</v>
      </c>
      <c r="E5981">
        <v>0</v>
      </c>
      <c r="F5981">
        <v>0</v>
      </c>
      <c r="G5981">
        <v>3366035</v>
      </c>
      <c r="H5981">
        <v>66676000</v>
      </c>
      <c r="I5981">
        <v>70042035</v>
      </c>
    </row>
    <row r="5982" spans="1:9">
      <c r="A5982" t="s">
        <v>446</v>
      </c>
      <c r="B5982" t="s">
        <v>1124</v>
      </c>
      <c r="C5982" t="s">
        <v>1125</v>
      </c>
      <c r="D5982">
        <v>2022</v>
      </c>
      <c r="E5982">
        <v>4399</v>
      </c>
      <c r="F5982">
        <v>0</v>
      </c>
      <c r="G5982">
        <v>0</v>
      </c>
      <c r="H5982">
        <v>0</v>
      </c>
      <c r="I5982">
        <v>4399</v>
      </c>
    </row>
    <row r="5983" spans="1:9">
      <c r="A5983" t="s">
        <v>446</v>
      </c>
      <c r="B5983" t="s">
        <v>519</v>
      </c>
      <c r="C5983" t="s">
        <v>520</v>
      </c>
      <c r="D5983">
        <v>2022</v>
      </c>
      <c r="E5983">
        <v>0</v>
      </c>
      <c r="F5983">
        <v>98840</v>
      </c>
      <c r="G5983">
        <v>487000</v>
      </c>
      <c r="H5983">
        <v>0</v>
      </c>
      <c r="I5983">
        <v>585840</v>
      </c>
    </row>
    <row r="5984" spans="1:9">
      <c r="A5984" t="s">
        <v>446</v>
      </c>
      <c r="B5984" t="s">
        <v>2174</v>
      </c>
      <c r="C5984" t="s">
        <v>2175</v>
      </c>
      <c r="D5984">
        <v>2022</v>
      </c>
      <c r="E5984">
        <v>585</v>
      </c>
      <c r="F5984">
        <v>0</v>
      </c>
      <c r="G5984">
        <v>0</v>
      </c>
      <c r="H5984">
        <v>0</v>
      </c>
      <c r="I5984">
        <v>585</v>
      </c>
    </row>
    <row r="5985" spans="1:9">
      <c r="A5985" t="s">
        <v>446</v>
      </c>
      <c r="B5985" t="s">
        <v>523</v>
      </c>
      <c r="C5985" t="s">
        <v>482</v>
      </c>
      <c r="D5985">
        <v>2022</v>
      </c>
      <c r="E5985">
        <v>0</v>
      </c>
      <c r="F5985">
        <v>0</v>
      </c>
      <c r="G5985">
        <v>15421608</v>
      </c>
      <c r="H5985">
        <v>0</v>
      </c>
      <c r="I5985">
        <v>15421608</v>
      </c>
    </row>
    <row r="5986" spans="1:9">
      <c r="A5986" t="s">
        <v>446</v>
      </c>
      <c r="B5986" t="s">
        <v>530</v>
      </c>
      <c r="C5986" t="s">
        <v>531</v>
      </c>
      <c r="D5986">
        <v>2022</v>
      </c>
      <c r="E5986">
        <v>758</v>
      </c>
      <c r="F5986">
        <v>0</v>
      </c>
      <c r="G5986">
        <v>0</v>
      </c>
      <c r="H5986">
        <v>0</v>
      </c>
      <c r="I5986">
        <v>758</v>
      </c>
    </row>
    <row r="5987" spans="1:9">
      <c r="A5987" t="s">
        <v>446</v>
      </c>
      <c r="B5987" t="s">
        <v>1561</v>
      </c>
      <c r="C5987" t="s">
        <v>1562</v>
      </c>
      <c r="D5987">
        <v>2022</v>
      </c>
      <c r="E5987">
        <v>0</v>
      </c>
      <c r="F5987">
        <v>0</v>
      </c>
      <c r="G5987">
        <v>0</v>
      </c>
      <c r="H5987">
        <v>7999998</v>
      </c>
      <c r="I5987">
        <v>7999998</v>
      </c>
    </row>
    <row r="5988" spans="1:9">
      <c r="A5988" t="s">
        <v>446</v>
      </c>
      <c r="B5988" t="s">
        <v>1505</v>
      </c>
      <c r="C5988" t="s">
        <v>1506</v>
      </c>
      <c r="D5988">
        <v>2022</v>
      </c>
      <c r="E5988">
        <v>174445</v>
      </c>
      <c r="F5988">
        <v>0</v>
      </c>
      <c r="G5988">
        <v>11211000</v>
      </c>
      <c r="H5988">
        <v>22800000</v>
      </c>
      <c r="I5988">
        <v>34185445</v>
      </c>
    </row>
    <row r="5989" spans="1:9">
      <c r="A5989" t="s">
        <v>446</v>
      </c>
      <c r="B5989" t="s">
        <v>477</v>
      </c>
      <c r="C5989" t="s">
        <v>478</v>
      </c>
      <c r="D5989">
        <v>2022</v>
      </c>
      <c r="E5989">
        <v>0</v>
      </c>
      <c r="F5989">
        <v>0</v>
      </c>
      <c r="G5989">
        <v>0</v>
      </c>
      <c r="H5989">
        <v>622000</v>
      </c>
      <c r="I5989">
        <v>622000</v>
      </c>
    </row>
    <row r="5990" spans="1:9">
      <c r="A5990" t="s">
        <v>446</v>
      </c>
      <c r="B5990" t="s">
        <v>889</v>
      </c>
      <c r="C5990" t="s">
        <v>890</v>
      </c>
      <c r="D5990">
        <v>2022</v>
      </c>
      <c r="E5990">
        <v>405315</v>
      </c>
      <c r="F5990">
        <v>0</v>
      </c>
      <c r="G5990">
        <v>0</v>
      </c>
      <c r="H5990">
        <v>0</v>
      </c>
      <c r="I5990">
        <v>405315</v>
      </c>
    </row>
    <row r="5991" spans="1:9">
      <c r="A5991" t="s">
        <v>446</v>
      </c>
      <c r="B5991" t="s">
        <v>479</v>
      </c>
      <c r="C5991" t="s">
        <v>480</v>
      </c>
      <c r="D5991">
        <v>2022</v>
      </c>
      <c r="E5991">
        <v>0</v>
      </c>
      <c r="F5991">
        <v>0</v>
      </c>
      <c r="G5991">
        <v>51334859</v>
      </c>
      <c r="H5991">
        <v>56516000</v>
      </c>
      <c r="I5991">
        <v>107850859</v>
      </c>
    </row>
    <row r="5992" spans="1:9">
      <c r="A5992" t="s">
        <v>446</v>
      </c>
      <c r="B5992" t="s">
        <v>1074</v>
      </c>
      <c r="C5992" t="s">
        <v>520</v>
      </c>
      <c r="D5992">
        <v>2022</v>
      </c>
      <c r="E5992">
        <v>0</v>
      </c>
      <c r="F5992">
        <v>3540407</v>
      </c>
      <c r="G5992">
        <v>16939000</v>
      </c>
      <c r="H5992">
        <v>0</v>
      </c>
      <c r="I5992">
        <v>20479407</v>
      </c>
    </row>
    <row r="5993" spans="1:9">
      <c r="A5993" t="s">
        <v>446</v>
      </c>
      <c r="B5993" t="s">
        <v>481</v>
      </c>
      <c r="C5993" t="s">
        <v>482</v>
      </c>
      <c r="D5993">
        <v>2022</v>
      </c>
      <c r="E5993">
        <v>0</v>
      </c>
      <c r="F5993">
        <v>50703060</v>
      </c>
      <c r="G5993">
        <v>20674000</v>
      </c>
      <c r="H5993">
        <v>78751000</v>
      </c>
      <c r="I5993">
        <v>150128060</v>
      </c>
    </row>
    <row r="5994" spans="1:9">
      <c r="A5994" t="s">
        <v>446</v>
      </c>
      <c r="B5994" t="s">
        <v>1044</v>
      </c>
      <c r="C5994" t="s">
        <v>1045</v>
      </c>
      <c r="D5994">
        <v>2022</v>
      </c>
      <c r="E5994">
        <v>1581047</v>
      </c>
      <c r="F5994">
        <v>0</v>
      </c>
      <c r="G5994">
        <v>0</v>
      </c>
      <c r="H5994">
        <v>0</v>
      </c>
      <c r="I5994">
        <v>1581047</v>
      </c>
    </row>
    <row r="5995" spans="1:9">
      <c r="A5995" t="s">
        <v>446</v>
      </c>
      <c r="B5995" t="s">
        <v>483</v>
      </c>
      <c r="C5995" t="s">
        <v>484</v>
      </c>
      <c r="D5995">
        <v>2022</v>
      </c>
      <c r="E5995">
        <v>0</v>
      </c>
      <c r="F5995">
        <v>0</v>
      </c>
      <c r="G5995">
        <v>13830327</v>
      </c>
      <c r="H5995">
        <v>18274000</v>
      </c>
      <c r="I5995">
        <v>32104327</v>
      </c>
    </row>
    <row r="5996" spans="1:9">
      <c r="A5996" t="s">
        <v>446</v>
      </c>
      <c r="B5996" t="s">
        <v>1638</v>
      </c>
      <c r="C5996" t="s">
        <v>1639</v>
      </c>
      <c r="D5996">
        <v>2022</v>
      </c>
      <c r="E5996">
        <v>1999999</v>
      </c>
      <c r="F5996">
        <v>0</v>
      </c>
      <c r="G5996">
        <v>0</v>
      </c>
      <c r="H5996">
        <v>0</v>
      </c>
      <c r="I5996">
        <v>1999999</v>
      </c>
    </row>
    <row r="5997" spans="1:9">
      <c r="A5997" t="s">
        <v>446</v>
      </c>
      <c r="B5997" t="s">
        <v>1184</v>
      </c>
      <c r="C5997" t="s">
        <v>1168</v>
      </c>
      <c r="D5997">
        <v>2022</v>
      </c>
      <c r="E5997">
        <v>955289</v>
      </c>
      <c r="F5997">
        <v>43000</v>
      </c>
      <c r="G5997">
        <v>0</v>
      </c>
      <c r="H5997">
        <v>0</v>
      </c>
      <c r="I5997">
        <v>998289</v>
      </c>
    </row>
    <row r="5998" spans="1:9">
      <c r="A5998" t="s">
        <v>446</v>
      </c>
      <c r="B5998" t="s">
        <v>485</v>
      </c>
      <c r="C5998" t="s">
        <v>486</v>
      </c>
      <c r="D5998">
        <v>2022</v>
      </c>
      <c r="E5998">
        <v>0</v>
      </c>
      <c r="F5998">
        <v>2286000</v>
      </c>
      <c r="G5998">
        <v>0</v>
      </c>
      <c r="H5998">
        <v>0</v>
      </c>
      <c r="I5998">
        <v>2286000</v>
      </c>
    </row>
    <row r="5999" spans="1:9">
      <c r="A5999" t="s">
        <v>446</v>
      </c>
      <c r="B5999" t="s">
        <v>1194</v>
      </c>
      <c r="C5999" t="s">
        <v>1195</v>
      </c>
      <c r="D5999">
        <v>2022</v>
      </c>
      <c r="E5999">
        <v>0</v>
      </c>
      <c r="F5999">
        <v>0</v>
      </c>
      <c r="G5999">
        <v>899406</v>
      </c>
      <c r="H5999">
        <v>37155000</v>
      </c>
      <c r="I5999">
        <v>38054406</v>
      </c>
    </row>
    <row r="6000" spans="1:9">
      <c r="A6000" t="s">
        <v>446</v>
      </c>
      <c r="B6000" t="s">
        <v>2432</v>
      </c>
      <c r="C6000" t="s">
        <v>2433</v>
      </c>
      <c r="D6000">
        <v>2022</v>
      </c>
      <c r="E6000">
        <v>189997</v>
      </c>
      <c r="F6000">
        <v>0</v>
      </c>
      <c r="G6000">
        <v>0</v>
      </c>
      <c r="H6000">
        <v>0</v>
      </c>
      <c r="I6000">
        <v>189997</v>
      </c>
    </row>
    <row r="6001" spans="1:9">
      <c r="A6001" t="s">
        <v>446</v>
      </c>
      <c r="B6001" t="s">
        <v>1238</v>
      </c>
      <c r="C6001" t="s">
        <v>1239</v>
      </c>
      <c r="D6001">
        <v>2022</v>
      </c>
      <c r="E6001">
        <v>5015795</v>
      </c>
      <c r="F6001">
        <v>19580000</v>
      </c>
      <c r="G6001">
        <v>7776000</v>
      </c>
      <c r="H6001">
        <v>4343000</v>
      </c>
      <c r="I6001">
        <v>36714795</v>
      </c>
    </row>
    <row r="6002" spans="1:9">
      <c r="A6002" t="s">
        <v>446</v>
      </c>
      <c r="B6002" t="s">
        <v>1509</v>
      </c>
      <c r="C6002" t="s">
        <v>1510</v>
      </c>
      <c r="D6002">
        <v>2022</v>
      </c>
      <c r="E6002">
        <v>0</v>
      </c>
      <c r="F6002">
        <v>0</v>
      </c>
      <c r="G6002">
        <v>0</v>
      </c>
      <c r="H6002">
        <v>459298481</v>
      </c>
      <c r="I6002">
        <v>459298481</v>
      </c>
    </row>
    <row r="6003" spans="1:9">
      <c r="A6003" t="s">
        <v>446</v>
      </c>
      <c r="B6003" t="s">
        <v>985</v>
      </c>
      <c r="C6003" t="s">
        <v>986</v>
      </c>
      <c r="D6003">
        <v>2022</v>
      </c>
      <c r="E6003">
        <v>2354210</v>
      </c>
      <c r="F6003">
        <v>0</v>
      </c>
      <c r="G6003">
        <v>0</v>
      </c>
      <c r="H6003">
        <v>0</v>
      </c>
      <c r="I6003">
        <v>2354210</v>
      </c>
    </row>
    <row r="6004" spans="1:9">
      <c r="A6004" t="s">
        <v>446</v>
      </c>
      <c r="B6004" t="s">
        <v>1360</v>
      </c>
      <c r="C6004" t="s">
        <v>1361</v>
      </c>
      <c r="D6004">
        <v>2022</v>
      </c>
      <c r="E6004">
        <v>162943316</v>
      </c>
      <c r="F6004">
        <v>2043000</v>
      </c>
      <c r="G6004">
        <v>79575000</v>
      </c>
      <c r="H6004">
        <v>173790000</v>
      </c>
      <c r="I6004">
        <v>418351316</v>
      </c>
    </row>
    <row r="6005" spans="1:9">
      <c r="A6005" t="s">
        <v>446</v>
      </c>
      <c r="B6005" t="s">
        <v>1543</v>
      </c>
      <c r="C6005" t="s">
        <v>1544</v>
      </c>
      <c r="D6005">
        <v>2022</v>
      </c>
      <c r="E6005">
        <v>1642090</v>
      </c>
      <c r="F6005">
        <v>23700000</v>
      </c>
      <c r="G6005">
        <v>0</v>
      </c>
      <c r="H6005">
        <v>0</v>
      </c>
      <c r="I6005">
        <v>25342090</v>
      </c>
    </row>
    <row r="6006" spans="1:9">
      <c r="A6006" t="s">
        <v>446</v>
      </c>
      <c r="B6006" t="s">
        <v>1249</v>
      </c>
      <c r="C6006" t="s">
        <v>1250</v>
      </c>
      <c r="D6006">
        <v>2022</v>
      </c>
      <c r="E6006">
        <v>372128</v>
      </c>
      <c r="F6006">
        <v>0</v>
      </c>
      <c r="G6006">
        <v>0</v>
      </c>
      <c r="H6006">
        <v>0</v>
      </c>
      <c r="I6006">
        <v>372128</v>
      </c>
    </row>
    <row r="6007" spans="1:9">
      <c r="A6007" t="s">
        <v>446</v>
      </c>
      <c r="B6007" t="s">
        <v>884</v>
      </c>
      <c r="C6007" t="s">
        <v>885</v>
      </c>
      <c r="D6007">
        <v>2022</v>
      </c>
      <c r="E6007">
        <v>7667076</v>
      </c>
      <c r="F6007">
        <v>0</v>
      </c>
      <c r="G6007">
        <v>40245000</v>
      </c>
      <c r="H6007">
        <v>20149000</v>
      </c>
      <c r="I6007">
        <v>68061076</v>
      </c>
    </row>
    <row r="6008" spans="1:9">
      <c r="A6008" t="s">
        <v>446</v>
      </c>
      <c r="B6008" t="s">
        <v>2176</v>
      </c>
      <c r="C6008" t="s">
        <v>2177</v>
      </c>
      <c r="D6008">
        <v>2022</v>
      </c>
      <c r="E6008">
        <v>0</v>
      </c>
      <c r="F6008">
        <v>559040</v>
      </c>
      <c r="G6008">
        <v>0</v>
      </c>
      <c r="H6008">
        <v>0</v>
      </c>
      <c r="I6008">
        <v>559040</v>
      </c>
    </row>
    <row r="6009" spans="1:9">
      <c r="A6009" t="s">
        <v>446</v>
      </c>
      <c r="B6009" t="s">
        <v>489</v>
      </c>
      <c r="C6009" t="s">
        <v>490</v>
      </c>
      <c r="D6009">
        <v>2022</v>
      </c>
      <c r="E6009">
        <v>0</v>
      </c>
      <c r="F6009">
        <v>26914935</v>
      </c>
      <c r="G6009">
        <v>0</v>
      </c>
      <c r="H6009">
        <v>0</v>
      </c>
      <c r="I6009">
        <v>26914935</v>
      </c>
    </row>
    <row r="6010" spans="1:9">
      <c r="A6010" t="s">
        <v>446</v>
      </c>
      <c r="B6010" t="s">
        <v>1537</v>
      </c>
      <c r="C6010" t="s">
        <v>1538</v>
      </c>
      <c r="D6010">
        <v>2022</v>
      </c>
      <c r="E6010">
        <v>0</v>
      </c>
      <c r="F6010">
        <v>0</v>
      </c>
      <c r="G6010">
        <v>1450000</v>
      </c>
      <c r="H6010">
        <v>0</v>
      </c>
      <c r="I6010">
        <v>1450000</v>
      </c>
    </row>
    <row r="6011" spans="1:9">
      <c r="A6011" t="s">
        <v>446</v>
      </c>
      <c r="B6011" t="s">
        <v>491</v>
      </c>
      <c r="C6011" t="s">
        <v>492</v>
      </c>
      <c r="D6011">
        <v>2022</v>
      </c>
      <c r="E6011">
        <v>19682</v>
      </c>
      <c r="F6011">
        <v>0</v>
      </c>
      <c r="G6011">
        <v>5590000</v>
      </c>
      <c r="H6011">
        <v>0</v>
      </c>
      <c r="I6011">
        <v>5609682</v>
      </c>
    </row>
    <row r="6012" spans="1:9">
      <c r="A6012" t="s">
        <v>446</v>
      </c>
      <c r="B6012" t="s">
        <v>493</v>
      </c>
      <c r="C6012" t="s">
        <v>494</v>
      </c>
      <c r="D6012">
        <v>2022</v>
      </c>
      <c r="E6012">
        <v>4443972</v>
      </c>
      <c r="F6012">
        <v>25770000</v>
      </c>
      <c r="G6012">
        <v>0</v>
      </c>
      <c r="H6012">
        <v>26375000</v>
      </c>
      <c r="I6012">
        <v>56588972</v>
      </c>
    </row>
    <row r="6013" spans="1:9">
      <c r="A6013" t="s">
        <v>446</v>
      </c>
      <c r="B6013" t="s">
        <v>1380</v>
      </c>
      <c r="C6013" t="s">
        <v>1381</v>
      </c>
      <c r="D6013">
        <v>2022</v>
      </c>
      <c r="E6013">
        <v>165000</v>
      </c>
      <c r="F6013">
        <v>0</v>
      </c>
      <c r="G6013">
        <v>0</v>
      </c>
      <c r="H6013">
        <v>0</v>
      </c>
      <c r="I6013">
        <v>165000</v>
      </c>
    </row>
    <row r="6014" spans="1:9">
      <c r="A6014" t="s">
        <v>446</v>
      </c>
      <c r="B6014" t="s">
        <v>1322</v>
      </c>
      <c r="C6014" t="s">
        <v>1323</v>
      </c>
      <c r="D6014">
        <v>2022</v>
      </c>
      <c r="E6014">
        <v>0</v>
      </c>
      <c r="F6014">
        <v>3238415</v>
      </c>
      <c r="G6014">
        <v>0</v>
      </c>
      <c r="H6014">
        <v>0</v>
      </c>
      <c r="I6014">
        <v>3238415</v>
      </c>
    </row>
    <row r="6015" spans="1:9">
      <c r="A6015" t="s">
        <v>446</v>
      </c>
      <c r="B6015" t="s">
        <v>2434</v>
      </c>
      <c r="C6015" t="s">
        <v>2435</v>
      </c>
      <c r="D6015">
        <v>2022</v>
      </c>
      <c r="E6015">
        <v>1856999</v>
      </c>
      <c r="F6015">
        <v>0</v>
      </c>
      <c r="G6015">
        <v>0</v>
      </c>
      <c r="H6015">
        <v>0</v>
      </c>
      <c r="I6015">
        <v>1856999</v>
      </c>
    </row>
    <row r="6016" spans="1:9">
      <c r="A6016" t="s">
        <v>446</v>
      </c>
      <c r="B6016" t="s">
        <v>497</v>
      </c>
      <c r="C6016" t="s">
        <v>498</v>
      </c>
      <c r="D6016">
        <v>2022</v>
      </c>
      <c r="E6016">
        <v>0</v>
      </c>
      <c r="F6016">
        <v>4806600</v>
      </c>
      <c r="G6016">
        <v>383000</v>
      </c>
      <c r="H6016">
        <v>13409000</v>
      </c>
      <c r="I6016">
        <v>18598600</v>
      </c>
    </row>
    <row r="6017" spans="1:9">
      <c r="A6017" t="s">
        <v>446</v>
      </c>
      <c r="B6017" t="s">
        <v>1210</v>
      </c>
      <c r="C6017" t="s">
        <v>1211</v>
      </c>
      <c r="D6017">
        <v>2022</v>
      </c>
      <c r="E6017">
        <v>0</v>
      </c>
      <c r="F6017">
        <v>129000</v>
      </c>
      <c r="G6017">
        <v>6519000</v>
      </c>
      <c r="H6017">
        <v>0</v>
      </c>
      <c r="I6017">
        <v>6648000</v>
      </c>
    </row>
    <row r="6018" spans="1:9">
      <c r="A6018" t="s">
        <v>446</v>
      </c>
      <c r="B6018" t="s">
        <v>895</v>
      </c>
      <c r="C6018" t="s">
        <v>896</v>
      </c>
      <c r="D6018">
        <v>2022</v>
      </c>
      <c r="E6018">
        <v>0</v>
      </c>
      <c r="F6018">
        <v>0</v>
      </c>
      <c r="G6018">
        <v>4940000</v>
      </c>
      <c r="H6018">
        <v>0</v>
      </c>
      <c r="I6018">
        <v>4940000</v>
      </c>
    </row>
    <row r="6019" spans="1:9">
      <c r="A6019" t="s">
        <v>446</v>
      </c>
      <c r="B6019" t="s">
        <v>499</v>
      </c>
      <c r="C6019" t="s">
        <v>500</v>
      </c>
      <c r="D6019">
        <v>2022</v>
      </c>
      <c r="E6019">
        <v>0</v>
      </c>
      <c r="F6019">
        <v>0</v>
      </c>
      <c r="G6019">
        <v>443000</v>
      </c>
      <c r="H6019">
        <v>185000</v>
      </c>
      <c r="I6019">
        <v>628000</v>
      </c>
    </row>
    <row r="6020" spans="1:9">
      <c r="A6020" t="s">
        <v>446</v>
      </c>
      <c r="B6020" t="s">
        <v>501</v>
      </c>
      <c r="C6020" t="s">
        <v>502</v>
      </c>
      <c r="D6020">
        <v>2022</v>
      </c>
      <c r="E6020">
        <v>0</v>
      </c>
      <c r="F6020">
        <v>0</v>
      </c>
      <c r="G6020">
        <v>0</v>
      </c>
      <c r="H6020">
        <v>32110878</v>
      </c>
      <c r="I6020">
        <v>32110878</v>
      </c>
    </row>
    <row r="6021" spans="1:9">
      <c r="A6021" t="s">
        <v>446</v>
      </c>
      <c r="B6021" t="s">
        <v>1366</v>
      </c>
      <c r="C6021" t="s">
        <v>1367</v>
      </c>
      <c r="D6021">
        <v>2022</v>
      </c>
      <c r="E6021">
        <v>0</v>
      </c>
      <c r="F6021">
        <v>180000</v>
      </c>
      <c r="G6021">
        <v>0</v>
      </c>
      <c r="H6021">
        <v>0</v>
      </c>
      <c r="I6021">
        <v>180000</v>
      </c>
    </row>
    <row r="6022" spans="1:9">
      <c r="A6022" t="s">
        <v>446</v>
      </c>
      <c r="B6022" t="s">
        <v>961</v>
      </c>
      <c r="C6022" t="s">
        <v>962</v>
      </c>
      <c r="D6022">
        <v>2022</v>
      </c>
      <c r="E6022">
        <v>0</v>
      </c>
      <c r="F6022">
        <v>3290000</v>
      </c>
      <c r="G6022">
        <v>0</v>
      </c>
      <c r="H6022">
        <v>0</v>
      </c>
      <c r="I6022">
        <v>3290000</v>
      </c>
    </row>
    <row r="6023" spans="1:9">
      <c r="A6023" t="s">
        <v>446</v>
      </c>
      <c r="B6023" t="s">
        <v>963</v>
      </c>
      <c r="C6023" t="s">
        <v>964</v>
      </c>
      <c r="D6023">
        <v>2022</v>
      </c>
      <c r="E6023">
        <v>0</v>
      </c>
      <c r="F6023">
        <v>0</v>
      </c>
      <c r="G6023">
        <v>0</v>
      </c>
      <c r="H6023">
        <v>499999</v>
      </c>
      <c r="I6023">
        <v>499999</v>
      </c>
    </row>
    <row r="6024" spans="1:9">
      <c r="A6024" t="s">
        <v>446</v>
      </c>
      <c r="B6024" t="s">
        <v>503</v>
      </c>
      <c r="C6024" t="s">
        <v>362</v>
      </c>
      <c r="D6024">
        <v>2022</v>
      </c>
      <c r="E6024">
        <v>246466</v>
      </c>
      <c r="F6024">
        <v>1644000</v>
      </c>
      <c r="G6024">
        <v>0</v>
      </c>
      <c r="H6024">
        <v>17156000</v>
      </c>
      <c r="I6024">
        <v>19046466</v>
      </c>
    </row>
    <row r="6025" spans="1:9">
      <c r="A6025" t="s">
        <v>446</v>
      </c>
      <c r="B6025" t="s">
        <v>901</v>
      </c>
      <c r="C6025" t="s">
        <v>902</v>
      </c>
      <c r="D6025">
        <v>2022</v>
      </c>
      <c r="E6025">
        <v>2114360</v>
      </c>
      <c r="F6025">
        <v>0</v>
      </c>
      <c r="G6025">
        <v>0</v>
      </c>
      <c r="H6025">
        <v>0</v>
      </c>
      <c r="I6025">
        <v>2114360</v>
      </c>
    </row>
    <row r="6026" spans="1:9">
      <c r="A6026" t="s">
        <v>446</v>
      </c>
      <c r="B6026" t="s">
        <v>1329</v>
      </c>
      <c r="C6026" t="s">
        <v>1330</v>
      </c>
      <c r="D6026">
        <v>2022</v>
      </c>
      <c r="E6026">
        <v>209686</v>
      </c>
      <c r="F6026">
        <v>0</v>
      </c>
      <c r="G6026">
        <v>0</v>
      </c>
      <c r="H6026">
        <v>0</v>
      </c>
      <c r="I6026">
        <v>209686</v>
      </c>
    </row>
    <row r="6027" spans="1:9">
      <c r="A6027" t="s">
        <v>446</v>
      </c>
      <c r="B6027" t="s">
        <v>1202</v>
      </c>
      <c r="C6027" t="s">
        <v>1203</v>
      </c>
      <c r="D6027">
        <v>2022</v>
      </c>
      <c r="E6027">
        <v>0</v>
      </c>
      <c r="F6027">
        <v>0</v>
      </c>
      <c r="G6027">
        <v>0</v>
      </c>
      <c r="H6027">
        <v>6671000</v>
      </c>
      <c r="I6027">
        <v>6671000</v>
      </c>
    </row>
    <row r="6028" spans="1:9">
      <c r="A6028" t="s">
        <v>446</v>
      </c>
      <c r="B6028" t="s">
        <v>1114</v>
      </c>
      <c r="C6028" t="s">
        <v>1115</v>
      </c>
      <c r="D6028">
        <v>2022</v>
      </c>
      <c r="E6028">
        <v>0</v>
      </c>
      <c r="F6028">
        <v>0</v>
      </c>
      <c r="G6028">
        <v>0</v>
      </c>
      <c r="H6028">
        <v>16982000</v>
      </c>
      <c r="I6028">
        <v>16982000</v>
      </c>
    </row>
    <row r="6029" spans="1:9">
      <c r="A6029" t="s">
        <v>446</v>
      </c>
      <c r="B6029" t="s">
        <v>504</v>
      </c>
      <c r="C6029" t="s">
        <v>505</v>
      </c>
      <c r="D6029">
        <v>2022</v>
      </c>
      <c r="E6029">
        <v>0</v>
      </c>
      <c r="F6029">
        <v>1503083</v>
      </c>
      <c r="G6029">
        <v>4304000</v>
      </c>
      <c r="H6029">
        <v>12846000</v>
      </c>
      <c r="I6029">
        <v>18653083</v>
      </c>
    </row>
    <row r="6030" spans="1:9">
      <c r="A6030" t="s">
        <v>446</v>
      </c>
      <c r="B6030" t="s">
        <v>506</v>
      </c>
      <c r="C6030" t="s">
        <v>507</v>
      </c>
      <c r="D6030">
        <v>2022</v>
      </c>
      <c r="E6030">
        <v>71020685</v>
      </c>
      <c r="F6030">
        <v>75932000</v>
      </c>
      <c r="G6030">
        <v>354576000</v>
      </c>
      <c r="H6030">
        <v>337796000</v>
      </c>
      <c r="I6030">
        <v>839324685</v>
      </c>
    </row>
    <row r="6031" spans="1:9">
      <c r="A6031" t="s">
        <v>446</v>
      </c>
      <c r="B6031" t="s">
        <v>2180</v>
      </c>
      <c r="C6031" t="s">
        <v>2181</v>
      </c>
      <c r="D6031">
        <v>2022</v>
      </c>
      <c r="E6031">
        <v>924997</v>
      </c>
      <c r="F6031">
        <v>0</v>
      </c>
      <c r="G6031">
        <v>0</v>
      </c>
      <c r="H6031">
        <v>0</v>
      </c>
      <c r="I6031">
        <v>924997</v>
      </c>
    </row>
    <row r="6032" spans="1:9">
      <c r="A6032" t="s">
        <v>446</v>
      </c>
      <c r="B6032" t="s">
        <v>1118</v>
      </c>
      <c r="C6032" t="s">
        <v>1119</v>
      </c>
      <c r="D6032">
        <v>2022</v>
      </c>
      <c r="E6032">
        <v>1910138</v>
      </c>
      <c r="F6032">
        <v>7385000</v>
      </c>
      <c r="G6032">
        <v>0</v>
      </c>
      <c r="H6032">
        <v>0</v>
      </c>
      <c r="I6032">
        <v>9295138</v>
      </c>
    </row>
    <row r="6033" spans="1:9">
      <c r="A6033" t="s">
        <v>446</v>
      </c>
      <c r="B6033" t="s">
        <v>1413</v>
      </c>
      <c r="C6033" t="s">
        <v>1414</v>
      </c>
      <c r="D6033">
        <v>2022</v>
      </c>
      <c r="E6033">
        <v>0</v>
      </c>
      <c r="F6033">
        <v>34500</v>
      </c>
      <c r="G6033">
        <v>0</v>
      </c>
      <c r="H6033">
        <v>0</v>
      </c>
      <c r="I6033">
        <v>34500</v>
      </c>
    </row>
    <row r="6034" spans="1:9">
      <c r="A6034" t="s">
        <v>446</v>
      </c>
      <c r="B6034" t="s">
        <v>1023</v>
      </c>
      <c r="C6034" t="s">
        <v>1024</v>
      </c>
      <c r="D6034">
        <v>2022</v>
      </c>
      <c r="E6034">
        <v>0</v>
      </c>
      <c r="F6034">
        <v>7626000</v>
      </c>
      <c r="G6034">
        <v>0</v>
      </c>
      <c r="H6034">
        <v>0</v>
      </c>
      <c r="I6034">
        <v>7626000</v>
      </c>
    </row>
    <row r="6035" spans="1:9">
      <c r="A6035" t="s">
        <v>446</v>
      </c>
      <c r="B6035" t="s">
        <v>1200</v>
      </c>
      <c r="C6035" t="s">
        <v>1201</v>
      </c>
      <c r="D6035">
        <v>2022</v>
      </c>
      <c r="E6035">
        <v>0</v>
      </c>
      <c r="F6035">
        <v>5153149</v>
      </c>
      <c r="G6035">
        <v>1469000</v>
      </c>
      <c r="H6035">
        <v>22152000</v>
      </c>
      <c r="I6035">
        <v>28774149</v>
      </c>
    </row>
    <row r="6036" spans="1:9">
      <c r="A6036" t="s">
        <v>446</v>
      </c>
      <c r="B6036" t="s">
        <v>447</v>
      </c>
      <c r="C6036" t="s">
        <v>448</v>
      </c>
      <c r="D6036">
        <v>2022</v>
      </c>
      <c r="E6036">
        <v>4699854</v>
      </c>
      <c r="F6036">
        <v>0</v>
      </c>
      <c r="G6036">
        <v>0</v>
      </c>
      <c r="H6036">
        <v>23000000</v>
      </c>
      <c r="I6036">
        <v>27699854</v>
      </c>
    </row>
    <row r="6037" spans="1:9">
      <c r="A6037" t="s">
        <v>446</v>
      </c>
      <c r="B6037" t="s">
        <v>510</v>
      </c>
      <c r="C6037" t="s">
        <v>511</v>
      </c>
      <c r="D6037">
        <v>2022</v>
      </c>
      <c r="E6037">
        <v>0</v>
      </c>
      <c r="F6037">
        <v>0</v>
      </c>
      <c r="G6037">
        <v>4989328</v>
      </c>
      <c r="H6037">
        <v>1615000</v>
      </c>
      <c r="I6037">
        <v>6604328</v>
      </c>
    </row>
    <row r="6038" spans="1:9">
      <c r="A6038" t="s">
        <v>446</v>
      </c>
      <c r="B6038" t="s">
        <v>512</v>
      </c>
      <c r="C6038" t="s">
        <v>1452</v>
      </c>
      <c r="D6038">
        <v>2022</v>
      </c>
      <c r="E6038">
        <v>599571</v>
      </c>
      <c r="F6038">
        <v>12862000</v>
      </c>
      <c r="G6038">
        <v>6084000</v>
      </c>
      <c r="H6038">
        <v>24003000</v>
      </c>
      <c r="I6038">
        <v>43548571</v>
      </c>
    </row>
    <row r="6039" spans="1:9">
      <c r="A6039" t="s">
        <v>446</v>
      </c>
      <c r="B6039" t="s">
        <v>514</v>
      </c>
      <c r="C6039" t="s">
        <v>515</v>
      </c>
      <c r="D6039">
        <v>2022</v>
      </c>
      <c r="E6039">
        <v>0</v>
      </c>
      <c r="F6039">
        <v>0</v>
      </c>
      <c r="G6039">
        <v>14086000</v>
      </c>
      <c r="H6039">
        <v>48175000</v>
      </c>
      <c r="I6039">
        <v>62261000</v>
      </c>
    </row>
    <row r="6040" spans="1:9">
      <c r="A6040" t="s">
        <v>446</v>
      </c>
      <c r="B6040" t="s">
        <v>1327</v>
      </c>
      <c r="C6040" t="s">
        <v>1328</v>
      </c>
      <c r="D6040">
        <v>2022</v>
      </c>
      <c r="E6040">
        <v>5337995</v>
      </c>
      <c r="F6040">
        <v>0</v>
      </c>
      <c r="G6040">
        <v>5200000</v>
      </c>
      <c r="H6040">
        <v>34913000</v>
      </c>
      <c r="I6040">
        <v>45450995</v>
      </c>
    </row>
    <row r="6041" spans="1:9">
      <c r="A6041" t="s">
        <v>446</v>
      </c>
      <c r="B6041" t="s">
        <v>1289</v>
      </c>
      <c r="C6041" t="s">
        <v>1290</v>
      </c>
      <c r="D6041">
        <v>2022</v>
      </c>
      <c r="E6041">
        <v>0</v>
      </c>
      <c r="F6041">
        <v>6808911</v>
      </c>
      <c r="G6041">
        <v>2292000</v>
      </c>
      <c r="H6041">
        <v>6726000</v>
      </c>
      <c r="I6041">
        <v>15826911</v>
      </c>
    </row>
    <row r="6042" spans="1:9">
      <c r="A6042" t="s">
        <v>446</v>
      </c>
      <c r="B6042" t="s">
        <v>1730</v>
      </c>
      <c r="C6042" t="s">
        <v>1731</v>
      </c>
      <c r="D6042">
        <v>2022</v>
      </c>
      <c r="E6042">
        <v>8770184</v>
      </c>
      <c r="F6042">
        <v>0</v>
      </c>
      <c r="G6042">
        <v>0</v>
      </c>
      <c r="H6042">
        <v>0</v>
      </c>
      <c r="I6042">
        <v>8770184</v>
      </c>
    </row>
    <row r="6043" spans="1:9">
      <c r="A6043" t="s">
        <v>532</v>
      </c>
      <c r="B6043" t="s">
        <v>551</v>
      </c>
      <c r="C6043" t="s">
        <v>552</v>
      </c>
      <c r="D6043">
        <v>2022</v>
      </c>
      <c r="E6043">
        <v>79996</v>
      </c>
      <c r="F6043">
        <v>0</v>
      </c>
      <c r="G6043">
        <v>0</v>
      </c>
      <c r="H6043">
        <v>0</v>
      </c>
      <c r="I6043">
        <v>79996</v>
      </c>
    </row>
    <row r="6044" spans="1:9">
      <c r="A6044" t="s">
        <v>532</v>
      </c>
      <c r="B6044" t="s">
        <v>537</v>
      </c>
      <c r="C6044" t="s">
        <v>538</v>
      </c>
      <c r="D6044">
        <v>2022</v>
      </c>
      <c r="E6044">
        <v>6677150</v>
      </c>
      <c r="F6044">
        <v>0</v>
      </c>
      <c r="G6044">
        <v>0</v>
      </c>
      <c r="H6044">
        <v>29697000</v>
      </c>
      <c r="I6044">
        <v>36374150</v>
      </c>
    </row>
    <row r="6045" spans="1:9">
      <c r="A6045" t="s">
        <v>532</v>
      </c>
      <c r="B6045" t="s">
        <v>539</v>
      </c>
      <c r="C6045" t="s">
        <v>540</v>
      </c>
      <c r="D6045">
        <v>2022</v>
      </c>
      <c r="E6045">
        <v>66332280</v>
      </c>
      <c r="F6045">
        <v>102793000</v>
      </c>
      <c r="G6045">
        <v>30146000</v>
      </c>
      <c r="H6045">
        <v>202633000</v>
      </c>
      <c r="I6045">
        <v>401904280</v>
      </c>
    </row>
    <row r="6046" spans="1:9">
      <c r="A6046" t="s">
        <v>532</v>
      </c>
      <c r="B6046" t="s">
        <v>541</v>
      </c>
      <c r="C6046" t="s">
        <v>542</v>
      </c>
      <c r="D6046">
        <v>2022</v>
      </c>
      <c r="E6046">
        <v>0</v>
      </c>
      <c r="F6046">
        <v>0</v>
      </c>
      <c r="G6046">
        <v>337200</v>
      </c>
      <c r="H6046">
        <v>3279000</v>
      </c>
      <c r="I6046">
        <v>3616200</v>
      </c>
    </row>
    <row r="6047" spans="1:9">
      <c r="A6047" t="s">
        <v>532</v>
      </c>
      <c r="B6047" t="s">
        <v>2184</v>
      </c>
      <c r="C6047" t="s">
        <v>2185</v>
      </c>
      <c r="D6047">
        <v>2022</v>
      </c>
      <c r="E6047">
        <v>284396</v>
      </c>
      <c r="F6047">
        <v>0</v>
      </c>
      <c r="G6047">
        <v>0</v>
      </c>
      <c r="H6047">
        <v>0</v>
      </c>
      <c r="I6047">
        <v>284396</v>
      </c>
    </row>
    <row r="6048" spans="1:9">
      <c r="A6048" t="s">
        <v>532</v>
      </c>
      <c r="B6048" t="s">
        <v>545</v>
      </c>
      <c r="C6048" t="s">
        <v>546</v>
      </c>
      <c r="D6048">
        <v>2022</v>
      </c>
      <c r="E6048">
        <v>18958544</v>
      </c>
      <c r="F6048">
        <v>5700000</v>
      </c>
      <c r="G6048">
        <v>1000000</v>
      </c>
      <c r="H6048">
        <v>53118000</v>
      </c>
      <c r="I6048">
        <v>78776544</v>
      </c>
    </row>
    <row r="6049" spans="1:9">
      <c r="A6049" t="s">
        <v>532</v>
      </c>
      <c r="B6049" t="s">
        <v>547</v>
      </c>
      <c r="C6049" t="s">
        <v>548</v>
      </c>
      <c r="D6049">
        <v>2022</v>
      </c>
      <c r="E6049">
        <v>4745949</v>
      </c>
      <c r="F6049">
        <v>9922000</v>
      </c>
      <c r="G6049">
        <v>4751000</v>
      </c>
      <c r="H6049">
        <v>31486000</v>
      </c>
      <c r="I6049">
        <v>50904949</v>
      </c>
    </row>
    <row r="6050" spans="1:9">
      <c r="A6050" t="s">
        <v>532</v>
      </c>
      <c r="B6050" t="s">
        <v>549</v>
      </c>
      <c r="C6050" t="s">
        <v>550</v>
      </c>
      <c r="D6050">
        <v>2022</v>
      </c>
      <c r="E6050">
        <v>0</v>
      </c>
      <c r="F6050">
        <v>0</v>
      </c>
      <c r="G6050">
        <v>0</v>
      </c>
      <c r="H6050">
        <v>4970698</v>
      </c>
      <c r="I6050">
        <v>4970698</v>
      </c>
    </row>
    <row r="6051" spans="1:9">
      <c r="A6051" t="s">
        <v>555</v>
      </c>
      <c r="B6051" t="s">
        <v>556</v>
      </c>
      <c r="C6051" t="s">
        <v>557</v>
      </c>
      <c r="D6051">
        <v>2022</v>
      </c>
      <c r="E6051">
        <v>263569848</v>
      </c>
      <c r="F6051">
        <v>169595000</v>
      </c>
      <c r="G6051">
        <v>131191000</v>
      </c>
      <c r="H6051">
        <v>165765000</v>
      </c>
      <c r="I6051">
        <v>730120848</v>
      </c>
    </row>
    <row r="6052" spans="1:9">
      <c r="A6052" t="s">
        <v>555</v>
      </c>
      <c r="B6052" t="s">
        <v>558</v>
      </c>
      <c r="C6052" t="s">
        <v>559</v>
      </c>
      <c r="D6052">
        <v>2022</v>
      </c>
      <c r="E6052">
        <v>3813166</v>
      </c>
      <c r="F6052">
        <v>12000000</v>
      </c>
      <c r="G6052">
        <v>11865000</v>
      </c>
      <c r="H6052">
        <v>12863000</v>
      </c>
      <c r="I6052">
        <v>40541166</v>
      </c>
    </row>
    <row r="6053" spans="1:9">
      <c r="A6053" t="s">
        <v>555</v>
      </c>
      <c r="B6053" t="s">
        <v>560</v>
      </c>
      <c r="C6053" t="s">
        <v>561</v>
      </c>
      <c r="D6053">
        <v>2022</v>
      </c>
      <c r="E6053">
        <v>78150525</v>
      </c>
      <c r="F6053">
        <v>219517000</v>
      </c>
      <c r="G6053">
        <v>313009000</v>
      </c>
      <c r="H6053">
        <v>460423000</v>
      </c>
      <c r="I6053">
        <v>1071099525</v>
      </c>
    </row>
    <row r="6054" spans="1:9">
      <c r="A6054" t="s">
        <v>555</v>
      </c>
      <c r="B6054" t="s">
        <v>562</v>
      </c>
      <c r="C6054" t="s">
        <v>563</v>
      </c>
      <c r="D6054">
        <v>2022</v>
      </c>
      <c r="E6054">
        <v>0</v>
      </c>
      <c r="F6054">
        <v>262589174</v>
      </c>
      <c r="G6054">
        <v>419062000</v>
      </c>
      <c r="H6054">
        <v>78448000</v>
      </c>
      <c r="I6054">
        <v>760099174</v>
      </c>
    </row>
    <row r="6055" spans="1:9">
      <c r="A6055" t="s">
        <v>555</v>
      </c>
      <c r="B6055" t="s">
        <v>564</v>
      </c>
      <c r="C6055" t="s">
        <v>565</v>
      </c>
      <c r="D6055">
        <v>2022</v>
      </c>
      <c r="E6055">
        <v>0</v>
      </c>
      <c r="F6055">
        <v>0</v>
      </c>
      <c r="G6055">
        <v>0</v>
      </c>
      <c r="H6055">
        <v>56486420</v>
      </c>
      <c r="I6055">
        <v>56486420</v>
      </c>
    </row>
    <row r="6056" spans="1:9">
      <c r="A6056" t="s">
        <v>566</v>
      </c>
      <c r="B6056" t="s">
        <v>1042</v>
      </c>
      <c r="C6056" t="s">
        <v>1043</v>
      </c>
      <c r="D6056">
        <v>2022</v>
      </c>
      <c r="E6056">
        <v>1038</v>
      </c>
      <c r="F6056">
        <v>0</v>
      </c>
      <c r="G6056">
        <v>0</v>
      </c>
      <c r="H6056">
        <v>0</v>
      </c>
      <c r="I6056">
        <v>1038</v>
      </c>
    </row>
    <row r="6057" spans="1:9">
      <c r="A6057" t="s">
        <v>566</v>
      </c>
      <c r="B6057" t="s">
        <v>631</v>
      </c>
      <c r="C6057" t="s">
        <v>632</v>
      </c>
      <c r="D6057">
        <v>2022</v>
      </c>
      <c r="E6057">
        <v>0</v>
      </c>
      <c r="F6057">
        <v>0</v>
      </c>
      <c r="G6057">
        <v>0</v>
      </c>
      <c r="H6057">
        <v>471</v>
      </c>
      <c r="I6057">
        <v>471</v>
      </c>
    </row>
    <row r="6058" spans="1:9">
      <c r="A6058" t="s">
        <v>566</v>
      </c>
      <c r="B6058" t="s">
        <v>633</v>
      </c>
      <c r="C6058" t="s">
        <v>600</v>
      </c>
      <c r="D6058">
        <v>2022</v>
      </c>
      <c r="E6058">
        <v>0</v>
      </c>
      <c r="F6058">
        <v>417</v>
      </c>
      <c r="G6058">
        <v>0</v>
      </c>
      <c r="H6058">
        <v>0</v>
      </c>
      <c r="I6058">
        <v>417</v>
      </c>
    </row>
    <row r="6059" spans="1:9">
      <c r="A6059" t="s">
        <v>566</v>
      </c>
      <c r="B6059" t="s">
        <v>636</v>
      </c>
      <c r="C6059" t="s">
        <v>637</v>
      </c>
      <c r="D6059">
        <v>2022</v>
      </c>
      <c r="E6059">
        <v>0</v>
      </c>
      <c r="F6059">
        <v>0</v>
      </c>
      <c r="G6059">
        <v>101</v>
      </c>
      <c r="H6059">
        <v>0</v>
      </c>
      <c r="I6059">
        <v>101</v>
      </c>
    </row>
    <row r="6060" spans="1:9">
      <c r="A6060" t="s">
        <v>566</v>
      </c>
      <c r="B6060" t="s">
        <v>1778</v>
      </c>
      <c r="C6060" t="s">
        <v>1779</v>
      </c>
      <c r="D6060">
        <v>2022</v>
      </c>
      <c r="E6060">
        <v>0</v>
      </c>
      <c r="F6060">
        <v>78</v>
      </c>
      <c r="G6060">
        <v>0</v>
      </c>
      <c r="H6060">
        <v>0</v>
      </c>
      <c r="I6060">
        <v>78</v>
      </c>
    </row>
    <row r="6061" spans="1:9">
      <c r="A6061" t="s">
        <v>566</v>
      </c>
      <c r="B6061" t="s">
        <v>647</v>
      </c>
      <c r="C6061" t="s">
        <v>610</v>
      </c>
      <c r="D6061">
        <v>2022</v>
      </c>
      <c r="E6061">
        <v>0</v>
      </c>
      <c r="F6061">
        <v>225</v>
      </c>
      <c r="G6061">
        <v>0</v>
      </c>
      <c r="H6061">
        <v>0</v>
      </c>
      <c r="I6061">
        <v>225</v>
      </c>
    </row>
    <row r="6062" spans="1:9">
      <c r="A6062" t="s">
        <v>566</v>
      </c>
      <c r="B6062" t="s">
        <v>2436</v>
      </c>
      <c r="C6062" t="s">
        <v>2437</v>
      </c>
      <c r="D6062">
        <v>2022</v>
      </c>
      <c r="E6062">
        <v>34000</v>
      </c>
      <c r="F6062">
        <v>0</v>
      </c>
      <c r="G6062">
        <v>0</v>
      </c>
      <c r="H6062">
        <v>0</v>
      </c>
      <c r="I6062">
        <v>34000</v>
      </c>
    </row>
    <row r="6063" spans="1:9">
      <c r="A6063" t="s">
        <v>566</v>
      </c>
      <c r="B6063" t="s">
        <v>660</v>
      </c>
      <c r="C6063" t="s">
        <v>622</v>
      </c>
      <c r="D6063">
        <v>2022</v>
      </c>
      <c r="E6063">
        <v>0</v>
      </c>
      <c r="F6063">
        <v>0</v>
      </c>
      <c r="G6063">
        <v>79</v>
      </c>
      <c r="H6063">
        <v>0</v>
      </c>
      <c r="I6063">
        <v>79</v>
      </c>
    </row>
    <row r="6064" spans="1:9">
      <c r="A6064" t="s">
        <v>566</v>
      </c>
      <c r="B6064" t="s">
        <v>1787</v>
      </c>
      <c r="C6064" t="s">
        <v>1788</v>
      </c>
      <c r="D6064">
        <v>2022</v>
      </c>
      <c r="E6064">
        <v>0</v>
      </c>
      <c r="F6064">
        <v>0</v>
      </c>
      <c r="G6064">
        <v>428</v>
      </c>
      <c r="H6064">
        <v>0</v>
      </c>
      <c r="I6064">
        <v>428</v>
      </c>
    </row>
    <row r="6065" spans="1:9">
      <c r="A6065" t="s">
        <v>566</v>
      </c>
      <c r="B6065" t="s">
        <v>1112</v>
      </c>
      <c r="C6065" t="s">
        <v>1113</v>
      </c>
      <c r="D6065">
        <v>2022</v>
      </c>
      <c r="E6065">
        <v>0</v>
      </c>
      <c r="F6065">
        <v>0</v>
      </c>
      <c r="G6065">
        <v>1051</v>
      </c>
      <c r="H6065">
        <v>0</v>
      </c>
      <c r="I6065">
        <v>1051</v>
      </c>
    </row>
    <row r="6066" spans="1:9">
      <c r="A6066" t="s">
        <v>566</v>
      </c>
      <c r="B6066" t="s">
        <v>677</v>
      </c>
      <c r="C6066" t="s">
        <v>678</v>
      </c>
      <c r="D6066">
        <v>2022</v>
      </c>
      <c r="E6066">
        <v>0</v>
      </c>
      <c r="F6066">
        <v>0</v>
      </c>
      <c r="G6066">
        <v>396</v>
      </c>
      <c r="H6066">
        <v>0</v>
      </c>
      <c r="I6066">
        <v>396</v>
      </c>
    </row>
    <row r="6067" spans="1:9">
      <c r="A6067" t="s">
        <v>566</v>
      </c>
      <c r="B6067" t="s">
        <v>663</v>
      </c>
      <c r="C6067" t="s">
        <v>568</v>
      </c>
      <c r="D6067">
        <v>2022</v>
      </c>
      <c r="E6067">
        <v>0</v>
      </c>
      <c r="F6067">
        <v>0</v>
      </c>
      <c r="G6067">
        <v>195</v>
      </c>
      <c r="H6067">
        <v>0</v>
      </c>
      <c r="I6067">
        <v>195</v>
      </c>
    </row>
    <row r="6068" spans="1:9">
      <c r="A6068" t="s">
        <v>566</v>
      </c>
      <c r="B6068" t="s">
        <v>664</v>
      </c>
      <c r="C6068" t="s">
        <v>665</v>
      </c>
      <c r="D6068">
        <v>2022</v>
      </c>
      <c r="E6068">
        <v>0</v>
      </c>
      <c r="F6068">
        <v>0</v>
      </c>
      <c r="G6068">
        <v>0</v>
      </c>
      <c r="H6068">
        <v>841</v>
      </c>
      <c r="I6068">
        <v>841</v>
      </c>
    </row>
    <row r="6069" spans="1:9">
      <c r="A6069" t="s">
        <v>566</v>
      </c>
      <c r="B6069" t="s">
        <v>1656</v>
      </c>
      <c r="C6069" t="s">
        <v>586</v>
      </c>
      <c r="D6069">
        <v>2022</v>
      </c>
      <c r="E6069">
        <v>279850</v>
      </c>
      <c r="F6069">
        <v>748000</v>
      </c>
      <c r="G6069">
        <v>750000</v>
      </c>
      <c r="H6069">
        <v>0</v>
      </c>
      <c r="I6069">
        <v>1777850</v>
      </c>
    </row>
    <row r="6070" spans="1:9">
      <c r="A6070" t="s">
        <v>566</v>
      </c>
      <c r="B6070" t="s">
        <v>668</v>
      </c>
      <c r="C6070" t="s">
        <v>669</v>
      </c>
      <c r="D6070">
        <v>2022</v>
      </c>
      <c r="E6070">
        <v>0</v>
      </c>
      <c r="F6070">
        <v>0</v>
      </c>
      <c r="G6070">
        <v>0</v>
      </c>
      <c r="H6070">
        <v>24326</v>
      </c>
      <c r="I6070">
        <v>24326</v>
      </c>
    </row>
    <row r="6071" spans="1:9">
      <c r="A6071" t="s">
        <v>566</v>
      </c>
      <c r="B6071" t="s">
        <v>670</v>
      </c>
      <c r="C6071" t="s">
        <v>596</v>
      </c>
      <c r="D6071">
        <v>2022</v>
      </c>
      <c r="E6071">
        <v>0</v>
      </c>
      <c r="F6071">
        <v>0</v>
      </c>
      <c r="G6071">
        <v>0</v>
      </c>
      <c r="H6071">
        <v>600</v>
      </c>
      <c r="I6071">
        <v>600</v>
      </c>
    </row>
    <row r="6072" spans="1:9">
      <c r="A6072" t="s">
        <v>566</v>
      </c>
      <c r="B6072" t="s">
        <v>1037</v>
      </c>
      <c r="C6072" t="s">
        <v>588</v>
      </c>
      <c r="D6072">
        <v>2022</v>
      </c>
      <c r="E6072">
        <v>269</v>
      </c>
      <c r="F6072">
        <v>0</v>
      </c>
      <c r="G6072">
        <v>0</v>
      </c>
      <c r="H6072">
        <v>0</v>
      </c>
      <c r="I6072">
        <v>269</v>
      </c>
    </row>
    <row r="6073" spans="1:9">
      <c r="A6073" t="s">
        <v>566</v>
      </c>
      <c r="B6073" t="s">
        <v>682</v>
      </c>
      <c r="C6073" t="s">
        <v>683</v>
      </c>
      <c r="D6073">
        <v>2022</v>
      </c>
      <c r="E6073">
        <v>0</v>
      </c>
      <c r="F6073">
        <v>0</v>
      </c>
      <c r="G6073">
        <v>903</v>
      </c>
      <c r="H6073">
        <v>0</v>
      </c>
      <c r="I6073">
        <v>903</v>
      </c>
    </row>
    <row r="6074" spans="1:9">
      <c r="A6074" t="s">
        <v>566</v>
      </c>
      <c r="B6074" t="s">
        <v>684</v>
      </c>
      <c r="C6074" t="s">
        <v>685</v>
      </c>
      <c r="D6074">
        <v>2022</v>
      </c>
      <c r="E6074">
        <v>999</v>
      </c>
      <c r="F6074">
        <v>0</v>
      </c>
      <c r="G6074">
        <v>0</v>
      </c>
      <c r="H6074">
        <v>0</v>
      </c>
      <c r="I6074">
        <v>999</v>
      </c>
    </row>
    <row r="6075" spans="1:9">
      <c r="A6075" t="s">
        <v>566</v>
      </c>
      <c r="B6075" t="s">
        <v>2190</v>
      </c>
      <c r="C6075" t="s">
        <v>592</v>
      </c>
      <c r="D6075">
        <v>2022</v>
      </c>
      <c r="E6075">
        <v>595</v>
      </c>
      <c r="F6075">
        <v>0</v>
      </c>
      <c r="G6075">
        <v>0</v>
      </c>
      <c r="H6075">
        <v>0</v>
      </c>
      <c r="I6075">
        <v>595</v>
      </c>
    </row>
    <row r="6076" spans="1:9">
      <c r="A6076" t="s">
        <v>566</v>
      </c>
      <c r="B6076" t="s">
        <v>1451</v>
      </c>
      <c r="C6076" t="s">
        <v>1348</v>
      </c>
      <c r="D6076">
        <v>2022</v>
      </c>
      <c r="E6076">
        <v>4000000</v>
      </c>
      <c r="F6076">
        <v>0</v>
      </c>
      <c r="G6076">
        <v>0</v>
      </c>
      <c r="H6076">
        <v>0</v>
      </c>
      <c r="I6076">
        <v>4000000</v>
      </c>
    </row>
    <row r="6077" spans="1:9">
      <c r="A6077" t="s">
        <v>566</v>
      </c>
      <c r="B6077" t="s">
        <v>1233</v>
      </c>
      <c r="C6077" t="s">
        <v>1043</v>
      </c>
      <c r="D6077">
        <v>2022</v>
      </c>
      <c r="E6077">
        <v>51480</v>
      </c>
      <c r="F6077">
        <v>0</v>
      </c>
      <c r="G6077">
        <v>0</v>
      </c>
      <c r="H6077">
        <v>0</v>
      </c>
      <c r="I6077">
        <v>51480</v>
      </c>
    </row>
    <row r="6078" spans="1:9">
      <c r="A6078" t="s">
        <v>566</v>
      </c>
      <c r="B6078" t="s">
        <v>1743</v>
      </c>
      <c r="C6078" t="s">
        <v>2004</v>
      </c>
      <c r="D6078">
        <v>2022</v>
      </c>
      <c r="E6078">
        <v>0</v>
      </c>
      <c r="F6078">
        <v>25929</v>
      </c>
      <c r="G6078">
        <v>0</v>
      </c>
      <c r="H6078">
        <v>0</v>
      </c>
      <c r="I6078">
        <v>25929</v>
      </c>
    </row>
    <row r="6079" spans="1:9">
      <c r="A6079" t="s">
        <v>566</v>
      </c>
      <c r="B6079" t="s">
        <v>2005</v>
      </c>
      <c r="C6079" t="s">
        <v>2006</v>
      </c>
      <c r="D6079">
        <v>2022</v>
      </c>
      <c r="E6079">
        <v>0</v>
      </c>
      <c r="F6079">
        <v>0</v>
      </c>
      <c r="G6079">
        <v>99000</v>
      </c>
      <c r="H6079">
        <v>0</v>
      </c>
      <c r="I6079">
        <v>99000</v>
      </c>
    </row>
    <row r="6080" spans="1:9">
      <c r="A6080" t="s">
        <v>566</v>
      </c>
      <c r="B6080" t="s">
        <v>599</v>
      </c>
      <c r="C6080" t="s">
        <v>600</v>
      </c>
      <c r="D6080">
        <v>2022</v>
      </c>
      <c r="E6080">
        <v>0</v>
      </c>
      <c r="F6080">
        <v>45197</v>
      </c>
      <c r="G6080">
        <v>0</v>
      </c>
      <c r="H6080">
        <v>0</v>
      </c>
      <c r="I6080">
        <v>45197</v>
      </c>
    </row>
    <row r="6081" spans="1:9">
      <c r="A6081" t="s">
        <v>566</v>
      </c>
      <c r="B6081" t="s">
        <v>2007</v>
      </c>
      <c r="C6081" t="s">
        <v>1032</v>
      </c>
      <c r="D6081">
        <v>2022</v>
      </c>
      <c r="E6081">
        <v>0</v>
      </c>
      <c r="F6081">
        <v>0</v>
      </c>
      <c r="G6081">
        <v>0</v>
      </c>
      <c r="H6081">
        <v>673000</v>
      </c>
      <c r="I6081">
        <v>673000</v>
      </c>
    </row>
    <row r="6082" spans="1:9">
      <c r="A6082" t="s">
        <v>566</v>
      </c>
      <c r="B6082" t="s">
        <v>2438</v>
      </c>
      <c r="C6082" t="s">
        <v>944</v>
      </c>
      <c r="D6082">
        <v>2022</v>
      </c>
      <c r="E6082">
        <v>23000</v>
      </c>
      <c r="F6082">
        <v>108000</v>
      </c>
      <c r="G6082">
        <v>0</v>
      </c>
      <c r="H6082">
        <v>0</v>
      </c>
      <c r="I6082">
        <v>131000</v>
      </c>
    </row>
    <row r="6083" spans="1:9">
      <c r="A6083" t="s">
        <v>566</v>
      </c>
      <c r="B6083" t="s">
        <v>2439</v>
      </c>
      <c r="C6083" t="s">
        <v>2440</v>
      </c>
      <c r="D6083">
        <v>2022</v>
      </c>
      <c r="E6083">
        <v>0</v>
      </c>
      <c r="F6083">
        <v>0</v>
      </c>
      <c r="G6083">
        <v>0</v>
      </c>
      <c r="H6083">
        <v>2404000</v>
      </c>
      <c r="I6083">
        <v>2404000</v>
      </c>
    </row>
    <row r="6084" spans="1:9">
      <c r="A6084" t="s">
        <v>566</v>
      </c>
      <c r="B6084" t="s">
        <v>2441</v>
      </c>
      <c r="C6084" t="s">
        <v>2442</v>
      </c>
      <c r="D6084">
        <v>2022</v>
      </c>
      <c r="E6084">
        <v>0</v>
      </c>
      <c r="F6084">
        <v>0</v>
      </c>
      <c r="G6084">
        <v>0</v>
      </c>
      <c r="H6084">
        <v>9999</v>
      </c>
      <c r="I6084">
        <v>9999</v>
      </c>
    </row>
    <row r="6085" spans="1:9">
      <c r="A6085" t="s">
        <v>566</v>
      </c>
      <c r="B6085" t="s">
        <v>2191</v>
      </c>
      <c r="C6085" t="s">
        <v>2048</v>
      </c>
      <c r="D6085">
        <v>2022</v>
      </c>
      <c r="E6085">
        <v>0</v>
      </c>
      <c r="F6085">
        <v>0</v>
      </c>
      <c r="G6085">
        <v>13000</v>
      </c>
      <c r="H6085">
        <v>0</v>
      </c>
      <c r="I6085">
        <v>13000</v>
      </c>
    </row>
    <row r="6086" spans="1:9">
      <c r="A6086" t="s">
        <v>566</v>
      </c>
      <c r="B6086" t="s">
        <v>2443</v>
      </c>
      <c r="C6086" t="s">
        <v>2367</v>
      </c>
      <c r="D6086">
        <v>2022</v>
      </c>
      <c r="E6086">
        <v>0</v>
      </c>
      <c r="F6086">
        <v>675000</v>
      </c>
      <c r="G6086">
        <v>0</v>
      </c>
      <c r="H6086">
        <v>0</v>
      </c>
      <c r="I6086">
        <v>675000</v>
      </c>
    </row>
    <row r="6087" spans="1:9">
      <c r="A6087" t="s">
        <v>566</v>
      </c>
      <c r="B6087" t="s">
        <v>2009</v>
      </c>
      <c r="C6087" t="s">
        <v>971</v>
      </c>
      <c r="D6087">
        <v>2022</v>
      </c>
      <c r="E6087">
        <v>0</v>
      </c>
      <c r="F6087">
        <v>0</v>
      </c>
      <c r="G6087">
        <v>54695</v>
      </c>
      <c r="H6087">
        <v>0</v>
      </c>
      <c r="I6087">
        <v>54695</v>
      </c>
    </row>
    <row r="6088" spans="1:9">
      <c r="A6088" t="s">
        <v>566</v>
      </c>
      <c r="B6088" t="s">
        <v>2192</v>
      </c>
      <c r="C6088" t="s">
        <v>2193</v>
      </c>
      <c r="D6088">
        <v>2022</v>
      </c>
      <c r="E6088">
        <v>0</v>
      </c>
      <c r="F6088">
        <v>0</v>
      </c>
      <c r="G6088">
        <v>32000</v>
      </c>
      <c r="H6088">
        <v>0</v>
      </c>
      <c r="I6088">
        <v>32000</v>
      </c>
    </row>
    <row r="6089" spans="1:9">
      <c r="A6089" t="s">
        <v>566</v>
      </c>
      <c r="B6089" t="s">
        <v>2444</v>
      </c>
      <c r="C6089" t="s">
        <v>2445</v>
      </c>
      <c r="D6089">
        <v>2022</v>
      </c>
      <c r="E6089">
        <v>0</v>
      </c>
      <c r="F6089">
        <v>0</v>
      </c>
      <c r="G6089">
        <v>0</v>
      </c>
      <c r="H6089">
        <v>2027999</v>
      </c>
      <c r="I6089">
        <v>2027999</v>
      </c>
    </row>
    <row r="6090" spans="1:9">
      <c r="A6090" t="s">
        <v>566</v>
      </c>
      <c r="B6090" t="s">
        <v>2259</v>
      </c>
      <c r="C6090" t="s">
        <v>2052</v>
      </c>
      <c r="D6090">
        <v>2022</v>
      </c>
      <c r="E6090">
        <v>0</v>
      </c>
      <c r="F6090">
        <v>82000</v>
      </c>
      <c r="G6090">
        <v>0</v>
      </c>
      <c r="H6090">
        <v>0</v>
      </c>
      <c r="I6090">
        <v>82000</v>
      </c>
    </row>
    <row r="6091" spans="1:9">
      <c r="A6091" t="s">
        <v>566</v>
      </c>
      <c r="B6091" t="s">
        <v>2446</v>
      </c>
      <c r="C6091" t="s">
        <v>1775</v>
      </c>
      <c r="D6091">
        <v>2022</v>
      </c>
      <c r="E6091">
        <v>29</v>
      </c>
      <c r="F6091">
        <v>0</v>
      </c>
      <c r="G6091">
        <v>0</v>
      </c>
      <c r="H6091">
        <v>2504000</v>
      </c>
      <c r="I6091">
        <v>2504029</v>
      </c>
    </row>
    <row r="6092" spans="1:9">
      <c r="A6092" t="s">
        <v>566</v>
      </c>
      <c r="B6092" t="s">
        <v>2196</v>
      </c>
      <c r="C6092" t="s">
        <v>2197</v>
      </c>
      <c r="D6092">
        <v>2022</v>
      </c>
      <c r="E6092">
        <v>0</v>
      </c>
      <c r="F6092">
        <v>14000</v>
      </c>
      <c r="G6092">
        <v>0</v>
      </c>
      <c r="H6092">
        <v>0</v>
      </c>
      <c r="I6092">
        <v>14000</v>
      </c>
    </row>
    <row r="6093" spans="1:9">
      <c r="A6093" t="s">
        <v>566</v>
      </c>
      <c r="B6093" t="s">
        <v>2447</v>
      </c>
      <c r="C6093" t="s">
        <v>1683</v>
      </c>
      <c r="D6093">
        <v>2022</v>
      </c>
      <c r="E6093">
        <v>0</v>
      </c>
      <c r="F6093">
        <v>0</v>
      </c>
      <c r="G6093">
        <v>24954</v>
      </c>
      <c r="H6093">
        <v>0</v>
      </c>
      <c r="I6093">
        <v>24954</v>
      </c>
    </row>
    <row r="6094" spans="1:9">
      <c r="A6094" t="s">
        <v>566</v>
      </c>
      <c r="B6094" t="s">
        <v>1749</v>
      </c>
      <c r="C6094" t="s">
        <v>1390</v>
      </c>
      <c r="D6094">
        <v>2022</v>
      </c>
      <c r="E6094">
        <v>9946</v>
      </c>
      <c r="F6094">
        <v>0</v>
      </c>
      <c r="G6094">
        <v>0</v>
      </c>
      <c r="H6094">
        <v>0</v>
      </c>
      <c r="I6094">
        <v>9946</v>
      </c>
    </row>
    <row r="6095" spans="1:9">
      <c r="A6095" t="s">
        <v>566</v>
      </c>
      <c r="B6095" t="s">
        <v>2448</v>
      </c>
      <c r="C6095" t="s">
        <v>2437</v>
      </c>
      <c r="D6095">
        <v>2022</v>
      </c>
      <c r="E6095">
        <v>245000</v>
      </c>
      <c r="F6095">
        <v>0</v>
      </c>
      <c r="G6095">
        <v>0</v>
      </c>
      <c r="H6095">
        <v>0</v>
      </c>
      <c r="I6095">
        <v>245000</v>
      </c>
    </row>
    <row r="6096" spans="1:9">
      <c r="A6096" t="s">
        <v>566</v>
      </c>
      <c r="B6096" t="s">
        <v>2449</v>
      </c>
      <c r="C6096" t="s">
        <v>2450</v>
      </c>
      <c r="D6096">
        <v>2022</v>
      </c>
      <c r="E6096">
        <v>0</v>
      </c>
      <c r="F6096">
        <v>0</v>
      </c>
      <c r="G6096">
        <v>0</v>
      </c>
      <c r="H6096">
        <v>1750000</v>
      </c>
      <c r="I6096">
        <v>1750000</v>
      </c>
    </row>
    <row r="6097" spans="1:9">
      <c r="A6097" t="s">
        <v>566</v>
      </c>
      <c r="B6097" t="s">
        <v>623</v>
      </c>
      <c r="C6097" t="s">
        <v>624</v>
      </c>
      <c r="D6097">
        <v>2022</v>
      </c>
      <c r="E6097">
        <v>0</v>
      </c>
      <c r="F6097">
        <v>0</v>
      </c>
      <c r="G6097">
        <v>0</v>
      </c>
      <c r="H6097">
        <v>68000</v>
      </c>
      <c r="I6097">
        <v>68000</v>
      </c>
    </row>
    <row r="6098" spans="1:9">
      <c r="A6098" t="s">
        <v>566</v>
      </c>
      <c r="B6098" t="s">
        <v>625</v>
      </c>
      <c r="C6098" t="s">
        <v>626</v>
      </c>
      <c r="D6098">
        <v>2022</v>
      </c>
      <c r="E6098">
        <v>0</v>
      </c>
      <c r="F6098">
        <v>0</v>
      </c>
      <c r="G6098">
        <v>308000</v>
      </c>
      <c r="H6098">
        <v>0</v>
      </c>
      <c r="I6098">
        <v>308000</v>
      </c>
    </row>
    <row r="6099" spans="1:9">
      <c r="A6099" t="s">
        <v>566</v>
      </c>
      <c r="B6099" t="s">
        <v>949</v>
      </c>
      <c r="C6099" t="s">
        <v>950</v>
      </c>
      <c r="D6099">
        <v>2022</v>
      </c>
      <c r="E6099">
        <v>190000</v>
      </c>
      <c r="F6099">
        <v>0</v>
      </c>
      <c r="G6099">
        <v>50000</v>
      </c>
      <c r="H6099">
        <v>0</v>
      </c>
      <c r="I6099">
        <v>240000</v>
      </c>
    </row>
    <row r="6100" spans="1:9">
      <c r="A6100" t="s">
        <v>566</v>
      </c>
      <c r="B6100" t="s">
        <v>1187</v>
      </c>
      <c r="C6100" t="s">
        <v>988</v>
      </c>
      <c r="D6100">
        <v>2022</v>
      </c>
      <c r="E6100">
        <v>0</v>
      </c>
      <c r="F6100">
        <v>0</v>
      </c>
      <c r="G6100">
        <v>3334166</v>
      </c>
      <c r="H6100">
        <v>0</v>
      </c>
      <c r="I6100">
        <v>3334166</v>
      </c>
    </row>
    <row r="6101" spans="1:9">
      <c r="A6101" t="s">
        <v>566</v>
      </c>
      <c r="B6101" t="s">
        <v>1526</v>
      </c>
      <c r="C6101" t="s">
        <v>1527</v>
      </c>
      <c r="D6101">
        <v>2022</v>
      </c>
      <c r="E6101">
        <v>0</v>
      </c>
      <c r="F6101">
        <v>0</v>
      </c>
      <c r="G6101">
        <v>3835074</v>
      </c>
      <c r="H6101">
        <v>0</v>
      </c>
      <c r="I6101">
        <v>3835074</v>
      </c>
    </row>
    <row r="6102" spans="1:9">
      <c r="A6102" t="s">
        <v>566</v>
      </c>
      <c r="B6102" t="s">
        <v>567</v>
      </c>
      <c r="C6102" t="s">
        <v>568</v>
      </c>
      <c r="D6102">
        <v>2022</v>
      </c>
      <c r="E6102">
        <v>0</v>
      </c>
      <c r="F6102">
        <v>263554</v>
      </c>
      <c r="G6102">
        <v>0</v>
      </c>
      <c r="H6102">
        <v>0</v>
      </c>
      <c r="I6102">
        <v>263554</v>
      </c>
    </row>
    <row r="6103" spans="1:9">
      <c r="A6103" t="s">
        <v>566</v>
      </c>
      <c r="B6103" t="s">
        <v>569</v>
      </c>
      <c r="C6103" t="s">
        <v>570</v>
      </c>
      <c r="D6103">
        <v>2022</v>
      </c>
      <c r="E6103">
        <v>0</v>
      </c>
      <c r="F6103">
        <v>0</v>
      </c>
      <c r="G6103">
        <v>0</v>
      </c>
      <c r="H6103">
        <v>26000</v>
      </c>
      <c r="I6103">
        <v>26000</v>
      </c>
    </row>
    <row r="6104" spans="1:9">
      <c r="A6104" t="s">
        <v>759</v>
      </c>
      <c r="B6104" t="s">
        <v>776</v>
      </c>
      <c r="C6104" t="s">
        <v>777</v>
      </c>
      <c r="D6104">
        <v>2022</v>
      </c>
      <c r="E6104">
        <v>0</v>
      </c>
      <c r="F6104">
        <v>0</v>
      </c>
      <c r="G6104">
        <v>3442495</v>
      </c>
      <c r="H6104">
        <v>1128000</v>
      </c>
      <c r="I6104">
        <v>4570495</v>
      </c>
    </row>
    <row r="6105" spans="1:9">
      <c r="A6105" t="s">
        <v>566</v>
      </c>
      <c r="B6105" t="s">
        <v>573</v>
      </c>
      <c r="C6105" t="s">
        <v>574</v>
      </c>
      <c r="D6105">
        <v>2022</v>
      </c>
      <c r="E6105">
        <v>2065826</v>
      </c>
      <c r="F6105">
        <v>161000</v>
      </c>
      <c r="G6105">
        <v>1395000</v>
      </c>
      <c r="H6105">
        <v>0</v>
      </c>
      <c r="I6105">
        <v>3621826</v>
      </c>
    </row>
    <row r="6106" spans="1:9">
      <c r="A6106" t="s">
        <v>566</v>
      </c>
      <c r="B6106" t="s">
        <v>575</v>
      </c>
      <c r="C6106" t="s">
        <v>576</v>
      </c>
      <c r="D6106">
        <v>2022</v>
      </c>
      <c r="E6106">
        <v>0</v>
      </c>
      <c r="F6106">
        <v>780544</v>
      </c>
      <c r="G6106">
        <v>0</v>
      </c>
      <c r="H6106">
        <v>0</v>
      </c>
      <c r="I6106">
        <v>780544</v>
      </c>
    </row>
    <row r="6107" spans="1:9">
      <c r="A6107" t="s">
        <v>566</v>
      </c>
      <c r="B6107" t="s">
        <v>581</v>
      </c>
      <c r="C6107" t="s">
        <v>582</v>
      </c>
      <c r="D6107">
        <v>2022</v>
      </c>
      <c r="E6107">
        <v>2675000</v>
      </c>
      <c r="F6107">
        <v>0</v>
      </c>
      <c r="G6107">
        <v>0</v>
      </c>
      <c r="H6107">
        <v>0</v>
      </c>
      <c r="I6107">
        <v>2675000</v>
      </c>
    </row>
    <row r="6108" spans="1:9">
      <c r="A6108" t="s">
        <v>566</v>
      </c>
      <c r="B6108" t="s">
        <v>1352</v>
      </c>
      <c r="C6108" t="s">
        <v>1176</v>
      </c>
      <c r="D6108">
        <v>2022</v>
      </c>
      <c r="E6108">
        <v>0</v>
      </c>
      <c r="F6108">
        <v>2493383</v>
      </c>
      <c r="G6108">
        <v>5373000</v>
      </c>
      <c r="H6108">
        <v>0</v>
      </c>
      <c r="I6108">
        <v>7866383</v>
      </c>
    </row>
    <row r="6109" spans="1:9">
      <c r="A6109" t="s">
        <v>566</v>
      </c>
      <c r="B6109" t="s">
        <v>1301</v>
      </c>
      <c r="C6109" t="s">
        <v>1051</v>
      </c>
      <c r="D6109">
        <v>2022</v>
      </c>
      <c r="E6109">
        <v>0</v>
      </c>
      <c r="F6109">
        <v>0</v>
      </c>
      <c r="G6109">
        <v>0</v>
      </c>
      <c r="H6109">
        <v>2324000</v>
      </c>
      <c r="I6109">
        <v>2324000</v>
      </c>
    </row>
    <row r="6110" spans="1:9">
      <c r="A6110" t="s">
        <v>566</v>
      </c>
      <c r="B6110" t="s">
        <v>583</v>
      </c>
      <c r="C6110" t="s">
        <v>584</v>
      </c>
      <c r="D6110">
        <v>2022</v>
      </c>
      <c r="E6110">
        <v>0</v>
      </c>
      <c r="F6110">
        <v>653461</v>
      </c>
      <c r="G6110">
        <v>0</v>
      </c>
      <c r="H6110">
        <v>0</v>
      </c>
      <c r="I6110">
        <v>653461</v>
      </c>
    </row>
    <row r="6111" spans="1:9">
      <c r="A6111" t="s">
        <v>566</v>
      </c>
      <c r="B6111" t="s">
        <v>585</v>
      </c>
      <c r="C6111" t="s">
        <v>586</v>
      </c>
      <c r="D6111">
        <v>2022</v>
      </c>
      <c r="E6111">
        <v>0</v>
      </c>
      <c r="F6111">
        <v>0</v>
      </c>
      <c r="G6111">
        <v>0</v>
      </c>
      <c r="H6111">
        <v>407098</v>
      </c>
      <c r="I6111">
        <v>407098</v>
      </c>
    </row>
    <row r="6112" spans="1:9">
      <c r="A6112" t="s">
        <v>566</v>
      </c>
      <c r="B6112" t="s">
        <v>589</v>
      </c>
      <c r="C6112" t="s">
        <v>590</v>
      </c>
      <c r="D6112">
        <v>2022</v>
      </c>
      <c r="E6112">
        <v>0</v>
      </c>
      <c r="F6112">
        <v>0</v>
      </c>
      <c r="G6112">
        <v>4206</v>
      </c>
      <c r="H6112">
        <v>0</v>
      </c>
      <c r="I6112">
        <v>4206</v>
      </c>
    </row>
    <row r="6113" spans="1:9">
      <c r="A6113" t="s">
        <v>566</v>
      </c>
      <c r="B6113" t="s">
        <v>872</v>
      </c>
      <c r="C6113" t="s">
        <v>873</v>
      </c>
      <c r="D6113">
        <v>2022</v>
      </c>
      <c r="E6113">
        <v>0</v>
      </c>
      <c r="F6113">
        <v>0</v>
      </c>
      <c r="G6113">
        <v>1735335</v>
      </c>
      <c r="H6113">
        <v>0</v>
      </c>
      <c r="I6113">
        <v>1735335</v>
      </c>
    </row>
    <row r="6114" spans="1:9">
      <c r="A6114" t="s">
        <v>566</v>
      </c>
      <c r="B6114" t="s">
        <v>1741</v>
      </c>
      <c r="C6114" t="s">
        <v>1742</v>
      </c>
      <c r="D6114">
        <v>2022</v>
      </c>
      <c r="E6114">
        <v>0</v>
      </c>
      <c r="F6114">
        <v>0</v>
      </c>
      <c r="G6114">
        <v>504701</v>
      </c>
      <c r="H6114">
        <v>0</v>
      </c>
      <c r="I6114">
        <v>504701</v>
      </c>
    </row>
    <row r="6115" spans="1:9">
      <c r="A6115" t="s">
        <v>566</v>
      </c>
      <c r="B6115" t="s">
        <v>591</v>
      </c>
      <c r="C6115" t="s">
        <v>592</v>
      </c>
      <c r="D6115">
        <v>2022</v>
      </c>
      <c r="E6115">
        <v>5427696</v>
      </c>
      <c r="F6115">
        <v>6736000</v>
      </c>
      <c r="G6115">
        <v>6559000</v>
      </c>
      <c r="H6115">
        <v>18911000</v>
      </c>
      <c r="I6115">
        <v>37633696</v>
      </c>
    </row>
    <row r="6116" spans="1:9">
      <c r="A6116" t="s">
        <v>566</v>
      </c>
      <c r="B6116" t="s">
        <v>593</v>
      </c>
      <c r="C6116" t="s">
        <v>594</v>
      </c>
      <c r="D6116">
        <v>2022</v>
      </c>
      <c r="E6116">
        <v>0</v>
      </c>
      <c r="F6116">
        <v>3254658</v>
      </c>
      <c r="G6116">
        <v>0</v>
      </c>
      <c r="H6116">
        <v>0</v>
      </c>
      <c r="I6116">
        <v>3254658</v>
      </c>
    </row>
    <row r="6117" spans="1:9">
      <c r="A6117" t="s">
        <v>566</v>
      </c>
      <c r="B6117" t="s">
        <v>1400</v>
      </c>
      <c r="C6117" t="s">
        <v>1401</v>
      </c>
      <c r="D6117">
        <v>2022</v>
      </c>
      <c r="E6117">
        <v>0</v>
      </c>
      <c r="F6117">
        <v>387402</v>
      </c>
      <c r="G6117">
        <v>0</v>
      </c>
      <c r="H6117">
        <v>0</v>
      </c>
      <c r="I6117">
        <v>387402</v>
      </c>
    </row>
    <row r="6118" spans="1:9">
      <c r="A6118" t="s">
        <v>566</v>
      </c>
      <c r="B6118" t="s">
        <v>1255</v>
      </c>
      <c r="C6118" t="s">
        <v>1256</v>
      </c>
      <c r="D6118">
        <v>2022</v>
      </c>
      <c r="E6118">
        <v>91887</v>
      </c>
      <c r="F6118">
        <v>0</v>
      </c>
      <c r="G6118">
        <v>0</v>
      </c>
      <c r="H6118">
        <v>0</v>
      </c>
      <c r="I6118">
        <v>91887</v>
      </c>
    </row>
    <row r="6119" spans="1:9">
      <c r="A6119" t="s">
        <v>566</v>
      </c>
      <c r="B6119" t="s">
        <v>1492</v>
      </c>
      <c r="C6119" t="s">
        <v>1059</v>
      </c>
      <c r="D6119">
        <v>2022</v>
      </c>
      <c r="E6119">
        <v>751493</v>
      </c>
      <c r="F6119">
        <v>0</v>
      </c>
      <c r="G6119">
        <v>0</v>
      </c>
      <c r="H6119">
        <v>0</v>
      </c>
      <c r="I6119">
        <v>751493</v>
      </c>
    </row>
    <row r="6120" spans="1:9">
      <c r="A6120" t="s">
        <v>566</v>
      </c>
      <c r="B6120" t="s">
        <v>967</v>
      </c>
      <c r="C6120" t="s">
        <v>669</v>
      </c>
      <c r="D6120">
        <v>2022</v>
      </c>
      <c r="E6120">
        <v>0</v>
      </c>
      <c r="F6120">
        <v>0</v>
      </c>
      <c r="G6120">
        <v>573764</v>
      </c>
      <c r="H6120">
        <v>3763000</v>
      </c>
      <c r="I6120">
        <v>4336764</v>
      </c>
    </row>
    <row r="6121" spans="1:9">
      <c r="A6121" t="s">
        <v>566</v>
      </c>
      <c r="B6121" t="s">
        <v>595</v>
      </c>
      <c r="C6121" t="s">
        <v>596</v>
      </c>
      <c r="D6121">
        <v>2022</v>
      </c>
      <c r="E6121">
        <v>0</v>
      </c>
      <c r="F6121">
        <v>0</v>
      </c>
      <c r="G6121">
        <v>0</v>
      </c>
      <c r="H6121">
        <v>1797634</v>
      </c>
      <c r="I6121">
        <v>1797634</v>
      </c>
    </row>
    <row r="6122" spans="1:9">
      <c r="A6122" t="s">
        <v>566</v>
      </c>
      <c r="B6122" t="s">
        <v>1646</v>
      </c>
      <c r="C6122" t="s">
        <v>639</v>
      </c>
      <c r="D6122">
        <v>2022</v>
      </c>
      <c r="E6122">
        <v>0</v>
      </c>
      <c r="F6122">
        <v>0</v>
      </c>
      <c r="G6122">
        <v>289305</v>
      </c>
      <c r="H6122">
        <v>0</v>
      </c>
      <c r="I6122">
        <v>289305</v>
      </c>
    </row>
    <row r="6123" spans="1:9">
      <c r="A6123" t="s">
        <v>691</v>
      </c>
      <c r="B6123" t="s">
        <v>731</v>
      </c>
      <c r="C6123" t="s">
        <v>732</v>
      </c>
      <c r="D6123">
        <v>2022</v>
      </c>
      <c r="E6123">
        <v>839</v>
      </c>
      <c r="F6123">
        <v>0</v>
      </c>
      <c r="G6123">
        <v>0</v>
      </c>
      <c r="H6123">
        <v>0</v>
      </c>
      <c r="I6123">
        <v>839</v>
      </c>
    </row>
    <row r="6124" spans="1:9">
      <c r="A6124" t="s">
        <v>691</v>
      </c>
      <c r="B6124" t="s">
        <v>2203</v>
      </c>
      <c r="C6124" t="s">
        <v>1199</v>
      </c>
      <c r="D6124">
        <v>2022</v>
      </c>
      <c r="E6124">
        <v>1000</v>
      </c>
      <c r="F6124">
        <v>0</v>
      </c>
      <c r="G6124">
        <v>0</v>
      </c>
      <c r="H6124">
        <v>0</v>
      </c>
      <c r="I6124">
        <v>1000</v>
      </c>
    </row>
    <row r="6125" spans="1:9">
      <c r="A6125" t="s">
        <v>691</v>
      </c>
      <c r="B6125" t="s">
        <v>733</v>
      </c>
      <c r="C6125" t="s">
        <v>734</v>
      </c>
      <c r="D6125">
        <v>2022</v>
      </c>
      <c r="E6125">
        <v>0</v>
      </c>
      <c r="F6125">
        <v>301</v>
      </c>
      <c r="G6125">
        <v>0</v>
      </c>
      <c r="H6125">
        <v>0</v>
      </c>
      <c r="I6125">
        <v>301</v>
      </c>
    </row>
    <row r="6126" spans="1:9">
      <c r="A6126" t="s">
        <v>691</v>
      </c>
      <c r="B6126" t="s">
        <v>737</v>
      </c>
      <c r="C6126" t="s">
        <v>738</v>
      </c>
      <c r="D6126">
        <v>2022</v>
      </c>
      <c r="E6126">
        <v>0</v>
      </c>
      <c r="F6126">
        <v>0</v>
      </c>
      <c r="G6126">
        <v>0</v>
      </c>
      <c r="H6126">
        <v>351</v>
      </c>
      <c r="I6126">
        <v>351</v>
      </c>
    </row>
    <row r="6127" spans="1:9">
      <c r="A6127" t="s">
        <v>691</v>
      </c>
      <c r="B6127" t="s">
        <v>2204</v>
      </c>
      <c r="C6127" t="s">
        <v>2205</v>
      </c>
      <c r="D6127">
        <v>2022</v>
      </c>
      <c r="E6127">
        <v>0</v>
      </c>
      <c r="F6127">
        <v>400000</v>
      </c>
      <c r="G6127">
        <v>0</v>
      </c>
      <c r="H6127">
        <v>0</v>
      </c>
      <c r="I6127">
        <v>400000</v>
      </c>
    </row>
    <row r="6128" spans="1:9">
      <c r="A6128" t="s">
        <v>691</v>
      </c>
      <c r="B6128" t="s">
        <v>692</v>
      </c>
      <c r="C6128" t="s">
        <v>693</v>
      </c>
      <c r="D6128">
        <v>2022</v>
      </c>
      <c r="E6128">
        <v>54264258</v>
      </c>
      <c r="F6128">
        <v>59015000</v>
      </c>
      <c r="G6128">
        <v>135337000</v>
      </c>
      <c r="H6128">
        <v>47309000</v>
      </c>
      <c r="I6128">
        <v>295925258</v>
      </c>
    </row>
    <row r="6129" spans="1:9">
      <c r="A6129" t="s">
        <v>691</v>
      </c>
      <c r="B6129" t="s">
        <v>694</v>
      </c>
      <c r="C6129" t="s">
        <v>695</v>
      </c>
      <c r="D6129">
        <v>2022</v>
      </c>
      <c r="E6129">
        <v>0</v>
      </c>
      <c r="F6129">
        <v>51707</v>
      </c>
      <c r="G6129">
        <v>2200000</v>
      </c>
      <c r="H6129">
        <v>0</v>
      </c>
      <c r="I6129">
        <v>2251707</v>
      </c>
    </row>
    <row r="6130" spans="1:9">
      <c r="A6130" t="s">
        <v>691</v>
      </c>
      <c r="B6130" t="s">
        <v>1794</v>
      </c>
      <c r="C6130" t="s">
        <v>1795</v>
      </c>
      <c r="D6130">
        <v>2022</v>
      </c>
      <c r="E6130">
        <v>200480</v>
      </c>
      <c r="F6130">
        <v>1165000</v>
      </c>
      <c r="G6130">
        <v>0</v>
      </c>
      <c r="H6130">
        <v>600000</v>
      </c>
      <c r="I6130">
        <v>1965480</v>
      </c>
    </row>
    <row r="6131" spans="1:9">
      <c r="A6131" t="s">
        <v>691</v>
      </c>
      <c r="B6131" t="s">
        <v>696</v>
      </c>
      <c r="C6131" t="s">
        <v>697</v>
      </c>
      <c r="D6131">
        <v>2022</v>
      </c>
      <c r="E6131">
        <v>0</v>
      </c>
      <c r="F6131">
        <v>2441550</v>
      </c>
      <c r="G6131">
        <v>0</v>
      </c>
      <c r="H6131">
        <v>4200000</v>
      </c>
      <c r="I6131">
        <v>6641550</v>
      </c>
    </row>
    <row r="6132" spans="1:9">
      <c r="A6132" t="s">
        <v>691</v>
      </c>
      <c r="B6132" t="s">
        <v>698</v>
      </c>
      <c r="C6132" t="s">
        <v>699</v>
      </c>
      <c r="D6132">
        <v>2022</v>
      </c>
      <c r="E6132">
        <v>0</v>
      </c>
      <c r="F6132">
        <v>1498399</v>
      </c>
      <c r="G6132">
        <v>0</v>
      </c>
      <c r="H6132">
        <v>0</v>
      </c>
      <c r="I6132">
        <v>1498399</v>
      </c>
    </row>
    <row r="6133" spans="1:9">
      <c r="A6133" t="s">
        <v>691</v>
      </c>
      <c r="B6133" t="s">
        <v>700</v>
      </c>
      <c r="C6133" t="s">
        <v>701</v>
      </c>
      <c r="D6133">
        <v>2022</v>
      </c>
      <c r="E6133">
        <v>500000</v>
      </c>
      <c r="F6133">
        <v>0</v>
      </c>
      <c r="G6133">
        <v>7044000</v>
      </c>
      <c r="H6133">
        <v>3500000</v>
      </c>
      <c r="I6133">
        <v>11044000</v>
      </c>
    </row>
    <row r="6134" spans="1:9">
      <c r="A6134" t="s">
        <v>691</v>
      </c>
      <c r="B6134" t="s">
        <v>2206</v>
      </c>
      <c r="C6134" t="s">
        <v>2207</v>
      </c>
      <c r="D6134">
        <v>2022</v>
      </c>
      <c r="E6134">
        <v>349816</v>
      </c>
      <c r="F6134">
        <v>4198000</v>
      </c>
      <c r="G6134">
        <v>0</v>
      </c>
      <c r="H6134">
        <v>0</v>
      </c>
      <c r="I6134">
        <v>4547816</v>
      </c>
    </row>
    <row r="6135" spans="1:9">
      <c r="A6135" t="s">
        <v>691</v>
      </c>
      <c r="B6135" t="s">
        <v>702</v>
      </c>
      <c r="C6135" t="s">
        <v>703</v>
      </c>
      <c r="D6135">
        <v>2022</v>
      </c>
      <c r="E6135">
        <v>2757994</v>
      </c>
      <c r="F6135">
        <v>6530000</v>
      </c>
      <c r="G6135">
        <v>52200000</v>
      </c>
      <c r="H6135">
        <v>117638000</v>
      </c>
      <c r="I6135">
        <v>179125994</v>
      </c>
    </row>
    <row r="6136" spans="1:9">
      <c r="A6136" t="s">
        <v>691</v>
      </c>
      <c r="B6136" t="s">
        <v>704</v>
      </c>
      <c r="C6136" t="s">
        <v>705</v>
      </c>
      <c r="D6136">
        <v>2022</v>
      </c>
      <c r="E6136">
        <v>400910</v>
      </c>
      <c r="F6136">
        <v>876000</v>
      </c>
      <c r="G6136">
        <v>350000</v>
      </c>
      <c r="H6136">
        <v>443000</v>
      </c>
      <c r="I6136">
        <v>2069910</v>
      </c>
    </row>
    <row r="6137" spans="1:9">
      <c r="A6137" t="s">
        <v>691</v>
      </c>
      <c r="B6137" t="s">
        <v>2451</v>
      </c>
      <c r="C6137" t="s">
        <v>2452</v>
      </c>
      <c r="D6137">
        <v>2022</v>
      </c>
      <c r="E6137">
        <v>0</v>
      </c>
      <c r="F6137">
        <v>0</v>
      </c>
      <c r="G6137">
        <v>0</v>
      </c>
      <c r="H6137">
        <v>1486996</v>
      </c>
      <c r="I6137">
        <v>1486996</v>
      </c>
    </row>
    <row r="6138" spans="1:9">
      <c r="A6138" t="s">
        <v>691</v>
      </c>
      <c r="B6138" t="s">
        <v>708</v>
      </c>
      <c r="C6138" t="s">
        <v>709</v>
      </c>
      <c r="D6138">
        <v>2022</v>
      </c>
      <c r="E6138">
        <v>0</v>
      </c>
      <c r="F6138">
        <v>0</v>
      </c>
      <c r="G6138">
        <v>1290429</v>
      </c>
      <c r="H6138">
        <v>0</v>
      </c>
      <c r="I6138">
        <v>1290429</v>
      </c>
    </row>
    <row r="6139" spans="1:9">
      <c r="A6139" t="s">
        <v>691</v>
      </c>
      <c r="B6139" t="s">
        <v>2220</v>
      </c>
      <c r="C6139" t="s">
        <v>2221</v>
      </c>
      <c r="D6139">
        <v>2022</v>
      </c>
      <c r="E6139">
        <v>3200000</v>
      </c>
      <c r="F6139">
        <v>0</v>
      </c>
      <c r="G6139">
        <v>0</v>
      </c>
      <c r="H6139">
        <v>0</v>
      </c>
      <c r="I6139">
        <v>3200000</v>
      </c>
    </row>
    <row r="6140" spans="1:9">
      <c r="A6140" t="s">
        <v>691</v>
      </c>
      <c r="B6140" t="s">
        <v>710</v>
      </c>
      <c r="C6140" t="s">
        <v>711</v>
      </c>
      <c r="D6140">
        <v>2022</v>
      </c>
      <c r="E6140">
        <v>0</v>
      </c>
      <c r="F6140">
        <v>0</v>
      </c>
      <c r="G6140">
        <v>853194</v>
      </c>
      <c r="H6140">
        <v>0</v>
      </c>
      <c r="I6140">
        <v>853194</v>
      </c>
    </row>
    <row r="6141" spans="1:9">
      <c r="A6141" t="s">
        <v>691</v>
      </c>
      <c r="B6141" t="s">
        <v>712</v>
      </c>
      <c r="C6141" t="s">
        <v>713</v>
      </c>
      <c r="D6141">
        <v>2022</v>
      </c>
      <c r="E6141">
        <v>0</v>
      </c>
      <c r="F6141">
        <v>2744695</v>
      </c>
      <c r="G6141">
        <v>3660000</v>
      </c>
      <c r="H6141">
        <v>7899000</v>
      </c>
      <c r="I6141">
        <v>14303695</v>
      </c>
    </row>
    <row r="6142" spans="1:9">
      <c r="A6142" t="s">
        <v>691</v>
      </c>
      <c r="B6142" t="s">
        <v>718</v>
      </c>
      <c r="C6142" t="s">
        <v>719</v>
      </c>
      <c r="D6142">
        <v>2022</v>
      </c>
      <c r="E6142">
        <v>0</v>
      </c>
      <c r="F6142">
        <v>0</v>
      </c>
      <c r="G6142">
        <v>0</v>
      </c>
      <c r="H6142">
        <v>1050316</v>
      </c>
      <c r="I6142">
        <v>1050316</v>
      </c>
    </row>
    <row r="6143" spans="1:9">
      <c r="A6143" t="s">
        <v>691</v>
      </c>
      <c r="B6143" t="s">
        <v>720</v>
      </c>
      <c r="C6143" t="s">
        <v>721</v>
      </c>
      <c r="D6143">
        <v>2022</v>
      </c>
      <c r="E6143">
        <v>7422134</v>
      </c>
      <c r="F6143">
        <v>661000</v>
      </c>
      <c r="G6143">
        <v>0</v>
      </c>
      <c r="H6143">
        <v>47826000</v>
      </c>
      <c r="I6143">
        <v>55909134</v>
      </c>
    </row>
    <row r="6144" spans="1:9">
      <c r="A6144" t="s">
        <v>691</v>
      </c>
      <c r="B6144" t="s">
        <v>722</v>
      </c>
      <c r="C6144" t="s">
        <v>723</v>
      </c>
      <c r="D6144">
        <v>2022</v>
      </c>
      <c r="E6144">
        <v>0</v>
      </c>
      <c r="F6144">
        <v>0</v>
      </c>
      <c r="G6144">
        <v>3998516</v>
      </c>
      <c r="H6144">
        <v>11520000</v>
      </c>
      <c r="I6144">
        <v>15518516</v>
      </c>
    </row>
    <row r="6145" spans="1:9">
      <c r="A6145" t="s">
        <v>739</v>
      </c>
      <c r="B6145" t="s">
        <v>740</v>
      </c>
      <c r="C6145" t="s">
        <v>741</v>
      </c>
      <c r="D6145">
        <v>2022</v>
      </c>
      <c r="E6145">
        <v>0</v>
      </c>
      <c r="F6145">
        <v>3864725</v>
      </c>
      <c r="G6145">
        <v>1698000</v>
      </c>
      <c r="H6145">
        <v>2643000</v>
      </c>
      <c r="I6145">
        <v>8205725</v>
      </c>
    </row>
    <row r="6146" spans="1:9">
      <c r="A6146" t="s">
        <v>742</v>
      </c>
      <c r="B6146" t="s">
        <v>743</v>
      </c>
      <c r="C6146" t="s">
        <v>744</v>
      </c>
      <c r="D6146">
        <v>2022</v>
      </c>
      <c r="E6146">
        <v>0</v>
      </c>
      <c r="F6146">
        <v>115192646</v>
      </c>
      <c r="G6146">
        <v>235337000</v>
      </c>
      <c r="H6146">
        <v>255743000</v>
      </c>
      <c r="I6146">
        <v>606272646</v>
      </c>
    </row>
    <row r="6147" spans="1:9">
      <c r="A6147" t="s">
        <v>742</v>
      </c>
      <c r="B6147" t="s">
        <v>745</v>
      </c>
      <c r="C6147" t="s">
        <v>746</v>
      </c>
      <c r="D6147">
        <v>2022</v>
      </c>
      <c r="E6147">
        <v>0</v>
      </c>
      <c r="F6147">
        <v>71698245</v>
      </c>
      <c r="G6147">
        <v>71182000</v>
      </c>
      <c r="H6147">
        <v>165589000</v>
      </c>
      <c r="I6147">
        <v>308469245</v>
      </c>
    </row>
    <row r="6148" spans="1:9">
      <c r="A6148" t="s">
        <v>742</v>
      </c>
      <c r="B6148" t="s">
        <v>747</v>
      </c>
      <c r="C6148" t="s">
        <v>748</v>
      </c>
      <c r="D6148">
        <v>2022</v>
      </c>
      <c r="E6148">
        <v>2995778</v>
      </c>
      <c r="F6148">
        <v>0</v>
      </c>
      <c r="G6148">
        <v>0</v>
      </c>
      <c r="H6148">
        <v>0</v>
      </c>
      <c r="I6148">
        <v>2995778</v>
      </c>
    </row>
    <row r="6149" spans="1:9">
      <c r="A6149" t="s">
        <v>742</v>
      </c>
      <c r="B6149" t="s">
        <v>751</v>
      </c>
      <c r="C6149" t="s">
        <v>752</v>
      </c>
      <c r="D6149">
        <v>2022</v>
      </c>
      <c r="E6149">
        <v>0</v>
      </c>
      <c r="F6149">
        <v>17644789</v>
      </c>
      <c r="G6149">
        <v>5480000</v>
      </c>
      <c r="H6149">
        <v>3948000</v>
      </c>
      <c r="I6149">
        <v>27072789</v>
      </c>
    </row>
    <row r="6150" spans="1:9">
      <c r="A6150" t="s">
        <v>742</v>
      </c>
      <c r="B6150" t="s">
        <v>753</v>
      </c>
      <c r="C6150" t="s">
        <v>754</v>
      </c>
      <c r="D6150">
        <v>2022</v>
      </c>
      <c r="E6150">
        <v>1274574</v>
      </c>
      <c r="F6150">
        <v>5615000</v>
      </c>
      <c r="G6150">
        <v>4607000</v>
      </c>
      <c r="H6150">
        <v>3500000</v>
      </c>
      <c r="I6150">
        <v>14996574</v>
      </c>
    </row>
    <row r="6151" spans="1:9">
      <c r="A6151" t="s">
        <v>742</v>
      </c>
      <c r="B6151" t="s">
        <v>757</v>
      </c>
      <c r="C6151" t="s">
        <v>758</v>
      </c>
      <c r="D6151">
        <v>2022</v>
      </c>
      <c r="E6151">
        <v>0</v>
      </c>
      <c r="F6151">
        <v>0</v>
      </c>
      <c r="G6151">
        <v>246748000</v>
      </c>
      <c r="H6151">
        <v>0</v>
      </c>
      <c r="I6151">
        <v>246748000</v>
      </c>
    </row>
    <row r="6152" spans="1:9">
      <c r="A6152" t="s">
        <v>759</v>
      </c>
      <c r="B6152" t="s">
        <v>772</v>
      </c>
      <c r="C6152" t="s">
        <v>773</v>
      </c>
      <c r="D6152">
        <v>2022</v>
      </c>
      <c r="E6152">
        <v>0</v>
      </c>
      <c r="F6152">
        <v>0</v>
      </c>
      <c r="G6152">
        <v>12399398</v>
      </c>
      <c r="H6152">
        <v>108325000</v>
      </c>
      <c r="I6152">
        <v>120724398</v>
      </c>
    </row>
    <row r="6153" spans="1:9">
      <c r="A6153" t="s">
        <v>759</v>
      </c>
      <c r="B6153" t="s">
        <v>774</v>
      </c>
      <c r="C6153" t="s">
        <v>775</v>
      </c>
      <c r="D6153">
        <v>2022</v>
      </c>
      <c r="E6153">
        <v>51459611</v>
      </c>
      <c r="F6153">
        <v>30514000</v>
      </c>
      <c r="G6153">
        <v>5210000</v>
      </c>
      <c r="H6153">
        <v>17000000</v>
      </c>
      <c r="I6153">
        <v>104183611</v>
      </c>
    </row>
    <row r="6154" spans="1:9">
      <c r="A6154" t="s">
        <v>759</v>
      </c>
      <c r="B6154" t="s">
        <v>780</v>
      </c>
      <c r="C6154" t="s">
        <v>781</v>
      </c>
      <c r="D6154">
        <v>2022</v>
      </c>
      <c r="E6154">
        <v>40282626</v>
      </c>
      <c r="F6154">
        <v>112910000</v>
      </c>
      <c r="G6154">
        <v>28206000</v>
      </c>
      <c r="H6154">
        <v>142649000</v>
      </c>
      <c r="I6154">
        <v>324047626</v>
      </c>
    </row>
    <row r="6155" spans="1:9">
      <c r="A6155" t="s">
        <v>759</v>
      </c>
      <c r="B6155" t="s">
        <v>782</v>
      </c>
      <c r="C6155" t="s">
        <v>783</v>
      </c>
      <c r="D6155">
        <v>2022</v>
      </c>
      <c r="E6155">
        <v>0</v>
      </c>
      <c r="F6155">
        <v>41858219</v>
      </c>
      <c r="G6155">
        <v>78047000</v>
      </c>
      <c r="H6155">
        <v>49078000</v>
      </c>
      <c r="I6155">
        <v>168983219</v>
      </c>
    </row>
    <row r="6156" spans="1:9">
      <c r="A6156" t="s">
        <v>759</v>
      </c>
      <c r="B6156" t="s">
        <v>784</v>
      </c>
      <c r="C6156" t="s">
        <v>785</v>
      </c>
      <c r="D6156">
        <v>2022</v>
      </c>
      <c r="E6156">
        <v>0</v>
      </c>
      <c r="F6156">
        <v>427243</v>
      </c>
      <c r="G6156">
        <v>16000</v>
      </c>
      <c r="H6156">
        <v>0</v>
      </c>
      <c r="I6156">
        <v>443243</v>
      </c>
    </row>
    <row r="6157" spans="1:9">
      <c r="A6157" t="s">
        <v>759</v>
      </c>
      <c r="B6157" t="s">
        <v>792</v>
      </c>
      <c r="C6157" t="s">
        <v>793</v>
      </c>
      <c r="D6157">
        <v>2022</v>
      </c>
      <c r="E6157">
        <v>15879151</v>
      </c>
      <c r="F6157">
        <v>8844000</v>
      </c>
      <c r="G6157">
        <v>8000000</v>
      </c>
      <c r="H6157">
        <v>22633000</v>
      </c>
      <c r="I6157">
        <v>55356151</v>
      </c>
    </row>
    <row r="6158" spans="1:9">
      <c r="A6158" t="s">
        <v>759</v>
      </c>
      <c r="B6158" t="s">
        <v>2453</v>
      </c>
      <c r="C6158" t="s">
        <v>2454</v>
      </c>
      <c r="D6158">
        <v>2022</v>
      </c>
      <c r="E6158">
        <v>34999</v>
      </c>
      <c r="F6158">
        <v>0</v>
      </c>
      <c r="G6158">
        <v>0</v>
      </c>
      <c r="H6158">
        <v>0</v>
      </c>
      <c r="I6158">
        <v>34999</v>
      </c>
    </row>
    <row r="6159" spans="1:9">
      <c r="A6159" t="s">
        <v>759</v>
      </c>
      <c r="B6159" t="s">
        <v>800</v>
      </c>
      <c r="C6159" t="s">
        <v>801</v>
      </c>
      <c r="D6159">
        <v>2022</v>
      </c>
      <c r="E6159">
        <v>0</v>
      </c>
      <c r="F6159">
        <v>0</v>
      </c>
      <c r="G6159">
        <v>0</v>
      </c>
      <c r="H6159">
        <v>4064999</v>
      </c>
      <c r="I6159">
        <v>4064999</v>
      </c>
    </row>
    <row r="6160" spans="1:9">
      <c r="A6160" t="s">
        <v>759</v>
      </c>
      <c r="B6160" t="s">
        <v>806</v>
      </c>
      <c r="C6160" t="s">
        <v>807</v>
      </c>
      <c r="D6160">
        <v>2022</v>
      </c>
      <c r="E6160">
        <v>1411713</v>
      </c>
      <c r="F6160">
        <v>0</v>
      </c>
      <c r="G6160">
        <v>21000</v>
      </c>
      <c r="H6160">
        <v>0</v>
      </c>
      <c r="I6160">
        <v>1432713</v>
      </c>
    </row>
    <row r="6161" spans="1:9">
      <c r="A6161" t="s">
        <v>810</v>
      </c>
      <c r="B6161" t="s">
        <v>811</v>
      </c>
      <c r="C6161" t="s">
        <v>812</v>
      </c>
      <c r="D6161">
        <v>2022</v>
      </c>
      <c r="E6161">
        <v>4000000</v>
      </c>
      <c r="F6161">
        <v>4000000</v>
      </c>
      <c r="G6161">
        <v>4000000</v>
      </c>
      <c r="H6161">
        <v>4000000</v>
      </c>
      <c r="I6161">
        <v>16000000</v>
      </c>
    </row>
    <row r="6162" spans="1:9">
      <c r="A6162" t="s">
        <v>810</v>
      </c>
      <c r="B6162" t="s">
        <v>813</v>
      </c>
      <c r="C6162" t="s">
        <v>814</v>
      </c>
      <c r="D6162">
        <v>2022</v>
      </c>
      <c r="E6162">
        <v>1000000</v>
      </c>
      <c r="F6162">
        <v>1000000</v>
      </c>
      <c r="G6162">
        <v>1000000</v>
      </c>
      <c r="H6162">
        <v>1000000</v>
      </c>
      <c r="I6162">
        <v>4000000</v>
      </c>
    </row>
    <row r="6163" spans="1:9">
      <c r="A6163" t="s">
        <v>810</v>
      </c>
      <c r="B6163" t="s">
        <v>815</v>
      </c>
      <c r="C6163" t="s">
        <v>816</v>
      </c>
      <c r="D6163">
        <v>2022</v>
      </c>
      <c r="E6163">
        <v>0</v>
      </c>
      <c r="F6163">
        <v>35000000</v>
      </c>
      <c r="G6163">
        <v>35000000</v>
      </c>
      <c r="H6163">
        <v>35000000</v>
      </c>
      <c r="I6163">
        <v>105000000</v>
      </c>
    </row>
    <row r="6164" spans="1:9">
      <c r="A6164" t="s">
        <v>810</v>
      </c>
      <c r="B6164" t="s">
        <v>870</v>
      </c>
      <c r="C6164" t="s">
        <v>871</v>
      </c>
      <c r="D6164">
        <v>2022</v>
      </c>
      <c r="E6164">
        <v>45333000</v>
      </c>
      <c r="F6164">
        <v>0</v>
      </c>
      <c r="G6164">
        <v>0</v>
      </c>
      <c r="H6164">
        <v>0</v>
      </c>
      <c r="I6164">
        <v>45333000</v>
      </c>
    </row>
    <row r="6165" spans="1:9">
      <c r="A6165" t="s">
        <v>817</v>
      </c>
      <c r="B6165" t="s">
        <v>820</v>
      </c>
      <c r="C6165" t="s">
        <v>821</v>
      </c>
      <c r="D6165">
        <v>2022</v>
      </c>
      <c r="E6165">
        <v>2534409</v>
      </c>
      <c r="F6165">
        <v>6425000</v>
      </c>
      <c r="G6165">
        <v>7459000</v>
      </c>
      <c r="H6165">
        <v>3638000</v>
      </c>
      <c r="I6165">
        <v>20056409</v>
      </c>
    </row>
    <row r="6166" spans="1:9">
      <c r="A6166" t="s">
        <v>822</v>
      </c>
      <c r="B6166" t="s">
        <v>823</v>
      </c>
      <c r="C6166" t="s">
        <v>824</v>
      </c>
      <c r="D6166">
        <v>2022</v>
      </c>
      <c r="E6166">
        <v>0</v>
      </c>
      <c r="F6166">
        <v>0</v>
      </c>
      <c r="G6166">
        <v>0</v>
      </c>
      <c r="H6166">
        <v>35371750</v>
      </c>
      <c r="I6166">
        <v>35371750</v>
      </c>
    </row>
    <row r="6167" spans="1:9">
      <c r="A6167" t="s">
        <v>822</v>
      </c>
      <c r="B6167" t="s">
        <v>833</v>
      </c>
      <c r="C6167" t="s">
        <v>834</v>
      </c>
      <c r="D6167">
        <v>2022</v>
      </c>
      <c r="E6167">
        <v>0</v>
      </c>
      <c r="F6167">
        <v>0</v>
      </c>
      <c r="G6167">
        <v>195030</v>
      </c>
      <c r="H6167">
        <v>27000</v>
      </c>
      <c r="I6167">
        <v>222030</v>
      </c>
    </row>
    <row r="6168" spans="1:9">
      <c r="A6168" t="s">
        <v>843</v>
      </c>
      <c r="B6168" t="s">
        <v>846</v>
      </c>
      <c r="C6168" t="s">
        <v>847</v>
      </c>
      <c r="D6168">
        <v>2022</v>
      </c>
      <c r="E6168">
        <v>0</v>
      </c>
      <c r="F6168">
        <v>0</v>
      </c>
      <c r="G6168">
        <v>1209999</v>
      </c>
      <c r="H6168">
        <v>0</v>
      </c>
      <c r="I6168">
        <v>1209999</v>
      </c>
    </row>
    <row r="6169" spans="1:9">
      <c r="A6169" t="s">
        <v>121</v>
      </c>
      <c r="B6169" t="s">
        <v>126</v>
      </c>
      <c r="C6169" t="s">
        <v>127</v>
      </c>
      <c r="D6169">
        <v>2022</v>
      </c>
      <c r="E6169">
        <v>0</v>
      </c>
      <c r="F6169">
        <v>0</v>
      </c>
      <c r="G6169">
        <v>5999997</v>
      </c>
      <c r="H6169">
        <v>0</v>
      </c>
      <c r="I6169">
        <v>5999997</v>
      </c>
    </row>
    <row r="6170" spans="1:9">
      <c r="A6170" t="s">
        <v>121</v>
      </c>
      <c r="B6170" t="s">
        <v>128</v>
      </c>
      <c r="C6170" t="s">
        <v>129</v>
      </c>
      <c r="D6170">
        <v>2022</v>
      </c>
      <c r="E6170">
        <v>0</v>
      </c>
      <c r="F6170">
        <v>0</v>
      </c>
      <c r="G6170">
        <v>0</v>
      </c>
      <c r="H6170">
        <v>158152205</v>
      </c>
      <c r="I6170">
        <v>158152205</v>
      </c>
    </row>
    <row r="6171" spans="1:9">
      <c r="A6171" t="s">
        <v>121</v>
      </c>
      <c r="B6171" t="s">
        <v>1052</v>
      </c>
      <c r="C6171" t="s">
        <v>1053</v>
      </c>
      <c r="D6171">
        <v>2022</v>
      </c>
      <c r="E6171">
        <v>0</v>
      </c>
      <c r="F6171">
        <v>623718</v>
      </c>
      <c r="G6171">
        <v>9146000</v>
      </c>
      <c r="H6171">
        <v>5490000</v>
      </c>
      <c r="I6171">
        <v>15259718</v>
      </c>
    </row>
    <row r="6172" spans="1:9">
      <c r="A6172" t="s">
        <v>446</v>
      </c>
      <c r="B6172" t="s">
        <v>506</v>
      </c>
      <c r="C6172" t="s">
        <v>507</v>
      </c>
      <c r="D6172">
        <v>2022</v>
      </c>
      <c r="E6172">
        <v>11000</v>
      </c>
      <c r="F6172">
        <v>0</v>
      </c>
      <c r="G6172">
        <v>0</v>
      </c>
      <c r="H6172">
        <v>0</v>
      </c>
      <c r="I6172">
        <v>11000</v>
      </c>
    </row>
    <row r="6173" spans="1:9">
      <c r="A6173" t="s">
        <v>759</v>
      </c>
      <c r="B6173" t="s">
        <v>760</v>
      </c>
      <c r="C6173" t="s">
        <v>761</v>
      </c>
      <c r="D6173">
        <v>2022</v>
      </c>
      <c r="E6173">
        <v>0</v>
      </c>
      <c r="F6173">
        <v>79995000</v>
      </c>
      <c r="G6173">
        <v>106160000</v>
      </c>
      <c r="H6173">
        <v>208901000</v>
      </c>
      <c r="I6173">
        <v>395056000</v>
      </c>
    </row>
    <row r="6174" spans="1:9">
      <c r="A6174" t="s">
        <v>759</v>
      </c>
      <c r="B6174" t="s">
        <v>762</v>
      </c>
      <c r="C6174" t="s">
        <v>763</v>
      </c>
      <c r="D6174">
        <v>2022</v>
      </c>
      <c r="E6174">
        <v>0</v>
      </c>
      <c r="F6174">
        <v>191998</v>
      </c>
      <c r="G6174">
        <v>3694000</v>
      </c>
      <c r="H6174">
        <v>3000000</v>
      </c>
      <c r="I6174">
        <v>6885998</v>
      </c>
    </row>
    <row r="6175" spans="1:9">
      <c r="A6175" t="s">
        <v>759</v>
      </c>
      <c r="B6175" t="s">
        <v>764</v>
      </c>
      <c r="C6175" t="s">
        <v>765</v>
      </c>
      <c r="D6175">
        <v>2022</v>
      </c>
      <c r="E6175">
        <v>26573376</v>
      </c>
      <c r="F6175">
        <v>53645000</v>
      </c>
      <c r="G6175">
        <v>11636000</v>
      </c>
      <c r="H6175">
        <v>31468000</v>
      </c>
      <c r="I6175">
        <v>123322376</v>
      </c>
    </row>
    <row r="6176" spans="1:9">
      <c r="A6176" t="s">
        <v>759</v>
      </c>
      <c r="B6176" t="s">
        <v>766</v>
      </c>
      <c r="C6176" t="s">
        <v>767</v>
      </c>
      <c r="D6176">
        <v>2022</v>
      </c>
      <c r="E6176">
        <v>71099400</v>
      </c>
      <c r="F6176">
        <v>12480000</v>
      </c>
      <c r="G6176">
        <v>2536000</v>
      </c>
      <c r="H6176">
        <v>0</v>
      </c>
      <c r="I6176">
        <v>86115400</v>
      </c>
    </row>
    <row r="6177" spans="1:9">
      <c r="A6177" t="s">
        <v>759</v>
      </c>
      <c r="B6177" t="s">
        <v>768</v>
      </c>
      <c r="C6177" t="s">
        <v>769</v>
      </c>
      <c r="D6177">
        <v>2022</v>
      </c>
      <c r="E6177">
        <v>0</v>
      </c>
      <c r="F6177">
        <v>42184178</v>
      </c>
      <c r="G6177">
        <v>6410000</v>
      </c>
      <c r="H6177">
        <v>21014000</v>
      </c>
      <c r="I6177">
        <v>69608178</v>
      </c>
    </row>
    <row r="6178" spans="1:9">
      <c r="A6178" t="s">
        <v>759</v>
      </c>
      <c r="B6178" t="s">
        <v>770</v>
      </c>
      <c r="C6178" t="s">
        <v>771</v>
      </c>
      <c r="D6178">
        <v>2022</v>
      </c>
      <c r="E6178">
        <v>42913986</v>
      </c>
      <c r="F6178">
        <v>24011000</v>
      </c>
      <c r="G6178">
        <v>25049000</v>
      </c>
      <c r="H6178">
        <v>28688000</v>
      </c>
      <c r="I6178">
        <v>120661986</v>
      </c>
    </row>
    <row r="6179" spans="1:9">
      <c r="A6179" t="s">
        <v>759</v>
      </c>
      <c r="B6179" t="s">
        <v>937</v>
      </c>
      <c r="C6179" t="s">
        <v>938</v>
      </c>
      <c r="D6179">
        <v>2022</v>
      </c>
      <c r="E6179">
        <v>8325025</v>
      </c>
      <c r="F6179">
        <v>15889000</v>
      </c>
      <c r="G6179">
        <v>613000</v>
      </c>
      <c r="H6179">
        <v>0</v>
      </c>
      <c r="I6179">
        <v>24827025</v>
      </c>
    </row>
    <row r="6180" spans="1:9">
      <c r="A6180" t="s">
        <v>759</v>
      </c>
      <c r="B6180" t="s">
        <v>790</v>
      </c>
      <c r="C6180" t="s">
        <v>791</v>
      </c>
      <c r="D6180">
        <v>2022</v>
      </c>
      <c r="E6180">
        <v>5855309</v>
      </c>
      <c r="F6180">
        <v>7500000</v>
      </c>
      <c r="G6180">
        <v>14180000</v>
      </c>
      <c r="H6180">
        <v>7352000</v>
      </c>
      <c r="I6180">
        <v>34887309</v>
      </c>
    </row>
    <row r="6181" spans="1:9">
      <c r="A6181" t="s">
        <v>759</v>
      </c>
      <c r="B6181" t="s">
        <v>798</v>
      </c>
      <c r="C6181" t="s">
        <v>799</v>
      </c>
      <c r="D6181">
        <v>2022</v>
      </c>
      <c r="E6181">
        <v>15087480</v>
      </c>
      <c r="F6181">
        <v>0</v>
      </c>
      <c r="G6181">
        <v>0</v>
      </c>
      <c r="H6181">
        <v>0</v>
      </c>
      <c r="I6181">
        <v>15087480</v>
      </c>
    </row>
    <row r="6182" spans="1:9">
      <c r="A6182" t="s">
        <v>759</v>
      </c>
      <c r="B6182" t="s">
        <v>808</v>
      </c>
      <c r="C6182" t="s">
        <v>809</v>
      </c>
      <c r="D6182">
        <v>2022</v>
      </c>
      <c r="E6182">
        <v>0</v>
      </c>
      <c r="F6182">
        <v>0</v>
      </c>
      <c r="G6182">
        <v>0</v>
      </c>
      <c r="H6182">
        <v>12200000</v>
      </c>
      <c r="I6182">
        <v>12200000</v>
      </c>
    </row>
    <row r="6183" spans="1:9">
      <c r="A6183" t="s">
        <v>688</v>
      </c>
      <c r="B6183" t="s">
        <v>1664</v>
      </c>
      <c r="C6183" t="s">
        <v>1665</v>
      </c>
      <c r="D6183">
        <v>2022</v>
      </c>
      <c r="E6183">
        <v>19371659</v>
      </c>
      <c r="F6183">
        <v>9000000</v>
      </c>
      <c r="G6183">
        <v>9000000</v>
      </c>
      <c r="H6183">
        <v>9000000</v>
      </c>
      <c r="I6183">
        <v>46371659</v>
      </c>
    </row>
    <row r="6184" spans="1:9">
      <c r="A6184" t="s">
        <v>688</v>
      </c>
      <c r="B6184" t="s">
        <v>839</v>
      </c>
      <c r="C6184" t="s">
        <v>840</v>
      </c>
      <c r="D6184">
        <v>2022</v>
      </c>
      <c r="E6184">
        <v>0</v>
      </c>
      <c r="F6184">
        <v>0</v>
      </c>
      <c r="G6184">
        <v>335151633</v>
      </c>
      <c r="H6184">
        <v>55000000</v>
      </c>
      <c r="I6184">
        <v>390151633</v>
      </c>
    </row>
    <row r="6185" spans="1:9">
      <c r="A6185" t="s">
        <v>688</v>
      </c>
      <c r="B6185" t="s">
        <v>841</v>
      </c>
      <c r="C6185" t="s">
        <v>842</v>
      </c>
      <c r="D6185">
        <v>2022</v>
      </c>
      <c r="E6185">
        <v>311137190</v>
      </c>
      <c r="F6185">
        <v>26250000</v>
      </c>
      <c r="G6185">
        <v>207076000</v>
      </c>
      <c r="H6185">
        <v>9000000</v>
      </c>
      <c r="I6185">
        <v>553463190</v>
      </c>
    </row>
    <row r="6186" spans="1:9">
      <c r="A6186" t="s">
        <v>688</v>
      </c>
      <c r="B6186" t="s">
        <v>689</v>
      </c>
      <c r="C6186" t="s">
        <v>690</v>
      </c>
      <c r="D6186">
        <v>2022</v>
      </c>
      <c r="E6186">
        <v>0</v>
      </c>
      <c r="F6186">
        <v>0</v>
      </c>
      <c r="G6186">
        <v>165857000</v>
      </c>
      <c r="H6186">
        <v>588620000</v>
      </c>
      <c r="I6186">
        <v>754477000</v>
      </c>
    </row>
    <row r="6187" spans="1:9">
      <c r="A6187" t="s">
        <v>688</v>
      </c>
      <c r="B6187" t="s">
        <v>1666</v>
      </c>
      <c r="C6187" t="s">
        <v>1667</v>
      </c>
      <c r="D6187">
        <v>2022</v>
      </c>
      <c r="E6187">
        <v>964999</v>
      </c>
      <c r="F6187">
        <v>0</v>
      </c>
      <c r="G6187">
        <v>0</v>
      </c>
      <c r="H6187">
        <v>0</v>
      </c>
      <c r="I6187">
        <v>964999</v>
      </c>
    </row>
    <row r="6188" spans="1:9">
      <c r="A6188" t="s">
        <v>843</v>
      </c>
      <c r="B6188" t="s">
        <v>844</v>
      </c>
      <c r="C6188" t="s">
        <v>845</v>
      </c>
      <c r="D6188">
        <v>2022</v>
      </c>
      <c r="E6188">
        <v>0</v>
      </c>
      <c r="F6188">
        <v>131756771</v>
      </c>
      <c r="G6188">
        <v>150898000</v>
      </c>
      <c r="H6188">
        <v>243543000</v>
      </c>
      <c r="I6188">
        <v>526197771</v>
      </c>
    </row>
    <row r="6189" spans="1:9">
      <c r="A6189" t="s">
        <v>843</v>
      </c>
      <c r="B6189" t="s">
        <v>846</v>
      </c>
      <c r="C6189" t="s">
        <v>847</v>
      </c>
      <c r="D6189">
        <v>2022</v>
      </c>
      <c r="E6189">
        <v>0</v>
      </c>
      <c r="F6189">
        <v>23878823</v>
      </c>
      <c r="G6189">
        <v>76010000</v>
      </c>
      <c r="H6189">
        <v>78265000</v>
      </c>
      <c r="I6189">
        <v>178153823</v>
      </c>
    </row>
    <row r="6190" spans="1:9">
      <c r="A6190" t="s">
        <v>843</v>
      </c>
      <c r="B6190" t="s">
        <v>848</v>
      </c>
      <c r="C6190" t="s">
        <v>849</v>
      </c>
      <c r="D6190">
        <v>2022</v>
      </c>
      <c r="E6190">
        <v>0</v>
      </c>
      <c r="F6190">
        <v>0</v>
      </c>
      <c r="G6190">
        <v>0</v>
      </c>
      <c r="H6190">
        <v>16973528</v>
      </c>
      <c r="I6190">
        <v>16973528</v>
      </c>
    </row>
    <row r="6191" spans="1:9">
      <c r="A6191" t="s">
        <v>843</v>
      </c>
      <c r="B6191" t="s">
        <v>850</v>
      </c>
      <c r="C6191" t="s">
        <v>851</v>
      </c>
      <c r="D6191">
        <v>2022</v>
      </c>
      <c r="E6191">
        <v>205560637</v>
      </c>
      <c r="F6191">
        <v>266126000</v>
      </c>
      <c r="G6191">
        <v>298492000</v>
      </c>
      <c r="H6191">
        <v>272414000</v>
      </c>
      <c r="I6191">
        <v>1042592637</v>
      </c>
    </row>
    <row r="6192" spans="1:9">
      <c r="A6192" t="s">
        <v>843</v>
      </c>
      <c r="B6192" t="s">
        <v>852</v>
      </c>
      <c r="C6192" t="s">
        <v>853</v>
      </c>
      <c r="D6192">
        <v>2022</v>
      </c>
      <c r="E6192">
        <v>16285907</v>
      </c>
      <c r="F6192">
        <v>32400000</v>
      </c>
      <c r="G6192">
        <v>8751000</v>
      </c>
      <c r="H6192">
        <v>55500000</v>
      </c>
      <c r="I6192">
        <v>112936907</v>
      </c>
    </row>
    <row r="6193" spans="1:9">
      <c r="A6193" t="s">
        <v>854</v>
      </c>
      <c r="B6193" t="s">
        <v>855</v>
      </c>
      <c r="C6193" t="s">
        <v>856</v>
      </c>
      <c r="D6193">
        <v>2022</v>
      </c>
      <c r="E6193">
        <v>0</v>
      </c>
      <c r="F6193">
        <v>527808647</v>
      </c>
      <c r="G6193">
        <v>507930000</v>
      </c>
      <c r="H6193">
        <v>398157000</v>
      </c>
      <c r="I6193">
        <v>1433895647</v>
      </c>
    </row>
    <row r="6194" spans="1:9">
      <c r="A6194" t="s">
        <v>854</v>
      </c>
      <c r="B6194" t="s">
        <v>2212</v>
      </c>
      <c r="C6194" t="s">
        <v>2213</v>
      </c>
      <c r="D6194">
        <v>2022</v>
      </c>
      <c r="E6194">
        <v>42458021</v>
      </c>
      <c r="F6194">
        <v>3500000</v>
      </c>
      <c r="G6194">
        <v>54000000</v>
      </c>
      <c r="H6194">
        <v>3500000</v>
      </c>
      <c r="I6194">
        <v>103458021</v>
      </c>
    </row>
    <row r="6195" spans="1:9">
      <c r="A6195" t="s">
        <v>854</v>
      </c>
      <c r="B6195" t="s">
        <v>857</v>
      </c>
      <c r="C6195" t="s">
        <v>858</v>
      </c>
      <c r="D6195">
        <v>2022</v>
      </c>
      <c r="E6195">
        <v>129148423</v>
      </c>
      <c r="F6195">
        <v>187831000</v>
      </c>
      <c r="G6195">
        <v>119200000</v>
      </c>
      <c r="H6195">
        <v>319301000</v>
      </c>
      <c r="I6195">
        <v>755480423</v>
      </c>
    </row>
    <row r="6196" spans="1:9">
      <c r="A6196" t="s">
        <v>854</v>
      </c>
      <c r="B6196" t="s">
        <v>859</v>
      </c>
      <c r="C6196" t="s">
        <v>860</v>
      </c>
      <c r="D6196">
        <v>2022</v>
      </c>
      <c r="E6196">
        <v>11304849</v>
      </c>
      <c r="F6196">
        <v>2300000</v>
      </c>
      <c r="G6196">
        <v>300000</v>
      </c>
      <c r="H6196">
        <v>300000</v>
      </c>
      <c r="I6196">
        <v>14204849</v>
      </c>
    </row>
    <row r="6197" spans="1:9">
      <c r="A6197" t="s">
        <v>854</v>
      </c>
      <c r="B6197" t="s">
        <v>2214</v>
      </c>
      <c r="C6197" t="s">
        <v>2215</v>
      </c>
      <c r="D6197">
        <v>2022</v>
      </c>
      <c r="E6197">
        <v>479799</v>
      </c>
      <c r="F6197">
        <v>0</v>
      </c>
      <c r="G6197">
        <v>0</v>
      </c>
      <c r="H6197">
        <v>0</v>
      </c>
      <c r="I6197">
        <v>479799</v>
      </c>
    </row>
    <row r="6198" spans="1:9">
      <c r="A6198" t="s">
        <v>854</v>
      </c>
      <c r="B6198" t="s">
        <v>861</v>
      </c>
      <c r="C6198" t="s">
        <v>862</v>
      </c>
      <c r="D6198">
        <v>2022</v>
      </c>
      <c r="E6198">
        <v>142227742</v>
      </c>
      <c r="F6198">
        <v>84042000</v>
      </c>
      <c r="G6198">
        <v>174532000</v>
      </c>
      <c r="H6198">
        <v>106600000</v>
      </c>
      <c r="I6198">
        <v>507401742</v>
      </c>
    </row>
    <row r="6199" spans="1:9">
      <c r="A6199" t="s">
        <v>854</v>
      </c>
      <c r="B6199" t="s">
        <v>863</v>
      </c>
      <c r="C6199" t="s">
        <v>864</v>
      </c>
      <c r="D6199">
        <v>2022</v>
      </c>
      <c r="E6199">
        <v>0</v>
      </c>
      <c r="F6199">
        <v>68379420</v>
      </c>
      <c r="G6199">
        <v>44090000</v>
      </c>
      <c r="H6199">
        <v>88590000</v>
      </c>
      <c r="I6199">
        <v>201059420</v>
      </c>
    </row>
    <row r="6200" spans="1:9">
      <c r="A6200" t="s">
        <v>854</v>
      </c>
      <c r="B6200" t="s">
        <v>865</v>
      </c>
      <c r="C6200" t="s">
        <v>866</v>
      </c>
      <c r="D6200">
        <v>2022</v>
      </c>
      <c r="E6200">
        <v>0</v>
      </c>
      <c r="F6200">
        <v>22982079</v>
      </c>
      <c r="G6200">
        <v>4000000</v>
      </c>
      <c r="H6200">
        <v>4000000</v>
      </c>
      <c r="I6200">
        <v>30982079</v>
      </c>
    </row>
    <row r="6201" spans="1:9">
      <c r="A6201" t="s">
        <v>73</v>
      </c>
      <c r="B6201" t="s">
        <v>76</v>
      </c>
      <c r="C6201" t="s">
        <v>77</v>
      </c>
      <c r="D6201">
        <v>2022</v>
      </c>
      <c r="E6201">
        <v>2155000</v>
      </c>
      <c r="F6201">
        <v>784000</v>
      </c>
      <c r="G6201">
        <v>0</v>
      </c>
      <c r="H6201">
        <v>0</v>
      </c>
      <c r="I6201">
        <v>2939000</v>
      </c>
    </row>
    <row r="6202" spans="1:9">
      <c r="A6202" t="s">
        <v>73</v>
      </c>
      <c r="B6202" t="s">
        <v>78</v>
      </c>
      <c r="C6202" t="s">
        <v>79</v>
      </c>
      <c r="D6202">
        <v>2022</v>
      </c>
      <c r="E6202">
        <v>67478</v>
      </c>
      <c r="F6202">
        <v>1050000</v>
      </c>
      <c r="G6202">
        <v>0</v>
      </c>
      <c r="H6202">
        <v>0</v>
      </c>
      <c r="I6202">
        <v>1117478</v>
      </c>
    </row>
    <row r="6203" spans="1:9">
      <c r="A6203" t="s">
        <v>85</v>
      </c>
      <c r="B6203" t="s">
        <v>1594</v>
      </c>
      <c r="C6203" t="s">
        <v>1677</v>
      </c>
      <c r="D6203">
        <v>2022</v>
      </c>
      <c r="E6203">
        <v>3288000</v>
      </c>
      <c r="F6203">
        <v>0</v>
      </c>
      <c r="G6203">
        <v>0</v>
      </c>
      <c r="H6203">
        <v>0</v>
      </c>
      <c r="I6203">
        <v>3288000</v>
      </c>
    </row>
    <row r="6204" spans="1:9">
      <c r="A6204" t="s">
        <v>92</v>
      </c>
      <c r="B6204" t="s">
        <v>93</v>
      </c>
      <c r="C6204" t="s">
        <v>94</v>
      </c>
      <c r="D6204">
        <v>2022</v>
      </c>
      <c r="E6204">
        <v>26532779</v>
      </c>
      <c r="F6204">
        <v>429000</v>
      </c>
      <c r="G6204">
        <v>2393000</v>
      </c>
      <c r="H6204">
        <v>25349000</v>
      </c>
      <c r="I6204">
        <v>54703779</v>
      </c>
    </row>
    <row r="6205" spans="1:9">
      <c r="A6205" t="s">
        <v>92</v>
      </c>
      <c r="B6205" t="s">
        <v>95</v>
      </c>
      <c r="C6205" t="s">
        <v>96</v>
      </c>
      <c r="D6205">
        <v>2022</v>
      </c>
      <c r="E6205">
        <v>17601088</v>
      </c>
      <c r="F6205">
        <v>0</v>
      </c>
      <c r="G6205">
        <v>0</v>
      </c>
      <c r="H6205">
        <v>0</v>
      </c>
      <c r="I6205">
        <v>17601088</v>
      </c>
    </row>
    <row r="6206" spans="1:9">
      <c r="A6206" t="s">
        <v>141</v>
      </c>
      <c r="B6206" t="s">
        <v>142</v>
      </c>
      <c r="C6206" t="s">
        <v>143</v>
      </c>
      <c r="D6206">
        <v>2022</v>
      </c>
      <c r="E6206">
        <v>32264313</v>
      </c>
      <c r="F6206">
        <v>0</v>
      </c>
      <c r="G6206">
        <v>0</v>
      </c>
      <c r="H6206">
        <v>3236000</v>
      </c>
      <c r="I6206">
        <v>35500313</v>
      </c>
    </row>
    <row r="6207" spans="1:9">
      <c r="A6207" t="s">
        <v>141</v>
      </c>
      <c r="B6207" t="s">
        <v>144</v>
      </c>
      <c r="C6207" t="s">
        <v>145</v>
      </c>
      <c r="D6207">
        <v>2022</v>
      </c>
      <c r="E6207">
        <v>247000</v>
      </c>
      <c r="F6207">
        <v>0</v>
      </c>
      <c r="G6207">
        <v>0</v>
      </c>
      <c r="H6207">
        <v>0</v>
      </c>
      <c r="I6207">
        <v>247000</v>
      </c>
    </row>
    <row r="6208" spans="1:9">
      <c r="A6208" t="s">
        <v>141</v>
      </c>
      <c r="B6208" t="s">
        <v>146</v>
      </c>
      <c r="C6208" t="s">
        <v>147</v>
      </c>
      <c r="D6208">
        <v>2022</v>
      </c>
      <c r="E6208">
        <v>50615000</v>
      </c>
      <c r="F6208">
        <v>0</v>
      </c>
      <c r="G6208">
        <v>0</v>
      </c>
      <c r="H6208">
        <v>0</v>
      </c>
      <c r="I6208">
        <v>50615000</v>
      </c>
    </row>
    <row r="6209" spans="1:9">
      <c r="A6209" t="s">
        <v>155</v>
      </c>
      <c r="B6209" t="s">
        <v>162</v>
      </c>
      <c r="C6209" t="s">
        <v>163</v>
      </c>
      <c r="D6209">
        <v>2022</v>
      </c>
      <c r="E6209">
        <v>0</v>
      </c>
      <c r="F6209">
        <v>40000000</v>
      </c>
      <c r="G6209">
        <v>0</v>
      </c>
      <c r="H6209">
        <v>0</v>
      </c>
      <c r="I6209">
        <v>40000000</v>
      </c>
    </row>
    <row r="6210" spans="1:9">
      <c r="A6210" t="s">
        <v>155</v>
      </c>
      <c r="B6210" t="s">
        <v>174</v>
      </c>
      <c r="C6210" t="s">
        <v>175</v>
      </c>
      <c r="D6210">
        <v>2022</v>
      </c>
      <c r="E6210">
        <v>0</v>
      </c>
      <c r="F6210">
        <v>18618000</v>
      </c>
      <c r="G6210">
        <v>0</v>
      </c>
      <c r="H6210">
        <v>0</v>
      </c>
      <c r="I6210">
        <v>18618000</v>
      </c>
    </row>
    <row r="6211" spans="1:9">
      <c r="A6211" t="s">
        <v>155</v>
      </c>
      <c r="B6211" t="s">
        <v>193</v>
      </c>
      <c r="C6211" t="s">
        <v>194</v>
      </c>
      <c r="D6211">
        <v>2022</v>
      </c>
      <c r="E6211">
        <v>0</v>
      </c>
      <c r="F6211">
        <v>9310000</v>
      </c>
      <c r="G6211">
        <v>0</v>
      </c>
      <c r="H6211">
        <v>0</v>
      </c>
      <c r="I6211">
        <v>9310000</v>
      </c>
    </row>
    <row r="6212" spans="1:9">
      <c r="A6212" t="s">
        <v>155</v>
      </c>
      <c r="B6212" t="s">
        <v>212</v>
      </c>
      <c r="C6212" t="s">
        <v>213</v>
      </c>
      <c r="D6212">
        <v>2022</v>
      </c>
      <c r="E6212">
        <v>0</v>
      </c>
      <c r="F6212">
        <v>11200000</v>
      </c>
      <c r="G6212">
        <v>0</v>
      </c>
      <c r="H6212">
        <v>0</v>
      </c>
      <c r="I6212">
        <v>11200000</v>
      </c>
    </row>
    <row r="6213" spans="1:9">
      <c r="A6213" t="s">
        <v>155</v>
      </c>
      <c r="B6213" t="s">
        <v>228</v>
      </c>
      <c r="C6213" t="s">
        <v>229</v>
      </c>
      <c r="D6213">
        <v>2022</v>
      </c>
      <c r="E6213">
        <v>41956000</v>
      </c>
      <c r="F6213">
        <v>0</v>
      </c>
      <c r="G6213">
        <v>0</v>
      </c>
      <c r="H6213">
        <v>0</v>
      </c>
      <c r="I6213">
        <v>41956000</v>
      </c>
    </row>
    <row r="6214" spans="1:9">
      <c r="A6214" t="s">
        <v>155</v>
      </c>
      <c r="B6214" t="s">
        <v>230</v>
      </c>
      <c r="C6214" t="s">
        <v>231</v>
      </c>
      <c r="D6214">
        <v>2022</v>
      </c>
      <c r="E6214">
        <v>21572000</v>
      </c>
      <c r="F6214">
        <v>0</v>
      </c>
      <c r="G6214">
        <v>0</v>
      </c>
      <c r="H6214">
        <v>0</v>
      </c>
      <c r="I6214">
        <v>21572000</v>
      </c>
    </row>
    <row r="6215" spans="1:9">
      <c r="A6215" t="s">
        <v>155</v>
      </c>
      <c r="B6215" t="s">
        <v>240</v>
      </c>
      <c r="C6215" t="s">
        <v>241</v>
      </c>
      <c r="D6215">
        <v>2022</v>
      </c>
      <c r="E6215">
        <v>22000000</v>
      </c>
      <c r="F6215">
        <v>0</v>
      </c>
      <c r="G6215">
        <v>0</v>
      </c>
      <c r="H6215">
        <v>0</v>
      </c>
      <c r="I6215">
        <v>22000000</v>
      </c>
    </row>
    <row r="6216" spans="1:9">
      <c r="A6216" t="s">
        <v>16</v>
      </c>
      <c r="B6216" t="s">
        <v>19</v>
      </c>
      <c r="C6216" t="s">
        <v>20</v>
      </c>
      <c r="D6216">
        <v>2022</v>
      </c>
      <c r="E6216">
        <v>118749997</v>
      </c>
      <c r="F6216">
        <v>0</v>
      </c>
      <c r="G6216">
        <v>0</v>
      </c>
      <c r="H6216">
        <v>0</v>
      </c>
      <c r="I6216">
        <v>118749997</v>
      </c>
    </row>
    <row r="6217" spans="1:9">
      <c r="A6217" t="s">
        <v>16</v>
      </c>
      <c r="B6217" t="s">
        <v>23</v>
      </c>
      <c r="C6217" t="s">
        <v>24</v>
      </c>
      <c r="D6217">
        <v>2022</v>
      </c>
      <c r="E6217">
        <v>281999</v>
      </c>
      <c r="F6217">
        <v>0</v>
      </c>
      <c r="G6217">
        <v>0</v>
      </c>
      <c r="H6217">
        <v>0</v>
      </c>
      <c r="I6217">
        <v>281999</v>
      </c>
    </row>
    <row r="6218" spans="1:9">
      <c r="A6218" t="s">
        <v>260</v>
      </c>
      <c r="B6218" t="s">
        <v>293</v>
      </c>
      <c r="C6218" t="s">
        <v>294</v>
      </c>
      <c r="D6218">
        <v>2022</v>
      </c>
      <c r="E6218">
        <v>22080000</v>
      </c>
      <c r="F6218">
        <v>25000000</v>
      </c>
      <c r="G6218">
        <v>5000000</v>
      </c>
      <c r="H6218">
        <v>5000000</v>
      </c>
      <c r="I6218">
        <v>57080000</v>
      </c>
    </row>
    <row r="6219" spans="1:9">
      <c r="A6219" t="s">
        <v>260</v>
      </c>
      <c r="B6219" t="s">
        <v>307</v>
      </c>
      <c r="C6219" t="s">
        <v>308</v>
      </c>
      <c r="D6219">
        <v>2022</v>
      </c>
      <c r="E6219">
        <v>0</v>
      </c>
      <c r="F6219">
        <v>0</v>
      </c>
      <c r="G6219">
        <v>0</v>
      </c>
      <c r="H6219">
        <v>19973634</v>
      </c>
      <c r="I6219">
        <v>19973634</v>
      </c>
    </row>
    <row r="6220" spans="1:9">
      <c r="A6220" t="s">
        <v>203</v>
      </c>
      <c r="B6220" t="s">
        <v>326</v>
      </c>
      <c r="C6220" t="s">
        <v>327</v>
      </c>
      <c r="D6220">
        <v>2022</v>
      </c>
      <c r="E6220">
        <v>387</v>
      </c>
      <c r="F6220">
        <v>0</v>
      </c>
      <c r="G6220">
        <v>0</v>
      </c>
      <c r="H6220">
        <v>0</v>
      </c>
      <c r="I6220">
        <v>387</v>
      </c>
    </row>
    <row r="6221" spans="1:9">
      <c r="A6221" t="s">
        <v>178</v>
      </c>
      <c r="B6221" t="s">
        <v>179</v>
      </c>
      <c r="C6221" t="s">
        <v>180</v>
      </c>
      <c r="D6221">
        <v>2022</v>
      </c>
      <c r="E6221">
        <v>0</v>
      </c>
      <c r="F6221">
        <v>148218789</v>
      </c>
      <c r="G6221">
        <v>219754000</v>
      </c>
      <c r="H6221">
        <v>36638000</v>
      </c>
      <c r="I6221">
        <v>404610789</v>
      </c>
    </row>
    <row r="6222" spans="1:9">
      <c r="A6222" t="s">
        <v>356</v>
      </c>
      <c r="B6222" t="s">
        <v>1141</v>
      </c>
      <c r="C6222" t="s">
        <v>1142</v>
      </c>
      <c r="D6222">
        <v>2022</v>
      </c>
      <c r="E6222">
        <v>0</v>
      </c>
      <c r="F6222">
        <v>0</v>
      </c>
      <c r="G6222">
        <v>481059</v>
      </c>
      <c r="H6222">
        <v>4846000</v>
      </c>
      <c r="I6222">
        <v>5327059</v>
      </c>
    </row>
    <row r="6223" spans="1:9">
      <c r="A6223" t="s">
        <v>356</v>
      </c>
      <c r="B6223" t="s">
        <v>357</v>
      </c>
      <c r="C6223" t="s">
        <v>358</v>
      </c>
      <c r="D6223">
        <v>2022</v>
      </c>
      <c r="E6223">
        <v>0</v>
      </c>
      <c r="F6223">
        <v>0</v>
      </c>
      <c r="G6223">
        <v>62783</v>
      </c>
      <c r="H6223">
        <v>129000</v>
      </c>
      <c r="I6223">
        <v>191783</v>
      </c>
    </row>
    <row r="6224" spans="1:9">
      <c r="A6224" t="s">
        <v>356</v>
      </c>
      <c r="B6224" t="s">
        <v>359</v>
      </c>
      <c r="C6224" t="s">
        <v>1720</v>
      </c>
      <c r="D6224">
        <v>2022</v>
      </c>
      <c r="E6224">
        <v>0</v>
      </c>
      <c r="F6224">
        <v>215592</v>
      </c>
      <c r="G6224">
        <v>1030000</v>
      </c>
      <c r="H6224">
        <v>2404000</v>
      </c>
      <c r="I6224">
        <v>3649592</v>
      </c>
    </row>
    <row r="6225" spans="1:9">
      <c r="A6225" t="s">
        <v>356</v>
      </c>
      <c r="B6225" t="s">
        <v>361</v>
      </c>
      <c r="C6225" t="s">
        <v>362</v>
      </c>
      <c r="D6225">
        <v>2022</v>
      </c>
      <c r="E6225">
        <v>487583</v>
      </c>
      <c r="F6225">
        <v>9059000</v>
      </c>
      <c r="G6225">
        <v>495000</v>
      </c>
      <c r="H6225">
        <v>433000</v>
      </c>
      <c r="I6225">
        <v>10474583</v>
      </c>
    </row>
    <row r="6226" spans="1:9">
      <c r="A6226" t="s">
        <v>369</v>
      </c>
      <c r="B6226" t="s">
        <v>370</v>
      </c>
      <c r="C6226" t="s">
        <v>371</v>
      </c>
      <c r="D6226">
        <v>2022</v>
      </c>
      <c r="E6226">
        <v>240000</v>
      </c>
      <c r="F6226">
        <v>0</v>
      </c>
      <c r="G6226">
        <v>0</v>
      </c>
      <c r="H6226">
        <v>0</v>
      </c>
      <c r="I6226">
        <v>240000</v>
      </c>
    </row>
    <row r="6227" spans="1:9">
      <c r="A6227" t="s">
        <v>369</v>
      </c>
      <c r="B6227" t="s">
        <v>374</v>
      </c>
      <c r="C6227" t="s">
        <v>375</v>
      </c>
      <c r="D6227">
        <v>2022</v>
      </c>
      <c r="E6227">
        <v>10712244</v>
      </c>
      <c r="F6227">
        <v>600000</v>
      </c>
      <c r="G6227">
        <v>24435000</v>
      </c>
      <c r="H6227">
        <v>0</v>
      </c>
      <c r="I6227">
        <v>35747244</v>
      </c>
    </row>
    <row r="6228" spans="1:9">
      <c r="A6228" t="s">
        <v>369</v>
      </c>
      <c r="B6228" t="s">
        <v>378</v>
      </c>
      <c r="C6228" t="s">
        <v>379</v>
      </c>
      <c r="D6228">
        <v>2022</v>
      </c>
      <c r="E6228">
        <v>0</v>
      </c>
      <c r="F6228">
        <v>3323145</v>
      </c>
      <c r="G6228">
        <v>0</v>
      </c>
      <c r="H6228">
        <v>0</v>
      </c>
      <c r="I6228">
        <v>3323145</v>
      </c>
    </row>
    <row r="6229" spans="1:9">
      <c r="A6229" t="s">
        <v>369</v>
      </c>
      <c r="B6229" t="s">
        <v>380</v>
      </c>
      <c r="C6229" t="s">
        <v>381</v>
      </c>
      <c r="D6229">
        <v>2022</v>
      </c>
      <c r="E6229">
        <v>0</v>
      </c>
      <c r="F6229">
        <v>738999</v>
      </c>
      <c r="G6229">
        <v>92000</v>
      </c>
      <c r="H6229">
        <v>0</v>
      </c>
      <c r="I6229">
        <v>830999</v>
      </c>
    </row>
    <row r="6230" spans="1:9">
      <c r="A6230" t="s">
        <v>369</v>
      </c>
      <c r="B6230" t="s">
        <v>392</v>
      </c>
      <c r="C6230" t="s">
        <v>393</v>
      </c>
      <c r="D6230">
        <v>2022</v>
      </c>
      <c r="E6230">
        <v>460227</v>
      </c>
      <c r="F6230">
        <v>0</v>
      </c>
      <c r="G6230">
        <v>586000</v>
      </c>
      <c r="H6230">
        <v>1380000</v>
      </c>
      <c r="I6230">
        <v>2426227</v>
      </c>
    </row>
    <row r="6231" spans="1:9">
      <c r="A6231" t="s">
        <v>369</v>
      </c>
      <c r="B6231" t="s">
        <v>416</v>
      </c>
      <c r="C6231" t="s">
        <v>417</v>
      </c>
      <c r="D6231">
        <v>2022</v>
      </c>
      <c r="E6231">
        <v>3600000</v>
      </c>
      <c r="F6231">
        <v>0</v>
      </c>
      <c r="G6231">
        <v>0</v>
      </c>
      <c r="H6231">
        <v>0</v>
      </c>
      <c r="I6231">
        <v>3600000</v>
      </c>
    </row>
    <row r="6232" spans="1:9">
      <c r="A6232" t="s">
        <v>369</v>
      </c>
      <c r="B6232" t="s">
        <v>418</v>
      </c>
      <c r="C6232" t="s">
        <v>419</v>
      </c>
      <c r="D6232">
        <v>2022</v>
      </c>
      <c r="E6232">
        <v>0</v>
      </c>
      <c r="F6232">
        <v>0</v>
      </c>
      <c r="G6232">
        <v>0</v>
      </c>
      <c r="H6232">
        <v>2127000</v>
      </c>
      <c r="I6232">
        <v>2127000</v>
      </c>
    </row>
    <row r="6233" spans="1:9">
      <c r="A6233" t="s">
        <v>369</v>
      </c>
      <c r="B6233" t="s">
        <v>426</v>
      </c>
      <c r="C6233" t="s">
        <v>427</v>
      </c>
      <c r="D6233">
        <v>2022</v>
      </c>
      <c r="E6233">
        <v>0</v>
      </c>
      <c r="F6233">
        <v>6554707</v>
      </c>
      <c r="G6233">
        <v>1250000</v>
      </c>
      <c r="H6233">
        <v>0</v>
      </c>
      <c r="I6233">
        <v>7804707</v>
      </c>
    </row>
    <row r="6234" spans="1:9">
      <c r="A6234" t="s">
        <v>369</v>
      </c>
      <c r="B6234" t="s">
        <v>438</v>
      </c>
      <c r="C6234" t="s">
        <v>439</v>
      </c>
      <c r="D6234">
        <v>2022</v>
      </c>
      <c r="E6234">
        <v>0</v>
      </c>
      <c r="F6234">
        <v>0</v>
      </c>
      <c r="G6234">
        <v>200000</v>
      </c>
      <c r="H6234">
        <v>0</v>
      </c>
      <c r="I6234">
        <v>200000</v>
      </c>
    </row>
    <row r="6235" spans="1:9">
      <c r="A6235" t="s">
        <v>369</v>
      </c>
      <c r="B6235" t="s">
        <v>1623</v>
      </c>
      <c r="C6235" t="s">
        <v>1624</v>
      </c>
      <c r="D6235">
        <v>2022</v>
      </c>
      <c r="E6235">
        <v>0</v>
      </c>
      <c r="F6235">
        <v>3145000</v>
      </c>
      <c r="G6235">
        <v>0</v>
      </c>
      <c r="H6235">
        <v>0</v>
      </c>
      <c r="I6235">
        <v>3145000</v>
      </c>
    </row>
    <row r="6236" spans="1:9">
      <c r="A6236" t="s">
        <v>369</v>
      </c>
      <c r="B6236" t="s">
        <v>449</v>
      </c>
      <c r="C6236" t="s">
        <v>450</v>
      </c>
      <c r="D6236">
        <v>2022</v>
      </c>
      <c r="E6236">
        <v>3382400</v>
      </c>
      <c r="F6236">
        <v>0</v>
      </c>
      <c r="G6236">
        <v>0</v>
      </c>
      <c r="H6236">
        <v>0</v>
      </c>
      <c r="I6236">
        <v>3382400</v>
      </c>
    </row>
    <row r="6237" spans="1:9">
      <c r="A6237" t="s">
        <v>446</v>
      </c>
      <c r="B6237" t="s">
        <v>479</v>
      </c>
      <c r="C6237" t="s">
        <v>480</v>
      </c>
      <c r="D6237">
        <v>2022</v>
      </c>
      <c r="E6237">
        <v>0</v>
      </c>
      <c r="F6237">
        <v>43996</v>
      </c>
      <c r="G6237">
        <v>0</v>
      </c>
      <c r="H6237">
        <v>0</v>
      </c>
      <c r="I6237">
        <v>43996</v>
      </c>
    </row>
    <row r="6238" spans="1:9">
      <c r="A6238" t="s">
        <v>446</v>
      </c>
      <c r="B6238" t="s">
        <v>1074</v>
      </c>
      <c r="C6238" t="s">
        <v>520</v>
      </c>
      <c r="D6238">
        <v>2022</v>
      </c>
      <c r="E6238">
        <v>80738</v>
      </c>
      <c r="F6238">
        <v>1728000</v>
      </c>
      <c r="G6238">
        <v>0</v>
      </c>
      <c r="H6238">
        <v>0</v>
      </c>
      <c r="I6238">
        <v>1808738</v>
      </c>
    </row>
    <row r="6239" spans="1:9">
      <c r="A6239" t="s">
        <v>446</v>
      </c>
      <c r="B6239" t="s">
        <v>1471</v>
      </c>
      <c r="C6239" t="s">
        <v>1472</v>
      </c>
      <c r="D6239">
        <v>2022</v>
      </c>
      <c r="E6239">
        <v>1195997</v>
      </c>
      <c r="F6239">
        <v>0</v>
      </c>
      <c r="G6239">
        <v>0</v>
      </c>
      <c r="H6239">
        <v>0</v>
      </c>
      <c r="I6239">
        <v>1195997</v>
      </c>
    </row>
    <row r="6240" spans="1:9">
      <c r="A6240" t="s">
        <v>446</v>
      </c>
      <c r="B6240" t="s">
        <v>2216</v>
      </c>
      <c r="C6240" t="s">
        <v>2217</v>
      </c>
      <c r="D6240">
        <v>2022</v>
      </c>
      <c r="E6240">
        <v>0</v>
      </c>
      <c r="F6240">
        <v>79999</v>
      </c>
      <c r="G6240">
        <v>0</v>
      </c>
      <c r="H6240">
        <v>0</v>
      </c>
      <c r="I6240">
        <v>79999</v>
      </c>
    </row>
    <row r="6241" spans="1:9">
      <c r="A6241" t="s">
        <v>446</v>
      </c>
      <c r="B6241" t="s">
        <v>506</v>
      </c>
      <c r="C6241" t="s">
        <v>507</v>
      </c>
      <c r="D6241">
        <v>2022</v>
      </c>
      <c r="E6241">
        <v>0</v>
      </c>
      <c r="F6241">
        <v>75478288</v>
      </c>
      <c r="G6241">
        <v>130681000</v>
      </c>
      <c r="H6241">
        <v>0</v>
      </c>
      <c r="I6241">
        <v>206159288</v>
      </c>
    </row>
    <row r="6242" spans="1:9">
      <c r="A6242" t="s">
        <v>446</v>
      </c>
      <c r="B6242" t="s">
        <v>2218</v>
      </c>
      <c r="C6242" t="s">
        <v>2219</v>
      </c>
      <c r="D6242">
        <v>2022</v>
      </c>
      <c r="E6242">
        <v>0</v>
      </c>
      <c r="F6242">
        <v>0</v>
      </c>
      <c r="G6242">
        <v>999</v>
      </c>
      <c r="H6242">
        <v>0</v>
      </c>
      <c r="I6242">
        <v>999</v>
      </c>
    </row>
    <row r="6243" spans="1:9">
      <c r="A6243" t="s">
        <v>555</v>
      </c>
      <c r="B6243" t="s">
        <v>562</v>
      </c>
      <c r="C6243" t="s">
        <v>563</v>
      </c>
      <c r="D6243">
        <v>2022</v>
      </c>
      <c r="E6243">
        <v>5360831</v>
      </c>
      <c r="F6243">
        <v>0</v>
      </c>
      <c r="G6243">
        <v>0</v>
      </c>
      <c r="H6243">
        <v>0</v>
      </c>
      <c r="I6243">
        <v>5360831</v>
      </c>
    </row>
    <row r="6244" spans="1:9">
      <c r="A6244" t="s">
        <v>691</v>
      </c>
      <c r="B6244" t="s">
        <v>2220</v>
      </c>
      <c r="C6244" t="s">
        <v>2221</v>
      </c>
      <c r="D6244">
        <v>2022</v>
      </c>
      <c r="E6244">
        <v>2400000</v>
      </c>
      <c r="F6244">
        <v>0</v>
      </c>
      <c r="G6244">
        <v>0</v>
      </c>
      <c r="H6244">
        <v>0</v>
      </c>
      <c r="I6244">
        <v>2400000</v>
      </c>
    </row>
    <row r="6245" spans="1:9">
      <c r="A6245" t="s">
        <v>759</v>
      </c>
      <c r="B6245" t="s">
        <v>774</v>
      </c>
      <c r="C6245" t="s">
        <v>775</v>
      </c>
      <c r="D6245">
        <v>2022</v>
      </c>
      <c r="E6245">
        <v>2551163</v>
      </c>
      <c r="F6245">
        <v>0</v>
      </c>
      <c r="G6245">
        <v>0</v>
      </c>
      <c r="H6245">
        <v>0</v>
      </c>
      <c r="I6245">
        <v>2551163</v>
      </c>
    </row>
    <row r="6246" spans="1:9">
      <c r="A6246" t="s">
        <v>759</v>
      </c>
      <c r="B6246" t="s">
        <v>782</v>
      </c>
      <c r="C6246" t="s">
        <v>783</v>
      </c>
      <c r="D6246">
        <v>2022</v>
      </c>
      <c r="E6246">
        <v>41392</v>
      </c>
      <c r="F6246">
        <v>0</v>
      </c>
      <c r="G6246">
        <v>0</v>
      </c>
      <c r="H6246">
        <v>0</v>
      </c>
      <c r="I6246">
        <v>41392</v>
      </c>
    </row>
    <row r="6247" spans="1:9">
      <c r="A6247" t="s">
        <v>822</v>
      </c>
      <c r="B6247" t="s">
        <v>831</v>
      </c>
      <c r="C6247" t="s">
        <v>832</v>
      </c>
      <c r="D6247">
        <v>2022</v>
      </c>
      <c r="E6247">
        <v>0</v>
      </c>
      <c r="F6247">
        <v>0</v>
      </c>
      <c r="G6247">
        <v>5295000</v>
      </c>
      <c r="H6247">
        <v>0</v>
      </c>
      <c r="I6247">
        <v>5295000</v>
      </c>
    </row>
    <row r="6248" spans="1:9">
      <c r="A6248" t="s">
        <v>92</v>
      </c>
      <c r="B6248" t="s">
        <v>95</v>
      </c>
      <c r="C6248" t="s">
        <v>96</v>
      </c>
      <c r="D6248">
        <v>2022</v>
      </c>
      <c r="E6248">
        <v>17601088</v>
      </c>
      <c r="F6248">
        <v>0</v>
      </c>
      <c r="G6248">
        <v>0</v>
      </c>
      <c r="H6248">
        <v>0</v>
      </c>
      <c r="I6248">
        <v>17601088</v>
      </c>
    </row>
    <row r="6249" spans="1:9">
      <c r="A6249" t="s">
        <v>854</v>
      </c>
      <c r="B6249" t="s">
        <v>855</v>
      </c>
      <c r="C6249" t="s">
        <v>856</v>
      </c>
      <c r="D6249">
        <v>2022</v>
      </c>
      <c r="E6249">
        <v>0</v>
      </c>
      <c r="F6249">
        <v>44032774</v>
      </c>
      <c r="G6249">
        <v>15750000</v>
      </c>
      <c r="H6249">
        <v>0</v>
      </c>
      <c r="I6249">
        <v>59782774</v>
      </c>
    </row>
    <row r="6250" spans="1:9">
      <c r="A6250" t="s">
        <v>854</v>
      </c>
      <c r="B6250" t="s">
        <v>861</v>
      </c>
      <c r="C6250" t="s">
        <v>862</v>
      </c>
      <c r="D6250">
        <v>2022</v>
      </c>
      <c r="E6250">
        <v>309000</v>
      </c>
      <c r="F6250">
        <v>0</v>
      </c>
      <c r="G6250">
        <v>2094000</v>
      </c>
      <c r="H6250">
        <v>0</v>
      </c>
      <c r="I6250">
        <v>2403000</v>
      </c>
    </row>
    <row r="6251" spans="1:9">
      <c r="A6251" t="s">
        <v>38</v>
      </c>
      <c r="B6251" t="s">
        <v>1127</v>
      </c>
      <c r="C6251" t="s">
        <v>1128</v>
      </c>
      <c r="D6251">
        <v>2022</v>
      </c>
      <c r="E6251">
        <v>2342423</v>
      </c>
      <c r="F6251">
        <v>224000</v>
      </c>
      <c r="G6251">
        <v>4263000</v>
      </c>
      <c r="H6251">
        <v>0</v>
      </c>
      <c r="I6251">
        <v>6829423</v>
      </c>
    </row>
    <row r="6252" spans="1:9">
      <c r="A6252" t="s">
        <v>73</v>
      </c>
      <c r="B6252" t="s">
        <v>76</v>
      </c>
      <c r="C6252" t="s">
        <v>77</v>
      </c>
      <c r="D6252">
        <v>2022</v>
      </c>
      <c r="E6252">
        <v>5193000</v>
      </c>
      <c r="F6252">
        <v>1837000</v>
      </c>
      <c r="G6252">
        <v>0</v>
      </c>
      <c r="H6252">
        <v>0</v>
      </c>
      <c r="I6252">
        <v>7030000</v>
      </c>
    </row>
    <row r="6253" spans="1:9">
      <c r="A6253" t="s">
        <v>73</v>
      </c>
      <c r="B6253" t="s">
        <v>78</v>
      </c>
      <c r="C6253" t="s">
        <v>79</v>
      </c>
      <c r="D6253">
        <v>2022</v>
      </c>
      <c r="E6253">
        <v>0</v>
      </c>
      <c r="F6253">
        <v>2321181</v>
      </c>
      <c r="G6253">
        <v>0</v>
      </c>
      <c r="H6253">
        <v>0</v>
      </c>
      <c r="I6253">
        <v>2321181</v>
      </c>
    </row>
    <row r="6254" spans="1:9">
      <c r="A6254" t="s">
        <v>85</v>
      </c>
      <c r="B6254" t="s">
        <v>1594</v>
      </c>
      <c r="C6254" t="s">
        <v>1677</v>
      </c>
      <c r="D6254">
        <v>2022</v>
      </c>
      <c r="E6254">
        <v>326000000</v>
      </c>
      <c r="F6254">
        <v>326000000</v>
      </c>
      <c r="G6254">
        <v>326000000</v>
      </c>
      <c r="H6254">
        <v>275000000</v>
      </c>
      <c r="I6254">
        <v>1253000000</v>
      </c>
    </row>
    <row r="6255" spans="1:9">
      <c r="A6255" t="s">
        <v>141</v>
      </c>
      <c r="B6255" t="s">
        <v>142</v>
      </c>
      <c r="C6255" t="s">
        <v>143</v>
      </c>
      <c r="D6255">
        <v>2022</v>
      </c>
      <c r="E6255">
        <v>522998</v>
      </c>
      <c r="F6255">
        <v>0</v>
      </c>
      <c r="G6255">
        <v>0</v>
      </c>
      <c r="H6255">
        <v>1000</v>
      </c>
      <c r="I6255">
        <v>523998</v>
      </c>
    </row>
    <row r="6256" spans="1:9">
      <c r="A6256" t="s">
        <v>141</v>
      </c>
      <c r="B6256" t="s">
        <v>2222</v>
      </c>
      <c r="C6256" t="s">
        <v>2223</v>
      </c>
      <c r="D6256">
        <v>2022</v>
      </c>
      <c r="E6256">
        <v>536999</v>
      </c>
      <c r="F6256">
        <v>0</v>
      </c>
      <c r="G6256">
        <v>814000</v>
      </c>
      <c r="H6256">
        <v>0</v>
      </c>
      <c r="I6256">
        <v>1350999</v>
      </c>
    </row>
    <row r="6257" spans="1:9">
      <c r="A6257" t="s">
        <v>155</v>
      </c>
      <c r="B6257" t="s">
        <v>174</v>
      </c>
      <c r="C6257" t="s">
        <v>175</v>
      </c>
      <c r="D6257">
        <v>2022</v>
      </c>
      <c r="E6257">
        <v>0</v>
      </c>
      <c r="F6257">
        <v>200000</v>
      </c>
      <c r="G6257">
        <v>0</v>
      </c>
      <c r="H6257">
        <v>0</v>
      </c>
      <c r="I6257">
        <v>200000</v>
      </c>
    </row>
    <row r="6258" spans="1:9">
      <c r="A6258" t="s">
        <v>155</v>
      </c>
      <c r="B6258" t="s">
        <v>216</v>
      </c>
      <c r="C6258" t="s">
        <v>217</v>
      </c>
      <c r="D6258">
        <v>2022</v>
      </c>
      <c r="E6258">
        <v>0</v>
      </c>
      <c r="F6258">
        <v>193797</v>
      </c>
      <c r="G6258">
        <v>0</v>
      </c>
      <c r="H6258">
        <v>0</v>
      </c>
      <c r="I6258">
        <v>193797</v>
      </c>
    </row>
    <row r="6259" spans="1:9">
      <c r="A6259" t="s">
        <v>203</v>
      </c>
      <c r="B6259" t="s">
        <v>324</v>
      </c>
      <c r="C6259" t="s">
        <v>325</v>
      </c>
      <c r="D6259">
        <v>2022</v>
      </c>
      <c r="E6259">
        <v>0</v>
      </c>
      <c r="F6259">
        <v>0</v>
      </c>
      <c r="G6259">
        <v>2232057</v>
      </c>
      <c r="H6259">
        <v>392000</v>
      </c>
      <c r="I6259">
        <v>2624057</v>
      </c>
    </row>
    <row r="6260" spans="1:9">
      <c r="A6260" t="s">
        <v>356</v>
      </c>
      <c r="B6260" t="s">
        <v>1141</v>
      </c>
      <c r="C6260" t="s">
        <v>1142</v>
      </c>
      <c r="D6260">
        <v>2022</v>
      </c>
      <c r="E6260">
        <v>0</v>
      </c>
      <c r="F6260">
        <v>0</v>
      </c>
      <c r="G6260">
        <v>1370759</v>
      </c>
      <c r="H6260">
        <v>2306000</v>
      </c>
      <c r="I6260">
        <v>3676759</v>
      </c>
    </row>
    <row r="6261" spans="1:9">
      <c r="A6261" t="s">
        <v>356</v>
      </c>
      <c r="B6261" t="s">
        <v>359</v>
      </c>
      <c r="C6261" t="s">
        <v>1720</v>
      </c>
      <c r="D6261">
        <v>2022</v>
      </c>
      <c r="E6261">
        <v>0</v>
      </c>
      <c r="F6261">
        <v>205087</v>
      </c>
      <c r="G6261">
        <v>512000</v>
      </c>
      <c r="H6261">
        <v>1099000</v>
      </c>
      <c r="I6261">
        <v>1816087</v>
      </c>
    </row>
    <row r="6262" spans="1:9">
      <c r="A6262" t="s">
        <v>369</v>
      </c>
      <c r="B6262" t="s">
        <v>370</v>
      </c>
      <c r="C6262" t="s">
        <v>371</v>
      </c>
      <c r="D6262">
        <v>2022</v>
      </c>
      <c r="E6262">
        <v>600000</v>
      </c>
      <c r="F6262">
        <v>0</v>
      </c>
      <c r="G6262">
        <v>0</v>
      </c>
      <c r="H6262">
        <v>0</v>
      </c>
      <c r="I6262">
        <v>600000</v>
      </c>
    </row>
    <row r="6263" spans="1:9">
      <c r="A6263" t="s">
        <v>369</v>
      </c>
      <c r="B6263" t="s">
        <v>372</v>
      </c>
      <c r="C6263" t="s">
        <v>373</v>
      </c>
      <c r="D6263">
        <v>2022</v>
      </c>
      <c r="E6263">
        <v>0</v>
      </c>
      <c r="F6263">
        <v>3344494</v>
      </c>
      <c r="G6263">
        <v>0</v>
      </c>
      <c r="H6263">
        <v>5599000</v>
      </c>
      <c r="I6263">
        <v>8943494</v>
      </c>
    </row>
    <row r="6264" spans="1:9">
      <c r="A6264" t="s">
        <v>369</v>
      </c>
      <c r="B6264" t="s">
        <v>378</v>
      </c>
      <c r="C6264" t="s">
        <v>379</v>
      </c>
      <c r="D6264">
        <v>2022</v>
      </c>
      <c r="E6264">
        <v>0</v>
      </c>
      <c r="F6264">
        <v>0</v>
      </c>
      <c r="G6264">
        <v>748049</v>
      </c>
      <c r="H6264">
        <v>0</v>
      </c>
      <c r="I6264">
        <v>748049</v>
      </c>
    </row>
    <row r="6265" spans="1:9">
      <c r="A6265" t="s">
        <v>369</v>
      </c>
      <c r="B6265" t="s">
        <v>380</v>
      </c>
      <c r="C6265" t="s">
        <v>381</v>
      </c>
      <c r="D6265">
        <v>2022</v>
      </c>
      <c r="E6265">
        <v>0</v>
      </c>
      <c r="F6265">
        <v>246999</v>
      </c>
      <c r="G6265">
        <v>0</v>
      </c>
      <c r="H6265">
        <v>100000</v>
      </c>
      <c r="I6265">
        <v>346999</v>
      </c>
    </row>
    <row r="6266" spans="1:9">
      <c r="A6266" t="s">
        <v>369</v>
      </c>
      <c r="B6266" t="s">
        <v>402</v>
      </c>
      <c r="C6266" t="s">
        <v>403</v>
      </c>
      <c r="D6266">
        <v>2022</v>
      </c>
      <c r="E6266">
        <v>4493839</v>
      </c>
      <c r="F6266">
        <v>0</v>
      </c>
      <c r="G6266">
        <v>0</v>
      </c>
      <c r="H6266">
        <v>0</v>
      </c>
      <c r="I6266">
        <v>4493839</v>
      </c>
    </row>
    <row r="6267" spans="1:9">
      <c r="A6267" t="s">
        <v>446</v>
      </c>
      <c r="B6267" t="s">
        <v>1561</v>
      </c>
      <c r="C6267" t="s">
        <v>1562</v>
      </c>
      <c r="D6267">
        <v>2022</v>
      </c>
      <c r="E6267">
        <v>0</v>
      </c>
      <c r="F6267">
        <v>0</v>
      </c>
      <c r="G6267">
        <v>2560000</v>
      </c>
      <c r="H6267">
        <v>0</v>
      </c>
      <c r="I6267">
        <v>2560000</v>
      </c>
    </row>
    <row r="6268" spans="1:9">
      <c r="A6268" t="s">
        <v>446</v>
      </c>
      <c r="B6268" t="s">
        <v>2224</v>
      </c>
      <c r="C6268" t="s">
        <v>2225</v>
      </c>
      <c r="D6268">
        <v>2022</v>
      </c>
      <c r="E6268">
        <v>0</v>
      </c>
      <c r="F6268">
        <v>0</v>
      </c>
      <c r="G6268">
        <v>543000</v>
      </c>
      <c r="H6268">
        <v>0</v>
      </c>
      <c r="I6268">
        <v>543000</v>
      </c>
    </row>
    <row r="6269" spans="1:9">
      <c r="A6269" t="s">
        <v>446</v>
      </c>
      <c r="B6269" t="s">
        <v>1074</v>
      </c>
      <c r="C6269" t="s">
        <v>520</v>
      </c>
      <c r="D6269">
        <v>2022</v>
      </c>
      <c r="E6269">
        <v>510000</v>
      </c>
      <c r="F6269">
        <v>0</v>
      </c>
      <c r="G6269">
        <v>0</v>
      </c>
      <c r="H6269">
        <v>0</v>
      </c>
      <c r="I6269">
        <v>510000</v>
      </c>
    </row>
    <row r="6270" spans="1:9">
      <c r="A6270" t="s">
        <v>446</v>
      </c>
      <c r="B6270" t="s">
        <v>481</v>
      </c>
      <c r="C6270" t="s">
        <v>482</v>
      </c>
      <c r="D6270">
        <v>2022</v>
      </c>
      <c r="E6270">
        <v>0</v>
      </c>
      <c r="F6270">
        <v>89250</v>
      </c>
      <c r="G6270">
        <v>0</v>
      </c>
      <c r="H6270">
        <v>0</v>
      </c>
      <c r="I6270">
        <v>89250</v>
      </c>
    </row>
    <row r="6271" spans="1:9">
      <c r="A6271" t="s">
        <v>446</v>
      </c>
      <c r="B6271" t="s">
        <v>1044</v>
      </c>
      <c r="C6271" t="s">
        <v>1045</v>
      </c>
      <c r="D6271">
        <v>2022</v>
      </c>
      <c r="E6271">
        <v>0</v>
      </c>
      <c r="F6271">
        <v>29000</v>
      </c>
      <c r="G6271">
        <v>0</v>
      </c>
      <c r="H6271">
        <v>0</v>
      </c>
      <c r="I6271">
        <v>29000</v>
      </c>
    </row>
    <row r="6272" spans="1:9">
      <c r="A6272" t="s">
        <v>446</v>
      </c>
      <c r="B6272" t="s">
        <v>483</v>
      </c>
      <c r="C6272" t="s">
        <v>484</v>
      </c>
      <c r="D6272">
        <v>2022</v>
      </c>
      <c r="E6272">
        <v>209618</v>
      </c>
      <c r="F6272">
        <v>180000</v>
      </c>
      <c r="G6272">
        <v>0</v>
      </c>
      <c r="H6272">
        <v>0</v>
      </c>
      <c r="I6272">
        <v>389618</v>
      </c>
    </row>
    <row r="6273" spans="1:9">
      <c r="A6273" t="s">
        <v>446</v>
      </c>
      <c r="B6273" t="s">
        <v>485</v>
      </c>
      <c r="C6273" t="s">
        <v>486</v>
      </c>
      <c r="D6273">
        <v>2022</v>
      </c>
      <c r="E6273">
        <v>0</v>
      </c>
      <c r="F6273">
        <v>999</v>
      </c>
      <c r="G6273">
        <v>0</v>
      </c>
      <c r="H6273">
        <v>0</v>
      </c>
      <c r="I6273">
        <v>999</v>
      </c>
    </row>
    <row r="6274" spans="1:9">
      <c r="A6274" t="s">
        <v>446</v>
      </c>
      <c r="B6274" t="s">
        <v>495</v>
      </c>
      <c r="C6274" t="s">
        <v>496</v>
      </c>
      <c r="D6274">
        <v>2022</v>
      </c>
      <c r="E6274">
        <v>0</v>
      </c>
      <c r="F6274">
        <v>0</v>
      </c>
      <c r="G6274">
        <v>370000</v>
      </c>
      <c r="H6274">
        <v>0</v>
      </c>
      <c r="I6274">
        <v>370000</v>
      </c>
    </row>
    <row r="6275" spans="1:9">
      <c r="A6275" t="s">
        <v>446</v>
      </c>
      <c r="B6275" t="s">
        <v>504</v>
      </c>
      <c r="C6275" t="s">
        <v>505</v>
      </c>
      <c r="D6275">
        <v>2022</v>
      </c>
      <c r="E6275">
        <v>0</v>
      </c>
      <c r="F6275">
        <v>71000</v>
      </c>
      <c r="G6275">
        <v>0</v>
      </c>
      <c r="H6275">
        <v>0</v>
      </c>
      <c r="I6275">
        <v>71000</v>
      </c>
    </row>
    <row r="6276" spans="1:9">
      <c r="A6276" t="s">
        <v>446</v>
      </c>
      <c r="B6276" t="s">
        <v>506</v>
      </c>
      <c r="C6276" t="s">
        <v>507</v>
      </c>
      <c r="D6276">
        <v>2022</v>
      </c>
      <c r="E6276">
        <v>149000</v>
      </c>
      <c r="F6276">
        <v>130000</v>
      </c>
      <c r="G6276">
        <v>1000</v>
      </c>
      <c r="H6276">
        <v>0</v>
      </c>
      <c r="I6276">
        <v>280000</v>
      </c>
    </row>
    <row r="6277" spans="1:9">
      <c r="A6277" t="s">
        <v>566</v>
      </c>
      <c r="B6277" t="s">
        <v>1492</v>
      </c>
      <c r="C6277" t="s">
        <v>1059</v>
      </c>
      <c r="D6277">
        <v>2022</v>
      </c>
      <c r="E6277">
        <v>800000</v>
      </c>
      <c r="F6277">
        <v>0</v>
      </c>
      <c r="G6277">
        <v>0</v>
      </c>
      <c r="H6277">
        <v>0</v>
      </c>
      <c r="I6277">
        <v>800000</v>
      </c>
    </row>
    <row r="6278" spans="1:9">
      <c r="A6278" t="s">
        <v>822</v>
      </c>
      <c r="B6278" t="s">
        <v>823</v>
      </c>
      <c r="C6278" t="s">
        <v>824</v>
      </c>
      <c r="D6278">
        <v>2022</v>
      </c>
      <c r="E6278">
        <v>4295143</v>
      </c>
      <c r="F6278">
        <v>6513000</v>
      </c>
      <c r="G6278">
        <v>20500000</v>
      </c>
      <c r="H6278">
        <v>22288000</v>
      </c>
      <c r="I6278">
        <v>53596143</v>
      </c>
    </row>
    <row r="6279" spans="1:9">
      <c r="A6279" t="s">
        <v>822</v>
      </c>
      <c r="B6279" t="s">
        <v>831</v>
      </c>
      <c r="C6279" t="s">
        <v>832</v>
      </c>
      <c r="D6279">
        <v>2022</v>
      </c>
      <c r="E6279">
        <v>0</v>
      </c>
      <c r="F6279">
        <v>0</v>
      </c>
      <c r="G6279">
        <v>25850131</v>
      </c>
      <c r="H6279">
        <v>8259000</v>
      </c>
      <c r="I6279">
        <v>34109131</v>
      </c>
    </row>
    <row r="6280" spans="1:9">
      <c r="A6280" t="s">
        <v>369</v>
      </c>
      <c r="B6280" t="s">
        <v>392</v>
      </c>
      <c r="C6280" t="s">
        <v>393</v>
      </c>
      <c r="D6280">
        <v>2022</v>
      </c>
      <c r="E6280">
        <v>0</v>
      </c>
      <c r="F6280">
        <v>0</v>
      </c>
      <c r="G6280">
        <v>0</v>
      </c>
      <c r="H6280">
        <v>1533960</v>
      </c>
      <c r="I6280">
        <v>1533960</v>
      </c>
    </row>
    <row r="6281" spans="1:9">
      <c r="A6281" t="s">
        <v>369</v>
      </c>
      <c r="B6281" t="s">
        <v>914</v>
      </c>
      <c r="C6281" t="s">
        <v>805</v>
      </c>
      <c r="D6281">
        <v>2022</v>
      </c>
      <c r="E6281">
        <v>0</v>
      </c>
      <c r="F6281">
        <v>4567588</v>
      </c>
      <c r="G6281">
        <v>0</v>
      </c>
      <c r="H6281">
        <v>236000</v>
      </c>
      <c r="I6281">
        <v>4803588</v>
      </c>
    </row>
    <row r="6282" spans="1:9">
      <c r="A6282" t="s">
        <v>369</v>
      </c>
      <c r="B6282" t="s">
        <v>449</v>
      </c>
      <c r="C6282" t="s">
        <v>450</v>
      </c>
      <c r="D6282">
        <v>2022</v>
      </c>
      <c r="E6282">
        <v>54019</v>
      </c>
      <c r="F6282">
        <v>0</v>
      </c>
      <c r="G6282">
        <v>0</v>
      </c>
      <c r="H6282">
        <v>0</v>
      </c>
      <c r="I6282">
        <v>54019</v>
      </c>
    </row>
    <row r="6283" spans="1:9">
      <c r="A6283" t="s">
        <v>446</v>
      </c>
      <c r="B6283" t="s">
        <v>479</v>
      </c>
      <c r="C6283" t="s">
        <v>480</v>
      </c>
      <c r="D6283">
        <v>2022</v>
      </c>
      <c r="E6283">
        <v>0</v>
      </c>
      <c r="F6283">
        <v>57000</v>
      </c>
      <c r="G6283">
        <v>0</v>
      </c>
      <c r="H6283">
        <v>0</v>
      </c>
      <c r="I6283">
        <v>57000</v>
      </c>
    </row>
    <row r="6284" spans="1:9">
      <c r="A6284" t="s">
        <v>446</v>
      </c>
      <c r="B6284" t="s">
        <v>1184</v>
      </c>
      <c r="C6284" t="s">
        <v>1168</v>
      </c>
      <c r="D6284">
        <v>2022</v>
      </c>
      <c r="E6284">
        <v>0</v>
      </c>
      <c r="F6284">
        <v>2211000</v>
      </c>
      <c r="G6284">
        <v>0</v>
      </c>
      <c r="H6284">
        <v>0</v>
      </c>
      <c r="I6284">
        <v>2211000</v>
      </c>
    </row>
    <row r="6285" spans="1:9">
      <c r="A6285" t="s">
        <v>446</v>
      </c>
      <c r="B6285" t="s">
        <v>506</v>
      </c>
      <c r="C6285" t="s">
        <v>507</v>
      </c>
      <c r="D6285">
        <v>2022</v>
      </c>
      <c r="E6285">
        <v>5174084</v>
      </c>
      <c r="F6285">
        <v>0</v>
      </c>
      <c r="G6285">
        <v>0</v>
      </c>
      <c r="H6285">
        <v>0</v>
      </c>
      <c r="I6285">
        <v>5174084</v>
      </c>
    </row>
    <row r="6286" spans="1:9">
      <c r="A6286" t="s">
        <v>446</v>
      </c>
      <c r="B6286" t="s">
        <v>2218</v>
      </c>
      <c r="C6286" t="s">
        <v>2219</v>
      </c>
      <c r="D6286">
        <v>2022</v>
      </c>
      <c r="E6286">
        <v>0</v>
      </c>
      <c r="F6286">
        <v>0</v>
      </c>
      <c r="G6286">
        <v>15972000</v>
      </c>
      <c r="H6286">
        <v>0</v>
      </c>
      <c r="I6286">
        <v>15972000</v>
      </c>
    </row>
    <row r="6287" spans="1:9">
      <c r="A6287" t="s">
        <v>555</v>
      </c>
      <c r="B6287" t="s">
        <v>562</v>
      </c>
      <c r="C6287" t="s">
        <v>563</v>
      </c>
      <c r="D6287">
        <v>2022</v>
      </c>
      <c r="E6287">
        <v>38813000</v>
      </c>
      <c r="F6287">
        <v>0</v>
      </c>
      <c r="G6287">
        <v>0</v>
      </c>
      <c r="H6287">
        <v>0</v>
      </c>
      <c r="I6287">
        <v>38813000</v>
      </c>
    </row>
    <row r="6288" spans="1:9">
      <c r="A6288" t="s">
        <v>759</v>
      </c>
      <c r="B6288" t="s">
        <v>804</v>
      </c>
      <c r="C6288" t="s">
        <v>805</v>
      </c>
      <c r="D6288">
        <v>2022</v>
      </c>
      <c r="E6288">
        <v>10167868</v>
      </c>
      <c r="F6288">
        <v>0</v>
      </c>
      <c r="G6288">
        <v>2000</v>
      </c>
      <c r="H6288">
        <v>0</v>
      </c>
      <c r="I6288">
        <v>10169868</v>
      </c>
    </row>
    <row r="6289" spans="1:9">
      <c r="A6289" t="s">
        <v>9</v>
      </c>
      <c r="B6289" t="s">
        <v>10</v>
      </c>
      <c r="C6289" t="s">
        <v>11</v>
      </c>
      <c r="D6289">
        <v>2022</v>
      </c>
      <c r="E6289">
        <v>0</v>
      </c>
      <c r="F6289">
        <v>0</v>
      </c>
      <c r="G6289">
        <v>3184066</v>
      </c>
      <c r="H6289">
        <v>3988000</v>
      </c>
      <c r="I6289">
        <v>7172066</v>
      </c>
    </row>
    <row r="6290" spans="1:9">
      <c r="A6290" t="s">
        <v>9</v>
      </c>
      <c r="B6290" t="s">
        <v>12</v>
      </c>
      <c r="C6290" t="s">
        <v>13</v>
      </c>
      <c r="D6290">
        <v>2022</v>
      </c>
      <c r="E6290">
        <v>0</v>
      </c>
      <c r="F6290">
        <v>0</v>
      </c>
      <c r="G6290">
        <v>0</v>
      </c>
      <c r="H6290">
        <v>1707998</v>
      </c>
      <c r="I6290">
        <v>1707998</v>
      </c>
    </row>
    <row r="6291" spans="1:9">
      <c r="A6291" t="s">
        <v>9</v>
      </c>
      <c r="B6291" t="s">
        <v>2455</v>
      </c>
      <c r="C6291" t="s">
        <v>2456</v>
      </c>
      <c r="D6291">
        <v>2022</v>
      </c>
      <c r="E6291">
        <v>100000</v>
      </c>
      <c r="F6291">
        <v>0</v>
      </c>
      <c r="G6291">
        <v>0</v>
      </c>
      <c r="H6291">
        <v>0</v>
      </c>
      <c r="I6291">
        <v>100000</v>
      </c>
    </row>
    <row r="6292" spans="1:9">
      <c r="A6292" t="s">
        <v>16</v>
      </c>
      <c r="B6292" t="s">
        <v>17</v>
      </c>
      <c r="C6292" t="s">
        <v>18</v>
      </c>
      <c r="D6292">
        <v>2022</v>
      </c>
      <c r="E6292">
        <v>0</v>
      </c>
      <c r="F6292">
        <v>0</v>
      </c>
      <c r="G6292">
        <v>0</v>
      </c>
      <c r="H6292">
        <v>100829864</v>
      </c>
      <c r="I6292">
        <v>100829864</v>
      </c>
    </row>
    <row r="6293" spans="1:9">
      <c r="A6293" t="s">
        <v>16</v>
      </c>
      <c r="B6293" t="s">
        <v>19</v>
      </c>
      <c r="C6293" t="s">
        <v>20</v>
      </c>
      <c r="D6293">
        <v>2022</v>
      </c>
      <c r="E6293">
        <v>8928708</v>
      </c>
      <c r="F6293">
        <v>0</v>
      </c>
      <c r="G6293">
        <v>0</v>
      </c>
      <c r="H6293">
        <v>1000</v>
      </c>
      <c r="I6293">
        <v>8929708</v>
      </c>
    </row>
    <row r="6294" spans="1:9">
      <c r="A6294" t="s">
        <v>16</v>
      </c>
      <c r="B6294" t="s">
        <v>19</v>
      </c>
      <c r="C6294" t="s">
        <v>20</v>
      </c>
      <c r="D6294">
        <v>2022</v>
      </c>
      <c r="E6294">
        <v>99999997</v>
      </c>
      <c r="F6294">
        <v>0</v>
      </c>
      <c r="G6294">
        <v>0</v>
      </c>
      <c r="H6294">
        <v>0</v>
      </c>
      <c r="I6294">
        <v>99999997</v>
      </c>
    </row>
    <row r="6295" spans="1:9">
      <c r="A6295" t="s">
        <v>16</v>
      </c>
      <c r="B6295" t="s">
        <v>19</v>
      </c>
      <c r="C6295" t="s">
        <v>20</v>
      </c>
      <c r="D6295">
        <v>2022</v>
      </c>
      <c r="E6295">
        <v>18749999</v>
      </c>
      <c r="F6295">
        <v>0</v>
      </c>
      <c r="G6295">
        <v>0</v>
      </c>
      <c r="H6295">
        <v>0</v>
      </c>
      <c r="I6295">
        <v>18749999</v>
      </c>
    </row>
    <row r="6296" spans="1:9">
      <c r="A6296" t="s">
        <v>16</v>
      </c>
      <c r="B6296" t="s">
        <v>21</v>
      </c>
      <c r="C6296" t="s">
        <v>22</v>
      </c>
      <c r="D6296">
        <v>2022</v>
      </c>
      <c r="E6296">
        <v>0</v>
      </c>
      <c r="F6296">
        <v>1113981</v>
      </c>
      <c r="G6296">
        <v>35000000</v>
      </c>
      <c r="H6296">
        <v>35001000</v>
      </c>
      <c r="I6296">
        <v>71114981</v>
      </c>
    </row>
    <row r="6297" spans="1:9">
      <c r="A6297" t="s">
        <v>16</v>
      </c>
      <c r="B6297" t="s">
        <v>23</v>
      </c>
      <c r="C6297" t="s">
        <v>24</v>
      </c>
      <c r="D6297">
        <v>2022</v>
      </c>
      <c r="E6297">
        <v>281999</v>
      </c>
      <c r="F6297">
        <v>0</v>
      </c>
      <c r="G6297">
        <v>0</v>
      </c>
      <c r="H6297">
        <v>0</v>
      </c>
      <c r="I6297">
        <v>281999</v>
      </c>
    </row>
    <row r="6298" spans="1:9">
      <c r="A6298" t="s">
        <v>25</v>
      </c>
      <c r="B6298" t="s">
        <v>26</v>
      </c>
      <c r="C6298" t="s">
        <v>27</v>
      </c>
      <c r="D6298">
        <v>2022</v>
      </c>
      <c r="E6298">
        <v>0</v>
      </c>
      <c r="F6298">
        <v>0</v>
      </c>
      <c r="G6298">
        <v>0</v>
      </c>
      <c r="H6298">
        <v>232907243</v>
      </c>
      <c r="I6298">
        <v>232907243</v>
      </c>
    </row>
    <row r="6299" spans="1:9">
      <c r="A6299" t="s">
        <v>25</v>
      </c>
      <c r="B6299" t="s">
        <v>26</v>
      </c>
      <c r="C6299" t="s">
        <v>27</v>
      </c>
      <c r="D6299">
        <v>2022</v>
      </c>
      <c r="E6299">
        <v>10879442</v>
      </c>
      <c r="F6299">
        <v>0</v>
      </c>
      <c r="G6299">
        <v>0</v>
      </c>
      <c r="H6299">
        <v>0</v>
      </c>
      <c r="I6299">
        <v>10879442</v>
      </c>
    </row>
    <row r="6300" spans="1:9">
      <c r="A6300" t="s">
        <v>25</v>
      </c>
      <c r="B6300" t="s">
        <v>30</v>
      </c>
      <c r="C6300" t="s">
        <v>31</v>
      </c>
      <c r="D6300">
        <v>2022</v>
      </c>
      <c r="E6300">
        <v>2062982</v>
      </c>
      <c r="F6300">
        <v>3277000</v>
      </c>
      <c r="G6300">
        <v>3470000</v>
      </c>
      <c r="H6300">
        <v>4664000</v>
      </c>
      <c r="I6300">
        <v>13473982</v>
      </c>
    </row>
    <row r="6301" spans="1:9">
      <c r="A6301" t="s">
        <v>25</v>
      </c>
      <c r="B6301" t="s">
        <v>32</v>
      </c>
      <c r="C6301" t="s">
        <v>33</v>
      </c>
      <c r="D6301">
        <v>2022</v>
      </c>
      <c r="E6301">
        <v>393988752</v>
      </c>
      <c r="F6301">
        <v>1302662000</v>
      </c>
      <c r="G6301">
        <v>1923951000</v>
      </c>
      <c r="H6301">
        <v>1944877000</v>
      </c>
      <c r="I6301">
        <v>5565478752</v>
      </c>
    </row>
    <row r="6302" spans="1:9">
      <c r="A6302" t="s">
        <v>25</v>
      </c>
      <c r="B6302" t="s">
        <v>1054</v>
      </c>
      <c r="C6302" t="s">
        <v>1055</v>
      </c>
      <c r="D6302">
        <v>2022</v>
      </c>
      <c r="E6302">
        <v>931261</v>
      </c>
      <c r="F6302">
        <v>0</v>
      </c>
      <c r="G6302">
        <v>0</v>
      </c>
      <c r="H6302">
        <v>0</v>
      </c>
      <c r="I6302">
        <v>931261</v>
      </c>
    </row>
    <row r="6303" spans="1:9">
      <c r="A6303" t="s">
        <v>38</v>
      </c>
      <c r="B6303" t="s">
        <v>43</v>
      </c>
      <c r="C6303" t="s">
        <v>44</v>
      </c>
      <c r="D6303">
        <v>2022</v>
      </c>
      <c r="E6303">
        <v>0</v>
      </c>
      <c r="F6303">
        <v>0</v>
      </c>
      <c r="G6303">
        <v>47238865</v>
      </c>
      <c r="H6303">
        <v>134399000</v>
      </c>
      <c r="I6303">
        <v>181637865</v>
      </c>
    </row>
    <row r="6304" spans="1:9">
      <c r="A6304" t="s">
        <v>38</v>
      </c>
      <c r="B6304" t="s">
        <v>1127</v>
      </c>
      <c r="C6304" t="s">
        <v>1128</v>
      </c>
      <c r="D6304">
        <v>2022</v>
      </c>
      <c r="E6304">
        <v>60105</v>
      </c>
      <c r="F6304">
        <v>0</v>
      </c>
      <c r="G6304">
        <v>0</v>
      </c>
      <c r="H6304">
        <v>0</v>
      </c>
      <c r="I6304">
        <v>60105</v>
      </c>
    </row>
    <row r="6305" spans="1:9">
      <c r="A6305" t="s">
        <v>38</v>
      </c>
      <c r="B6305" t="s">
        <v>1127</v>
      </c>
      <c r="C6305" t="s">
        <v>1128</v>
      </c>
      <c r="D6305">
        <v>2022</v>
      </c>
      <c r="E6305">
        <v>0</v>
      </c>
      <c r="F6305">
        <v>2255861</v>
      </c>
      <c r="G6305">
        <v>4263000</v>
      </c>
      <c r="H6305">
        <v>0</v>
      </c>
      <c r="I6305">
        <v>6518861</v>
      </c>
    </row>
    <row r="6306" spans="1:9">
      <c r="A6306" t="s">
        <v>38</v>
      </c>
      <c r="B6306" t="s">
        <v>1674</v>
      </c>
      <c r="C6306" t="s">
        <v>1675</v>
      </c>
      <c r="D6306">
        <v>2022</v>
      </c>
      <c r="E6306">
        <v>0</v>
      </c>
      <c r="F6306">
        <v>220231</v>
      </c>
      <c r="G6306">
        <v>6532000</v>
      </c>
      <c r="H6306">
        <v>0</v>
      </c>
      <c r="I6306">
        <v>6752231</v>
      </c>
    </row>
    <row r="6307" spans="1:9">
      <c r="A6307" t="s">
        <v>38</v>
      </c>
      <c r="B6307" t="s">
        <v>47</v>
      </c>
      <c r="C6307" t="s">
        <v>48</v>
      </c>
      <c r="D6307">
        <v>2022</v>
      </c>
      <c r="E6307">
        <v>0</v>
      </c>
      <c r="F6307">
        <v>0</v>
      </c>
      <c r="G6307">
        <v>8642858</v>
      </c>
      <c r="H6307">
        <v>34851000</v>
      </c>
      <c r="I6307">
        <v>43493858</v>
      </c>
    </row>
    <row r="6308" spans="1:9">
      <c r="A6308" t="s">
        <v>38</v>
      </c>
      <c r="B6308" t="s">
        <v>2141</v>
      </c>
      <c r="C6308" t="s">
        <v>2142</v>
      </c>
      <c r="D6308">
        <v>2022</v>
      </c>
      <c r="E6308">
        <v>0</v>
      </c>
      <c r="F6308">
        <v>0</v>
      </c>
      <c r="G6308">
        <v>8880781</v>
      </c>
      <c r="H6308">
        <v>5578000</v>
      </c>
      <c r="I6308">
        <v>14458781</v>
      </c>
    </row>
    <row r="6309" spans="1:9">
      <c r="A6309" t="s">
        <v>38</v>
      </c>
      <c r="B6309" t="s">
        <v>2415</v>
      </c>
      <c r="C6309" t="s">
        <v>2416</v>
      </c>
      <c r="D6309">
        <v>2022</v>
      </c>
      <c r="E6309">
        <v>271999</v>
      </c>
      <c r="F6309">
        <v>0</v>
      </c>
      <c r="G6309">
        <v>0</v>
      </c>
      <c r="H6309">
        <v>0</v>
      </c>
      <c r="I6309">
        <v>271999</v>
      </c>
    </row>
    <row r="6310" spans="1:9">
      <c r="A6310" t="s">
        <v>38</v>
      </c>
      <c r="B6310" t="s">
        <v>2228</v>
      </c>
      <c r="C6310" t="s">
        <v>2229</v>
      </c>
      <c r="D6310">
        <v>2022</v>
      </c>
      <c r="E6310">
        <v>0</v>
      </c>
      <c r="F6310">
        <v>10042000</v>
      </c>
      <c r="G6310">
        <v>0</v>
      </c>
      <c r="H6310">
        <v>0</v>
      </c>
      <c r="I6310">
        <v>10042000</v>
      </c>
    </row>
    <row r="6311" spans="1:9">
      <c r="A6311" t="s">
        <v>38</v>
      </c>
      <c r="B6311" t="s">
        <v>51</v>
      </c>
      <c r="C6311" t="s">
        <v>52</v>
      </c>
      <c r="D6311">
        <v>2022</v>
      </c>
      <c r="E6311">
        <v>0</v>
      </c>
      <c r="F6311">
        <v>0</v>
      </c>
      <c r="G6311">
        <v>64839000</v>
      </c>
      <c r="H6311">
        <v>14085000</v>
      </c>
      <c r="I6311">
        <v>78924000</v>
      </c>
    </row>
    <row r="6312" spans="1:9">
      <c r="A6312" t="s">
        <v>38</v>
      </c>
      <c r="B6312" t="s">
        <v>53</v>
      </c>
      <c r="C6312" t="s">
        <v>54</v>
      </c>
      <c r="D6312">
        <v>2022</v>
      </c>
      <c r="E6312">
        <v>0</v>
      </c>
      <c r="F6312">
        <v>0</v>
      </c>
      <c r="G6312">
        <v>2447218</v>
      </c>
      <c r="H6312">
        <v>0</v>
      </c>
      <c r="I6312">
        <v>2447218</v>
      </c>
    </row>
    <row r="6313" spans="1:9">
      <c r="A6313" t="s">
        <v>38</v>
      </c>
      <c r="B6313" t="s">
        <v>55</v>
      </c>
      <c r="C6313" t="s">
        <v>56</v>
      </c>
      <c r="D6313">
        <v>2022</v>
      </c>
      <c r="E6313">
        <v>0</v>
      </c>
      <c r="F6313">
        <v>0</v>
      </c>
      <c r="G6313">
        <v>14719322</v>
      </c>
      <c r="H6313">
        <v>132000</v>
      </c>
      <c r="I6313">
        <v>14851322</v>
      </c>
    </row>
    <row r="6314" spans="1:9">
      <c r="A6314" t="s">
        <v>38</v>
      </c>
      <c r="B6314" t="s">
        <v>57</v>
      </c>
      <c r="C6314" t="s">
        <v>58</v>
      </c>
      <c r="D6314">
        <v>2022</v>
      </c>
      <c r="E6314">
        <v>0</v>
      </c>
      <c r="F6314">
        <v>0</v>
      </c>
      <c r="G6314">
        <v>0</v>
      </c>
      <c r="H6314">
        <v>27131072</v>
      </c>
      <c r="I6314">
        <v>27131072</v>
      </c>
    </row>
    <row r="6315" spans="1:9">
      <c r="A6315" t="s">
        <v>38</v>
      </c>
      <c r="B6315" t="s">
        <v>2143</v>
      </c>
      <c r="C6315" t="s">
        <v>2144</v>
      </c>
      <c r="D6315">
        <v>2022</v>
      </c>
      <c r="E6315">
        <v>0</v>
      </c>
      <c r="F6315">
        <v>0</v>
      </c>
      <c r="G6315">
        <v>0</v>
      </c>
      <c r="H6315">
        <v>1210750</v>
      </c>
      <c r="I6315">
        <v>1210750</v>
      </c>
    </row>
    <row r="6316" spans="1:9">
      <c r="A6316" t="s">
        <v>38</v>
      </c>
      <c r="B6316" t="s">
        <v>59</v>
      </c>
      <c r="C6316" t="s">
        <v>60</v>
      </c>
      <c r="D6316">
        <v>2022</v>
      </c>
      <c r="E6316">
        <v>0</v>
      </c>
      <c r="F6316">
        <v>7107727</v>
      </c>
      <c r="G6316">
        <v>12142000</v>
      </c>
      <c r="H6316">
        <v>0</v>
      </c>
      <c r="I6316">
        <v>19249727</v>
      </c>
    </row>
    <row r="6317" spans="1:9">
      <c r="A6317" t="s">
        <v>38</v>
      </c>
      <c r="B6317" t="s">
        <v>61</v>
      </c>
      <c r="C6317" t="s">
        <v>62</v>
      </c>
      <c r="D6317">
        <v>2022</v>
      </c>
      <c r="E6317">
        <v>0</v>
      </c>
      <c r="F6317">
        <v>0</v>
      </c>
      <c r="G6317">
        <v>0</v>
      </c>
      <c r="H6317">
        <v>15202170</v>
      </c>
      <c r="I6317">
        <v>15202170</v>
      </c>
    </row>
    <row r="6318" spans="1:9">
      <c r="A6318" t="s">
        <v>38</v>
      </c>
      <c r="B6318" t="s">
        <v>63</v>
      </c>
      <c r="C6318" t="s">
        <v>64</v>
      </c>
      <c r="D6318">
        <v>2022</v>
      </c>
      <c r="E6318">
        <v>2895292</v>
      </c>
      <c r="F6318">
        <v>0</v>
      </c>
      <c r="G6318">
        <v>6036000</v>
      </c>
      <c r="H6318">
        <v>12000000</v>
      </c>
      <c r="I6318">
        <v>20931292</v>
      </c>
    </row>
    <row r="6319" spans="1:9">
      <c r="A6319" t="s">
        <v>38</v>
      </c>
      <c r="B6319" t="s">
        <v>65</v>
      </c>
      <c r="C6319" t="s">
        <v>66</v>
      </c>
      <c r="D6319">
        <v>2022</v>
      </c>
      <c r="E6319">
        <v>8013484</v>
      </c>
      <c r="F6319">
        <v>0</v>
      </c>
      <c r="G6319">
        <v>0</v>
      </c>
      <c r="H6319">
        <v>0</v>
      </c>
      <c r="I6319">
        <v>8013484</v>
      </c>
    </row>
    <row r="6320" spans="1:9">
      <c r="A6320" t="s">
        <v>38</v>
      </c>
      <c r="B6320" t="s">
        <v>67</v>
      </c>
      <c r="C6320" t="s">
        <v>68</v>
      </c>
      <c r="D6320">
        <v>2022</v>
      </c>
      <c r="E6320">
        <v>0</v>
      </c>
      <c r="F6320">
        <v>0</v>
      </c>
      <c r="G6320">
        <v>11856707</v>
      </c>
      <c r="H6320">
        <v>0</v>
      </c>
      <c r="I6320">
        <v>11856707</v>
      </c>
    </row>
    <row r="6321" spans="1:9">
      <c r="A6321" t="s">
        <v>38</v>
      </c>
      <c r="B6321" t="s">
        <v>71</v>
      </c>
      <c r="C6321" t="s">
        <v>72</v>
      </c>
      <c r="D6321">
        <v>2022</v>
      </c>
      <c r="E6321">
        <v>136000</v>
      </c>
      <c r="F6321">
        <v>850000</v>
      </c>
      <c r="G6321">
        <v>3724000</v>
      </c>
      <c r="H6321">
        <v>0</v>
      </c>
      <c r="I6321">
        <v>4710000</v>
      </c>
    </row>
    <row r="6322" spans="1:9">
      <c r="A6322" t="s">
        <v>73</v>
      </c>
      <c r="B6322" t="s">
        <v>76</v>
      </c>
      <c r="C6322" t="s">
        <v>77</v>
      </c>
      <c r="D6322">
        <v>2022</v>
      </c>
      <c r="E6322">
        <v>9330000</v>
      </c>
      <c r="F6322">
        <v>0</v>
      </c>
      <c r="G6322">
        <v>3432000</v>
      </c>
      <c r="H6322">
        <v>0</v>
      </c>
      <c r="I6322">
        <v>12762000</v>
      </c>
    </row>
    <row r="6323" spans="1:9">
      <c r="A6323" t="s">
        <v>73</v>
      </c>
      <c r="B6323" t="s">
        <v>76</v>
      </c>
      <c r="C6323" t="s">
        <v>77</v>
      </c>
      <c r="D6323">
        <v>2022</v>
      </c>
      <c r="E6323">
        <v>4478000</v>
      </c>
      <c r="F6323">
        <v>0</v>
      </c>
      <c r="G6323">
        <v>0</v>
      </c>
      <c r="H6323">
        <v>0</v>
      </c>
      <c r="I6323">
        <v>4478000</v>
      </c>
    </row>
    <row r="6324" spans="1:9">
      <c r="A6324" t="s">
        <v>73</v>
      </c>
      <c r="B6324" t="s">
        <v>76</v>
      </c>
      <c r="C6324" t="s">
        <v>77</v>
      </c>
      <c r="D6324">
        <v>2022</v>
      </c>
      <c r="E6324">
        <v>11579000</v>
      </c>
      <c r="F6324">
        <v>0</v>
      </c>
      <c r="G6324">
        <v>0</v>
      </c>
      <c r="H6324">
        <v>0</v>
      </c>
      <c r="I6324">
        <v>11579000</v>
      </c>
    </row>
    <row r="6325" spans="1:9">
      <c r="A6325" t="s">
        <v>73</v>
      </c>
      <c r="B6325" t="s">
        <v>78</v>
      </c>
      <c r="C6325" t="s">
        <v>79</v>
      </c>
      <c r="D6325">
        <v>2022</v>
      </c>
      <c r="E6325">
        <v>4479937</v>
      </c>
      <c r="F6325">
        <v>5088000</v>
      </c>
      <c r="G6325">
        <v>4361000</v>
      </c>
      <c r="H6325">
        <v>9715000</v>
      </c>
      <c r="I6325">
        <v>23643937</v>
      </c>
    </row>
    <row r="6326" spans="1:9">
      <c r="A6326" t="s">
        <v>73</v>
      </c>
      <c r="B6326" t="s">
        <v>78</v>
      </c>
      <c r="C6326" t="s">
        <v>79</v>
      </c>
      <c r="D6326">
        <v>2022</v>
      </c>
      <c r="E6326">
        <v>5168478</v>
      </c>
      <c r="F6326">
        <v>320000</v>
      </c>
      <c r="G6326">
        <v>0</v>
      </c>
      <c r="H6326">
        <v>0</v>
      </c>
      <c r="I6326">
        <v>5488478</v>
      </c>
    </row>
    <row r="6327" spans="1:9">
      <c r="A6327" t="s">
        <v>73</v>
      </c>
      <c r="B6327" t="s">
        <v>78</v>
      </c>
      <c r="C6327" t="s">
        <v>79</v>
      </c>
      <c r="D6327">
        <v>2022</v>
      </c>
      <c r="E6327">
        <v>13200181</v>
      </c>
      <c r="F6327">
        <v>779000</v>
      </c>
      <c r="G6327">
        <v>0</v>
      </c>
      <c r="H6327">
        <v>0</v>
      </c>
      <c r="I6327">
        <v>13979181</v>
      </c>
    </row>
    <row r="6328" spans="1:9">
      <c r="A6328" t="s">
        <v>73</v>
      </c>
      <c r="B6328" t="s">
        <v>80</v>
      </c>
      <c r="C6328" t="s">
        <v>81</v>
      </c>
      <c r="D6328">
        <v>2022</v>
      </c>
      <c r="E6328">
        <v>0</v>
      </c>
      <c r="F6328">
        <v>0</v>
      </c>
      <c r="G6328">
        <v>0</v>
      </c>
      <c r="H6328">
        <v>48160973</v>
      </c>
      <c r="I6328">
        <v>48160973</v>
      </c>
    </row>
    <row r="6329" spans="1:9">
      <c r="A6329" t="s">
        <v>73</v>
      </c>
      <c r="B6329" t="s">
        <v>2457</v>
      </c>
      <c r="C6329" t="s">
        <v>2458</v>
      </c>
      <c r="D6329">
        <v>2022</v>
      </c>
      <c r="E6329">
        <v>320000</v>
      </c>
      <c r="F6329">
        <v>0</v>
      </c>
      <c r="G6329">
        <v>0</v>
      </c>
      <c r="H6329">
        <v>0</v>
      </c>
      <c r="I6329">
        <v>320000</v>
      </c>
    </row>
    <row r="6330" spans="1:9">
      <c r="A6330" t="s">
        <v>82</v>
      </c>
      <c r="B6330" t="s">
        <v>83</v>
      </c>
      <c r="C6330" t="s">
        <v>84</v>
      </c>
      <c r="D6330">
        <v>2022</v>
      </c>
      <c r="E6330">
        <v>391027525</v>
      </c>
      <c r="F6330">
        <v>85761000</v>
      </c>
      <c r="G6330">
        <v>63018000</v>
      </c>
      <c r="H6330">
        <v>90500000</v>
      </c>
      <c r="I6330">
        <v>630306525</v>
      </c>
    </row>
    <row r="6331" spans="1:9">
      <c r="A6331" t="s">
        <v>82</v>
      </c>
      <c r="B6331" t="s">
        <v>2145</v>
      </c>
      <c r="C6331" t="s">
        <v>2146</v>
      </c>
      <c r="D6331">
        <v>2022</v>
      </c>
      <c r="E6331">
        <v>0</v>
      </c>
      <c r="F6331">
        <v>20476654</v>
      </c>
      <c r="G6331">
        <v>32562000</v>
      </c>
      <c r="H6331">
        <v>0</v>
      </c>
      <c r="I6331">
        <v>53038654</v>
      </c>
    </row>
    <row r="6332" spans="1:9">
      <c r="A6332" t="s">
        <v>85</v>
      </c>
      <c r="B6332" t="s">
        <v>88</v>
      </c>
      <c r="C6332" t="s">
        <v>89</v>
      </c>
      <c r="D6332">
        <v>2022</v>
      </c>
      <c r="E6332">
        <v>48934433</v>
      </c>
      <c r="F6332">
        <v>100000000</v>
      </c>
      <c r="G6332">
        <v>0</v>
      </c>
      <c r="H6332">
        <v>0</v>
      </c>
      <c r="I6332">
        <v>148934433</v>
      </c>
    </row>
    <row r="6333" spans="1:9">
      <c r="A6333" t="s">
        <v>85</v>
      </c>
      <c r="B6333" t="s">
        <v>1594</v>
      </c>
      <c r="C6333" t="s">
        <v>1677</v>
      </c>
      <c r="D6333">
        <v>2022</v>
      </c>
      <c r="E6333">
        <v>4313860668</v>
      </c>
      <c r="F6333">
        <v>4446480000</v>
      </c>
      <c r="G6333">
        <v>3771880000</v>
      </c>
      <c r="H6333">
        <v>1206100000</v>
      </c>
      <c r="I6333">
        <v>13738320668</v>
      </c>
    </row>
    <row r="6334" spans="1:9">
      <c r="A6334" t="s">
        <v>85</v>
      </c>
      <c r="B6334" t="s">
        <v>1678</v>
      </c>
      <c r="C6334" t="s">
        <v>1679</v>
      </c>
      <c r="D6334">
        <v>2022</v>
      </c>
      <c r="E6334">
        <v>19093000</v>
      </c>
      <c r="F6334">
        <v>0</v>
      </c>
      <c r="G6334">
        <v>0</v>
      </c>
      <c r="H6334">
        <v>0</v>
      </c>
      <c r="I6334">
        <v>19093000</v>
      </c>
    </row>
    <row r="6335" spans="1:9">
      <c r="A6335" t="s">
        <v>85</v>
      </c>
      <c r="B6335" t="s">
        <v>1135</v>
      </c>
      <c r="C6335" t="s">
        <v>1136</v>
      </c>
      <c r="D6335">
        <v>2022</v>
      </c>
      <c r="E6335">
        <v>15045000</v>
      </c>
      <c r="F6335">
        <v>0</v>
      </c>
      <c r="G6335">
        <v>0</v>
      </c>
      <c r="H6335">
        <v>0</v>
      </c>
      <c r="I6335">
        <v>15045000</v>
      </c>
    </row>
    <row r="6336" spans="1:9">
      <c r="A6336" t="s">
        <v>85</v>
      </c>
      <c r="B6336" t="s">
        <v>1122</v>
      </c>
      <c r="C6336" t="s">
        <v>1123</v>
      </c>
      <c r="D6336">
        <v>2022</v>
      </c>
      <c r="E6336">
        <v>9048000</v>
      </c>
      <c r="F6336">
        <v>0</v>
      </c>
      <c r="G6336">
        <v>0</v>
      </c>
      <c r="H6336">
        <v>0</v>
      </c>
      <c r="I6336">
        <v>9048000</v>
      </c>
    </row>
    <row r="6337" spans="1:9">
      <c r="A6337" t="s">
        <v>85</v>
      </c>
      <c r="B6337" t="s">
        <v>1169</v>
      </c>
      <c r="C6337" t="s">
        <v>1170</v>
      </c>
      <c r="D6337">
        <v>2022</v>
      </c>
      <c r="E6337">
        <v>100000</v>
      </c>
      <c r="F6337">
        <v>0</v>
      </c>
      <c r="G6337">
        <v>0</v>
      </c>
      <c r="H6337">
        <v>0</v>
      </c>
      <c r="I6337">
        <v>100000</v>
      </c>
    </row>
    <row r="6338" spans="1:9">
      <c r="A6338" t="s">
        <v>85</v>
      </c>
      <c r="B6338" t="s">
        <v>904</v>
      </c>
      <c r="C6338" t="s">
        <v>905</v>
      </c>
      <c r="D6338">
        <v>2022</v>
      </c>
      <c r="E6338">
        <v>5881000</v>
      </c>
      <c r="F6338">
        <v>0</v>
      </c>
      <c r="G6338">
        <v>0</v>
      </c>
      <c r="H6338">
        <v>0</v>
      </c>
      <c r="I6338">
        <v>5881000</v>
      </c>
    </row>
    <row r="6339" spans="1:9">
      <c r="A6339" t="s">
        <v>85</v>
      </c>
      <c r="B6339" t="s">
        <v>1143</v>
      </c>
      <c r="C6339" t="s">
        <v>1144</v>
      </c>
      <c r="D6339">
        <v>2022</v>
      </c>
      <c r="E6339">
        <v>3580000</v>
      </c>
      <c r="F6339">
        <v>0</v>
      </c>
      <c r="G6339">
        <v>0</v>
      </c>
      <c r="H6339">
        <v>0</v>
      </c>
      <c r="I6339">
        <v>3580000</v>
      </c>
    </row>
    <row r="6340" spans="1:9">
      <c r="A6340" t="s">
        <v>85</v>
      </c>
      <c r="B6340" t="s">
        <v>979</v>
      </c>
      <c r="C6340" t="s">
        <v>980</v>
      </c>
      <c r="D6340">
        <v>2022</v>
      </c>
      <c r="E6340">
        <v>6403000</v>
      </c>
      <c r="F6340">
        <v>0</v>
      </c>
      <c r="G6340">
        <v>0</v>
      </c>
      <c r="H6340">
        <v>0</v>
      </c>
      <c r="I6340">
        <v>6403000</v>
      </c>
    </row>
    <row r="6341" spans="1:9">
      <c r="A6341" t="s">
        <v>92</v>
      </c>
      <c r="B6341" t="s">
        <v>93</v>
      </c>
      <c r="C6341" t="s">
        <v>94</v>
      </c>
      <c r="D6341">
        <v>2022</v>
      </c>
      <c r="E6341">
        <v>151256403</v>
      </c>
      <c r="F6341">
        <v>219312000</v>
      </c>
      <c r="G6341">
        <v>264142000</v>
      </c>
      <c r="H6341">
        <v>409512000</v>
      </c>
      <c r="I6341">
        <v>1044222403</v>
      </c>
    </row>
    <row r="6342" spans="1:9">
      <c r="A6342" t="s">
        <v>92</v>
      </c>
      <c r="B6342" t="s">
        <v>93</v>
      </c>
      <c r="C6342" t="s">
        <v>94</v>
      </c>
      <c r="D6342">
        <v>2022</v>
      </c>
      <c r="E6342">
        <v>39882452</v>
      </c>
      <c r="F6342">
        <v>429000</v>
      </c>
      <c r="G6342">
        <v>2393000</v>
      </c>
      <c r="H6342">
        <v>20886000</v>
      </c>
      <c r="I6342">
        <v>63590452</v>
      </c>
    </row>
    <row r="6343" spans="1:9">
      <c r="A6343" t="s">
        <v>92</v>
      </c>
      <c r="B6343" t="s">
        <v>95</v>
      </c>
      <c r="C6343" t="s">
        <v>96</v>
      </c>
      <c r="D6343">
        <v>2022</v>
      </c>
      <c r="E6343">
        <v>45649078</v>
      </c>
      <c r="F6343">
        <v>90888000</v>
      </c>
      <c r="G6343">
        <v>84641000</v>
      </c>
      <c r="H6343">
        <v>95009000</v>
      </c>
      <c r="I6343">
        <v>316187078</v>
      </c>
    </row>
    <row r="6344" spans="1:9">
      <c r="A6344" t="s">
        <v>92</v>
      </c>
      <c r="B6344" t="s">
        <v>97</v>
      </c>
      <c r="C6344" t="s">
        <v>98</v>
      </c>
      <c r="D6344">
        <v>2022</v>
      </c>
      <c r="E6344">
        <v>14753055</v>
      </c>
      <c r="F6344">
        <v>15201000</v>
      </c>
      <c r="G6344">
        <v>0</v>
      </c>
      <c r="H6344">
        <v>0</v>
      </c>
      <c r="I6344">
        <v>29954055</v>
      </c>
    </row>
    <row r="6345" spans="1:9">
      <c r="A6345" t="s">
        <v>92</v>
      </c>
      <c r="B6345" t="s">
        <v>101</v>
      </c>
      <c r="C6345" t="s">
        <v>102</v>
      </c>
      <c r="D6345">
        <v>2022</v>
      </c>
      <c r="E6345">
        <v>242300812</v>
      </c>
      <c r="F6345">
        <v>43708000</v>
      </c>
      <c r="G6345">
        <v>9000000</v>
      </c>
      <c r="H6345">
        <v>92544000</v>
      </c>
      <c r="I6345">
        <v>387552812</v>
      </c>
    </row>
    <row r="6346" spans="1:9">
      <c r="A6346" t="s">
        <v>92</v>
      </c>
      <c r="B6346" t="s">
        <v>105</v>
      </c>
      <c r="C6346" t="s">
        <v>106</v>
      </c>
      <c r="D6346">
        <v>2022</v>
      </c>
      <c r="E6346">
        <v>0</v>
      </c>
      <c r="F6346">
        <v>4701285</v>
      </c>
      <c r="G6346">
        <v>0</v>
      </c>
      <c r="H6346">
        <v>12700000</v>
      </c>
      <c r="I6346">
        <v>17401285</v>
      </c>
    </row>
    <row r="6347" spans="1:9">
      <c r="A6347" t="s">
        <v>92</v>
      </c>
      <c r="B6347" t="s">
        <v>109</v>
      </c>
      <c r="C6347" t="s">
        <v>110</v>
      </c>
      <c r="D6347">
        <v>2022</v>
      </c>
      <c r="E6347">
        <v>120327134</v>
      </c>
      <c r="F6347">
        <v>21915000</v>
      </c>
      <c r="G6347">
        <v>21430000</v>
      </c>
      <c r="H6347">
        <v>56819000</v>
      </c>
      <c r="I6347">
        <v>220491134</v>
      </c>
    </row>
    <row r="6348" spans="1:9">
      <c r="A6348" t="s">
        <v>92</v>
      </c>
      <c r="B6348" t="s">
        <v>111</v>
      </c>
      <c r="C6348" t="s">
        <v>112</v>
      </c>
      <c r="D6348">
        <v>2022</v>
      </c>
      <c r="E6348">
        <v>69665022</v>
      </c>
      <c r="F6348">
        <v>0</v>
      </c>
      <c r="G6348">
        <v>0</v>
      </c>
      <c r="H6348">
        <v>8670000</v>
      </c>
      <c r="I6348">
        <v>78335022</v>
      </c>
    </row>
    <row r="6349" spans="1:9">
      <c r="A6349" t="s">
        <v>92</v>
      </c>
      <c r="B6349" t="s">
        <v>113</v>
      </c>
      <c r="C6349" t="s">
        <v>114</v>
      </c>
      <c r="D6349">
        <v>2022</v>
      </c>
      <c r="E6349">
        <v>12410936</v>
      </c>
      <c r="F6349">
        <v>19622000</v>
      </c>
      <c r="G6349">
        <v>55400000</v>
      </c>
      <c r="H6349">
        <v>4000000</v>
      </c>
      <c r="I6349">
        <v>91432936</v>
      </c>
    </row>
    <row r="6350" spans="1:9">
      <c r="A6350" t="s">
        <v>92</v>
      </c>
      <c r="B6350" t="s">
        <v>1120</v>
      </c>
      <c r="C6350" t="s">
        <v>1121</v>
      </c>
      <c r="D6350">
        <v>2022</v>
      </c>
      <c r="E6350">
        <v>175000</v>
      </c>
      <c r="F6350">
        <v>0</v>
      </c>
      <c r="G6350">
        <v>0</v>
      </c>
      <c r="H6350">
        <v>0</v>
      </c>
      <c r="I6350">
        <v>175000</v>
      </c>
    </row>
    <row r="6351" spans="1:9">
      <c r="A6351" t="s">
        <v>121</v>
      </c>
      <c r="B6351" t="s">
        <v>122</v>
      </c>
      <c r="C6351" t="s">
        <v>123</v>
      </c>
      <c r="D6351">
        <v>2022</v>
      </c>
      <c r="E6351">
        <v>4956442</v>
      </c>
      <c r="F6351">
        <v>3826000</v>
      </c>
      <c r="G6351">
        <v>2625000</v>
      </c>
      <c r="H6351">
        <v>5000000</v>
      </c>
      <c r="I6351">
        <v>16407442</v>
      </c>
    </row>
    <row r="6352" spans="1:9">
      <c r="A6352" t="s">
        <v>121</v>
      </c>
      <c r="B6352" t="s">
        <v>124</v>
      </c>
      <c r="C6352" t="s">
        <v>125</v>
      </c>
      <c r="D6352">
        <v>2022</v>
      </c>
      <c r="E6352">
        <v>967635</v>
      </c>
      <c r="F6352">
        <v>2500000</v>
      </c>
      <c r="G6352">
        <v>0</v>
      </c>
      <c r="H6352">
        <v>34900000</v>
      </c>
      <c r="I6352">
        <v>38367635</v>
      </c>
    </row>
    <row r="6353" spans="1:9">
      <c r="A6353" t="s">
        <v>121</v>
      </c>
      <c r="B6353" t="s">
        <v>126</v>
      </c>
      <c r="C6353" t="s">
        <v>127</v>
      </c>
      <c r="D6353">
        <v>2022</v>
      </c>
      <c r="E6353">
        <v>0</v>
      </c>
      <c r="F6353">
        <v>0</v>
      </c>
      <c r="G6353">
        <v>6330097</v>
      </c>
      <c r="H6353">
        <v>12800000</v>
      </c>
      <c r="I6353">
        <v>19130097</v>
      </c>
    </row>
    <row r="6354" spans="1:9">
      <c r="A6354" t="s">
        <v>121</v>
      </c>
      <c r="B6354" t="s">
        <v>126</v>
      </c>
      <c r="C6354" t="s">
        <v>127</v>
      </c>
      <c r="D6354">
        <v>2022</v>
      </c>
      <c r="E6354">
        <v>0</v>
      </c>
      <c r="F6354">
        <v>0</v>
      </c>
      <c r="G6354">
        <v>5999997</v>
      </c>
      <c r="H6354">
        <v>0</v>
      </c>
      <c r="I6354">
        <v>5999997</v>
      </c>
    </row>
    <row r="6355" spans="1:9">
      <c r="A6355" t="s">
        <v>121</v>
      </c>
      <c r="B6355" t="s">
        <v>128</v>
      </c>
      <c r="C6355" t="s">
        <v>129</v>
      </c>
      <c r="D6355">
        <v>2022</v>
      </c>
      <c r="E6355">
        <v>0</v>
      </c>
      <c r="F6355">
        <v>0</v>
      </c>
      <c r="G6355">
        <v>0</v>
      </c>
      <c r="H6355">
        <v>153377470</v>
      </c>
      <c r="I6355">
        <v>153377470</v>
      </c>
    </row>
    <row r="6356" spans="1:9">
      <c r="A6356" t="s">
        <v>121</v>
      </c>
      <c r="B6356" t="s">
        <v>1052</v>
      </c>
      <c r="C6356" t="s">
        <v>1053</v>
      </c>
      <c r="D6356">
        <v>2022</v>
      </c>
      <c r="E6356">
        <v>0</v>
      </c>
      <c r="F6356">
        <v>0</v>
      </c>
      <c r="G6356">
        <v>9082693</v>
      </c>
      <c r="H6356">
        <v>5490000</v>
      </c>
      <c r="I6356">
        <v>14572693</v>
      </c>
    </row>
    <row r="6357" spans="1:9">
      <c r="A6357" t="s">
        <v>130</v>
      </c>
      <c r="B6357" t="s">
        <v>131</v>
      </c>
      <c r="C6357" t="s">
        <v>132</v>
      </c>
      <c r="D6357">
        <v>2022</v>
      </c>
      <c r="E6357">
        <v>26324412</v>
      </c>
      <c r="F6357">
        <v>8207000</v>
      </c>
      <c r="G6357">
        <v>4192000</v>
      </c>
      <c r="H6357">
        <v>1078000</v>
      </c>
      <c r="I6357">
        <v>39801412</v>
      </c>
    </row>
    <row r="6358" spans="1:9">
      <c r="A6358" t="s">
        <v>130</v>
      </c>
      <c r="B6358" t="s">
        <v>133</v>
      </c>
      <c r="C6358" t="s">
        <v>134</v>
      </c>
      <c r="D6358">
        <v>2022</v>
      </c>
      <c r="E6358">
        <v>59829957</v>
      </c>
      <c r="F6358">
        <v>118795000</v>
      </c>
      <c r="G6358">
        <v>76405000</v>
      </c>
      <c r="H6358">
        <v>106745000</v>
      </c>
      <c r="I6358">
        <v>361774957</v>
      </c>
    </row>
    <row r="6359" spans="1:9">
      <c r="A6359" t="s">
        <v>130</v>
      </c>
      <c r="B6359" t="s">
        <v>135</v>
      </c>
      <c r="C6359" t="s">
        <v>136</v>
      </c>
      <c r="D6359">
        <v>2022</v>
      </c>
      <c r="E6359">
        <v>0</v>
      </c>
      <c r="F6359">
        <v>71140589</v>
      </c>
      <c r="G6359">
        <v>30652000</v>
      </c>
      <c r="H6359">
        <v>46520000</v>
      </c>
      <c r="I6359">
        <v>148312589</v>
      </c>
    </row>
    <row r="6360" spans="1:9">
      <c r="A6360" t="s">
        <v>130</v>
      </c>
      <c r="B6360" t="s">
        <v>137</v>
      </c>
      <c r="C6360" t="s">
        <v>138</v>
      </c>
      <c r="D6360">
        <v>2022</v>
      </c>
      <c r="E6360">
        <v>4424020</v>
      </c>
      <c r="F6360">
        <v>0</v>
      </c>
      <c r="G6360">
        <v>52750000</v>
      </c>
      <c r="H6360">
        <v>0</v>
      </c>
      <c r="I6360">
        <v>57174020</v>
      </c>
    </row>
    <row r="6361" spans="1:9">
      <c r="A6361" t="s">
        <v>130</v>
      </c>
      <c r="B6361" t="s">
        <v>139</v>
      </c>
      <c r="C6361" t="s">
        <v>140</v>
      </c>
      <c r="D6361">
        <v>2022</v>
      </c>
      <c r="E6361">
        <v>0</v>
      </c>
      <c r="F6361">
        <v>16017362</v>
      </c>
      <c r="G6361">
        <v>15000000</v>
      </c>
      <c r="H6361">
        <v>6850000</v>
      </c>
      <c r="I6361">
        <v>37867362</v>
      </c>
    </row>
    <row r="6362" spans="1:9">
      <c r="A6362" t="s">
        <v>130</v>
      </c>
      <c r="B6362" t="s">
        <v>2459</v>
      </c>
      <c r="C6362" t="s">
        <v>2460</v>
      </c>
      <c r="D6362">
        <v>2022</v>
      </c>
      <c r="E6362">
        <v>65689000</v>
      </c>
      <c r="F6362">
        <v>0</v>
      </c>
      <c r="G6362">
        <v>0</v>
      </c>
      <c r="H6362">
        <v>0</v>
      </c>
      <c r="I6362">
        <v>65689000</v>
      </c>
    </row>
    <row r="6363" spans="1:9">
      <c r="A6363" t="s">
        <v>141</v>
      </c>
      <c r="B6363" t="s">
        <v>142</v>
      </c>
      <c r="C6363" t="s">
        <v>143</v>
      </c>
      <c r="D6363">
        <v>2022</v>
      </c>
      <c r="E6363">
        <v>0</v>
      </c>
      <c r="F6363">
        <v>60316057</v>
      </c>
      <c r="G6363">
        <v>21365000</v>
      </c>
      <c r="H6363">
        <v>19649000</v>
      </c>
      <c r="I6363">
        <v>101330057</v>
      </c>
    </row>
    <row r="6364" spans="1:9">
      <c r="A6364" t="s">
        <v>141</v>
      </c>
      <c r="B6364" t="s">
        <v>142</v>
      </c>
      <c r="C6364" t="s">
        <v>143</v>
      </c>
      <c r="D6364">
        <v>2022</v>
      </c>
      <c r="E6364">
        <v>14165385</v>
      </c>
      <c r="F6364">
        <v>21959000</v>
      </c>
      <c r="G6364">
        <v>1448000</v>
      </c>
      <c r="H6364">
        <v>3236000</v>
      </c>
      <c r="I6364">
        <v>40808385</v>
      </c>
    </row>
    <row r="6365" spans="1:9">
      <c r="A6365" t="s">
        <v>141</v>
      </c>
      <c r="B6365" t="s">
        <v>142</v>
      </c>
      <c r="C6365" t="s">
        <v>143</v>
      </c>
      <c r="D6365">
        <v>2022</v>
      </c>
      <c r="E6365">
        <v>607375</v>
      </c>
      <c r="F6365">
        <v>0</v>
      </c>
      <c r="G6365">
        <v>181000</v>
      </c>
      <c r="H6365">
        <v>1000</v>
      </c>
      <c r="I6365">
        <v>789375</v>
      </c>
    </row>
    <row r="6366" spans="1:9">
      <c r="A6366" t="s">
        <v>141</v>
      </c>
      <c r="B6366" t="s">
        <v>144</v>
      </c>
      <c r="C6366" t="s">
        <v>145</v>
      </c>
      <c r="D6366">
        <v>2022</v>
      </c>
      <c r="E6366">
        <v>1832708</v>
      </c>
      <c r="F6366">
        <v>2218000</v>
      </c>
      <c r="G6366">
        <v>0</v>
      </c>
      <c r="H6366">
        <v>0</v>
      </c>
      <c r="I6366">
        <v>4050708</v>
      </c>
    </row>
    <row r="6367" spans="1:9">
      <c r="A6367" t="s">
        <v>141</v>
      </c>
      <c r="B6367" t="s">
        <v>144</v>
      </c>
      <c r="C6367" t="s">
        <v>145</v>
      </c>
      <c r="D6367">
        <v>2022</v>
      </c>
      <c r="E6367">
        <v>1523804</v>
      </c>
      <c r="F6367">
        <v>0</v>
      </c>
      <c r="G6367">
        <v>0</v>
      </c>
      <c r="H6367">
        <v>0</v>
      </c>
      <c r="I6367">
        <v>1523804</v>
      </c>
    </row>
    <row r="6368" spans="1:9">
      <c r="A6368" t="s">
        <v>141</v>
      </c>
      <c r="B6368" t="s">
        <v>144</v>
      </c>
      <c r="C6368" t="s">
        <v>145</v>
      </c>
      <c r="D6368">
        <v>2022</v>
      </c>
      <c r="E6368">
        <v>61000</v>
      </c>
      <c r="F6368">
        <v>0</v>
      </c>
      <c r="G6368">
        <v>0</v>
      </c>
      <c r="H6368">
        <v>0</v>
      </c>
      <c r="I6368">
        <v>61000</v>
      </c>
    </row>
    <row r="6369" spans="1:9">
      <c r="A6369" t="s">
        <v>141</v>
      </c>
      <c r="B6369" t="s">
        <v>2222</v>
      </c>
      <c r="C6369" t="s">
        <v>2223</v>
      </c>
      <c r="D6369">
        <v>2022</v>
      </c>
      <c r="E6369">
        <v>542599</v>
      </c>
      <c r="F6369">
        <v>0</v>
      </c>
      <c r="G6369">
        <v>0</v>
      </c>
      <c r="H6369">
        <v>0</v>
      </c>
      <c r="I6369">
        <v>542599</v>
      </c>
    </row>
    <row r="6370" spans="1:9">
      <c r="A6370" t="s">
        <v>141</v>
      </c>
      <c r="B6370" t="s">
        <v>146</v>
      </c>
      <c r="C6370" t="s">
        <v>147</v>
      </c>
      <c r="D6370">
        <v>2022</v>
      </c>
      <c r="E6370">
        <v>0</v>
      </c>
      <c r="F6370">
        <v>3406356</v>
      </c>
      <c r="G6370">
        <v>5773000</v>
      </c>
      <c r="H6370">
        <v>794000</v>
      </c>
      <c r="I6370">
        <v>9973356</v>
      </c>
    </row>
    <row r="6371" spans="1:9">
      <c r="A6371" t="s">
        <v>141</v>
      </c>
      <c r="B6371" t="s">
        <v>146</v>
      </c>
      <c r="C6371" t="s">
        <v>147</v>
      </c>
      <c r="D6371">
        <v>2022</v>
      </c>
      <c r="E6371">
        <v>61789531</v>
      </c>
      <c r="F6371">
        <v>0</v>
      </c>
      <c r="G6371">
        <v>0</v>
      </c>
      <c r="H6371">
        <v>0</v>
      </c>
      <c r="I6371">
        <v>61789531</v>
      </c>
    </row>
    <row r="6372" spans="1:9">
      <c r="A6372" t="s">
        <v>148</v>
      </c>
      <c r="B6372" t="s">
        <v>149</v>
      </c>
      <c r="C6372" t="s">
        <v>150</v>
      </c>
      <c r="D6372">
        <v>2022</v>
      </c>
      <c r="E6372">
        <v>342967015</v>
      </c>
      <c r="F6372">
        <v>345753000</v>
      </c>
      <c r="G6372">
        <v>337500000</v>
      </c>
      <c r="H6372">
        <v>337500000</v>
      </c>
      <c r="I6372">
        <v>1363720015</v>
      </c>
    </row>
    <row r="6373" spans="1:9">
      <c r="A6373" t="s">
        <v>148</v>
      </c>
      <c r="B6373" t="s">
        <v>874</v>
      </c>
      <c r="C6373" t="s">
        <v>875</v>
      </c>
      <c r="D6373">
        <v>2022</v>
      </c>
      <c r="E6373">
        <v>100000</v>
      </c>
      <c r="F6373">
        <v>0</v>
      </c>
      <c r="G6373">
        <v>0</v>
      </c>
      <c r="H6373">
        <v>0</v>
      </c>
      <c r="I6373">
        <v>100000</v>
      </c>
    </row>
    <row r="6374" spans="1:9">
      <c r="A6374" t="s">
        <v>148</v>
      </c>
      <c r="B6374" t="s">
        <v>151</v>
      </c>
      <c r="C6374" t="s">
        <v>152</v>
      </c>
      <c r="D6374">
        <v>2022</v>
      </c>
      <c r="E6374">
        <v>750000</v>
      </c>
      <c r="F6374">
        <v>0</v>
      </c>
      <c r="G6374">
        <v>0</v>
      </c>
      <c r="H6374">
        <v>0</v>
      </c>
      <c r="I6374">
        <v>750000</v>
      </c>
    </row>
    <row r="6375" spans="1:9">
      <c r="A6375" t="s">
        <v>155</v>
      </c>
      <c r="B6375" t="s">
        <v>160</v>
      </c>
      <c r="C6375" t="s">
        <v>161</v>
      </c>
      <c r="D6375">
        <v>2022</v>
      </c>
      <c r="E6375">
        <v>186354777</v>
      </c>
      <c r="F6375">
        <v>411455000</v>
      </c>
      <c r="G6375">
        <v>438597000</v>
      </c>
      <c r="H6375">
        <v>992084000</v>
      </c>
      <c r="I6375">
        <v>2028490777</v>
      </c>
    </row>
    <row r="6376" spans="1:9">
      <c r="A6376" t="s">
        <v>155</v>
      </c>
      <c r="B6376" t="s">
        <v>160</v>
      </c>
      <c r="C6376" t="s">
        <v>161</v>
      </c>
      <c r="D6376">
        <v>2022</v>
      </c>
      <c r="E6376">
        <v>0</v>
      </c>
      <c r="F6376">
        <v>10200874</v>
      </c>
      <c r="G6376">
        <v>0</v>
      </c>
      <c r="H6376">
        <v>0</v>
      </c>
      <c r="I6376">
        <v>10200874</v>
      </c>
    </row>
    <row r="6377" spans="1:9">
      <c r="A6377" t="s">
        <v>155</v>
      </c>
      <c r="B6377" t="s">
        <v>162</v>
      </c>
      <c r="C6377" t="s">
        <v>163</v>
      </c>
      <c r="D6377">
        <v>2022</v>
      </c>
      <c r="E6377">
        <v>277186000</v>
      </c>
      <c r="F6377">
        <v>135000000</v>
      </c>
      <c r="G6377">
        <v>171290000</v>
      </c>
      <c r="H6377">
        <v>0</v>
      </c>
      <c r="I6377">
        <v>583476000</v>
      </c>
    </row>
    <row r="6378" spans="1:9">
      <c r="A6378" t="s">
        <v>155</v>
      </c>
      <c r="B6378" t="s">
        <v>162</v>
      </c>
      <c r="C6378" t="s">
        <v>163</v>
      </c>
      <c r="D6378">
        <v>2022</v>
      </c>
      <c r="E6378">
        <v>121909000</v>
      </c>
      <c r="F6378">
        <v>10000000</v>
      </c>
      <c r="G6378">
        <v>0</v>
      </c>
      <c r="H6378">
        <v>0</v>
      </c>
      <c r="I6378">
        <v>131909000</v>
      </c>
    </row>
    <row r="6379" spans="1:9">
      <c r="A6379" t="s">
        <v>155</v>
      </c>
      <c r="B6379" t="s">
        <v>164</v>
      </c>
      <c r="C6379" t="s">
        <v>165</v>
      </c>
      <c r="D6379">
        <v>2022</v>
      </c>
      <c r="E6379">
        <v>0</v>
      </c>
      <c r="F6379">
        <v>0</v>
      </c>
      <c r="G6379">
        <v>6954821</v>
      </c>
      <c r="H6379">
        <v>88019000</v>
      </c>
      <c r="I6379">
        <v>94973821</v>
      </c>
    </row>
    <row r="6380" spans="1:9">
      <c r="A6380" t="s">
        <v>155</v>
      </c>
      <c r="B6380" t="s">
        <v>166</v>
      </c>
      <c r="C6380" t="s">
        <v>167</v>
      </c>
      <c r="D6380">
        <v>2022</v>
      </c>
      <c r="E6380">
        <v>0</v>
      </c>
      <c r="F6380">
        <v>0</v>
      </c>
      <c r="G6380">
        <v>50599085</v>
      </c>
      <c r="H6380">
        <v>0</v>
      </c>
      <c r="I6380">
        <v>50599085</v>
      </c>
    </row>
    <row r="6381" spans="1:9">
      <c r="A6381" t="s">
        <v>155</v>
      </c>
      <c r="B6381" t="s">
        <v>168</v>
      </c>
      <c r="C6381" t="s">
        <v>169</v>
      </c>
      <c r="D6381">
        <v>2022</v>
      </c>
      <c r="E6381">
        <v>4709308</v>
      </c>
      <c r="F6381">
        <v>0</v>
      </c>
      <c r="G6381">
        <v>0</v>
      </c>
      <c r="H6381">
        <v>6000000</v>
      </c>
      <c r="I6381">
        <v>10709308</v>
      </c>
    </row>
    <row r="6382" spans="1:9">
      <c r="A6382" t="s">
        <v>155</v>
      </c>
      <c r="B6382" t="s">
        <v>1604</v>
      </c>
      <c r="C6382" t="s">
        <v>1605</v>
      </c>
      <c r="D6382">
        <v>2022</v>
      </c>
      <c r="E6382">
        <v>2462989</v>
      </c>
      <c r="F6382">
        <v>0</v>
      </c>
      <c r="G6382">
        <v>804000</v>
      </c>
      <c r="H6382">
        <v>0</v>
      </c>
      <c r="I6382">
        <v>3266989</v>
      </c>
    </row>
    <row r="6383" spans="1:9">
      <c r="A6383" t="s">
        <v>155</v>
      </c>
      <c r="B6383" t="s">
        <v>1003</v>
      </c>
      <c r="C6383" t="s">
        <v>1004</v>
      </c>
      <c r="D6383">
        <v>2022</v>
      </c>
      <c r="E6383">
        <v>5433323</v>
      </c>
      <c r="F6383">
        <v>0</v>
      </c>
      <c r="G6383">
        <v>0</v>
      </c>
      <c r="H6383">
        <v>0</v>
      </c>
      <c r="I6383">
        <v>5433323</v>
      </c>
    </row>
    <row r="6384" spans="1:9">
      <c r="A6384" t="s">
        <v>155</v>
      </c>
      <c r="B6384" t="s">
        <v>174</v>
      </c>
      <c r="C6384" t="s">
        <v>175</v>
      </c>
      <c r="D6384">
        <v>2022</v>
      </c>
      <c r="E6384">
        <v>10000000</v>
      </c>
      <c r="F6384">
        <v>51367518</v>
      </c>
      <c r="G6384">
        <v>60854000</v>
      </c>
      <c r="H6384">
        <v>15514000</v>
      </c>
      <c r="I6384">
        <v>137735518</v>
      </c>
    </row>
    <row r="6385" spans="1:9">
      <c r="A6385" t="s">
        <v>155</v>
      </c>
      <c r="B6385" t="s">
        <v>174</v>
      </c>
      <c r="C6385" t="s">
        <v>175</v>
      </c>
      <c r="D6385">
        <v>2022</v>
      </c>
      <c r="E6385">
        <v>0</v>
      </c>
      <c r="F6385">
        <v>18618000</v>
      </c>
      <c r="G6385">
        <v>0</v>
      </c>
      <c r="H6385">
        <v>0</v>
      </c>
      <c r="I6385">
        <v>18618000</v>
      </c>
    </row>
    <row r="6386" spans="1:9">
      <c r="A6386" t="s">
        <v>155</v>
      </c>
      <c r="B6386" t="s">
        <v>174</v>
      </c>
      <c r="C6386" t="s">
        <v>175</v>
      </c>
      <c r="D6386">
        <v>2022</v>
      </c>
      <c r="E6386">
        <v>0</v>
      </c>
      <c r="F6386">
        <v>200000</v>
      </c>
      <c r="G6386">
        <v>0</v>
      </c>
      <c r="H6386">
        <v>0</v>
      </c>
      <c r="I6386">
        <v>200000</v>
      </c>
    </row>
    <row r="6387" spans="1:9">
      <c r="A6387" t="s">
        <v>155</v>
      </c>
      <c r="B6387" t="s">
        <v>176</v>
      </c>
      <c r="C6387" t="s">
        <v>177</v>
      </c>
      <c r="D6387">
        <v>2022</v>
      </c>
      <c r="E6387">
        <v>703029</v>
      </c>
      <c r="F6387">
        <v>0</v>
      </c>
      <c r="G6387">
        <v>78000</v>
      </c>
      <c r="H6387">
        <v>5633000</v>
      </c>
      <c r="I6387">
        <v>6414029</v>
      </c>
    </row>
    <row r="6388" spans="1:9">
      <c r="A6388" t="s">
        <v>155</v>
      </c>
      <c r="B6388" t="s">
        <v>181</v>
      </c>
      <c r="C6388" t="s">
        <v>182</v>
      </c>
      <c r="D6388">
        <v>2022</v>
      </c>
      <c r="E6388">
        <v>1901565</v>
      </c>
      <c r="F6388">
        <v>0</v>
      </c>
      <c r="G6388">
        <v>0</v>
      </c>
      <c r="H6388">
        <v>929000</v>
      </c>
      <c r="I6388">
        <v>2830565</v>
      </c>
    </row>
    <row r="6389" spans="1:9">
      <c r="A6389" t="s">
        <v>155</v>
      </c>
      <c r="B6389" t="s">
        <v>185</v>
      </c>
      <c r="C6389" t="s">
        <v>186</v>
      </c>
      <c r="D6389">
        <v>2022</v>
      </c>
      <c r="E6389">
        <v>0</v>
      </c>
      <c r="F6389">
        <v>2543000</v>
      </c>
      <c r="G6389">
        <v>16951000</v>
      </c>
      <c r="H6389">
        <v>0</v>
      </c>
      <c r="I6389">
        <v>19494000</v>
      </c>
    </row>
    <row r="6390" spans="1:9">
      <c r="A6390" t="s">
        <v>155</v>
      </c>
      <c r="B6390" t="s">
        <v>187</v>
      </c>
      <c r="C6390" t="s">
        <v>188</v>
      </c>
      <c r="D6390">
        <v>2022</v>
      </c>
      <c r="E6390">
        <v>18296265</v>
      </c>
      <c r="F6390">
        <v>15367000</v>
      </c>
      <c r="G6390">
        <v>83400000</v>
      </c>
      <c r="H6390">
        <v>39589000</v>
      </c>
      <c r="I6390">
        <v>156652265</v>
      </c>
    </row>
    <row r="6391" spans="1:9">
      <c r="A6391" t="s">
        <v>155</v>
      </c>
      <c r="B6391" t="s">
        <v>189</v>
      </c>
      <c r="C6391" t="s">
        <v>190</v>
      </c>
      <c r="D6391">
        <v>2022</v>
      </c>
      <c r="E6391">
        <v>0</v>
      </c>
      <c r="F6391">
        <v>0</v>
      </c>
      <c r="G6391">
        <v>281095199</v>
      </c>
      <c r="H6391">
        <v>0</v>
      </c>
      <c r="I6391">
        <v>281095199</v>
      </c>
    </row>
    <row r="6392" spans="1:9">
      <c r="A6392" t="s">
        <v>155</v>
      </c>
      <c r="B6392" t="s">
        <v>193</v>
      </c>
      <c r="C6392" t="s">
        <v>194</v>
      </c>
      <c r="D6392">
        <v>2022</v>
      </c>
      <c r="E6392">
        <v>0</v>
      </c>
      <c r="F6392">
        <v>41804000</v>
      </c>
      <c r="G6392">
        <v>0</v>
      </c>
      <c r="H6392">
        <v>0</v>
      </c>
      <c r="I6392">
        <v>41804000</v>
      </c>
    </row>
    <row r="6393" spans="1:9">
      <c r="A6393" t="s">
        <v>155</v>
      </c>
      <c r="B6393" t="s">
        <v>193</v>
      </c>
      <c r="C6393" t="s">
        <v>194</v>
      </c>
      <c r="D6393">
        <v>2022</v>
      </c>
      <c r="E6393">
        <v>0</v>
      </c>
      <c r="F6393">
        <v>9310000</v>
      </c>
      <c r="G6393">
        <v>0</v>
      </c>
      <c r="H6393">
        <v>0</v>
      </c>
      <c r="I6393">
        <v>9310000</v>
      </c>
    </row>
    <row r="6394" spans="1:9">
      <c r="A6394" t="s">
        <v>155</v>
      </c>
      <c r="B6394" t="s">
        <v>195</v>
      </c>
      <c r="C6394" t="s">
        <v>196</v>
      </c>
      <c r="D6394">
        <v>2022</v>
      </c>
      <c r="E6394">
        <v>0</v>
      </c>
      <c r="F6394">
        <v>0</v>
      </c>
      <c r="G6394">
        <v>45150200</v>
      </c>
      <c r="H6394">
        <v>0</v>
      </c>
      <c r="I6394">
        <v>45150200</v>
      </c>
    </row>
    <row r="6395" spans="1:9">
      <c r="A6395" t="s">
        <v>155</v>
      </c>
      <c r="B6395" t="s">
        <v>197</v>
      </c>
      <c r="C6395" t="s">
        <v>198</v>
      </c>
      <c r="D6395">
        <v>2022</v>
      </c>
      <c r="E6395">
        <v>534250</v>
      </c>
      <c r="F6395">
        <v>0</v>
      </c>
      <c r="G6395">
        <v>0</v>
      </c>
      <c r="H6395">
        <v>6740000</v>
      </c>
      <c r="I6395">
        <v>7274250</v>
      </c>
    </row>
    <row r="6396" spans="1:9">
      <c r="A6396" t="s">
        <v>155</v>
      </c>
      <c r="B6396" t="s">
        <v>199</v>
      </c>
      <c r="C6396" t="s">
        <v>200</v>
      </c>
      <c r="D6396">
        <v>2022</v>
      </c>
      <c r="E6396">
        <v>0</v>
      </c>
      <c r="F6396">
        <v>0</v>
      </c>
      <c r="G6396">
        <v>7018999</v>
      </c>
      <c r="H6396">
        <v>53990000</v>
      </c>
      <c r="I6396">
        <v>61008999</v>
      </c>
    </row>
    <row r="6397" spans="1:9">
      <c r="A6397" t="s">
        <v>155</v>
      </c>
      <c r="B6397" t="s">
        <v>206</v>
      </c>
      <c r="C6397" t="s">
        <v>207</v>
      </c>
      <c r="D6397">
        <v>2022</v>
      </c>
      <c r="E6397">
        <v>0</v>
      </c>
      <c r="F6397">
        <v>0</v>
      </c>
      <c r="G6397">
        <v>44606000</v>
      </c>
      <c r="H6397">
        <v>0</v>
      </c>
      <c r="I6397">
        <v>44606000</v>
      </c>
    </row>
    <row r="6398" spans="1:9">
      <c r="A6398" t="s">
        <v>155</v>
      </c>
      <c r="B6398" t="s">
        <v>208</v>
      </c>
      <c r="C6398" t="s">
        <v>209</v>
      </c>
      <c r="D6398">
        <v>2022</v>
      </c>
      <c r="E6398">
        <v>2316815</v>
      </c>
      <c r="F6398">
        <v>122000</v>
      </c>
      <c r="G6398">
        <v>0</v>
      </c>
      <c r="H6398">
        <v>0</v>
      </c>
      <c r="I6398">
        <v>2438815</v>
      </c>
    </row>
    <row r="6399" spans="1:9">
      <c r="A6399" t="s">
        <v>155</v>
      </c>
      <c r="B6399" t="s">
        <v>212</v>
      </c>
      <c r="C6399" t="s">
        <v>213</v>
      </c>
      <c r="D6399">
        <v>2022</v>
      </c>
      <c r="E6399">
        <v>0</v>
      </c>
      <c r="F6399">
        <v>13413850</v>
      </c>
      <c r="G6399">
        <v>0</v>
      </c>
      <c r="H6399">
        <v>0</v>
      </c>
      <c r="I6399">
        <v>13413850</v>
      </c>
    </row>
    <row r="6400" spans="1:9">
      <c r="A6400" t="s">
        <v>155</v>
      </c>
      <c r="B6400" t="s">
        <v>212</v>
      </c>
      <c r="C6400" t="s">
        <v>213</v>
      </c>
      <c r="D6400">
        <v>2022</v>
      </c>
      <c r="E6400">
        <v>0</v>
      </c>
      <c r="F6400">
        <v>11200000</v>
      </c>
      <c r="G6400">
        <v>0</v>
      </c>
      <c r="H6400">
        <v>0</v>
      </c>
      <c r="I6400">
        <v>11200000</v>
      </c>
    </row>
    <row r="6401" spans="1:9">
      <c r="A6401" t="s">
        <v>155</v>
      </c>
      <c r="B6401" t="s">
        <v>214</v>
      </c>
      <c r="C6401" t="s">
        <v>215</v>
      </c>
      <c r="D6401">
        <v>2022</v>
      </c>
      <c r="E6401">
        <v>0</v>
      </c>
      <c r="F6401">
        <v>0</v>
      </c>
      <c r="G6401">
        <v>59512000</v>
      </c>
      <c r="H6401">
        <v>0</v>
      </c>
      <c r="I6401">
        <v>59512000</v>
      </c>
    </row>
    <row r="6402" spans="1:9">
      <c r="A6402" t="s">
        <v>155</v>
      </c>
      <c r="B6402" t="s">
        <v>216</v>
      </c>
      <c r="C6402" t="s">
        <v>217</v>
      </c>
      <c r="D6402">
        <v>2022</v>
      </c>
      <c r="E6402">
        <v>0</v>
      </c>
      <c r="F6402">
        <v>193797</v>
      </c>
      <c r="G6402">
        <v>0</v>
      </c>
      <c r="H6402">
        <v>0</v>
      </c>
      <c r="I6402">
        <v>193797</v>
      </c>
    </row>
    <row r="6403" spans="1:9">
      <c r="A6403" t="s">
        <v>155</v>
      </c>
      <c r="B6403" t="s">
        <v>224</v>
      </c>
      <c r="C6403" t="s">
        <v>225</v>
      </c>
      <c r="D6403">
        <v>2022</v>
      </c>
      <c r="E6403">
        <v>0</v>
      </c>
      <c r="F6403">
        <v>27200000</v>
      </c>
      <c r="G6403">
        <v>0</v>
      </c>
      <c r="H6403">
        <v>0</v>
      </c>
      <c r="I6403">
        <v>27200000</v>
      </c>
    </row>
    <row r="6404" spans="1:9">
      <c r="A6404" t="s">
        <v>155</v>
      </c>
      <c r="B6404" t="s">
        <v>226</v>
      </c>
      <c r="C6404" t="s">
        <v>227</v>
      </c>
      <c r="D6404">
        <v>2022</v>
      </c>
      <c r="E6404">
        <v>0</v>
      </c>
      <c r="F6404">
        <v>31193000</v>
      </c>
      <c r="G6404">
        <v>0</v>
      </c>
      <c r="H6404">
        <v>0</v>
      </c>
      <c r="I6404">
        <v>31193000</v>
      </c>
    </row>
    <row r="6405" spans="1:9">
      <c r="A6405" t="s">
        <v>155</v>
      </c>
      <c r="B6405" t="s">
        <v>228</v>
      </c>
      <c r="C6405" t="s">
        <v>229</v>
      </c>
      <c r="D6405">
        <v>2022</v>
      </c>
      <c r="E6405">
        <v>0</v>
      </c>
      <c r="F6405">
        <v>0</v>
      </c>
      <c r="G6405">
        <v>41956000</v>
      </c>
      <c r="H6405">
        <v>0</v>
      </c>
      <c r="I6405">
        <v>41956000</v>
      </c>
    </row>
    <row r="6406" spans="1:9">
      <c r="A6406" t="s">
        <v>155</v>
      </c>
      <c r="B6406" t="s">
        <v>2461</v>
      </c>
      <c r="C6406" t="s">
        <v>2462</v>
      </c>
      <c r="D6406">
        <v>2022</v>
      </c>
      <c r="E6406">
        <v>1088507</v>
      </c>
      <c r="F6406">
        <v>0</v>
      </c>
      <c r="G6406">
        <v>0</v>
      </c>
      <c r="H6406">
        <v>0</v>
      </c>
      <c r="I6406">
        <v>1088507</v>
      </c>
    </row>
    <row r="6407" spans="1:9">
      <c r="A6407" t="s">
        <v>155</v>
      </c>
      <c r="B6407" t="s">
        <v>1610</v>
      </c>
      <c r="C6407" t="s">
        <v>1611</v>
      </c>
      <c r="D6407">
        <v>2022</v>
      </c>
      <c r="E6407">
        <v>18691599</v>
      </c>
      <c r="F6407">
        <v>0</v>
      </c>
      <c r="G6407">
        <v>0</v>
      </c>
      <c r="H6407">
        <v>0</v>
      </c>
      <c r="I6407">
        <v>18691599</v>
      </c>
    </row>
    <row r="6408" spans="1:9">
      <c r="A6408" t="s">
        <v>155</v>
      </c>
      <c r="B6408" t="s">
        <v>230</v>
      </c>
      <c r="C6408" t="s">
        <v>231</v>
      </c>
      <c r="D6408">
        <v>2022</v>
      </c>
      <c r="E6408">
        <v>28666000</v>
      </c>
      <c r="F6408">
        <v>361000</v>
      </c>
      <c r="G6408">
        <v>0</v>
      </c>
      <c r="H6408">
        <v>0</v>
      </c>
      <c r="I6408">
        <v>29027000</v>
      </c>
    </row>
    <row r="6409" spans="1:9">
      <c r="A6409" t="s">
        <v>155</v>
      </c>
      <c r="B6409" t="s">
        <v>230</v>
      </c>
      <c r="C6409" t="s">
        <v>231</v>
      </c>
      <c r="D6409">
        <v>2022</v>
      </c>
      <c r="E6409">
        <v>21572000</v>
      </c>
      <c r="F6409">
        <v>0</v>
      </c>
      <c r="G6409">
        <v>0</v>
      </c>
      <c r="H6409">
        <v>0</v>
      </c>
      <c r="I6409">
        <v>21572000</v>
      </c>
    </row>
    <row r="6410" spans="1:9">
      <c r="A6410" t="s">
        <v>155</v>
      </c>
      <c r="B6410" t="s">
        <v>2463</v>
      </c>
      <c r="C6410" t="s">
        <v>2464</v>
      </c>
      <c r="D6410">
        <v>2022</v>
      </c>
      <c r="E6410">
        <v>3060999</v>
      </c>
      <c r="F6410">
        <v>0</v>
      </c>
      <c r="G6410">
        <v>3000000</v>
      </c>
      <c r="H6410">
        <v>23168000</v>
      </c>
      <c r="I6410">
        <v>29228999</v>
      </c>
    </row>
    <row r="6411" spans="1:9">
      <c r="A6411" t="s">
        <v>155</v>
      </c>
      <c r="B6411" t="s">
        <v>236</v>
      </c>
      <c r="C6411" t="s">
        <v>237</v>
      </c>
      <c r="D6411">
        <v>2022</v>
      </c>
      <c r="E6411">
        <v>0</v>
      </c>
      <c r="F6411">
        <v>0</v>
      </c>
      <c r="G6411">
        <v>4050625</v>
      </c>
      <c r="H6411">
        <v>45443000</v>
      </c>
      <c r="I6411">
        <v>49493625</v>
      </c>
    </row>
    <row r="6412" spans="1:9">
      <c r="A6412" t="s">
        <v>155</v>
      </c>
      <c r="B6412" t="s">
        <v>240</v>
      </c>
      <c r="C6412" t="s">
        <v>241</v>
      </c>
      <c r="D6412">
        <v>2022</v>
      </c>
      <c r="E6412">
        <v>38079000</v>
      </c>
      <c r="F6412">
        <v>48080000</v>
      </c>
      <c r="G6412">
        <v>0</v>
      </c>
      <c r="H6412">
        <v>0</v>
      </c>
      <c r="I6412">
        <v>86159000</v>
      </c>
    </row>
    <row r="6413" spans="1:9">
      <c r="A6413" t="s">
        <v>155</v>
      </c>
      <c r="B6413" t="s">
        <v>240</v>
      </c>
      <c r="C6413" t="s">
        <v>241</v>
      </c>
      <c r="D6413">
        <v>2022</v>
      </c>
      <c r="E6413">
        <v>5209000</v>
      </c>
      <c r="F6413">
        <v>4169000</v>
      </c>
      <c r="G6413">
        <v>0</v>
      </c>
      <c r="H6413">
        <v>0</v>
      </c>
      <c r="I6413">
        <v>9378000</v>
      </c>
    </row>
    <row r="6414" spans="1:9">
      <c r="A6414" t="s">
        <v>155</v>
      </c>
      <c r="B6414" t="s">
        <v>244</v>
      </c>
      <c r="C6414" t="s">
        <v>245</v>
      </c>
      <c r="D6414">
        <v>2022</v>
      </c>
      <c r="E6414">
        <v>0</v>
      </c>
      <c r="F6414">
        <v>0</v>
      </c>
      <c r="G6414">
        <v>1258000</v>
      </c>
      <c r="H6414">
        <v>41952000</v>
      </c>
      <c r="I6414">
        <v>43210000</v>
      </c>
    </row>
    <row r="6415" spans="1:9">
      <c r="A6415" t="s">
        <v>155</v>
      </c>
      <c r="B6415" t="s">
        <v>254</v>
      </c>
      <c r="C6415" t="s">
        <v>255</v>
      </c>
      <c r="D6415">
        <v>2022</v>
      </c>
      <c r="E6415">
        <v>0</v>
      </c>
      <c r="F6415">
        <v>0</v>
      </c>
      <c r="G6415">
        <v>0</v>
      </c>
      <c r="H6415">
        <v>128779000</v>
      </c>
      <c r="I6415">
        <v>128779000</v>
      </c>
    </row>
    <row r="6416" spans="1:9">
      <c r="A6416" t="s">
        <v>155</v>
      </c>
      <c r="B6416" t="s">
        <v>256</v>
      </c>
      <c r="C6416" t="s">
        <v>257</v>
      </c>
      <c r="D6416">
        <v>2022</v>
      </c>
      <c r="E6416">
        <v>0</v>
      </c>
      <c r="F6416">
        <v>0</v>
      </c>
      <c r="G6416">
        <v>58684000</v>
      </c>
      <c r="H6416">
        <v>0</v>
      </c>
      <c r="I6416">
        <v>58684000</v>
      </c>
    </row>
    <row r="6417" spans="1:9">
      <c r="A6417" t="s">
        <v>260</v>
      </c>
      <c r="B6417" t="s">
        <v>261</v>
      </c>
      <c r="C6417" t="s">
        <v>262</v>
      </c>
      <c r="D6417">
        <v>2022</v>
      </c>
      <c r="E6417">
        <v>41874737</v>
      </c>
      <c r="F6417">
        <v>36021000</v>
      </c>
      <c r="G6417">
        <v>28780000</v>
      </c>
      <c r="H6417">
        <v>63386000</v>
      </c>
      <c r="I6417">
        <v>170061737</v>
      </c>
    </row>
    <row r="6418" spans="1:9">
      <c r="A6418" t="s">
        <v>260</v>
      </c>
      <c r="B6418" t="s">
        <v>265</v>
      </c>
      <c r="C6418" t="s">
        <v>1130</v>
      </c>
      <c r="D6418">
        <v>2022</v>
      </c>
      <c r="E6418">
        <v>276347018</v>
      </c>
      <c r="F6418">
        <v>224564000</v>
      </c>
      <c r="G6418">
        <v>229255000</v>
      </c>
      <c r="H6418">
        <v>103572000</v>
      </c>
      <c r="I6418">
        <v>833738018</v>
      </c>
    </row>
    <row r="6419" spans="1:9">
      <c r="A6419" t="s">
        <v>260</v>
      </c>
      <c r="B6419" t="s">
        <v>267</v>
      </c>
      <c r="C6419" t="s">
        <v>268</v>
      </c>
      <c r="D6419">
        <v>2022</v>
      </c>
      <c r="E6419">
        <v>0</v>
      </c>
      <c r="F6419">
        <v>0</v>
      </c>
      <c r="G6419">
        <v>4613730</v>
      </c>
      <c r="H6419">
        <v>14588000</v>
      </c>
      <c r="I6419">
        <v>19201730</v>
      </c>
    </row>
    <row r="6420" spans="1:9">
      <c r="A6420" t="s">
        <v>260</v>
      </c>
      <c r="B6420" t="s">
        <v>1108</v>
      </c>
      <c r="C6420" t="s">
        <v>1109</v>
      </c>
      <c r="D6420">
        <v>2022</v>
      </c>
      <c r="E6420">
        <v>33910806</v>
      </c>
      <c r="F6420">
        <v>14486000</v>
      </c>
      <c r="G6420">
        <v>0</v>
      </c>
      <c r="H6420">
        <v>0</v>
      </c>
      <c r="I6420">
        <v>48396806</v>
      </c>
    </row>
    <row r="6421" spans="1:9">
      <c r="A6421" t="s">
        <v>260</v>
      </c>
      <c r="B6421" t="s">
        <v>269</v>
      </c>
      <c r="C6421" t="s">
        <v>270</v>
      </c>
      <c r="D6421">
        <v>2022</v>
      </c>
      <c r="E6421">
        <v>1316366</v>
      </c>
      <c r="F6421">
        <v>5520000</v>
      </c>
      <c r="G6421">
        <v>5631000</v>
      </c>
      <c r="H6421">
        <v>5743000</v>
      </c>
      <c r="I6421">
        <v>18210366</v>
      </c>
    </row>
    <row r="6422" spans="1:9">
      <c r="A6422" t="s">
        <v>260</v>
      </c>
      <c r="B6422" t="s">
        <v>271</v>
      </c>
      <c r="C6422" t="s">
        <v>272</v>
      </c>
      <c r="D6422">
        <v>2022</v>
      </c>
      <c r="E6422">
        <v>34594905</v>
      </c>
      <c r="F6422">
        <v>117286000</v>
      </c>
      <c r="G6422">
        <v>149239000</v>
      </c>
      <c r="H6422">
        <v>140108000</v>
      </c>
      <c r="I6422">
        <v>441227905</v>
      </c>
    </row>
    <row r="6423" spans="1:9">
      <c r="A6423" t="s">
        <v>260</v>
      </c>
      <c r="B6423" t="s">
        <v>273</v>
      </c>
      <c r="C6423" t="s">
        <v>274</v>
      </c>
      <c r="D6423">
        <v>2022</v>
      </c>
      <c r="E6423">
        <v>0</v>
      </c>
      <c r="F6423">
        <v>0</v>
      </c>
      <c r="G6423">
        <v>0</v>
      </c>
      <c r="H6423">
        <v>3268984</v>
      </c>
      <c r="I6423">
        <v>3268984</v>
      </c>
    </row>
    <row r="6424" spans="1:9">
      <c r="A6424" t="s">
        <v>260</v>
      </c>
      <c r="B6424" t="s">
        <v>275</v>
      </c>
      <c r="C6424" t="s">
        <v>276</v>
      </c>
      <c r="D6424">
        <v>2022</v>
      </c>
      <c r="E6424">
        <v>0</v>
      </c>
      <c r="F6424">
        <v>0</v>
      </c>
      <c r="G6424">
        <v>0</v>
      </c>
      <c r="H6424">
        <v>9685682</v>
      </c>
      <c r="I6424">
        <v>9685682</v>
      </c>
    </row>
    <row r="6425" spans="1:9">
      <c r="A6425" t="s">
        <v>260</v>
      </c>
      <c r="B6425" t="s">
        <v>279</v>
      </c>
      <c r="C6425" t="s">
        <v>280</v>
      </c>
      <c r="D6425">
        <v>2022</v>
      </c>
      <c r="E6425">
        <v>49550646</v>
      </c>
      <c r="F6425">
        <v>20588000</v>
      </c>
      <c r="G6425">
        <v>17838000</v>
      </c>
      <c r="H6425">
        <v>48088000</v>
      </c>
      <c r="I6425">
        <v>136064646</v>
      </c>
    </row>
    <row r="6426" spans="1:9">
      <c r="A6426" t="s">
        <v>260</v>
      </c>
      <c r="B6426" t="s">
        <v>283</v>
      </c>
      <c r="C6426" t="s">
        <v>284</v>
      </c>
      <c r="D6426">
        <v>2022</v>
      </c>
      <c r="E6426">
        <v>68581091</v>
      </c>
      <c r="F6426">
        <v>153985000</v>
      </c>
      <c r="G6426">
        <v>162236000</v>
      </c>
      <c r="H6426">
        <v>211172000</v>
      </c>
      <c r="I6426">
        <v>595974091</v>
      </c>
    </row>
    <row r="6427" spans="1:9">
      <c r="A6427" t="s">
        <v>260</v>
      </c>
      <c r="B6427" t="s">
        <v>287</v>
      </c>
      <c r="C6427" t="s">
        <v>288</v>
      </c>
      <c r="D6427">
        <v>2022</v>
      </c>
      <c r="E6427">
        <v>0</v>
      </c>
      <c r="F6427">
        <v>0</v>
      </c>
      <c r="G6427">
        <v>0</v>
      </c>
      <c r="H6427">
        <v>509631</v>
      </c>
      <c r="I6427">
        <v>509631</v>
      </c>
    </row>
    <row r="6428" spans="1:9">
      <c r="A6428" t="s">
        <v>260</v>
      </c>
      <c r="B6428" t="s">
        <v>289</v>
      </c>
      <c r="C6428" t="s">
        <v>290</v>
      </c>
      <c r="D6428">
        <v>2022</v>
      </c>
      <c r="E6428">
        <v>6666170</v>
      </c>
      <c r="F6428">
        <v>0</v>
      </c>
      <c r="G6428">
        <v>0</v>
      </c>
      <c r="H6428">
        <v>9527000</v>
      </c>
      <c r="I6428">
        <v>16193170</v>
      </c>
    </row>
    <row r="6429" spans="1:9">
      <c r="A6429" t="s">
        <v>260</v>
      </c>
      <c r="B6429" t="s">
        <v>291</v>
      </c>
      <c r="C6429" t="s">
        <v>292</v>
      </c>
      <c r="D6429">
        <v>2022</v>
      </c>
      <c r="E6429">
        <v>43391872</v>
      </c>
      <c r="F6429">
        <v>45571000</v>
      </c>
      <c r="G6429">
        <v>46482000</v>
      </c>
      <c r="H6429">
        <v>47412000</v>
      </c>
      <c r="I6429">
        <v>182856872</v>
      </c>
    </row>
    <row r="6430" spans="1:9">
      <c r="A6430" t="s">
        <v>260</v>
      </c>
      <c r="B6430" t="s">
        <v>293</v>
      </c>
      <c r="C6430" t="s">
        <v>294</v>
      </c>
      <c r="D6430">
        <v>2022</v>
      </c>
      <c r="E6430">
        <v>110136592</v>
      </c>
      <c r="F6430">
        <v>157000000</v>
      </c>
      <c r="G6430">
        <v>27360000</v>
      </c>
      <c r="H6430">
        <v>59461000</v>
      </c>
      <c r="I6430">
        <v>353957592</v>
      </c>
    </row>
    <row r="6431" spans="1:9">
      <c r="A6431" t="s">
        <v>260</v>
      </c>
      <c r="B6431" t="s">
        <v>293</v>
      </c>
      <c r="C6431" t="s">
        <v>294</v>
      </c>
      <c r="D6431">
        <v>2022</v>
      </c>
      <c r="E6431">
        <v>29080425</v>
      </c>
      <c r="F6431">
        <v>25000000</v>
      </c>
      <c r="G6431">
        <v>5000000</v>
      </c>
      <c r="H6431">
        <v>5000000</v>
      </c>
      <c r="I6431">
        <v>64080425</v>
      </c>
    </row>
    <row r="6432" spans="1:9">
      <c r="A6432" t="s">
        <v>260</v>
      </c>
      <c r="B6432" t="s">
        <v>1884</v>
      </c>
      <c r="C6432" t="s">
        <v>1885</v>
      </c>
      <c r="D6432">
        <v>2022</v>
      </c>
      <c r="E6432">
        <v>150000000</v>
      </c>
      <c r="F6432">
        <v>0</v>
      </c>
      <c r="G6432">
        <v>0</v>
      </c>
      <c r="H6432">
        <v>0</v>
      </c>
      <c r="I6432">
        <v>150000000</v>
      </c>
    </row>
    <row r="6433" spans="1:9">
      <c r="A6433" t="s">
        <v>260</v>
      </c>
      <c r="B6433" t="s">
        <v>295</v>
      </c>
      <c r="C6433" t="s">
        <v>296</v>
      </c>
      <c r="D6433">
        <v>2022</v>
      </c>
      <c r="E6433">
        <v>0</v>
      </c>
      <c r="F6433">
        <v>0</v>
      </c>
      <c r="G6433">
        <v>0</v>
      </c>
      <c r="H6433">
        <v>13154427</v>
      </c>
      <c r="I6433">
        <v>13154427</v>
      </c>
    </row>
    <row r="6434" spans="1:9">
      <c r="A6434" t="s">
        <v>260</v>
      </c>
      <c r="B6434" t="s">
        <v>297</v>
      </c>
      <c r="C6434" t="s">
        <v>298</v>
      </c>
      <c r="D6434">
        <v>2022</v>
      </c>
      <c r="E6434">
        <v>300017242</v>
      </c>
      <c r="F6434">
        <v>234390000</v>
      </c>
      <c r="G6434">
        <v>320886000</v>
      </c>
      <c r="H6434">
        <v>325000000</v>
      </c>
      <c r="I6434">
        <v>1180293242</v>
      </c>
    </row>
    <row r="6435" spans="1:9">
      <c r="A6435" t="s">
        <v>260</v>
      </c>
      <c r="B6435" t="s">
        <v>299</v>
      </c>
      <c r="C6435" t="s">
        <v>300</v>
      </c>
      <c r="D6435">
        <v>2022</v>
      </c>
      <c r="E6435">
        <v>35581610</v>
      </c>
      <c r="F6435">
        <v>157858000</v>
      </c>
      <c r="G6435">
        <v>184764000</v>
      </c>
      <c r="H6435">
        <v>96793000</v>
      </c>
      <c r="I6435">
        <v>474996610</v>
      </c>
    </row>
    <row r="6436" spans="1:9">
      <c r="A6436" t="s">
        <v>260</v>
      </c>
      <c r="B6436" t="s">
        <v>301</v>
      </c>
      <c r="C6436" t="s">
        <v>302</v>
      </c>
      <c r="D6436">
        <v>2022</v>
      </c>
      <c r="E6436">
        <v>42758755</v>
      </c>
      <c r="F6436">
        <v>1435000</v>
      </c>
      <c r="G6436">
        <v>1464000</v>
      </c>
      <c r="H6436">
        <v>1493000</v>
      </c>
      <c r="I6436">
        <v>47150755</v>
      </c>
    </row>
    <row r="6437" spans="1:9">
      <c r="A6437" t="s">
        <v>260</v>
      </c>
      <c r="B6437" t="s">
        <v>307</v>
      </c>
      <c r="C6437" t="s">
        <v>308</v>
      </c>
      <c r="D6437">
        <v>2022</v>
      </c>
      <c r="E6437">
        <v>64627393</v>
      </c>
      <c r="F6437">
        <v>136958000</v>
      </c>
      <c r="G6437">
        <v>165046000</v>
      </c>
      <c r="H6437">
        <v>227149000</v>
      </c>
      <c r="I6437">
        <v>593780393</v>
      </c>
    </row>
    <row r="6438" spans="1:9">
      <c r="A6438" t="s">
        <v>260</v>
      </c>
      <c r="B6438" t="s">
        <v>307</v>
      </c>
      <c r="C6438" t="s">
        <v>308</v>
      </c>
      <c r="D6438">
        <v>2022</v>
      </c>
      <c r="E6438">
        <v>0</v>
      </c>
      <c r="F6438">
        <v>0</v>
      </c>
      <c r="G6438">
        <v>0</v>
      </c>
      <c r="H6438">
        <v>12973634</v>
      </c>
      <c r="I6438">
        <v>12973634</v>
      </c>
    </row>
    <row r="6439" spans="1:9">
      <c r="A6439" t="s">
        <v>260</v>
      </c>
      <c r="B6439" t="s">
        <v>309</v>
      </c>
      <c r="C6439" t="s">
        <v>310</v>
      </c>
      <c r="D6439">
        <v>2022</v>
      </c>
      <c r="E6439">
        <v>0</v>
      </c>
      <c r="F6439">
        <v>0</v>
      </c>
      <c r="G6439">
        <v>0</v>
      </c>
      <c r="H6439">
        <v>9707000</v>
      </c>
      <c r="I6439">
        <v>9707000</v>
      </c>
    </row>
    <row r="6440" spans="1:9">
      <c r="A6440" t="s">
        <v>260</v>
      </c>
      <c r="B6440" t="s">
        <v>953</v>
      </c>
      <c r="C6440" t="s">
        <v>954</v>
      </c>
      <c r="D6440">
        <v>2022</v>
      </c>
      <c r="E6440">
        <v>1000000</v>
      </c>
      <c r="F6440">
        <v>0</v>
      </c>
      <c r="G6440">
        <v>0</v>
      </c>
      <c r="H6440">
        <v>0</v>
      </c>
      <c r="I6440">
        <v>1000000</v>
      </c>
    </row>
    <row r="6441" spans="1:9">
      <c r="A6441" t="s">
        <v>260</v>
      </c>
      <c r="B6441" t="s">
        <v>1706</v>
      </c>
      <c r="C6441" t="s">
        <v>1707</v>
      </c>
      <c r="D6441">
        <v>2022</v>
      </c>
      <c r="E6441">
        <v>600000</v>
      </c>
      <c r="F6441">
        <v>0</v>
      </c>
      <c r="G6441">
        <v>0</v>
      </c>
      <c r="H6441">
        <v>0</v>
      </c>
      <c r="I6441">
        <v>600000</v>
      </c>
    </row>
    <row r="6442" spans="1:9">
      <c r="A6442" t="s">
        <v>260</v>
      </c>
      <c r="B6442" t="s">
        <v>1133</v>
      </c>
      <c r="C6442" t="s">
        <v>1134</v>
      </c>
      <c r="D6442">
        <v>2022</v>
      </c>
      <c r="E6442">
        <v>100000</v>
      </c>
      <c r="F6442">
        <v>0</v>
      </c>
      <c r="G6442">
        <v>0</v>
      </c>
      <c r="H6442">
        <v>0</v>
      </c>
      <c r="I6442">
        <v>100000</v>
      </c>
    </row>
    <row r="6443" spans="1:9">
      <c r="A6443" t="s">
        <v>260</v>
      </c>
      <c r="B6443" t="s">
        <v>1015</v>
      </c>
      <c r="C6443" t="s">
        <v>1016</v>
      </c>
      <c r="D6443">
        <v>2022</v>
      </c>
      <c r="E6443">
        <v>1290000</v>
      </c>
      <c r="F6443">
        <v>0</v>
      </c>
      <c r="G6443">
        <v>0</v>
      </c>
      <c r="H6443">
        <v>0</v>
      </c>
      <c r="I6443">
        <v>1290000</v>
      </c>
    </row>
    <row r="6444" spans="1:9">
      <c r="A6444" t="s">
        <v>260</v>
      </c>
      <c r="B6444" t="s">
        <v>1156</v>
      </c>
      <c r="C6444" t="s">
        <v>1157</v>
      </c>
      <c r="D6444">
        <v>2022</v>
      </c>
      <c r="E6444">
        <v>1500000</v>
      </c>
      <c r="F6444">
        <v>0</v>
      </c>
      <c r="G6444">
        <v>0</v>
      </c>
      <c r="H6444">
        <v>0</v>
      </c>
      <c r="I6444">
        <v>1500000</v>
      </c>
    </row>
    <row r="6445" spans="1:9">
      <c r="A6445" t="s">
        <v>260</v>
      </c>
      <c r="B6445" t="s">
        <v>1056</v>
      </c>
      <c r="C6445" t="s">
        <v>1057</v>
      </c>
      <c r="D6445">
        <v>2022</v>
      </c>
      <c r="E6445">
        <v>2150000</v>
      </c>
      <c r="F6445">
        <v>0</v>
      </c>
      <c r="G6445">
        <v>0</v>
      </c>
      <c r="H6445">
        <v>0</v>
      </c>
      <c r="I6445">
        <v>2150000</v>
      </c>
    </row>
    <row r="6446" spans="1:9">
      <c r="A6446" t="s">
        <v>315</v>
      </c>
      <c r="B6446" t="s">
        <v>316</v>
      </c>
      <c r="C6446" t="s">
        <v>317</v>
      </c>
      <c r="D6446">
        <v>2022</v>
      </c>
      <c r="E6446">
        <v>599805</v>
      </c>
      <c r="F6446">
        <v>2725000</v>
      </c>
      <c r="G6446">
        <v>3397000</v>
      </c>
      <c r="H6446">
        <v>4632000</v>
      </c>
      <c r="I6446">
        <v>11353805</v>
      </c>
    </row>
    <row r="6447" spans="1:9">
      <c r="A6447" t="s">
        <v>315</v>
      </c>
      <c r="B6447" t="s">
        <v>318</v>
      </c>
      <c r="C6447" t="s">
        <v>319</v>
      </c>
      <c r="D6447">
        <v>2022</v>
      </c>
      <c r="E6447">
        <v>0</v>
      </c>
      <c r="F6447">
        <v>11804434</v>
      </c>
      <c r="G6447">
        <v>55875000</v>
      </c>
      <c r="H6447">
        <v>96480000</v>
      </c>
      <c r="I6447">
        <v>164159434</v>
      </c>
    </row>
    <row r="6448" spans="1:9">
      <c r="A6448" t="s">
        <v>315</v>
      </c>
      <c r="B6448" t="s">
        <v>320</v>
      </c>
      <c r="C6448" t="s">
        <v>321</v>
      </c>
      <c r="D6448">
        <v>2022</v>
      </c>
      <c r="E6448">
        <v>0</v>
      </c>
      <c r="F6448">
        <v>12691283</v>
      </c>
      <c r="G6448">
        <v>13470000</v>
      </c>
      <c r="H6448">
        <v>23169000</v>
      </c>
      <c r="I6448">
        <v>49330283</v>
      </c>
    </row>
    <row r="6449" spans="1:9">
      <c r="A6449" t="s">
        <v>203</v>
      </c>
      <c r="B6449" t="s">
        <v>324</v>
      </c>
      <c r="C6449" t="s">
        <v>325</v>
      </c>
      <c r="D6449">
        <v>2022</v>
      </c>
      <c r="E6449">
        <v>176778948</v>
      </c>
      <c r="F6449">
        <v>182949000</v>
      </c>
      <c r="G6449">
        <v>171186000</v>
      </c>
      <c r="H6449">
        <v>162009000</v>
      </c>
      <c r="I6449">
        <v>692922948</v>
      </c>
    </row>
    <row r="6450" spans="1:9">
      <c r="A6450" t="s">
        <v>203</v>
      </c>
      <c r="B6450" t="s">
        <v>324</v>
      </c>
      <c r="C6450" t="s">
        <v>325</v>
      </c>
      <c r="D6450">
        <v>2022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>
      <c r="A6451" t="s">
        <v>203</v>
      </c>
      <c r="B6451" t="s">
        <v>326</v>
      </c>
      <c r="C6451" t="s">
        <v>327</v>
      </c>
      <c r="D6451">
        <v>2022</v>
      </c>
      <c r="E6451">
        <v>0</v>
      </c>
      <c r="F6451">
        <v>3150585</v>
      </c>
      <c r="G6451">
        <v>3775000</v>
      </c>
      <c r="H6451">
        <v>13460000</v>
      </c>
      <c r="I6451">
        <v>20385585</v>
      </c>
    </row>
    <row r="6452" spans="1:9">
      <c r="A6452" t="s">
        <v>203</v>
      </c>
      <c r="B6452" t="s">
        <v>326</v>
      </c>
      <c r="C6452" t="s">
        <v>327</v>
      </c>
      <c r="D6452">
        <v>2022</v>
      </c>
      <c r="E6452">
        <v>387</v>
      </c>
      <c r="F6452">
        <v>0</v>
      </c>
      <c r="G6452">
        <v>0</v>
      </c>
      <c r="H6452">
        <v>0</v>
      </c>
      <c r="I6452">
        <v>387</v>
      </c>
    </row>
    <row r="6453" spans="1:9">
      <c r="A6453" t="s">
        <v>203</v>
      </c>
      <c r="B6453" t="s">
        <v>1905</v>
      </c>
      <c r="C6453" t="s">
        <v>1906</v>
      </c>
      <c r="D6453">
        <v>2022</v>
      </c>
      <c r="E6453">
        <v>100000</v>
      </c>
      <c r="F6453">
        <v>0</v>
      </c>
      <c r="G6453">
        <v>0</v>
      </c>
      <c r="H6453">
        <v>0</v>
      </c>
      <c r="I6453">
        <v>100000</v>
      </c>
    </row>
    <row r="6454" spans="1:9">
      <c r="A6454" t="s">
        <v>203</v>
      </c>
      <c r="B6454" t="s">
        <v>2332</v>
      </c>
      <c r="C6454" t="s">
        <v>2318</v>
      </c>
      <c r="D6454">
        <v>2022</v>
      </c>
      <c r="E6454">
        <v>197000</v>
      </c>
      <c r="F6454">
        <v>0</v>
      </c>
      <c r="G6454">
        <v>0</v>
      </c>
      <c r="H6454">
        <v>0</v>
      </c>
      <c r="I6454">
        <v>197000</v>
      </c>
    </row>
    <row r="6455" spans="1:9">
      <c r="A6455" t="s">
        <v>203</v>
      </c>
      <c r="B6455" t="s">
        <v>1714</v>
      </c>
      <c r="C6455" t="s">
        <v>1715</v>
      </c>
      <c r="D6455">
        <v>2022</v>
      </c>
      <c r="E6455">
        <v>200000</v>
      </c>
      <c r="F6455">
        <v>0</v>
      </c>
      <c r="G6455">
        <v>0</v>
      </c>
      <c r="H6455">
        <v>0</v>
      </c>
      <c r="I6455">
        <v>200000</v>
      </c>
    </row>
    <row r="6456" spans="1:9">
      <c r="A6456" t="s">
        <v>203</v>
      </c>
      <c r="B6456" t="s">
        <v>2333</v>
      </c>
      <c r="C6456" t="s">
        <v>2326</v>
      </c>
      <c r="D6456">
        <v>2022</v>
      </c>
      <c r="E6456">
        <v>272000</v>
      </c>
      <c r="F6456">
        <v>0</v>
      </c>
      <c r="G6456">
        <v>0</v>
      </c>
      <c r="H6456">
        <v>0</v>
      </c>
      <c r="I6456">
        <v>272000</v>
      </c>
    </row>
    <row r="6457" spans="1:9">
      <c r="A6457" t="s">
        <v>203</v>
      </c>
      <c r="B6457" t="s">
        <v>2465</v>
      </c>
      <c r="C6457" t="s">
        <v>2466</v>
      </c>
      <c r="D6457">
        <v>2022</v>
      </c>
      <c r="E6457">
        <v>1072000</v>
      </c>
      <c r="F6457">
        <v>0</v>
      </c>
      <c r="G6457">
        <v>0</v>
      </c>
      <c r="H6457">
        <v>0</v>
      </c>
      <c r="I6457">
        <v>1072000</v>
      </c>
    </row>
    <row r="6458" spans="1:9">
      <c r="A6458" t="s">
        <v>203</v>
      </c>
      <c r="B6458" t="s">
        <v>2467</v>
      </c>
      <c r="C6458" t="s">
        <v>2468</v>
      </c>
      <c r="D6458">
        <v>2022</v>
      </c>
      <c r="E6458">
        <v>103000</v>
      </c>
      <c r="F6458">
        <v>0</v>
      </c>
      <c r="G6458">
        <v>0</v>
      </c>
      <c r="H6458">
        <v>0</v>
      </c>
      <c r="I6458">
        <v>103000</v>
      </c>
    </row>
    <row r="6459" spans="1:9">
      <c r="A6459" t="s">
        <v>203</v>
      </c>
      <c r="B6459" t="s">
        <v>2245</v>
      </c>
      <c r="C6459" t="s">
        <v>1901</v>
      </c>
      <c r="D6459">
        <v>2022</v>
      </c>
      <c r="E6459">
        <v>139000</v>
      </c>
      <c r="F6459">
        <v>0</v>
      </c>
      <c r="G6459">
        <v>0</v>
      </c>
      <c r="H6459">
        <v>0</v>
      </c>
      <c r="I6459">
        <v>139000</v>
      </c>
    </row>
    <row r="6460" spans="1:9">
      <c r="A6460" t="s">
        <v>203</v>
      </c>
      <c r="B6460" t="s">
        <v>1011</v>
      </c>
      <c r="C6460" t="s">
        <v>1012</v>
      </c>
      <c r="D6460">
        <v>2022</v>
      </c>
      <c r="E6460">
        <v>55000</v>
      </c>
      <c r="F6460">
        <v>0</v>
      </c>
      <c r="G6460">
        <v>0</v>
      </c>
      <c r="H6460">
        <v>0</v>
      </c>
      <c r="I6460">
        <v>55000</v>
      </c>
    </row>
    <row r="6461" spans="1:9">
      <c r="A6461" t="s">
        <v>333</v>
      </c>
      <c r="B6461" t="s">
        <v>334</v>
      </c>
      <c r="C6461" t="s">
        <v>335</v>
      </c>
      <c r="D6461">
        <v>2022</v>
      </c>
      <c r="E6461">
        <v>0</v>
      </c>
      <c r="F6461">
        <v>25903655</v>
      </c>
      <c r="G6461">
        <v>25196000</v>
      </c>
      <c r="H6461">
        <v>39571000</v>
      </c>
      <c r="I6461">
        <v>90670655</v>
      </c>
    </row>
    <row r="6462" spans="1:9">
      <c r="A6462" t="s">
        <v>333</v>
      </c>
      <c r="B6462" t="s">
        <v>2165</v>
      </c>
      <c r="C6462" t="s">
        <v>1423</v>
      </c>
      <c r="D6462">
        <v>2022</v>
      </c>
      <c r="E6462">
        <v>77250</v>
      </c>
      <c r="F6462">
        <v>0</v>
      </c>
      <c r="G6462">
        <v>0</v>
      </c>
      <c r="H6462">
        <v>74900000</v>
      </c>
      <c r="I6462">
        <v>74977250</v>
      </c>
    </row>
    <row r="6463" spans="1:9">
      <c r="A6463" t="s">
        <v>333</v>
      </c>
      <c r="B6463" t="s">
        <v>336</v>
      </c>
      <c r="C6463" t="s">
        <v>337</v>
      </c>
      <c r="D6463">
        <v>2022</v>
      </c>
      <c r="E6463">
        <v>450000</v>
      </c>
      <c r="F6463">
        <v>0</v>
      </c>
      <c r="G6463">
        <v>0</v>
      </c>
      <c r="H6463">
        <v>0</v>
      </c>
      <c r="I6463">
        <v>450000</v>
      </c>
    </row>
    <row r="6464" spans="1:9">
      <c r="A6464" t="s">
        <v>333</v>
      </c>
      <c r="B6464" t="s">
        <v>2469</v>
      </c>
      <c r="C6464" t="s">
        <v>2470</v>
      </c>
      <c r="D6464">
        <v>2022</v>
      </c>
      <c r="E6464">
        <v>100000</v>
      </c>
      <c r="F6464">
        <v>0</v>
      </c>
      <c r="G6464">
        <v>0</v>
      </c>
      <c r="H6464">
        <v>0</v>
      </c>
      <c r="I6464">
        <v>100000</v>
      </c>
    </row>
    <row r="6465" spans="1:9">
      <c r="A6465" t="s">
        <v>333</v>
      </c>
      <c r="B6465" t="s">
        <v>340</v>
      </c>
      <c r="C6465" t="s">
        <v>341</v>
      </c>
      <c r="D6465">
        <v>2022</v>
      </c>
      <c r="E6465">
        <v>1891000</v>
      </c>
      <c r="F6465">
        <v>0</v>
      </c>
      <c r="G6465">
        <v>0</v>
      </c>
      <c r="H6465">
        <v>0</v>
      </c>
      <c r="I6465">
        <v>1891000</v>
      </c>
    </row>
    <row r="6466" spans="1:9">
      <c r="A6466" t="s">
        <v>333</v>
      </c>
      <c r="B6466" t="s">
        <v>879</v>
      </c>
      <c r="C6466" t="s">
        <v>880</v>
      </c>
      <c r="D6466">
        <v>2022</v>
      </c>
      <c r="E6466">
        <v>750000</v>
      </c>
      <c r="F6466">
        <v>0</v>
      </c>
      <c r="G6466">
        <v>0</v>
      </c>
      <c r="H6466">
        <v>0</v>
      </c>
      <c r="I6466">
        <v>750000</v>
      </c>
    </row>
    <row r="6467" spans="1:9">
      <c r="A6467" t="s">
        <v>333</v>
      </c>
      <c r="B6467" t="s">
        <v>2471</v>
      </c>
      <c r="C6467" t="s">
        <v>2472</v>
      </c>
      <c r="D6467">
        <v>2022</v>
      </c>
      <c r="E6467">
        <v>1000000</v>
      </c>
      <c r="F6467">
        <v>0</v>
      </c>
      <c r="G6467">
        <v>0</v>
      </c>
      <c r="H6467">
        <v>0</v>
      </c>
      <c r="I6467">
        <v>1000000</v>
      </c>
    </row>
    <row r="6468" spans="1:9">
      <c r="A6468" t="s">
        <v>333</v>
      </c>
      <c r="B6468" t="s">
        <v>344</v>
      </c>
      <c r="C6468" t="s">
        <v>345</v>
      </c>
      <c r="D6468">
        <v>2022</v>
      </c>
      <c r="E6468">
        <v>1750000</v>
      </c>
      <c r="F6468">
        <v>0</v>
      </c>
      <c r="G6468">
        <v>0</v>
      </c>
      <c r="H6468">
        <v>0</v>
      </c>
      <c r="I6468">
        <v>1750000</v>
      </c>
    </row>
    <row r="6469" spans="1:9">
      <c r="A6469" t="s">
        <v>178</v>
      </c>
      <c r="B6469" t="s">
        <v>179</v>
      </c>
      <c r="C6469" t="s">
        <v>180</v>
      </c>
      <c r="D6469">
        <v>2022</v>
      </c>
      <c r="E6469">
        <v>126758893</v>
      </c>
      <c r="F6469">
        <v>204300000</v>
      </c>
      <c r="G6469">
        <v>210303000</v>
      </c>
      <c r="H6469">
        <v>267885000</v>
      </c>
      <c r="I6469">
        <v>809246893</v>
      </c>
    </row>
    <row r="6470" spans="1:9">
      <c r="A6470" t="s">
        <v>178</v>
      </c>
      <c r="B6470" t="s">
        <v>179</v>
      </c>
      <c r="C6470" t="s">
        <v>180</v>
      </c>
      <c r="D6470">
        <v>2022</v>
      </c>
      <c r="E6470">
        <v>0</v>
      </c>
      <c r="F6470">
        <v>134301717</v>
      </c>
      <c r="G6470">
        <v>224254000</v>
      </c>
      <c r="H6470">
        <v>33397000</v>
      </c>
      <c r="I6470">
        <v>391952717</v>
      </c>
    </row>
    <row r="6471" spans="1:9">
      <c r="A6471" t="s">
        <v>178</v>
      </c>
      <c r="B6471" t="s">
        <v>2246</v>
      </c>
      <c r="C6471" t="s">
        <v>2247</v>
      </c>
      <c r="D6471">
        <v>2022</v>
      </c>
      <c r="E6471">
        <v>0</v>
      </c>
      <c r="F6471">
        <v>223000000</v>
      </c>
      <c r="G6471">
        <v>41000000</v>
      </c>
      <c r="H6471">
        <v>0</v>
      </c>
      <c r="I6471">
        <v>264000000</v>
      </c>
    </row>
    <row r="6472" spans="1:9">
      <c r="A6472" t="s">
        <v>178</v>
      </c>
      <c r="B6472" t="s">
        <v>352</v>
      </c>
      <c r="C6472" t="s">
        <v>353</v>
      </c>
      <c r="D6472">
        <v>2022</v>
      </c>
      <c r="E6472">
        <v>61218873</v>
      </c>
      <c r="F6472">
        <v>38077000</v>
      </c>
      <c r="G6472">
        <v>27856000</v>
      </c>
      <c r="H6472">
        <v>34967000</v>
      </c>
      <c r="I6472">
        <v>162118873</v>
      </c>
    </row>
    <row r="6473" spans="1:9">
      <c r="A6473" t="s">
        <v>178</v>
      </c>
      <c r="B6473" t="s">
        <v>1716</v>
      </c>
      <c r="C6473" t="s">
        <v>1717</v>
      </c>
      <c r="D6473">
        <v>2022</v>
      </c>
      <c r="E6473">
        <v>90000</v>
      </c>
      <c r="F6473">
        <v>0</v>
      </c>
      <c r="G6473">
        <v>0</v>
      </c>
      <c r="H6473">
        <v>0</v>
      </c>
      <c r="I6473">
        <v>90000</v>
      </c>
    </row>
    <row r="6474" spans="1:9">
      <c r="A6474" t="s">
        <v>178</v>
      </c>
      <c r="B6474" t="s">
        <v>1614</v>
      </c>
      <c r="C6474" t="s">
        <v>1615</v>
      </c>
      <c r="D6474">
        <v>2022</v>
      </c>
      <c r="E6474">
        <v>215000</v>
      </c>
      <c r="F6474">
        <v>0</v>
      </c>
      <c r="G6474">
        <v>0</v>
      </c>
      <c r="H6474">
        <v>0</v>
      </c>
      <c r="I6474">
        <v>215000</v>
      </c>
    </row>
    <row r="6475" spans="1:9">
      <c r="A6475" t="s">
        <v>178</v>
      </c>
      <c r="B6475" t="s">
        <v>1718</v>
      </c>
      <c r="C6475" t="s">
        <v>1719</v>
      </c>
      <c r="D6475">
        <v>2022</v>
      </c>
      <c r="E6475">
        <v>163000</v>
      </c>
      <c r="F6475">
        <v>0</v>
      </c>
      <c r="G6475">
        <v>0</v>
      </c>
      <c r="H6475">
        <v>0</v>
      </c>
      <c r="I6475">
        <v>163000</v>
      </c>
    </row>
    <row r="6476" spans="1:9">
      <c r="A6476" t="s">
        <v>178</v>
      </c>
      <c r="B6476" t="s">
        <v>968</v>
      </c>
      <c r="C6476" t="s">
        <v>969</v>
      </c>
      <c r="D6476">
        <v>2022</v>
      </c>
      <c r="E6476">
        <v>443000</v>
      </c>
      <c r="F6476">
        <v>0</v>
      </c>
      <c r="G6476">
        <v>0</v>
      </c>
      <c r="H6476">
        <v>0</v>
      </c>
      <c r="I6476">
        <v>443000</v>
      </c>
    </row>
    <row r="6477" spans="1:9">
      <c r="A6477" t="s">
        <v>178</v>
      </c>
      <c r="B6477" t="s">
        <v>1159</v>
      </c>
      <c r="C6477" t="s">
        <v>1160</v>
      </c>
      <c r="D6477">
        <v>2022</v>
      </c>
      <c r="E6477">
        <v>5000000</v>
      </c>
      <c r="F6477">
        <v>0</v>
      </c>
      <c r="G6477">
        <v>0</v>
      </c>
      <c r="H6477">
        <v>0</v>
      </c>
      <c r="I6477">
        <v>5000000</v>
      </c>
    </row>
    <row r="6478" spans="1:9">
      <c r="A6478" t="s">
        <v>178</v>
      </c>
      <c r="B6478" t="s">
        <v>1021</v>
      </c>
      <c r="C6478" t="s">
        <v>1022</v>
      </c>
      <c r="D6478">
        <v>2022</v>
      </c>
      <c r="E6478">
        <v>3000000</v>
      </c>
      <c r="F6478">
        <v>0</v>
      </c>
      <c r="G6478">
        <v>0</v>
      </c>
      <c r="H6478">
        <v>0</v>
      </c>
      <c r="I6478">
        <v>3000000</v>
      </c>
    </row>
    <row r="6479" spans="1:9">
      <c r="A6479" t="s">
        <v>178</v>
      </c>
      <c r="B6479" t="s">
        <v>1019</v>
      </c>
      <c r="C6479" t="s">
        <v>1020</v>
      </c>
      <c r="D6479">
        <v>2022</v>
      </c>
      <c r="E6479">
        <v>1050000</v>
      </c>
      <c r="F6479">
        <v>0</v>
      </c>
      <c r="G6479">
        <v>0</v>
      </c>
      <c r="H6479">
        <v>0</v>
      </c>
      <c r="I6479">
        <v>1050000</v>
      </c>
    </row>
    <row r="6480" spans="1:9">
      <c r="A6480" t="s">
        <v>356</v>
      </c>
      <c r="B6480" t="s">
        <v>1141</v>
      </c>
      <c r="C6480" t="s">
        <v>1142</v>
      </c>
      <c r="D6480">
        <v>2022</v>
      </c>
      <c r="E6480">
        <v>101007946</v>
      </c>
      <c r="F6480">
        <v>8941000</v>
      </c>
      <c r="G6480">
        <v>14619000</v>
      </c>
      <c r="H6480">
        <v>15996000</v>
      </c>
      <c r="I6480">
        <v>140563946</v>
      </c>
    </row>
    <row r="6481" spans="1:9">
      <c r="A6481" t="s">
        <v>356</v>
      </c>
      <c r="B6481" t="s">
        <v>1141</v>
      </c>
      <c r="C6481" t="s">
        <v>1142</v>
      </c>
      <c r="D6481">
        <v>2022</v>
      </c>
      <c r="E6481">
        <v>0</v>
      </c>
      <c r="F6481">
        <v>0</v>
      </c>
      <c r="G6481">
        <v>0</v>
      </c>
      <c r="H6481">
        <v>4553131</v>
      </c>
      <c r="I6481">
        <v>4553131</v>
      </c>
    </row>
    <row r="6482" spans="1:9">
      <c r="A6482" t="s">
        <v>356</v>
      </c>
      <c r="B6482" t="s">
        <v>1141</v>
      </c>
      <c r="C6482" t="s">
        <v>1142</v>
      </c>
      <c r="D6482">
        <v>2022</v>
      </c>
      <c r="E6482">
        <v>0</v>
      </c>
      <c r="F6482">
        <v>0</v>
      </c>
      <c r="G6482">
        <v>915223</v>
      </c>
      <c r="H6482">
        <v>2306000</v>
      </c>
      <c r="I6482">
        <v>3221223</v>
      </c>
    </row>
    <row r="6483" spans="1:9">
      <c r="A6483" t="s">
        <v>356</v>
      </c>
      <c r="B6483" t="s">
        <v>357</v>
      </c>
      <c r="C6483" t="s">
        <v>358</v>
      </c>
      <c r="D6483">
        <v>2022</v>
      </c>
      <c r="E6483">
        <v>0</v>
      </c>
      <c r="F6483">
        <v>4000</v>
      </c>
      <c r="G6483">
        <v>220000</v>
      </c>
      <c r="H6483">
        <v>192000</v>
      </c>
      <c r="I6483">
        <v>416000</v>
      </c>
    </row>
    <row r="6484" spans="1:9">
      <c r="A6484" t="s">
        <v>356</v>
      </c>
      <c r="B6484" t="s">
        <v>357</v>
      </c>
      <c r="C6484" t="s">
        <v>358</v>
      </c>
      <c r="D6484">
        <v>2022</v>
      </c>
      <c r="E6484">
        <v>0</v>
      </c>
      <c r="F6484">
        <v>0</v>
      </c>
      <c r="G6484">
        <v>62783</v>
      </c>
      <c r="H6484">
        <v>129000</v>
      </c>
      <c r="I6484">
        <v>191783</v>
      </c>
    </row>
    <row r="6485" spans="1:9">
      <c r="A6485" t="s">
        <v>356</v>
      </c>
      <c r="B6485" t="s">
        <v>357</v>
      </c>
      <c r="C6485" t="s">
        <v>358</v>
      </c>
      <c r="D6485">
        <v>2022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356</v>
      </c>
      <c r="B6486" t="s">
        <v>359</v>
      </c>
      <c r="C6486" t="s">
        <v>1720</v>
      </c>
      <c r="D6486">
        <v>2022</v>
      </c>
      <c r="E6486">
        <v>0</v>
      </c>
      <c r="F6486">
        <v>325437</v>
      </c>
      <c r="G6486">
        <v>1880000</v>
      </c>
      <c r="H6486">
        <v>2967000</v>
      </c>
      <c r="I6486">
        <v>5172437</v>
      </c>
    </row>
    <row r="6487" spans="1:9">
      <c r="A6487" t="s">
        <v>356</v>
      </c>
      <c r="B6487" t="s">
        <v>359</v>
      </c>
      <c r="C6487" t="s">
        <v>1720</v>
      </c>
      <c r="D6487">
        <v>2022</v>
      </c>
      <c r="E6487">
        <v>0</v>
      </c>
      <c r="F6487">
        <v>215592</v>
      </c>
      <c r="G6487">
        <v>1196000</v>
      </c>
      <c r="H6487">
        <v>2119000</v>
      </c>
      <c r="I6487">
        <v>3530592</v>
      </c>
    </row>
    <row r="6488" spans="1:9">
      <c r="A6488" t="s">
        <v>356</v>
      </c>
      <c r="B6488" t="s">
        <v>359</v>
      </c>
      <c r="C6488" t="s">
        <v>1720</v>
      </c>
      <c r="D6488">
        <v>2022</v>
      </c>
      <c r="E6488">
        <v>0</v>
      </c>
      <c r="F6488">
        <v>205087</v>
      </c>
      <c r="G6488">
        <v>655000</v>
      </c>
      <c r="H6488">
        <v>969000</v>
      </c>
      <c r="I6488">
        <v>1829087</v>
      </c>
    </row>
    <row r="6489" spans="1:9">
      <c r="A6489" t="s">
        <v>356</v>
      </c>
      <c r="B6489" t="s">
        <v>361</v>
      </c>
      <c r="C6489" t="s">
        <v>362</v>
      </c>
      <c r="D6489">
        <v>2022</v>
      </c>
      <c r="E6489">
        <v>0</v>
      </c>
      <c r="F6489">
        <v>0</v>
      </c>
      <c r="G6489">
        <v>1558783</v>
      </c>
      <c r="H6489">
        <v>643000</v>
      </c>
      <c r="I6489">
        <v>2201783</v>
      </c>
    </row>
    <row r="6490" spans="1:9">
      <c r="A6490" t="s">
        <v>356</v>
      </c>
      <c r="B6490" t="s">
        <v>361</v>
      </c>
      <c r="C6490" t="s">
        <v>362</v>
      </c>
      <c r="D6490">
        <v>2022</v>
      </c>
      <c r="E6490">
        <v>1337335</v>
      </c>
      <c r="F6490">
        <v>8679000</v>
      </c>
      <c r="G6490">
        <v>2828000</v>
      </c>
      <c r="H6490">
        <v>433000</v>
      </c>
      <c r="I6490">
        <v>13277335</v>
      </c>
    </row>
    <row r="6491" spans="1:9">
      <c r="A6491" t="s">
        <v>356</v>
      </c>
      <c r="B6491" t="s">
        <v>361</v>
      </c>
      <c r="C6491" t="s">
        <v>362</v>
      </c>
      <c r="D6491">
        <v>2022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>
      <c r="A6492" t="s">
        <v>369</v>
      </c>
      <c r="B6492" t="s">
        <v>370</v>
      </c>
      <c r="C6492" t="s">
        <v>371</v>
      </c>
      <c r="D6492">
        <v>2022</v>
      </c>
      <c r="E6492">
        <v>0</v>
      </c>
      <c r="F6492">
        <v>9355232</v>
      </c>
      <c r="G6492">
        <v>25460000</v>
      </c>
      <c r="H6492">
        <v>63232000</v>
      </c>
      <c r="I6492">
        <v>98047232</v>
      </c>
    </row>
    <row r="6493" spans="1:9">
      <c r="A6493" t="s">
        <v>369</v>
      </c>
      <c r="B6493" t="s">
        <v>370</v>
      </c>
      <c r="C6493" t="s">
        <v>371</v>
      </c>
      <c r="D6493">
        <v>2022</v>
      </c>
      <c r="E6493">
        <v>0</v>
      </c>
      <c r="F6493">
        <v>240000</v>
      </c>
      <c r="G6493">
        <v>0</v>
      </c>
      <c r="H6493">
        <v>0</v>
      </c>
      <c r="I6493">
        <v>240000</v>
      </c>
    </row>
    <row r="6494" spans="1:9">
      <c r="A6494" t="s">
        <v>369</v>
      </c>
      <c r="B6494" t="s">
        <v>370</v>
      </c>
      <c r="C6494" t="s">
        <v>371</v>
      </c>
      <c r="D6494">
        <v>2022</v>
      </c>
      <c r="E6494">
        <v>0</v>
      </c>
      <c r="F6494">
        <v>600000</v>
      </c>
      <c r="G6494">
        <v>0</v>
      </c>
      <c r="H6494">
        <v>0</v>
      </c>
      <c r="I6494">
        <v>600000</v>
      </c>
    </row>
    <row r="6495" spans="1:9">
      <c r="A6495" t="s">
        <v>369</v>
      </c>
      <c r="B6495" t="s">
        <v>372</v>
      </c>
      <c r="C6495" t="s">
        <v>373</v>
      </c>
      <c r="D6495">
        <v>2022</v>
      </c>
      <c r="E6495">
        <v>0</v>
      </c>
      <c r="F6495">
        <v>75561549</v>
      </c>
      <c r="G6495">
        <v>16014000</v>
      </c>
      <c r="H6495">
        <v>247227000</v>
      </c>
      <c r="I6495">
        <v>338802549</v>
      </c>
    </row>
    <row r="6496" spans="1:9">
      <c r="A6496" t="s">
        <v>369</v>
      </c>
      <c r="B6496" t="s">
        <v>372</v>
      </c>
      <c r="C6496" t="s">
        <v>373</v>
      </c>
      <c r="D6496">
        <v>2022</v>
      </c>
      <c r="E6496">
        <v>0</v>
      </c>
      <c r="F6496">
        <v>0</v>
      </c>
      <c r="G6496">
        <v>2835148</v>
      </c>
      <c r="H6496">
        <v>5599000</v>
      </c>
      <c r="I6496">
        <v>8434148</v>
      </c>
    </row>
    <row r="6497" spans="1:9">
      <c r="A6497" t="s">
        <v>369</v>
      </c>
      <c r="B6497" t="s">
        <v>374</v>
      </c>
      <c r="C6497" t="s">
        <v>375</v>
      </c>
      <c r="D6497">
        <v>2022</v>
      </c>
      <c r="E6497">
        <v>49187312</v>
      </c>
      <c r="F6497">
        <v>6066000</v>
      </c>
      <c r="G6497">
        <v>1000000</v>
      </c>
      <c r="H6497">
        <v>67914000</v>
      </c>
      <c r="I6497">
        <v>124167312</v>
      </c>
    </row>
    <row r="6498" spans="1:9">
      <c r="A6498" t="s">
        <v>369</v>
      </c>
      <c r="B6498" t="s">
        <v>374</v>
      </c>
      <c r="C6498" t="s">
        <v>375</v>
      </c>
      <c r="D6498">
        <v>2022</v>
      </c>
      <c r="E6498">
        <v>10662244</v>
      </c>
      <c r="F6498">
        <v>650000</v>
      </c>
      <c r="G6498">
        <v>0</v>
      </c>
      <c r="H6498">
        <v>24435000</v>
      </c>
      <c r="I6498">
        <v>35747244</v>
      </c>
    </row>
    <row r="6499" spans="1:9">
      <c r="A6499" t="s">
        <v>369</v>
      </c>
      <c r="B6499" t="s">
        <v>374</v>
      </c>
      <c r="C6499" t="s">
        <v>375</v>
      </c>
      <c r="D6499">
        <v>2022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>
      <c r="A6500" t="s">
        <v>369</v>
      </c>
      <c r="B6500" t="s">
        <v>376</v>
      </c>
      <c r="C6500" t="s">
        <v>377</v>
      </c>
      <c r="D6500">
        <v>2022</v>
      </c>
      <c r="E6500">
        <v>0</v>
      </c>
      <c r="F6500">
        <v>55557269</v>
      </c>
      <c r="G6500">
        <v>12952000</v>
      </c>
      <c r="H6500">
        <v>191343000</v>
      </c>
      <c r="I6500">
        <v>259852269</v>
      </c>
    </row>
    <row r="6501" spans="1:9">
      <c r="A6501" t="s">
        <v>369</v>
      </c>
      <c r="B6501" t="s">
        <v>376</v>
      </c>
      <c r="C6501" t="s">
        <v>377</v>
      </c>
      <c r="D6501">
        <v>2022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>
      <c r="A6502" t="s">
        <v>369</v>
      </c>
      <c r="B6502" t="s">
        <v>378</v>
      </c>
      <c r="C6502" t="s">
        <v>379</v>
      </c>
      <c r="D6502">
        <v>2022</v>
      </c>
      <c r="E6502">
        <v>2062402</v>
      </c>
      <c r="F6502">
        <v>10423000</v>
      </c>
      <c r="G6502">
        <v>0</v>
      </c>
      <c r="H6502">
        <v>40116000</v>
      </c>
      <c r="I6502">
        <v>52601402</v>
      </c>
    </row>
    <row r="6503" spans="1:9">
      <c r="A6503" t="s">
        <v>369</v>
      </c>
      <c r="B6503" t="s">
        <v>378</v>
      </c>
      <c r="C6503" t="s">
        <v>379</v>
      </c>
      <c r="D6503">
        <v>2022</v>
      </c>
      <c r="E6503">
        <v>2904404</v>
      </c>
      <c r="F6503">
        <v>4715000</v>
      </c>
      <c r="G6503">
        <v>0</v>
      </c>
      <c r="H6503">
        <v>0</v>
      </c>
      <c r="I6503">
        <v>7619404</v>
      </c>
    </row>
    <row r="6504" spans="1:9">
      <c r="A6504" t="s">
        <v>369</v>
      </c>
      <c r="B6504" t="s">
        <v>378</v>
      </c>
      <c r="C6504" t="s">
        <v>379</v>
      </c>
      <c r="D6504">
        <v>2022</v>
      </c>
      <c r="E6504">
        <v>0</v>
      </c>
      <c r="F6504">
        <v>0</v>
      </c>
      <c r="G6504">
        <v>0</v>
      </c>
      <c r="H6504">
        <v>747098</v>
      </c>
      <c r="I6504">
        <v>747098</v>
      </c>
    </row>
    <row r="6505" spans="1:9">
      <c r="A6505" t="s">
        <v>369</v>
      </c>
      <c r="B6505" t="s">
        <v>380</v>
      </c>
      <c r="C6505" t="s">
        <v>381</v>
      </c>
      <c r="D6505">
        <v>2022</v>
      </c>
      <c r="E6505">
        <v>0</v>
      </c>
      <c r="F6505">
        <v>0</v>
      </c>
      <c r="G6505">
        <v>12559385</v>
      </c>
      <c r="H6505">
        <v>87725000</v>
      </c>
      <c r="I6505">
        <v>100284385</v>
      </c>
    </row>
    <row r="6506" spans="1:9">
      <c r="A6506" t="s">
        <v>369</v>
      </c>
      <c r="B6506" t="s">
        <v>380</v>
      </c>
      <c r="C6506" t="s">
        <v>381</v>
      </c>
      <c r="D6506">
        <v>2022</v>
      </c>
      <c r="E6506">
        <v>0</v>
      </c>
      <c r="F6506">
        <v>0</v>
      </c>
      <c r="G6506">
        <v>80999</v>
      </c>
      <c r="H6506">
        <v>0</v>
      </c>
      <c r="I6506">
        <v>80999</v>
      </c>
    </row>
    <row r="6507" spans="1:9">
      <c r="A6507" t="s">
        <v>369</v>
      </c>
      <c r="B6507" t="s">
        <v>380</v>
      </c>
      <c r="C6507" t="s">
        <v>381</v>
      </c>
      <c r="D6507">
        <v>2022</v>
      </c>
      <c r="E6507">
        <v>0</v>
      </c>
      <c r="F6507">
        <v>246999</v>
      </c>
      <c r="G6507">
        <v>0</v>
      </c>
      <c r="H6507">
        <v>100000</v>
      </c>
      <c r="I6507">
        <v>346999</v>
      </c>
    </row>
    <row r="6508" spans="1:9">
      <c r="A6508" t="s">
        <v>369</v>
      </c>
      <c r="B6508" t="s">
        <v>382</v>
      </c>
      <c r="C6508" t="s">
        <v>383</v>
      </c>
      <c r="D6508">
        <v>2022</v>
      </c>
      <c r="E6508">
        <v>21768556</v>
      </c>
      <c r="F6508">
        <v>71294000</v>
      </c>
      <c r="G6508">
        <v>71728000</v>
      </c>
      <c r="H6508">
        <v>73777000</v>
      </c>
      <c r="I6508">
        <v>238567556</v>
      </c>
    </row>
    <row r="6509" spans="1:9">
      <c r="A6509" t="s">
        <v>369</v>
      </c>
      <c r="B6509" t="s">
        <v>388</v>
      </c>
      <c r="C6509" t="s">
        <v>389</v>
      </c>
      <c r="D6509">
        <v>2022</v>
      </c>
      <c r="E6509">
        <v>0</v>
      </c>
      <c r="F6509">
        <v>100127841</v>
      </c>
      <c r="G6509">
        <v>152730000</v>
      </c>
      <c r="H6509">
        <v>32697000</v>
      </c>
      <c r="I6509">
        <v>285554841</v>
      </c>
    </row>
    <row r="6510" spans="1:9">
      <c r="A6510" t="s">
        <v>369</v>
      </c>
      <c r="B6510" t="s">
        <v>390</v>
      </c>
      <c r="C6510" t="s">
        <v>391</v>
      </c>
      <c r="D6510">
        <v>2022</v>
      </c>
      <c r="E6510">
        <v>778433</v>
      </c>
      <c r="F6510">
        <v>10707000</v>
      </c>
      <c r="G6510">
        <v>6996000</v>
      </c>
      <c r="H6510">
        <v>7555000</v>
      </c>
      <c r="I6510">
        <v>26036433</v>
      </c>
    </row>
    <row r="6511" spans="1:9">
      <c r="A6511" t="s">
        <v>369</v>
      </c>
      <c r="B6511" t="s">
        <v>390</v>
      </c>
      <c r="C6511" t="s">
        <v>391</v>
      </c>
      <c r="D6511">
        <v>2022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369</v>
      </c>
      <c r="B6512" t="s">
        <v>1619</v>
      </c>
      <c r="C6512" t="s">
        <v>1620</v>
      </c>
      <c r="D6512">
        <v>2022</v>
      </c>
      <c r="E6512">
        <v>1880000</v>
      </c>
      <c r="F6512">
        <v>27767000</v>
      </c>
      <c r="G6512">
        <v>0</v>
      </c>
      <c r="H6512">
        <v>0</v>
      </c>
      <c r="I6512">
        <v>29647000</v>
      </c>
    </row>
    <row r="6513" spans="1:9">
      <c r="A6513" t="s">
        <v>369</v>
      </c>
      <c r="B6513" t="s">
        <v>392</v>
      </c>
      <c r="C6513" t="s">
        <v>393</v>
      </c>
      <c r="D6513">
        <v>2022</v>
      </c>
      <c r="E6513">
        <v>0</v>
      </c>
      <c r="F6513">
        <v>228287866</v>
      </c>
      <c r="G6513">
        <v>240616000</v>
      </c>
      <c r="H6513">
        <v>337037000</v>
      </c>
      <c r="I6513">
        <v>805940866</v>
      </c>
    </row>
    <row r="6514" spans="1:9">
      <c r="A6514" t="s">
        <v>369</v>
      </c>
      <c r="B6514" t="s">
        <v>392</v>
      </c>
      <c r="C6514" t="s">
        <v>393</v>
      </c>
      <c r="D6514">
        <v>2022</v>
      </c>
      <c r="E6514">
        <v>1032023</v>
      </c>
      <c r="F6514">
        <v>0</v>
      </c>
      <c r="G6514">
        <v>0</v>
      </c>
      <c r="H6514">
        <v>1380000</v>
      </c>
      <c r="I6514">
        <v>2412023</v>
      </c>
    </row>
    <row r="6515" spans="1:9">
      <c r="A6515" t="s">
        <v>369</v>
      </c>
      <c r="B6515" t="s">
        <v>392</v>
      </c>
      <c r="C6515" t="s">
        <v>393</v>
      </c>
      <c r="D6515">
        <v>2022</v>
      </c>
      <c r="E6515">
        <v>0</v>
      </c>
      <c r="F6515">
        <v>0</v>
      </c>
      <c r="G6515">
        <v>0</v>
      </c>
      <c r="H6515">
        <v>1533960</v>
      </c>
      <c r="I6515">
        <v>1533960</v>
      </c>
    </row>
    <row r="6516" spans="1:9">
      <c r="A6516" t="s">
        <v>369</v>
      </c>
      <c r="B6516" t="s">
        <v>394</v>
      </c>
      <c r="C6516" t="s">
        <v>395</v>
      </c>
      <c r="D6516">
        <v>2022</v>
      </c>
      <c r="E6516">
        <v>0</v>
      </c>
      <c r="F6516">
        <v>5555737</v>
      </c>
      <c r="G6516">
        <v>326000</v>
      </c>
      <c r="H6516">
        <v>513000</v>
      </c>
      <c r="I6516">
        <v>6394737</v>
      </c>
    </row>
    <row r="6517" spans="1:9">
      <c r="A6517" t="s">
        <v>369</v>
      </c>
      <c r="B6517" t="s">
        <v>396</v>
      </c>
      <c r="C6517" t="s">
        <v>397</v>
      </c>
      <c r="D6517">
        <v>2022</v>
      </c>
      <c r="E6517">
        <v>0</v>
      </c>
      <c r="F6517">
        <v>29776829</v>
      </c>
      <c r="G6517">
        <v>0</v>
      </c>
      <c r="H6517">
        <v>1500000</v>
      </c>
      <c r="I6517">
        <v>31276829</v>
      </c>
    </row>
    <row r="6518" spans="1:9">
      <c r="A6518" t="s">
        <v>369</v>
      </c>
      <c r="B6518" t="s">
        <v>400</v>
      </c>
      <c r="C6518" t="s">
        <v>401</v>
      </c>
      <c r="D6518">
        <v>2022</v>
      </c>
      <c r="E6518">
        <v>0</v>
      </c>
      <c r="F6518">
        <v>0</v>
      </c>
      <c r="G6518">
        <v>0</v>
      </c>
      <c r="H6518">
        <v>5091990</v>
      </c>
      <c r="I6518">
        <v>5091990</v>
      </c>
    </row>
    <row r="6519" spans="1:9">
      <c r="A6519" t="s">
        <v>369</v>
      </c>
      <c r="B6519" t="s">
        <v>402</v>
      </c>
      <c r="C6519" t="s">
        <v>403</v>
      </c>
      <c r="D6519">
        <v>2022</v>
      </c>
      <c r="E6519">
        <v>337278212</v>
      </c>
      <c r="F6519">
        <v>193049000</v>
      </c>
      <c r="G6519">
        <v>200567000</v>
      </c>
      <c r="H6519">
        <v>206708000</v>
      </c>
      <c r="I6519">
        <v>937602212</v>
      </c>
    </row>
    <row r="6520" spans="1:9">
      <c r="A6520" t="s">
        <v>369</v>
      </c>
      <c r="B6520" t="s">
        <v>402</v>
      </c>
      <c r="C6520" t="s">
        <v>403</v>
      </c>
      <c r="D6520">
        <v>2022</v>
      </c>
      <c r="E6520">
        <v>199798000</v>
      </c>
      <c r="F6520">
        <v>0</v>
      </c>
      <c r="G6520">
        <v>0</v>
      </c>
      <c r="H6520">
        <v>0</v>
      </c>
      <c r="I6520">
        <v>199798000</v>
      </c>
    </row>
    <row r="6521" spans="1:9">
      <c r="A6521" t="s">
        <v>369</v>
      </c>
      <c r="B6521" t="s">
        <v>402</v>
      </c>
      <c r="C6521" t="s">
        <v>403</v>
      </c>
      <c r="D6521">
        <v>2022</v>
      </c>
      <c r="E6521">
        <v>4493839</v>
      </c>
      <c r="F6521">
        <v>0</v>
      </c>
      <c r="G6521">
        <v>0</v>
      </c>
      <c r="H6521">
        <v>0</v>
      </c>
      <c r="I6521">
        <v>4493839</v>
      </c>
    </row>
    <row r="6522" spans="1:9">
      <c r="A6522" t="s">
        <v>369</v>
      </c>
      <c r="B6522" t="s">
        <v>406</v>
      </c>
      <c r="C6522" t="s">
        <v>407</v>
      </c>
      <c r="D6522">
        <v>2022</v>
      </c>
      <c r="E6522">
        <v>1083830</v>
      </c>
      <c r="F6522">
        <v>0</v>
      </c>
      <c r="G6522">
        <v>0</v>
      </c>
      <c r="H6522">
        <v>0</v>
      </c>
      <c r="I6522">
        <v>1083830</v>
      </c>
    </row>
    <row r="6523" spans="1:9">
      <c r="A6523" t="s">
        <v>369</v>
      </c>
      <c r="B6523" t="s">
        <v>408</v>
      </c>
      <c r="C6523" t="s">
        <v>409</v>
      </c>
      <c r="D6523">
        <v>2022</v>
      </c>
      <c r="E6523">
        <v>4069000</v>
      </c>
      <c r="F6523">
        <v>0</v>
      </c>
      <c r="G6523">
        <v>0</v>
      </c>
      <c r="H6523">
        <v>0</v>
      </c>
      <c r="I6523">
        <v>4069000</v>
      </c>
    </row>
    <row r="6524" spans="1:9">
      <c r="A6524" t="s">
        <v>369</v>
      </c>
      <c r="B6524" t="s">
        <v>2428</v>
      </c>
      <c r="C6524" t="s">
        <v>2429</v>
      </c>
      <c r="D6524">
        <v>2022</v>
      </c>
      <c r="E6524">
        <v>0</v>
      </c>
      <c r="F6524">
        <v>80979</v>
      </c>
      <c r="G6524">
        <v>0</v>
      </c>
      <c r="H6524">
        <v>0</v>
      </c>
      <c r="I6524">
        <v>80979</v>
      </c>
    </row>
    <row r="6525" spans="1:9">
      <c r="A6525" t="s">
        <v>369</v>
      </c>
      <c r="B6525" t="s">
        <v>2252</v>
      </c>
      <c r="C6525" t="s">
        <v>2253</v>
      </c>
      <c r="D6525">
        <v>2022</v>
      </c>
      <c r="E6525">
        <v>0</v>
      </c>
      <c r="F6525">
        <v>926485</v>
      </c>
      <c r="G6525">
        <v>0</v>
      </c>
      <c r="H6525">
        <v>0</v>
      </c>
      <c r="I6525">
        <v>926485</v>
      </c>
    </row>
    <row r="6526" spans="1:9">
      <c r="A6526" t="s">
        <v>369</v>
      </c>
      <c r="B6526" t="s">
        <v>410</v>
      </c>
      <c r="C6526" t="s">
        <v>411</v>
      </c>
      <c r="D6526">
        <v>2022</v>
      </c>
      <c r="E6526">
        <v>483568</v>
      </c>
      <c r="F6526">
        <v>2000000</v>
      </c>
      <c r="G6526">
        <v>0</v>
      </c>
      <c r="H6526">
        <v>0</v>
      </c>
      <c r="I6526">
        <v>2483568</v>
      </c>
    </row>
    <row r="6527" spans="1:9">
      <c r="A6527" t="s">
        <v>369</v>
      </c>
      <c r="B6527" t="s">
        <v>412</v>
      </c>
      <c r="C6527" t="s">
        <v>413</v>
      </c>
      <c r="D6527">
        <v>2022</v>
      </c>
      <c r="E6527">
        <v>0</v>
      </c>
      <c r="F6527">
        <v>7507408</v>
      </c>
      <c r="G6527">
        <v>0</v>
      </c>
      <c r="H6527">
        <v>0</v>
      </c>
      <c r="I6527">
        <v>7507408</v>
      </c>
    </row>
    <row r="6528" spans="1:9">
      <c r="A6528" t="s">
        <v>369</v>
      </c>
      <c r="B6528" t="s">
        <v>416</v>
      </c>
      <c r="C6528" t="s">
        <v>417</v>
      </c>
      <c r="D6528">
        <v>2022</v>
      </c>
      <c r="E6528">
        <v>4361000</v>
      </c>
      <c r="F6528">
        <v>0</v>
      </c>
      <c r="G6528">
        <v>0</v>
      </c>
      <c r="H6528">
        <v>0</v>
      </c>
      <c r="I6528">
        <v>4361000</v>
      </c>
    </row>
    <row r="6529" spans="1:9">
      <c r="A6529" t="s">
        <v>369</v>
      </c>
      <c r="B6529" t="s">
        <v>416</v>
      </c>
      <c r="C6529" t="s">
        <v>417</v>
      </c>
      <c r="D6529">
        <v>2022</v>
      </c>
      <c r="E6529">
        <v>3600000</v>
      </c>
      <c r="F6529">
        <v>0</v>
      </c>
      <c r="G6529">
        <v>0</v>
      </c>
      <c r="H6529">
        <v>0</v>
      </c>
      <c r="I6529">
        <v>3600000</v>
      </c>
    </row>
    <row r="6530" spans="1:9">
      <c r="A6530" t="s">
        <v>369</v>
      </c>
      <c r="B6530" t="s">
        <v>418</v>
      </c>
      <c r="C6530" t="s">
        <v>419</v>
      </c>
      <c r="D6530">
        <v>2022</v>
      </c>
      <c r="E6530">
        <v>0</v>
      </c>
      <c r="F6530">
        <v>0</v>
      </c>
      <c r="G6530">
        <v>0</v>
      </c>
      <c r="H6530">
        <v>13020648</v>
      </c>
      <c r="I6530">
        <v>13020648</v>
      </c>
    </row>
    <row r="6531" spans="1:9">
      <c r="A6531" t="s">
        <v>369</v>
      </c>
      <c r="B6531" t="s">
        <v>418</v>
      </c>
      <c r="C6531" t="s">
        <v>419</v>
      </c>
      <c r="D6531">
        <v>2022</v>
      </c>
      <c r="E6531">
        <v>0</v>
      </c>
      <c r="F6531">
        <v>0</v>
      </c>
      <c r="G6531">
        <v>0</v>
      </c>
      <c r="H6531">
        <v>2127000</v>
      </c>
      <c r="I6531">
        <v>2127000</v>
      </c>
    </row>
    <row r="6532" spans="1:9">
      <c r="A6532" t="s">
        <v>369</v>
      </c>
      <c r="B6532" t="s">
        <v>420</v>
      </c>
      <c r="C6532" t="s">
        <v>421</v>
      </c>
      <c r="D6532">
        <v>2022</v>
      </c>
      <c r="E6532">
        <v>0</v>
      </c>
      <c r="F6532">
        <v>0</v>
      </c>
      <c r="G6532">
        <v>2230999</v>
      </c>
      <c r="H6532">
        <v>0</v>
      </c>
      <c r="I6532">
        <v>2230999</v>
      </c>
    </row>
    <row r="6533" spans="1:9">
      <c r="A6533" t="s">
        <v>369</v>
      </c>
      <c r="B6533" t="s">
        <v>422</v>
      </c>
      <c r="C6533" t="s">
        <v>423</v>
      </c>
      <c r="D6533">
        <v>2022</v>
      </c>
      <c r="E6533">
        <v>0</v>
      </c>
      <c r="F6533">
        <v>0</v>
      </c>
      <c r="G6533">
        <v>1139632</v>
      </c>
      <c r="H6533">
        <v>0</v>
      </c>
      <c r="I6533">
        <v>1139632</v>
      </c>
    </row>
    <row r="6534" spans="1:9">
      <c r="A6534" t="s">
        <v>369</v>
      </c>
      <c r="B6534" t="s">
        <v>914</v>
      </c>
      <c r="C6534" t="s">
        <v>805</v>
      </c>
      <c r="D6534">
        <v>2022</v>
      </c>
      <c r="E6534">
        <v>0</v>
      </c>
      <c r="F6534">
        <v>6299752</v>
      </c>
      <c r="G6534">
        <v>0</v>
      </c>
      <c r="H6534">
        <v>236000</v>
      </c>
      <c r="I6534">
        <v>6535752</v>
      </c>
    </row>
    <row r="6535" spans="1:9">
      <c r="A6535" t="s">
        <v>369</v>
      </c>
      <c r="B6535" t="s">
        <v>426</v>
      </c>
      <c r="C6535" t="s">
        <v>427</v>
      </c>
      <c r="D6535">
        <v>2022</v>
      </c>
      <c r="E6535">
        <v>0</v>
      </c>
      <c r="F6535">
        <v>27252276</v>
      </c>
      <c r="G6535">
        <v>0</v>
      </c>
      <c r="H6535">
        <v>15965000</v>
      </c>
      <c r="I6535">
        <v>43217276</v>
      </c>
    </row>
    <row r="6536" spans="1:9">
      <c r="A6536" t="s">
        <v>369</v>
      </c>
      <c r="B6536" t="s">
        <v>426</v>
      </c>
      <c r="C6536" t="s">
        <v>427</v>
      </c>
      <c r="D6536">
        <v>2022</v>
      </c>
      <c r="E6536">
        <v>0</v>
      </c>
      <c r="F6536">
        <v>12725707</v>
      </c>
      <c r="G6536">
        <v>1250000</v>
      </c>
      <c r="H6536">
        <v>0</v>
      </c>
      <c r="I6536">
        <v>13975707</v>
      </c>
    </row>
    <row r="6537" spans="1:9">
      <c r="A6537" t="s">
        <v>369</v>
      </c>
      <c r="B6537" t="s">
        <v>426</v>
      </c>
      <c r="C6537" t="s">
        <v>427</v>
      </c>
      <c r="D6537">
        <v>2022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t="s">
        <v>369</v>
      </c>
      <c r="B6538" t="s">
        <v>1729</v>
      </c>
      <c r="C6538" t="s">
        <v>377</v>
      </c>
      <c r="D6538">
        <v>2022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>
      <c r="A6539" t="s">
        <v>369</v>
      </c>
      <c r="B6539" t="s">
        <v>432</v>
      </c>
      <c r="C6539" t="s">
        <v>433</v>
      </c>
      <c r="D6539">
        <v>2022</v>
      </c>
      <c r="E6539">
        <v>0</v>
      </c>
      <c r="F6539">
        <v>0</v>
      </c>
      <c r="G6539">
        <v>0</v>
      </c>
      <c r="H6539">
        <v>12821022</v>
      </c>
      <c r="I6539">
        <v>12821022</v>
      </c>
    </row>
    <row r="6540" spans="1:9">
      <c r="A6540" t="s">
        <v>369</v>
      </c>
      <c r="B6540" t="s">
        <v>438</v>
      </c>
      <c r="C6540" t="s">
        <v>439</v>
      </c>
      <c r="D6540">
        <v>2022</v>
      </c>
      <c r="E6540">
        <v>0</v>
      </c>
      <c r="F6540">
        <v>0</v>
      </c>
      <c r="G6540">
        <v>0</v>
      </c>
      <c r="H6540">
        <v>200000</v>
      </c>
      <c r="I6540">
        <v>200000</v>
      </c>
    </row>
    <row r="6541" spans="1:9">
      <c r="A6541" t="s">
        <v>369</v>
      </c>
      <c r="B6541" t="s">
        <v>1623</v>
      </c>
      <c r="C6541" t="s">
        <v>1624</v>
      </c>
      <c r="D6541">
        <v>2022</v>
      </c>
      <c r="E6541">
        <v>0</v>
      </c>
      <c r="F6541">
        <v>3145000</v>
      </c>
      <c r="G6541">
        <v>0</v>
      </c>
      <c r="H6541">
        <v>0</v>
      </c>
      <c r="I6541">
        <v>3145000</v>
      </c>
    </row>
    <row r="6542" spans="1:9">
      <c r="A6542" t="s">
        <v>369</v>
      </c>
      <c r="B6542" t="s">
        <v>1625</v>
      </c>
      <c r="C6542" t="s">
        <v>1626</v>
      </c>
      <c r="D6542">
        <v>2022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>
      <c r="A6543" t="s">
        <v>369</v>
      </c>
      <c r="B6543" t="s">
        <v>449</v>
      </c>
      <c r="C6543" t="s">
        <v>450</v>
      </c>
      <c r="D6543">
        <v>2022</v>
      </c>
      <c r="E6543">
        <v>0</v>
      </c>
      <c r="F6543">
        <v>94440372</v>
      </c>
      <c r="G6543">
        <v>3745000</v>
      </c>
      <c r="H6543">
        <v>74558000</v>
      </c>
      <c r="I6543">
        <v>172743372</v>
      </c>
    </row>
    <row r="6544" spans="1:9">
      <c r="A6544" t="s">
        <v>369</v>
      </c>
      <c r="B6544" t="s">
        <v>449</v>
      </c>
      <c r="C6544" t="s">
        <v>450</v>
      </c>
      <c r="D6544">
        <v>2022</v>
      </c>
      <c r="E6544">
        <v>0</v>
      </c>
      <c r="F6544">
        <v>3382400</v>
      </c>
      <c r="G6544">
        <v>0</v>
      </c>
      <c r="H6544">
        <v>0</v>
      </c>
      <c r="I6544">
        <v>3382400</v>
      </c>
    </row>
    <row r="6545" spans="1:9">
      <c r="A6545" t="s">
        <v>369</v>
      </c>
      <c r="B6545" t="s">
        <v>449</v>
      </c>
      <c r="C6545" t="s">
        <v>450</v>
      </c>
      <c r="D6545">
        <v>2022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>
      <c r="A6546" t="s">
        <v>369</v>
      </c>
      <c r="B6546" t="s">
        <v>1060</v>
      </c>
      <c r="C6546" t="s">
        <v>1061</v>
      </c>
      <c r="D6546">
        <v>2022</v>
      </c>
      <c r="E6546">
        <v>1000000</v>
      </c>
      <c r="F6546">
        <v>0</v>
      </c>
      <c r="G6546">
        <v>0</v>
      </c>
      <c r="H6546">
        <v>0</v>
      </c>
      <c r="I6546">
        <v>1000000</v>
      </c>
    </row>
    <row r="6547" spans="1:9">
      <c r="A6547" t="s">
        <v>369</v>
      </c>
      <c r="B6547" t="s">
        <v>451</v>
      </c>
      <c r="C6547" t="s">
        <v>452</v>
      </c>
      <c r="D6547">
        <v>2022</v>
      </c>
      <c r="E6547">
        <v>1250000</v>
      </c>
      <c r="F6547">
        <v>0</v>
      </c>
      <c r="G6547">
        <v>0</v>
      </c>
      <c r="H6547">
        <v>0</v>
      </c>
      <c r="I6547">
        <v>1250000</v>
      </c>
    </row>
    <row r="6548" spans="1:9">
      <c r="A6548" t="s">
        <v>457</v>
      </c>
      <c r="B6548" t="s">
        <v>1628</v>
      </c>
      <c r="C6548" t="s">
        <v>1629</v>
      </c>
      <c r="D6548">
        <v>2022</v>
      </c>
      <c r="E6548">
        <v>559599</v>
      </c>
      <c r="F6548">
        <v>0</v>
      </c>
      <c r="G6548">
        <v>299000</v>
      </c>
      <c r="H6548">
        <v>177000</v>
      </c>
      <c r="I6548">
        <v>1035599</v>
      </c>
    </row>
    <row r="6549" spans="1:9">
      <c r="A6549" t="s">
        <v>460</v>
      </c>
      <c r="B6549" t="s">
        <v>461</v>
      </c>
      <c r="C6549" t="s">
        <v>462</v>
      </c>
      <c r="D6549">
        <v>2022</v>
      </c>
      <c r="E6549">
        <v>0</v>
      </c>
      <c r="F6549">
        <v>0</v>
      </c>
      <c r="G6549">
        <v>14715783</v>
      </c>
      <c r="H6549">
        <v>98394000</v>
      </c>
      <c r="I6549">
        <v>113109783</v>
      </c>
    </row>
    <row r="6550" spans="1:9">
      <c r="A6550" t="s">
        <v>460</v>
      </c>
      <c r="B6550" t="s">
        <v>1218</v>
      </c>
      <c r="C6550" t="s">
        <v>1219</v>
      </c>
      <c r="D6550">
        <v>2022</v>
      </c>
      <c r="E6550">
        <v>2026000</v>
      </c>
      <c r="F6550">
        <v>0</v>
      </c>
      <c r="G6550">
        <v>0</v>
      </c>
      <c r="H6550">
        <v>0</v>
      </c>
      <c r="I6550">
        <v>2026000</v>
      </c>
    </row>
    <row r="6551" spans="1:9">
      <c r="A6551" t="s">
        <v>460</v>
      </c>
      <c r="B6551" t="s">
        <v>463</v>
      </c>
      <c r="C6551" t="s">
        <v>464</v>
      </c>
      <c r="D6551">
        <v>2022</v>
      </c>
      <c r="E6551">
        <v>1500000</v>
      </c>
      <c r="F6551">
        <v>0</v>
      </c>
      <c r="G6551">
        <v>0</v>
      </c>
      <c r="H6551">
        <v>0</v>
      </c>
      <c r="I6551">
        <v>1500000</v>
      </c>
    </row>
    <row r="6552" spans="1:9">
      <c r="A6552" t="s">
        <v>465</v>
      </c>
      <c r="B6552" t="s">
        <v>466</v>
      </c>
      <c r="C6552" t="s">
        <v>467</v>
      </c>
      <c r="D6552">
        <v>2022</v>
      </c>
      <c r="E6552">
        <v>14370187</v>
      </c>
      <c r="F6552">
        <v>27092000</v>
      </c>
      <c r="G6552">
        <v>19796000</v>
      </c>
      <c r="H6552">
        <v>11303000</v>
      </c>
      <c r="I6552">
        <v>72561187</v>
      </c>
    </row>
    <row r="6553" spans="1:9">
      <c r="A6553" t="s">
        <v>465</v>
      </c>
      <c r="B6553" t="s">
        <v>468</v>
      </c>
      <c r="C6553" t="s">
        <v>469</v>
      </c>
      <c r="D6553">
        <v>2022</v>
      </c>
      <c r="E6553">
        <v>0</v>
      </c>
      <c r="F6553">
        <v>0</v>
      </c>
      <c r="G6553">
        <v>0</v>
      </c>
      <c r="H6553">
        <v>71116</v>
      </c>
      <c r="I6553">
        <v>71116</v>
      </c>
    </row>
    <row r="6554" spans="1:9">
      <c r="A6554" t="s">
        <v>465</v>
      </c>
      <c r="B6554" t="s">
        <v>1633</v>
      </c>
      <c r="C6554" t="s">
        <v>1634</v>
      </c>
      <c r="D6554">
        <v>2022</v>
      </c>
      <c r="E6554">
        <v>0</v>
      </c>
      <c r="F6554">
        <v>2015153</v>
      </c>
      <c r="G6554">
        <v>0</v>
      </c>
      <c r="H6554">
        <v>9000</v>
      </c>
      <c r="I6554">
        <v>2024153</v>
      </c>
    </row>
    <row r="6555" spans="1:9">
      <c r="A6555" t="s">
        <v>465</v>
      </c>
      <c r="B6555" t="s">
        <v>975</v>
      </c>
      <c r="C6555" t="s">
        <v>976</v>
      </c>
      <c r="D6555">
        <v>2022</v>
      </c>
      <c r="E6555">
        <v>180000</v>
      </c>
      <c r="F6555">
        <v>0</v>
      </c>
      <c r="G6555">
        <v>0</v>
      </c>
      <c r="H6555">
        <v>0</v>
      </c>
      <c r="I6555">
        <v>180000</v>
      </c>
    </row>
    <row r="6556" spans="1:9">
      <c r="A6556" t="s">
        <v>474</v>
      </c>
      <c r="B6556" t="s">
        <v>475</v>
      </c>
      <c r="C6556" t="s">
        <v>476</v>
      </c>
      <c r="D6556">
        <v>2022</v>
      </c>
      <c r="E6556">
        <v>0</v>
      </c>
      <c r="F6556">
        <v>0</v>
      </c>
      <c r="G6556">
        <v>17961130</v>
      </c>
      <c r="H6556">
        <v>61690000</v>
      </c>
      <c r="I6556">
        <v>79651130</v>
      </c>
    </row>
    <row r="6557" spans="1:9">
      <c r="A6557" t="s">
        <v>474</v>
      </c>
      <c r="B6557" t="s">
        <v>994</v>
      </c>
      <c r="C6557" t="s">
        <v>995</v>
      </c>
      <c r="D6557">
        <v>2022</v>
      </c>
      <c r="E6557">
        <v>9364000</v>
      </c>
      <c r="F6557">
        <v>0</v>
      </c>
      <c r="G6557">
        <v>0</v>
      </c>
      <c r="H6557">
        <v>0</v>
      </c>
      <c r="I6557">
        <v>9364000</v>
      </c>
    </row>
    <row r="6558" spans="1:9">
      <c r="A6558" t="s">
        <v>446</v>
      </c>
      <c r="B6558" t="s">
        <v>1561</v>
      </c>
      <c r="C6558" t="s">
        <v>1562</v>
      </c>
      <c r="D6558">
        <v>2022</v>
      </c>
      <c r="E6558">
        <v>0</v>
      </c>
      <c r="F6558">
        <v>0</v>
      </c>
      <c r="G6558">
        <v>0</v>
      </c>
      <c r="H6558">
        <v>7999998</v>
      </c>
      <c r="I6558">
        <v>7999998</v>
      </c>
    </row>
    <row r="6559" spans="1:9">
      <c r="A6559" t="s">
        <v>446</v>
      </c>
      <c r="B6559" t="s">
        <v>1561</v>
      </c>
      <c r="C6559" t="s">
        <v>1562</v>
      </c>
      <c r="D6559">
        <v>2022</v>
      </c>
      <c r="E6559">
        <v>0</v>
      </c>
      <c r="F6559">
        <v>0</v>
      </c>
      <c r="G6559">
        <v>2560000</v>
      </c>
      <c r="H6559">
        <v>0</v>
      </c>
      <c r="I6559">
        <v>2560000</v>
      </c>
    </row>
    <row r="6560" spans="1:9">
      <c r="A6560" t="s">
        <v>446</v>
      </c>
      <c r="B6560" t="s">
        <v>1505</v>
      </c>
      <c r="C6560" t="s">
        <v>1506</v>
      </c>
      <c r="D6560">
        <v>2022</v>
      </c>
      <c r="E6560">
        <v>0</v>
      </c>
      <c r="F6560">
        <v>174503</v>
      </c>
      <c r="G6560">
        <v>0</v>
      </c>
      <c r="H6560">
        <v>34011000</v>
      </c>
      <c r="I6560">
        <v>34185503</v>
      </c>
    </row>
    <row r="6561" spans="1:9">
      <c r="A6561" t="s">
        <v>446</v>
      </c>
      <c r="B6561" t="s">
        <v>477</v>
      </c>
      <c r="C6561" t="s">
        <v>478</v>
      </c>
      <c r="D6561">
        <v>2022</v>
      </c>
      <c r="E6561">
        <v>0</v>
      </c>
      <c r="F6561">
        <v>0</v>
      </c>
      <c r="G6561">
        <v>0</v>
      </c>
      <c r="H6561">
        <v>622000</v>
      </c>
      <c r="I6561">
        <v>622000</v>
      </c>
    </row>
    <row r="6562" spans="1:9">
      <c r="A6562" t="s">
        <v>446</v>
      </c>
      <c r="B6562" t="s">
        <v>889</v>
      </c>
      <c r="C6562" t="s">
        <v>890</v>
      </c>
      <c r="D6562">
        <v>2022</v>
      </c>
      <c r="E6562">
        <v>405315</v>
      </c>
      <c r="F6562">
        <v>0</v>
      </c>
      <c r="G6562">
        <v>0</v>
      </c>
      <c r="H6562">
        <v>0</v>
      </c>
      <c r="I6562">
        <v>405315</v>
      </c>
    </row>
    <row r="6563" spans="1:9">
      <c r="A6563" t="s">
        <v>446</v>
      </c>
      <c r="B6563" t="s">
        <v>2224</v>
      </c>
      <c r="C6563" t="s">
        <v>2225</v>
      </c>
      <c r="D6563">
        <v>2022</v>
      </c>
      <c r="E6563">
        <v>0</v>
      </c>
      <c r="F6563">
        <v>0</v>
      </c>
      <c r="G6563">
        <v>543000</v>
      </c>
      <c r="H6563">
        <v>0</v>
      </c>
      <c r="I6563">
        <v>543000</v>
      </c>
    </row>
    <row r="6564" spans="1:9">
      <c r="A6564" t="s">
        <v>446</v>
      </c>
      <c r="B6564" t="s">
        <v>479</v>
      </c>
      <c r="C6564" t="s">
        <v>480</v>
      </c>
      <c r="D6564">
        <v>2022</v>
      </c>
      <c r="E6564">
        <v>0</v>
      </c>
      <c r="F6564">
        <v>0</v>
      </c>
      <c r="G6564">
        <v>37765807</v>
      </c>
      <c r="H6564">
        <v>73108000</v>
      </c>
      <c r="I6564">
        <v>110873807</v>
      </c>
    </row>
    <row r="6565" spans="1:9">
      <c r="A6565" t="s">
        <v>446</v>
      </c>
      <c r="B6565" t="s">
        <v>479</v>
      </c>
      <c r="C6565" t="s">
        <v>480</v>
      </c>
      <c r="D6565">
        <v>2022</v>
      </c>
      <c r="E6565">
        <v>0</v>
      </c>
      <c r="F6565">
        <v>43996</v>
      </c>
      <c r="G6565">
        <v>0</v>
      </c>
      <c r="H6565">
        <v>0</v>
      </c>
      <c r="I6565">
        <v>43996</v>
      </c>
    </row>
    <row r="6566" spans="1:9">
      <c r="A6566" t="s">
        <v>446</v>
      </c>
      <c r="B6566" t="s">
        <v>479</v>
      </c>
      <c r="C6566" t="s">
        <v>480</v>
      </c>
      <c r="D6566">
        <v>2022</v>
      </c>
      <c r="E6566">
        <v>466000</v>
      </c>
      <c r="F6566">
        <v>57000</v>
      </c>
      <c r="G6566">
        <v>0</v>
      </c>
      <c r="H6566">
        <v>0</v>
      </c>
      <c r="I6566">
        <v>523000</v>
      </c>
    </row>
    <row r="6567" spans="1:9">
      <c r="A6567" t="s">
        <v>446</v>
      </c>
      <c r="B6567" t="s">
        <v>1074</v>
      </c>
      <c r="C6567" t="s">
        <v>520</v>
      </c>
      <c r="D6567">
        <v>2022</v>
      </c>
      <c r="E6567">
        <v>0</v>
      </c>
      <c r="F6567">
        <v>5770071</v>
      </c>
      <c r="G6567">
        <v>14480000</v>
      </c>
      <c r="H6567">
        <v>10989000</v>
      </c>
      <c r="I6567">
        <v>31239071</v>
      </c>
    </row>
    <row r="6568" spans="1:9">
      <c r="A6568" t="s">
        <v>446</v>
      </c>
      <c r="B6568" t="s">
        <v>1074</v>
      </c>
      <c r="C6568" t="s">
        <v>520</v>
      </c>
      <c r="D6568">
        <v>2022</v>
      </c>
      <c r="E6568">
        <v>80738</v>
      </c>
      <c r="F6568">
        <v>1728000</v>
      </c>
      <c r="G6568">
        <v>0</v>
      </c>
      <c r="H6568">
        <v>0</v>
      </c>
      <c r="I6568">
        <v>1808738</v>
      </c>
    </row>
    <row r="6569" spans="1:9">
      <c r="A6569" t="s">
        <v>446</v>
      </c>
      <c r="B6569" t="s">
        <v>1074</v>
      </c>
      <c r="C6569" t="s">
        <v>520</v>
      </c>
      <c r="D6569">
        <v>2022</v>
      </c>
      <c r="E6569">
        <v>510000</v>
      </c>
      <c r="F6569">
        <v>0</v>
      </c>
      <c r="G6569">
        <v>0</v>
      </c>
      <c r="H6569">
        <v>0</v>
      </c>
      <c r="I6569">
        <v>510000</v>
      </c>
    </row>
    <row r="6570" spans="1:9">
      <c r="A6570" t="s">
        <v>446</v>
      </c>
      <c r="B6570" t="s">
        <v>481</v>
      </c>
      <c r="C6570" t="s">
        <v>482</v>
      </c>
      <c r="D6570">
        <v>2022</v>
      </c>
      <c r="E6570">
        <v>41636684</v>
      </c>
      <c r="F6570">
        <v>2072000</v>
      </c>
      <c r="G6570">
        <v>34657000</v>
      </c>
      <c r="H6570">
        <v>92844000</v>
      </c>
      <c r="I6570">
        <v>171209684</v>
      </c>
    </row>
    <row r="6571" spans="1:9">
      <c r="A6571" t="s">
        <v>446</v>
      </c>
      <c r="B6571" t="s">
        <v>481</v>
      </c>
      <c r="C6571" t="s">
        <v>482</v>
      </c>
      <c r="D6571">
        <v>2022</v>
      </c>
      <c r="E6571">
        <v>0</v>
      </c>
      <c r="F6571">
        <v>89250</v>
      </c>
      <c r="G6571">
        <v>0</v>
      </c>
      <c r="H6571">
        <v>0</v>
      </c>
      <c r="I6571">
        <v>89250</v>
      </c>
    </row>
    <row r="6572" spans="1:9">
      <c r="A6572" t="s">
        <v>446</v>
      </c>
      <c r="B6572" t="s">
        <v>1044</v>
      </c>
      <c r="C6572" t="s">
        <v>1045</v>
      </c>
      <c r="D6572">
        <v>2022</v>
      </c>
      <c r="E6572">
        <v>1538024</v>
      </c>
      <c r="F6572">
        <v>43000</v>
      </c>
      <c r="G6572">
        <v>0</v>
      </c>
      <c r="H6572">
        <v>0</v>
      </c>
      <c r="I6572">
        <v>1581024</v>
      </c>
    </row>
    <row r="6573" spans="1:9">
      <c r="A6573" t="s">
        <v>446</v>
      </c>
      <c r="B6573" t="s">
        <v>1044</v>
      </c>
      <c r="C6573" t="s">
        <v>1045</v>
      </c>
      <c r="D6573">
        <v>2022</v>
      </c>
      <c r="E6573">
        <v>0</v>
      </c>
      <c r="F6573">
        <v>29000</v>
      </c>
      <c r="G6573">
        <v>0</v>
      </c>
      <c r="H6573">
        <v>0</v>
      </c>
      <c r="I6573">
        <v>29000</v>
      </c>
    </row>
    <row r="6574" spans="1:9">
      <c r="A6574" t="s">
        <v>446</v>
      </c>
      <c r="B6574" t="s">
        <v>483</v>
      </c>
      <c r="C6574" t="s">
        <v>484</v>
      </c>
      <c r="D6574">
        <v>2022</v>
      </c>
      <c r="E6574">
        <v>63899016</v>
      </c>
      <c r="F6574">
        <v>7000</v>
      </c>
      <c r="G6574">
        <v>2880000</v>
      </c>
      <c r="H6574">
        <v>17050000</v>
      </c>
      <c r="I6574">
        <v>83836016</v>
      </c>
    </row>
    <row r="6575" spans="1:9">
      <c r="A6575" t="s">
        <v>446</v>
      </c>
      <c r="B6575" t="s">
        <v>1638</v>
      </c>
      <c r="C6575" t="s">
        <v>1639</v>
      </c>
      <c r="D6575">
        <v>2022</v>
      </c>
      <c r="E6575">
        <v>0</v>
      </c>
      <c r="F6575">
        <v>1999999</v>
      </c>
      <c r="G6575">
        <v>0</v>
      </c>
      <c r="H6575">
        <v>0</v>
      </c>
      <c r="I6575">
        <v>1999999</v>
      </c>
    </row>
    <row r="6576" spans="1:9">
      <c r="A6576" t="s">
        <v>446</v>
      </c>
      <c r="B6576" t="s">
        <v>1184</v>
      </c>
      <c r="C6576" t="s">
        <v>1168</v>
      </c>
      <c r="D6576">
        <v>2022</v>
      </c>
      <c r="E6576">
        <v>955289</v>
      </c>
      <c r="F6576">
        <v>43000</v>
      </c>
      <c r="G6576">
        <v>0</v>
      </c>
      <c r="H6576">
        <v>0</v>
      </c>
      <c r="I6576">
        <v>998289</v>
      </c>
    </row>
    <row r="6577" spans="1:9">
      <c r="A6577" t="s">
        <v>446</v>
      </c>
      <c r="B6577" t="s">
        <v>1184</v>
      </c>
      <c r="C6577" t="s">
        <v>1168</v>
      </c>
      <c r="D6577">
        <v>2022</v>
      </c>
      <c r="E6577">
        <v>0</v>
      </c>
      <c r="F6577">
        <v>2184000</v>
      </c>
      <c r="G6577">
        <v>0</v>
      </c>
      <c r="H6577">
        <v>0</v>
      </c>
      <c r="I6577">
        <v>2184000</v>
      </c>
    </row>
    <row r="6578" spans="1:9">
      <c r="A6578" t="s">
        <v>446</v>
      </c>
      <c r="B6578" t="s">
        <v>485</v>
      </c>
      <c r="C6578" t="s">
        <v>486</v>
      </c>
      <c r="D6578">
        <v>2022</v>
      </c>
      <c r="E6578">
        <v>0</v>
      </c>
      <c r="F6578">
        <v>0</v>
      </c>
      <c r="G6578">
        <v>2286000</v>
      </c>
      <c r="H6578">
        <v>0</v>
      </c>
      <c r="I6578">
        <v>2286000</v>
      </c>
    </row>
    <row r="6579" spans="1:9">
      <c r="A6579" t="s">
        <v>446</v>
      </c>
      <c r="B6579" t="s">
        <v>485</v>
      </c>
      <c r="C6579" t="s">
        <v>486</v>
      </c>
      <c r="D6579">
        <v>2022</v>
      </c>
      <c r="E6579">
        <v>0</v>
      </c>
      <c r="F6579">
        <v>999</v>
      </c>
      <c r="G6579">
        <v>0</v>
      </c>
      <c r="H6579">
        <v>0</v>
      </c>
      <c r="I6579">
        <v>999</v>
      </c>
    </row>
    <row r="6580" spans="1:9">
      <c r="A6580" t="s">
        <v>446</v>
      </c>
      <c r="B6580" t="s">
        <v>1194</v>
      </c>
      <c r="C6580" t="s">
        <v>1195</v>
      </c>
      <c r="D6580">
        <v>2022</v>
      </c>
      <c r="E6580">
        <v>0</v>
      </c>
      <c r="F6580">
        <v>0</v>
      </c>
      <c r="G6580">
        <v>5922406</v>
      </c>
      <c r="H6580">
        <v>32132000</v>
      </c>
      <c r="I6580">
        <v>38054406</v>
      </c>
    </row>
    <row r="6581" spans="1:9">
      <c r="A6581" t="s">
        <v>446</v>
      </c>
      <c r="B6581" t="s">
        <v>2432</v>
      </c>
      <c r="C6581" t="s">
        <v>2433</v>
      </c>
      <c r="D6581">
        <v>2022</v>
      </c>
      <c r="E6581">
        <v>189997</v>
      </c>
      <c r="F6581">
        <v>0</v>
      </c>
      <c r="G6581">
        <v>0</v>
      </c>
      <c r="H6581">
        <v>0</v>
      </c>
      <c r="I6581">
        <v>189997</v>
      </c>
    </row>
    <row r="6582" spans="1:9">
      <c r="A6582" t="s">
        <v>446</v>
      </c>
      <c r="B6582" t="s">
        <v>1238</v>
      </c>
      <c r="C6582" t="s">
        <v>1239</v>
      </c>
      <c r="D6582">
        <v>2022</v>
      </c>
      <c r="E6582">
        <v>29812795</v>
      </c>
      <c r="F6582">
        <v>1184000</v>
      </c>
      <c r="G6582">
        <v>524000</v>
      </c>
      <c r="H6582">
        <v>7493000</v>
      </c>
      <c r="I6582">
        <v>39013795</v>
      </c>
    </row>
    <row r="6583" spans="1:9">
      <c r="A6583" t="s">
        <v>446</v>
      </c>
      <c r="B6583" t="s">
        <v>1509</v>
      </c>
      <c r="C6583" t="s">
        <v>1510</v>
      </c>
      <c r="D6583">
        <v>2022</v>
      </c>
      <c r="E6583">
        <v>0</v>
      </c>
      <c r="F6583">
        <v>0</v>
      </c>
      <c r="G6583">
        <v>0</v>
      </c>
      <c r="H6583">
        <v>459178481</v>
      </c>
      <c r="I6583">
        <v>459178481</v>
      </c>
    </row>
    <row r="6584" spans="1:9">
      <c r="A6584" t="s">
        <v>446</v>
      </c>
      <c r="B6584" t="s">
        <v>985</v>
      </c>
      <c r="C6584" t="s">
        <v>986</v>
      </c>
      <c r="D6584">
        <v>2022</v>
      </c>
      <c r="E6584">
        <v>18739200</v>
      </c>
      <c r="F6584">
        <v>0</v>
      </c>
      <c r="G6584">
        <v>0</v>
      </c>
      <c r="H6584">
        <v>0</v>
      </c>
      <c r="I6584">
        <v>18739200</v>
      </c>
    </row>
    <row r="6585" spans="1:9">
      <c r="A6585" t="s">
        <v>446</v>
      </c>
      <c r="B6585" t="s">
        <v>1360</v>
      </c>
      <c r="C6585" t="s">
        <v>1361</v>
      </c>
      <c r="D6585">
        <v>2022</v>
      </c>
      <c r="E6585">
        <v>166653316</v>
      </c>
      <c r="F6585">
        <v>133043000</v>
      </c>
      <c r="G6585">
        <v>236050000</v>
      </c>
      <c r="H6585">
        <v>287013000</v>
      </c>
      <c r="I6585">
        <v>822759316</v>
      </c>
    </row>
    <row r="6586" spans="1:9">
      <c r="A6586" t="s">
        <v>446</v>
      </c>
      <c r="B6586" t="s">
        <v>1543</v>
      </c>
      <c r="C6586" t="s">
        <v>1544</v>
      </c>
      <c r="D6586">
        <v>2022</v>
      </c>
      <c r="E6586">
        <v>10529090</v>
      </c>
      <c r="F6586">
        <v>668000</v>
      </c>
      <c r="G6586">
        <v>11273000</v>
      </c>
      <c r="H6586">
        <v>2872000</v>
      </c>
      <c r="I6586">
        <v>25342090</v>
      </c>
    </row>
    <row r="6587" spans="1:9">
      <c r="A6587" t="s">
        <v>446</v>
      </c>
      <c r="B6587" t="s">
        <v>1249</v>
      </c>
      <c r="C6587" t="s">
        <v>1250</v>
      </c>
      <c r="D6587">
        <v>2022</v>
      </c>
      <c r="E6587">
        <v>371729</v>
      </c>
      <c r="F6587">
        <v>0</v>
      </c>
      <c r="G6587">
        <v>0</v>
      </c>
      <c r="H6587">
        <v>0</v>
      </c>
      <c r="I6587">
        <v>371729</v>
      </c>
    </row>
    <row r="6588" spans="1:9">
      <c r="A6588" t="s">
        <v>446</v>
      </c>
      <c r="B6588" t="s">
        <v>1471</v>
      </c>
      <c r="C6588" t="s">
        <v>1472</v>
      </c>
      <c r="D6588">
        <v>2022</v>
      </c>
      <c r="E6588">
        <v>1196477</v>
      </c>
      <c r="F6588">
        <v>0</v>
      </c>
      <c r="G6588">
        <v>0</v>
      </c>
      <c r="H6588">
        <v>0</v>
      </c>
      <c r="I6588">
        <v>1196477</v>
      </c>
    </row>
    <row r="6589" spans="1:9">
      <c r="A6589" t="s">
        <v>446</v>
      </c>
      <c r="B6589" t="s">
        <v>2216</v>
      </c>
      <c r="C6589" t="s">
        <v>2217</v>
      </c>
      <c r="D6589">
        <v>2022</v>
      </c>
      <c r="E6589">
        <v>0</v>
      </c>
      <c r="F6589">
        <v>79999</v>
      </c>
      <c r="G6589">
        <v>0</v>
      </c>
      <c r="H6589">
        <v>0</v>
      </c>
      <c r="I6589">
        <v>79999</v>
      </c>
    </row>
    <row r="6590" spans="1:9">
      <c r="A6590" t="s">
        <v>446</v>
      </c>
      <c r="B6590" t="s">
        <v>884</v>
      </c>
      <c r="C6590" t="s">
        <v>885</v>
      </c>
      <c r="D6590">
        <v>2022</v>
      </c>
      <c r="E6590">
        <v>28877076</v>
      </c>
      <c r="F6590">
        <v>0</v>
      </c>
      <c r="G6590">
        <v>0</v>
      </c>
      <c r="H6590">
        <v>39184000</v>
      </c>
      <c r="I6590">
        <v>68061076</v>
      </c>
    </row>
    <row r="6591" spans="1:9">
      <c r="A6591" t="s">
        <v>446</v>
      </c>
      <c r="B6591" t="s">
        <v>2176</v>
      </c>
      <c r="C6591" t="s">
        <v>2177</v>
      </c>
      <c r="D6591">
        <v>2022</v>
      </c>
      <c r="E6591">
        <v>0</v>
      </c>
      <c r="F6591">
        <v>559040</v>
      </c>
      <c r="G6591">
        <v>0</v>
      </c>
      <c r="H6591">
        <v>0</v>
      </c>
      <c r="I6591">
        <v>559040</v>
      </c>
    </row>
    <row r="6592" spans="1:9">
      <c r="A6592" t="s">
        <v>446</v>
      </c>
      <c r="B6592" t="s">
        <v>489</v>
      </c>
      <c r="C6592" t="s">
        <v>490</v>
      </c>
      <c r="D6592">
        <v>2022</v>
      </c>
      <c r="E6592">
        <v>6914935</v>
      </c>
      <c r="F6592">
        <v>0</v>
      </c>
      <c r="G6592">
        <v>0</v>
      </c>
      <c r="H6592">
        <v>40154000</v>
      </c>
      <c r="I6592">
        <v>47068935</v>
      </c>
    </row>
    <row r="6593" spans="1:9">
      <c r="A6593" t="s">
        <v>446</v>
      </c>
      <c r="B6593" t="s">
        <v>1537</v>
      </c>
      <c r="C6593" t="s">
        <v>1538</v>
      </c>
      <c r="D6593">
        <v>2022</v>
      </c>
      <c r="E6593">
        <v>0</v>
      </c>
      <c r="F6593">
        <v>0</v>
      </c>
      <c r="G6593">
        <v>0</v>
      </c>
      <c r="H6593">
        <v>1450000</v>
      </c>
      <c r="I6593">
        <v>1450000</v>
      </c>
    </row>
    <row r="6594" spans="1:9">
      <c r="A6594" t="s">
        <v>446</v>
      </c>
      <c r="B6594" t="s">
        <v>491</v>
      </c>
      <c r="C6594" t="s">
        <v>492</v>
      </c>
      <c r="D6594">
        <v>2022</v>
      </c>
      <c r="E6594">
        <v>19682</v>
      </c>
      <c r="F6594">
        <v>0</v>
      </c>
      <c r="G6594">
        <v>5590000</v>
      </c>
      <c r="H6594">
        <v>0</v>
      </c>
      <c r="I6594">
        <v>5609682</v>
      </c>
    </row>
    <row r="6595" spans="1:9">
      <c r="A6595" t="s">
        <v>446</v>
      </c>
      <c r="B6595" t="s">
        <v>493</v>
      </c>
      <c r="C6595" t="s">
        <v>494</v>
      </c>
      <c r="D6595">
        <v>2022</v>
      </c>
      <c r="E6595">
        <v>8696123</v>
      </c>
      <c r="F6595">
        <v>25770000</v>
      </c>
      <c r="G6595">
        <v>0</v>
      </c>
      <c r="H6595">
        <v>26375000</v>
      </c>
      <c r="I6595">
        <v>60841123</v>
      </c>
    </row>
    <row r="6596" spans="1:9">
      <c r="A6596" t="s">
        <v>446</v>
      </c>
      <c r="B6596" t="s">
        <v>493</v>
      </c>
      <c r="C6596" t="s">
        <v>494</v>
      </c>
      <c r="D6596">
        <v>2022</v>
      </c>
      <c r="E6596">
        <v>2780000</v>
      </c>
      <c r="F6596">
        <v>0</v>
      </c>
      <c r="G6596">
        <v>0</v>
      </c>
      <c r="H6596">
        <v>0</v>
      </c>
      <c r="I6596">
        <v>2780000</v>
      </c>
    </row>
    <row r="6597" spans="1:9">
      <c r="A6597" t="s">
        <v>446</v>
      </c>
      <c r="B6597" t="s">
        <v>1380</v>
      </c>
      <c r="C6597" t="s">
        <v>1381</v>
      </c>
      <c r="D6597">
        <v>2022</v>
      </c>
      <c r="E6597">
        <v>165000</v>
      </c>
      <c r="F6597">
        <v>0</v>
      </c>
      <c r="G6597">
        <v>0</v>
      </c>
      <c r="H6597">
        <v>0</v>
      </c>
      <c r="I6597">
        <v>165000</v>
      </c>
    </row>
    <row r="6598" spans="1:9">
      <c r="A6598" t="s">
        <v>446</v>
      </c>
      <c r="B6598" t="s">
        <v>495</v>
      </c>
      <c r="C6598" t="s">
        <v>496</v>
      </c>
      <c r="D6598">
        <v>2022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446</v>
      </c>
      <c r="B6599" t="s">
        <v>1322</v>
      </c>
      <c r="C6599" t="s">
        <v>1323</v>
      </c>
      <c r="D6599">
        <v>2022</v>
      </c>
      <c r="E6599">
        <v>0</v>
      </c>
      <c r="F6599">
        <v>0</v>
      </c>
      <c r="G6599">
        <v>0</v>
      </c>
      <c r="H6599">
        <v>3238611</v>
      </c>
      <c r="I6599">
        <v>3238611</v>
      </c>
    </row>
    <row r="6600" spans="1:9">
      <c r="A6600" t="s">
        <v>446</v>
      </c>
      <c r="B6600" t="s">
        <v>2434</v>
      </c>
      <c r="C6600" t="s">
        <v>2435</v>
      </c>
      <c r="D6600">
        <v>2022</v>
      </c>
      <c r="E6600">
        <v>1856999</v>
      </c>
      <c r="F6600">
        <v>0</v>
      </c>
      <c r="G6600">
        <v>0</v>
      </c>
      <c r="H6600">
        <v>0</v>
      </c>
      <c r="I6600">
        <v>1856999</v>
      </c>
    </row>
    <row r="6601" spans="1:9">
      <c r="A6601" t="s">
        <v>446</v>
      </c>
      <c r="B6601" t="s">
        <v>497</v>
      </c>
      <c r="C6601" t="s">
        <v>498</v>
      </c>
      <c r="D6601">
        <v>2022</v>
      </c>
      <c r="E6601">
        <v>0</v>
      </c>
      <c r="F6601">
        <v>4806600</v>
      </c>
      <c r="G6601">
        <v>383000</v>
      </c>
      <c r="H6601">
        <v>13409000</v>
      </c>
      <c r="I6601">
        <v>18598600</v>
      </c>
    </row>
    <row r="6602" spans="1:9">
      <c r="A6602" t="s">
        <v>446</v>
      </c>
      <c r="B6602" t="s">
        <v>1210</v>
      </c>
      <c r="C6602" t="s">
        <v>1211</v>
      </c>
      <c r="D6602">
        <v>2022</v>
      </c>
      <c r="E6602">
        <v>4509969</v>
      </c>
      <c r="F6602">
        <v>16000</v>
      </c>
      <c r="G6602">
        <v>0</v>
      </c>
      <c r="H6602">
        <v>1219000</v>
      </c>
      <c r="I6602">
        <v>5744969</v>
      </c>
    </row>
    <row r="6603" spans="1:9">
      <c r="A6603" t="s">
        <v>446</v>
      </c>
      <c r="B6603" t="s">
        <v>895</v>
      </c>
      <c r="C6603" t="s">
        <v>896</v>
      </c>
      <c r="D6603">
        <v>2022</v>
      </c>
      <c r="E6603">
        <v>4940000</v>
      </c>
      <c r="F6603">
        <v>0</v>
      </c>
      <c r="G6603">
        <v>0</v>
      </c>
      <c r="H6603">
        <v>0</v>
      </c>
      <c r="I6603">
        <v>4940000</v>
      </c>
    </row>
    <row r="6604" spans="1:9">
      <c r="A6604" t="s">
        <v>446</v>
      </c>
      <c r="B6604" t="s">
        <v>499</v>
      </c>
      <c r="C6604" t="s">
        <v>500</v>
      </c>
      <c r="D6604">
        <v>2022</v>
      </c>
      <c r="E6604">
        <v>0</v>
      </c>
      <c r="F6604">
        <v>61000</v>
      </c>
      <c r="G6604">
        <v>856000</v>
      </c>
      <c r="H6604">
        <v>185000</v>
      </c>
      <c r="I6604">
        <v>1102000</v>
      </c>
    </row>
    <row r="6605" spans="1:9">
      <c r="A6605" t="s">
        <v>446</v>
      </c>
      <c r="B6605" t="s">
        <v>501</v>
      </c>
      <c r="C6605" t="s">
        <v>502</v>
      </c>
      <c r="D6605">
        <v>2022</v>
      </c>
      <c r="E6605">
        <v>0</v>
      </c>
      <c r="F6605">
        <v>0</v>
      </c>
      <c r="G6605">
        <v>0</v>
      </c>
      <c r="H6605">
        <v>29838386</v>
      </c>
      <c r="I6605">
        <v>29838386</v>
      </c>
    </row>
    <row r="6606" spans="1:9">
      <c r="A6606" t="s">
        <v>446</v>
      </c>
      <c r="B6606" t="s">
        <v>1366</v>
      </c>
      <c r="C6606" t="s">
        <v>1367</v>
      </c>
      <c r="D6606">
        <v>2022</v>
      </c>
      <c r="E6606">
        <v>0</v>
      </c>
      <c r="F6606">
        <v>0</v>
      </c>
      <c r="G6606">
        <v>180000</v>
      </c>
      <c r="H6606">
        <v>0</v>
      </c>
      <c r="I6606">
        <v>180000</v>
      </c>
    </row>
    <row r="6607" spans="1:9">
      <c r="A6607" t="s">
        <v>446</v>
      </c>
      <c r="B6607" t="s">
        <v>961</v>
      </c>
      <c r="C6607" t="s">
        <v>962</v>
      </c>
      <c r="D6607">
        <v>2022</v>
      </c>
      <c r="E6607">
        <v>3290000</v>
      </c>
      <c r="F6607">
        <v>0</v>
      </c>
      <c r="G6607">
        <v>0</v>
      </c>
      <c r="H6607">
        <v>0</v>
      </c>
      <c r="I6607">
        <v>3290000</v>
      </c>
    </row>
    <row r="6608" spans="1:9">
      <c r="A6608" t="s">
        <v>446</v>
      </c>
      <c r="B6608" t="s">
        <v>963</v>
      </c>
      <c r="C6608" t="s">
        <v>964</v>
      </c>
      <c r="D6608">
        <v>2022</v>
      </c>
      <c r="E6608">
        <v>0</v>
      </c>
      <c r="F6608">
        <v>0</v>
      </c>
      <c r="G6608">
        <v>0</v>
      </c>
      <c r="H6608">
        <v>499999</v>
      </c>
      <c r="I6608">
        <v>499999</v>
      </c>
    </row>
    <row r="6609" spans="1:9">
      <c r="A6609" t="s">
        <v>446</v>
      </c>
      <c r="B6609" t="s">
        <v>1240</v>
      </c>
      <c r="C6609" t="s">
        <v>1241</v>
      </c>
      <c r="D6609">
        <v>2022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446</v>
      </c>
      <c r="B6610" t="s">
        <v>503</v>
      </c>
      <c r="C6610" t="s">
        <v>362</v>
      </c>
      <c r="D6610">
        <v>2022</v>
      </c>
      <c r="E6610">
        <v>0</v>
      </c>
      <c r="F6610">
        <v>89564</v>
      </c>
      <c r="G6610">
        <v>1284000</v>
      </c>
      <c r="H6610">
        <v>17156000</v>
      </c>
      <c r="I6610">
        <v>18529564</v>
      </c>
    </row>
    <row r="6611" spans="1:9">
      <c r="A6611" t="s">
        <v>446</v>
      </c>
      <c r="B6611" t="s">
        <v>901</v>
      </c>
      <c r="C6611" t="s">
        <v>902</v>
      </c>
      <c r="D6611">
        <v>2022</v>
      </c>
      <c r="E6611">
        <v>17501501</v>
      </c>
      <c r="F6611">
        <v>0</v>
      </c>
      <c r="G6611">
        <v>0</v>
      </c>
      <c r="H6611">
        <v>0</v>
      </c>
      <c r="I6611">
        <v>17501501</v>
      </c>
    </row>
    <row r="6612" spans="1:9">
      <c r="A6612" t="s">
        <v>446</v>
      </c>
      <c r="B6612" t="s">
        <v>1329</v>
      </c>
      <c r="C6612" t="s">
        <v>1330</v>
      </c>
      <c r="D6612">
        <v>2022</v>
      </c>
      <c r="E6612">
        <v>209686</v>
      </c>
      <c r="F6612">
        <v>0</v>
      </c>
      <c r="G6612">
        <v>0</v>
      </c>
      <c r="H6612">
        <v>0</v>
      </c>
      <c r="I6612">
        <v>209686</v>
      </c>
    </row>
    <row r="6613" spans="1:9">
      <c r="A6613" t="s">
        <v>446</v>
      </c>
      <c r="B6613" t="s">
        <v>1202</v>
      </c>
      <c r="C6613" t="s">
        <v>1203</v>
      </c>
      <c r="D6613">
        <v>2022</v>
      </c>
      <c r="E6613">
        <v>0</v>
      </c>
      <c r="F6613">
        <v>0</v>
      </c>
      <c r="G6613">
        <v>0</v>
      </c>
      <c r="H6613">
        <v>6671000</v>
      </c>
      <c r="I6613">
        <v>6671000</v>
      </c>
    </row>
    <row r="6614" spans="1:9">
      <c r="A6614" t="s">
        <v>446</v>
      </c>
      <c r="B6614" t="s">
        <v>1114</v>
      </c>
      <c r="C6614" t="s">
        <v>1115</v>
      </c>
      <c r="D6614">
        <v>2022</v>
      </c>
      <c r="E6614">
        <v>16982000</v>
      </c>
      <c r="F6614">
        <v>0</v>
      </c>
      <c r="G6614">
        <v>0</v>
      </c>
      <c r="H6614">
        <v>0</v>
      </c>
      <c r="I6614">
        <v>16982000</v>
      </c>
    </row>
    <row r="6615" spans="1:9">
      <c r="A6615" t="s">
        <v>446</v>
      </c>
      <c r="B6615" t="s">
        <v>504</v>
      </c>
      <c r="C6615" t="s">
        <v>505</v>
      </c>
      <c r="D6615">
        <v>2022</v>
      </c>
      <c r="E6615">
        <v>4601083</v>
      </c>
      <c r="F6615">
        <v>2203000</v>
      </c>
      <c r="G6615">
        <v>350000</v>
      </c>
      <c r="H6615">
        <v>12846000</v>
      </c>
      <c r="I6615">
        <v>20000083</v>
      </c>
    </row>
    <row r="6616" spans="1:9">
      <c r="A6616" t="s">
        <v>446</v>
      </c>
      <c r="B6616" t="s">
        <v>504</v>
      </c>
      <c r="C6616" t="s">
        <v>505</v>
      </c>
      <c r="D6616">
        <v>2022</v>
      </c>
      <c r="E6616">
        <v>0</v>
      </c>
      <c r="F6616">
        <v>71000</v>
      </c>
      <c r="G6616">
        <v>0</v>
      </c>
      <c r="H6616">
        <v>0</v>
      </c>
      <c r="I6616">
        <v>71000</v>
      </c>
    </row>
    <row r="6617" spans="1:9">
      <c r="A6617" t="s">
        <v>446</v>
      </c>
      <c r="B6617" t="s">
        <v>506</v>
      </c>
      <c r="C6617" t="s">
        <v>507</v>
      </c>
      <c r="D6617">
        <v>2022</v>
      </c>
      <c r="E6617">
        <v>165014841</v>
      </c>
      <c r="F6617">
        <v>50024000</v>
      </c>
      <c r="G6617">
        <v>195621000</v>
      </c>
      <c r="H6617">
        <v>654947000</v>
      </c>
      <c r="I6617">
        <v>1065606841</v>
      </c>
    </row>
    <row r="6618" spans="1:9">
      <c r="A6618" t="s">
        <v>446</v>
      </c>
      <c r="B6618" t="s">
        <v>506</v>
      </c>
      <c r="C6618" t="s">
        <v>507</v>
      </c>
      <c r="D6618">
        <v>2022</v>
      </c>
      <c r="E6618">
        <v>15467459</v>
      </c>
      <c r="F6618">
        <v>73793000</v>
      </c>
      <c r="G6618">
        <v>104195000</v>
      </c>
      <c r="H6618">
        <v>0</v>
      </c>
      <c r="I6618">
        <v>193455459</v>
      </c>
    </row>
    <row r="6619" spans="1:9">
      <c r="A6619" t="s">
        <v>446</v>
      </c>
      <c r="B6619" t="s">
        <v>506</v>
      </c>
      <c r="C6619" t="s">
        <v>507</v>
      </c>
      <c r="D6619">
        <v>2022</v>
      </c>
      <c r="E6619">
        <v>649000</v>
      </c>
      <c r="F6619">
        <v>130000</v>
      </c>
      <c r="G6619">
        <v>0</v>
      </c>
      <c r="H6619">
        <v>0</v>
      </c>
      <c r="I6619">
        <v>779000</v>
      </c>
    </row>
    <row r="6620" spans="1:9">
      <c r="A6620" t="s">
        <v>446</v>
      </c>
      <c r="B6620" t="s">
        <v>506</v>
      </c>
      <c r="C6620" t="s">
        <v>507</v>
      </c>
      <c r="D6620">
        <v>2022</v>
      </c>
      <c r="E6620">
        <v>33788823</v>
      </c>
      <c r="F6620">
        <v>0</v>
      </c>
      <c r="G6620">
        <v>0</v>
      </c>
      <c r="H6620">
        <v>0</v>
      </c>
      <c r="I6620">
        <v>33788823</v>
      </c>
    </row>
    <row r="6621" spans="1:9">
      <c r="A6621" t="s">
        <v>446</v>
      </c>
      <c r="B6621" t="s">
        <v>2180</v>
      </c>
      <c r="C6621" t="s">
        <v>2181</v>
      </c>
      <c r="D6621">
        <v>2022</v>
      </c>
      <c r="E6621">
        <v>924997</v>
      </c>
      <c r="F6621">
        <v>0</v>
      </c>
      <c r="G6621">
        <v>0</v>
      </c>
      <c r="H6621">
        <v>0</v>
      </c>
      <c r="I6621">
        <v>924997</v>
      </c>
    </row>
    <row r="6622" spans="1:9">
      <c r="A6622" t="s">
        <v>446</v>
      </c>
      <c r="B6622" t="s">
        <v>1118</v>
      </c>
      <c r="C6622" t="s">
        <v>1119</v>
      </c>
      <c r="D6622">
        <v>2022</v>
      </c>
      <c r="E6622">
        <v>0</v>
      </c>
      <c r="F6622">
        <v>5295138</v>
      </c>
      <c r="G6622">
        <v>4000000</v>
      </c>
      <c r="H6622">
        <v>0</v>
      </c>
      <c r="I6622">
        <v>9295138</v>
      </c>
    </row>
    <row r="6623" spans="1:9">
      <c r="A6623" t="s">
        <v>446</v>
      </c>
      <c r="B6623" t="s">
        <v>1413</v>
      </c>
      <c r="C6623" t="s">
        <v>1414</v>
      </c>
      <c r="D6623">
        <v>2022</v>
      </c>
      <c r="E6623">
        <v>0</v>
      </c>
      <c r="F6623">
        <v>0</v>
      </c>
      <c r="G6623">
        <v>34500</v>
      </c>
      <c r="H6623">
        <v>0</v>
      </c>
      <c r="I6623">
        <v>34500</v>
      </c>
    </row>
    <row r="6624" spans="1:9">
      <c r="A6624" t="s">
        <v>446</v>
      </c>
      <c r="B6624" t="s">
        <v>1023</v>
      </c>
      <c r="C6624" t="s">
        <v>1024</v>
      </c>
      <c r="D6624">
        <v>2022</v>
      </c>
      <c r="E6624">
        <v>2331000</v>
      </c>
      <c r="F6624">
        <v>0</v>
      </c>
      <c r="G6624">
        <v>5295000</v>
      </c>
      <c r="H6624">
        <v>0</v>
      </c>
      <c r="I6624">
        <v>7626000</v>
      </c>
    </row>
    <row r="6625" spans="1:9">
      <c r="A6625" t="s">
        <v>446</v>
      </c>
      <c r="B6625" t="s">
        <v>1102</v>
      </c>
      <c r="C6625" t="s">
        <v>1103</v>
      </c>
      <c r="D6625">
        <v>2022</v>
      </c>
      <c r="E6625">
        <v>1000</v>
      </c>
      <c r="F6625">
        <v>0</v>
      </c>
      <c r="G6625">
        <v>0</v>
      </c>
      <c r="H6625">
        <v>0</v>
      </c>
      <c r="I6625">
        <v>1000</v>
      </c>
    </row>
    <row r="6626" spans="1:9">
      <c r="A6626" t="s">
        <v>446</v>
      </c>
      <c r="B6626" t="s">
        <v>1200</v>
      </c>
      <c r="C6626" t="s">
        <v>1201</v>
      </c>
      <c r="D6626">
        <v>2022</v>
      </c>
      <c r="E6626">
        <v>0</v>
      </c>
      <c r="F6626">
        <v>1040149</v>
      </c>
      <c r="G6626">
        <v>1469000</v>
      </c>
      <c r="H6626">
        <v>26265000</v>
      </c>
      <c r="I6626">
        <v>28774149</v>
      </c>
    </row>
    <row r="6627" spans="1:9">
      <c r="A6627" t="s">
        <v>446</v>
      </c>
      <c r="B6627" t="s">
        <v>447</v>
      </c>
      <c r="C6627" t="s">
        <v>448</v>
      </c>
      <c r="D6627">
        <v>2022</v>
      </c>
      <c r="E6627">
        <v>0</v>
      </c>
      <c r="F6627">
        <v>4699854</v>
      </c>
      <c r="G6627">
        <v>0</v>
      </c>
      <c r="H6627">
        <v>23000000</v>
      </c>
      <c r="I6627">
        <v>27699854</v>
      </c>
    </row>
    <row r="6628" spans="1:9">
      <c r="A6628" t="s">
        <v>446</v>
      </c>
      <c r="B6628" t="s">
        <v>510</v>
      </c>
      <c r="C6628" t="s">
        <v>511</v>
      </c>
      <c r="D6628">
        <v>2022</v>
      </c>
      <c r="E6628">
        <v>151328</v>
      </c>
      <c r="F6628">
        <v>2526000</v>
      </c>
      <c r="G6628">
        <v>749000</v>
      </c>
      <c r="H6628">
        <v>3178000</v>
      </c>
      <c r="I6628">
        <v>6604328</v>
      </c>
    </row>
    <row r="6629" spans="1:9">
      <c r="A6629" t="s">
        <v>446</v>
      </c>
      <c r="B6629" t="s">
        <v>512</v>
      </c>
      <c r="C6629" t="s">
        <v>1452</v>
      </c>
      <c r="D6629">
        <v>2022</v>
      </c>
      <c r="E6629">
        <v>4721900</v>
      </c>
      <c r="F6629">
        <v>3008000</v>
      </c>
      <c r="G6629">
        <v>18670000</v>
      </c>
      <c r="H6629">
        <v>33232000</v>
      </c>
      <c r="I6629">
        <v>59631900</v>
      </c>
    </row>
    <row r="6630" spans="1:9">
      <c r="A6630" t="s">
        <v>446</v>
      </c>
      <c r="B6630" t="s">
        <v>514</v>
      </c>
      <c r="C6630" t="s">
        <v>515</v>
      </c>
      <c r="D6630">
        <v>2022</v>
      </c>
      <c r="E6630">
        <v>0</v>
      </c>
      <c r="F6630">
        <v>0</v>
      </c>
      <c r="G6630">
        <v>14086000</v>
      </c>
      <c r="H6630">
        <v>48175000</v>
      </c>
      <c r="I6630">
        <v>62261000</v>
      </c>
    </row>
    <row r="6631" spans="1:9">
      <c r="A6631" t="s">
        <v>446</v>
      </c>
      <c r="B6631" t="s">
        <v>1327</v>
      </c>
      <c r="C6631" t="s">
        <v>1328</v>
      </c>
      <c r="D6631">
        <v>2022</v>
      </c>
      <c r="E6631">
        <v>22748031</v>
      </c>
      <c r="F6631">
        <v>8000</v>
      </c>
      <c r="G6631">
        <v>5200000</v>
      </c>
      <c r="H6631">
        <v>16913000</v>
      </c>
      <c r="I6631">
        <v>44869031</v>
      </c>
    </row>
    <row r="6632" spans="1:9">
      <c r="A6632" t="s">
        <v>446</v>
      </c>
      <c r="B6632" t="s">
        <v>2473</v>
      </c>
      <c r="C6632" t="s">
        <v>2474</v>
      </c>
      <c r="D6632">
        <v>2022</v>
      </c>
      <c r="E6632">
        <v>0</v>
      </c>
      <c r="F6632">
        <v>251</v>
      </c>
      <c r="G6632">
        <v>0</v>
      </c>
      <c r="H6632">
        <v>0</v>
      </c>
      <c r="I6632">
        <v>251</v>
      </c>
    </row>
    <row r="6633" spans="1:9">
      <c r="A6633" t="s">
        <v>446</v>
      </c>
      <c r="B6633" t="s">
        <v>2218</v>
      </c>
      <c r="C6633" t="s">
        <v>2219</v>
      </c>
      <c r="D6633">
        <v>2022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>
      <c r="A6634" t="s">
        <v>446</v>
      </c>
      <c r="B6634" t="s">
        <v>1289</v>
      </c>
      <c r="C6634" t="s">
        <v>1290</v>
      </c>
      <c r="D6634">
        <v>2022</v>
      </c>
      <c r="E6634">
        <v>0</v>
      </c>
      <c r="F6634">
        <v>4031911</v>
      </c>
      <c r="G6634">
        <v>0</v>
      </c>
      <c r="H6634">
        <v>11780000</v>
      </c>
      <c r="I6634">
        <v>15811911</v>
      </c>
    </row>
    <row r="6635" spans="1:9">
      <c r="A6635" t="s">
        <v>446</v>
      </c>
      <c r="B6635" t="s">
        <v>1730</v>
      </c>
      <c r="C6635" t="s">
        <v>1731</v>
      </c>
      <c r="D6635">
        <v>2022</v>
      </c>
      <c r="E6635">
        <v>8770184</v>
      </c>
      <c r="F6635">
        <v>0</v>
      </c>
      <c r="G6635">
        <v>0</v>
      </c>
      <c r="H6635">
        <v>0</v>
      </c>
      <c r="I6635">
        <v>8770184</v>
      </c>
    </row>
    <row r="6636" spans="1:9">
      <c r="A6636" t="s">
        <v>446</v>
      </c>
      <c r="B6636" t="s">
        <v>518</v>
      </c>
      <c r="C6636" t="s">
        <v>480</v>
      </c>
      <c r="D6636">
        <v>2022</v>
      </c>
      <c r="E6636">
        <v>1000000</v>
      </c>
      <c r="F6636">
        <v>0</v>
      </c>
      <c r="G6636">
        <v>0</v>
      </c>
      <c r="H6636">
        <v>0</v>
      </c>
      <c r="I6636">
        <v>1000000</v>
      </c>
    </row>
    <row r="6637" spans="1:9">
      <c r="A6637" t="s">
        <v>446</v>
      </c>
      <c r="B6637" t="s">
        <v>1124</v>
      </c>
      <c r="C6637" t="s">
        <v>1125</v>
      </c>
      <c r="D6637">
        <v>2022</v>
      </c>
      <c r="E6637">
        <v>5000</v>
      </c>
      <c r="F6637">
        <v>0</v>
      </c>
      <c r="G6637">
        <v>0</v>
      </c>
      <c r="H6637">
        <v>0</v>
      </c>
      <c r="I6637">
        <v>5000</v>
      </c>
    </row>
    <row r="6638" spans="1:9">
      <c r="A6638" t="s">
        <v>446</v>
      </c>
      <c r="B6638" t="s">
        <v>519</v>
      </c>
      <c r="C6638" t="s">
        <v>520</v>
      </c>
      <c r="D6638">
        <v>2022</v>
      </c>
      <c r="E6638">
        <v>4986000</v>
      </c>
      <c r="F6638">
        <v>0</v>
      </c>
      <c r="G6638">
        <v>0</v>
      </c>
      <c r="H6638">
        <v>0</v>
      </c>
      <c r="I6638">
        <v>4986000</v>
      </c>
    </row>
    <row r="6639" spans="1:9">
      <c r="A6639" t="s">
        <v>446</v>
      </c>
      <c r="B6639" t="s">
        <v>523</v>
      </c>
      <c r="C6639" t="s">
        <v>482</v>
      </c>
      <c r="D6639">
        <v>2022</v>
      </c>
      <c r="E6639">
        <v>2700000</v>
      </c>
      <c r="F6639">
        <v>3150000</v>
      </c>
      <c r="G6639">
        <v>0</v>
      </c>
      <c r="H6639">
        <v>0</v>
      </c>
      <c r="I6639">
        <v>5850000</v>
      </c>
    </row>
    <row r="6640" spans="1:9">
      <c r="A6640" t="s">
        <v>446</v>
      </c>
      <c r="B6640" t="s">
        <v>526</v>
      </c>
      <c r="C6640" t="s">
        <v>527</v>
      </c>
      <c r="D6640">
        <v>2022</v>
      </c>
      <c r="E6640">
        <v>250000</v>
      </c>
      <c r="F6640">
        <v>415000</v>
      </c>
      <c r="G6640">
        <v>0</v>
      </c>
      <c r="H6640">
        <v>0</v>
      </c>
      <c r="I6640">
        <v>665000</v>
      </c>
    </row>
    <row r="6641" spans="1:9">
      <c r="A6641" t="s">
        <v>446</v>
      </c>
      <c r="B6641" t="s">
        <v>1110</v>
      </c>
      <c r="C6641" t="s">
        <v>2112</v>
      </c>
      <c r="D6641">
        <v>2022</v>
      </c>
      <c r="E6641">
        <v>10000000</v>
      </c>
      <c r="F6641">
        <v>0</v>
      </c>
      <c r="G6641">
        <v>0</v>
      </c>
      <c r="H6641">
        <v>0</v>
      </c>
      <c r="I6641">
        <v>10000000</v>
      </c>
    </row>
    <row r="6642" spans="1:9">
      <c r="A6642" t="s">
        <v>532</v>
      </c>
      <c r="B6642" t="s">
        <v>533</v>
      </c>
      <c r="C6642" t="s">
        <v>534</v>
      </c>
      <c r="D6642">
        <v>2022</v>
      </c>
      <c r="E6642">
        <v>24695000</v>
      </c>
      <c r="F6642">
        <v>0</v>
      </c>
      <c r="G6642">
        <v>0</v>
      </c>
      <c r="H6642">
        <v>0</v>
      </c>
      <c r="I6642">
        <v>24695000</v>
      </c>
    </row>
    <row r="6643" spans="1:9">
      <c r="A6643" t="s">
        <v>532</v>
      </c>
      <c r="B6643" t="s">
        <v>537</v>
      </c>
      <c r="C6643" t="s">
        <v>538</v>
      </c>
      <c r="D6643">
        <v>2022</v>
      </c>
      <c r="E6643">
        <v>0</v>
      </c>
      <c r="F6643">
        <v>6677013</v>
      </c>
      <c r="G6643">
        <v>0</v>
      </c>
      <c r="H6643">
        <v>29697000</v>
      </c>
      <c r="I6643">
        <v>36374013</v>
      </c>
    </row>
    <row r="6644" spans="1:9">
      <c r="A6644" t="s">
        <v>532</v>
      </c>
      <c r="B6644" t="s">
        <v>539</v>
      </c>
      <c r="C6644" t="s">
        <v>540</v>
      </c>
      <c r="D6644">
        <v>2022</v>
      </c>
      <c r="E6644">
        <v>27066674</v>
      </c>
      <c r="F6644">
        <v>156104000</v>
      </c>
      <c r="G6644">
        <v>30146000</v>
      </c>
      <c r="H6644">
        <v>210133000</v>
      </c>
      <c r="I6644">
        <v>423449674</v>
      </c>
    </row>
    <row r="6645" spans="1:9">
      <c r="A6645" t="s">
        <v>532</v>
      </c>
      <c r="B6645" t="s">
        <v>541</v>
      </c>
      <c r="C6645" t="s">
        <v>542</v>
      </c>
      <c r="D6645">
        <v>2022</v>
      </c>
      <c r="E6645">
        <v>0</v>
      </c>
      <c r="F6645">
        <v>0</v>
      </c>
      <c r="G6645">
        <v>337200</v>
      </c>
      <c r="H6645">
        <v>3279000</v>
      </c>
      <c r="I6645">
        <v>3616200</v>
      </c>
    </row>
    <row r="6646" spans="1:9">
      <c r="A6646" t="s">
        <v>532</v>
      </c>
      <c r="B6646" t="s">
        <v>543</v>
      </c>
      <c r="C6646" t="s">
        <v>544</v>
      </c>
      <c r="D6646">
        <v>2022</v>
      </c>
      <c r="E6646">
        <v>12094000</v>
      </c>
      <c r="F6646">
        <v>0</v>
      </c>
      <c r="G6646">
        <v>0</v>
      </c>
      <c r="H6646">
        <v>0</v>
      </c>
      <c r="I6646">
        <v>12094000</v>
      </c>
    </row>
    <row r="6647" spans="1:9">
      <c r="A6647" t="s">
        <v>532</v>
      </c>
      <c r="B6647" t="s">
        <v>2184</v>
      </c>
      <c r="C6647" t="s">
        <v>2185</v>
      </c>
      <c r="D6647">
        <v>2022</v>
      </c>
      <c r="E6647">
        <v>3016427</v>
      </c>
      <c r="F6647">
        <v>0</v>
      </c>
      <c r="G6647">
        <v>0</v>
      </c>
      <c r="H6647">
        <v>0</v>
      </c>
      <c r="I6647">
        <v>3016427</v>
      </c>
    </row>
    <row r="6648" spans="1:9">
      <c r="A6648" t="s">
        <v>532</v>
      </c>
      <c r="B6648" t="s">
        <v>545</v>
      </c>
      <c r="C6648" t="s">
        <v>546</v>
      </c>
      <c r="D6648">
        <v>2022</v>
      </c>
      <c r="E6648">
        <v>25384137</v>
      </c>
      <c r="F6648">
        <v>5700000</v>
      </c>
      <c r="G6648">
        <v>1000000</v>
      </c>
      <c r="H6648">
        <v>53118000</v>
      </c>
      <c r="I6648">
        <v>85202137</v>
      </c>
    </row>
    <row r="6649" spans="1:9">
      <c r="A6649" t="s">
        <v>532</v>
      </c>
      <c r="B6649" t="s">
        <v>547</v>
      </c>
      <c r="C6649" t="s">
        <v>548</v>
      </c>
      <c r="D6649">
        <v>2022</v>
      </c>
      <c r="E6649">
        <v>4748789</v>
      </c>
      <c r="F6649">
        <v>9922000</v>
      </c>
      <c r="G6649">
        <v>4751000</v>
      </c>
      <c r="H6649">
        <v>37480000</v>
      </c>
      <c r="I6649">
        <v>56901789</v>
      </c>
    </row>
    <row r="6650" spans="1:9">
      <c r="A6650" t="s">
        <v>532</v>
      </c>
      <c r="B6650" t="s">
        <v>549</v>
      </c>
      <c r="C6650" t="s">
        <v>550</v>
      </c>
      <c r="D6650">
        <v>2022</v>
      </c>
      <c r="E6650">
        <v>0</v>
      </c>
      <c r="F6650">
        <v>424365</v>
      </c>
      <c r="G6650">
        <v>993000</v>
      </c>
      <c r="H6650">
        <v>5910000</v>
      </c>
      <c r="I6650">
        <v>7327365</v>
      </c>
    </row>
    <row r="6651" spans="1:9">
      <c r="A6651" t="s">
        <v>532</v>
      </c>
      <c r="B6651" t="s">
        <v>1151</v>
      </c>
      <c r="C6651" t="s">
        <v>1152</v>
      </c>
      <c r="D6651">
        <v>2022</v>
      </c>
      <c r="E6651">
        <v>250000</v>
      </c>
      <c r="F6651">
        <v>0</v>
      </c>
      <c r="G6651">
        <v>0</v>
      </c>
      <c r="H6651">
        <v>0</v>
      </c>
      <c r="I6651">
        <v>250000</v>
      </c>
    </row>
    <row r="6652" spans="1:9">
      <c r="A6652" t="s">
        <v>555</v>
      </c>
      <c r="B6652" t="s">
        <v>556</v>
      </c>
      <c r="C6652" t="s">
        <v>557</v>
      </c>
      <c r="D6652">
        <v>2022</v>
      </c>
      <c r="E6652">
        <v>283915175</v>
      </c>
      <c r="F6652">
        <v>170291000</v>
      </c>
      <c r="G6652">
        <v>132134000</v>
      </c>
      <c r="H6652">
        <v>163969000</v>
      </c>
      <c r="I6652">
        <v>750309175</v>
      </c>
    </row>
    <row r="6653" spans="1:9">
      <c r="A6653" t="s">
        <v>555</v>
      </c>
      <c r="B6653" t="s">
        <v>558</v>
      </c>
      <c r="C6653" t="s">
        <v>559</v>
      </c>
      <c r="D6653">
        <v>2022</v>
      </c>
      <c r="E6653">
        <v>3303102</v>
      </c>
      <c r="F6653">
        <v>12000000</v>
      </c>
      <c r="G6653">
        <v>11865000</v>
      </c>
      <c r="H6653">
        <v>12863000</v>
      </c>
      <c r="I6653">
        <v>40031102</v>
      </c>
    </row>
    <row r="6654" spans="1:9">
      <c r="A6654" t="s">
        <v>555</v>
      </c>
      <c r="B6654" t="s">
        <v>1171</v>
      </c>
      <c r="C6654" t="s">
        <v>1172</v>
      </c>
      <c r="D6654">
        <v>2022</v>
      </c>
      <c r="E6654">
        <v>40000000</v>
      </c>
      <c r="F6654">
        <v>0</v>
      </c>
      <c r="G6654">
        <v>0</v>
      </c>
      <c r="H6654">
        <v>0</v>
      </c>
      <c r="I6654">
        <v>40000000</v>
      </c>
    </row>
    <row r="6655" spans="1:9">
      <c r="A6655" t="s">
        <v>555</v>
      </c>
      <c r="B6655" t="s">
        <v>560</v>
      </c>
      <c r="C6655" t="s">
        <v>561</v>
      </c>
      <c r="D6655">
        <v>2022</v>
      </c>
      <c r="E6655">
        <v>0</v>
      </c>
      <c r="F6655">
        <v>172529173</v>
      </c>
      <c r="G6655">
        <v>268453000</v>
      </c>
      <c r="H6655">
        <v>460423000</v>
      </c>
      <c r="I6655">
        <v>901405173</v>
      </c>
    </row>
    <row r="6656" spans="1:9">
      <c r="A6656" t="s">
        <v>555</v>
      </c>
      <c r="B6656" t="s">
        <v>562</v>
      </c>
      <c r="C6656" t="s">
        <v>563</v>
      </c>
      <c r="D6656">
        <v>2022</v>
      </c>
      <c r="E6656">
        <v>171669174</v>
      </c>
      <c r="F6656">
        <v>554128000</v>
      </c>
      <c r="G6656">
        <v>174937000</v>
      </c>
      <c r="H6656">
        <v>179444000</v>
      </c>
      <c r="I6656">
        <v>1080178174</v>
      </c>
    </row>
    <row r="6657" spans="1:9">
      <c r="A6657" t="s">
        <v>555</v>
      </c>
      <c r="B6657" t="s">
        <v>562</v>
      </c>
      <c r="C6657" t="s">
        <v>563</v>
      </c>
      <c r="D6657">
        <v>2022</v>
      </c>
      <c r="E6657">
        <v>4072831</v>
      </c>
      <c r="F6657">
        <v>0</v>
      </c>
      <c r="G6657">
        <v>0</v>
      </c>
      <c r="H6657">
        <v>0</v>
      </c>
      <c r="I6657">
        <v>4072831</v>
      </c>
    </row>
    <row r="6658" spans="1:9">
      <c r="A6658" t="s">
        <v>555</v>
      </c>
      <c r="B6658" t="s">
        <v>562</v>
      </c>
      <c r="C6658" t="s">
        <v>563</v>
      </c>
      <c r="D6658">
        <v>2022</v>
      </c>
      <c r="E6658">
        <v>72102000</v>
      </c>
      <c r="F6658">
        <v>0</v>
      </c>
      <c r="G6658">
        <v>0</v>
      </c>
      <c r="H6658">
        <v>0</v>
      </c>
      <c r="I6658">
        <v>72102000</v>
      </c>
    </row>
    <row r="6659" spans="1:9">
      <c r="A6659" t="s">
        <v>555</v>
      </c>
      <c r="B6659" t="s">
        <v>564</v>
      </c>
      <c r="C6659" t="s">
        <v>565</v>
      </c>
      <c r="D6659">
        <v>2022</v>
      </c>
      <c r="E6659">
        <v>0</v>
      </c>
      <c r="F6659">
        <v>0</v>
      </c>
      <c r="G6659">
        <v>0</v>
      </c>
      <c r="H6659">
        <v>122317420</v>
      </c>
      <c r="I6659">
        <v>122317420</v>
      </c>
    </row>
    <row r="6660" spans="1:9">
      <c r="A6660" t="s">
        <v>566</v>
      </c>
      <c r="B6660" t="s">
        <v>949</v>
      </c>
      <c r="C6660" t="s">
        <v>950</v>
      </c>
      <c r="D6660">
        <v>2022</v>
      </c>
      <c r="E6660">
        <v>0</v>
      </c>
      <c r="F6660">
        <v>0</v>
      </c>
      <c r="G6660">
        <v>240000</v>
      </c>
      <c r="H6660">
        <v>0</v>
      </c>
      <c r="I6660">
        <v>240000</v>
      </c>
    </row>
    <row r="6661" spans="1:9">
      <c r="A6661" t="s">
        <v>566</v>
      </c>
      <c r="B6661" t="s">
        <v>1187</v>
      </c>
      <c r="C6661" t="s">
        <v>988</v>
      </c>
      <c r="D6661">
        <v>2022</v>
      </c>
      <c r="E6661">
        <v>5334166</v>
      </c>
      <c r="F6661">
        <v>0</v>
      </c>
      <c r="G6661">
        <v>0</v>
      </c>
      <c r="H6661">
        <v>0</v>
      </c>
      <c r="I6661">
        <v>5334166</v>
      </c>
    </row>
    <row r="6662" spans="1:9">
      <c r="A6662" t="s">
        <v>566</v>
      </c>
      <c r="B6662" t="s">
        <v>1526</v>
      </c>
      <c r="C6662" t="s">
        <v>1527</v>
      </c>
      <c r="D6662">
        <v>2022</v>
      </c>
      <c r="E6662">
        <v>2675074</v>
      </c>
      <c r="F6662">
        <v>0</v>
      </c>
      <c r="G6662">
        <v>1160000</v>
      </c>
      <c r="H6662">
        <v>0</v>
      </c>
      <c r="I6662">
        <v>3835074</v>
      </c>
    </row>
    <row r="6663" spans="1:9">
      <c r="A6663" t="s">
        <v>566</v>
      </c>
      <c r="B6663" t="s">
        <v>567</v>
      </c>
      <c r="C6663" t="s">
        <v>568</v>
      </c>
      <c r="D6663">
        <v>2022</v>
      </c>
      <c r="E6663">
        <v>0</v>
      </c>
      <c r="F6663">
        <v>0</v>
      </c>
      <c r="G6663">
        <v>263554</v>
      </c>
      <c r="H6663">
        <v>0</v>
      </c>
      <c r="I6663">
        <v>263554</v>
      </c>
    </row>
    <row r="6664" spans="1:9">
      <c r="A6664" t="s">
        <v>566</v>
      </c>
      <c r="B6664" t="s">
        <v>569</v>
      </c>
      <c r="C6664" t="s">
        <v>570</v>
      </c>
      <c r="D6664">
        <v>2022</v>
      </c>
      <c r="E6664">
        <v>0</v>
      </c>
      <c r="F6664">
        <v>0</v>
      </c>
      <c r="G6664">
        <v>0</v>
      </c>
      <c r="H6664">
        <v>26000</v>
      </c>
      <c r="I6664">
        <v>26000</v>
      </c>
    </row>
    <row r="6665" spans="1:9">
      <c r="A6665" t="s">
        <v>566</v>
      </c>
      <c r="B6665" t="s">
        <v>573</v>
      </c>
      <c r="C6665" t="s">
        <v>574</v>
      </c>
      <c r="D6665">
        <v>2022</v>
      </c>
      <c r="E6665">
        <v>0</v>
      </c>
      <c r="F6665">
        <v>0</v>
      </c>
      <c r="G6665">
        <v>2766825</v>
      </c>
      <c r="H6665">
        <v>0</v>
      </c>
      <c r="I6665">
        <v>2766825</v>
      </c>
    </row>
    <row r="6666" spans="1:9">
      <c r="A6666" t="s">
        <v>566</v>
      </c>
      <c r="B6666" t="s">
        <v>575</v>
      </c>
      <c r="C6666" t="s">
        <v>576</v>
      </c>
      <c r="D6666">
        <v>2022</v>
      </c>
      <c r="E6666">
        <v>0</v>
      </c>
      <c r="F6666">
        <v>850544</v>
      </c>
      <c r="G6666">
        <v>0</v>
      </c>
      <c r="H6666">
        <v>0</v>
      </c>
      <c r="I6666">
        <v>850544</v>
      </c>
    </row>
    <row r="6667" spans="1:9">
      <c r="A6667" t="s">
        <v>566</v>
      </c>
      <c r="B6667" t="s">
        <v>581</v>
      </c>
      <c r="C6667" t="s">
        <v>582</v>
      </c>
      <c r="D6667">
        <v>2022</v>
      </c>
      <c r="E6667">
        <v>0</v>
      </c>
      <c r="F6667">
        <v>0</v>
      </c>
      <c r="G6667">
        <v>2675000</v>
      </c>
      <c r="H6667">
        <v>0</v>
      </c>
      <c r="I6667">
        <v>2675000</v>
      </c>
    </row>
    <row r="6668" spans="1:9">
      <c r="A6668" t="s">
        <v>566</v>
      </c>
      <c r="B6668" t="s">
        <v>1352</v>
      </c>
      <c r="C6668" t="s">
        <v>1176</v>
      </c>
      <c r="D6668">
        <v>2022</v>
      </c>
      <c r="E6668">
        <v>0</v>
      </c>
      <c r="F6668">
        <v>0</v>
      </c>
      <c r="G6668">
        <v>7866383</v>
      </c>
      <c r="H6668">
        <v>0</v>
      </c>
      <c r="I6668">
        <v>7866383</v>
      </c>
    </row>
    <row r="6669" spans="1:9">
      <c r="A6669" t="s">
        <v>566</v>
      </c>
      <c r="B6669" t="s">
        <v>1301</v>
      </c>
      <c r="C6669" t="s">
        <v>1051</v>
      </c>
      <c r="D6669">
        <v>2022</v>
      </c>
      <c r="E6669">
        <v>0</v>
      </c>
      <c r="F6669">
        <v>0</v>
      </c>
      <c r="G6669">
        <v>0</v>
      </c>
      <c r="H6669">
        <v>2407082</v>
      </c>
      <c r="I6669">
        <v>2407082</v>
      </c>
    </row>
    <row r="6670" spans="1:9">
      <c r="A6670" t="s">
        <v>566</v>
      </c>
      <c r="B6670" t="s">
        <v>583</v>
      </c>
      <c r="C6670" t="s">
        <v>584</v>
      </c>
      <c r="D6670">
        <v>2022</v>
      </c>
      <c r="E6670">
        <v>0</v>
      </c>
      <c r="F6670">
        <v>0</v>
      </c>
      <c r="G6670">
        <v>653461</v>
      </c>
      <c r="H6670">
        <v>0</v>
      </c>
      <c r="I6670">
        <v>653461</v>
      </c>
    </row>
    <row r="6671" spans="1:9">
      <c r="A6671" t="s">
        <v>566</v>
      </c>
      <c r="B6671" t="s">
        <v>585</v>
      </c>
      <c r="C6671" t="s">
        <v>586</v>
      </c>
      <c r="D6671">
        <v>2022</v>
      </c>
      <c r="E6671">
        <v>0</v>
      </c>
      <c r="F6671">
        <v>0</v>
      </c>
      <c r="G6671">
        <v>0</v>
      </c>
      <c r="H6671">
        <v>407031</v>
      </c>
      <c r="I6671">
        <v>407031</v>
      </c>
    </row>
    <row r="6672" spans="1:9">
      <c r="A6672" t="s">
        <v>566</v>
      </c>
      <c r="B6672" t="s">
        <v>589</v>
      </c>
      <c r="C6672" t="s">
        <v>590</v>
      </c>
      <c r="D6672">
        <v>2022</v>
      </c>
      <c r="E6672">
        <v>0</v>
      </c>
      <c r="F6672">
        <v>0</v>
      </c>
      <c r="G6672">
        <v>0</v>
      </c>
      <c r="H6672">
        <v>4206</v>
      </c>
      <c r="I6672">
        <v>4206</v>
      </c>
    </row>
    <row r="6673" spans="1:9">
      <c r="A6673" t="s">
        <v>566</v>
      </c>
      <c r="B6673" t="s">
        <v>872</v>
      </c>
      <c r="C6673" t="s">
        <v>873</v>
      </c>
      <c r="D6673">
        <v>2022</v>
      </c>
      <c r="E6673">
        <v>48335</v>
      </c>
      <c r="F6673">
        <v>0</v>
      </c>
      <c r="G6673">
        <v>1837000</v>
      </c>
      <c r="H6673">
        <v>0</v>
      </c>
      <c r="I6673">
        <v>1885335</v>
      </c>
    </row>
    <row r="6674" spans="1:9">
      <c r="A6674" t="s">
        <v>566</v>
      </c>
      <c r="B6674" t="s">
        <v>1741</v>
      </c>
      <c r="C6674" t="s">
        <v>1742</v>
      </c>
      <c r="D6674">
        <v>2022</v>
      </c>
      <c r="E6674">
        <v>0</v>
      </c>
      <c r="F6674">
        <v>0</v>
      </c>
      <c r="G6674">
        <v>504701</v>
      </c>
      <c r="H6674">
        <v>0</v>
      </c>
      <c r="I6674">
        <v>504701</v>
      </c>
    </row>
    <row r="6675" spans="1:9">
      <c r="A6675" t="s">
        <v>566</v>
      </c>
      <c r="B6675" t="s">
        <v>591</v>
      </c>
      <c r="C6675" t="s">
        <v>592</v>
      </c>
      <c r="D6675">
        <v>2022</v>
      </c>
      <c r="E6675">
        <v>0</v>
      </c>
      <c r="F6675">
        <v>0</v>
      </c>
      <c r="G6675">
        <v>15594637</v>
      </c>
      <c r="H6675">
        <v>21127000</v>
      </c>
      <c r="I6675">
        <v>36721637</v>
      </c>
    </row>
    <row r="6676" spans="1:9">
      <c r="A6676" t="s">
        <v>566</v>
      </c>
      <c r="B6676" t="s">
        <v>593</v>
      </c>
      <c r="C6676" t="s">
        <v>594</v>
      </c>
      <c r="D6676">
        <v>2022</v>
      </c>
      <c r="E6676">
        <v>0</v>
      </c>
      <c r="F6676">
        <v>3254658</v>
      </c>
      <c r="G6676">
        <v>0</v>
      </c>
      <c r="H6676">
        <v>0</v>
      </c>
      <c r="I6676">
        <v>3254658</v>
      </c>
    </row>
    <row r="6677" spans="1:9">
      <c r="A6677" t="s">
        <v>566</v>
      </c>
      <c r="B6677" t="s">
        <v>1400</v>
      </c>
      <c r="C6677" t="s">
        <v>1401</v>
      </c>
      <c r="D6677">
        <v>2022</v>
      </c>
      <c r="E6677">
        <v>0</v>
      </c>
      <c r="F6677">
        <v>387402</v>
      </c>
      <c r="G6677">
        <v>0</v>
      </c>
      <c r="H6677">
        <v>0</v>
      </c>
      <c r="I6677">
        <v>387402</v>
      </c>
    </row>
    <row r="6678" spans="1:9">
      <c r="A6678" t="s">
        <v>566</v>
      </c>
      <c r="B6678" t="s">
        <v>1255</v>
      </c>
      <c r="C6678" t="s">
        <v>1256</v>
      </c>
      <c r="D6678">
        <v>2022</v>
      </c>
      <c r="E6678">
        <v>0</v>
      </c>
      <c r="F6678">
        <v>0</v>
      </c>
      <c r="G6678">
        <v>91887</v>
      </c>
      <c r="H6678">
        <v>0</v>
      </c>
      <c r="I6678">
        <v>91887</v>
      </c>
    </row>
    <row r="6679" spans="1:9">
      <c r="A6679" t="s">
        <v>566</v>
      </c>
      <c r="B6679" t="s">
        <v>1492</v>
      </c>
      <c r="C6679" t="s">
        <v>1059</v>
      </c>
      <c r="D6679">
        <v>2022</v>
      </c>
      <c r="E6679">
        <v>0</v>
      </c>
      <c r="F6679">
        <v>0</v>
      </c>
      <c r="G6679">
        <v>1374901</v>
      </c>
      <c r="H6679">
        <v>0</v>
      </c>
      <c r="I6679">
        <v>1374901</v>
      </c>
    </row>
    <row r="6680" spans="1:9">
      <c r="A6680" t="s">
        <v>566</v>
      </c>
      <c r="B6680" t="s">
        <v>1492</v>
      </c>
      <c r="C6680" t="s">
        <v>1059</v>
      </c>
      <c r="D6680">
        <v>2022</v>
      </c>
      <c r="E6680">
        <v>800000</v>
      </c>
      <c r="F6680">
        <v>0</v>
      </c>
      <c r="G6680">
        <v>0</v>
      </c>
      <c r="H6680">
        <v>0</v>
      </c>
      <c r="I6680">
        <v>800000</v>
      </c>
    </row>
    <row r="6681" spans="1:9">
      <c r="A6681" t="s">
        <v>566</v>
      </c>
      <c r="B6681" t="s">
        <v>967</v>
      </c>
      <c r="C6681" t="s">
        <v>669</v>
      </c>
      <c r="D6681">
        <v>2022</v>
      </c>
      <c r="E6681">
        <v>0</v>
      </c>
      <c r="F6681">
        <v>0</v>
      </c>
      <c r="G6681">
        <v>0</v>
      </c>
      <c r="H6681">
        <v>3243764</v>
      </c>
      <c r="I6681">
        <v>3243764</v>
      </c>
    </row>
    <row r="6682" spans="1:9">
      <c r="A6682" t="s">
        <v>566</v>
      </c>
      <c r="B6682" t="s">
        <v>595</v>
      </c>
      <c r="C6682" t="s">
        <v>596</v>
      </c>
      <c r="D6682">
        <v>2022</v>
      </c>
      <c r="E6682">
        <v>0</v>
      </c>
      <c r="F6682">
        <v>0</v>
      </c>
      <c r="G6682">
        <v>0</v>
      </c>
      <c r="H6682">
        <v>1797593</v>
      </c>
      <c r="I6682">
        <v>1797593</v>
      </c>
    </row>
    <row r="6683" spans="1:9">
      <c r="A6683" t="s">
        <v>566</v>
      </c>
      <c r="B6683" t="s">
        <v>1646</v>
      </c>
      <c r="C6683" t="s">
        <v>639</v>
      </c>
      <c r="D6683">
        <v>2022</v>
      </c>
      <c r="E6683">
        <v>0</v>
      </c>
      <c r="F6683">
        <v>0</v>
      </c>
      <c r="G6683">
        <v>289305</v>
      </c>
      <c r="H6683">
        <v>0</v>
      </c>
      <c r="I6683">
        <v>289305</v>
      </c>
    </row>
    <row r="6684" spans="1:9">
      <c r="A6684" t="s">
        <v>566</v>
      </c>
      <c r="B6684" t="s">
        <v>1451</v>
      </c>
      <c r="C6684" t="s">
        <v>1348</v>
      </c>
      <c r="D6684">
        <v>2022</v>
      </c>
      <c r="E6684">
        <v>0</v>
      </c>
      <c r="F6684">
        <v>0</v>
      </c>
      <c r="G6684">
        <v>4000000</v>
      </c>
      <c r="H6684">
        <v>0</v>
      </c>
      <c r="I6684">
        <v>4000000</v>
      </c>
    </row>
    <row r="6685" spans="1:9">
      <c r="A6685" t="s">
        <v>566</v>
      </c>
      <c r="B6685" t="s">
        <v>1233</v>
      </c>
      <c r="C6685" t="s">
        <v>1043</v>
      </c>
      <c r="D6685">
        <v>2022</v>
      </c>
      <c r="E6685">
        <v>0</v>
      </c>
      <c r="F6685">
        <v>480</v>
      </c>
      <c r="G6685">
        <v>0</v>
      </c>
      <c r="H6685">
        <v>0</v>
      </c>
      <c r="I6685">
        <v>480</v>
      </c>
    </row>
    <row r="6686" spans="1:9">
      <c r="A6686" t="s">
        <v>566</v>
      </c>
      <c r="B6686" t="s">
        <v>1743</v>
      </c>
      <c r="C6686" t="s">
        <v>2004</v>
      </c>
      <c r="D6686">
        <v>2022</v>
      </c>
      <c r="E6686">
        <v>0</v>
      </c>
      <c r="F6686">
        <v>25929</v>
      </c>
      <c r="G6686">
        <v>0</v>
      </c>
      <c r="H6686">
        <v>0</v>
      </c>
      <c r="I6686">
        <v>25929</v>
      </c>
    </row>
    <row r="6687" spans="1:9">
      <c r="A6687" t="s">
        <v>566</v>
      </c>
      <c r="B6687" t="s">
        <v>2005</v>
      </c>
      <c r="C6687" t="s">
        <v>2006</v>
      </c>
      <c r="D6687">
        <v>2022</v>
      </c>
      <c r="E6687">
        <v>0</v>
      </c>
      <c r="F6687">
        <v>0</v>
      </c>
      <c r="G6687">
        <v>99000</v>
      </c>
      <c r="H6687">
        <v>0</v>
      </c>
      <c r="I6687">
        <v>99000</v>
      </c>
    </row>
    <row r="6688" spans="1:9">
      <c r="A6688" t="s">
        <v>566</v>
      </c>
      <c r="B6688" t="s">
        <v>599</v>
      </c>
      <c r="C6688" t="s">
        <v>600</v>
      </c>
      <c r="D6688">
        <v>2022</v>
      </c>
      <c r="E6688">
        <v>0</v>
      </c>
      <c r="F6688">
        <v>45197</v>
      </c>
      <c r="G6688">
        <v>0</v>
      </c>
      <c r="H6688">
        <v>0</v>
      </c>
      <c r="I6688">
        <v>45197</v>
      </c>
    </row>
    <row r="6689" spans="1:9">
      <c r="A6689" t="s">
        <v>566</v>
      </c>
      <c r="B6689" t="s">
        <v>2007</v>
      </c>
      <c r="C6689" t="s">
        <v>1032</v>
      </c>
      <c r="D6689">
        <v>2022</v>
      </c>
      <c r="E6689">
        <v>0</v>
      </c>
      <c r="F6689">
        <v>0</v>
      </c>
      <c r="G6689">
        <v>0</v>
      </c>
      <c r="H6689">
        <v>673000</v>
      </c>
      <c r="I6689">
        <v>673000</v>
      </c>
    </row>
    <row r="6690" spans="1:9">
      <c r="A6690" t="s">
        <v>566</v>
      </c>
      <c r="B6690" t="s">
        <v>2438</v>
      </c>
      <c r="C6690" t="s">
        <v>944</v>
      </c>
      <c r="D6690">
        <v>2022</v>
      </c>
      <c r="E6690">
        <v>23000</v>
      </c>
      <c r="F6690">
        <v>0</v>
      </c>
      <c r="G6690">
        <v>108000</v>
      </c>
      <c r="H6690">
        <v>0</v>
      </c>
      <c r="I6690">
        <v>131000</v>
      </c>
    </row>
    <row r="6691" spans="1:9">
      <c r="A6691" t="s">
        <v>566</v>
      </c>
      <c r="B6691" t="s">
        <v>2439</v>
      </c>
      <c r="C6691" t="s">
        <v>2440</v>
      </c>
      <c r="D6691">
        <v>2022</v>
      </c>
      <c r="E6691">
        <v>0</v>
      </c>
      <c r="F6691">
        <v>0</v>
      </c>
      <c r="G6691">
        <v>0</v>
      </c>
      <c r="H6691">
        <v>2404000</v>
      </c>
      <c r="I6691">
        <v>2404000</v>
      </c>
    </row>
    <row r="6692" spans="1:9">
      <c r="A6692" t="s">
        <v>566</v>
      </c>
      <c r="B6692" t="s">
        <v>2191</v>
      </c>
      <c r="C6692" t="s">
        <v>2048</v>
      </c>
      <c r="D6692">
        <v>2022</v>
      </c>
      <c r="E6692">
        <v>0</v>
      </c>
      <c r="F6692">
        <v>0</v>
      </c>
      <c r="G6692">
        <v>13000</v>
      </c>
      <c r="H6692">
        <v>0</v>
      </c>
      <c r="I6692">
        <v>13000</v>
      </c>
    </row>
    <row r="6693" spans="1:9">
      <c r="A6693" t="s">
        <v>566</v>
      </c>
      <c r="B6693" t="s">
        <v>1650</v>
      </c>
      <c r="C6693" t="s">
        <v>1651</v>
      </c>
      <c r="D6693">
        <v>2022</v>
      </c>
      <c r="E6693">
        <v>4000</v>
      </c>
      <c r="F6693">
        <v>0</v>
      </c>
      <c r="G6693">
        <v>0</v>
      </c>
      <c r="H6693">
        <v>0</v>
      </c>
      <c r="I6693">
        <v>4000</v>
      </c>
    </row>
    <row r="6694" spans="1:9">
      <c r="A6694" t="s">
        <v>566</v>
      </c>
      <c r="B6694" t="s">
        <v>2443</v>
      </c>
      <c r="C6694" t="s">
        <v>2367</v>
      </c>
      <c r="D6694">
        <v>2022</v>
      </c>
      <c r="E6694">
        <v>0</v>
      </c>
      <c r="F6694">
        <v>675000</v>
      </c>
      <c r="G6694">
        <v>0</v>
      </c>
      <c r="H6694">
        <v>0</v>
      </c>
      <c r="I6694">
        <v>675000</v>
      </c>
    </row>
    <row r="6695" spans="1:9">
      <c r="A6695" t="s">
        <v>566</v>
      </c>
      <c r="B6695" t="s">
        <v>2009</v>
      </c>
      <c r="C6695" t="s">
        <v>971</v>
      </c>
      <c r="D6695">
        <v>2022</v>
      </c>
      <c r="E6695">
        <v>0</v>
      </c>
      <c r="F6695">
        <v>0</v>
      </c>
      <c r="G6695">
        <v>54695</v>
      </c>
      <c r="H6695">
        <v>0</v>
      </c>
      <c r="I6695">
        <v>54695</v>
      </c>
    </row>
    <row r="6696" spans="1:9">
      <c r="A6696" t="s">
        <v>566</v>
      </c>
      <c r="B6696" t="s">
        <v>2192</v>
      </c>
      <c r="C6696" t="s">
        <v>2193</v>
      </c>
      <c r="D6696">
        <v>2022</v>
      </c>
      <c r="E6696">
        <v>0</v>
      </c>
      <c r="F6696">
        <v>0</v>
      </c>
      <c r="G6696">
        <v>32000</v>
      </c>
      <c r="H6696">
        <v>0</v>
      </c>
      <c r="I6696">
        <v>32000</v>
      </c>
    </row>
    <row r="6697" spans="1:9">
      <c r="A6697" t="s">
        <v>566</v>
      </c>
      <c r="B6697" t="s">
        <v>2444</v>
      </c>
      <c r="C6697" t="s">
        <v>2445</v>
      </c>
      <c r="D6697">
        <v>2022</v>
      </c>
      <c r="E6697">
        <v>0</v>
      </c>
      <c r="F6697">
        <v>0</v>
      </c>
      <c r="G6697">
        <v>0</v>
      </c>
      <c r="H6697">
        <v>2027999</v>
      </c>
      <c r="I6697">
        <v>2027999</v>
      </c>
    </row>
    <row r="6698" spans="1:9">
      <c r="A6698" t="s">
        <v>566</v>
      </c>
      <c r="B6698" t="s">
        <v>2011</v>
      </c>
      <c r="C6698" t="s">
        <v>1008</v>
      </c>
      <c r="D6698">
        <v>2022</v>
      </c>
      <c r="E6698">
        <v>24696250</v>
      </c>
      <c r="F6698">
        <v>5275000</v>
      </c>
      <c r="G6698">
        <v>0</v>
      </c>
      <c r="H6698">
        <v>0</v>
      </c>
      <c r="I6698">
        <v>29971250</v>
      </c>
    </row>
    <row r="6699" spans="1:9">
      <c r="A6699" t="s">
        <v>566</v>
      </c>
      <c r="B6699" t="s">
        <v>2259</v>
      </c>
      <c r="C6699" t="s">
        <v>2052</v>
      </c>
      <c r="D6699">
        <v>2022</v>
      </c>
      <c r="E6699">
        <v>0</v>
      </c>
      <c r="F6699">
        <v>82000</v>
      </c>
      <c r="G6699">
        <v>0</v>
      </c>
      <c r="H6699">
        <v>0</v>
      </c>
      <c r="I6699">
        <v>82000</v>
      </c>
    </row>
    <row r="6700" spans="1:9">
      <c r="A6700" t="s">
        <v>566</v>
      </c>
      <c r="B6700" t="s">
        <v>2446</v>
      </c>
      <c r="C6700" t="s">
        <v>1775</v>
      </c>
      <c r="D6700">
        <v>2022</v>
      </c>
      <c r="E6700">
        <v>0</v>
      </c>
      <c r="F6700">
        <v>0</v>
      </c>
      <c r="G6700">
        <v>0</v>
      </c>
      <c r="H6700">
        <v>2504029</v>
      </c>
      <c r="I6700">
        <v>2504029</v>
      </c>
    </row>
    <row r="6701" spans="1:9">
      <c r="A6701" t="s">
        <v>566</v>
      </c>
      <c r="B6701" t="s">
        <v>2196</v>
      </c>
      <c r="C6701" t="s">
        <v>2197</v>
      </c>
      <c r="D6701">
        <v>2022</v>
      </c>
      <c r="E6701">
        <v>0</v>
      </c>
      <c r="F6701">
        <v>14000</v>
      </c>
      <c r="G6701">
        <v>0</v>
      </c>
      <c r="H6701">
        <v>0</v>
      </c>
      <c r="I6701">
        <v>14000</v>
      </c>
    </row>
    <row r="6702" spans="1:9">
      <c r="A6702" t="s">
        <v>566</v>
      </c>
      <c r="B6702" t="s">
        <v>2447</v>
      </c>
      <c r="C6702" t="s">
        <v>1683</v>
      </c>
      <c r="D6702">
        <v>2022</v>
      </c>
      <c r="E6702">
        <v>0</v>
      </c>
      <c r="F6702">
        <v>0</v>
      </c>
      <c r="G6702">
        <v>24954</v>
      </c>
      <c r="H6702">
        <v>0</v>
      </c>
      <c r="I6702">
        <v>24954</v>
      </c>
    </row>
    <row r="6703" spans="1:9">
      <c r="A6703" t="s">
        <v>566</v>
      </c>
      <c r="B6703" t="s">
        <v>611</v>
      </c>
      <c r="C6703" t="s">
        <v>612</v>
      </c>
      <c r="D6703">
        <v>2022</v>
      </c>
      <c r="E6703">
        <v>1608893</v>
      </c>
      <c r="F6703">
        <v>0</v>
      </c>
      <c r="G6703">
        <v>3087000</v>
      </c>
      <c r="H6703">
        <v>303000</v>
      </c>
      <c r="I6703">
        <v>4998893</v>
      </c>
    </row>
    <row r="6704" spans="1:9">
      <c r="A6704" t="s">
        <v>566</v>
      </c>
      <c r="B6704" t="s">
        <v>1749</v>
      </c>
      <c r="C6704" t="s">
        <v>1390</v>
      </c>
      <c r="D6704">
        <v>2022</v>
      </c>
      <c r="E6704">
        <v>9946</v>
      </c>
      <c r="F6704">
        <v>0</v>
      </c>
      <c r="G6704">
        <v>0</v>
      </c>
      <c r="H6704">
        <v>0</v>
      </c>
      <c r="I6704">
        <v>9946</v>
      </c>
    </row>
    <row r="6705" spans="1:9">
      <c r="A6705" t="s">
        <v>566</v>
      </c>
      <c r="B6705" t="s">
        <v>2448</v>
      </c>
      <c r="C6705" t="s">
        <v>2437</v>
      </c>
      <c r="D6705">
        <v>2022</v>
      </c>
      <c r="E6705">
        <v>245000</v>
      </c>
      <c r="F6705">
        <v>0</v>
      </c>
      <c r="G6705">
        <v>0</v>
      </c>
      <c r="H6705">
        <v>0</v>
      </c>
      <c r="I6705">
        <v>245000</v>
      </c>
    </row>
    <row r="6706" spans="1:9">
      <c r="A6706" t="s">
        <v>566</v>
      </c>
      <c r="B6706" t="s">
        <v>2449</v>
      </c>
      <c r="C6706" t="s">
        <v>2450</v>
      </c>
      <c r="D6706">
        <v>2022</v>
      </c>
      <c r="E6706">
        <v>0</v>
      </c>
      <c r="F6706">
        <v>0</v>
      </c>
      <c r="G6706">
        <v>0</v>
      </c>
      <c r="H6706">
        <v>1750000</v>
      </c>
      <c r="I6706">
        <v>1750000</v>
      </c>
    </row>
    <row r="6707" spans="1:9">
      <c r="A6707" t="s">
        <v>566</v>
      </c>
      <c r="B6707" t="s">
        <v>623</v>
      </c>
      <c r="C6707" t="s">
        <v>624</v>
      </c>
      <c r="D6707">
        <v>2022</v>
      </c>
      <c r="E6707">
        <v>0</v>
      </c>
      <c r="F6707">
        <v>0</v>
      </c>
      <c r="G6707">
        <v>0</v>
      </c>
      <c r="H6707">
        <v>68000</v>
      </c>
      <c r="I6707">
        <v>68000</v>
      </c>
    </row>
    <row r="6708" spans="1:9">
      <c r="A6708" t="s">
        <v>566</v>
      </c>
      <c r="B6708" t="s">
        <v>625</v>
      </c>
      <c r="C6708" t="s">
        <v>626</v>
      </c>
      <c r="D6708">
        <v>2022</v>
      </c>
      <c r="E6708">
        <v>0</v>
      </c>
      <c r="F6708">
        <v>0</v>
      </c>
      <c r="G6708">
        <v>308000</v>
      </c>
      <c r="H6708">
        <v>0</v>
      </c>
      <c r="I6708">
        <v>308000</v>
      </c>
    </row>
    <row r="6709" spans="1:9">
      <c r="A6709" t="s">
        <v>566</v>
      </c>
      <c r="B6709" t="s">
        <v>2475</v>
      </c>
      <c r="C6709" t="s">
        <v>2476</v>
      </c>
      <c r="D6709">
        <v>2022</v>
      </c>
      <c r="E6709">
        <v>81000</v>
      </c>
      <c r="F6709">
        <v>0</v>
      </c>
      <c r="G6709">
        <v>0</v>
      </c>
      <c r="H6709">
        <v>0</v>
      </c>
      <c r="I6709">
        <v>81000</v>
      </c>
    </row>
    <row r="6710" spans="1:9">
      <c r="A6710" t="s">
        <v>566</v>
      </c>
      <c r="B6710" t="s">
        <v>1161</v>
      </c>
      <c r="C6710" t="s">
        <v>1162</v>
      </c>
      <c r="D6710">
        <v>2022</v>
      </c>
      <c r="E6710">
        <v>78000</v>
      </c>
      <c r="F6710">
        <v>0</v>
      </c>
      <c r="G6710">
        <v>0</v>
      </c>
      <c r="H6710">
        <v>0</v>
      </c>
      <c r="I6710">
        <v>78000</v>
      </c>
    </row>
    <row r="6711" spans="1:9">
      <c r="A6711" t="s">
        <v>566</v>
      </c>
      <c r="B6711" t="s">
        <v>983</v>
      </c>
      <c r="C6711" t="s">
        <v>984</v>
      </c>
      <c r="D6711">
        <v>2022</v>
      </c>
      <c r="E6711">
        <v>150000</v>
      </c>
      <c r="F6711">
        <v>0</v>
      </c>
      <c r="G6711">
        <v>0</v>
      </c>
      <c r="H6711">
        <v>0</v>
      </c>
      <c r="I6711">
        <v>150000</v>
      </c>
    </row>
    <row r="6712" spans="1:9">
      <c r="A6712" t="s">
        <v>566</v>
      </c>
      <c r="B6712" t="s">
        <v>1040</v>
      </c>
      <c r="C6712" t="s">
        <v>1041</v>
      </c>
      <c r="D6712">
        <v>2022</v>
      </c>
      <c r="E6712">
        <v>100000</v>
      </c>
      <c r="F6712">
        <v>0</v>
      </c>
      <c r="G6712">
        <v>0</v>
      </c>
      <c r="H6712">
        <v>0</v>
      </c>
      <c r="I6712">
        <v>100000</v>
      </c>
    </row>
    <row r="6713" spans="1:9">
      <c r="A6713" t="s">
        <v>566</v>
      </c>
      <c r="B6713" t="s">
        <v>2265</v>
      </c>
      <c r="C6713" t="s">
        <v>2266</v>
      </c>
      <c r="D6713">
        <v>2022</v>
      </c>
      <c r="E6713">
        <v>116000</v>
      </c>
      <c r="F6713">
        <v>0</v>
      </c>
      <c r="G6713">
        <v>0</v>
      </c>
      <c r="H6713">
        <v>0</v>
      </c>
      <c r="I6713">
        <v>116000</v>
      </c>
    </row>
    <row r="6714" spans="1:9">
      <c r="A6714" t="s">
        <v>566</v>
      </c>
      <c r="B6714" t="s">
        <v>1767</v>
      </c>
      <c r="C6714" t="s">
        <v>1768</v>
      </c>
      <c r="D6714">
        <v>2022</v>
      </c>
      <c r="E6714">
        <v>100000</v>
      </c>
      <c r="F6714">
        <v>0</v>
      </c>
      <c r="G6714">
        <v>0</v>
      </c>
      <c r="H6714">
        <v>0</v>
      </c>
      <c r="I6714">
        <v>100000</v>
      </c>
    </row>
    <row r="6715" spans="1:9">
      <c r="A6715" t="s">
        <v>566</v>
      </c>
      <c r="B6715" t="s">
        <v>2477</v>
      </c>
      <c r="C6715" t="s">
        <v>2478</v>
      </c>
      <c r="D6715">
        <v>2022</v>
      </c>
      <c r="E6715">
        <v>72000</v>
      </c>
      <c r="F6715">
        <v>0</v>
      </c>
      <c r="G6715">
        <v>0</v>
      </c>
      <c r="H6715">
        <v>0</v>
      </c>
      <c r="I6715">
        <v>72000</v>
      </c>
    </row>
    <row r="6716" spans="1:9">
      <c r="A6716" t="s">
        <v>566</v>
      </c>
      <c r="B6716" t="s">
        <v>2271</v>
      </c>
      <c r="C6716" t="s">
        <v>2272</v>
      </c>
      <c r="D6716">
        <v>2022</v>
      </c>
      <c r="E6716">
        <v>103000</v>
      </c>
      <c r="F6716">
        <v>0</v>
      </c>
      <c r="G6716">
        <v>0</v>
      </c>
      <c r="H6716">
        <v>0</v>
      </c>
      <c r="I6716">
        <v>103000</v>
      </c>
    </row>
    <row r="6717" spans="1:9">
      <c r="A6717" t="s">
        <v>566</v>
      </c>
      <c r="B6717" t="s">
        <v>1145</v>
      </c>
      <c r="C6717" t="s">
        <v>1146</v>
      </c>
      <c r="D6717">
        <v>2022</v>
      </c>
      <c r="E6717">
        <v>200000</v>
      </c>
      <c r="F6717">
        <v>0</v>
      </c>
      <c r="G6717">
        <v>0</v>
      </c>
      <c r="H6717">
        <v>0</v>
      </c>
      <c r="I6717">
        <v>200000</v>
      </c>
    </row>
    <row r="6718" spans="1:9">
      <c r="A6718" t="s">
        <v>566</v>
      </c>
      <c r="B6718" t="s">
        <v>1033</v>
      </c>
      <c r="C6718" t="s">
        <v>1034</v>
      </c>
      <c r="D6718">
        <v>2022</v>
      </c>
      <c r="E6718">
        <v>5000</v>
      </c>
      <c r="F6718">
        <v>0</v>
      </c>
      <c r="G6718">
        <v>0</v>
      </c>
      <c r="H6718">
        <v>0</v>
      </c>
      <c r="I6718">
        <v>5000</v>
      </c>
    </row>
    <row r="6719" spans="1:9">
      <c r="A6719" t="s">
        <v>566</v>
      </c>
      <c r="B6719" t="s">
        <v>2375</v>
      </c>
      <c r="C6719" t="s">
        <v>604</v>
      </c>
      <c r="D6719">
        <v>2022</v>
      </c>
      <c r="E6719">
        <v>100000</v>
      </c>
      <c r="F6719">
        <v>0</v>
      </c>
      <c r="G6719">
        <v>0</v>
      </c>
      <c r="H6719">
        <v>0</v>
      </c>
      <c r="I6719">
        <v>100000</v>
      </c>
    </row>
    <row r="6720" spans="1:9">
      <c r="A6720" t="s">
        <v>566</v>
      </c>
      <c r="B6720" t="s">
        <v>643</v>
      </c>
      <c r="C6720" t="s">
        <v>644</v>
      </c>
      <c r="D6720">
        <v>2022</v>
      </c>
      <c r="E6720">
        <v>100000</v>
      </c>
      <c r="F6720">
        <v>0</v>
      </c>
      <c r="G6720">
        <v>0</v>
      </c>
      <c r="H6720">
        <v>0</v>
      </c>
      <c r="I6720">
        <v>100000</v>
      </c>
    </row>
    <row r="6721" spans="1:9">
      <c r="A6721" t="s">
        <v>566</v>
      </c>
      <c r="B6721" t="s">
        <v>1771</v>
      </c>
      <c r="C6721" t="s">
        <v>1516</v>
      </c>
      <c r="D6721">
        <v>2022</v>
      </c>
      <c r="E6721">
        <v>150000</v>
      </c>
      <c r="F6721">
        <v>0</v>
      </c>
      <c r="G6721">
        <v>0</v>
      </c>
      <c r="H6721">
        <v>0</v>
      </c>
      <c r="I6721">
        <v>150000</v>
      </c>
    </row>
    <row r="6722" spans="1:9">
      <c r="A6722" t="s">
        <v>566</v>
      </c>
      <c r="B6722" t="s">
        <v>2479</v>
      </c>
      <c r="C6722" t="s">
        <v>2480</v>
      </c>
      <c r="D6722">
        <v>2022</v>
      </c>
      <c r="E6722">
        <v>120000</v>
      </c>
      <c r="F6722">
        <v>0</v>
      </c>
      <c r="G6722">
        <v>0</v>
      </c>
      <c r="H6722">
        <v>0</v>
      </c>
      <c r="I6722">
        <v>120000</v>
      </c>
    </row>
    <row r="6723" spans="1:9">
      <c r="A6723" t="s">
        <v>566</v>
      </c>
      <c r="B6723" t="s">
        <v>1000</v>
      </c>
      <c r="C6723" t="s">
        <v>608</v>
      </c>
      <c r="D6723">
        <v>2022</v>
      </c>
      <c r="E6723">
        <v>250000</v>
      </c>
      <c r="F6723">
        <v>0</v>
      </c>
      <c r="G6723">
        <v>0</v>
      </c>
      <c r="H6723">
        <v>0</v>
      </c>
      <c r="I6723">
        <v>250000</v>
      </c>
    </row>
    <row r="6724" spans="1:9">
      <c r="A6724" t="s">
        <v>566</v>
      </c>
      <c r="B6724" t="s">
        <v>1780</v>
      </c>
      <c r="C6724" t="s">
        <v>1781</v>
      </c>
      <c r="D6724">
        <v>2022</v>
      </c>
      <c r="E6724">
        <v>150000</v>
      </c>
      <c r="F6724">
        <v>0</v>
      </c>
      <c r="G6724">
        <v>0</v>
      </c>
      <c r="H6724">
        <v>0</v>
      </c>
      <c r="I6724">
        <v>150000</v>
      </c>
    </row>
    <row r="6725" spans="1:9">
      <c r="A6725" t="s">
        <v>566</v>
      </c>
      <c r="B6725" t="s">
        <v>2278</v>
      </c>
      <c r="C6725" t="s">
        <v>2279</v>
      </c>
      <c r="D6725">
        <v>2022</v>
      </c>
      <c r="E6725">
        <v>100000</v>
      </c>
      <c r="F6725">
        <v>0</v>
      </c>
      <c r="G6725">
        <v>0</v>
      </c>
      <c r="H6725">
        <v>0</v>
      </c>
      <c r="I6725">
        <v>100000</v>
      </c>
    </row>
    <row r="6726" spans="1:9">
      <c r="A6726" t="s">
        <v>566</v>
      </c>
      <c r="B6726" t="s">
        <v>2281</v>
      </c>
      <c r="C6726" t="s">
        <v>1441</v>
      </c>
      <c r="D6726">
        <v>2022</v>
      </c>
      <c r="E6726">
        <v>150000</v>
      </c>
      <c r="F6726">
        <v>0</v>
      </c>
      <c r="G6726">
        <v>0</v>
      </c>
      <c r="H6726">
        <v>0</v>
      </c>
      <c r="I6726">
        <v>150000</v>
      </c>
    </row>
    <row r="6727" spans="1:9">
      <c r="A6727" t="s">
        <v>566</v>
      </c>
      <c r="B6727" t="s">
        <v>1783</v>
      </c>
      <c r="C6727" t="s">
        <v>1784</v>
      </c>
      <c r="D6727">
        <v>2022</v>
      </c>
      <c r="E6727">
        <v>100000</v>
      </c>
      <c r="F6727">
        <v>0</v>
      </c>
      <c r="G6727">
        <v>0</v>
      </c>
      <c r="H6727">
        <v>0</v>
      </c>
      <c r="I6727">
        <v>100000</v>
      </c>
    </row>
    <row r="6728" spans="1:9">
      <c r="A6728" t="s">
        <v>566</v>
      </c>
      <c r="B6728" t="s">
        <v>2282</v>
      </c>
      <c r="C6728" t="s">
        <v>2283</v>
      </c>
      <c r="D6728">
        <v>2022</v>
      </c>
      <c r="E6728">
        <v>250000</v>
      </c>
      <c r="F6728">
        <v>0</v>
      </c>
      <c r="G6728">
        <v>0</v>
      </c>
      <c r="H6728">
        <v>0</v>
      </c>
      <c r="I6728">
        <v>250000</v>
      </c>
    </row>
    <row r="6729" spans="1:9">
      <c r="A6729" t="s">
        <v>566</v>
      </c>
      <c r="B6729" t="s">
        <v>1789</v>
      </c>
      <c r="C6729" t="s">
        <v>1790</v>
      </c>
      <c r="D6729">
        <v>2022</v>
      </c>
      <c r="E6729">
        <v>68000</v>
      </c>
      <c r="F6729">
        <v>0</v>
      </c>
      <c r="G6729">
        <v>0</v>
      </c>
      <c r="H6729">
        <v>0</v>
      </c>
      <c r="I6729">
        <v>68000</v>
      </c>
    </row>
    <row r="6730" spans="1:9">
      <c r="A6730" t="s">
        <v>566</v>
      </c>
      <c r="B6730" t="s">
        <v>1656</v>
      </c>
      <c r="C6730" t="s">
        <v>586</v>
      </c>
      <c r="D6730">
        <v>2022</v>
      </c>
      <c r="E6730">
        <v>500000</v>
      </c>
      <c r="F6730">
        <v>0</v>
      </c>
      <c r="G6730">
        <v>0</v>
      </c>
      <c r="H6730">
        <v>0</v>
      </c>
      <c r="I6730">
        <v>500000</v>
      </c>
    </row>
    <row r="6731" spans="1:9">
      <c r="A6731" t="s">
        <v>566</v>
      </c>
      <c r="B6731" t="s">
        <v>2481</v>
      </c>
      <c r="C6731" t="s">
        <v>1645</v>
      </c>
      <c r="D6731">
        <v>2022</v>
      </c>
      <c r="E6731">
        <v>4000000</v>
      </c>
      <c r="F6731">
        <v>0</v>
      </c>
      <c r="G6731">
        <v>0</v>
      </c>
      <c r="H6731">
        <v>0</v>
      </c>
      <c r="I6731">
        <v>4000000</v>
      </c>
    </row>
    <row r="6732" spans="1:9">
      <c r="A6732" t="s">
        <v>566</v>
      </c>
      <c r="B6732" t="s">
        <v>666</v>
      </c>
      <c r="C6732" t="s">
        <v>667</v>
      </c>
      <c r="D6732">
        <v>2022</v>
      </c>
      <c r="E6732">
        <v>1736000</v>
      </c>
      <c r="F6732">
        <v>0</v>
      </c>
      <c r="G6732">
        <v>0</v>
      </c>
      <c r="H6732">
        <v>0</v>
      </c>
      <c r="I6732">
        <v>1736000</v>
      </c>
    </row>
    <row r="6733" spans="1:9">
      <c r="A6733" t="s">
        <v>566</v>
      </c>
      <c r="B6733" t="s">
        <v>668</v>
      </c>
      <c r="C6733" t="s">
        <v>669</v>
      </c>
      <c r="D6733">
        <v>2022</v>
      </c>
      <c r="E6733">
        <v>2000000</v>
      </c>
      <c r="F6733">
        <v>0</v>
      </c>
      <c r="G6733">
        <v>0</v>
      </c>
      <c r="H6733">
        <v>0</v>
      </c>
      <c r="I6733">
        <v>2000000</v>
      </c>
    </row>
    <row r="6734" spans="1:9">
      <c r="A6734" t="s">
        <v>566</v>
      </c>
      <c r="B6734" t="s">
        <v>1112</v>
      </c>
      <c r="C6734" t="s">
        <v>1113</v>
      </c>
      <c r="D6734">
        <v>2022</v>
      </c>
      <c r="E6734">
        <v>500000</v>
      </c>
      <c r="F6734">
        <v>0</v>
      </c>
      <c r="G6734">
        <v>0</v>
      </c>
      <c r="H6734">
        <v>0</v>
      </c>
      <c r="I6734">
        <v>500000</v>
      </c>
    </row>
    <row r="6735" spans="1:9">
      <c r="A6735" t="s">
        <v>566</v>
      </c>
      <c r="B6735" t="s">
        <v>2285</v>
      </c>
      <c r="C6735" t="s">
        <v>612</v>
      </c>
      <c r="D6735">
        <v>2022</v>
      </c>
      <c r="E6735">
        <v>2440000</v>
      </c>
      <c r="F6735">
        <v>0</v>
      </c>
      <c r="G6735">
        <v>0</v>
      </c>
      <c r="H6735">
        <v>0</v>
      </c>
      <c r="I6735">
        <v>2440000</v>
      </c>
    </row>
    <row r="6736" spans="1:9">
      <c r="A6736" t="s">
        <v>566</v>
      </c>
      <c r="B6736" t="s">
        <v>1137</v>
      </c>
      <c r="C6736" t="s">
        <v>1138</v>
      </c>
      <c r="D6736">
        <v>2022</v>
      </c>
      <c r="E6736">
        <v>500000</v>
      </c>
      <c r="F6736">
        <v>0</v>
      </c>
      <c r="G6736">
        <v>0</v>
      </c>
      <c r="H6736">
        <v>0</v>
      </c>
      <c r="I6736">
        <v>500000</v>
      </c>
    </row>
    <row r="6737" spans="1:9">
      <c r="A6737" t="s">
        <v>566</v>
      </c>
      <c r="B6737" t="s">
        <v>2286</v>
      </c>
      <c r="C6737" t="s">
        <v>1348</v>
      </c>
      <c r="D6737">
        <v>2022</v>
      </c>
      <c r="E6737">
        <v>3700000</v>
      </c>
      <c r="F6737">
        <v>0</v>
      </c>
      <c r="G6737">
        <v>0</v>
      </c>
      <c r="H6737">
        <v>0</v>
      </c>
      <c r="I6737">
        <v>3700000</v>
      </c>
    </row>
    <row r="6738" spans="1:9">
      <c r="A6738" t="s">
        <v>691</v>
      </c>
      <c r="B6738" t="s">
        <v>692</v>
      </c>
      <c r="C6738" t="s">
        <v>693</v>
      </c>
      <c r="D6738">
        <v>2022</v>
      </c>
      <c r="E6738">
        <v>67327734</v>
      </c>
      <c r="F6738">
        <v>47443000</v>
      </c>
      <c r="G6738">
        <v>160759000</v>
      </c>
      <c r="H6738">
        <v>52306000</v>
      </c>
      <c r="I6738">
        <v>327835734</v>
      </c>
    </row>
    <row r="6739" spans="1:9">
      <c r="A6739" t="s">
        <v>691</v>
      </c>
      <c r="B6739" t="s">
        <v>694</v>
      </c>
      <c r="C6739" t="s">
        <v>695</v>
      </c>
      <c r="D6739">
        <v>2022</v>
      </c>
      <c r="E6739">
        <v>0</v>
      </c>
      <c r="F6739">
        <v>51707</v>
      </c>
      <c r="G6739">
        <v>2600000</v>
      </c>
      <c r="H6739">
        <v>0</v>
      </c>
      <c r="I6739">
        <v>2651707</v>
      </c>
    </row>
    <row r="6740" spans="1:9">
      <c r="A6740" t="s">
        <v>691</v>
      </c>
      <c r="B6740" t="s">
        <v>1794</v>
      </c>
      <c r="C6740" t="s">
        <v>1795</v>
      </c>
      <c r="D6740">
        <v>2022</v>
      </c>
      <c r="E6740">
        <v>6155480</v>
      </c>
      <c r="F6740">
        <v>1165000</v>
      </c>
      <c r="G6740">
        <v>60546000</v>
      </c>
      <c r="H6740">
        <v>11608000</v>
      </c>
      <c r="I6740">
        <v>79474480</v>
      </c>
    </row>
    <row r="6741" spans="1:9">
      <c r="A6741" t="s">
        <v>691</v>
      </c>
      <c r="B6741" t="s">
        <v>696</v>
      </c>
      <c r="C6741" t="s">
        <v>697</v>
      </c>
      <c r="D6741">
        <v>2022</v>
      </c>
      <c r="E6741">
        <v>0</v>
      </c>
      <c r="F6741">
        <v>2221550</v>
      </c>
      <c r="G6741">
        <v>220000</v>
      </c>
      <c r="H6741">
        <v>4200000</v>
      </c>
      <c r="I6741">
        <v>6641550</v>
      </c>
    </row>
    <row r="6742" spans="1:9">
      <c r="A6742" t="s">
        <v>691</v>
      </c>
      <c r="B6742" t="s">
        <v>698</v>
      </c>
      <c r="C6742" t="s">
        <v>699</v>
      </c>
      <c r="D6742">
        <v>2022</v>
      </c>
      <c r="E6742">
        <v>0</v>
      </c>
      <c r="F6742">
        <v>1498399</v>
      </c>
      <c r="G6742">
        <v>0</v>
      </c>
      <c r="H6742">
        <v>0</v>
      </c>
      <c r="I6742">
        <v>1498399</v>
      </c>
    </row>
    <row r="6743" spans="1:9">
      <c r="A6743" t="s">
        <v>691</v>
      </c>
      <c r="B6743" t="s">
        <v>700</v>
      </c>
      <c r="C6743" t="s">
        <v>701</v>
      </c>
      <c r="D6743">
        <v>2022</v>
      </c>
      <c r="E6743">
        <v>820000</v>
      </c>
      <c r="F6743">
        <v>2880000</v>
      </c>
      <c r="G6743">
        <v>6000000</v>
      </c>
      <c r="H6743">
        <v>1344000</v>
      </c>
      <c r="I6743">
        <v>11044000</v>
      </c>
    </row>
    <row r="6744" spans="1:9">
      <c r="A6744" t="s">
        <v>691</v>
      </c>
      <c r="B6744" t="s">
        <v>2206</v>
      </c>
      <c r="C6744" t="s">
        <v>2207</v>
      </c>
      <c r="D6744">
        <v>2022</v>
      </c>
      <c r="E6744">
        <v>349816</v>
      </c>
      <c r="F6744">
        <v>4198000</v>
      </c>
      <c r="G6744">
        <v>0</v>
      </c>
      <c r="H6744">
        <v>0</v>
      </c>
      <c r="I6744">
        <v>4547816</v>
      </c>
    </row>
    <row r="6745" spans="1:9">
      <c r="A6745" t="s">
        <v>691</v>
      </c>
      <c r="B6745" t="s">
        <v>702</v>
      </c>
      <c r="C6745" t="s">
        <v>2482</v>
      </c>
      <c r="D6745">
        <v>2022</v>
      </c>
      <c r="E6745">
        <v>9364734</v>
      </c>
      <c r="F6745">
        <v>4922000</v>
      </c>
      <c r="G6745">
        <v>36654000</v>
      </c>
      <c r="H6745">
        <v>121897000</v>
      </c>
      <c r="I6745">
        <v>172837734</v>
      </c>
    </row>
    <row r="6746" spans="1:9">
      <c r="A6746" t="s">
        <v>691</v>
      </c>
      <c r="B6746" t="s">
        <v>704</v>
      </c>
      <c r="C6746" t="s">
        <v>705</v>
      </c>
      <c r="D6746">
        <v>2022</v>
      </c>
      <c r="E6746">
        <v>401000</v>
      </c>
      <c r="F6746">
        <v>876000</v>
      </c>
      <c r="G6746">
        <v>350000</v>
      </c>
      <c r="H6746">
        <v>443000</v>
      </c>
      <c r="I6746">
        <v>2070000</v>
      </c>
    </row>
    <row r="6747" spans="1:9">
      <c r="A6747" t="s">
        <v>691</v>
      </c>
      <c r="B6747" t="s">
        <v>2451</v>
      </c>
      <c r="C6747" t="s">
        <v>2452</v>
      </c>
      <c r="D6747">
        <v>2022</v>
      </c>
      <c r="E6747">
        <v>0</v>
      </c>
      <c r="F6747">
        <v>0</v>
      </c>
      <c r="G6747">
        <v>0</v>
      </c>
      <c r="H6747">
        <v>1486996</v>
      </c>
      <c r="I6747">
        <v>1486996</v>
      </c>
    </row>
    <row r="6748" spans="1:9">
      <c r="A6748" t="s">
        <v>691</v>
      </c>
      <c r="B6748" t="s">
        <v>706</v>
      </c>
      <c r="C6748" t="s">
        <v>707</v>
      </c>
      <c r="D6748">
        <v>2022</v>
      </c>
      <c r="E6748">
        <v>1098101</v>
      </c>
      <c r="F6748">
        <v>182000</v>
      </c>
      <c r="G6748">
        <v>23238000</v>
      </c>
      <c r="H6748">
        <v>0</v>
      </c>
      <c r="I6748">
        <v>24518101</v>
      </c>
    </row>
    <row r="6749" spans="1:9">
      <c r="A6749" t="s">
        <v>691</v>
      </c>
      <c r="B6749" t="s">
        <v>708</v>
      </c>
      <c r="C6749" t="s">
        <v>709</v>
      </c>
      <c r="D6749">
        <v>2022</v>
      </c>
      <c r="E6749">
        <v>0</v>
      </c>
      <c r="F6749">
        <v>0</v>
      </c>
      <c r="G6749">
        <v>1290429</v>
      </c>
      <c r="H6749">
        <v>0</v>
      </c>
      <c r="I6749">
        <v>1290429</v>
      </c>
    </row>
    <row r="6750" spans="1:9">
      <c r="A6750" t="s">
        <v>691</v>
      </c>
      <c r="B6750" t="s">
        <v>2220</v>
      </c>
      <c r="C6750" t="s">
        <v>2221</v>
      </c>
      <c r="D6750">
        <v>2022</v>
      </c>
      <c r="E6750">
        <v>3200000</v>
      </c>
      <c r="F6750">
        <v>0</v>
      </c>
      <c r="G6750">
        <v>0</v>
      </c>
      <c r="H6750">
        <v>0</v>
      </c>
      <c r="I6750">
        <v>3200000</v>
      </c>
    </row>
    <row r="6751" spans="1:9">
      <c r="A6751" t="s">
        <v>691</v>
      </c>
      <c r="B6751" t="s">
        <v>2220</v>
      </c>
      <c r="C6751" t="s">
        <v>2221</v>
      </c>
      <c r="D6751">
        <v>2022</v>
      </c>
      <c r="E6751">
        <v>2400000</v>
      </c>
      <c r="F6751">
        <v>0</v>
      </c>
      <c r="G6751">
        <v>0</v>
      </c>
      <c r="H6751">
        <v>0</v>
      </c>
      <c r="I6751">
        <v>2400000</v>
      </c>
    </row>
    <row r="6752" spans="1:9">
      <c r="A6752" t="s">
        <v>691</v>
      </c>
      <c r="B6752" t="s">
        <v>710</v>
      </c>
      <c r="C6752" t="s">
        <v>711</v>
      </c>
      <c r="D6752">
        <v>2022</v>
      </c>
      <c r="E6752">
        <v>1411194</v>
      </c>
      <c r="F6752">
        <v>0</v>
      </c>
      <c r="G6752">
        <v>1189000</v>
      </c>
      <c r="H6752">
        <v>0</v>
      </c>
      <c r="I6752">
        <v>2600194</v>
      </c>
    </row>
    <row r="6753" spans="1:9">
      <c r="A6753" t="s">
        <v>691</v>
      </c>
      <c r="B6753" t="s">
        <v>712</v>
      </c>
      <c r="C6753" t="s">
        <v>713</v>
      </c>
      <c r="D6753">
        <v>2022</v>
      </c>
      <c r="E6753">
        <v>0</v>
      </c>
      <c r="F6753">
        <v>4510112</v>
      </c>
      <c r="G6753">
        <v>2928000</v>
      </c>
      <c r="H6753">
        <v>7899000</v>
      </c>
      <c r="I6753">
        <v>15337112</v>
      </c>
    </row>
    <row r="6754" spans="1:9">
      <c r="A6754" t="s">
        <v>691</v>
      </c>
      <c r="B6754" t="s">
        <v>714</v>
      </c>
      <c r="C6754" t="s">
        <v>715</v>
      </c>
      <c r="D6754">
        <v>2022</v>
      </c>
      <c r="E6754">
        <v>0</v>
      </c>
      <c r="F6754">
        <v>0</v>
      </c>
      <c r="G6754">
        <v>514231</v>
      </c>
      <c r="H6754">
        <v>0</v>
      </c>
      <c r="I6754">
        <v>514231</v>
      </c>
    </row>
    <row r="6755" spans="1:9">
      <c r="A6755" t="s">
        <v>691</v>
      </c>
      <c r="B6755" t="s">
        <v>718</v>
      </c>
      <c r="C6755" t="s">
        <v>719</v>
      </c>
      <c r="D6755">
        <v>2022</v>
      </c>
      <c r="E6755">
        <v>0</v>
      </c>
      <c r="F6755">
        <v>0</v>
      </c>
      <c r="G6755">
        <v>0</v>
      </c>
      <c r="H6755">
        <v>1050316</v>
      </c>
      <c r="I6755">
        <v>1050316</v>
      </c>
    </row>
    <row r="6756" spans="1:9">
      <c r="A6756" t="s">
        <v>691</v>
      </c>
      <c r="B6756" t="s">
        <v>720</v>
      </c>
      <c r="C6756" t="s">
        <v>721</v>
      </c>
      <c r="D6756">
        <v>2022</v>
      </c>
      <c r="E6756">
        <v>11665133</v>
      </c>
      <c r="F6756">
        <v>661000</v>
      </c>
      <c r="G6756">
        <v>0</v>
      </c>
      <c r="H6756">
        <v>43913000</v>
      </c>
      <c r="I6756">
        <v>56239133</v>
      </c>
    </row>
    <row r="6757" spans="1:9">
      <c r="A6757" t="s">
        <v>691</v>
      </c>
      <c r="B6757" t="s">
        <v>722</v>
      </c>
      <c r="C6757" t="s">
        <v>723</v>
      </c>
      <c r="D6757">
        <v>2022</v>
      </c>
      <c r="E6757">
        <v>0</v>
      </c>
      <c r="F6757">
        <v>0</v>
      </c>
      <c r="G6757">
        <v>4422066</v>
      </c>
      <c r="H6757">
        <v>11520000</v>
      </c>
      <c r="I6757">
        <v>15942066</v>
      </c>
    </row>
    <row r="6758" spans="1:9">
      <c r="A6758" t="s">
        <v>691</v>
      </c>
      <c r="B6758" t="s">
        <v>2204</v>
      </c>
      <c r="C6758" t="s">
        <v>2205</v>
      </c>
      <c r="D6758">
        <v>2022</v>
      </c>
      <c r="E6758">
        <v>0</v>
      </c>
      <c r="F6758">
        <v>400000</v>
      </c>
      <c r="G6758">
        <v>0</v>
      </c>
      <c r="H6758">
        <v>0</v>
      </c>
      <c r="I6758">
        <v>400000</v>
      </c>
    </row>
    <row r="6759" spans="1:9">
      <c r="A6759" t="s">
        <v>691</v>
      </c>
      <c r="B6759" t="s">
        <v>2104</v>
      </c>
      <c r="C6759" t="s">
        <v>2072</v>
      </c>
      <c r="D6759">
        <v>2022</v>
      </c>
      <c r="E6759">
        <v>100000</v>
      </c>
      <c r="F6759">
        <v>0</v>
      </c>
      <c r="G6759">
        <v>0</v>
      </c>
      <c r="H6759">
        <v>0</v>
      </c>
      <c r="I6759">
        <v>100000</v>
      </c>
    </row>
    <row r="6760" spans="1:9">
      <c r="A6760" t="s">
        <v>691</v>
      </c>
      <c r="B6760" t="s">
        <v>1808</v>
      </c>
      <c r="C6760" t="s">
        <v>1809</v>
      </c>
      <c r="D6760">
        <v>2022</v>
      </c>
      <c r="E6760">
        <v>138000</v>
      </c>
      <c r="F6760">
        <v>0</v>
      </c>
      <c r="G6760">
        <v>0</v>
      </c>
      <c r="H6760">
        <v>0</v>
      </c>
      <c r="I6760">
        <v>138000</v>
      </c>
    </row>
    <row r="6761" spans="1:9">
      <c r="A6761" t="s">
        <v>691</v>
      </c>
      <c r="B6761" t="s">
        <v>2289</v>
      </c>
      <c r="C6761" t="s">
        <v>2290</v>
      </c>
      <c r="D6761">
        <v>2022</v>
      </c>
      <c r="E6761">
        <v>100000</v>
      </c>
      <c r="F6761">
        <v>0</v>
      </c>
      <c r="G6761">
        <v>0</v>
      </c>
      <c r="H6761">
        <v>0</v>
      </c>
      <c r="I6761">
        <v>100000</v>
      </c>
    </row>
    <row r="6762" spans="1:9">
      <c r="A6762" t="s">
        <v>691</v>
      </c>
      <c r="B6762" t="s">
        <v>2291</v>
      </c>
      <c r="C6762" t="s">
        <v>2292</v>
      </c>
      <c r="D6762">
        <v>2022</v>
      </c>
      <c r="E6762">
        <v>200000</v>
      </c>
      <c r="F6762">
        <v>0</v>
      </c>
      <c r="G6762">
        <v>0</v>
      </c>
      <c r="H6762">
        <v>0</v>
      </c>
      <c r="I6762">
        <v>200000</v>
      </c>
    </row>
    <row r="6763" spans="1:9">
      <c r="A6763" t="s">
        <v>691</v>
      </c>
      <c r="B6763" t="s">
        <v>2110</v>
      </c>
      <c r="C6763" t="s">
        <v>2095</v>
      </c>
      <c r="D6763">
        <v>2022</v>
      </c>
      <c r="E6763">
        <v>1025000</v>
      </c>
      <c r="F6763">
        <v>0</v>
      </c>
      <c r="G6763">
        <v>0</v>
      </c>
      <c r="H6763">
        <v>0</v>
      </c>
      <c r="I6763">
        <v>1025000</v>
      </c>
    </row>
    <row r="6764" spans="1:9">
      <c r="A6764" t="s">
        <v>691</v>
      </c>
      <c r="B6764" t="s">
        <v>2483</v>
      </c>
      <c r="C6764" t="s">
        <v>2484</v>
      </c>
      <c r="D6764">
        <v>2022</v>
      </c>
      <c r="E6764">
        <v>1000000</v>
      </c>
      <c r="F6764">
        <v>0</v>
      </c>
      <c r="G6764">
        <v>0</v>
      </c>
      <c r="H6764">
        <v>0</v>
      </c>
      <c r="I6764">
        <v>1000000</v>
      </c>
    </row>
    <row r="6765" spans="1:9">
      <c r="A6765" t="s">
        <v>691</v>
      </c>
      <c r="B6765" t="s">
        <v>2485</v>
      </c>
      <c r="C6765" t="s">
        <v>2486</v>
      </c>
      <c r="D6765">
        <v>2022</v>
      </c>
      <c r="E6765">
        <v>3000000</v>
      </c>
      <c r="F6765">
        <v>0</v>
      </c>
      <c r="G6765">
        <v>0</v>
      </c>
      <c r="H6765">
        <v>0</v>
      </c>
      <c r="I6765">
        <v>3000000</v>
      </c>
    </row>
    <row r="6766" spans="1:9">
      <c r="A6766" t="s">
        <v>739</v>
      </c>
      <c r="B6766" t="s">
        <v>740</v>
      </c>
      <c r="C6766" t="s">
        <v>741</v>
      </c>
      <c r="D6766">
        <v>2022</v>
      </c>
      <c r="E6766">
        <v>0</v>
      </c>
      <c r="F6766">
        <v>3712725</v>
      </c>
      <c r="G6766">
        <v>787000</v>
      </c>
      <c r="H6766">
        <v>0</v>
      </c>
      <c r="I6766">
        <v>4499725</v>
      </c>
    </row>
    <row r="6767" spans="1:9">
      <c r="A6767" t="s">
        <v>742</v>
      </c>
      <c r="B6767" t="s">
        <v>743</v>
      </c>
      <c r="C6767" t="s">
        <v>744</v>
      </c>
      <c r="D6767">
        <v>2022</v>
      </c>
      <c r="E6767">
        <v>0</v>
      </c>
      <c r="F6767">
        <v>67179936</v>
      </c>
      <c r="G6767">
        <v>235337000</v>
      </c>
      <c r="H6767">
        <v>255743000</v>
      </c>
      <c r="I6767">
        <v>558259936</v>
      </c>
    </row>
    <row r="6768" spans="1:9">
      <c r="A6768" t="s">
        <v>742</v>
      </c>
      <c r="B6768" t="s">
        <v>745</v>
      </c>
      <c r="C6768" t="s">
        <v>746</v>
      </c>
      <c r="D6768">
        <v>2022</v>
      </c>
      <c r="E6768">
        <v>0</v>
      </c>
      <c r="F6768">
        <v>60919600</v>
      </c>
      <c r="G6768">
        <v>71182000</v>
      </c>
      <c r="H6768">
        <v>165589000</v>
      </c>
      <c r="I6768">
        <v>297690600</v>
      </c>
    </row>
    <row r="6769" spans="1:9">
      <c r="A6769" t="s">
        <v>742</v>
      </c>
      <c r="B6769" t="s">
        <v>747</v>
      </c>
      <c r="C6769" t="s">
        <v>748</v>
      </c>
      <c r="D6769">
        <v>2022</v>
      </c>
      <c r="E6769">
        <v>0</v>
      </c>
      <c r="F6769">
        <v>2995778</v>
      </c>
      <c r="G6769">
        <v>0</v>
      </c>
      <c r="H6769">
        <v>0</v>
      </c>
      <c r="I6769">
        <v>2995778</v>
      </c>
    </row>
    <row r="6770" spans="1:9">
      <c r="A6770" t="s">
        <v>742</v>
      </c>
      <c r="B6770" t="s">
        <v>751</v>
      </c>
      <c r="C6770" t="s">
        <v>752</v>
      </c>
      <c r="D6770">
        <v>2022</v>
      </c>
      <c r="E6770">
        <v>0</v>
      </c>
      <c r="F6770">
        <v>22217904</v>
      </c>
      <c r="G6770">
        <v>5480000</v>
      </c>
      <c r="H6770">
        <v>3948000</v>
      </c>
      <c r="I6770">
        <v>31645904</v>
      </c>
    </row>
    <row r="6771" spans="1:9">
      <c r="A6771" t="s">
        <v>742</v>
      </c>
      <c r="B6771" t="s">
        <v>753</v>
      </c>
      <c r="C6771" t="s">
        <v>754</v>
      </c>
      <c r="D6771">
        <v>2022</v>
      </c>
      <c r="E6771">
        <v>6773653</v>
      </c>
      <c r="F6771">
        <v>5615000</v>
      </c>
      <c r="G6771">
        <v>4607000</v>
      </c>
      <c r="H6771">
        <v>3500000</v>
      </c>
      <c r="I6771">
        <v>20495653</v>
      </c>
    </row>
    <row r="6772" spans="1:9">
      <c r="A6772" t="s">
        <v>742</v>
      </c>
      <c r="B6772" t="s">
        <v>757</v>
      </c>
      <c r="C6772" t="s">
        <v>758</v>
      </c>
      <c r="D6772">
        <v>2022</v>
      </c>
      <c r="E6772">
        <v>0</v>
      </c>
      <c r="F6772">
        <v>0</v>
      </c>
      <c r="G6772">
        <v>246748000</v>
      </c>
      <c r="H6772">
        <v>0</v>
      </c>
      <c r="I6772">
        <v>246748000</v>
      </c>
    </row>
    <row r="6773" spans="1:9">
      <c r="A6773" t="s">
        <v>759</v>
      </c>
      <c r="B6773" t="s">
        <v>760</v>
      </c>
      <c r="C6773" t="s">
        <v>761</v>
      </c>
      <c r="D6773">
        <v>2022</v>
      </c>
      <c r="E6773">
        <v>0</v>
      </c>
      <c r="F6773">
        <v>48508000</v>
      </c>
      <c r="G6773">
        <v>140179000</v>
      </c>
      <c r="H6773">
        <v>145994000</v>
      </c>
      <c r="I6773">
        <v>334681000</v>
      </c>
    </row>
    <row r="6774" spans="1:9">
      <c r="A6774" t="s">
        <v>759</v>
      </c>
      <c r="B6774" t="s">
        <v>762</v>
      </c>
      <c r="C6774" t="s">
        <v>763</v>
      </c>
      <c r="D6774">
        <v>2022</v>
      </c>
      <c r="E6774">
        <v>0</v>
      </c>
      <c r="F6774">
        <v>0</v>
      </c>
      <c r="G6774">
        <v>2975265</v>
      </c>
      <c r="H6774">
        <v>3000000</v>
      </c>
      <c r="I6774">
        <v>5975265</v>
      </c>
    </row>
    <row r="6775" spans="1:9">
      <c r="A6775" t="s">
        <v>759</v>
      </c>
      <c r="B6775" t="s">
        <v>764</v>
      </c>
      <c r="C6775" t="s">
        <v>765</v>
      </c>
      <c r="D6775">
        <v>2022</v>
      </c>
      <c r="E6775">
        <v>33129716</v>
      </c>
      <c r="F6775">
        <v>43326000</v>
      </c>
      <c r="G6775">
        <v>9179000</v>
      </c>
      <c r="H6775">
        <v>59935000</v>
      </c>
      <c r="I6775">
        <v>145569716</v>
      </c>
    </row>
    <row r="6776" spans="1:9">
      <c r="A6776" t="s">
        <v>759</v>
      </c>
      <c r="B6776" t="s">
        <v>766</v>
      </c>
      <c r="C6776" t="s">
        <v>767</v>
      </c>
      <c r="D6776">
        <v>2022</v>
      </c>
      <c r="E6776">
        <v>155814902</v>
      </c>
      <c r="F6776">
        <v>1552000</v>
      </c>
      <c r="G6776">
        <v>220000</v>
      </c>
      <c r="H6776">
        <v>12023000</v>
      </c>
      <c r="I6776">
        <v>169609902</v>
      </c>
    </row>
    <row r="6777" spans="1:9">
      <c r="A6777" t="s">
        <v>759</v>
      </c>
      <c r="B6777" t="s">
        <v>768</v>
      </c>
      <c r="C6777" t="s">
        <v>769</v>
      </c>
      <c r="D6777">
        <v>2022</v>
      </c>
      <c r="E6777">
        <v>0</v>
      </c>
      <c r="F6777">
        <v>24389677</v>
      </c>
      <c r="G6777">
        <v>20006000</v>
      </c>
      <c r="H6777">
        <v>42859000</v>
      </c>
      <c r="I6777">
        <v>87254677</v>
      </c>
    </row>
    <row r="6778" spans="1:9">
      <c r="A6778" t="s">
        <v>759</v>
      </c>
      <c r="B6778" t="s">
        <v>770</v>
      </c>
      <c r="C6778" t="s">
        <v>771</v>
      </c>
      <c r="D6778">
        <v>2022</v>
      </c>
      <c r="E6778">
        <v>2154933</v>
      </c>
      <c r="F6778">
        <v>0</v>
      </c>
      <c r="G6778">
        <v>0</v>
      </c>
      <c r="H6778">
        <v>0</v>
      </c>
      <c r="I6778">
        <v>2154933</v>
      </c>
    </row>
    <row r="6779" spans="1:9">
      <c r="A6779" t="s">
        <v>759</v>
      </c>
      <c r="B6779" t="s">
        <v>770</v>
      </c>
      <c r="C6779" t="s">
        <v>771</v>
      </c>
      <c r="D6779">
        <v>2022</v>
      </c>
      <c r="E6779">
        <v>36928651</v>
      </c>
      <c r="F6779">
        <v>19775000</v>
      </c>
      <c r="G6779">
        <v>18469000</v>
      </c>
      <c r="H6779">
        <v>51961000</v>
      </c>
      <c r="I6779">
        <v>127133651</v>
      </c>
    </row>
    <row r="6780" spans="1:9">
      <c r="A6780" t="s">
        <v>759</v>
      </c>
      <c r="B6780" t="s">
        <v>937</v>
      </c>
      <c r="C6780" t="s">
        <v>938</v>
      </c>
      <c r="D6780">
        <v>2022</v>
      </c>
      <c r="E6780">
        <v>729291</v>
      </c>
      <c r="F6780">
        <v>21973000</v>
      </c>
      <c r="G6780">
        <v>1727000</v>
      </c>
      <c r="H6780">
        <v>11000000</v>
      </c>
      <c r="I6780">
        <v>35429291</v>
      </c>
    </row>
    <row r="6781" spans="1:9">
      <c r="A6781" t="s">
        <v>759</v>
      </c>
      <c r="B6781" t="s">
        <v>772</v>
      </c>
      <c r="C6781" t="s">
        <v>773</v>
      </c>
      <c r="D6781">
        <v>2022</v>
      </c>
      <c r="E6781">
        <v>0</v>
      </c>
      <c r="F6781">
        <v>0</v>
      </c>
      <c r="G6781">
        <v>8318307</v>
      </c>
      <c r="H6781">
        <v>79394000</v>
      </c>
      <c r="I6781">
        <v>87712307</v>
      </c>
    </row>
    <row r="6782" spans="1:9">
      <c r="A6782" t="s">
        <v>759</v>
      </c>
      <c r="B6782" t="s">
        <v>774</v>
      </c>
      <c r="C6782" t="s">
        <v>775</v>
      </c>
      <c r="D6782">
        <v>2022</v>
      </c>
      <c r="E6782">
        <v>57347260</v>
      </c>
      <c r="F6782">
        <v>17430000</v>
      </c>
      <c r="G6782">
        <v>15316000</v>
      </c>
      <c r="H6782">
        <v>17000000</v>
      </c>
      <c r="I6782">
        <v>107093260</v>
      </c>
    </row>
    <row r="6783" spans="1:9">
      <c r="A6783" t="s">
        <v>759</v>
      </c>
      <c r="B6783" t="s">
        <v>774</v>
      </c>
      <c r="C6783" t="s">
        <v>775</v>
      </c>
      <c r="D6783">
        <v>2022</v>
      </c>
      <c r="E6783">
        <v>2551163</v>
      </c>
      <c r="F6783">
        <v>0</v>
      </c>
      <c r="G6783">
        <v>0</v>
      </c>
      <c r="H6783">
        <v>0</v>
      </c>
      <c r="I6783">
        <v>2551163</v>
      </c>
    </row>
    <row r="6784" spans="1:9">
      <c r="A6784" t="s">
        <v>759</v>
      </c>
      <c r="B6784" t="s">
        <v>776</v>
      </c>
      <c r="C6784" t="s">
        <v>777</v>
      </c>
      <c r="D6784">
        <v>2022</v>
      </c>
      <c r="E6784">
        <v>0</v>
      </c>
      <c r="F6784">
        <v>0</v>
      </c>
      <c r="G6784">
        <v>0</v>
      </c>
      <c r="H6784">
        <v>10531072</v>
      </c>
      <c r="I6784">
        <v>10531072</v>
      </c>
    </row>
    <row r="6785" spans="1:9">
      <c r="A6785" t="s">
        <v>759</v>
      </c>
      <c r="B6785" t="s">
        <v>780</v>
      </c>
      <c r="C6785" t="s">
        <v>781</v>
      </c>
      <c r="D6785">
        <v>2022</v>
      </c>
      <c r="E6785">
        <v>25084545</v>
      </c>
      <c r="F6785">
        <v>184295000</v>
      </c>
      <c r="G6785">
        <v>69860000</v>
      </c>
      <c r="H6785">
        <v>113434000</v>
      </c>
      <c r="I6785">
        <v>392673545</v>
      </c>
    </row>
    <row r="6786" spans="1:9">
      <c r="A6786" t="s">
        <v>759</v>
      </c>
      <c r="B6786" t="s">
        <v>782</v>
      </c>
      <c r="C6786" t="s">
        <v>783</v>
      </c>
      <c r="D6786">
        <v>2022</v>
      </c>
      <c r="E6786">
        <v>0</v>
      </c>
      <c r="F6786">
        <v>20169269</v>
      </c>
      <c r="G6786">
        <v>57410000</v>
      </c>
      <c r="H6786">
        <v>55865000</v>
      </c>
      <c r="I6786">
        <v>133444269</v>
      </c>
    </row>
    <row r="6787" spans="1:9">
      <c r="A6787" t="s">
        <v>759</v>
      </c>
      <c r="B6787" t="s">
        <v>782</v>
      </c>
      <c r="C6787" t="s">
        <v>783</v>
      </c>
      <c r="D6787">
        <v>2022</v>
      </c>
      <c r="E6787">
        <v>0</v>
      </c>
      <c r="F6787">
        <v>116000</v>
      </c>
      <c r="G6787">
        <v>0</v>
      </c>
      <c r="H6787">
        <v>0</v>
      </c>
      <c r="I6787">
        <v>116000</v>
      </c>
    </row>
    <row r="6788" spans="1:9">
      <c r="A6788" t="s">
        <v>759</v>
      </c>
      <c r="B6788" t="s">
        <v>784</v>
      </c>
      <c r="C6788" t="s">
        <v>785</v>
      </c>
      <c r="D6788">
        <v>2022</v>
      </c>
      <c r="E6788">
        <v>0</v>
      </c>
      <c r="F6788">
        <v>298546</v>
      </c>
      <c r="G6788">
        <v>16000</v>
      </c>
      <c r="H6788">
        <v>0</v>
      </c>
      <c r="I6788">
        <v>314546</v>
      </c>
    </row>
    <row r="6789" spans="1:9">
      <c r="A6789" t="s">
        <v>759</v>
      </c>
      <c r="B6789" t="s">
        <v>790</v>
      </c>
      <c r="C6789" t="s">
        <v>791</v>
      </c>
      <c r="D6789">
        <v>2022</v>
      </c>
      <c r="E6789">
        <v>1791695</v>
      </c>
      <c r="F6789">
        <v>5673000</v>
      </c>
      <c r="G6789">
        <v>12673000</v>
      </c>
      <c r="H6789">
        <v>8102000</v>
      </c>
      <c r="I6789">
        <v>28239695</v>
      </c>
    </row>
    <row r="6790" spans="1:9">
      <c r="A6790" t="s">
        <v>759</v>
      </c>
      <c r="B6790" t="s">
        <v>792</v>
      </c>
      <c r="C6790" t="s">
        <v>793</v>
      </c>
      <c r="D6790">
        <v>2022</v>
      </c>
      <c r="E6790">
        <v>11633473</v>
      </c>
      <c r="F6790">
        <v>8844000</v>
      </c>
      <c r="G6790">
        <v>8000000</v>
      </c>
      <c r="H6790">
        <v>22633000</v>
      </c>
      <c r="I6790">
        <v>51110473</v>
      </c>
    </row>
    <row r="6791" spans="1:9">
      <c r="A6791" t="s">
        <v>759</v>
      </c>
      <c r="B6791" t="s">
        <v>794</v>
      </c>
      <c r="C6791" t="s">
        <v>795</v>
      </c>
      <c r="D6791">
        <v>2022</v>
      </c>
      <c r="E6791">
        <v>0</v>
      </c>
      <c r="F6791">
        <v>0</v>
      </c>
      <c r="G6791">
        <v>11058350</v>
      </c>
      <c r="H6791">
        <v>0</v>
      </c>
      <c r="I6791">
        <v>11058350</v>
      </c>
    </row>
    <row r="6792" spans="1:9">
      <c r="A6792" t="s">
        <v>759</v>
      </c>
      <c r="B6792" t="s">
        <v>798</v>
      </c>
      <c r="C6792" t="s">
        <v>799</v>
      </c>
      <c r="D6792">
        <v>2022</v>
      </c>
      <c r="E6792">
        <v>7671889</v>
      </c>
      <c r="F6792">
        <v>0</v>
      </c>
      <c r="G6792">
        <v>0</v>
      </c>
      <c r="H6792">
        <v>0</v>
      </c>
      <c r="I6792">
        <v>7671889</v>
      </c>
    </row>
    <row r="6793" spans="1:9">
      <c r="A6793" t="s">
        <v>759</v>
      </c>
      <c r="B6793" t="s">
        <v>2453</v>
      </c>
      <c r="C6793" t="s">
        <v>2454</v>
      </c>
      <c r="D6793">
        <v>2022</v>
      </c>
      <c r="E6793">
        <v>34999</v>
      </c>
      <c r="F6793">
        <v>0</v>
      </c>
      <c r="G6793">
        <v>0</v>
      </c>
      <c r="H6793">
        <v>0</v>
      </c>
      <c r="I6793">
        <v>34999</v>
      </c>
    </row>
    <row r="6794" spans="1:9">
      <c r="A6794" t="s">
        <v>759</v>
      </c>
      <c r="B6794" t="s">
        <v>800</v>
      </c>
      <c r="C6794" t="s">
        <v>801</v>
      </c>
      <c r="D6794">
        <v>2022</v>
      </c>
      <c r="E6794">
        <v>0</v>
      </c>
      <c r="F6794">
        <v>0</v>
      </c>
      <c r="G6794">
        <v>0</v>
      </c>
      <c r="H6794">
        <v>4064999</v>
      </c>
      <c r="I6794">
        <v>4064999</v>
      </c>
    </row>
    <row r="6795" spans="1:9">
      <c r="A6795" t="s">
        <v>759</v>
      </c>
      <c r="B6795" t="s">
        <v>804</v>
      </c>
      <c r="C6795" t="s">
        <v>805</v>
      </c>
      <c r="D6795">
        <v>2022</v>
      </c>
      <c r="E6795">
        <v>13037419</v>
      </c>
      <c r="F6795">
        <v>12000</v>
      </c>
      <c r="G6795">
        <v>2000</v>
      </c>
      <c r="H6795">
        <v>0</v>
      </c>
      <c r="I6795">
        <v>13051419</v>
      </c>
    </row>
    <row r="6796" spans="1:9">
      <c r="A6796" t="s">
        <v>759</v>
      </c>
      <c r="B6796" t="s">
        <v>806</v>
      </c>
      <c r="C6796" t="s">
        <v>807</v>
      </c>
      <c r="D6796">
        <v>2022</v>
      </c>
      <c r="E6796">
        <v>0</v>
      </c>
      <c r="F6796">
        <v>506252</v>
      </c>
      <c r="G6796">
        <v>21000</v>
      </c>
      <c r="H6796">
        <v>0</v>
      </c>
      <c r="I6796">
        <v>527252</v>
      </c>
    </row>
    <row r="6797" spans="1:9">
      <c r="A6797" t="s">
        <v>759</v>
      </c>
      <c r="B6797" t="s">
        <v>808</v>
      </c>
      <c r="C6797" t="s">
        <v>809</v>
      </c>
      <c r="D6797">
        <v>2022</v>
      </c>
      <c r="E6797">
        <v>0</v>
      </c>
      <c r="F6797">
        <v>0</v>
      </c>
      <c r="G6797">
        <v>0</v>
      </c>
      <c r="H6797">
        <v>12200000</v>
      </c>
      <c r="I6797">
        <v>12200000</v>
      </c>
    </row>
    <row r="6798" spans="1:9">
      <c r="A6798" t="s">
        <v>810</v>
      </c>
      <c r="B6798" t="s">
        <v>811</v>
      </c>
      <c r="C6798" t="s">
        <v>812</v>
      </c>
      <c r="D6798">
        <v>2022</v>
      </c>
      <c r="E6798">
        <v>20000000</v>
      </c>
      <c r="F6798">
        <v>4000000</v>
      </c>
      <c r="G6798">
        <v>4000000</v>
      </c>
      <c r="H6798">
        <v>4000000</v>
      </c>
      <c r="I6798">
        <v>32000000</v>
      </c>
    </row>
    <row r="6799" spans="1:9">
      <c r="A6799" t="s">
        <v>810</v>
      </c>
      <c r="B6799" t="s">
        <v>813</v>
      </c>
      <c r="C6799" t="s">
        <v>814</v>
      </c>
      <c r="D6799">
        <v>2022</v>
      </c>
      <c r="E6799">
        <v>5000000</v>
      </c>
      <c r="F6799">
        <v>1000000</v>
      </c>
      <c r="G6799">
        <v>1000000</v>
      </c>
      <c r="H6799">
        <v>1000000</v>
      </c>
      <c r="I6799">
        <v>8000000</v>
      </c>
    </row>
    <row r="6800" spans="1:9">
      <c r="A6800" t="s">
        <v>810</v>
      </c>
      <c r="B6800" t="s">
        <v>815</v>
      </c>
      <c r="C6800" t="s">
        <v>816</v>
      </c>
      <c r="D6800">
        <v>2022</v>
      </c>
      <c r="E6800">
        <v>140000000</v>
      </c>
      <c r="F6800">
        <v>35000000</v>
      </c>
      <c r="G6800">
        <v>35000000</v>
      </c>
      <c r="H6800">
        <v>35000000</v>
      </c>
      <c r="I6800">
        <v>245000000</v>
      </c>
    </row>
    <row r="6801" spans="1:9">
      <c r="A6801" t="s">
        <v>810</v>
      </c>
      <c r="B6801" t="s">
        <v>870</v>
      </c>
      <c r="C6801" t="s">
        <v>871</v>
      </c>
      <c r="D6801">
        <v>2022</v>
      </c>
      <c r="E6801">
        <v>2800000000</v>
      </c>
      <c r="F6801">
        <v>0</v>
      </c>
      <c r="G6801">
        <v>0</v>
      </c>
      <c r="H6801">
        <v>447522000</v>
      </c>
      <c r="I6801">
        <v>3247522000</v>
      </c>
    </row>
    <row r="6802" spans="1:9">
      <c r="A6802" t="s">
        <v>817</v>
      </c>
      <c r="B6802" t="s">
        <v>820</v>
      </c>
      <c r="C6802" t="s">
        <v>821</v>
      </c>
      <c r="D6802">
        <v>2022</v>
      </c>
      <c r="E6802">
        <v>6609981</v>
      </c>
      <c r="F6802">
        <v>10425000</v>
      </c>
      <c r="G6802">
        <v>5632000</v>
      </c>
      <c r="H6802">
        <v>8215000</v>
      </c>
      <c r="I6802">
        <v>30881981</v>
      </c>
    </row>
    <row r="6803" spans="1:9">
      <c r="A6803" t="s">
        <v>822</v>
      </c>
      <c r="B6803" t="s">
        <v>823</v>
      </c>
      <c r="C6803" t="s">
        <v>824</v>
      </c>
      <c r="D6803">
        <v>2022</v>
      </c>
      <c r="E6803">
        <v>0</v>
      </c>
      <c r="F6803">
        <v>0</v>
      </c>
      <c r="G6803">
        <v>19025518</v>
      </c>
      <c r="H6803">
        <v>86511000</v>
      </c>
      <c r="I6803">
        <v>105536518</v>
      </c>
    </row>
    <row r="6804" spans="1:9">
      <c r="A6804" t="s">
        <v>822</v>
      </c>
      <c r="B6804" t="s">
        <v>823</v>
      </c>
      <c r="C6804" t="s">
        <v>824</v>
      </c>
      <c r="D6804">
        <v>2022</v>
      </c>
      <c r="E6804">
        <v>0</v>
      </c>
      <c r="F6804">
        <v>23016143</v>
      </c>
      <c r="G6804">
        <v>0</v>
      </c>
      <c r="H6804">
        <v>22288000</v>
      </c>
      <c r="I6804">
        <v>45304143</v>
      </c>
    </row>
    <row r="6805" spans="1:9">
      <c r="A6805" t="s">
        <v>822</v>
      </c>
      <c r="B6805" t="s">
        <v>825</v>
      </c>
      <c r="C6805" t="s">
        <v>826</v>
      </c>
      <c r="D6805">
        <v>2022</v>
      </c>
      <c r="E6805">
        <v>5638671</v>
      </c>
      <c r="F6805">
        <v>0</v>
      </c>
      <c r="G6805">
        <v>0</v>
      </c>
      <c r="H6805">
        <v>89000</v>
      </c>
      <c r="I6805">
        <v>5727671</v>
      </c>
    </row>
    <row r="6806" spans="1:9">
      <c r="A6806" t="s">
        <v>822</v>
      </c>
      <c r="B6806" t="s">
        <v>825</v>
      </c>
      <c r="C6806" t="s">
        <v>826</v>
      </c>
      <c r="D6806">
        <v>2022</v>
      </c>
      <c r="E6806">
        <v>4994040</v>
      </c>
      <c r="F6806">
        <v>0</v>
      </c>
      <c r="G6806">
        <v>0</v>
      </c>
      <c r="H6806">
        <v>0</v>
      </c>
      <c r="I6806">
        <v>4994040</v>
      </c>
    </row>
    <row r="6807" spans="1:9">
      <c r="A6807" t="s">
        <v>822</v>
      </c>
      <c r="B6807" t="s">
        <v>827</v>
      </c>
      <c r="C6807" t="s">
        <v>828</v>
      </c>
      <c r="D6807">
        <v>2022</v>
      </c>
      <c r="E6807">
        <v>14307500</v>
      </c>
      <c r="F6807">
        <v>0</v>
      </c>
      <c r="G6807">
        <v>0</v>
      </c>
      <c r="H6807">
        <v>0</v>
      </c>
      <c r="I6807">
        <v>14307500</v>
      </c>
    </row>
    <row r="6808" spans="1:9">
      <c r="A6808" t="s">
        <v>822</v>
      </c>
      <c r="B6808" t="s">
        <v>831</v>
      </c>
      <c r="C6808" t="s">
        <v>832</v>
      </c>
      <c r="D6808">
        <v>2022</v>
      </c>
      <c r="E6808">
        <v>0</v>
      </c>
      <c r="F6808">
        <v>0</v>
      </c>
      <c r="G6808">
        <v>3616803</v>
      </c>
      <c r="H6808">
        <v>0</v>
      </c>
      <c r="I6808">
        <v>3616803</v>
      </c>
    </row>
    <row r="6809" spans="1:9">
      <c r="A6809" t="s">
        <v>822</v>
      </c>
      <c r="B6809" t="s">
        <v>831</v>
      </c>
      <c r="C6809" t="s">
        <v>832</v>
      </c>
      <c r="D6809">
        <v>2022</v>
      </c>
      <c r="E6809">
        <v>0</v>
      </c>
      <c r="F6809">
        <v>0</v>
      </c>
      <c r="G6809">
        <v>26856131</v>
      </c>
      <c r="H6809">
        <v>8259000</v>
      </c>
      <c r="I6809">
        <v>35115131</v>
      </c>
    </row>
    <row r="6810" spans="1:9">
      <c r="A6810" t="s">
        <v>822</v>
      </c>
      <c r="B6810" t="s">
        <v>833</v>
      </c>
      <c r="C6810" t="s">
        <v>834</v>
      </c>
      <c r="D6810">
        <v>2022</v>
      </c>
      <c r="E6810">
        <v>0</v>
      </c>
      <c r="F6810">
        <v>0</v>
      </c>
      <c r="G6810">
        <v>1105590</v>
      </c>
      <c r="H6810">
        <v>27000</v>
      </c>
      <c r="I6810">
        <v>1132590</v>
      </c>
    </row>
    <row r="6811" spans="1:9">
      <c r="A6811" t="s">
        <v>822</v>
      </c>
      <c r="B6811" t="s">
        <v>2487</v>
      </c>
      <c r="C6811" t="s">
        <v>2488</v>
      </c>
      <c r="D6811">
        <v>2022</v>
      </c>
      <c r="E6811">
        <v>3000000</v>
      </c>
      <c r="F6811">
        <v>0</v>
      </c>
      <c r="G6811">
        <v>0</v>
      </c>
      <c r="H6811">
        <v>0</v>
      </c>
      <c r="I6811">
        <v>3000000</v>
      </c>
    </row>
    <row r="6812" spans="1:9">
      <c r="A6812" t="s">
        <v>688</v>
      </c>
      <c r="B6812" t="s">
        <v>1664</v>
      </c>
      <c r="C6812" t="s">
        <v>1665</v>
      </c>
      <c r="D6812">
        <v>2022</v>
      </c>
      <c r="E6812">
        <v>51551734</v>
      </c>
      <c r="F6812">
        <v>9000000</v>
      </c>
      <c r="G6812">
        <v>9000000</v>
      </c>
      <c r="H6812">
        <v>9000000</v>
      </c>
      <c r="I6812">
        <v>78551734</v>
      </c>
    </row>
    <row r="6813" spans="1:9">
      <c r="A6813" t="s">
        <v>688</v>
      </c>
      <c r="B6813" t="s">
        <v>839</v>
      </c>
      <c r="C6813" t="s">
        <v>840</v>
      </c>
      <c r="D6813">
        <v>2022</v>
      </c>
      <c r="E6813">
        <v>0</v>
      </c>
      <c r="F6813">
        <v>0</v>
      </c>
      <c r="G6813">
        <v>333400633</v>
      </c>
      <c r="H6813">
        <v>55000000</v>
      </c>
      <c r="I6813">
        <v>388400633</v>
      </c>
    </row>
    <row r="6814" spans="1:9">
      <c r="A6814" t="s">
        <v>688</v>
      </c>
      <c r="B6814" t="s">
        <v>841</v>
      </c>
      <c r="C6814" t="s">
        <v>842</v>
      </c>
      <c r="D6814">
        <v>2022</v>
      </c>
      <c r="E6814">
        <v>0</v>
      </c>
      <c r="F6814">
        <v>0</v>
      </c>
      <c r="G6814">
        <v>163236931</v>
      </c>
      <c r="H6814">
        <v>15900000</v>
      </c>
      <c r="I6814">
        <v>179136931</v>
      </c>
    </row>
    <row r="6815" spans="1:9">
      <c r="A6815" t="s">
        <v>688</v>
      </c>
      <c r="B6815" t="s">
        <v>689</v>
      </c>
      <c r="C6815" t="s">
        <v>690</v>
      </c>
      <c r="D6815">
        <v>2022</v>
      </c>
      <c r="E6815">
        <v>0</v>
      </c>
      <c r="F6815">
        <v>0</v>
      </c>
      <c r="G6815">
        <v>174580506</v>
      </c>
      <c r="H6815">
        <v>588620000</v>
      </c>
      <c r="I6815">
        <v>763200506</v>
      </c>
    </row>
    <row r="6816" spans="1:9">
      <c r="A6816" t="s">
        <v>688</v>
      </c>
      <c r="B6816" t="s">
        <v>1666</v>
      </c>
      <c r="C6816" t="s">
        <v>1667</v>
      </c>
      <c r="D6816">
        <v>2022</v>
      </c>
      <c r="E6816">
        <v>964999</v>
      </c>
      <c r="F6816">
        <v>0</v>
      </c>
      <c r="G6816">
        <v>0</v>
      </c>
      <c r="H6816">
        <v>0</v>
      </c>
      <c r="I6816">
        <v>964999</v>
      </c>
    </row>
    <row r="6817" spans="1:9">
      <c r="A6817" t="s">
        <v>843</v>
      </c>
      <c r="B6817" t="s">
        <v>844</v>
      </c>
      <c r="C6817" t="s">
        <v>845</v>
      </c>
      <c r="D6817">
        <v>2022</v>
      </c>
      <c r="E6817">
        <v>0</v>
      </c>
      <c r="F6817">
        <v>65950595</v>
      </c>
      <c r="G6817">
        <v>319649000</v>
      </c>
      <c r="H6817">
        <v>272801000</v>
      </c>
      <c r="I6817">
        <v>658400595</v>
      </c>
    </row>
    <row r="6818" spans="1:9">
      <c r="A6818" t="s">
        <v>843</v>
      </c>
      <c r="B6818" t="s">
        <v>846</v>
      </c>
      <c r="C6818" t="s">
        <v>847</v>
      </c>
      <c r="D6818">
        <v>2022</v>
      </c>
      <c r="E6818">
        <v>0</v>
      </c>
      <c r="F6818">
        <v>0</v>
      </c>
      <c r="G6818">
        <v>1209999</v>
      </c>
      <c r="H6818">
        <v>0</v>
      </c>
      <c r="I6818">
        <v>1209999</v>
      </c>
    </row>
    <row r="6819" spans="1:9">
      <c r="A6819" t="s">
        <v>843</v>
      </c>
      <c r="B6819" t="s">
        <v>846</v>
      </c>
      <c r="C6819" t="s">
        <v>847</v>
      </c>
      <c r="D6819">
        <v>2022</v>
      </c>
      <c r="E6819">
        <v>0</v>
      </c>
      <c r="F6819">
        <v>0</v>
      </c>
      <c r="G6819">
        <v>12369634</v>
      </c>
      <c r="H6819">
        <v>82811000</v>
      </c>
      <c r="I6819">
        <v>95180634</v>
      </c>
    </row>
    <row r="6820" spans="1:9">
      <c r="A6820" t="s">
        <v>843</v>
      </c>
      <c r="B6820" t="s">
        <v>848</v>
      </c>
      <c r="C6820" t="s">
        <v>849</v>
      </c>
      <c r="D6820">
        <v>2022</v>
      </c>
      <c r="E6820">
        <v>0</v>
      </c>
      <c r="F6820">
        <v>968708</v>
      </c>
      <c r="G6820">
        <v>2300000</v>
      </c>
      <c r="H6820">
        <v>0</v>
      </c>
      <c r="I6820">
        <v>3268708</v>
      </c>
    </row>
    <row r="6821" spans="1:9">
      <c r="A6821" t="s">
        <v>843</v>
      </c>
      <c r="B6821" t="s">
        <v>850</v>
      </c>
      <c r="C6821" t="s">
        <v>851</v>
      </c>
      <c r="D6821">
        <v>2022</v>
      </c>
      <c r="E6821">
        <v>117575247</v>
      </c>
      <c r="F6821">
        <v>278129000</v>
      </c>
      <c r="G6821">
        <v>332862000</v>
      </c>
      <c r="H6821">
        <v>245750000</v>
      </c>
      <c r="I6821">
        <v>974316247</v>
      </c>
    </row>
    <row r="6822" spans="1:9">
      <c r="A6822" t="s">
        <v>843</v>
      </c>
      <c r="B6822" t="s">
        <v>850</v>
      </c>
      <c r="C6822" t="s">
        <v>851</v>
      </c>
      <c r="D6822">
        <v>2022</v>
      </c>
      <c r="E6822">
        <v>0</v>
      </c>
      <c r="F6822">
        <v>54375999</v>
      </c>
      <c r="G6822">
        <v>19524000</v>
      </c>
      <c r="H6822">
        <v>126100000</v>
      </c>
      <c r="I6822">
        <v>199999999</v>
      </c>
    </row>
    <row r="6823" spans="1:9">
      <c r="A6823" t="s">
        <v>843</v>
      </c>
      <c r="B6823" t="s">
        <v>852</v>
      </c>
      <c r="C6823" t="s">
        <v>853</v>
      </c>
      <c r="D6823">
        <v>2022</v>
      </c>
      <c r="E6823">
        <v>17682795</v>
      </c>
      <c r="F6823">
        <v>22680000</v>
      </c>
      <c r="G6823">
        <v>21471000</v>
      </c>
      <c r="H6823">
        <v>122820000</v>
      </c>
      <c r="I6823">
        <v>184653795</v>
      </c>
    </row>
    <row r="6824" spans="1:9">
      <c r="A6824" t="s">
        <v>843</v>
      </c>
      <c r="B6824" t="s">
        <v>1668</v>
      </c>
      <c r="C6824" t="s">
        <v>1669</v>
      </c>
      <c r="D6824">
        <v>2022</v>
      </c>
      <c r="E6824">
        <v>1993773</v>
      </c>
      <c r="F6824">
        <v>0</v>
      </c>
      <c r="G6824">
        <v>0</v>
      </c>
      <c r="H6824">
        <v>0</v>
      </c>
      <c r="I6824">
        <v>1993773</v>
      </c>
    </row>
    <row r="6825" spans="1:9">
      <c r="A6825" t="s">
        <v>854</v>
      </c>
      <c r="B6825" t="s">
        <v>855</v>
      </c>
      <c r="C6825" t="s">
        <v>856</v>
      </c>
      <c r="D6825">
        <v>2022</v>
      </c>
      <c r="E6825">
        <v>2454623</v>
      </c>
      <c r="F6825">
        <v>0</v>
      </c>
      <c r="G6825">
        <v>0</v>
      </c>
      <c r="H6825">
        <v>0</v>
      </c>
      <c r="I6825">
        <v>2454623</v>
      </c>
    </row>
    <row r="6826" spans="1:9">
      <c r="A6826" t="s">
        <v>854</v>
      </c>
      <c r="B6826" t="s">
        <v>855</v>
      </c>
      <c r="C6826" t="s">
        <v>856</v>
      </c>
      <c r="D6826">
        <v>2022</v>
      </c>
      <c r="E6826">
        <v>236521675</v>
      </c>
      <c r="F6826">
        <v>489978000</v>
      </c>
      <c r="G6826">
        <v>510977000</v>
      </c>
      <c r="H6826">
        <v>468521000</v>
      </c>
      <c r="I6826">
        <v>1705997675</v>
      </c>
    </row>
    <row r="6827" spans="1:9">
      <c r="A6827" t="s">
        <v>854</v>
      </c>
      <c r="B6827" t="s">
        <v>855</v>
      </c>
      <c r="C6827" t="s">
        <v>856</v>
      </c>
      <c r="D6827">
        <v>2022</v>
      </c>
      <c r="E6827">
        <v>0</v>
      </c>
      <c r="F6827">
        <v>45932774</v>
      </c>
      <c r="G6827">
        <v>15750000</v>
      </c>
      <c r="H6827">
        <v>0</v>
      </c>
      <c r="I6827">
        <v>61682774</v>
      </c>
    </row>
    <row r="6828" spans="1:9">
      <c r="A6828" t="s">
        <v>854</v>
      </c>
      <c r="B6828" t="s">
        <v>2212</v>
      </c>
      <c r="C6828" t="s">
        <v>2213</v>
      </c>
      <c r="D6828">
        <v>2022</v>
      </c>
      <c r="E6828">
        <v>42919226</v>
      </c>
      <c r="F6828">
        <v>3500000</v>
      </c>
      <c r="G6828">
        <v>54000000</v>
      </c>
      <c r="H6828">
        <v>3500000</v>
      </c>
      <c r="I6828">
        <v>103919226</v>
      </c>
    </row>
    <row r="6829" spans="1:9">
      <c r="A6829" t="s">
        <v>854</v>
      </c>
      <c r="B6829" t="s">
        <v>857</v>
      </c>
      <c r="C6829" t="s">
        <v>858</v>
      </c>
      <c r="D6829">
        <v>2022</v>
      </c>
      <c r="E6829">
        <v>0</v>
      </c>
      <c r="F6829">
        <v>537307091</v>
      </c>
      <c r="G6829">
        <v>93747000</v>
      </c>
      <c r="H6829">
        <v>422922000</v>
      </c>
      <c r="I6829">
        <v>1053976091</v>
      </c>
    </row>
    <row r="6830" spans="1:9">
      <c r="A6830" t="s">
        <v>854</v>
      </c>
      <c r="B6830" t="s">
        <v>859</v>
      </c>
      <c r="C6830" t="s">
        <v>860</v>
      </c>
      <c r="D6830">
        <v>2022</v>
      </c>
      <c r="E6830">
        <v>20496748</v>
      </c>
      <c r="F6830">
        <v>2300000</v>
      </c>
      <c r="G6830">
        <v>300000</v>
      </c>
      <c r="H6830">
        <v>300000</v>
      </c>
      <c r="I6830">
        <v>23396748</v>
      </c>
    </row>
    <row r="6831" spans="1:9">
      <c r="A6831" t="s">
        <v>854</v>
      </c>
      <c r="B6831" t="s">
        <v>2214</v>
      </c>
      <c r="C6831" t="s">
        <v>2215</v>
      </c>
      <c r="D6831">
        <v>2022</v>
      </c>
      <c r="E6831">
        <v>1529799</v>
      </c>
      <c r="F6831">
        <v>0</v>
      </c>
      <c r="G6831">
        <v>0</v>
      </c>
      <c r="H6831">
        <v>0</v>
      </c>
      <c r="I6831">
        <v>1529799</v>
      </c>
    </row>
    <row r="6832" spans="1:9">
      <c r="A6832" t="s">
        <v>854</v>
      </c>
      <c r="B6832" t="s">
        <v>1820</v>
      </c>
      <c r="C6832" t="s">
        <v>1821</v>
      </c>
      <c r="D6832">
        <v>2022</v>
      </c>
      <c r="E6832">
        <v>0</v>
      </c>
      <c r="F6832">
        <v>0</v>
      </c>
      <c r="G6832">
        <v>288244</v>
      </c>
      <c r="H6832">
        <v>0</v>
      </c>
      <c r="I6832">
        <v>288244</v>
      </c>
    </row>
    <row r="6833" spans="1:9">
      <c r="A6833" t="s">
        <v>854</v>
      </c>
      <c r="B6833" t="s">
        <v>861</v>
      </c>
      <c r="C6833" t="s">
        <v>862</v>
      </c>
      <c r="D6833">
        <v>2022</v>
      </c>
      <c r="E6833">
        <v>167943271</v>
      </c>
      <c r="F6833">
        <v>95942000</v>
      </c>
      <c r="G6833">
        <v>101200000</v>
      </c>
      <c r="H6833">
        <v>241300000</v>
      </c>
      <c r="I6833">
        <v>606385271</v>
      </c>
    </row>
    <row r="6834" spans="1:9">
      <c r="A6834" t="s">
        <v>854</v>
      </c>
      <c r="B6834" t="s">
        <v>861</v>
      </c>
      <c r="C6834" t="s">
        <v>862</v>
      </c>
      <c r="D6834">
        <v>2022</v>
      </c>
      <c r="E6834">
        <v>309000</v>
      </c>
      <c r="F6834">
        <v>0</v>
      </c>
      <c r="G6834">
        <v>2700000</v>
      </c>
      <c r="H6834">
        <v>0</v>
      </c>
      <c r="I6834">
        <v>3009000</v>
      </c>
    </row>
    <row r="6835" spans="1:9">
      <c r="A6835" t="s">
        <v>854</v>
      </c>
      <c r="B6835" t="s">
        <v>863</v>
      </c>
      <c r="C6835" t="s">
        <v>864</v>
      </c>
      <c r="D6835">
        <v>2022</v>
      </c>
      <c r="E6835">
        <v>69269283</v>
      </c>
      <c r="F6835">
        <v>22875000</v>
      </c>
      <c r="G6835">
        <v>67004000</v>
      </c>
      <c r="H6835">
        <v>74590000</v>
      </c>
      <c r="I6835">
        <v>233738283</v>
      </c>
    </row>
    <row r="6836" spans="1:9">
      <c r="A6836" t="s">
        <v>854</v>
      </c>
      <c r="B6836" t="s">
        <v>865</v>
      </c>
      <c r="C6836" t="s">
        <v>866</v>
      </c>
      <c r="D6836">
        <v>2022</v>
      </c>
      <c r="E6836">
        <v>0</v>
      </c>
      <c r="F6836">
        <v>30763064</v>
      </c>
      <c r="G6836">
        <v>4000000</v>
      </c>
      <c r="H6836">
        <v>4000000</v>
      </c>
      <c r="I6836">
        <v>38763064</v>
      </c>
    </row>
    <row r="6837" spans="1:9">
      <c r="A6837" t="s">
        <v>9</v>
      </c>
      <c r="B6837" t="s">
        <v>10</v>
      </c>
      <c r="C6837" t="s">
        <v>11</v>
      </c>
      <c r="D6837">
        <v>2022</v>
      </c>
      <c r="E6837">
        <v>0</v>
      </c>
      <c r="F6837">
        <v>0</v>
      </c>
      <c r="G6837">
        <v>3184066</v>
      </c>
      <c r="H6837">
        <v>3988000</v>
      </c>
      <c r="I6837">
        <v>7172066</v>
      </c>
    </row>
    <row r="6838" spans="1:9">
      <c r="A6838" t="s">
        <v>9</v>
      </c>
      <c r="B6838" t="s">
        <v>12</v>
      </c>
      <c r="C6838" t="s">
        <v>13</v>
      </c>
      <c r="D6838">
        <v>2022</v>
      </c>
      <c r="E6838">
        <v>0</v>
      </c>
      <c r="F6838">
        <v>0</v>
      </c>
      <c r="G6838">
        <v>0</v>
      </c>
      <c r="H6838">
        <v>1707998</v>
      </c>
      <c r="I6838">
        <v>1707998</v>
      </c>
    </row>
    <row r="6839" spans="1:9">
      <c r="A6839" t="s">
        <v>9</v>
      </c>
      <c r="B6839" t="s">
        <v>1822</v>
      </c>
      <c r="C6839" t="s">
        <v>1823</v>
      </c>
      <c r="D6839">
        <v>2022</v>
      </c>
      <c r="E6839">
        <v>150000</v>
      </c>
      <c r="F6839">
        <v>0</v>
      </c>
      <c r="G6839">
        <v>0</v>
      </c>
      <c r="H6839">
        <v>0</v>
      </c>
      <c r="I6839">
        <v>150000</v>
      </c>
    </row>
    <row r="6840" spans="1:9">
      <c r="A6840" t="s">
        <v>9</v>
      </c>
      <c r="B6840" t="s">
        <v>2489</v>
      </c>
      <c r="C6840" t="s">
        <v>1673</v>
      </c>
      <c r="D6840">
        <v>2022</v>
      </c>
      <c r="E6840">
        <v>160000</v>
      </c>
      <c r="F6840">
        <v>0</v>
      </c>
      <c r="G6840">
        <v>0</v>
      </c>
      <c r="H6840">
        <v>0</v>
      </c>
      <c r="I6840">
        <v>160000</v>
      </c>
    </row>
    <row r="6841" spans="1:9">
      <c r="A6841" t="s">
        <v>9</v>
      </c>
      <c r="B6841" t="s">
        <v>2490</v>
      </c>
      <c r="C6841" t="s">
        <v>2491</v>
      </c>
      <c r="D6841">
        <v>2022</v>
      </c>
      <c r="E6841">
        <v>642000</v>
      </c>
      <c r="F6841">
        <v>0</v>
      </c>
      <c r="G6841">
        <v>0</v>
      </c>
      <c r="H6841">
        <v>0</v>
      </c>
      <c r="I6841">
        <v>642000</v>
      </c>
    </row>
    <row r="6842" spans="1:9">
      <c r="A6842" t="s">
        <v>9</v>
      </c>
      <c r="B6842" t="s">
        <v>2492</v>
      </c>
      <c r="C6842" t="s">
        <v>907</v>
      </c>
      <c r="D6842">
        <v>2022</v>
      </c>
      <c r="E6842">
        <v>4349000</v>
      </c>
      <c r="F6842">
        <v>0</v>
      </c>
      <c r="G6842">
        <v>0</v>
      </c>
      <c r="H6842">
        <v>0</v>
      </c>
      <c r="I6842">
        <v>4349000</v>
      </c>
    </row>
    <row r="6843" spans="1:9">
      <c r="A6843" t="s">
        <v>9</v>
      </c>
      <c r="B6843" t="s">
        <v>2493</v>
      </c>
      <c r="C6843" t="s">
        <v>2456</v>
      </c>
      <c r="D6843">
        <v>2022</v>
      </c>
      <c r="E6843">
        <v>165000</v>
      </c>
      <c r="F6843">
        <v>0</v>
      </c>
      <c r="G6843">
        <v>0</v>
      </c>
      <c r="H6843">
        <v>0</v>
      </c>
      <c r="I6843">
        <v>165000</v>
      </c>
    </row>
    <row r="6844" spans="1:9">
      <c r="A6844" t="s">
        <v>9</v>
      </c>
      <c r="B6844" t="s">
        <v>2295</v>
      </c>
      <c r="C6844" t="s">
        <v>2296</v>
      </c>
      <c r="D6844">
        <v>2022</v>
      </c>
      <c r="E6844">
        <v>530000</v>
      </c>
      <c r="F6844">
        <v>0</v>
      </c>
      <c r="G6844">
        <v>0</v>
      </c>
      <c r="H6844">
        <v>0</v>
      </c>
      <c r="I6844">
        <v>530000</v>
      </c>
    </row>
    <row r="6845" spans="1:9">
      <c r="A6845" t="s">
        <v>9</v>
      </c>
      <c r="B6845" t="s">
        <v>2494</v>
      </c>
      <c r="C6845" t="s">
        <v>2495</v>
      </c>
      <c r="D6845">
        <v>2022</v>
      </c>
      <c r="E6845">
        <v>150000</v>
      </c>
      <c r="F6845">
        <v>0</v>
      </c>
      <c r="G6845">
        <v>0</v>
      </c>
      <c r="H6845">
        <v>0</v>
      </c>
      <c r="I6845">
        <v>150000</v>
      </c>
    </row>
    <row r="6846" spans="1:9">
      <c r="A6846" t="s">
        <v>9</v>
      </c>
      <c r="B6846" t="s">
        <v>2455</v>
      </c>
      <c r="C6846" t="s">
        <v>2456</v>
      </c>
      <c r="D6846">
        <v>2022</v>
      </c>
      <c r="E6846">
        <v>100000</v>
      </c>
      <c r="F6846">
        <v>0</v>
      </c>
      <c r="G6846">
        <v>0</v>
      </c>
      <c r="H6846">
        <v>0</v>
      </c>
      <c r="I6846">
        <v>100000</v>
      </c>
    </row>
    <row r="6847" spans="1:9">
      <c r="A6847" t="s">
        <v>9</v>
      </c>
      <c r="B6847" t="s">
        <v>1672</v>
      </c>
      <c r="C6847" t="s">
        <v>1673</v>
      </c>
      <c r="D6847">
        <v>2022</v>
      </c>
      <c r="E6847">
        <v>157000</v>
      </c>
      <c r="F6847">
        <v>0</v>
      </c>
      <c r="G6847">
        <v>0</v>
      </c>
      <c r="H6847">
        <v>0</v>
      </c>
      <c r="I6847">
        <v>157000</v>
      </c>
    </row>
    <row r="6848" spans="1:9">
      <c r="A6848" t="s">
        <v>16</v>
      </c>
      <c r="B6848" t="s">
        <v>17</v>
      </c>
      <c r="C6848" t="s">
        <v>18</v>
      </c>
      <c r="D6848">
        <v>2022</v>
      </c>
      <c r="E6848">
        <v>0</v>
      </c>
      <c r="F6848">
        <v>0</v>
      </c>
      <c r="G6848">
        <v>0</v>
      </c>
      <c r="H6848">
        <v>100829864</v>
      </c>
      <c r="I6848">
        <v>100829864</v>
      </c>
    </row>
    <row r="6849" spans="1:9">
      <c r="A6849" t="s">
        <v>16</v>
      </c>
      <c r="B6849" t="s">
        <v>19</v>
      </c>
      <c r="C6849" t="s">
        <v>20</v>
      </c>
      <c r="D6849">
        <v>2022</v>
      </c>
      <c r="E6849">
        <v>8928708</v>
      </c>
      <c r="F6849">
        <v>0</v>
      </c>
      <c r="G6849">
        <v>0</v>
      </c>
      <c r="H6849">
        <v>1000</v>
      </c>
      <c r="I6849">
        <v>8929708</v>
      </c>
    </row>
    <row r="6850" spans="1:9">
      <c r="A6850" t="s">
        <v>16</v>
      </c>
      <c r="B6850" t="s">
        <v>19</v>
      </c>
      <c r="C6850" t="s">
        <v>20</v>
      </c>
      <c r="D6850">
        <v>2022</v>
      </c>
      <c r="E6850">
        <v>99999997</v>
      </c>
      <c r="F6850">
        <v>0</v>
      </c>
      <c r="G6850">
        <v>0</v>
      </c>
      <c r="H6850">
        <v>0</v>
      </c>
      <c r="I6850">
        <v>99999997</v>
      </c>
    </row>
    <row r="6851" spans="1:9">
      <c r="A6851" t="s">
        <v>16</v>
      </c>
      <c r="B6851" t="s">
        <v>19</v>
      </c>
      <c r="C6851" t="s">
        <v>20</v>
      </c>
      <c r="D6851">
        <v>2022</v>
      </c>
      <c r="E6851">
        <v>18749999</v>
      </c>
      <c r="F6851">
        <v>0</v>
      </c>
      <c r="G6851">
        <v>0</v>
      </c>
      <c r="H6851">
        <v>0</v>
      </c>
      <c r="I6851">
        <v>18749999</v>
      </c>
    </row>
    <row r="6852" spans="1:9">
      <c r="A6852" t="s">
        <v>16</v>
      </c>
      <c r="B6852" t="s">
        <v>21</v>
      </c>
      <c r="C6852" t="s">
        <v>22</v>
      </c>
      <c r="D6852">
        <v>2022</v>
      </c>
      <c r="E6852">
        <v>0</v>
      </c>
      <c r="F6852">
        <v>1113981</v>
      </c>
      <c r="G6852">
        <v>35000000</v>
      </c>
      <c r="H6852">
        <v>35001000</v>
      </c>
      <c r="I6852">
        <v>71114981</v>
      </c>
    </row>
    <row r="6853" spans="1:9">
      <c r="A6853" t="s">
        <v>16</v>
      </c>
      <c r="B6853" t="s">
        <v>23</v>
      </c>
      <c r="C6853" t="s">
        <v>24</v>
      </c>
      <c r="D6853">
        <v>2022</v>
      </c>
      <c r="E6853">
        <v>281999</v>
      </c>
      <c r="F6853">
        <v>0</v>
      </c>
      <c r="G6853">
        <v>0</v>
      </c>
      <c r="H6853">
        <v>0</v>
      </c>
      <c r="I6853">
        <v>281999</v>
      </c>
    </row>
    <row r="6854" spans="1:9">
      <c r="A6854" t="s">
        <v>25</v>
      </c>
      <c r="B6854" t="s">
        <v>1832</v>
      </c>
      <c r="C6854" t="s">
        <v>27</v>
      </c>
      <c r="D6854">
        <v>2022</v>
      </c>
      <c r="E6854">
        <v>0</v>
      </c>
      <c r="F6854">
        <v>0</v>
      </c>
      <c r="G6854">
        <v>0</v>
      </c>
      <c r="H6854">
        <v>232907243</v>
      </c>
      <c r="I6854">
        <v>232907243</v>
      </c>
    </row>
    <row r="6855" spans="1:9">
      <c r="A6855" t="s">
        <v>25</v>
      </c>
      <c r="B6855" t="s">
        <v>1832</v>
      </c>
      <c r="C6855" t="s">
        <v>27</v>
      </c>
      <c r="D6855">
        <v>2022</v>
      </c>
      <c r="E6855">
        <v>10879442</v>
      </c>
      <c r="F6855">
        <v>0</v>
      </c>
      <c r="G6855">
        <v>0</v>
      </c>
      <c r="H6855">
        <v>0</v>
      </c>
      <c r="I6855">
        <v>10879442</v>
      </c>
    </row>
    <row r="6856" spans="1:9">
      <c r="A6856" t="s">
        <v>25</v>
      </c>
      <c r="B6856" t="s">
        <v>1835</v>
      </c>
      <c r="C6856" t="s">
        <v>31</v>
      </c>
      <c r="D6856">
        <v>2022</v>
      </c>
      <c r="E6856">
        <v>2062982</v>
      </c>
      <c r="F6856">
        <v>3277000</v>
      </c>
      <c r="G6856">
        <v>3470000</v>
      </c>
      <c r="H6856">
        <v>4664000</v>
      </c>
      <c r="I6856">
        <v>13473982</v>
      </c>
    </row>
    <row r="6857" spans="1:9">
      <c r="A6857" t="s">
        <v>25</v>
      </c>
      <c r="B6857" t="s">
        <v>1836</v>
      </c>
      <c r="C6857" t="s">
        <v>33</v>
      </c>
      <c r="D6857">
        <v>2022</v>
      </c>
      <c r="E6857">
        <v>393988752</v>
      </c>
      <c r="F6857">
        <v>1302662000</v>
      </c>
      <c r="G6857">
        <v>1923951000</v>
      </c>
      <c r="H6857">
        <v>1944877000</v>
      </c>
      <c r="I6857">
        <v>5565478752</v>
      </c>
    </row>
    <row r="6858" spans="1:9">
      <c r="A6858" t="s">
        <v>25</v>
      </c>
      <c r="B6858" t="s">
        <v>2496</v>
      </c>
      <c r="C6858" t="s">
        <v>1055</v>
      </c>
      <c r="D6858">
        <v>2022</v>
      </c>
      <c r="E6858">
        <v>931261</v>
      </c>
      <c r="F6858">
        <v>0</v>
      </c>
      <c r="G6858">
        <v>0</v>
      </c>
      <c r="H6858">
        <v>0</v>
      </c>
      <c r="I6858">
        <v>931261</v>
      </c>
    </row>
    <row r="6859" spans="1:9">
      <c r="A6859" t="s">
        <v>38</v>
      </c>
      <c r="B6859" t="s">
        <v>43</v>
      </c>
      <c r="C6859" t="s">
        <v>44</v>
      </c>
      <c r="D6859">
        <v>2022</v>
      </c>
      <c r="E6859">
        <v>0</v>
      </c>
      <c r="F6859">
        <v>0</v>
      </c>
      <c r="G6859">
        <v>47238865</v>
      </c>
      <c r="H6859">
        <v>134399000</v>
      </c>
      <c r="I6859">
        <v>181637865</v>
      </c>
    </row>
    <row r="6860" spans="1:9">
      <c r="A6860" t="s">
        <v>38</v>
      </c>
      <c r="B6860" t="s">
        <v>1127</v>
      </c>
      <c r="C6860" t="s">
        <v>1128</v>
      </c>
      <c r="D6860">
        <v>2022</v>
      </c>
      <c r="E6860">
        <v>60105</v>
      </c>
      <c r="F6860">
        <v>0</v>
      </c>
      <c r="G6860">
        <v>0</v>
      </c>
      <c r="H6860">
        <v>0</v>
      </c>
      <c r="I6860">
        <v>60105</v>
      </c>
    </row>
    <row r="6861" spans="1:9">
      <c r="A6861" t="s">
        <v>38</v>
      </c>
      <c r="B6861" t="s">
        <v>1127</v>
      </c>
      <c r="C6861" t="s">
        <v>1128</v>
      </c>
      <c r="D6861">
        <v>2022</v>
      </c>
      <c r="E6861">
        <v>0</v>
      </c>
      <c r="F6861">
        <v>2255861</v>
      </c>
      <c r="G6861">
        <v>4263000</v>
      </c>
      <c r="H6861">
        <v>0</v>
      </c>
      <c r="I6861">
        <v>6518861</v>
      </c>
    </row>
    <row r="6862" spans="1:9">
      <c r="A6862" t="s">
        <v>38</v>
      </c>
      <c r="B6862" t="s">
        <v>1674</v>
      </c>
      <c r="C6862" t="s">
        <v>1675</v>
      </c>
      <c r="D6862">
        <v>2022</v>
      </c>
      <c r="E6862">
        <v>0</v>
      </c>
      <c r="F6862">
        <v>220231</v>
      </c>
      <c r="G6862">
        <v>6532000</v>
      </c>
      <c r="H6862">
        <v>0</v>
      </c>
      <c r="I6862">
        <v>6752231</v>
      </c>
    </row>
    <row r="6863" spans="1:9">
      <c r="A6863" t="s">
        <v>38</v>
      </c>
      <c r="B6863" t="s">
        <v>47</v>
      </c>
      <c r="C6863" t="s">
        <v>48</v>
      </c>
      <c r="D6863">
        <v>2022</v>
      </c>
      <c r="E6863">
        <v>0</v>
      </c>
      <c r="F6863">
        <v>0</v>
      </c>
      <c r="G6863">
        <v>8642858</v>
      </c>
      <c r="H6863">
        <v>34851000</v>
      </c>
      <c r="I6863">
        <v>43493858</v>
      </c>
    </row>
    <row r="6864" spans="1:9">
      <c r="A6864" t="s">
        <v>38</v>
      </c>
      <c r="B6864" t="s">
        <v>2141</v>
      </c>
      <c r="C6864" t="s">
        <v>2142</v>
      </c>
      <c r="D6864">
        <v>2022</v>
      </c>
      <c r="E6864">
        <v>0</v>
      </c>
      <c r="F6864">
        <v>0</v>
      </c>
      <c r="G6864">
        <v>8880781</v>
      </c>
      <c r="H6864">
        <v>5578000</v>
      </c>
      <c r="I6864">
        <v>14458781</v>
      </c>
    </row>
    <row r="6865" spans="1:9">
      <c r="A6865" t="s">
        <v>38</v>
      </c>
      <c r="B6865" t="s">
        <v>2415</v>
      </c>
      <c r="C6865" t="s">
        <v>2416</v>
      </c>
      <c r="D6865">
        <v>2022</v>
      </c>
      <c r="E6865">
        <v>271999</v>
      </c>
      <c r="F6865">
        <v>0</v>
      </c>
      <c r="G6865">
        <v>0</v>
      </c>
      <c r="H6865">
        <v>0</v>
      </c>
      <c r="I6865">
        <v>271999</v>
      </c>
    </row>
    <row r="6866" spans="1:9">
      <c r="A6866" t="s">
        <v>38</v>
      </c>
      <c r="B6866" t="s">
        <v>2228</v>
      </c>
      <c r="C6866" t="s">
        <v>2229</v>
      </c>
      <c r="D6866">
        <v>2022</v>
      </c>
      <c r="E6866">
        <v>0</v>
      </c>
      <c r="F6866">
        <v>10042000</v>
      </c>
      <c r="G6866">
        <v>0</v>
      </c>
      <c r="H6866">
        <v>0</v>
      </c>
      <c r="I6866">
        <v>10042000</v>
      </c>
    </row>
    <row r="6867" spans="1:9">
      <c r="A6867" t="s">
        <v>38</v>
      </c>
      <c r="B6867" t="s">
        <v>51</v>
      </c>
      <c r="C6867" t="s">
        <v>52</v>
      </c>
      <c r="D6867">
        <v>2022</v>
      </c>
      <c r="E6867">
        <v>0</v>
      </c>
      <c r="F6867">
        <v>0</v>
      </c>
      <c r="G6867">
        <v>64839000</v>
      </c>
      <c r="H6867">
        <v>14085000</v>
      </c>
      <c r="I6867">
        <v>78924000</v>
      </c>
    </row>
    <row r="6868" spans="1:9">
      <c r="A6868" t="s">
        <v>38</v>
      </c>
      <c r="B6868" t="s">
        <v>53</v>
      </c>
      <c r="C6868" t="s">
        <v>54</v>
      </c>
      <c r="D6868">
        <v>2022</v>
      </c>
      <c r="E6868">
        <v>0</v>
      </c>
      <c r="F6868">
        <v>0</v>
      </c>
      <c r="G6868">
        <v>2447218</v>
      </c>
      <c r="H6868">
        <v>0</v>
      </c>
      <c r="I6868">
        <v>2447218</v>
      </c>
    </row>
    <row r="6869" spans="1:9">
      <c r="A6869" t="s">
        <v>38</v>
      </c>
      <c r="B6869" t="s">
        <v>55</v>
      </c>
      <c r="C6869" t="s">
        <v>56</v>
      </c>
      <c r="D6869">
        <v>2022</v>
      </c>
      <c r="E6869">
        <v>0</v>
      </c>
      <c r="F6869">
        <v>0</v>
      </c>
      <c r="G6869">
        <v>14719322</v>
      </c>
      <c r="H6869">
        <v>132000</v>
      </c>
      <c r="I6869">
        <v>14851322</v>
      </c>
    </row>
    <row r="6870" spans="1:9">
      <c r="A6870" t="s">
        <v>38</v>
      </c>
      <c r="B6870" t="s">
        <v>57</v>
      </c>
      <c r="C6870" t="s">
        <v>58</v>
      </c>
      <c r="D6870">
        <v>2022</v>
      </c>
      <c r="E6870">
        <v>0</v>
      </c>
      <c r="F6870">
        <v>0</v>
      </c>
      <c r="G6870">
        <v>0</v>
      </c>
      <c r="H6870">
        <v>27131072</v>
      </c>
      <c r="I6870">
        <v>27131072</v>
      </c>
    </row>
    <row r="6871" spans="1:9">
      <c r="A6871" t="s">
        <v>38</v>
      </c>
      <c r="B6871" t="s">
        <v>2143</v>
      </c>
      <c r="C6871" t="s">
        <v>2144</v>
      </c>
      <c r="D6871">
        <v>2022</v>
      </c>
      <c r="E6871">
        <v>0</v>
      </c>
      <c r="F6871">
        <v>0</v>
      </c>
      <c r="G6871">
        <v>0</v>
      </c>
      <c r="H6871">
        <v>1210750</v>
      </c>
      <c r="I6871">
        <v>1210750</v>
      </c>
    </row>
    <row r="6872" spans="1:9">
      <c r="A6872" t="s">
        <v>38</v>
      </c>
      <c r="B6872" t="s">
        <v>59</v>
      </c>
      <c r="C6872" t="s">
        <v>60</v>
      </c>
      <c r="D6872">
        <v>2022</v>
      </c>
      <c r="E6872">
        <v>0</v>
      </c>
      <c r="F6872">
        <v>7107727</v>
      </c>
      <c r="G6872">
        <v>12142000</v>
      </c>
      <c r="H6872">
        <v>0</v>
      </c>
      <c r="I6872">
        <v>19249727</v>
      </c>
    </row>
    <row r="6873" spans="1:9">
      <c r="A6873" t="s">
        <v>38</v>
      </c>
      <c r="B6873" t="s">
        <v>61</v>
      </c>
      <c r="C6873" t="s">
        <v>62</v>
      </c>
      <c r="D6873">
        <v>2022</v>
      </c>
      <c r="E6873">
        <v>0</v>
      </c>
      <c r="F6873">
        <v>0</v>
      </c>
      <c r="G6873">
        <v>0</v>
      </c>
      <c r="H6873">
        <v>15202170</v>
      </c>
      <c r="I6873">
        <v>15202170</v>
      </c>
    </row>
    <row r="6874" spans="1:9">
      <c r="A6874" t="s">
        <v>38</v>
      </c>
      <c r="B6874" t="s">
        <v>63</v>
      </c>
      <c r="C6874" t="s">
        <v>64</v>
      </c>
      <c r="D6874">
        <v>2022</v>
      </c>
      <c r="E6874">
        <v>2895292</v>
      </c>
      <c r="F6874">
        <v>0</v>
      </c>
      <c r="G6874">
        <v>6036000</v>
      </c>
      <c r="H6874">
        <v>12000000</v>
      </c>
      <c r="I6874">
        <v>20931292</v>
      </c>
    </row>
    <row r="6875" spans="1:9">
      <c r="A6875" t="s">
        <v>38</v>
      </c>
      <c r="B6875" t="s">
        <v>65</v>
      </c>
      <c r="C6875" t="s">
        <v>66</v>
      </c>
      <c r="D6875">
        <v>2022</v>
      </c>
      <c r="E6875">
        <v>8013484</v>
      </c>
      <c r="F6875">
        <v>0</v>
      </c>
      <c r="G6875">
        <v>0</v>
      </c>
      <c r="H6875">
        <v>0</v>
      </c>
      <c r="I6875">
        <v>8013484</v>
      </c>
    </row>
    <row r="6876" spans="1:9">
      <c r="A6876" t="s">
        <v>38</v>
      </c>
      <c r="B6876" t="s">
        <v>67</v>
      </c>
      <c r="C6876" t="s">
        <v>68</v>
      </c>
      <c r="D6876">
        <v>2022</v>
      </c>
      <c r="E6876">
        <v>0</v>
      </c>
      <c r="F6876">
        <v>0</v>
      </c>
      <c r="G6876">
        <v>11856707</v>
      </c>
      <c r="H6876">
        <v>0</v>
      </c>
      <c r="I6876">
        <v>11856707</v>
      </c>
    </row>
    <row r="6877" spans="1:9">
      <c r="A6877" t="s">
        <v>38</v>
      </c>
      <c r="B6877" t="s">
        <v>71</v>
      </c>
      <c r="C6877" t="s">
        <v>72</v>
      </c>
      <c r="D6877">
        <v>2022</v>
      </c>
      <c r="E6877">
        <v>136000</v>
      </c>
      <c r="F6877">
        <v>850000</v>
      </c>
      <c r="G6877">
        <v>3724000</v>
      </c>
      <c r="H6877">
        <v>0</v>
      </c>
      <c r="I6877">
        <v>4710000</v>
      </c>
    </row>
    <row r="6878" spans="1:9">
      <c r="A6878" t="s">
        <v>38</v>
      </c>
      <c r="B6878" t="s">
        <v>2497</v>
      </c>
      <c r="C6878" t="s">
        <v>1809</v>
      </c>
      <c r="D6878">
        <v>2022</v>
      </c>
      <c r="E6878">
        <v>446000</v>
      </c>
      <c r="F6878">
        <v>0</v>
      </c>
      <c r="G6878">
        <v>0</v>
      </c>
      <c r="H6878">
        <v>0</v>
      </c>
      <c r="I6878">
        <v>446000</v>
      </c>
    </row>
    <row r="6879" spans="1:9">
      <c r="A6879" t="s">
        <v>73</v>
      </c>
      <c r="B6879" t="s">
        <v>76</v>
      </c>
      <c r="C6879" t="s">
        <v>77</v>
      </c>
      <c r="D6879">
        <v>2022</v>
      </c>
      <c r="E6879">
        <v>9330000</v>
      </c>
      <c r="F6879">
        <v>0</v>
      </c>
      <c r="G6879">
        <v>3432000</v>
      </c>
      <c r="H6879">
        <v>0</v>
      </c>
      <c r="I6879">
        <v>12762000</v>
      </c>
    </row>
    <row r="6880" spans="1:9">
      <c r="A6880" t="s">
        <v>73</v>
      </c>
      <c r="B6880" t="s">
        <v>76</v>
      </c>
      <c r="C6880" t="s">
        <v>77</v>
      </c>
      <c r="D6880">
        <v>2022</v>
      </c>
      <c r="E6880">
        <v>4478000</v>
      </c>
      <c r="F6880">
        <v>0</v>
      </c>
      <c r="G6880">
        <v>0</v>
      </c>
      <c r="H6880">
        <v>0</v>
      </c>
      <c r="I6880">
        <v>4478000</v>
      </c>
    </row>
    <row r="6881" spans="1:9">
      <c r="A6881" t="s">
        <v>73</v>
      </c>
      <c r="B6881" t="s">
        <v>76</v>
      </c>
      <c r="C6881" t="s">
        <v>77</v>
      </c>
      <c r="D6881">
        <v>2022</v>
      </c>
      <c r="E6881">
        <v>11579000</v>
      </c>
      <c r="F6881">
        <v>0</v>
      </c>
      <c r="G6881">
        <v>0</v>
      </c>
      <c r="H6881">
        <v>0</v>
      </c>
      <c r="I6881">
        <v>11579000</v>
      </c>
    </row>
    <row r="6882" spans="1:9">
      <c r="A6882" t="s">
        <v>73</v>
      </c>
      <c r="B6882" t="s">
        <v>78</v>
      </c>
      <c r="C6882" t="s">
        <v>79</v>
      </c>
      <c r="D6882">
        <v>2022</v>
      </c>
      <c r="E6882">
        <v>4479937</v>
      </c>
      <c r="F6882">
        <v>5088000</v>
      </c>
      <c r="G6882">
        <v>4361000</v>
      </c>
      <c r="H6882">
        <v>9715000</v>
      </c>
      <c r="I6882">
        <v>23643937</v>
      </c>
    </row>
    <row r="6883" spans="1:9">
      <c r="A6883" t="s">
        <v>73</v>
      </c>
      <c r="B6883" t="s">
        <v>78</v>
      </c>
      <c r="C6883" t="s">
        <v>79</v>
      </c>
      <c r="D6883">
        <v>2022</v>
      </c>
      <c r="E6883">
        <v>5168478</v>
      </c>
      <c r="F6883">
        <v>320000</v>
      </c>
      <c r="G6883">
        <v>0</v>
      </c>
      <c r="H6883">
        <v>0</v>
      </c>
      <c r="I6883">
        <v>5488478</v>
      </c>
    </row>
    <row r="6884" spans="1:9">
      <c r="A6884" t="s">
        <v>73</v>
      </c>
      <c r="B6884" t="s">
        <v>78</v>
      </c>
      <c r="C6884" t="s">
        <v>79</v>
      </c>
      <c r="D6884">
        <v>2022</v>
      </c>
      <c r="E6884">
        <v>13200181</v>
      </c>
      <c r="F6884">
        <v>779000</v>
      </c>
      <c r="G6884">
        <v>0</v>
      </c>
      <c r="H6884">
        <v>0</v>
      </c>
      <c r="I6884">
        <v>13979181</v>
      </c>
    </row>
    <row r="6885" spans="1:9">
      <c r="A6885" t="s">
        <v>73</v>
      </c>
      <c r="B6885" t="s">
        <v>80</v>
      </c>
      <c r="C6885" t="s">
        <v>81</v>
      </c>
      <c r="D6885">
        <v>2022</v>
      </c>
      <c r="E6885">
        <v>0</v>
      </c>
      <c r="F6885">
        <v>0</v>
      </c>
      <c r="G6885">
        <v>0</v>
      </c>
      <c r="H6885">
        <v>48160973</v>
      </c>
      <c r="I6885">
        <v>48160973</v>
      </c>
    </row>
    <row r="6886" spans="1:9">
      <c r="A6886" t="s">
        <v>73</v>
      </c>
      <c r="B6886" t="s">
        <v>1553</v>
      </c>
      <c r="C6886" t="s">
        <v>1554</v>
      </c>
      <c r="D6886">
        <v>2022</v>
      </c>
      <c r="E6886">
        <v>5000000</v>
      </c>
      <c r="F6886">
        <v>0</v>
      </c>
      <c r="G6886">
        <v>0</v>
      </c>
      <c r="H6886">
        <v>0</v>
      </c>
      <c r="I6886">
        <v>5000000</v>
      </c>
    </row>
    <row r="6887" spans="1:9">
      <c r="A6887" t="s">
        <v>73</v>
      </c>
      <c r="B6887" t="s">
        <v>2498</v>
      </c>
      <c r="C6887" t="s">
        <v>2499</v>
      </c>
      <c r="D6887">
        <v>2022</v>
      </c>
      <c r="E6887">
        <v>102000</v>
      </c>
      <c r="F6887">
        <v>0</v>
      </c>
      <c r="G6887">
        <v>0</v>
      </c>
      <c r="H6887">
        <v>0</v>
      </c>
      <c r="I6887">
        <v>102000</v>
      </c>
    </row>
    <row r="6888" spans="1:9">
      <c r="A6888" t="s">
        <v>73</v>
      </c>
      <c r="B6888" t="s">
        <v>2457</v>
      </c>
      <c r="C6888" t="s">
        <v>2458</v>
      </c>
      <c r="D6888">
        <v>2022</v>
      </c>
      <c r="E6888">
        <v>500000</v>
      </c>
      <c r="F6888">
        <v>0</v>
      </c>
      <c r="G6888">
        <v>0</v>
      </c>
      <c r="H6888">
        <v>0</v>
      </c>
      <c r="I6888">
        <v>500000</v>
      </c>
    </row>
    <row r="6889" spans="1:9">
      <c r="A6889" t="s">
        <v>73</v>
      </c>
      <c r="B6889" t="s">
        <v>1589</v>
      </c>
      <c r="C6889" t="s">
        <v>1554</v>
      </c>
      <c r="D6889">
        <v>2022</v>
      </c>
      <c r="E6889">
        <v>5000000</v>
      </c>
      <c r="F6889">
        <v>0</v>
      </c>
      <c r="G6889">
        <v>0</v>
      </c>
      <c r="H6889">
        <v>0</v>
      </c>
      <c r="I6889">
        <v>5000000</v>
      </c>
    </row>
    <row r="6890" spans="1:9">
      <c r="A6890" t="s">
        <v>73</v>
      </c>
      <c r="B6890" t="s">
        <v>2500</v>
      </c>
      <c r="C6890" t="s">
        <v>2418</v>
      </c>
      <c r="D6890">
        <v>2022</v>
      </c>
      <c r="E6890">
        <v>24500000</v>
      </c>
      <c r="F6890">
        <v>0</v>
      </c>
      <c r="G6890">
        <v>0</v>
      </c>
      <c r="H6890">
        <v>0</v>
      </c>
      <c r="I6890">
        <v>24500000</v>
      </c>
    </row>
    <row r="6891" spans="1:9">
      <c r="A6891" t="s">
        <v>82</v>
      </c>
      <c r="B6891" t="s">
        <v>83</v>
      </c>
      <c r="C6891" t="s">
        <v>84</v>
      </c>
      <c r="D6891">
        <v>2022</v>
      </c>
      <c r="E6891">
        <v>391027525</v>
      </c>
      <c r="F6891">
        <v>85761000</v>
      </c>
      <c r="G6891">
        <v>63018000</v>
      </c>
      <c r="H6891">
        <v>90500000</v>
      </c>
      <c r="I6891">
        <v>630306525</v>
      </c>
    </row>
    <row r="6892" spans="1:9">
      <c r="A6892" t="s">
        <v>82</v>
      </c>
      <c r="B6892" t="s">
        <v>2145</v>
      </c>
      <c r="C6892" t="s">
        <v>2146</v>
      </c>
      <c r="D6892">
        <v>2022</v>
      </c>
      <c r="E6892">
        <v>0</v>
      </c>
      <c r="F6892">
        <v>20476654</v>
      </c>
      <c r="G6892">
        <v>32562000</v>
      </c>
      <c r="H6892">
        <v>0</v>
      </c>
      <c r="I6892">
        <v>53038654</v>
      </c>
    </row>
    <row r="6893" spans="1:9">
      <c r="A6893" t="s">
        <v>85</v>
      </c>
      <c r="B6893" t="s">
        <v>1841</v>
      </c>
      <c r="C6893" t="s">
        <v>89</v>
      </c>
      <c r="D6893">
        <v>2022</v>
      </c>
      <c r="E6893">
        <v>48934433</v>
      </c>
      <c r="F6893">
        <v>100000000</v>
      </c>
      <c r="G6893">
        <v>0</v>
      </c>
      <c r="H6893">
        <v>0</v>
      </c>
      <c r="I6893">
        <v>148934433</v>
      </c>
    </row>
    <row r="6894" spans="1:9">
      <c r="A6894" t="s">
        <v>85</v>
      </c>
      <c r="B6894" t="s">
        <v>1842</v>
      </c>
      <c r="C6894" t="s">
        <v>1677</v>
      </c>
      <c r="D6894">
        <v>2022</v>
      </c>
      <c r="E6894">
        <v>4328510668</v>
      </c>
      <c r="F6894">
        <v>4446480000</v>
      </c>
      <c r="G6894">
        <v>3771880000</v>
      </c>
      <c r="H6894">
        <v>1206100000</v>
      </c>
      <c r="I6894">
        <v>13752970668</v>
      </c>
    </row>
    <row r="6895" spans="1:9">
      <c r="A6895" t="s">
        <v>85</v>
      </c>
      <c r="B6895" t="s">
        <v>1845</v>
      </c>
      <c r="C6895" t="s">
        <v>1679</v>
      </c>
      <c r="D6895">
        <v>2022</v>
      </c>
      <c r="E6895">
        <v>19093000</v>
      </c>
      <c r="F6895">
        <v>0</v>
      </c>
      <c r="G6895">
        <v>0</v>
      </c>
      <c r="H6895">
        <v>0</v>
      </c>
      <c r="I6895">
        <v>19093000</v>
      </c>
    </row>
    <row r="6896" spans="1:9">
      <c r="A6896" t="s">
        <v>85</v>
      </c>
      <c r="B6896" t="s">
        <v>1846</v>
      </c>
      <c r="C6896" t="s">
        <v>1446</v>
      </c>
      <c r="D6896">
        <v>2022</v>
      </c>
      <c r="E6896">
        <v>190114000</v>
      </c>
      <c r="F6896">
        <v>8875000</v>
      </c>
      <c r="G6896">
        <v>0</v>
      </c>
      <c r="H6896">
        <v>0</v>
      </c>
      <c r="I6896">
        <v>198989000</v>
      </c>
    </row>
    <row r="6897" spans="1:9">
      <c r="A6897" t="s">
        <v>85</v>
      </c>
      <c r="B6897" t="s">
        <v>1847</v>
      </c>
      <c r="C6897" t="s">
        <v>1170</v>
      </c>
      <c r="D6897">
        <v>2022</v>
      </c>
      <c r="E6897">
        <v>295000</v>
      </c>
      <c r="F6897">
        <v>0</v>
      </c>
      <c r="G6897">
        <v>0</v>
      </c>
      <c r="H6897">
        <v>0</v>
      </c>
      <c r="I6897">
        <v>295000</v>
      </c>
    </row>
    <row r="6898" spans="1:9">
      <c r="A6898" t="s">
        <v>85</v>
      </c>
      <c r="B6898" t="s">
        <v>1861</v>
      </c>
      <c r="C6898" t="s">
        <v>1136</v>
      </c>
      <c r="D6898">
        <v>2022</v>
      </c>
      <c r="E6898">
        <v>31814000</v>
      </c>
      <c r="F6898">
        <v>0</v>
      </c>
      <c r="G6898">
        <v>0</v>
      </c>
      <c r="H6898">
        <v>0</v>
      </c>
      <c r="I6898">
        <v>31814000</v>
      </c>
    </row>
    <row r="6899" spans="1:9">
      <c r="A6899" t="s">
        <v>85</v>
      </c>
      <c r="B6899" t="s">
        <v>1862</v>
      </c>
      <c r="C6899" t="s">
        <v>1123</v>
      </c>
      <c r="D6899">
        <v>2022</v>
      </c>
      <c r="E6899">
        <v>10519000</v>
      </c>
      <c r="F6899">
        <v>0</v>
      </c>
      <c r="G6899">
        <v>0</v>
      </c>
      <c r="H6899">
        <v>0</v>
      </c>
      <c r="I6899">
        <v>10519000</v>
      </c>
    </row>
    <row r="6900" spans="1:9">
      <c r="A6900" t="s">
        <v>85</v>
      </c>
      <c r="B6900" t="s">
        <v>1863</v>
      </c>
      <c r="C6900" t="s">
        <v>1170</v>
      </c>
      <c r="D6900">
        <v>2022</v>
      </c>
      <c r="E6900">
        <v>100000</v>
      </c>
      <c r="F6900">
        <v>0</v>
      </c>
      <c r="G6900">
        <v>0</v>
      </c>
      <c r="H6900">
        <v>0</v>
      </c>
      <c r="I6900">
        <v>100000</v>
      </c>
    </row>
    <row r="6901" spans="1:9">
      <c r="A6901" t="s">
        <v>85</v>
      </c>
      <c r="B6901" t="s">
        <v>1864</v>
      </c>
      <c r="C6901" t="s">
        <v>905</v>
      </c>
      <c r="D6901">
        <v>2022</v>
      </c>
      <c r="E6901">
        <v>11567000</v>
      </c>
      <c r="F6901">
        <v>0</v>
      </c>
      <c r="G6901">
        <v>0</v>
      </c>
      <c r="H6901">
        <v>0</v>
      </c>
      <c r="I6901">
        <v>11567000</v>
      </c>
    </row>
    <row r="6902" spans="1:9">
      <c r="A6902" t="s">
        <v>85</v>
      </c>
      <c r="B6902" t="s">
        <v>1865</v>
      </c>
      <c r="C6902" t="s">
        <v>1144</v>
      </c>
      <c r="D6902">
        <v>2022</v>
      </c>
      <c r="E6902">
        <v>7100000</v>
      </c>
      <c r="F6902">
        <v>0</v>
      </c>
      <c r="G6902">
        <v>0</v>
      </c>
      <c r="H6902">
        <v>0</v>
      </c>
      <c r="I6902">
        <v>7100000</v>
      </c>
    </row>
    <row r="6903" spans="1:9">
      <c r="A6903" t="s">
        <v>85</v>
      </c>
      <c r="B6903" t="s">
        <v>1866</v>
      </c>
      <c r="C6903" t="s">
        <v>980</v>
      </c>
      <c r="D6903">
        <v>2022</v>
      </c>
      <c r="E6903">
        <v>9913000</v>
      </c>
      <c r="F6903">
        <v>0</v>
      </c>
      <c r="G6903">
        <v>0</v>
      </c>
      <c r="H6903">
        <v>0</v>
      </c>
      <c r="I6903">
        <v>9913000</v>
      </c>
    </row>
    <row r="6904" spans="1:9">
      <c r="A6904" t="s">
        <v>92</v>
      </c>
      <c r="B6904" t="s">
        <v>93</v>
      </c>
      <c r="C6904" t="s">
        <v>94</v>
      </c>
      <c r="D6904">
        <v>2022</v>
      </c>
      <c r="E6904">
        <v>151256403</v>
      </c>
      <c r="F6904">
        <v>219312000</v>
      </c>
      <c r="G6904">
        <v>264142000</v>
      </c>
      <c r="H6904">
        <v>409512000</v>
      </c>
      <c r="I6904">
        <v>1044222403</v>
      </c>
    </row>
    <row r="6905" spans="1:9">
      <c r="A6905" t="s">
        <v>92</v>
      </c>
      <c r="B6905" t="s">
        <v>93</v>
      </c>
      <c r="C6905" t="s">
        <v>94</v>
      </c>
      <c r="D6905">
        <v>2022</v>
      </c>
      <c r="E6905">
        <v>39882452</v>
      </c>
      <c r="F6905">
        <v>429000</v>
      </c>
      <c r="G6905">
        <v>2393000</v>
      </c>
      <c r="H6905">
        <v>20886000</v>
      </c>
      <c r="I6905">
        <v>63590452</v>
      </c>
    </row>
    <row r="6906" spans="1:9">
      <c r="A6906" t="s">
        <v>92</v>
      </c>
      <c r="B6906" t="s">
        <v>95</v>
      </c>
      <c r="C6906" t="s">
        <v>96</v>
      </c>
      <c r="D6906">
        <v>2022</v>
      </c>
      <c r="E6906">
        <v>45649078</v>
      </c>
      <c r="F6906">
        <v>90888000</v>
      </c>
      <c r="G6906">
        <v>84641000</v>
      </c>
      <c r="H6906">
        <v>95009000</v>
      </c>
      <c r="I6906">
        <v>316187078</v>
      </c>
    </row>
    <row r="6907" spans="1:9">
      <c r="A6907" t="s">
        <v>92</v>
      </c>
      <c r="B6907" t="s">
        <v>95</v>
      </c>
      <c r="C6907" t="s">
        <v>96</v>
      </c>
      <c r="D6907">
        <v>2022</v>
      </c>
      <c r="E6907">
        <v>17601088</v>
      </c>
      <c r="F6907">
        <v>0</v>
      </c>
      <c r="G6907">
        <v>0</v>
      </c>
      <c r="H6907">
        <v>0</v>
      </c>
      <c r="I6907">
        <v>17601088</v>
      </c>
    </row>
    <row r="6908" spans="1:9">
      <c r="A6908" t="s">
        <v>92</v>
      </c>
      <c r="B6908" t="s">
        <v>97</v>
      </c>
      <c r="C6908" t="s">
        <v>98</v>
      </c>
      <c r="D6908">
        <v>2022</v>
      </c>
      <c r="E6908">
        <v>14753055</v>
      </c>
      <c r="F6908">
        <v>15201000</v>
      </c>
      <c r="G6908">
        <v>0</v>
      </c>
      <c r="H6908">
        <v>0</v>
      </c>
      <c r="I6908">
        <v>29954055</v>
      </c>
    </row>
    <row r="6909" spans="1:9">
      <c r="A6909" t="s">
        <v>92</v>
      </c>
      <c r="B6909" t="s">
        <v>101</v>
      </c>
      <c r="C6909" t="s">
        <v>102</v>
      </c>
      <c r="D6909">
        <v>2022</v>
      </c>
      <c r="E6909">
        <v>242300812</v>
      </c>
      <c r="F6909">
        <v>43708000</v>
      </c>
      <c r="G6909">
        <v>9000000</v>
      </c>
      <c r="H6909">
        <v>92544000</v>
      </c>
      <c r="I6909">
        <v>387552812</v>
      </c>
    </row>
    <row r="6910" spans="1:9">
      <c r="A6910" t="s">
        <v>92</v>
      </c>
      <c r="B6910" t="s">
        <v>105</v>
      </c>
      <c r="C6910" t="s">
        <v>106</v>
      </c>
      <c r="D6910">
        <v>2022</v>
      </c>
      <c r="E6910">
        <v>0</v>
      </c>
      <c r="F6910">
        <v>4701285</v>
      </c>
      <c r="G6910">
        <v>0</v>
      </c>
      <c r="H6910">
        <v>12700000</v>
      </c>
      <c r="I6910">
        <v>17401285</v>
      </c>
    </row>
    <row r="6911" spans="1:9">
      <c r="A6911" t="s">
        <v>92</v>
      </c>
      <c r="B6911" t="s">
        <v>109</v>
      </c>
      <c r="C6911" t="s">
        <v>110</v>
      </c>
      <c r="D6911">
        <v>2022</v>
      </c>
      <c r="E6911">
        <v>120327134</v>
      </c>
      <c r="F6911">
        <v>21915000</v>
      </c>
      <c r="G6911">
        <v>21430000</v>
      </c>
      <c r="H6911">
        <v>56819000</v>
      </c>
      <c r="I6911">
        <v>220491134</v>
      </c>
    </row>
    <row r="6912" spans="1:9">
      <c r="A6912" t="s">
        <v>92</v>
      </c>
      <c r="B6912" t="s">
        <v>111</v>
      </c>
      <c r="C6912" t="s">
        <v>112</v>
      </c>
      <c r="D6912">
        <v>2022</v>
      </c>
      <c r="E6912">
        <v>69665022</v>
      </c>
      <c r="F6912">
        <v>0</v>
      </c>
      <c r="G6912">
        <v>0</v>
      </c>
      <c r="H6912">
        <v>8670000</v>
      </c>
      <c r="I6912">
        <v>78335022</v>
      </c>
    </row>
    <row r="6913" spans="1:9">
      <c r="A6913" t="s">
        <v>92</v>
      </c>
      <c r="B6913" t="s">
        <v>113</v>
      </c>
      <c r="C6913" t="s">
        <v>114</v>
      </c>
      <c r="D6913">
        <v>2022</v>
      </c>
      <c r="E6913">
        <v>12410936</v>
      </c>
      <c r="F6913">
        <v>19622000</v>
      </c>
      <c r="G6913">
        <v>55400000</v>
      </c>
      <c r="H6913">
        <v>4000000</v>
      </c>
      <c r="I6913">
        <v>91432936</v>
      </c>
    </row>
    <row r="6914" spans="1:9">
      <c r="A6914" t="s">
        <v>92</v>
      </c>
      <c r="B6914" t="s">
        <v>1475</v>
      </c>
      <c r="C6914" t="s">
        <v>96</v>
      </c>
      <c r="D6914">
        <v>2022</v>
      </c>
      <c r="E6914">
        <v>1500000</v>
      </c>
      <c r="F6914">
        <v>1500000</v>
      </c>
      <c r="G6914">
        <v>0</v>
      </c>
      <c r="H6914">
        <v>0</v>
      </c>
      <c r="I6914">
        <v>3000000</v>
      </c>
    </row>
    <row r="6915" spans="1:9">
      <c r="A6915" t="s">
        <v>92</v>
      </c>
      <c r="B6915" t="s">
        <v>1374</v>
      </c>
      <c r="C6915" t="s">
        <v>108</v>
      </c>
      <c r="D6915">
        <v>2022</v>
      </c>
      <c r="E6915">
        <v>820000</v>
      </c>
      <c r="F6915">
        <v>0</v>
      </c>
      <c r="G6915">
        <v>0</v>
      </c>
      <c r="H6915">
        <v>0</v>
      </c>
      <c r="I6915">
        <v>820000</v>
      </c>
    </row>
    <row r="6916" spans="1:9">
      <c r="A6916" t="s">
        <v>92</v>
      </c>
      <c r="B6916" t="s">
        <v>1852</v>
      </c>
      <c r="C6916" t="s">
        <v>1853</v>
      </c>
      <c r="D6916">
        <v>2022</v>
      </c>
      <c r="E6916">
        <v>290000</v>
      </c>
      <c r="F6916">
        <v>0</v>
      </c>
      <c r="G6916">
        <v>0</v>
      </c>
      <c r="H6916">
        <v>0</v>
      </c>
      <c r="I6916">
        <v>290000</v>
      </c>
    </row>
    <row r="6917" spans="1:9">
      <c r="A6917" t="s">
        <v>92</v>
      </c>
      <c r="B6917" t="s">
        <v>2501</v>
      </c>
      <c r="C6917" t="s">
        <v>2502</v>
      </c>
      <c r="D6917">
        <v>2022</v>
      </c>
      <c r="E6917">
        <v>679000</v>
      </c>
      <c r="F6917">
        <v>0</v>
      </c>
      <c r="G6917">
        <v>0</v>
      </c>
      <c r="H6917">
        <v>0</v>
      </c>
      <c r="I6917">
        <v>679000</v>
      </c>
    </row>
    <row r="6918" spans="1:9">
      <c r="A6918" t="s">
        <v>92</v>
      </c>
      <c r="B6918" t="s">
        <v>1120</v>
      </c>
      <c r="C6918" t="s">
        <v>1121</v>
      </c>
      <c r="D6918">
        <v>2022</v>
      </c>
      <c r="E6918">
        <v>2175000</v>
      </c>
      <c r="F6918">
        <v>0</v>
      </c>
      <c r="G6918">
        <v>0</v>
      </c>
      <c r="H6918">
        <v>0</v>
      </c>
      <c r="I6918">
        <v>2175000</v>
      </c>
    </row>
    <row r="6919" spans="1:9">
      <c r="A6919" t="s">
        <v>92</v>
      </c>
      <c r="B6919" t="s">
        <v>2503</v>
      </c>
      <c r="C6919" t="s">
        <v>2504</v>
      </c>
      <c r="D6919">
        <v>2022</v>
      </c>
      <c r="E6919">
        <v>750000</v>
      </c>
      <c r="F6919">
        <v>0</v>
      </c>
      <c r="G6919">
        <v>0</v>
      </c>
      <c r="H6919">
        <v>0</v>
      </c>
      <c r="I6919">
        <v>750000</v>
      </c>
    </row>
    <row r="6920" spans="1:9">
      <c r="A6920" t="s">
        <v>92</v>
      </c>
      <c r="B6920" t="s">
        <v>2236</v>
      </c>
      <c r="C6920" t="s">
        <v>2237</v>
      </c>
      <c r="D6920">
        <v>2022</v>
      </c>
      <c r="E6920">
        <v>263000</v>
      </c>
      <c r="F6920">
        <v>0</v>
      </c>
      <c r="G6920">
        <v>0</v>
      </c>
      <c r="H6920">
        <v>0</v>
      </c>
      <c r="I6920">
        <v>263000</v>
      </c>
    </row>
    <row r="6921" spans="1:9">
      <c r="A6921" t="s">
        <v>121</v>
      </c>
      <c r="B6921" t="s">
        <v>122</v>
      </c>
      <c r="C6921" t="s">
        <v>123</v>
      </c>
      <c r="D6921">
        <v>2022</v>
      </c>
      <c r="E6921">
        <v>4956442</v>
      </c>
      <c r="F6921">
        <v>3826000</v>
      </c>
      <c r="G6921">
        <v>2625000</v>
      </c>
      <c r="H6921">
        <v>5000000</v>
      </c>
      <c r="I6921">
        <v>16407442</v>
      </c>
    </row>
    <row r="6922" spans="1:9">
      <c r="A6922" t="s">
        <v>121</v>
      </c>
      <c r="B6922" t="s">
        <v>124</v>
      </c>
      <c r="C6922" t="s">
        <v>125</v>
      </c>
      <c r="D6922">
        <v>2022</v>
      </c>
      <c r="E6922">
        <v>967635</v>
      </c>
      <c r="F6922">
        <v>2500000</v>
      </c>
      <c r="G6922">
        <v>0</v>
      </c>
      <c r="H6922">
        <v>34900000</v>
      </c>
      <c r="I6922">
        <v>38367635</v>
      </c>
    </row>
    <row r="6923" spans="1:9">
      <c r="A6923" t="s">
        <v>121</v>
      </c>
      <c r="B6923" t="s">
        <v>126</v>
      </c>
      <c r="C6923" t="s">
        <v>127</v>
      </c>
      <c r="D6923">
        <v>2022</v>
      </c>
      <c r="E6923">
        <v>0</v>
      </c>
      <c r="F6923">
        <v>0</v>
      </c>
      <c r="G6923">
        <v>6330097</v>
      </c>
      <c r="H6923">
        <v>12800000</v>
      </c>
      <c r="I6923">
        <v>19130097</v>
      </c>
    </row>
    <row r="6924" spans="1:9">
      <c r="A6924" t="s">
        <v>121</v>
      </c>
      <c r="B6924" t="s">
        <v>126</v>
      </c>
      <c r="C6924" t="s">
        <v>127</v>
      </c>
      <c r="D6924">
        <v>2022</v>
      </c>
      <c r="E6924">
        <v>0</v>
      </c>
      <c r="F6924">
        <v>0</v>
      </c>
      <c r="G6924">
        <v>5999997</v>
      </c>
      <c r="H6924">
        <v>0</v>
      </c>
      <c r="I6924">
        <v>5999997</v>
      </c>
    </row>
    <row r="6925" spans="1:9">
      <c r="A6925" t="s">
        <v>121</v>
      </c>
      <c r="B6925" t="s">
        <v>128</v>
      </c>
      <c r="C6925" t="s">
        <v>129</v>
      </c>
      <c r="D6925">
        <v>2022</v>
      </c>
      <c r="E6925">
        <v>0</v>
      </c>
      <c r="F6925">
        <v>0</v>
      </c>
      <c r="G6925">
        <v>0</v>
      </c>
      <c r="H6925">
        <v>153377470</v>
      </c>
      <c r="I6925">
        <v>153377470</v>
      </c>
    </row>
    <row r="6926" spans="1:9">
      <c r="A6926" t="s">
        <v>121</v>
      </c>
      <c r="B6926" t="s">
        <v>1052</v>
      </c>
      <c r="C6926" t="s">
        <v>1053</v>
      </c>
      <c r="D6926">
        <v>2022</v>
      </c>
      <c r="E6926">
        <v>0</v>
      </c>
      <c r="F6926">
        <v>0</v>
      </c>
      <c r="G6926">
        <v>9082693</v>
      </c>
      <c r="H6926">
        <v>5490000</v>
      </c>
      <c r="I6926">
        <v>14572693</v>
      </c>
    </row>
    <row r="6927" spans="1:9">
      <c r="A6927" t="s">
        <v>130</v>
      </c>
      <c r="B6927" t="s">
        <v>1867</v>
      </c>
      <c r="C6927" t="s">
        <v>132</v>
      </c>
      <c r="D6927">
        <v>2022</v>
      </c>
      <c r="E6927">
        <v>26324412</v>
      </c>
      <c r="F6927">
        <v>8207000</v>
      </c>
      <c r="G6927">
        <v>4192000</v>
      </c>
      <c r="H6927">
        <v>1078000</v>
      </c>
      <c r="I6927">
        <v>39801412</v>
      </c>
    </row>
    <row r="6928" spans="1:9">
      <c r="A6928" t="s">
        <v>130</v>
      </c>
      <c r="B6928" t="s">
        <v>1868</v>
      </c>
      <c r="C6928" t="s">
        <v>134</v>
      </c>
      <c r="D6928">
        <v>2022</v>
      </c>
      <c r="E6928">
        <v>59829957</v>
      </c>
      <c r="F6928">
        <v>118795000</v>
      </c>
      <c r="G6928">
        <v>76405000</v>
      </c>
      <c r="H6928">
        <v>106745000</v>
      </c>
      <c r="I6928">
        <v>361774957</v>
      </c>
    </row>
    <row r="6929" spans="1:9">
      <c r="A6929" t="s">
        <v>130</v>
      </c>
      <c r="B6929" t="s">
        <v>1869</v>
      </c>
      <c r="C6929" t="s">
        <v>136</v>
      </c>
      <c r="D6929">
        <v>2022</v>
      </c>
      <c r="E6929">
        <v>0</v>
      </c>
      <c r="F6929">
        <v>71140589</v>
      </c>
      <c r="G6929">
        <v>30652000</v>
      </c>
      <c r="H6929">
        <v>46520000</v>
      </c>
      <c r="I6929">
        <v>148312589</v>
      </c>
    </row>
    <row r="6930" spans="1:9">
      <c r="A6930" t="s">
        <v>130</v>
      </c>
      <c r="B6930" t="s">
        <v>1870</v>
      </c>
      <c r="C6930" t="s">
        <v>138</v>
      </c>
      <c r="D6930">
        <v>2022</v>
      </c>
      <c r="E6930">
        <v>5287020</v>
      </c>
      <c r="F6930">
        <v>0</v>
      </c>
      <c r="G6930">
        <v>52750000</v>
      </c>
      <c r="H6930">
        <v>0</v>
      </c>
      <c r="I6930">
        <v>58037020</v>
      </c>
    </row>
    <row r="6931" spans="1:9">
      <c r="A6931" t="s">
        <v>130</v>
      </c>
      <c r="B6931" t="s">
        <v>1871</v>
      </c>
      <c r="C6931" t="s">
        <v>140</v>
      </c>
      <c r="D6931">
        <v>2022</v>
      </c>
      <c r="E6931">
        <v>0</v>
      </c>
      <c r="F6931">
        <v>16017362</v>
      </c>
      <c r="G6931">
        <v>15000000</v>
      </c>
      <c r="H6931">
        <v>6850000</v>
      </c>
      <c r="I6931">
        <v>37867362</v>
      </c>
    </row>
    <row r="6932" spans="1:9">
      <c r="A6932" t="s">
        <v>130</v>
      </c>
      <c r="B6932" t="s">
        <v>2505</v>
      </c>
      <c r="C6932" t="s">
        <v>2460</v>
      </c>
      <c r="D6932">
        <v>2022</v>
      </c>
      <c r="E6932">
        <v>65689000</v>
      </c>
      <c r="F6932">
        <v>0</v>
      </c>
      <c r="G6932">
        <v>0</v>
      </c>
      <c r="H6932">
        <v>0</v>
      </c>
      <c r="I6932">
        <v>65689000</v>
      </c>
    </row>
    <row r="6933" spans="1:9">
      <c r="A6933" t="s">
        <v>130</v>
      </c>
      <c r="B6933" t="s">
        <v>1873</v>
      </c>
      <c r="C6933" t="s">
        <v>1418</v>
      </c>
      <c r="D6933">
        <v>2022</v>
      </c>
      <c r="E6933">
        <v>1230000</v>
      </c>
      <c r="F6933">
        <v>0</v>
      </c>
      <c r="G6933">
        <v>0</v>
      </c>
      <c r="H6933">
        <v>0</v>
      </c>
      <c r="I6933">
        <v>1230000</v>
      </c>
    </row>
    <row r="6934" spans="1:9">
      <c r="A6934" t="s">
        <v>141</v>
      </c>
      <c r="B6934" t="s">
        <v>142</v>
      </c>
      <c r="C6934" t="s">
        <v>143</v>
      </c>
      <c r="D6934">
        <v>2022</v>
      </c>
      <c r="E6934">
        <v>0</v>
      </c>
      <c r="F6934">
        <v>60316057</v>
      </c>
      <c r="G6934">
        <v>21365000</v>
      </c>
      <c r="H6934">
        <v>19649000</v>
      </c>
      <c r="I6934">
        <v>101330057</v>
      </c>
    </row>
    <row r="6935" spans="1:9">
      <c r="A6935" t="s">
        <v>141</v>
      </c>
      <c r="B6935" t="s">
        <v>142</v>
      </c>
      <c r="C6935" t="s">
        <v>143</v>
      </c>
      <c r="D6935">
        <v>2022</v>
      </c>
      <c r="E6935">
        <v>14165385</v>
      </c>
      <c r="F6935">
        <v>21959000</v>
      </c>
      <c r="G6935">
        <v>1448000</v>
      </c>
      <c r="H6935">
        <v>3236000</v>
      </c>
      <c r="I6935">
        <v>40808385</v>
      </c>
    </row>
    <row r="6936" spans="1:9">
      <c r="A6936" t="s">
        <v>141</v>
      </c>
      <c r="B6936" t="s">
        <v>142</v>
      </c>
      <c r="C6936" t="s">
        <v>143</v>
      </c>
      <c r="D6936">
        <v>2022</v>
      </c>
      <c r="E6936">
        <v>607375</v>
      </c>
      <c r="F6936">
        <v>0</v>
      </c>
      <c r="G6936">
        <v>181000</v>
      </c>
      <c r="H6936">
        <v>1000</v>
      </c>
      <c r="I6936">
        <v>789375</v>
      </c>
    </row>
    <row r="6937" spans="1:9">
      <c r="A6937" t="s">
        <v>141</v>
      </c>
      <c r="B6937" t="s">
        <v>144</v>
      </c>
      <c r="C6937" t="s">
        <v>145</v>
      </c>
      <c r="D6937">
        <v>2022</v>
      </c>
      <c r="E6937">
        <v>1832708</v>
      </c>
      <c r="F6937">
        <v>2218000</v>
      </c>
      <c r="G6937">
        <v>0</v>
      </c>
      <c r="H6937">
        <v>0</v>
      </c>
      <c r="I6937">
        <v>4050708</v>
      </c>
    </row>
    <row r="6938" spans="1:9">
      <c r="A6938" t="s">
        <v>141</v>
      </c>
      <c r="B6938" t="s">
        <v>144</v>
      </c>
      <c r="C6938" t="s">
        <v>145</v>
      </c>
      <c r="D6938">
        <v>2022</v>
      </c>
      <c r="E6938">
        <v>1523804</v>
      </c>
      <c r="F6938">
        <v>0</v>
      </c>
      <c r="G6938">
        <v>0</v>
      </c>
      <c r="H6938">
        <v>0</v>
      </c>
      <c r="I6938">
        <v>1523804</v>
      </c>
    </row>
    <row r="6939" spans="1:9">
      <c r="A6939" t="s">
        <v>141</v>
      </c>
      <c r="B6939" t="s">
        <v>144</v>
      </c>
      <c r="C6939" t="s">
        <v>145</v>
      </c>
      <c r="D6939">
        <v>2022</v>
      </c>
      <c r="E6939">
        <v>61000</v>
      </c>
      <c r="F6939">
        <v>0</v>
      </c>
      <c r="G6939">
        <v>0</v>
      </c>
      <c r="H6939">
        <v>0</v>
      </c>
      <c r="I6939">
        <v>61000</v>
      </c>
    </row>
    <row r="6940" spans="1:9">
      <c r="A6940" t="s">
        <v>141</v>
      </c>
      <c r="B6940" t="s">
        <v>2222</v>
      </c>
      <c r="C6940" t="s">
        <v>2223</v>
      </c>
      <c r="D6940">
        <v>2022</v>
      </c>
      <c r="E6940">
        <v>542599</v>
      </c>
      <c r="F6940">
        <v>0</v>
      </c>
      <c r="G6940">
        <v>0</v>
      </c>
      <c r="H6940">
        <v>0</v>
      </c>
      <c r="I6940">
        <v>542599</v>
      </c>
    </row>
    <row r="6941" spans="1:9">
      <c r="A6941" t="s">
        <v>141</v>
      </c>
      <c r="B6941" t="s">
        <v>146</v>
      </c>
      <c r="C6941" t="s">
        <v>147</v>
      </c>
      <c r="D6941">
        <v>2022</v>
      </c>
      <c r="E6941">
        <v>0</v>
      </c>
      <c r="F6941">
        <v>3406356</v>
      </c>
      <c r="G6941">
        <v>5773000</v>
      </c>
      <c r="H6941">
        <v>794000</v>
      </c>
      <c r="I6941">
        <v>9973356</v>
      </c>
    </row>
    <row r="6942" spans="1:9">
      <c r="A6942" t="s">
        <v>141</v>
      </c>
      <c r="B6942" t="s">
        <v>146</v>
      </c>
      <c r="C6942" t="s">
        <v>147</v>
      </c>
      <c r="D6942">
        <v>2022</v>
      </c>
      <c r="E6942">
        <v>61789531</v>
      </c>
      <c r="F6942">
        <v>0</v>
      </c>
      <c r="G6942">
        <v>0</v>
      </c>
      <c r="H6942">
        <v>0</v>
      </c>
      <c r="I6942">
        <v>61789531</v>
      </c>
    </row>
    <row r="6943" spans="1:9">
      <c r="A6943" t="s">
        <v>148</v>
      </c>
      <c r="B6943" t="s">
        <v>149</v>
      </c>
      <c r="C6943" t="s">
        <v>150</v>
      </c>
      <c r="D6943">
        <v>2022</v>
      </c>
      <c r="E6943">
        <v>342967015</v>
      </c>
      <c r="F6943">
        <v>345753000</v>
      </c>
      <c r="G6943">
        <v>337500000</v>
      </c>
      <c r="H6943">
        <v>337500000</v>
      </c>
      <c r="I6943">
        <v>1363720015</v>
      </c>
    </row>
    <row r="6944" spans="1:9">
      <c r="A6944" t="s">
        <v>148</v>
      </c>
      <c r="B6944" t="s">
        <v>1458</v>
      </c>
      <c r="C6944" t="s">
        <v>1459</v>
      </c>
      <c r="D6944">
        <v>2022</v>
      </c>
      <c r="E6944">
        <v>19926000</v>
      </c>
      <c r="F6944">
        <v>1250000</v>
      </c>
      <c r="G6944">
        <v>0</v>
      </c>
      <c r="H6944">
        <v>0</v>
      </c>
      <c r="I6944">
        <v>21176000</v>
      </c>
    </row>
    <row r="6945" spans="1:9">
      <c r="A6945" t="s">
        <v>148</v>
      </c>
      <c r="B6945" t="s">
        <v>874</v>
      </c>
      <c r="C6945" t="s">
        <v>875</v>
      </c>
      <c r="D6945">
        <v>2022</v>
      </c>
      <c r="E6945">
        <v>100000</v>
      </c>
      <c r="F6945">
        <v>0</v>
      </c>
      <c r="G6945">
        <v>0</v>
      </c>
      <c r="H6945">
        <v>0</v>
      </c>
      <c r="I6945">
        <v>100000</v>
      </c>
    </row>
    <row r="6946" spans="1:9">
      <c r="A6946" t="s">
        <v>148</v>
      </c>
      <c r="B6946" t="s">
        <v>151</v>
      </c>
      <c r="C6946" t="s">
        <v>152</v>
      </c>
      <c r="D6946">
        <v>2022</v>
      </c>
      <c r="E6946">
        <v>900000</v>
      </c>
      <c r="F6946">
        <v>0</v>
      </c>
      <c r="G6946">
        <v>0</v>
      </c>
      <c r="H6946">
        <v>0</v>
      </c>
      <c r="I6946">
        <v>900000</v>
      </c>
    </row>
    <row r="6947" spans="1:9">
      <c r="A6947" t="s">
        <v>148</v>
      </c>
      <c r="B6947" t="s">
        <v>153</v>
      </c>
      <c r="C6947" t="s">
        <v>154</v>
      </c>
      <c r="D6947">
        <v>2022</v>
      </c>
      <c r="E6947">
        <v>1550000</v>
      </c>
      <c r="F6947">
        <v>0</v>
      </c>
      <c r="G6947">
        <v>0</v>
      </c>
      <c r="H6947">
        <v>0</v>
      </c>
      <c r="I6947">
        <v>1550000</v>
      </c>
    </row>
    <row r="6948" spans="1:9">
      <c r="A6948" t="s">
        <v>155</v>
      </c>
      <c r="B6948" t="s">
        <v>160</v>
      </c>
      <c r="C6948" t="s">
        <v>161</v>
      </c>
      <c r="D6948">
        <v>2022</v>
      </c>
      <c r="E6948">
        <v>186354777</v>
      </c>
      <c r="F6948">
        <v>411455000</v>
      </c>
      <c r="G6948">
        <v>438597000</v>
      </c>
      <c r="H6948">
        <v>992084000</v>
      </c>
      <c r="I6948">
        <v>2028490777</v>
      </c>
    </row>
    <row r="6949" spans="1:9">
      <c r="A6949" t="s">
        <v>155</v>
      </c>
      <c r="B6949" t="s">
        <v>160</v>
      </c>
      <c r="C6949" t="s">
        <v>161</v>
      </c>
      <c r="D6949">
        <v>2022</v>
      </c>
      <c r="E6949">
        <v>0</v>
      </c>
      <c r="F6949">
        <v>10200874</v>
      </c>
      <c r="G6949">
        <v>0</v>
      </c>
      <c r="H6949">
        <v>0</v>
      </c>
      <c r="I6949">
        <v>10200874</v>
      </c>
    </row>
    <row r="6950" spans="1:9">
      <c r="A6950" t="s">
        <v>155</v>
      </c>
      <c r="B6950" t="s">
        <v>162</v>
      </c>
      <c r="C6950" t="s">
        <v>163</v>
      </c>
      <c r="D6950">
        <v>2022</v>
      </c>
      <c r="E6950">
        <v>277186000</v>
      </c>
      <c r="F6950">
        <v>135000000</v>
      </c>
      <c r="G6950">
        <v>171290000</v>
      </c>
      <c r="H6950">
        <v>0</v>
      </c>
      <c r="I6950">
        <v>583476000</v>
      </c>
    </row>
    <row r="6951" spans="1:9">
      <c r="A6951" t="s">
        <v>155</v>
      </c>
      <c r="B6951" t="s">
        <v>162</v>
      </c>
      <c r="C6951" t="s">
        <v>163</v>
      </c>
      <c r="D6951">
        <v>2022</v>
      </c>
      <c r="E6951">
        <v>121909000</v>
      </c>
      <c r="F6951">
        <v>10000000</v>
      </c>
      <c r="G6951">
        <v>0</v>
      </c>
      <c r="H6951">
        <v>0</v>
      </c>
      <c r="I6951">
        <v>131909000</v>
      </c>
    </row>
    <row r="6952" spans="1:9">
      <c r="A6952" t="s">
        <v>155</v>
      </c>
      <c r="B6952" t="s">
        <v>164</v>
      </c>
      <c r="C6952" t="s">
        <v>165</v>
      </c>
      <c r="D6952">
        <v>2022</v>
      </c>
      <c r="E6952">
        <v>0</v>
      </c>
      <c r="F6952">
        <v>0</v>
      </c>
      <c r="G6952">
        <v>6954821</v>
      </c>
      <c r="H6952">
        <v>88019000</v>
      </c>
      <c r="I6952">
        <v>94973821</v>
      </c>
    </row>
    <row r="6953" spans="1:9">
      <c r="A6953" t="s">
        <v>155</v>
      </c>
      <c r="B6953" t="s">
        <v>166</v>
      </c>
      <c r="C6953" t="s">
        <v>167</v>
      </c>
      <c r="D6953">
        <v>2022</v>
      </c>
      <c r="E6953">
        <v>0</v>
      </c>
      <c r="F6953">
        <v>0</v>
      </c>
      <c r="G6953">
        <v>50599085</v>
      </c>
      <c r="H6953">
        <v>0</v>
      </c>
      <c r="I6953">
        <v>50599085</v>
      </c>
    </row>
    <row r="6954" spans="1:9">
      <c r="A6954" t="s">
        <v>155</v>
      </c>
      <c r="B6954" t="s">
        <v>168</v>
      </c>
      <c r="C6954" t="s">
        <v>169</v>
      </c>
      <c r="D6954">
        <v>2022</v>
      </c>
      <c r="E6954">
        <v>4709308</v>
      </c>
      <c r="F6954">
        <v>0</v>
      </c>
      <c r="G6954">
        <v>0</v>
      </c>
      <c r="H6954">
        <v>6000000</v>
      </c>
      <c r="I6954">
        <v>10709308</v>
      </c>
    </row>
    <row r="6955" spans="1:9">
      <c r="A6955" t="s">
        <v>155</v>
      </c>
      <c r="B6955" t="s">
        <v>1604</v>
      </c>
      <c r="C6955" t="s">
        <v>1605</v>
      </c>
      <c r="D6955">
        <v>2022</v>
      </c>
      <c r="E6955">
        <v>2462989</v>
      </c>
      <c r="F6955">
        <v>0</v>
      </c>
      <c r="G6955">
        <v>804000</v>
      </c>
      <c r="H6955">
        <v>0</v>
      </c>
      <c r="I6955">
        <v>3266989</v>
      </c>
    </row>
    <row r="6956" spans="1:9">
      <c r="A6956" t="s">
        <v>155</v>
      </c>
      <c r="B6956" t="s">
        <v>1003</v>
      </c>
      <c r="C6956" t="s">
        <v>1004</v>
      </c>
      <c r="D6956">
        <v>2022</v>
      </c>
      <c r="E6956">
        <v>5433323</v>
      </c>
      <c r="F6956">
        <v>0</v>
      </c>
      <c r="G6956">
        <v>0</v>
      </c>
      <c r="H6956">
        <v>0</v>
      </c>
      <c r="I6956">
        <v>5433323</v>
      </c>
    </row>
    <row r="6957" spans="1:9">
      <c r="A6957" t="s">
        <v>155</v>
      </c>
      <c r="B6957" t="s">
        <v>174</v>
      </c>
      <c r="C6957" t="s">
        <v>175</v>
      </c>
      <c r="D6957">
        <v>2022</v>
      </c>
      <c r="E6957">
        <v>10000000</v>
      </c>
      <c r="F6957">
        <v>51367518</v>
      </c>
      <c r="G6957">
        <v>60854000</v>
      </c>
      <c r="H6957">
        <v>15514000</v>
      </c>
      <c r="I6957">
        <v>137735518</v>
      </c>
    </row>
    <row r="6958" spans="1:9">
      <c r="A6958" t="s">
        <v>155</v>
      </c>
      <c r="B6958" t="s">
        <v>174</v>
      </c>
      <c r="C6958" t="s">
        <v>175</v>
      </c>
      <c r="D6958">
        <v>2022</v>
      </c>
      <c r="E6958">
        <v>0</v>
      </c>
      <c r="F6958">
        <v>18618000</v>
      </c>
      <c r="G6958">
        <v>0</v>
      </c>
      <c r="H6958">
        <v>0</v>
      </c>
      <c r="I6958">
        <v>18618000</v>
      </c>
    </row>
    <row r="6959" spans="1:9">
      <c r="A6959" t="s">
        <v>155</v>
      </c>
      <c r="B6959" t="s">
        <v>174</v>
      </c>
      <c r="C6959" t="s">
        <v>175</v>
      </c>
      <c r="D6959">
        <v>2022</v>
      </c>
      <c r="E6959">
        <v>0</v>
      </c>
      <c r="F6959">
        <v>200000</v>
      </c>
      <c r="G6959">
        <v>0</v>
      </c>
      <c r="H6959">
        <v>0</v>
      </c>
      <c r="I6959">
        <v>200000</v>
      </c>
    </row>
    <row r="6960" spans="1:9">
      <c r="A6960" t="s">
        <v>155</v>
      </c>
      <c r="B6960" t="s">
        <v>176</v>
      </c>
      <c r="C6960" t="s">
        <v>177</v>
      </c>
      <c r="D6960">
        <v>2022</v>
      </c>
      <c r="E6960">
        <v>703029</v>
      </c>
      <c r="F6960">
        <v>0</v>
      </c>
      <c r="G6960">
        <v>78000</v>
      </c>
      <c r="H6960">
        <v>5633000</v>
      </c>
      <c r="I6960">
        <v>6414029</v>
      </c>
    </row>
    <row r="6961" spans="1:9">
      <c r="A6961" t="s">
        <v>155</v>
      </c>
      <c r="B6961" t="s">
        <v>181</v>
      </c>
      <c r="C6961" t="s">
        <v>182</v>
      </c>
      <c r="D6961">
        <v>2022</v>
      </c>
      <c r="E6961">
        <v>1901565</v>
      </c>
      <c r="F6961">
        <v>0</v>
      </c>
      <c r="G6961">
        <v>0</v>
      </c>
      <c r="H6961">
        <v>929000</v>
      </c>
      <c r="I6961">
        <v>2830565</v>
      </c>
    </row>
    <row r="6962" spans="1:9">
      <c r="A6962" t="s">
        <v>155</v>
      </c>
      <c r="B6962" t="s">
        <v>185</v>
      </c>
      <c r="C6962" t="s">
        <v>186</v>
      </c>
      <c r="D6962">
        <v>2022</v>
      </c>
      <c r="E6962">
        <v>0</v>
      </c>
      <c r="F6962">
        <v>2543000</v>
      </c>
      <c r="G6962">
        <v>16951000</v>
      </c>
      <c r="H6962">
        <v>0</v>
      </c>
      <c r="I6962">
        <v>19494000</v>
      </c>
    </row>
    <row r="6963" spans="1:9">
      <c r="A6963" t="s">
        <v>155</v>
      </c>
      <c r="B6963" t="s">
        <v>187</v>
      </c>
      <c r="C6963" t="s">
        <v>188</v>
      </c>
      <c r="D6963">
        <v>2022</v>
      </c>
      <c r="E6963">
        <v>18296265</v>
      </c>
      <c r="F6963">
        <v>15367000</v>
      </c>
      <c r="G6963">
        <v>83400000</v>
      </c>
      <c r="H6963">
        <v>39589000</v>
      </c>
      <c r="I6963">
        <v>156652265</v>
      </c>
    </row>
    <row r="6964" spans="1:9">
      <c r="A6964" t="s">
        <v>155</v>
      </c>
      <c r="B6964" t="s">
        <v>189</v>
      </c>
      <c r="C6964" t="s">
        <v>190</v>
      </c>
      <c r="D6964">
        <v>2022</v>
      </c>
      <c r="E6964">
        <v>0</v>
      </c>
      <c r="F6964">
        <v>0</v>
      </c>
      <c r="G6964">
        <v>281095199</v>
      </c>
      <c r="H6964">
        <v>0</v>
      </c>
      <c r="I6964">
        <v>281095199</v>
      </c>
    </row>
    <row r="6965" spans="1:9">
      <c r="A6965" t="s">
        <v>155</v>
      </c>
      <c r="B6965" t="s">
        <v>193</v>
      </c>
      <c r="C6965" t="s">
        <v>194</v>
      </c>
      <c r="D6965">
        <v>2022</v>
      </c>
      <c r="E6965">
        <v>0</v>
      </c>
      <c r="F6965">
        <v>41804000</v>
      </c>
      <c r="G6965">
        <v>0</v>
      </c>
      <c r="H6965">
        <v>0</v>
      </c>
      <c r="I6965">
        <v>41804000</v>
      </c>
    </row>
    <row r="6966" spans="1:9">
      <c r="A6966" t="s">
        <v>155</v>
      </c>
      <c r="B6966" t="s">
        <v>193</v>
      </c>
      <c r="C6966" t="s">
        <v>194</v>
      </c>
      <c r="D6966">
        <v>2022</v>
      </c>
      <c r="E6966">
        <v>0</v>
      </c>
      <c r="F6966">
        <v>9310000</v>
      </c>
      <c r="G6966">
        <v>0</v>
      </c>
      <c r="H6966">
        <v>0</v>
      </c>
      <c r="I6966">
        <v>9310000</v>
      </c>
    </row>
    <row r="6967" spans="1:9">
      <c r="A6967" t="s">
        <v>155</v>
      </c>
      <c r="B6967" t="s">
        <v>195</v>
      </c>
      <c r="C6967" t="s">
        <v>196</v>
      </c>
      <c r="D6967">
        <v>2022</v>
      </c>
      <c r="E6967">
        <v>0</v>
      </c>
      <c r="F6967">
        <v>0</v>
      </c>
      <c r="G6967">
        <v>45150200</v>
      </c>
      <c r="H6967">
        <v>0</v>
      </c>
      <c r="I6967">
        <v>45150200</v>
      </c>
    </row>
    <row r="6968" spans="1:9">
      <c r="A6968" t="s">
        <v>155</v>
      </c>
      <c r="B6968" t="s">
        <v>197</v>
      </c>
      <c r="C6968" t="s">
        <v>198</v>
      </c>
      <c r="D6968">
        <v>2022</v>
      </c>
      <c r="E6968">
        <v>534250</v>
      </c>
      <c r="F6968">
        <v>0</v>
      </c>
      <c r="G6968">
        <v>0</v>
      </c>
      <c r="H6968">
        <v>6740000</v>
      </c>
      <c r="I6968">
        <v>7274250</v>
      </c>
    </row>
    <row r="6969" spans="1:9">
      <c r="A6969" t="s">
        <v>155</v>
      </c>
      <c r="B6969" t="s">
        <v>199</v>
      </c>
      <c r="C6969" t="s">
        <v>200</v>
      </c>
      <c r="D6969">
        <v>2022</v>
      </c>
      <c r="E6969">
        <v>0</v>
      </c>
      <c r="F6969">
        <v>0</v>
      </c>
      <c r="G6969">
        <v>7018999</v>
      </c>
      <c r="H6969">
        <v>53990000</v>
      </c>
      <c r="I6969">
        <v>61008999</v>
      </c>
    </row>
    <row r="6970" spans="1:9">
      <c r="A6970" t="s">
        <v>155</v>
      </c>
      <c r="B6970" t="s">
        <v>206</v>
      </c>
      <c r="C6970" t="s">
        <v>207</v>
      </c>
      <c r="D6970">
        <v>2022</v>
      </c>
      <c r="E6970">
        <v>0</v>
      </c>
      <c r="F6970">
        <v>0</v>
      </c>
      <c r="G6970">
        <v>44606000</v>
      </c>
      <c r="H6970">
        <v>0</v>
      </c>
      <c r="I6970">
        <v>44606000</v>
      </c>
    </row>
    <row r="6971" spans="1:9">
      <c r="A6971" t="s">
        <v>155</v>
      </c>
      <c r="B6971" t="s">
        <v>208</v>
      </c>
      <c r="C6971" t="s">
        <v>209</v>
      </c>
      <c r="D6971">
        <v>2022</v>
      </c>
      <c r="E6971">
        <v>2316815</v>
      </c>
      <c r="F6971">
        <v>122000</v>
      </c>
      <c r="G6971">
        <v>0</v>
      </c>
      <c r="H6971">
        <v>0</v>
      </c>
      <c r="I6971">
        <v>2438815</v>
      </c>
    </row>
    <row r="6972" spans="1:9">
      <c r="A6972" t="s">
        <v>155</v>
      </c>
      <c r="B6972" t="s">
        <v>212</v>
      </c>
      <c r="C6972" t="s">
        <v>213</v>
      </c>
      <c r="D6972">
        <v>2022</v>
      </c>
      <c r="E6972">
        <v>0</v>
      </c>
      <c r="F6972">
        <v>13413850</v>
      </c>
      <c r="G6972">
        <v>0</v>
      </c>
      <c r="H6972">
        <v>0</v>
      </c>
      <c r="I6972">
        <v>13413850</v>
      </c>
    </row>
    <row r="6973" spans="1:9">
      <c r="A6973" t="s">
        <v>155</v>
      </c>
      <c r="B6973" t="s">
        <v>212</v>
      </c>
      <c r="C6973" t="s">
        <v>213</v>
      </c>
      <c r="D6973">
        <v>2022</v>
      </c>
      <c r="E6973">
        <v>0</v>
      </c>
      <c r="F6973">
        <v>11200000</v>
      </c>
      <c r="G6973">
        <v>0</v>
      </c>
      <c r="H6973">
        <v>0</v>
      </c>
      <c r="I6973">
        <v>11200000</v>
      </c>
    </row>
    <row r="6974" spans="1:9">
      <c r="A6974" t="s">
        <v>155</v>
      </c>
      <c r="B6974" t="s">
        <v>214</v>
      </c>
      <c r="C6974" t="s">
        <v>215</v>
      </c>
      <c r="D6974">
        <v>2022</v>
      </c>
      <c r="E6974">
        <v>0</v>
      </c>
      <c r="F6974">
        <v>0</v>
      </c>
      <c r="G6974">
        <v>59512000</v>
      </c>
      <c r="H6974">
        <v>0</v>
      </c>
      <c r="I6974">
        <v>59512000</v>
      </c>
    </row>
    <row r="6975" spans="1:9">
      <c r="A6975" t="s">
        <v>155</v>
      </c>
      <c r="B6975" t="s">
        <v>216</v>
      </c>
      <c r="C6975" t="s">
        <v>217</v>
      </c>
      <c r="D6975">
        <v>2022</v>
      </c>
      <c r="E6975">
        <v>0</v>
      </c>
      <c r="F6975">
        <v>193797</v>
      </c>
      <c r="G6975">
        <v>0</v>
      </c>
      <c r="H6975">
        <v>0</v>
      </c>
      <c r="I6975">
        <v>193797</v>
      </c>
    </row>
    <row r="6976" spans="1:9">
      <c r="A6976" t="s">
        <v>155</v>
      </c>
      <c r="B6976" t="s">
        <v>224</v>
      </c>
      <c r="C6976" t="s">
        <v>225</v>
      </c>
      <c r="D6976">
        <v>2022</v>
      </c>
      <c r="E6976">
        <v>0</v>
      </c>
      <c r="F6976">
        <v>27200000</v>
      </c>
      <c r="G6976">
        <v>0</v>
      </c>
      <c r="H6976">
        <v>0</v>
      </c>
      <c r="I6976">
        <v>27200000</v>
      </c>
    </row>
    <row r="6977" spans="1:9">
      <c r="A6977" t="s">
        <v>155</v>
      </c>
      <c r="B6977" t="s">
        <v>226</v>
      </c>
      <c r="C6977" t="s">
        <v>227</v>
      </c>
      <c r="D6977">
        <v>2022</v>
      </c>
      <c r="E6977">
        <v>0</v>
      </c>
      <c r="F6977">
        <v>31193000</v>
      </c>
      <c r="G6977">
        <v>0</v>
      </c>
      <c r="H6977">
        <v>0</v>
      </c>
      <c r="I6977">
        <v>31193000</v>
      </c>
    </row>
    <row r="6978" spans="1:9">
      <c r="A6978" t="s">
        <v>155</v>
      </c>
      <c r="B6978" t="s">
        <v>228</v>
      </c>
      <c r="C6978" t="s">
        <v>229</v>
      </c>
      <c r="D6978">
        <v>2022</v>
      </c>
      <c r="E6978">
        <v>0</v>
      </c>
      <c r="F6978">
        <v>0</v>
      </c>
      <c r="G6978">
        <v>41956000</v>
      </c>
      <c r="H6978">
        <v>0</v>
      </c>
      <c r="I6978">
        <v>41956000</v>
      </c>
    </row>
    <row r="6979" spans="1:9">
      <c r="A6979" t="s">
        <v>155</v>
      </c>
      <c r="B6979" t="s">
        <v>2461</v>
      </c>
      <c r="C6979" t="s">
        <v>2462</v>
      </c>
      <c r="D6979">
        <v>2022</v>
      </c>
      <c r="E6979">
        <v>1088507</v>
      </c>
      <c r="F6979">
        <v>0</v>
      </c>
      <c r="G6979">
        <v>0</v>
      </c>
      <c r="H6979">
        <v>0</v>
      </c>
      <c r="I6979">
        <v>1088507</v>
      </c>
    </row>
    <row r="6980" spans="1:9">
      <c r="A6980" t="s">
        <v>155</v>
      </c>
      <c r="B6980" t="s">
        <v>1610</v>
      </c>
      <c r="C6980" t="s">
        <v>1611</v>
      </c>
      <c r="D6980">
        <v>2022</v>
      </c>
      <c r="E6980">
        <v>18691599</v>
      </c>
      <c r="F6980">
        <v>0</v>
      </c>
      <c r="G6980">
        <v>0</v>
      </c>
      <c r="H6980">
        <v>0</v>
      </c>
      <c r="I6980">
        <v>18691599</v>
      </c>
    </row>
    <row r="6981" spans="1:9">
      <c r="A6981" t="s">
        <v>155</v>
      </c>
      <c r="B6981" t="s">
        <v>230</v>
      </c>
      <c r="C6981" t="s">
        <v>231</v>
      </c>
      <c r="D6981">
        <v>2022</v>
      </c>
      <c r="E6981">
        <v>28666000</v>
      </c>
      <c r="F6981">
        <v>361000</v>
      </c>
      <c r="G6981">
        <v>0</v>
      </c>
      <c r="H6981">
        <v>0</v>
      </c>
      <c r="I6981">
        <v>29027000</v>
      </c>
    </row>
    <row r="6982" spans="1:9">
      <c r="A6982" t="s">
        <v>155</v>
      </c>
      <c r="B6982" t="s">
        <v>230</v>
      </c>
      <c r="C6982" t="s">
        <v>231</v>
      </c>
      <c r="D6982">
        <v>2022</v>
      </c>
      <c r="E6982">
        <v>21572000</v>
      </c>
      <c r="F6982">
        <v>0</v>
      </c>
      <c r="G6982">
        <v>0</v>
      </c>
      <c r="H6982">
        <v>0</v>
      </c>
      <c r="I6982">
        <v>21572000</v>
      </c>
    </row>
    <row r="6983" spans="1:9">
      <c r="A6983" t="s">
        <v>155</v>
      </c>
      <c r="B6983" t="s">
        <v>2463</v>
      </c>
      <c r="C6983" t="s">
        <v>2464</v>
      </c>
      <c r="D6983">
        <v>2022</v>
      </c>
      <c r="E6983">
        <v>3060999</v>
      </c>
      <c r="F6983">
        <v>0</v>
      </c>
      <c r="G6983">
        <v>3000000</v>
      </c>
      <c r="H6983">
        <v>23168000</v>
      </c>
      <c r="I6983">
        <v>29228999</v>
      </c>
    </row>
    <row r="6984" spans="1:9">
      <c r="A6984" t="s">
        <v>155</v>
      </c>
      <c r="B6984" t="s">
        <v>236</v>
      </c>
      <c r="C6984" t="s">
        <v>237</v>
      </c>
      <c r="D6984">
        <v>2022</v>
      </c>
      <c r="E6984">
        <v>0</v>
      </c>
      <c r="F6984">
        <v>0</v>
      </c>
      <c r="G6984">
        <v>4050625</v>
      </c>
      <c r="H6984">
        <v>45443000</v>
      </c>
      <c r="I6984">
        <v>49493625</v>
      </c>
    </row>
    <row r="6985" spans="1:9">
      <c r="A6985" t="s">
        <v>155</v>
      </c>
      <c r="B6985" t="s">
        <v>240</v>
      </c>
      <c r="C6985" t="s">
        <v>241</v>
      </c>
      <c r="D6985">
        <v>2022</v>
      </c>
      <c r="E6985">
        <v>38079000</v>
      </c>
      <c r="F6985">
        <v>48080000</v>
      </c>
      <c r="G6985">
        <v>0</v>
      </c>
      <c r="H6985">
        <v>0</v>
      </c>
      <c r="I6985">
        <v>86159000</v>
      </c>
    </row>
    <row r="6986" spans="1:9">
      <c r="A6986" t="s">
        <v>155</v>
      </c>
      <c r="B6986" t="s">
        <v>240</v>
      </c>
      <c r="C6986" t="s">
        <v>241</v>
      </c>
      <c r="D6986">
        <v>2022</v>
      </c>
      <c r="E6986">
        <v>5209000</v>
      </c>
      <c r="F6986">
        <v>4169000</v>
      </c>
      <c r="G6986">
        <v>0</v>
      </c>
      <c r="H6986">
        <v>0</v>
      </c>
      <c r="I6986">
        <v>9378000</v>
      </c>
    </row>
    <row r="6987" spans="1:9">
      <c r="A6987" t="s">
        <v>155</v>
      </c>
      <c r="B6987" t="s">
        <v>244</v>
      </c>
      <c r="C6987" t="s">
        <v>245</v>
      </c>
      <c r="D6987">
        <v>2022</v>
      </c>
      <c r="E6987">
        <v>0</v>
      </c>
      <c r="F6987">
        <v>0</v>
      </c>
      <c r="G6987">
        <v>1258000</v>
      </c>
      <c r="H6987">
        <v>41952000</v>
      </c>
      <c r="I6987">
        <v>43210000</v>
      </c>
    </row>
    <row r="6988" spans="1:9">
      <c r="A6988" t="s">
        <v>155</v>
      </c>
      <c r="B6988" t="s">
        <v>254</v>
      </c>
      <c r="C6988" t="s">
        <v>255</v>
      </c>
      <c r="D6988">
        <v>2022</v>
      </c>
      <c r="E6988">
        <v>0</v>
      </c>
      <c r="F6988">
        <v>0</v>
      </c>
      <c r="G6988">
        <v>0</v>
      </c>
      <c r="H6988">
        <v>128779000</v>
      </c>
      <c r="I6988">
        <v>128779000</v>
      </c>
    </row>
    <row r="6989" spans="1:9">
      <c r="A6989" t="s">
        <v>155</v>
      </c>
      <c r="B6989" t="s">
        <v>256</v>
      </c>
      <c r="C6989" t="s">
        <v>257</v>
      </c>
      <c r="D6989">
        <v>2022</v>
      </c>
      <c r="E6989">
        <v>0</v>
      </c>
      <c r="F6989">
        <v>0</v>
      </c>
      <c r="G6989">
        <v>58684000</v>
      </c>
      <c r="H6989">
        <v>0</v>
      </c>
      <c r="I6989">
        <v>58684000</v>
      </c>
    </row>
    <row r="6990" spans="1:9">
      <c r="A6990" t="s">
        <v>260</v>
      </c>
      <c r="B6990" t="s">
        <v>261</v>
      </c>
      <c r="C6990" t="s">
        <v>262</v>
      </c>
      <c r="D6990">
        <v>2022</v>
      </c>
      <c r="E6990">
        <v>41874737</v>
      </c>
      <c r="F6990">
        <v>36021000</v>
      </c>
      <c r="G6990">
        <v>28780000</v>
      </c>
      <c r="H6990">
        <v>63386000</v>
      </c>
      <c r="I6990">
        <v>170061737</v>
      </c>
    </row>
    <row r="6991" spans="1:9">
      <c r="A6991" t="s">
        <v>260</v>
      </c>
      <c r="B6991" t="s">
        <v>265</v>
      </c>
      <c r="C6991" t="s">
        <v>1130</v>
      </c>
      <c r="D6991">
        <v>2022</v>
      </c>
      <c r="E6991">
        <v>276347018</v>
      </c>
      <c r="F6991">
        <v>224564000</v>
      </c>
      <c r="G6991">
        <v>229255000</v>
      </c>
      <c r="H6991">
        <v>103572000</v>
      </c>
      <c r="I6991">
        <v>833738018</v>
      </c>
    </row>
    <row r="6992" spans="1:9">
      <c r="A6992" t="s">
        <v>260</v>
      </c>
      <c r="B6992" t="s">
        <v>267</v>
      </c>
      <c r="C6992" t="s">
        <v>268</v>
      </c>
      <c r="D6992">
        <v>2022</v>
      </c>
      <c r="E6992">
        <v>0</v>
      </c>
      <c r="F6992">
        <v>0</v>
      </c>
      <c r="G6992">
        <v>4613730</v>
      </c>
      <c r="H6992">
        <v>14588000</v>
      </c>
      <c r="I6992">
        <v>19201730</v>
      </c>
    </row>
    <row r="6993" spans="1:9">
      <c r="A6993" t="s">
        <v>260</v>
      </c>
      <c r="B6993" t="s">
        <v>1108</v>
      </c>
      <c r="C6993" t="s">
        <v>1109</v>
      </c>
      <c r="D6993">
        <v>2022</v>
      </c>
      <c r="E6993">
        <v>33910806</v>
      </c>
      <c r="F6993">
        <v>14486000</v>
      </c>
      <c r="G6993">
        <v>0</v>
      </c>
      <c r="H6993">
        <v>0</v>
      </c>
      <c r="I6993">
        <v>48396806</v>
      </c>
    </row>
    <row r="6994" spans="1:9">
      <c r="A6994" t="s">
        <v>260</v>
      </c>
      <c r="B6994" t="s">
        <v>269</v>
      </c>
      <c r="C6994" t="s">
        <v>270</v>
      </c>
      <c r="D6994">
        <v>2022</v>
      </c>
      <c r="E6994">
        <v>1316366</v>
      </c>
      <c r="F6994">
        <v>5520000</v>
      </c>
      <c r="G6994">
        <v>5631000</v>
      </c>
      <c r="H6994">
        <v>5743000</v>
      </c>
      <c r="I6994">
        <v>18210366</v>
      </c>
    </row>
    <row r="6995" spans="1:9">
      <c r="A6995" t="s">
        <v>260</v>
      </c>
      <c r="B6995" t="s">
        <v>271</v>
      </c>
      <c r="C6995" t="s">
        <v>272</v>
      </c>
      <c r="D6995">
        <v>2022</v>
      </c>
      <c r="E6995">
        <v>34594905</v>
      </c>
      <c r="F6995">
        <v>117286000</v>
      </c>
      <c r="G6995">
        <v>149239000</v>
      </c>
      <c r="H6995">
        <v>140108000</v>
      </c>
      <c r="I6995">
        <v>441227905</v>
      </c>
    </row>
    <row r="6996" spans="1:9">
      <c r="A6996" t="s">
        <v>260</v>
      </c>
      <c r="B6996" t="s">
        <v>273</v>
      </c>
      <c r="C6996" t="s">
        <v>274</v>
      </c>
      <c r="D6996">
        <v>2022</v>
      </c>
      <c r="E6996">
        <v>0</v>
      </c>
      <c r="F6996">
        <v>0</v>
      </c>
      <c r="G6996">
        <v>0</v>
      </c>
      <c r="H6996">
        <v>3268984</v>
      </c>
      <c r="I6996">
        <v>3268984</v>
      </c>
    </row>
    <row r="6997" spans="1:9">
      <c r="A6997" t="s">
        <v>260</v>
      </c>
      <c r="B6997" t="s">
        <v>275</v>
      </c>
      <c r="C6997" t="s">
        <v>276</v>
      </c>
      <c r="D6997">
        <v>2022</v>
      </c>
      <c r="E6997">
        <v>0</v>
      </c>
      <c r="F6997">
        <v>0</v>
      </c>
      <c r="G6997">
        <v>0</v>
      </c>
      <c r="H6997">
        <v>9685682</v>
      </c>
      <c r="I6997">
        <v>9685682</v>
      </c>
    </row>
    <row r="6998" spans="1:9">
      <c r="A6998" t="s">
        <v>260</v>
      </c>
      <c r="B6998" t="s">
        <v>279</v>
      </c>
      <c r="C6998" t="s">
        <v>280</v>
      </c>
      <c r="D6998">
        <v>2022</v>
      </c>
      <c r="E6998">
        <v>49550646</v>
      </c>
      <c r="F6998">
        <v>20588000</v>
      </c>
      <c r="G6998">
        <v>17838000</v>
      </c>
      <c r="H6998">
        <v>48088000</v>
      </c>
      <c r="I6998">
        <v>136064646</v>
      </c>
    </row>
    <row r="6999" spans="1:9">
      <c r="A6999" t="s">
        <v>260</v>
      </c>
      <c r="B6999" t="s">
        <v>281</v>
      </c>
      <c r="C6999" t="s">
        <v>282</v>
      </c>
      <c r="D6999">
        <v>2022</v>
      </c>
      <c r="E6999">
        <v>45000000</v>
      </c>
      <c r="F6999">
        <v>0</v>
      </c>
      <c r="G6999">
        <v>0</v>
      </c>
      <c r="H6999">
        <v>0</v>
      </c>
      <c r="I6999">
        <v>45000000</v>
      </c>
    </row>
    <row r="7000" spans="1:9">
      <c r="A7000" t="s">
        <v>260</v>
      </c>
      <c r="B7000" t="s">
        <v>283</v>
      </c>
      <c r="C7000" t="s">
        <v>284</v>
      </c>
      <c r="D7000">
        <v>2022</v>
      </c>
      <c r="E7000">
        <v>68581091</v>
      </c>
      <c r="F7000">
        <v>153985000</v>
      </c>
      <c r="G7000">
        <v>162236000</v>
      </c>
      <c r="H7000">
        <v>211172000</v>
      </c>
      <c r="I7000">
        <v>595974091</v>
      </c>
    </row>
    <row r="7001" spans="1:9">
      <c r="A7001" t="s">
        <v>260</v>
      </c>
      <c r="B7001" t="s">
        <v>287</v>
      </c>
      <c r="C7001" t="s">
        <v>288</v>
      </c>
      <c r="D7001">
        <v>2022</v>
      </c>
      <c r="E7001">
        <v>0</v>
      </c>
      <c r="F7001">
        <v>0</v>
      </c>
      <c r="G7001">
        <v>0</v>
      </c>
      <c r="H7001">
        <v>509631</v>
      </c>
      <c r="I7001">
        <v>509631</v>
      </c>
    </row>
    <row r="7002" spans="1:9">
      <c r="A7002" t="s">
        <v>260</v>
      </c>
      <c r="B7002" t="s">
        <v>289</v>
      </c>
      <c r="C7002" t="s">
        <v>290</v>
      </c>
      <c r="D7002">
        <v>2022</v>
      </c>
      <c r="E7002">
        <v>6666170</v>
      </c>
      <c r="F7002">
        <v>0</v>
      </c>
      <c r="G7002">
        <v>0</v>
      </c>
      <c r="H7002">
        <v>9527000</v>
      </c>
      <c r="I7002">
        <v>16193170</v>
      </c>
    </row>
    <row r="7003" spans="1:9">
      <c r="A7003" t="s">
        <v>260</v>
      </c>
      <c r="B7003" t="s">
        <v>291</v>
      </c>
      <c r="C7003" t="s">
        <v>292</v>
      </c>
      <c r="D7003">
        <v>2022</v>
      </c>
      <c r="E7003">
        <v>43391872</v>
      </c>
      <c r="F7003">
        <v>45571000</v>
      </c>
      <c r="G7003">
        <v>46482000</v>
      </c>
      <c r="H7003">
        <v>47412000</v>
      </c>
      <c r="I7003">
        <v>182856872</v>
      </c>
    </row>
    <row r="7004" spans="1:9">
      <c r="A7004" t="s">
        <v>260</v>
      </c>
      <c r="B7004" t="s">
        <v>293</v>
      </c>
      <c r="C7004" t="s">
        <v>294</v>
      </c>
      <c r="D7004">
        <v>2022</v>
      </c>
      <c r="E7004">
        <v>110136592</v>
      </c>
      <c r="F7004">
        <v>157000000</v>
      </c>
      <c r="G7004">
        <v>27360000</v>
      </c>
      <c r="H7004">
        <v>59461000</v>
      </c>
      <c r="I7004">
        <v>353957592</v>
      </c>
    </row>
    <row r="7005" spans="1:9">
      <c r="A7005" t="s">
        <v>260</v>
      </c>
      <c r="B7005" t="s">
        <v>293</v>
      </c>
      <c r="C7005" t="s">
        <v>294</v>
      </c>
      <c r="D7005">
        <v>2022</v>
      </c>
      <c r="E7005">
        <v>29080425</v>
      </c>
      <c r="F7005">
        <v>25000000</v>
      </c>
      <c r="G7005">
        <v>5000000</v>
      </c>
      <c r="H7005">
        <v>5000000</v>
      </c>
      <c r="I7005">
        <v>64080425</v>
      </c>
    </row>
    <row r="7006" spans="1:9">
      <c r="A7006" t="s">
        <v>260</v>
      </c>
      <c r="B7006" t="s">
        <v>1884</v>
      </c>
      <c r="C7006" t="s">
        <v>1885</v>
      </c>
      <c r="D7006">
        <v>2022</v>
      </c>
      <c r="E7006">
        <v>150000000</v>
      </c>
      <c r="F7006">
        <v>0</v>
      </c>
      <c r="G7006">
        <v>0</v>
      </c>
      <c r="H7006">
        <v>0</v>
      </c>
      <c r="I7006">
        <v>150000000</v>
      </c>
    </row>
    <row r="7007" spans="1:9">
      <c r="A7007" t="s">
        <v>260</v>
      </c>
      <c r="B7007" t="s">
        <v>295</v>
      </c>
      <c r="C7007" t="s">
        <v>296</v>
      </c>
      <c r="D7007">
        <v>2022</v>
      </c>
      <c r="E7007">
        <v>0</v>
      </c>
      <c r="F7007">
        <v>0</v>
      </c>
      <c r="G7007">
        <v>0</v>
      </c>
      <c r="H7007">
        <v>13154427</v>
      </c>
      <c r="I7007">
        <v>13154427</v>
      </c>
    </row>
    <row r="7008" spans="1:9">
      <c r="A7008" t="s">
        <v>260</v>
      </c>
      <c r="B7008" t="s">
        <v>297</v>
      </c>
      <c r="C7008" t="s">
        <v>298</v>
      </c>
      <c r="D7008">
        <v>2022</v>
      </c>
      <c r="E7008">
        <v>300017242</v>
      </c>
      <c r="F7008">
        <v>234390000</v>
      </c>
      <c r="G7008">
        <v>320886000</v>
      </c>
      <c r="H7008">
        <v>325000000</v>
      </c>
      <c r="I7008">
        <v>1180293242</v>
      </c>
    </row>
    <row r="7009" spans="1:9">
      <c r="A7009" t="s">
        <v>260</v>
      </c>
      <c r="B7009" t="s">
        <v>299</v>
      </c>
      <c r="C7009" t="s">
        <v>300</v>
      </c>
      <c r="D7009">
        <v>2022</v>
      </c>
      <c r="E7009">
        <v>35581610</v>
      </c>
      <c r="F7009">
        <v>157858000</v>
      </c>
      <c r="G7009">
        <v>184764000</v>
      </c>
      <c r="H7009">
        <v>96793000</v>
      </c>
      <c r="I7009">
        <v>474996610</v>
      </c>
    </row>
    <row r="7010" spans="1:9">
      <c r="A7010" t="s">
        <v>260</v>
      </c>
      <c r="B7010" t="s">
        <v>301</v>
      </c>
      <c r="C7010" t="s">
        <v>302</v>
      </c>
      <c r="D7010">
        <v>2022</v>
      </c>
      <c r="E7010">
        <v>42758755</v>
      </c>
      <c r="F7010">
        <v>1435000</v>
      </c>
      <c r="G7010">
        <v>1464000</v>
      </c>
      <c r="H7010">
        <v>1493000</v>
      </c>
      <c r="I7010">
        <v>47150755</v>
      </c>
    </row>
    <row r="7011" spans="1:9">
      <c r="A7011" t="s">
        <v>260</v>
      </c>
      <c r="B7011" t="s">
        <v>307</v>
      </c>
      <c r="C7011" t="s">
        <v>308</v>
      </c>
      <c r="D7011">
        <v>2022</v>
      </c>
      <c r="E7011">
        <v>64627393</v>
      </c>
      <c r="F7011">
        <v>136958000</v>
      </c>
      <c r="G7011">
        <v>165046000</v>
      </c>
      <c r="H7011">
        <v>227149000</v>
      </c>
      <c r="I7011">
        <v>593780393</v>
      </c>
    </row>
    <row r="7012" spans="1:9">
      <c r="A7012" t="s">
        <v>260</v>
      </c>
      <c r="B7012" t="s">
        <v>307</v>
      </c>
      <c r="C7012" t="s">
        <v>308</v>
      </c>
      <c r="D7012">
        <v>2022</v>
      </c>
      <c r="E7012">
        <v>0</v>
      </c>
      <c r="F7012">
        <v>0</v>
      </c>
      <c r="G7012">
        <v>0</v>
      </c>
      <c r="H7012">
        <v>12973634</v>
      </c>
      <c r="I7012">
        <v>12973634</v>
      </c>
    </row>
    <row r="7013" spans="1:9">
      <c r="A7013" t="s">
        <v>260</v>
      </c>
      <c r="B7013" t="s">
        <v>309</v>
      </c>
      <c r="C7013" t="s">
        <v>310</v>
      </c>
      <c r="D7013">
        <v>2022</v>
      </c>
      <c r="E7013">
        <v>0</v>
      </c>
      <c r="F7013">
        <v>0</v>
      </c>
      <c r="G7013">
        <v>0</v>
      </c>
      <c r="H7013">
        <v>9707000</v>
      </c>
      <c r="I7013">
        <v>9707000</v>
      </c>
    </row>
    <row r="7014" spans="1:9">
      <c r="A7014" t="s">
        <v>260</v>
      </c>
      <c r="B7014" t="s">
        <v>1500</v>
      </c>
      <c r="C7014" t="s">
        <v>1501</v>
      </c>
      <c r="D7014">
        <v>2022</v>
      </c>
      <c r="E7014">
        <v>22786000</v>
      </c>
      <c r="F7014">
        <v>2000000</v>
      </c>
      <c r="G7014">
        <v>0</v>
      </c>
      <c r="H7014">
        <v>0</v>
      </c>
      <c r="I7014">
        <v>24786000</v>
      </c>
    </row>
    <row r="7015" spans="1:9">
      <c r="A7015" t="s">
        <v>260</v>
      </c>
      <c r="B7015" t="s">
        <v>1273</v>
      </c>
      <c r="C7015" t="s">
        <v>1274</v>
      </c>
      <c r="D7015">
        <v>2022</v>
      </c>
      <c r="E7015">
        <v>17748000</v>
      </c>
      <c r="F7015">
        <v>0</v>
      </c>
      <c r="G7015">
        <v>0</v>
      </c>
      <c r="H7015">
        <v>0</v>
      </c>
      <c r="I7015">
        <v>17748000</v>
      </c>
    </row>
    <row r="7016" spans="1:9">
      <c r="A7016" t="s">
        <v>260</v>
      </c>
      <c r="B7016" t="s">
        <v>1227</v>
      </c>
      <c r="C7016" t="s">
        <v>1228</v>
      </c>
      <c r="D7016">
        <v>2022</v>
      </c>
      <c r="E7016">
        <v>3910000</v>
      </c>
      <c r="F7016">
        <v>0</v>
      </c>
      <c r="G7016">
        <v>0</v>
      </c>
      <c r="H7016">
        <v>0</v>
      </c>
      <c r="I7016">
        <v>3910000</v>
      </c>
    </row>
    <row r="7017" spans="1:9">
      <c r="A7017" t="s">
        <v>260</v>
      </c>
      <c r="B7017" t="s">
        <v>2506</v>
      </c>
      <c r="C7017" t="s">
        <v>2507</v>
      </c>
      <c r="D7017">
        <v>2022</v>
      </c>
      <c r="E7017">
        <v>400000</v>
      </c>
      <c r="F7017">
        <v>0</v>
      </c>
      <c r="G7017">
        <v>0</v>
      </c>
      <c r="H7017">
        <v>0</v>
      </c>
      <c r="I7017">
        <v>400000</v>
      </c>
    </row>
    <row r="7018" spans="1:9">
      <c r="A7018" t="s">
        <v>260</v>
      </c>
      <c r="B7018" t="s">
        <v>1370</v>
      </c>
      <c r="C7018" t="s">
        <v>1371</v>
      </c>
      <c r="D7018">
        <v>2022</v>
      </c>
      <c r="E7018">
        <v>11945000</v>
      </c>
      <c r="F7018">
        <v>0</v>
      </c>
      <c r="G7018">
        <v>0</v>
      </c>
      <c r="H7018">
        <v>0</v>
      </c>
      <c r="I7018">
        <v>11945000</v>
      </c>
    </row>
    <row r="7019" spans="1:9">
      <c r="A7019" t="s">
        <v>260</v>
      </c>
      <c r="B7019" t="s">
        <v>953</v>
      </c>
      <c r="C7019" t="s">
        <v>954</v>
      </c>
      <c r="D7019">
        <v>2022</v>
      </c>
      <c r="E7019">
        <v>2000000</v>
      </c>
      <c r="F7019">
        <v>0</v>
      </c>
      <c r="G7019">
        <v>0</v>
      </c>
      <c r="H7019">
        <v>0</v>
      </c>
      <c r="I7019">
        <v>2000000</v>
      </c>
    </row>
    <row r="7020" spans="1:9">
      <c r="A7020" t="s">
        <v>260</v>
      </c>
      <c r="B7020" t="s">
        <v>1706</v>
      </c>
      <c r="C7020" t="s">
        <v>1707</v>
      </c>
      <c r="D7020">
        <v>2022</v>
      </c>
      <c r="E7020">
        <v>4575000</v>
      </c>
      <c r="F7020">
        <v>0</v>
      </c>
      <c r="G7020">
        <v>0</v>
      </c>
      <c r="H7020">
        <v>0</v>
      </c>
      <c r="I7020">
        <v>4575000</v>
      </c>
    </row>
    <row r="7021" spans="1:9">
      <c r="A7021" t="s">
        <v>260</v>
      </c>
      <c r="B7021" t="s">
        <v>1133</v>
      </c>
      <c r="C7021" t="s">
        <v>1134</v>
      </c>
      <c r="D7021">
        <v>2022</v>
      </c>
      <c r="E7021">
        <v>1000000</v>
      </c>
      <c r="F7021">
        <v>0</v>
      </c>
      <c r="G7021">
        <v>0</v>
      </c>
      <c r="H7021">
        <v>0</v>
      </c>
      <c r="I7021">
        <v>1000000</v>
      </c>
    </row>
    <row r="7022" spans="1:9">
      <c r="A7022" t="s">
        <v>260</v>
      </c>
      <c r="B7022" t="s">
        <v>1015</v>
      </c>
      <c r="C7022" t="s">
        <v>1016</v>
      </c>
      <c r="D7022">
        <v>2022</v>
      </c>
      <c r="E7022">
        <v>1798000</v>
      </c>
      <c r="F7022">
        <v>0</v>
      </c>
      <c r="G7022">
        <v>0</v>
      </c>
      <c r="H7022">
        <v>0</v>
      </c>
      <c r="I7022">
        <v>1798000</v>
      </c>
    </row>
    <row r="7023" spans="1:9">
      <c r="A7023" t="s">
        <v>260</v>
      </c>
      <c r="B7023" t="s">
        <v>1156</v>
      </c>
      <c r="C7023" t="s">
        <v>1157</v>
      </c>
      <c r="D7023">
        <v>2022</v>
      </c>
      <c r="E7023">
        <v>1900000</v>
      </c>
      <c r="F7023">
        <v>0</v>
      </c>
      <c r="G7023">
        <v>0</v>
      </c>
      <c r="H7023">
        <v>0</v>
      </c>
      <c r="I7023">
        <v>1900000</v>
      </c>
    </row>
    <row r="7024" spans="1:9">
      <c r="A7024" t="s">
        <v>260</v>
      </c>
      <c r="B7024" t="s">
        <v>1056</v>
      </c>
      <c r="C7024" t="s">
        <v>1057</v>
      </c>
      <c r="D7024">
        <v>2022</v>
      </c>
      <c r="E7024">
        <v>4800000</v>
      </c>
      <c r="F7024">
        <v>0</v>
      </c>
      <c r="G7024">
        <v>0</v>
      </c>
      <c r="H7024">
        <v>0</v>
      </c>
      <c r="I7024">
        <v>4800000</v>
      </c>
    </row>
    <row r="7025" spans="1:9">
      <c r="A7025" t="s">
        <v>260</v>
      </c>
      <c r="B7025" t="s">
        <v>2508</v>
      </c>
      <c r="C7025" t="s">
        <v>2509</v>
      </c>
      <c r="D7025">
        <v>2022</v>
      </c>
      <c r="E7025">
        <v>800000</v>
      </c>
      <c r="F7025">
        <v>0</v>
      </c>
      <c r="G7025">
        <v>0</v>
      </c>
      <c r="H7025">
        <v>0</v>
      </c>
      <c r="I7025">
        <v>800000</v>
      </c>
    </row>
    <row r="7026" spans="1:9">
      <c r="A7026" t="s">
        <v>315</v>
      </c>
      <c r="B7026" t="s">
        <v>316</v>
      </c>
      <c r="C7026" t="s">
        <v>317</v>
      </c>
      <c r="D7026">
        <v>2022</v>
      </c>
      <c r="E7026">
        <v>599805</v>
      </c>
      <c r="F7026">
        <v>2725000</v>
      </c>
      <c r="G7026">
        <v>3397000</v>
      </c>
      <c r="H7026">
        <v>4632000</v>
      </c>
      <c r="I7026">
        <v>11353805</v>
      </c>
    </row>
    <row r="7027" spans="1:9">
      <c r="A7027" t="s">
        <v>315</v>
      </c>
      <c r="B7027" t="s">
        <v>318</v>
      </c>
      <c r="C7027" t="s">
        <v>319</v>
      </c>
      <c r="D7027">
        <v>2022</v>
      </c>
      <c r="E7027">
        <v>0</v>
      </c>
      <c r="F7027">
        <v>11804434</v>
      </c>
      <c r="G7027">
        <v>55875000</v>
      </c>
      <c r="H7027">
        <v>96480000</v>
      </c>
      <c r="I7027">
        <v>164159434</v>
      </c>
    </row>
    <row r="7028" spans="1:9">
      <c r="A7028" t="s">
        <v>315</v>
      </c>
      <c r="B7028" t="s">
        <v>320</v>
      </c>
      <c r="C7028" t="s">
        <v>321</v>
      </c>
      <c r="D7028">
        <v>2022</v>
      </c>
      <c r="E7028">
        <v>0</v>
      </c>
      <c r="F7028">
        <v>12691283</v>
      </c>
      <c r="G7028">
        <v>13470000</v>
      </c>
      <c r="H7028">
        <v>23169000</v>
      </c>
      <c r="I7028">
        <v>49330283</v>
      </c>
    </row>
    <row r="7029" spans="1:9">
      <c r="A7029" t="s">
        <v>315</v>
      </c>
      <c r="B7029" t="s">
        <v>2314</v>
      </c>
      <c r="C7029" t="s">
        <v>1269</v>
      </c>
      <c r="D7029">
        <v>2022</v>
      </c>
      <c r="E7029">
        <v>100000</v>
      </c>
      <c r="F7029">
        <v>0</v>
      </c>
      <c r="G7029">
        <v>0</v>
      </c>
      <c r="H7029">
        <v>0</v>
      </c>
      <c r="I7029">
        <v>100000</v>
      </c>
    </row>
    <row r="7030" spans="1:9">
      <c r="A7030" t="s">
        <v>203</v>
      </c>
      <c r="B7030" t="s">
        <v>324</v>
      </c>
      <c r="C7030" t="s">
        <v>325</v>
      </c>
      <c r="D7030">
        <v>2022</v>
      </c>
      <c r="E7030">
        <v>176778948</v>
      </c>
      <c r="F7030">
        <v>182949000</v>
      </c>
      <c r="G7030">
        <v>171186000</v>
      </c>
      <c r="H7030">
        <v>162009000</v>
      </c>
      <c r="I7030">
        <v>692922948</v>
      </c>
    </row>
    <row r="7031" spans="1:9">
      <c r="A7031" t="s">
        <v>203</v>
      </c>
      <c r="B7031" t="s">
        <v>326</v>
      </c>
      <c r="C7031" t="s">
        <v>327</v>
      </c>
      <c r="D7031">
        <v>2022</v>
      </c>
      <c r="E7031">
        <v>0</v>
      </c>
      <c r="F7031">
        <v>3150585</v>
      </c>
      <c r="G7031">
        <v>3775000</v>
      </c>
      <c r="H7031">
        <v>13460000</v>
      </c>
      <c r="I7031">
        <v>20385585</v>
      </c>
    </row>
    <row r="7032" spans="1:9">
      <c r="A7032" t="s">
        <v>203</v>
      </c>
      <c r="B7032" t="s">
        <v>326</v>
      </c>
      <c r="C7032" t="s">
        <v>327</v>
      </c>
      <c r="D7032">
        <v>2022</v>
      </c>
      <c r="E7032">
        <v>387</v>
      </c>
      <c r="F7032">
        <v>0</v>
      </c>
      <c r="G7032">
        <v>0</v>
      </c>
      <c r="H7032">
        <v>0</v>
      </c>
      <c r="I7032">
        <v>387</v>
      </c>
    </row>
    <row r="7033" spans="1:9">
      <c r="A7033" t="s">
        <v>203</v>
      </c>
      <c r="B7033" t="s">
        <v>2510</v>
      </c>
      <c r="C7033" t="s">
        <v>2511</v>
      </c>
      <c r="D7033">
        <v>2022</v>
      </c>
      <c r="E7033">
        <v>1350000</v>
      </c>
      <c r="F7033">
        <v>0</v>
      </c>
      <c r="G7033">
        <v>0</v>
      </c>
      <c r="H7033">
        <v>0</v>
      </c>
      <c r="I7033">
        <v>1350000</v>
      </c>
    </row>
    <row r="7034" spans="1:9">
      <c r="A7034" t="s">
        <v>203</v>
      </c>
      <c r="B7034" t="s">
        <v>2512</v>
      </c>
      <c r="C7034" t="s">
        <v>2513</v>
      </c>
      <c r="D7034">
        <v>2022</v>
      </c>
      <c r="E7034">
        <v>3250000</v>
      </c>
      <c r="F7034">
        <v>0</v>
      </c>
      <c r="G7034">
        <v>0</v>
      </c>
      <c r="H7034">
        <v>0</v>
      </c>
      <c r="I7034">
        <v>3250000</v>
      </c>
    </row>
    <row r="7035" spans="1:9">
      <c r="A7035" t="s">
        <v>203</v>
      </c>
      <c r="B7035" t="s">
        <v>2514</v>
      </c>
      <c r="C7035" t="s">
        <v>2515</v>
      </c>
      <c r="D7035">
        <v>2022</v>
      </c>
      <c r="E7035">
        <v>513000</v>
      </c>
      <c r="F7035">
        <v>0</v>
      </c>
      <c r="G7035">
        <v>0</v>
      </c>
      <c r="H7035">
        <v>0</v>
      </c>
      <c r="I7035">
        <v>513000</v>
      </c>
    </row>
    <row r="7036" spans="1:9">
      <c r="A7036" t="s">
        <v>203</v>
      </c>
      <c r="B7036" t="s">
        <v>2516</v>
      </c>
      <c r="C7036" t="s">
        <v>2517</v>
      </c>
      <c r="D7036">
        <v>2022</v>
      </c>
      <c r="E7036">
        <v>113000</v>
      </c>
      <c r="F7036">
        <v>0</v>
      </c>
      <c r="G7036">
        <v>0</v>
      </c>
      <c r="H7036">
        <v>0</v>
      </c>
      <c r="I7036">
        <v>113000</v>
      </c>
    </row>
    <row r="7037" spans="1:9">
      <c r="A7037" t="s">
        <v>203</v>
      </c>
      <c r="B7037" t="s">
        <v>2518</v>
      </c>
      <c r="C7037" t="s">
        <v>2519</v>
      </c>
      <c r="D7037">
        <v>2022</v>
      </c>
      <c r="E7037">
        <v>758000</v>
      </c>
      <c r="F7037">
        <v>0</v>
      </c>
      <c r="G7037">
        <v>0</v>
      </c>
      <c r="H7037">
        <v>0</v>
      </c>
      <c r="I7037">
        <v>758000</v>
      </c>
    </row>
    <row r="7038" spans="1:9">
      <c r="A7038" t="s">
        <v>203</v>
      </c>
      <c r="B7038" t="s">
        <v>1396</v>
      </c>
      <c r="C7038" t="s">
        <v>1397</v>
      </c>
      <c r="D7038">
        <v>2022</v>
      </c>
      <c r="E7038">
        <v>200000</v>
      </c>
      <c r="F7038">
        <v>0</v>
      </c>
      <c r="G7038">
        <v>0</v>
      </c>
      <c r="H7038">
        <v>0</v>
      </c>
      <c r="I7038">
        <v>200000</v>
      </c>
    </row>
    <row r="7039" spans="1:9">
      <c r="A7039" t="s">
        <v>203</v>
      </c>
      <c r="B7039" t="s">
        <v>1528</v>
      </c>
      <c r="C7039" t="s">
        <v>329</v>
      </c>
      <c r="D7039">
        <v>2022</v>
      </c>
      <c r="E7039">
        <v>2190000</v>
      </c>
      <c r="F7039">
        <v>0</v>
      </c>
      <c r="G7039">
        <v>0</v>
      </c>
      <c r="H7039">
        <v>0</v>
      </c>
      <c r="I7039">
        <v>2190000</v>
      </c>
    </row>
    <row r="7040" spans="1:9">
      <c r="A7040" t="s">
        <v>203</v>
      </c>
      <c r="B7040" t="s">
        <v>2520</v>
      </c>
      <c r="C7040" t="s">
        <v>2466</v>
      </c>
      <c r="D7040">
        <v>2022</v>
      </c>
      <c r="E7040">
        <v>1146000</v>
      </c>
      <c r="F7040">
        <v>0</v>
      </c>
      <c r="G7040">
        <v>0</v>
      </c>
      <c r="H7040">
        <v>0</v>
      </c>
      <c r="I7040">
        <v>1146000</v>
      </c>
    </row>
    <row r="7041" spans="1:9">
      <c r="A7041" t="s">
        <v>203</v>
      </c>
      <c r="B7041" t="s">
        <v>2521</v>
      </c>
      <c r="C7041" t="s">
        <v>2468</v>
      </c>
      <c r="D7041">
        <v>2022</v>
      </c>
      <c r="E7041">
        <v>3102000</v>
      </c>
      <c r="F7041">
        <v>0</v>
      </c>
      <c r="G7041">
        <v>0</v>
      </c>
      <c r="H7041">
        <v>0</v>
      </c>
      <c r="I7041">
        <v>3102000</v>
      </c>
    </row>
    <row r="7042" spans="1:9">
      <c r="A7042" t="s">
        <v>203</v>
      </c>
      <c r="B7042" t="s">
        <v>1443</v>
      </c>
      <c r="C7042" t="s">
        <v>1444</v>
      </c>
      <c r="D7042">
        <v>2022</v>
      </c>
      <c r="E7042">
        <v>900000</v>
      </c>
      <c r="F7042">
        <v>0</v>
      </c>
      <c r="G7042">
        <v>0</v>
      </c>
      <c r="H7042">
        <v>0</v>
      </c>
      <c r="I7042">
        <v>900000</v>
      </c>
    </row>
    <row r="7043" spans="1:9">
      <c r="A7043" t="s">
        <v>203</v>
      </c>
      <c r="B7043" t="s">
        <v>1549</v>
      </c>
      <c r="C7043" t="s">
        <v>1550</v>
      </c>
      <c r="D7043">
        <v>2022</v>
      </c>
      <c r="E7043">
        <v>7500000</v>
      </c>
      <c r="F7043">
        <v>0</v>
      </c>
      <c r="G7043">
        <v>0</v>
      </c>
      <c r="H7043">
        <v>0</v>
      </c>
      <c r="I7043">
        <v>7500000</v>
      </c>
    </row>
    <row r="7044" spans="1:9">
      <c r="A7044" t="s">
        <v>203</v>
      </c>
      <c r="B7044" t="s">
        <v>1900</v>
      </c>
      <c r="C7044" t="s">
        <v>1901</v>
      </c>
      <c r="D7044">
        <v>2022</v>
      </c>
      <c r="E7044">
        <v>510000</v>
      </c>
      <c r="F7044">
        <v>0</v>
      </c>
      <c r="G7044">
        <v>0</v>
      </c>
      <c r="H7044">
        <v>0</v>
      </c>
      <c r="I7044">
        <v>510000</v>
      </c>
    </row>
    <row r="7045" spans="1:9">
      <c r="A7045" t="s">
        <v>203</v>
      </c>
      <c r="B7045" t="s">
        <v>1214</v>
      </c>
      <c r="C7045" t="s">
        <v>1215</v>
      </c>
      <c r="D7045">
        <v>2022</v>
      </c>
      <c r="E7045">
        <v>208000</v>
      </c>
      <c r="F7045">
        <v>0</v>
      </c>
      <c r="G7045">
        <v>0</v>
      </c>
      <c r="H7045">
        <v>0</v>
      </c>
      <c r="I7045">
        <v>208000</v>
      </c>
    </row>
    <row r="7046" spans="1:9">
      <c r="A7046" t="s">
        <v>203</v>
      </c>
      <c r="B7046" t="s">
        <v>2522</v>
      </c>
      <c r="C7046" t="s">
        <v>205</v>
      </c>
      <c r="D7046">
        <v>2022</v>
      </c>
      <c r="E7046">
        <v>3160000</v>
      </c>
      <c r="F7046">
        <v>0</v>
      </c>
      <c r="G7046">
        <v>0</v>
      </c>
      <c r="H7046">
        <v>0</v>
      </c>
      <c r="I7046">
        <v>3160000</v>
      </c>
    </row>
    <row r="7047" spans="1:9">
      <c r="A7047" t="s">
        <v>203</v>
      </c>
      <c r="B7047" t="s">
        <v>1476</v>
      </c>
      <c r="C7047" t="s">
        <v>2523</v>
      </c>
      <c r="D7047">
        <v>2022</v>
      </c>
      <c r="E7047">
        <v>1510000</v>
      </c>
      <c r="F7047">
        <v>0</v>
      </c>
      <c r="G7047">
        <v>0</v>
      </c>
      <c r="H7047">
        <v>0</v>
      </c>
      <c r="I7047">
        <v>1510000</v>
      </c>
    </row>
    <row r="7048" spans="1:9">
      <c r="A7048" t="s">
        <v>203</v>
      </c>
      <c r="B7048" t="s">
        <v>2524</v>
      </c>
      <c r="C7048" t="s">
        <v>1225</v>
      </c>
      <c r="D7048">
        <v>2022</v>
      </c>
      <c r="E7048">
        <v>630000</v>
      </c>
      <c r="F7048">
        <v>0</v>
      </c>
      <c r="G7048">
        <v>0</v>
      </c>
      <c r="H7048">
        <v>0</v>
      </c>
      <c r="I7048">
        <v>630000</v>
      </c>
    </row>
    <row r="7049" spans="1:9">
      <c r="A7049" t="s">
        <v>203</v>
      </c>
      <c r="B7049" t="s">
        <v>2525</v>
      </c>
      <c r="C7049" t="s">
        <v>2511</v>
      </c>
      <c r="D7049">
        <v>2022</v>
      </c>
      <c r="E7049">
        <v>500000</v>
      </c>
      <c r="F7049">
        <v>0</v>
      </c>
      <c r="G7049">
        <v>0</v>
      </c>
      <c r="H7049">
        <v>0</v>
      </c>
      <c r="I7049">
        <v>500000</v>
      </c>
    </row>
    <row r="7050" spans="1:9">
      <c r="A7050" t="s">
        <v>203</v>
      </c>
      <c r="B7050" t="s">
        <v>2526</v>
      </c>
      <c r="C7050" t="s">
        <v>2527</v>
      </c>
      <c r="D7050">
        <v>2022</v>
      </c>
      <c r="E7050">
        <v>348000</v>
      </c>
      <c r="F7050">
        <v>0</v>
      </c>
      <c r="G7050">
        <v>0</v>
      </c>
      <c r="H7050">
        <v>0</v>
      </c>
      <c r="I7050">
        <v>348000</v>
      </c>
    </row>
    <row r="7051" spans="1:9">
      <c r="A7051" t="s">
        <v>203</v>
      </c>
      <c r="B7051" t="s">
        <v>2528</v>
      </c>
      <c r="C7051" t="s">
        <v>2529</v>
      </c>
      <c r="D7051">
        <v>2022</v>
      </c>
      <c r="E7051">
        <v>1000000</v>
      </c>
      <c r="F7051">
        <v>0</v>
      </c>
      <c r="G7051">
        <v>0</v>
      </c>
      <c r="H7051">
        <v>0</v>
      </c>
      <c r="I7051">
        <v>1000000</v>
      </c>
    </row>
    <row r="7052" spans="1:9">
      <c r="A7052" t="s">
        <v>203</v>
      </c>
      <c r="B7052" t="s">
        <v>1711</v>
      </c>
      <c r="C7052" t="s">
        <v>2523</v>
      </c>
      <c r="D7052">
        <v>2022</v>
      </c>
      <c r="E7052">
        <v>214000</v>
      </c>
      <c r="F7052">
        <v>0</v>
      </c>
      <c r="G7052">
        <v>0</v>
      </c>
      <c r="H7052">
        <v>0</v>
      </c>
      <c r="I7052">
        <v>214000</v>
      </c>
    </row>
    <row r="7053" spans="1:9">
      <c r="A7053" t="s">
        <v>203</v>
      </c>
      <c r="B7053" t="s">
        <v>1905</v>
      </c>
      <c r="C7053" t="s">
        <v>1906</v>
      </c>
      <c r="D7053">
        <v>2022</v>
      </c>
      <c r="E7053">
        <v>400000</v>
      </c>
      <c r="F7053">
        <v>0</v>
      </c>
      <c r="G7053">
        <v>0</v>
      </c>
      <c r="H7053">
        <v>0</v>
      </c>
      <c r="I7053">
        <v>400000</v>
      </c>
    </row>
    <row r="7054" spans="1:9">
      <c r="A7054" t="s">
        <v>203</v>
      </c>
      <c r="B7054" t="s">
        <v>2159</v>
      </c>
      <c r="C7054" t="s">
        <v>2160</v>
      </c>
      <c r="D7054">
        <v>2022</v>
      </c>
      <c r="E7054">
        <v>56000</v>
      </c>
      <c r="F7054">
        <v>0</v>
      </c>
      <c r="G7054">
        <v>0</v>
      </c>
      <c r="H7054">
        <v>0</v>
      </c>
      <c r="I7054">
        <v>56000</v>
      </c>
    </row>
    <row r="7055" spans="1:9">
      <c r="A7055" t="s">
        <v>203</v>
      </c>
      <c r="B7055" t="s">
        <v>2530</v>
      </c>
      <c r="C7055" t="s">
        <v>2531</v>
      </c>
      <c r="D7055">
        <v>2022</v>
      </c>
      <c r="E7055">
        <v>138000</v>
      </c>
      <c r="F7055">
        <v>0</v>
      </c>
      <c r="G7055">
        <v>0</v>
      </c>
      <c r="H7055">
        <v>0</v>
      </c>
      <c r="I7055">
        <v>138000</v>
      </c>
    </row>
    <row r="7056" spans="1:9">
      <c r="A7056" t="s">
        <v>203</v>
      </c>
      <c r="B7056" t="s">
        <v>2332</v>
      </c>
      <c r="C7056" t="s">
        <v>2318</v>
      </c>
      <c r="D7056">
        <v>2022</v>
      </c>
      <c r="E7056">
        <v>589000</v>
      </c>
      <c r="F7056">
        <v>0</v>
      </c>
      <c r="G7056">
        <v>0</v>
      </c>
      <c r="H7056">
        <v>0</v>
      </c>
      <c r="I7056">
        <v>589000</v>
      </c>
    </row>
    <row r="7057" spans="1:9">
      <c r="A7057" t="s">
        <v>203</v>
      </c>
      <c r="B7057" t="s">
        <v>1430</v>
      </c>
      <c r="C7057" t="s">
        <v>1215</v>
      </c>
      <c r="D7057">
        <v>2022</v>
      </c>
      <c r="E7057">
        <v>288000</v>
      </c>
      <c r="F7057">
        <v>0</v>
      </c>
      <c r="G7057">
        <v>0</v>
      </c>
      <c r="H7057">
        <v>0</v>
      </c>
      <c r="I7057">
        <v>288000</v>
      </c>
    </row>
    <row r="7058" spans="1:9">
      <c r="A7058" t="s">
        <v>203</v>
      </c>
      <c r="B7058" t="s">
        <v>1714</v>
      </c>
      <c r="C7058" t="s">
        <v>1715</v>
      </c>
      <c r="D7058">
        <v>2022</v>
      </c>
      <c r="E7058">
        <v>200000</v>
      </c>
      <c r="F7058">
        <v>0</v>
      </c>
      <c r="G7058">
        <v>0</v>
      </c>
      <c r="H7058">
        <v>0</v>
      </c>
      <c r="I7058">
        <v>200000</v>
      </c>
    </row>
    <row r="7059" spans="1:9">
      <c r="A7059" t="s">
        <v>203</v>
      </c>
      <c r="B7059" t="s">
        <v>2333</v>
      </c>
      <c r="C7059" t="s">
        <v>2326</v>
      </c>
      <c r="D7059">
        <v>2022</v>
      </c>
      <c r="E7059">
        <v>272000</v>
      </c>
      <c r="F7059">
        <v>0</v>
      </c>
      <c r="G7059">
        <v>0</v>
      </c>
      <c r="H7059">
        <v>0</v>
      </c>
      <c r="I7059">
        <v>272000</v>
      </c>
    </row>
    <row r="7060" spans="1:9">
      <c r="A7060" t="s">
        <v>203</v>
      </c>
      <c r="B7060" t="s">
        <v>977</v>
      </c>
      <c r="C7060" t="s">
        <v>978</v>
      </c>
      <c r="D7060">
        <v>2022</v>
      </c>
      <c r="E7060">
        <v>115000</v>
      </c>
      <c r="F7060">
        <v>0</v>
      </c>
      <c r="G7060">
        <v>0</v>
      </c>
      <c r="H7060">
        <v>0</v>
      </c>
      <c r="I7060">
        <v>115000</v>
      </c>
    </row>
    <row r="7061" spans="1:9">
      <c r="A7061" t="s">
        <v>203</v>
      </c>
      <c r="B7061" t="s">
        <v>2532</v>
      </c>
      <c r="C7061" t="s">
        <v>2513</v>
      </c>
      <c r="D7061">
        <v>2022</v>
      </c>
      <c r="E7061">
        <v>500000</v>
      </c>
      <c r="F7061">
        <v>0</v>
      </c>
      <c r="G7061">
        <v>0</v>
      </c>
      <c r="H7061">
        <v>0</v>
      </c>
      <c r="I7061">
        <v>500000</v>
      </c>
    </row>
    <row r="7062" spans="1:9">
      <c r="A7062" t="s">
        <v>203</v>
      </c>
      <c r="B7062" t="s">
        <v>1910</v>
      </c>
      <c r="C7062" t="s">
        <v>1550</v>
      </c>
      <c r="D7062">
        <v>2022</v>
      </c>
      <c r="E7062">
        <v>1000000</v>
      </c>
      <c r="F7062">
        <v>0</v>
      </c>
      <c r="G7062">
        <v>0</v>
      </c>
      <c r="H7062">
        <v>0</v>
      </c>
      <c r="I7062">
        <v>1000000</v>
      </c>
    </row>
    <row r="7063" spans="1:9">
      <c r="A7063" t="s">
        <v>203</v>
      </c>
      <c r="B7063" t="s">
        <v>204</v>
      </c>
      <c r="C7063" t="s">
        <v>205</v>
      </c>
      <c r="D7063">
        <v>2022</v>
      </c>
      <c r="E7063">
        <v>4301000</v>
      </c>
      <c r="F7063">
        <v>0</v>
      </c>
      <c r="G7063">
        <v>0</v>
      </c>
      <c r="H7063">
        <v>0</v>
      </c>
      <c r="I7063">
        <v>4301000</v>
      </c>
    </row>
    <row r="7064" spans="1:9">
      <c r="A7064" t="s">
        <v>203</v>
      </c>
      <c r="B7064" t="s">
        <v>2533</v>
      </c>
      <c r="C7064" t="s">
        <v>2523</v>
      </c>
      <c r="D7064">
        <v>2022</v>
      </c>
      <c r="E7064">
        <v>250000</v>
      </c>
      <c r="F7064">
        <v>0</v>
      </c>
      <c r="G7064">
        <v>0</v>
      </c>
      <c r="H7064">
        <v>0</v>
      </c>
      <c r="I7064">
        <v>250000</v>
      </c>
    </row>
    <row r="7065" spans="1:9">
      <c r="A7065" t="s">
        <v>203</v>
      </c>
      <c r="B7065" t="s">
        <v>2465</v>
      </c>
      <c r="C7065" t="s">
        <v>2466</v>
      </c>
      <c r="D7065">
        <v>2022</v>
      </c>
      <c r="E7065">
        <v>1072000</v>
      </c>
      <c r="F7065">
        <v>0</v>
      </c>
      <c r="G7065">
        <v>0</v>
      </c>
      <c r="H7065">
        <v>0</v>
      </c>
      <c r="I7065">
        <v>1072000</v>
      </c>
    </row>
    <row r="7066" spans="1:9">
      <c r="A7066" t="s">
        <v>203</v>
      </c>
      <c r="B7066" t="s">
        <v>2467</v>
      </c>
      <c r="C7066" t="s">
        <v>2468</v>
      </c>
      <c r="D7066">
        <v>2022</v>
      </c>
      <c r="E7066">
        <v>103000</v>
      </c>
      <c r="F7066">
        <v>0</v>
      </c>
      <c r="G7066">
        <v>0</v>
      </c>
      <c r="H7066">
        <v>0</v>
      </c>
      <c r="I7066">
        <v>103000</v>
      </c>
    </row>
    <row r="7067" spans="1:9">
      <c r="A7067" t="s">
        <v>203</v>
      </c>
      <c r="B7067" t="s">
        <v>2245</v>
      </c>
      <c r="C7067" t="s">
        <v>1901</v>
      </c>
      <c r="D7067">
        <v>2022</v>
      </c>
      <c r="E7067">
        <v>139000</v>
      </c>
      <c r="F7067">
        <v>0</v>
      </c>
      <c r="G7067">
        <v>0</v>
      </c>
      <c r="H7067">
        <v>0</v>
      </c>
      <c r="I7067">
        <v>139000</v>
      </c>
    </row>
    <row r="7068" spans="1:9">
      <c r="A7068" t="s">
        <v>203</v>
      </c>
      <c r="B7068" t="s">
        <v>1011</v>
      </c>
      <c r="C7068" t="s">
        <v>1012</v>
      </c>
      <c r="D7068">
        <v>2022</v>
      </c>
      <c r="E7068">
        <v>196000</v>
      </c>
      <c r="F7068">
        <v>0</v>
      </c>
      <c r="G7068">
        <v>0</v>
      </c>
      <c r="H7068">
        <v>0</v>
      </c>
      <c r="I7068">
        <v>196000</v>
      </c>
    </row>
    <row r="7069" spans="1:9">
      <c r="A7069" t="s">
        <v>333</v>
      </c>
      <c r="B7069" t="s">
        <v>334</v>
      </c>
      <c r="C7069" t="s">
        <v>335</v>
      </c>
      <c r="D7069">
        <v>2022</v>
      </c>
      <c r="E7069">
        <v>0</v>
      </c>
      <c r="F7069">
        <v>25903655</v>
      </c>
      <c r="G7069">
        <v>25196000</v>
      </c>
      <c r="H7069">
        <v>39571000</v>
      </c>
      <c r="I7069">
        <v>90670655</v>
      </c>
    </row>
    <row r="7070" spans="1:9">
      <c r="A7070" t="s">
        <v>333</v>
      </c>
      <c r="B7070" t="s">
        <v>2165</v>
      </c>
      <c r="C7070" t="s">
        <v>1423</v>
      </c>
      <c r="D7070">
        <v>2022</v>
      </c>
      <c r="E7070">
        <v>77250</v>
      </c>
      <c r="F7070">
        <v>0</v>
      </c>
      <c r="G7070">
        <v>0</v>
      </c>
      <c r="H7070">
        <v>74900000</v>
      </c>
      <c r="I7070">
        <v>74977250</v>
      </c>
    </row>
    <row r="7071" spans="1:9">
      <c r="A7071" t="s">
        <v>333</v>
      </c>
      <c r="B7071" t="s">
        <v>1343</v>
      </c>
      <c r="C7071" t="s">
        <v>335</v>
      </c>
      <c r="D7071">
        <v>2022</v>
      </c>
      <c r="E7071">
        <v>8212000</v>
      </c>
      <c r="F7071">
        <v>0</v>
      </c>
      <c r="G7071">
        <v>0</v>
      </c>
      <c r="H7071">
        <v>0</v>
      </c>
      <c r="I7071">
        <v>8212000</v>
      </c>
    </row>
    <row r="7072" spans="1:9">
      <c r="A7072" t="s">
        <v>333</v>
      </c>
      <c r="B7072" t="s">
        <v>1422</v>
      </c>
      <c r="C7072" t="s">
        <v>1423</v>
      </c>
      <c r="D7072">
        <v>2022</v>
      </c>
      <c r="E7072">
        <v>8315000</v>
      </c>
      <c r="F7072">
        <v>1500000</v>
      </c>
      <c r="G7072">
        <v>0</v>
      </c>
      <c r="H7072">
        <v>0</v>
      </c>
      <c r="I7072">
        <v>9815000</v>
      </c>
    </row>
    <row r="7073" spans="1:9">
      <c r="A7073" t="s">
        <v>333</v>
      </c>
      <c r="B7073" t="s">
        <v>336</v>
      </c>
      <c r="C7073" t="s">
        <v>337</v>
      </c>
      <c r="D7073">
        <v>2022</v>
      </c>
      <c r="E7073">
        <v>450000</v>
      </c>
      <c r="F7073">
        <v>0</v>
      </c>
      <c r="G7073">
        <v>0</v>
      </c>
      <c r="H7073">
        <v>0</v>
      </c>
      <c r="I7073">
        <v>450000</v>
      </c>
    </row>
    <row r="7074" spans="1:9">
      <c r="A7074" t="s">
        <v>333</v>
      </c>
      <c r="B7074" t="s">
        <v>338</v>
      </c>
      <c r="C7074" t="s">
        <v>339</v>
      </c>
      <c r="D7074">
        <v>2022</v>
      </c>
      <c r="E7074">
        <v>400000</v>
      </c>
      <c r="F7074">
        <v>0</v>
      </c>
      <c r="G7074">
        <v>0</v>
      </c>
      <c r="H7074">
        <v>0</v>
      </c>
      <c r="I7074">
        <v>400000</v>
      </c>
    </row>
    <row r="7075" spans="1:9">
      <c r="A7075" t="s">
        <v>333</v>
      </c>
      <c r="B7075" t="s">
        <v>2469</v>
      </c>
      <c r="C7075" t="s">
        <v>2470</v>
      </c>
      <c r="D7075">
        <v>2022</v>
      </c>
      <c r="E7075">
        <v>100000</v>
      </c>
      <c r="F7075">
        <v>0</v>
      </c>
      <c r="G7075">
        <v>0</v>
      </c>
      <c r="H7075">
        <v>0</v>
      </c>
      <c r="I7075">
        <v>100000</v>
      </c>
    </row>
    <row r="7076" spans="1:9">
      <c r="A7076" t="s">
        <v>333</v>
      </c>
      <c r="B7076" t="s">
        <v>340</v>
      </c>
      <c r="C7076" t="s">
        <v>341</v>
      </c>
      <c r="D7076">
        <v>2022</v>
      </c>
      <c r="E7076">
        <v>2029000</v>
      </c>
      <c r="F7076">
        <v>0</v>
      </c>
      <c r="G7076">
        <v>0</v>
      </c>
      <c r="H7076">
        <v>0</v>
      </c>
      <c r="I7076">
        <v>2029000</v>
      </c>
    </row>
    <row r="7077" spans="1:9">
      <c r="A7077" t="s">
        <v>333</v>
      </c>
      <c r="B7077" t="s">
        <v>879</v>
      </c>
      <c r="C7077" t="s">
        <v>880</v>
      </c>
      <c r="D7077">
        <v>2022</v>
      </c>
      <c r="E7077">
        <v>750000</v>
      </c>
      <c r="F7077">
        <v>0</v>
      </c>
      <c r="G7077">
        <v>0</v>
      </c>
      <c r="H7077">
        <v>0</v>
      </c>
      <c r="I7077">
        <v>750000</v>
      </c>
    </row>
    <row r="7078" spans="1:9">
      <c r="A7078" t="s">
        <v>333</v>
      </c>
      <c r="B7078" t="s">
        <v>342</v>
      </c>
      <c r="C7078" t="s">
        <v>343</v>
      </c>
      <c r="D7078">
        <v>2022</v>
      </c>
      <c r="E7078">
        <v>1500000</v>
      </c>
      <c r="F7078">
        <v>0</v>
      </c>
      <c r="G7078">
        <v>0</v>
      </c>
      <c r="H7078">
        <v>0</v>
      </c>
      <c r="I7078">
        <v>1500000</v>
      </c>
    </row>
    <row r="7079" spans="1:9">
      <c r="A7079" t="s">
        <v>333</v>
      </c>
      <c r="B7079" t="s">
        <v>344</v>
      </c>
      <c r="C7079" t="s">
        <v>345</v>
      </c>
      <c r="D7079">
        <v>2022</v>
      </c>
      <c r="E7079">
        <v>2250000</v>
      </c>
      <c r="F7079">
        <v>0</v>
      </c>
      <c r="G7079">
        <v>0</v>
      </c>
      <c r="H7079">
        <v>0</v>
      </c>
      <c r="I7079">
        <v>2250000</v>
      </c>
    </row>
    <row r="7080" spans="1:9">
      <c r="A7080" t="s">
        <v>333</v>
      </c>
      <c r="B7080" t="s">
        <v>2163</v>
      </c>
      <c r="C7080" t="s">
        <v>2164</v>
      </c>
      <c r="D7080">
        <v>2022</v>
      </c>
      <c r="E7080">
        <v>500000</v>
      </c>
      <c r="F7080">
        <v>0</v>
      </c>
      <c r="G7080">
        <v>0</v>
      </c>
      <c r="H7080">
        <v>0</v>
      </c>
      <c r="I7080">
        <v>500000</v>
      </c>
    </row>
    <row r="7081" spans="1:9">
      <c r="A7081" t="s">
        <v>333</v>
      </c>
      <c r="B7081" t="s">
        <v>1038</v>
      </c>
      <c r="C7081" t="s">
        <v>1039</v>
      </c>
      <c r="D7081">
        <v>2022</v>
      </c>
      <c r="E7081">
        <v>1000000</v>
      </c>
      <c r="F7081">
        <v>0</v>
      </c>
      <c r="G7081">
        <v>0</v>
      </c>
      <c r="H7081">
        <v>0</v>
      </c>
      <c r="I7081">
        <v>1000000</v>
      </c>
    </row>
    <row r="7082" spans="1:9">
      <c r="A7082" t="s">
        <v>333</v>
      </c>
      <c r="B7082" t="s">
        <v>348</v>
      </c>
      <c r="C7082" t="s">
        <v>349</v>
      </c>
      <c r="D7082">
        <v>2022</v>
      </c>
      <c r="E7082">
        <v>1000000</v>
      </c>
      <c r="F7082">
        <v>0</v>
      </c>
      <c r="G7082">
        <v>0</v>
      </c>
      <c r="H7082">
        <v>0</v>
      </c>
      <c r="I7082">
        <v>1000000</v>
      </c>
    </row>
    <row r="7083" spans="1:9">
      <c r="A7083" t="s">
        <v>178</v>
      </c>
      <c r="B7083" t="s">
        <v>179</v>
      </c>
      <c r="C7083" t="s">
        <v>180</v>
      </c>
      <c r="D7083">
        <v>2022</v>
      </c>
      <c r="E7083">
        <v>97258893</v>
      </c>
      <c r="F7083">
        <v>204300000</v>
      </c>
      <c r="G7083">
        <v>210303000</v>
      </c>
      <c r="H7083">
        <v>267885000</v>
      </c>
      <c r="I7083">
        <v>779746893</v>
      </c>
    </row>
    <row r="7084" spans="1:9">
      <c r="A7084" t="s">
        <v>178</v>
      </c>
      <c r="B7084" t="s">
        <v>179</v>
      </c>
      <c r="C7084" t="s">
        <v>180</v>
      </c>
      <c r="D7084">
        <v>2022</v>
      </c>
      <c r="E7084">
        <v>0</v>
      </c>
      <c r="F7084">
        <v>134301717</v>
      </c>
      <c r="G7084">
        <v>224254000</v>
      </c>
      <c r="H7084">
        <v>33397000</v>
      </c>
      <c r="I7084">
        <v>391952717</v>
      </c>
    </row>
    <row r="7085" spans="1:9">
      <c r="A7085" t="s">
        <v>178</v>
      </c>
      <c r="B7085" t="s">
        <v>2246</v>
      </c>
      <c r="C7085" t="s">
        <v>2247</v>
      </c>
      <c r="D7085">
        <v>2022</v>
      </c>
      <c r="E7085">
        <v>160000000</v>
      </c>
      <c r="F7085">
        <v>223000000</v>
      </c>
      <c r="G7085">
        <v>41000000</v>
      </c>
      <c r="H7085">
        <v>0</v>
      </c>
      <c r="I7085">
        <v>424000000</v>
      </c>
    </row>
    <row r="7086" spans="1:9">
      <c r="A7086" t="s">
        <v>178</v>
      </c>
      <c r="B7086" t="s">
        <v>352</v>
      </c>
      <c r="C7086" t="s">
        <v>353</v>
      </c>
      <c r="D7086">
        <v>2022</v>
      </c>
      <c r="E7086">
        <v>61218873</v>
      </c>
      <c r="F7086">
        <v>38077000</v>
      </c>
      <c r="G7086">
        <v>27856000</v>
      </c>
      <c r="H7086">
        <v>34967000</v>
      </c>
      <c r="I7086">
        <v>162118873</v>
      </c>
    </row>
    <row r="7087" spans="1:9">
      <c r="A7087" t="s">
        <v>178</v>
      </c>
      <c r="B7087" t="s">
        <v>1402</v>
      </c>
      <c r="C7087" t="s">
        <v>1403</v>
      </c>
      <c r="D7087">
        <v>2022</v>
      </c>
      <c r="E7087">
        <v>13379000</v>
      </c>
      <c r="F7087">
        <v>0</v>
      </c>
      <c r="G7087">
        <v>0</v>
      </c>
      <c r="H7087">
        <v>0</v>
      </c>
      <c r="I7087">
        <v>13379000</v>
      </c>
    </row>
    <row r="7088" spans="1:9">
      <c r="A7088" t="s">
        <v>178</v>
      </c>
      <c r="B7088" t="s">
        <v>1716</v>
      </c>
      <c r="C7088" t="s">
        <v>1717</v>
      </c>
      <c r="D7088">
        <v>2022</v>
      </c>
      <c r="E7088">
        <v>3050000</v>
      </c>
      <c r="F7088">
        <v>0</v>
      </c>
      <c r="G7088">
        <v>0</v>
      </c>
      <c r="H7088">
        <v>0</v>
      </c>
      <c r="I7088">
        <v>3050000</v>
      </c>
    </row>
    <row r="7089" spans="1:9">
      <c r="A7089" t="s">
        <v>178</v>
      </c>
      <c r="B7089" t="s">
        <v>1614</v>
      </c>
      <c r="C7089" t="s">
        <v>1615</v>
      </c>
      <c r="D7089">
        <v>2022</v>
      </c>
      <c r="E7089">
        <v>215000</v>
      </c>
      <c r="F7089">
        <v>0</v>
      </c>
      <c r="G7089">
        <v>0</v>
      </c>
      <c r="H7089">
        <v>0</v>
      </c>
      <c r="I7089">
        <v>215000</v>
      </c>
    </row>
    <row r="7090" spans="1:9">
      <c r="A7090" t="s">
        <v>178</v>
      </c>
      <c r="B7090" t="s">
        <v>1718</v>
      </c>
      <c r="C7090" t="s">
        <v>1719</v>
      </c>
      <c r="D7090">
        <v>2022</v>
      </c>
      <c r="E7090">
        <v>425000</v>
      </c>
      <c r="F7090">
        <v>0</v>
      </c>
      <c r="G7090">
        <v>0</v>
      </c>
      <c r="H7090">
        <v>0</v>
      </c>
      <c r="I7090">
        <v>425000</v>
      </c>
    </row>
    <row r="7091" spans="1:9">
      <c r="A7091" t="s">
        <v>178</v>
      </c>
      <c r="B7091" t="s">
        <v>968</v>
      </c>
      <c r="C7091" t="s">
        <v>969</v>
      </c>
      <c r="D7091">
        <v>2022</v>
      </c>
      <c r="E7091">
        <v>368000</v>
      </c>
      <c r="F7091">
        <v>0</v>
      </c>
      <c r="G7091">
        <v>0</v>
      </c>
      <c r="H7091">
        <v>0</v>
      </c>
      <c r="I7091">
        <v>368000</v>
      </c>
    </row>
    <row r="7092" spans="1:9">
      <c r="A7092" t="s">
        <v>178</v>
      </c>
      <c r="B7092" t="s">
        <v>1159</v>
      </c>
      <c r="C7092" t="s">
        <v>1160</v>
      </c>
      <c r="D7092">
        <v>2022</v>
      </c>
      <c r="E7092">
        <v>5000000</v>
      </c>
      <c r="F7092">
        <v>0</v>
      </c>
      <c r="G7092">
        <v>0</v>
      </c>
      <c r="H7092">
        <v>0</v>
      </c>
      <c r="I7092">
        <v>5000000</v>
      </c>
    </row>
    <row r="7093" spans="1:9">
      <c r="A7093" t="s">
        <v>178</v>
      </c>
      <c r="B7093" t="s">
        <v>1021</v>
      </c>
      <c r="C7093" t="s">
        <v>1022</v>
      </c>
      <c r="D7093">
        <v>2022</v>
      </c>
      <c r="E7093">
        <v>5500000</v>
      </c>
      <c r="F7093">
        <v>0</v>
      </c>
      <c r="G7093">
        <v>0</v>
      </c>
      <c r="H7093">
        <v>0</v>
      </c>
      <c r="I7093">
        <v>5500000</v>
      </c>
    </row>
    <row r="7094" spans="1:9">
      <c r="A7094" t="s">
        <v>178</v>
      </c>
      <c r="B7094" t="s">
        <v>2336</v>
      </c>
      <c r="C7094" t="s">
        <v>2337</v>
      </c>
      <c r="D7094">
        <v>2022</v>
      </c>
      <c r="E7094">
        <v>200000</v>
      </c>
      <c r="F7094">
        <v>0</v>
      </c>
      <c r="G7094">
        <v>0</v>
      </c>
      <c r="H7094">
        <v>0</v>
      </c>
      <c r="I7094">
        <v>200000</v>
      </c>
    </row>
    <row r="7095" spans="1:9">
      <c r="A7095" t="s">
        <v>178</v>
      </c>
      <c r="B7095" t="s">
        <v>1019</v>
      </c>
      <c r="C7095" t="s">
        <v>1020</v>
      </c>
      <c r="D7095">
        <v>2022</v>
      </c>
      <c r="E7095">
        <v>1550000</v>
      </c>
      <c r="F7095">
        <v>0</v>
      </c>
      <c r="G7095">
        <v>0</v>
      </c>
      <c r="H7095">
        <v>0</v>
      </c>
      <c r="I7095">
        <v>1550000</v>
      </c>
    </row>
    <row r="7096" spans="1:9">
      <c r="A7096" t="s">
        <v>356</v>
      </c>
      <c r="B7096" t="s">
        <v>1141</v>
      </c>
      <c r="C7096" t="s">
        <v>1142</v>
      </c>
      <c r="D7096">
        <v>2022</v>
      </c>
      <c r="E7096">
        <v>101007946</v>
      </c>
      <c r="F7096">
        <v>8941000</v>
      </c>
      <c r="G7096">
        <v>14619000</v>
      </c>
      <c r="H7096">
        <v>15996000</v>
      </c>
      <c r="I7096">
        <v>140563946</v>
      </c>
    </row>
    <row r="7097" spans="1:9">
      <c r="A7097" t="s">
        <v>356</v>
      </c>
      <c r="B7097" t="s">
        <v>1141</v>
      </c>
      <c r="C7097" t="s">
        <v>1142</v>
      </c>
      <c r="D7097">
        <v>2022</v>
      </c>
      <c r="E7097">
        <v>0</v>
      </c>
      <c r="F7097">
        <v>0</v>
      </c>
      <c r="G7097">
        <v>0</v>
      </c>
      <c r="H7097">
        <v>4553131</v>
      </c>
      <c r="I7097">
        <v>4553131</v>
      </c>
    </row>
    <row r="7098" spans="1:9">
      <c r="A7098" t="s">
        <v>356</v>
      </c>
      <c r="B7098" t="s">
        <v>1141</v>
      </c>
      <c r="C7098" t="s">
        <v>1142</v>
      </c>
      <c r="D7098">
        <v>2022</v>
      </c>
      <c r="E7098">
        <v>0</v>
      </c>
      <c r="F7098">
        <v>0</v>
      </c>
      <c r="G7098">
        <v>915223</v>
      </c>
      <c r="H7098">
        <v>2306000</v>
      </c>
      <c r="I7098">
        <v>3221223</v>
      </c>
    </row>
    <row r="7099" spans="1:9">
      <c r="A7099" t="s">
        <v>356</v>
      </c>
      <c r="B7099" t="s">
        <v>357</v>
      </c>
      <c r="C7099" t="s">
        <v>358</v>
      </c>
      <c r="D7099">
        <v>2022</v>
      </c>
      <c r="E7099">
        <v>0</v>
      </c>
      <c r="F7099">
        <v>4000</v>
      </c>
      <c r="G7099">
        <v>220000</v>
      </c>
      <c r="H7099">
        <v>192000</v>
      </c>
      <c r="I7099">
        <v>416000</v>
      </c>
    </row>
    <row r="7100" spans="1:9">
      <c r="A7100" t="s">
        <v>356</v>
      </c>
      <c r="B7100" t="s">
        <v>357</v>
      </c>
      <c r="C7100" t="s">
        <v>358</v>
      </c>
      <c r="D7100">
        <v>2022</v>
      </c>
      <c r="E7100">
        <v>0</v>
      </c>
      <c r="F7100">
        <v>0</v>
      </c>
      <c r="G7100">
        <v>62783</v>
      </c>
      <c r="H7100">
        <v>129000</v>
      </c>
      <c r="I7100">
        <v>191783</v>
      </c>
    </row>
    <row r="7101" spans="1:9">
      <c r="A7101" t="s">
        <v>356</v>
      </c>
      <c r="B7101" t="s">
        <v>359</v>
      </c>
      <c r="C7101" t="s">
        <v>1720</v>
      </c>
      <c r="D7101">
        <v>2022</v>
      </c>
      <c r="E7101">
        <v>0</v>
      </c>
      <c r="F7101">
        <v>325437</v>
      </c>
      <c r="G7101">
        <v>1880000</v>
      </c>
      <c r="H7101">
        <v>2967000</v>
      </c>
      <c r="I7101">
        <v>5172437</v>
      </c>
    </row>
    <row r="7102" spans="1:9">
      <c r="A7102" t="s">
        <v>356</v>
      </c>
      <c r="B7102" t="s">
        <v>359</v>
      </c>
      <c r="C7102" t="s">
        <v>1720</v>
      </c>
      <c r="D7102">
        <v>2022</v>
      </c>
      <c r="E7102">
        <v>0</v>
      </c>
      <c r="F7102">
        <v>215592</v>
      </c>
      <c r="G7102">
        <v>1196000</v>
      </c>
      <c r="H7102">
        <v>2119000</v>
      </c>
      <c r="I7102">
        <v>3530592</v>
      </c>
    </row>
    <row r="7103" spans="1:9">
      <c r="A7103" t="s">
        <v>356</v>
      </c>
      <c r="B7103" t="s">
        <v>359</v>
      </c>
      <c r="C7103" t="s">
        <v>1720</v>
      </c>
      <c r="D7103">
        <v>2022</v>
      </c>
      <c r="E7103">
        <v>0</v>
      </c>
      <c r="F7103">
        <v>205087</v>
      </c>
      <c r="G7103">
        <v>655000</v>
      </c>
      <c r="H7103">
        <v>969000</v>
      </c>
      <c r="I7103">
        <v>1829087</v>
      </c>
    </row>
    <row r="7104" spans="1:9">
      <c r="A7104" t="s">
        <v>356</v>
      </c>
      <c r="B7104" t="s">
        <v>361</v>
      </c>
      <c r="C7104" t="s">
        <v>362</v>
      </c>
      <c r="D7104">
        <v>2022</v>
      </c>
      <c r="E7104">
        <v>0</v>
      </c>
      <c r="F7104">
        <v>0</v>
      </c>
      <c r="G7104">
        <v>1558783</v>
      </c>
      <c r="H7104">
        <v>643000</v>
      </c>
      <c r="I7104">
        <v>2201783</v>
      </c>
    </row>
    <row r="7105" spans="1:9">
      <c r="A7105" t="s">
        <v>356</v>
      </c>
      <c r="B7105" t="s">
        <v>361</v>
      </c>
      <c r="C7105" t="s">
        <v>362</v>
      </c>
      <c r="D7105">
        <v>2022</v>
      </c>
      <c r="E7105">
        <v>1337335</v>
      </c>
      <c r="F7105">
        <v>8679000</v>
      </c>
      <c r="G7105">
        <v>2828000</v>
      </c>
      <c r="H7105">
        <v>433000</v>
      </c>
      <c r="I7105">
        <v>13277335</v>
      </c>
    </row>
    <row r="7106" spans="1:9">
      <c r="A7106" t="s">
        <v>356</v>
      </c>
      <c r="B7106" t="s">
        <v>1362</v>
      </c>
      <c r="C7106" t="s">
        <v>1363</v>
      </c>
      <c r="D7106">
        <v>2022</v>
      </c>
      <c r="E7106">
        <v>2360000</v>
      </c>
      <c r="F7106">
        <v>0</v>
      </c>
      <c r="G7106">
        <v>0</v>
      </c>
      <c r="H7106">
        <v>0</v>
      </c>
      <c r="I7106">
        <v>2360000</v>
      </c>
    </row>
    <row r="7107" spans="1:9">
      <c r="A7107" t="s">
        <v>356</v>
      </c>
      <c r="B7107" t="s">
        <v>2534</v>
      </c>
      <c r="C7107" t="s">
        <v>2249</v>
      </c>
      <c r="D7107">
        <v>2022</v>
      </c>
      <c r="E7107">
        <v>109000</v>
      </c>
      <c r="F7107">
        <v>0</v>
      </c>
      <c r="G7107">
        <v>0</v>
      </c>
      <c r="H7107">
        <v>0</v>
      </c>
      <c r="I7107">
        <v>109000</v>
      </c>
    </row>
    <row r="7108" spans="1:9">
      <c r="A7108" t="s">
        <v>356</v>
      </c>
      <c r="B7108" t="s">
        <v>2535</v>
      </c>
      <c r="C7108" t="s">
        <v>2536</v>
      </c>
      <c r="D7108">
        <v>2022</v>
      </c>
      <c r="E7108">
        <v>500000</v>
      </c>
      <c r="F7108">
        <v>0</v>
      </c>
      <c r="G7108">
        <v>0</v>
      </c>
      <c r="H7108">
        <v>0</v>
      </c>
      <c r="I7108">
        <v>500000</v>
      </c>
    </row>
    <row r="7109" spans="1:9">
      <c r="A7109" t="s">
        <v>356</v>
      </c>
      <c r="B7109" t="s">
        <v>1299</v>
      </c>
      <c r="C7109" t="s">
        <v>1300</v>
      </c>
      <c r="D7109">
        <v>2022</v>
      </c>
      <c r="E7109">
        <v>450000</v>
      </c>
      <c r="F7109">
        <v>0</v>
      </c>
      <c r="G7109">
        <v>0</v>
      </c>
      <c r="H7109">
        <v>0</v>
      </c>
      <c r="I7109">
        <v>450000</v>
      </c>
    </row>
    <row r="7110" spans="1:9">
      <c r="A7110" t="s">
        <v>356</v>
      </c>
      <c r="B7110" t="s">
        <v>2537</v>
      </c>
      <c r="C7110" t="s">
        <v>1618</v>
      </c>
      <c r="D7110">
        <v>2022</v>
      </c>
      <c r="E7110">
        <v>123000</v>
      </c>
      <c r="F7110">
        <v>0</v>
      </c>
      <c r="G7110">
        <v>0</v>
      </c>
      <c r="H7110">
        <v>0</v>
      </c>
      <c r="I7110">
        <v>123000</v>
      </c>
    </row>
    <row r="7111" spans="1:9">
      <c r="A7111" t="s">
        <v>356</v>
      </c>
      <c r="B7111" t="s">
        <v>1721</v>
      </c>
      <c r="C7111" t="s">
        <v>1363</v>
      </c>
      <c r="D7111">
        <v>2022</v>
      </c>
      <c r="E7111">
        <v>50000</v>
      </c>
      <c r="F7111">
        <v>0</v>
      </c>
      <c r="G7111">
        <v>0</v>
      </c>
      <c r="H7111">
        <v>0</v>
      </c>
      <c r="I7111">
        <v>50000</v>
      </c>
    </row>
    <row r="7112" spans="1:9">
      <c r="A7112" t="s">
        <v>356</v>
      </c>
      <c r="B7112" t="s">
        <v>2538</v>
      </c>
      <c r="C7112" t="s">
        <v>2539</v>
      </c>
      <c r="D7112">
        <v>2022</v>
      </c>
      <c r="E7112">
        <v>50000</v>
      </c>
      <c r="F7112">
        <v>0</v>
      </c>
      <c r="G7112">
        <v>0</v>
      </c>
      <c r="H7112">
        <v>0</v>
      </c>
      <c r="I7112">
        <v>50000</v>
      </c>
    </row>
    <row r="7113" spans="1:9">
      <c r="A7113" t="s">
        <v>356</v>
      </c>
      <c r="B7113" t="s">
        <v>1918</v>
      </c>
      <c r="C7113" t="s">
        <v>1300</v>
      </c>
      <c r="D7113">
        <v>2022</v>
      </c>
      <c r="E7113">
        <v>150000</v>
      </c>
      <c r="F7113">
        <v>0</v>
      </c>
      <c r="G7113">
        <v>0</v>
      </c>
      <c r="H7113">
        <v>0</v>
      </c>
      <c r="I7113">
        <v>150000</v>
      </c>
    </row>
    <row r="7114" spans="1:9">
      <c r="A7114" t="s">
        <v>369</v>
      </c>
      <c r="B7114" t="s">
        <v>370</v>
      </c>
      <c r="C7114" t="s">
        <v>371</v>
      </c>
      <c r="D7114">
        <v>2022</v>
      </c>
      <c r="E7114">
        <v>0</v>
      </c>
      <c r="F7114">
        <v>9355232</v>
      </c>
      <c r="G7114">
        <v>25460000</v>
      </c>
      <c r="H7114">
        <v>63232000</v>
      </c>
      <c r="I7114">
        <v>98047232</v>
      </c>
    </row>
    <row r="7115" spans="1:9">
      <c r="A7115" t="s">
        <v>369</v>
      </c>
      <c r="B7115" t="s">
        <v>370</v>
      </c>
      <c r="C7115" t="s">
        <v>371</v>
      </c>
      <c r="D7115">
        <v>2022</v>
      </c>
      <c r="E7115">
        <v>0</v>
      </c>
      <c r="F7115">
        <v>240000</v>
      </c>
      <c r="G7115">
        <v>0</v>
      </c>
      <c r="H7115">
        <v>0</v>
      </c>
      <c r="I7115">
        <v>240000</v>
      </c>
    </row>
    <row r="7116" spans="1:9">
      <c r="A7116" t="s">
        <v>369</v>
      </c>
      <c r="B7116" t="s">
        <v>370</v>
      </c>
      <c r="C7116" t="s">
        <v>371</v>
      </c>
      <c r="D7116">
        <v>2022</v>
      </c>
      <c r="E7116">
        <v>0</v>
      </c>
      <c r="F7116">
        <v>600000</v>
      </c>
      <c r="G7116">
        <v>0</v>
      </c>
      <c r="H7116">
        <v>0</v>
      </c>
      <c r="I7116">
        <v>600000</v>
      </c>
    </row>
    <row r="7117" spans="1:9">
      <c r="A7117" t="s">
        <v>369</v>
      </c>
      <c r="B7117" t="s">
        <v>372</v>
      </c>
      <c r="C7117" t="s">
        <v>373</v>
      </c>
      <c r="D7117">
        <v>2022</v>
      </c>
      <c r="E7117">
        <v>300000</v>
      </c>
      <c r="F7117">
        <v>114561549</v>
      </c>
      <c r="G7117">
        <v>16014000</v>
      </c>
      <c r="H7117">
        <v>247227000</v>
      </c>
      <c r="I7117">
        <v>378102549</v>
      </c>
    </row>
    <row r="7118" spans="1:9">
      <c r="A7118" t="s">
        <v>369</v>
      </c>
      <c r="B7118" t="s">
        <v>372</v>
      </c>
      <c r="C7118" t="s">
        <v>373</v>
      </c>
      <c r="D7118">
        <v>2022</v>
      </c>
      <c r="E7118">
        <v>0</v>
      </c>
      <c r="F7118">
        <v>0</v>
      </c>
      <c r="G7118">
        <v>2835148</v>
      </c>
      <c r="H7118">
        <v>5599000</v>
      </c>
      <c r="I7118">
        <v>8434148</v>
      </c>
    </row>
    <row r="7119" spans="1:9">
      <c r="A7119" t="s">
        <v>369</v>
      </c>
      <c r="B7119" t="s">
        <v>374</v>
      </c>
      <c r="C7119" t="s">
        <v>375</v>
      </c>
      <c r="D7119">
        <v>2022</v>
      </c>
      <c r="E7119">
        <v>49187312</v>
      </c>
      <c r="F7119">
        <v>6066000</v>
      </c>
      <c r="G7119">
        <v>1000000</v>
      </c>
      <c r="H7119">
        <v>67914000</v>
      </c>
      <c r="I7119">
        <v>124167312</v>
      </c>
    </row>
    <row r="7120" spans="1:9">
      <c r="A7120" t="s">
        <v>369</v>
      </c>
      <c r="B7120" t="s">
        <v>374</v>
      </c>
      <c r="C7120" t="s">
        <v>375</v>
      </c>
      <c r="D7120">
        <v>2022</v>
      </c>
      <c r="E7120">
        <v>10662244</v>
      </c>
      <c r="F7120">
        <v>650000</v>
      </c>
      <c r="G7120">
        <v>0</v>
      </c>
      <c r="H7120">
        <v>24435000</v>
      </c>
      <c r="I7120">
        <v>35747244</v>
      </c>
    </row>
    <row r="7121" spans="1:9">
      <c r="A7121" t="s">
        <v>369</v>
      </c>
      <c r="B7121" t="s">
        <v>376</v>
      </c>
      <c r="C7121" t="s">
        <v>377</v>
      </c>
      <c r="D7121">
        <v>2022</v>
      </c>
      <c r="E7121">
        <v>0</v>
      </c>
      <c r="F7121">
        <v>55557269</v>
      </c>
      <c r="G7121">
        <v>12952000</v>
      </c>
      <c r="H7121">
        <v>191343000</v>
      </c>
      <c r="I7121">
        <v>259852269</v>
      </c>
    </row>
    <row r="7122" spans="1:9">
      <c r="A7122" t="s">
        <v>369</v>
      </c>
      <c r="B7122" t="s">
        <v>378</v>
      </c>
      <c r="C7122" t="s">
        <v>379</v>
      </c>
      <c r="D7122">
        <v>2022</v>
      </c>
      <c r="E7122">
        <v>2062402</v>
      </c>
      <c r="F7122">
        <v>10423000</v>
      </c>
      <c r="G7122">
        <v>0</v>
      </c>
      <c r="H7122">
        <v>40116000</v>
      </c>
      <c r="I7122">
        <v>52601402</v>
      </c>
    </row>
    <row r="7123" spans="1:9">
      <c r="A7123" t="s">
        <v>369</v>
      </c>
      <c r="B7123" t="s">
        <v>378</v>
      </c>
      <c r="C7123" t="s">
        <v>379</v>
      </c>
      <c r="D7123">
        <v>2022</v>
      </c>
      <c r="E7123">
        <v>2904404</v>
      </c>
      <c r="F7123">
        <v>4715000</v>
      </c>
      <c r="G7123">
        <v>0</v>
      </c>
      <c r="H7123">
        <v>0</v>
      </c>
      <c r="I7123">
        <v>7619404</v>
      </c>
    </row>
    <row r="7124" spans="1:9">
      <c r="A7124" t="s">
        <v>369</v>
      </c>
      <c r="B7124" t="s">
        <v>378</v>
      </c>
      <c r="C7124" t="s">
        <v>379</v>
      </c>
      <c r="D7124">
        <v>2022</v>
      </c>
      <c r="E7124">
        <v>0</v>
      </c>
      <c r="F7124">
        <v>0</v>
      </c>
      <c r="G7124">
        <v>0</v>
      </c>
      <c r="H7124">
        <v>747098</v>
      </c>
      <c r="I7124">
        <v>747098</v>
      </c>
    </row>
    <row r="7125" spans="1:9">
      <c r="A7125" t="s">
        <v>369</v>
      </c>
      <c r="B7125" t="s">
        <v>380</v>
      </c>
      <c r="C7125" t="s">
        <v>381</v>
      </c>
      <c r="D7125">
        <v>2022</v>
      </c>
      <c r="E7125">
        <v>0</v>
      </c>
      <c r="F7125">
        <v>0</v>
      </c>
      <c r="G7125">
        <v>12559385</v>
      </c>
      <c r="H7125">
        <v>87725000</v>
      </c>
      <c r="I7125">
        <v>100284385</v>
      </c>
    </row>
    <row r="7126" spans="1:9">
      <c r="A7126" t="s">
        <v>369</v>
      </c>
      <c r="B7126" t="s">
        <v>380</v>
      </c>
      <c r="C7126" t="s">
        <v>381</v>
      </c>
      <c r="D7126">
        <v>2022</v>
      </c>
      <c r="E7126">
        <v>0</v>
      </c>
      <c r="F7126">
        <v>0</v>
      </c>
      <c r="G7126">
        <v>80999</v>
      </c>
      <c r="H7126">
        <v>0</v>
      </c>
      <c r="I7126">
        <v>80999</v>
      </c>
    </row>
    <row r="7127" spans="1:9">
      <c r="A7127" t="s">
        <v>369</v>
      </c>
      <c r="B7127" t="s">
        <v>380</v>
      </c>
      <c r="C7127" t="s">
        <v>381</v>
      </c>
      <c r="D7127">
        <v>2022</v>
      </c>
      <c r="E7127">
        <v>0</v>
      </c>
      <c r="F7127">
        <v>246999</v>
      </c>
      <c r="G7127">
        <v>0</v>
      </c>
      <c r="H7127">
        <v>100000</v>
      </c>
      <c r="I7127">
        <v>346999</v>
      </c>
    </row>
    <row r="7128" spans="1:9">
      <c r="A7128" t="s">
        <v>369</v>
      </c>
      <c r="B7128" t="s">
        <v>382</v>
      </c>
      <c r="C7128" t="s">
        <v>383</v>
      </c>
      <c r="D7128">
        <v>2022</v>
      </c>
      <c r="E7128">
        <v>21768556</v>
      </c>
      <c r="F7128">
        <v>71294000</v>
      </c>
      <c r="G7128">
        <v>71728000</v>
      </c>
      <c r="H7128">
        <v>73777000</v>
      </c>
      <c r="I7128">
        <v>238567556</v>
      </c>
    </row>
    <row r="7129" spans="1:9">
      <c r="A7129" t="s">
        <v>369</v>
      </c>
      <c r="B7129" t="s">
        <v>388</v>
      </c>
      <c r="C7129" t="s">
        <v>389</v>
      </c>
      <c r="D7129">
        <v>2022</v>
      </c>
      <c r="E7129">
        <v>0</v>
      </c>
      <c r="F7129">
        <v>100127841</v>
      </c>
      <c r="G7129">
        <v>152730000</v>
      </c>
      <c r="H7129">
        <v>32697000</v>
      </c>
      <c r="I7129">
        <v>285554841</v>
      </c>
    </row>
    <row r="7130" spans="1:9">
      <c r="A7130" t="s">
        <v>369</v>
      </c>
      <c r="B7130" t="s">
        <v>390</v>
      </c>
      <c r="C7130" t="s">
        <v>391</v>
      </c>
      <c r="D7130">
        <v>2022</v>
      </c>
      <c r="E7130">
        <v>778433</v>
      </c>
      <c r="F7130">
        <v>10707000</v>
      </c>
      <c r="G7130">
        <v>6996000</v>
      </c>
      <c r="H7130">
        <v>7555000</v>
      </c>
      <c r="I7130">
        <v>26036433</v>
      </c>
    </row>
    <row r="7131" spans="1:9">
      <c r="A7131" t="s">
        <v>369</v>
      </c>
      <c r="B7131" t="s">
        <v>1619</v>
      </c>
      <c r="C7131" t="s">
        <v>1620</v>
      </c>
      <c r="D7131">
        <v>2022</v>
      </c>
      <c r="E7131">
        <v>1880000</v>
      </c>
      <c r="F7131">
        <v>27767000</v>
      </c>
      <c r="G7131">
        <v>0</v>
      </c>
      <c r="H7131">
        <v>0</v>
      </c>
      <c r="I7131">
        <v>29647000</v>
      </c>
    </row>
    <row r="7132" spans="1:9">
      <c r="A7132" t="s">
        <v>369</v>
      </c>
      <c r="B7132" t="s">
        <v>392</v>
      </c>
      <c r="C7132" t="s">
        <v>393</v>
      </c>
      <c r="D7132">
        <v>2022</v>
      </c>
      <c r="E7132">
        <v>0</v>
      </c>
      <c r="F7132">
        <v>228287866</v>
      </c>
      <c r="G7132">
        <v>240616000</v>
      </c>
      <c r="H7132">
        <v>337037000</v>
      </c>
      <c r="I7132">
        <v>805940866</v>
      </c>
    </row>
    <row r="7133" spans="1:9">
      <c r="A7133" t="s">
        <v>369</v>
      </c>
      <c r="B7133" t="s">
        <v>392</v>
      </c>
      <c r="C7133" t="s">
        <v>393</v>
      </c>
      <c r="D7133">
        <v>2022</v>
      </c>
      <c r="E7133">
        <v>1032023</v>
      </c>
      <c r="F7133">
        <v>0</v>
      </c>
      <c r="G7133">
        <v>0</v>
      </c>
      <c r="H7133">
        <v>1380000</v>
      </c>
      <c r="I7133">
        <v>2412023</v>
      </c>
    </row>
    <row r="7134" spans="1:9">
      <c r="A7134" t="s">
        <v>369</v>
      </c>
      <c r="B7134" t="s">
        <v>392</v>
      </c>
      <c r="C7134" t="s">
        <v>393</v>
      </c>
      <c r="D7134">
        <v>2022</v>
      </c>
      <c r="E7134">
        <v>0</v>
      </c>
      <c r="F7134">
        <v>0</v>
      </c>
      <c r="G7134">
        <v>0</v>
      </c>
      <c r="H7134">
        <v>1533960</v>
      </c>
      <c r="I7134">
        <v>1533960</v>
      </c>
    </row>
    <row r="7135" spans="1:9">
      <c r="A7135" t="s">
        <v>369</v>
      </c>
      <c r="B7135" t="s">
        <v>394</v>
      </c>
      <c r="C7135" t="s">
        <v>395</v>
      </c>
      <c r="D7135">
        <v>2022</v>
      </c>
      <c r="E7135">
        <v>0</v>
      </c>
      <c r="F7135">
        <v>5555737</v>
      </c>
      <c r="G7135">
        <v>326000</v>
      </c>
      <c r="H7135">
        <v>513000</v>
      </c>
      <c r="I7135">
        <v>6394737</v>
      </c>
    </row>
    <row r="7136" spans="1:9">
      <c r="A7136" t="s">
        <v>369</v>
      </c>
      <c r="B7136" t="s">
        <v>396</v>
      </c>
      <c r="C7136" t="s">
        <v>397</v>
      </c>
      <c r="D7136">
        <v>2022</v>
      </c>
      <c r="E7136">
        <v>0</v>
      </c>
      <c r="F7136">
        <v>29776829</v>
      </c>
      <c r="G7136">
        <v>0</v>
      </c>
      <c r="H7136">
        <v>1500000</v>
      </c>
      <c r="I7136">
        <v>31276829</v>
      </c>
    </row>
    <row r="7137" spans="1:9">
      <c r="A7137" t="s">
        <v>369</v>
      </c>
      <c r="B7137" t="s">
        <v>400</v>
      </c>
      <c r="C7137" t="s">
        <v>401</v>
      </c>
      <c r="D7137">
        <v>2022</v>
      </c>
      <c r="E7137">
        <v>0</v>
      </c>
      <c r="F7137">
        <v>0</v>
      </c>
      <c r="G7137">
        <v>0</v>
      </c>
      <c r="H7137">
        <v>5091990</v>
      </c>
      <c r="I7137">
        <v>5091990</v>
      </c>
    </row>
    <row r="7138" spans="1:9">
      <c r="A7138" t="s">
        <v>369</v>
      </c>
      <c r="B7138" t="s">
        <v>402</v>
      </c>
      <c r="C7138" t="s">
        <v>403</v>
      </c>
      <c r="D7138">
        <v>2022</v>
      </c>
      <c r="E7138">
        <v>337278212</v>
      </c>
      <c r="F7138">
        <v>193049000</v>
      </c>
      <c r="G7138">
        <v>200567000</v>
      </c>
      <c r="H7138">
        <v>206708000</v>
      </c>
      <c r="I7138">
        <v>937602212</v>
      </c>
    </row>
    <row r="7139" spans="1:9">
      <c r="A7139" t="s">
        <v>369</v>
      </c>
      <c r="B7139" t="s">
        <v>402</v>
      </c>
      <c r="C7139" t="s">
        <v>403</v>
      </c>
      <c r="D7139">
        <v>2022</v>
      </c>
      <c r="E7139">
        <v>199798000</v>
      </c>
      <c r="F7139">
        <v>0</v>
      </c>
      <c r="G7139">
        <v>0</v>
      </c>
      <c r="H7139">
        <v>0</v>
      </c>
      <c r="I7139">
        <v>199798000</v>
      </c>
    </row>
    <row r="7140" spans="1:9">
      <c r="A7140" t="s">
        <v>369</v>
      </c>
      <c r="B7140" t="s">
        <v>402</v>
      </c>
      <c r="C7140" t="s">
        <v>403</v>
      </c>
      <c r="D7140">
        <v>2022</v>
      </c>
      <c r="E7140">
        <v>4493839</v>
      </c>
      <c r="F7140">
        <v>0</v>
      </c>
      <c r="G7140">
        <v>0</v>
      </c>
      <c r="H7140">
        <v>0</v>
      </c>
      <c r="I7140">
        <v>4493839</v>
      </c>
    </row>
    <row r="7141" spans="1:9">
      <c r="A7141" t="s">
        <v>369</v>
      </c>
      <c r="B7141" t="s">
        <v>406</v>
      </c>
      <c r="C7141" t="s">
        <v>407</v>
      </c>
      <c r="D7141">
        <v>2022</v>
      </c>
      <c r="E7141">
        <v>1083830</v>
      </c>
      <c r="F7141">
        <v>0</v>
      </c>
      <c r="G7141">
        <v>0</v>
      </c>
      <c r="H7141">
        <v>0</v>
      </c>
      <c r="I7141">
        <v>1083830</v>
      </c>
    </row>
    <row r="7142" spans="1:9">
      <c r="A7142" t="s">
        <v>369</v>
      </c>
      <c r="B7142" t="s">
        <v>408</v>
      </c>
      <c r="C7142" t="s">
        <v>409</v>
      </c>
      <c r="D7142">
        <v>2022</v>
      </c>
      <c r="E7142">
        <v>4069000</v>
      </c>
      <c r="F7142">
        <v>0</v>
      </c>
      <c r="G7142">
        <v>0</v>
      </c>
      <c r="H7142">
        <v>0</v>
      </c>
      <c r="I7142">
        <v>4069000</v>
      </c>
    </row>
    <row r="7143" spans="1:9">
      <c r="A7143" t="s">
        <v>369</v>
      </c>
      <c r="B7143" t="s">
        <v>2428</v>
      </c>
      <c r="C7143" t="s">
        <v>2429</v>
      </c>
      <c r="D7143">
        <v>2022</v>
      </c>
      <c r="E7143">
        <v>0</v>
      </c>
      <c r="F7143">
        <v>80979</v>
      </c>
      <c r="G7143">
        <v>0</v>
      </c>
      <c r="H7143">
        <v>0</v>
      </c>
      <c r="I7143">
        <v>80979</v>
      </c>
    </row>
    <row r="7144" spans="1:9">
      <c r="A7144" t="s">
        <v>369</v>
      </c>
      <c r="B7144" t="s">
        <v>2252</v>
      </c>
      <c r="C7144" t="s">
        <v>2253</v>
      </c>
      <c r="D7144">
        <v>2022</v>
      </c>
      <c r="E7144">
        <v>0</v>
      </c>
      <c r="F7144">
        <v>926485</v>
      </c>
      <c r="G7144">
        <v>0</v>
      </c>
      <c r="H7144">
        <v>0</v>
      </c>
      <c r="I7144">
        <v>926485</v>
      </c>
    </row>
    <row r="7145" spans="1:9">
      <c r="A7145" t="s">
        <v>369</v>
      </c>
      <c r="B7145" t="s">
        <v>410</v>
      </c>
      <c r="C7145" t="s">
        <v>411</v>
      </c>
      <c r="D7145">
        <v>2022</v>
      </c>
      <c r="E7145">
        <v>483568</v>
      </c>
      <c r="F7145">
        <v>2000000</v>
      </c>
      <c r="G7145">
        <v>0</v>
      </c>
      <c r="H7145">
        <v>0</v>
      </c>
      <c r="I7145">
        <v>2483568</v>
      </c>
    </row>
    <row r="7146" spans="1:9">
      <c r="A7146" t="s">
        <v>369</v>
      </c>
      <c r="B7146" t="s">
        <v>412</v>
      </c>
      <c r="C7146" t="s">
        <v>413</v>
      </c>
      <c r="D7146">
        <v>2022</v>
      </c>
      <c r="E7146">
        <v>0</v>
      </c>
      <c r="F7146">
        <v>7507408</v>
      </c>
      <c r="G7146">
        <v>0</v>
      </c>
      <c r="H7146">
        <v>0</v>
      </c>
      <c r="I7146">
        <v>7507408</v>
      </c>
    </row>
    <row r="7147" spans="1:9">
      <c r="A7147" t="s">
        <v>369</v>
      </c>
      <c r="B7147" t="s">
        <v>416</v>
      </c>
      <c r="C7147" t="s">
        <v>417</v>
      </c>
      <c r="D7147">
        <v>2022</v>
      </c>
      <c r="E7147">
        <v>4361000</v>
      </c>
      <c r="F7147">
        <v>0</v>
      </c>
      <c r="G7147">
        <v>0</v>
      </c>
      <c r="H7147">
        <v>0</v>
      </c>
      <c r="I7147">
        <v>4361000</v>
      </c>
    </row>
    <row r="7148" spans="1:9">
      <c r="A7148" t="s">
        <v>369</v>
      </c>
      <c r="B7148" t="s">
        <v>416</v>
      </c>
      <c r="C7148" t="s">
        <v>417</v>
      </c>
      <c r="D7148">
        <v>2022</v>
      </c>
      <c r="E7148">
        <v>3600000</v>
      </c>
      <c r="F7148">
        <v>0</v>
      </c>
      <c r="G7148">
        <v>0</v>
      </c>
      <c r="H7148">
        <v>0</v>
      </c>
      <c r="I7148">
        <v>3600000</v>
      </c>
    </row>
    <row r="7149" spans="1:9">
      <c r="A7149" t="s">
        <v>369</v>
      </c>
      <c r="B7149" t="s">
        <v>418</v>
      </c>
      <c r="C7149" t="s">
        <v>419</v>
      </c>
      <c r="D7149">
        <v>2022</v>
      </c>
      <c r="E7149">
        <v>0</v>
      </c>
      <c r="F7149">
        <v>0</v>
      </c>
      <c r="G7149">
        <v>0</v>
      </c>
      <c r="H7149">
        <v>13020648</v>
      </c>
      <c r="I7149">
        <v>13020648</v>
      </c>
    </row>
    <row r="7150" spans="1:9">
      <c r="A7150" t="s">
        <v>369</v>
      </c>
      <c r="B7150" t="s">
        <v>418</v>
      </c>
      <c r="C7150" t="s">
        <v>419</v>
      </c>
      <c r="D7150">
        <v>2022</v>
      </c>
      <c r="E7150">
        <v>0</v>
      </c>
      <c r="F7150">
        <v>0</v>
      </c>
      <c r="G7150">
        <v>0</v>
      </c>
      <c r="H7150">
        <v>2127000</v>
      </c>
      <c r="I7150">
        <v>2127000</v>
      </c>
    </row>
    <row r="7151" spans="1:9">
      <c r="A7151" t="s">
        <v>369</v>
      </c>
      <c r="B7151" t="s">
        <v>420</v>
      </c>
      <c r="C7151" t="s">
        <v>421</v>
      </c>
      <c r="D7151">
        <v>2022</v>
      </c>
      <c r="E7151">
        <v>0</v>
      </c>
      <c r="F7151">
        <v>0</v>
      </c>
      <c r="G7151">
        <v>2230999</v>
      </c>
      <c r="H7151">
        <v>0</v>
      </c>
      <c r="I7151">
        <v>2230999</v>
      </c>
    </row>
    <row r="7152" spans="1:9">
      <c r="A7152" t="s">
        <v>369</v>
      </c>
      <c r="B7152" t="s">
        <v>422</v>
      </c>
      <c r="C7152" t="s">
        <v>423</v>
      </c>
      <c r="D7152">
        <v>2022</v>
      </c>
      <c r="E7152">
        <v>0</v>
      </c>
      <c r="F7152">
        <v>0</v>
      </c>
      <c r="G7152">
        <v>1139632</v>
      </c>
      <c r="H7152">
        <v>0</v>
      </c>
      <c r="I7152">
        <v>1139632</v>
      </c>
    </row>
    <row r="7153" spans="1:9">
      <c r="A7153" t="s">
        <v>369</v>
      </c>
      <c r="B7153" t="s">
        <v>914</v>
      </c>
      <c r="C7153" t="s">
        <v>805</v>
      </c>
      <c r="D7153">
        <v>2022</v>
      </c>
      <c r="E7153">
        <v>0</v>
      </c>
      <c r="F7153">
        <v>6299752</v>
      </c>
      <c r="G7153">
        <v>0</v>
      </c>
      <c r="H7153">
        <v>236000</v>
      </c>
      <c r="I7153">
        <v>6535752</v>
      </c>
    </row>
    <row r="7154" spans="1:9">
      <c r="A7154" t="s">
        <v>369</v>
      </c>
      <c r="B7154" t="s">
        <v>426</v>
      </c>
      <c r="C7154" t="s">
        <v>427</v>
      </c>
      <c r="D7154">
        <v>2022</v>
      </c>
      <c r="E7154">
        <v>0</v>
      </c>
      <c r="F7154">
        <v>27252276</v>
      </c>
      <c r="G7154">
        <v>0</v>
      </c>
      <c r="H7154">
        <v>15965000</v>
      </c>
      <c r="I7154">
        <v>43217276</v>
      </c>
    </row>
    <row r="7155" spans="1:9">
      <c r="A7155" t="s">
        <v>369</v>
      </c>
      <c r="B7155" t="s">
        <v>426</v>
      </c>
      <c r="C7155" t="s">
        <v>427</v>
      </c>
      <c r="D7155">
        <v>2022</v>
      </c>
      <c r="E7155">
        <v>0</v>
      </c>
      <c r="F7155">
        <v>12725707</v>
      </c>
      <c r="G7155">
        <v>1250000</v>
      </c>
      <c r="H7155">
        <v>0</v>
      </c>
      <c r="I7155">
        <v>13975707</v>
      </c>
    </row>
    <row r="7156" spans="1:9">
      <c r="A7156" t="s">
        <v>369</v>
      </c>
      <c r="B7156" t="s">
        <v>432</v>
      </c>
      <c r="C7156" t="s">
        <v>433</v>
      </c>
      <c r="D7156">
        <v>2022</v>
      </c>
      <c r="E7156">
        <v>0</v>
      </c>
      <c r="F7156">
        <v>0</v>
      </c>
      <c r="G7156">
        <v>0</v>
      </c>
      <c r="H7156">
        <v>12821022</v>
      </c>
      <c r="I7156">
        <v>12821022</v>
      </c>
    </row>
    <row r="7157" spans="1:9">
      <c r="A7157" t="s">
        <v>369</v>
      </c>
      <c r="B7157" t="s">
        <v>438</v>
      </c>
      <c r="C7157" t="s">
        <v>439</v>
      </c>
      <c r="D7157">
        <v>2022</v>
      </c>
      <c r="E7157">
        <v>0</v>
      </c>
      <c r="F7157">
        <v>0</v>
      </c>
      <c r="G7157">
        <v>0</v>
      </c>
      <c r="H7157">
        <v>200000</v>
      </c>
      <c r="I7157">
        <v>200000</v>
      </c>
    </row>
    <row r="7158" spans="1:9">
      <c r="A7158" t="s">
        <v>369</v>
      </c>
      <c r="B7158" t="s">
        <v>1623</v>
      </c>
      <c r="C7158" t="s">
        <v>1624</v>
      </c>
      <c r="D7158">
        <v>2022</v>
      </c>
      <c r="E7158">
        <v>0</v>
      </c>
      <c r="F7158">
        <v>3145000</v>
      </c>
      <c r="G7158">
        <v>0</v>
      </c>
      <c r="H7158">
        <v>0</v>
      </c>
      <c r="I7158">
        <v>3145000</v>
      </c>
    </row>
    <row r="7159" spans="1:9">
      <c r="A7159" t="s">
        <v>369</v>
      </c>
      <c r="B7159" t="s">
        <v>449</v>
      </c>
      <c r="C7159" t="s">
        <v>450</v>
      </c>
      <c r="D7159">
        <v>2022</v>
      </c>
      <c r="E7159">
        <v>0</v>
      </c>
      <c r="F7159">
        <v>94440372</v>
      </c>
      <c r="G7159">
        <v>3745000</v>
      </c>
      <c r="H7159">
        <v>74558000</v>
      </c>
      <c r="I7159">
        <v>172743372</v>
      </c>
    </row>
    <row r="7160" spans="1:9">
      <c r="A7160" t="s">
        <v>369</v>
      </c>
      <c r="B7160" t="s">
        <v>449</v>
      </c>
      <c r="C7160" t="s">
        <v>450</v>
      </c>
      <c r="D7160">
        <v>2022</v>
      </c>
      <c r="E7160">
        <v>0</v>
      </c>
      <c r="F7160">
        <v>3382400</v>
      </c>
      <c r="G7160">
        <v>0</v>
      </c>
      <c r="H7160">
        <v>0</v>
      </c>
      <c r="I7160">
        <v>3382400</v>
      </c>
    </row>
    <row r="7161" spans="1:9">
      <c r="A7161" t="s">
        <v>369</v>
      </c>
      <c r="B7161" t="s">
        <v>1551</v>
      </c>
      <c r="C7161" t="s">
        <v>1552</v>
      </c>
      <c r="D7161">
        <v>2022</v>
      </c>
      <c r="E7161">
        <v>1200000</v>
      </c>
      <c r="F7161">
        <v>0</v>
      </c>
      <c r="G7161">
        <v>0</v>
      </c>
      <c r="H7161">
        <v>0</v>
      </c>
      <c r="I7161">
        <v>1200000</v>
      </c>
    </row>
    <row r="7162" spans="1:9">
      <c r="A7162" t="s">
        <v>369</v>
      </c>
      <c r="B7162" t="s">
        <v>1245</v>
      </c>
      <c r="C7162" t="s">
        <v>1246</v>
      </c>
      <c r="D7162">
        <v>2022</v>
      </c>
      <c r="E7162">
        <v>1900000</v>
      </c>
      <c r="F7162">
        <v>0</v>
      </c>
      <c r="G7162">
        <v>0</v>
      </c>
      <c r="H7162">
        <v>0</v>
      </c>
      <c r="I7162">
        <v>1900000</v>
      </c>
    </row>
    <row r="7163" spans="1:9">
      <c r="A7163" t="s">
        <v>369</v>
      </c>
      <c r="B7163" t="s">
        <v>1325</v>
      </c>
      <c r="C7163" t="s">
        <v>1326</v>
      </c>
      <c r="D7163">
        <v>2022</v>
      </c>
      <c r="E7163">
        <v>3100000</v>
      </c>
      <c r="F7163">
        <v>0</v>
      </c>
      <c r="G7163">
        <v>0</v>
      </c>
      <c r="H7163">
        <v>0</v>
      </c>
      <c r="I7163">
        <v>3100000</v>
      </c>
    </row>
    <row r="7164" spans="1:9">
      <c r="A7164" t="s">
        <v>369</v>
      </c>
      <c r="B7164" t="s">
        <v>1494</v>
      </c>
      <c r="C7164" t="s">
        <v>1495</v>
      </c>
      <c r="D7164">
        <v>2022</v>
      </c>
      <c r="E7164">
        <v>185000</v>
      </c>
      <c r="F7164">
        <v>0</v>
      </c>
      <c r="G7164">
        <v>0</v>
      </c>
      <c r="H7164">
        <v>0</v>
      </c>
      <c r="I7164">
        <v>185000</v>
      </c>
    </row>
    <row r="7165" spans="1:9">
      <c r="A7165" t="s">
        <v>369</v>
      </c>
      <c r="B7165" t="s">
        <v>1060</v>
      </c>
      <c r="C7165" t="s">
        <v>1061</v>
      </c>
      <c r="D7165">
        <v>2022</v>
      </c>
      <c r="E7165">
        <v>2000000</v>
      </c>
      <c r="F7165">
        <v>0</v>
      </c>
      <c r="G7165">
        <v>0</v>
      </c>
      <c r="H7165">
        <v>0</v>
      </c>
      <c r="I7165">
        <v>2000000</v>
      </c>
    </row>
    <row r="7166" spans="1:9">
      <c r="A7166" t="s">
        <v>369</v>
      </c>
      <c r="B7166" t="s">
        <v>451</v>
      </c>
      <c r="C7166" t="s">
        <v>452</v>
      </c>
      <c r="D7166">
        <v>2022</v>
      </c>
      <c r="E7166">
        <v>1250000</v>
      </c>
      <c r="F7166">
        <v>0</v>
      </c>
      <c r="G7166">
        <v>0</v>
      </c>
      <c r="H7166">
        <v>0</v>
      </c>
      <c r="I7166">
        <v>1250000</v>
      </c>
    </row>
    <row r="7167" spans="1:9">
      <c r="A7167" t="s">
        <v>369</v>
      </c>
      <c r="B7167" t="s">
        <v>2540</v>
      </c>
      <c r="C7167" t="s">
        <v>2541</v>
      </c>
      <c r="D7167">
        <v>2022</v>
      </c>
      <c r="E7167">
        <v>550000</v>
      </c>
      <c r="F7167">
        <v>0</v>
      </c>
      <c r="G7167">
        <v>0</v>
      </c>
      <c r="H7167">
        <v>0</v>
      </c>
      <c r="I7167">
        <v>550000</v>
      </c>
    </row>
    <row r="7168" spans="1:9">
      <c r="A7168" t="s">
        <v>457</v>
      </c>
      <c r="B7168" t="s">
        <v>2542</v>
      </c>
      <c r="C7168" t="s">
        <v>1629</v>
      </c>
      <c r="D7168">
        <v>2022</v>
      </c>
      <c r="E7168">
        <v>1559599</v>
      </c>
      <c r="F7168">
        <v>0</v>
      </c>
      <c r="G7168">
        <v>299000</v>
      </c>
      <c r="H7168">
        <v>177000</v>
      </c>
      <c r="I7168">
        <v>2035599</v>
      </c>
    </row>
    <row r="7169" spans="1:9">
      <c r="A7169" t="s">
        <v>457</v>
      </c>
      <c r="B7169" t="s">
        <v>2341</v>
      </c>
      <c r="C7169" t="s">
        <v>2342</v>
      </c>
      <c r="D7169">
        <v>2022</v>
      </c>
      <c r="E7169">
        <v>250000</v>
      </c>
      <c r="F7169">
        <v>0</v>
      </c>
      <c r="G7169">
        <v>0</v>
      </c>
      <c r="H7169">
        <v>0</v>
      </c>
      <c r="I7169">
        <v>250000</v>
      </c>
    </row>
    <row r="7170" spans="1:9">
      <c r="A7170" t="s">
        <v>460</v>
      </c>
      <c r="B7170" t="s">
        <v>461</v>
      </c>
      <c r="C7170" t="s">
        <v>462</v>
      </c>
      <c r="D7170">
        <v>2022</v>
      </c>
      <c r="E7170">
        <v>16334000</v>
      </c>
      <c r="F7170">
        <v>0</v>
      </c>
      <c r="G7170">
        <v>14715783</v>
      </c>
      <c r="H7170">
        <v>98394000</v>
      </c>
      <c r="I7170">
        <v>129443783</v>
      </c>
    </row>
    <row r="7171" spans="1:9">
      <c r="A7171" t="s">
        <v>460</v>
      </c>
      <c r="B7171" t="s">
        <v>1218</v>
      </c>
      <c r="C7171" t="s">
        <v>1219</v>
      </c>
      <c r="D7171">
        <v>2022</v>
      </c>
      <c r="E7171">
        <v>2026000</v>
      </c>
      <c r="F7171">
        <v>0</v>
      </c>
      <c r="G7171">
        <v>0</v>
      </c>
      <c r="H7171">
        <v>0</v>
      </c>
      <c r="I7171">
        <v>2026000</v>
      </c>
    </row>
    <row r="7172" spans="1:9">
      <c r="A7172" t="s">
        <v>460</v>
      </c>
      <c r="B7172" t="s">
        <v>2543</v>
      </c>
      <c r="C7172" t="s">
        <v>2544</v>
      </c>
      <c r="D7172">
        <v>2022</v>
      </c>
      <c r="E7172">
        <v>2475000</v>
      </c>
      <c r="F7172">
        <v>0</v>
      </c>
      <c r="G7172">
        <v>0</v>
      </c>
      <c r="H7172">
        <v>0</v>
      </c>
      <c r="I7172">
        <v>2475000</v>
      </c>
    </row>
    <row r="7173" spans="1:9">
      <c r="A7173" t="s">
        <v>460</v>
      </c>
      <c r="B7173" t="s">
        <v>1183</v>
      </c>
      <c r="C7173" t="s">
        <v>464</v>
      </c>
      <c r="D7173">
        <v>2022</v>
      </c>
      <c r="E7173">
        <v>9529000</v>
      </c>
      <c r="F7173">
        <v>0</v>
      </c>
      <c r="G7173">
        <v>0</v>
      </c>
      <c r="H7173">
        <v>0</v>
      </c>
      <c r="I7173">
        <v>9529000</v>
      </c>
    </row>
    <row r="7174" spans="1:9">
      <c r="A7174" t="s">
        <v>460</v>
      </c>
      <c r="B7174" t="s">
        <v>2545</v>
      </c>
      <c r="C7174" t="s">
        <v>2546</v>
      </c>
      <c r="D7174">
        <v>2022</v>
      </c>
      <c r="E7174">
        <v>2214000</v>
      </c>
      <c r="F7174">
        <v>0</v>
      </c>
      <c r="G7174">
        <v>0</v>
      </c>
      <c r="H7174">
        <v>0</v>
      </c>
      <c r="I7174">
        <v>2214000</v>
      </c>
    </row>
    <row r="7175" spans="1:9">
      <c r="A7175" t="s">
        <v>460</v>
      </c>
      <c r="B7175" t="s">
        <v>463</v>
      </c>
      <c r="C7175" t="s">
        <v>464</v>
      </c>
      <c r="D7175">
        <v>2022</v>
      </c>
      <c r="E7175">
        <v>3000000</v>
      </c>
      <c r="F7175">
        <v>0</v>
      </c>
      <c r="G7175">
        <v>0</v>
      </c>
      <c r="H7175">
        <v>0</v>
      </c>
      <c r="I7175">
        <v>3000000</v>
      </c>
    </row>
    <row r="7176" spans="1:9">
      <c r="A7176" t="s">
        <v>460</v>
      </c>
      <c r="B7176" t="s">
        <v>2547</v>
      </c>
      <c r="C7176" t="s">
        <v>2546</v>
      </c>
      <c r="D7176">
        <v>2022</v>
      </c>
      <c r="E7176">
        <v>672000</v>
      </c>
      <c r="F7176">
        <v>0</v>
      </c>
      <c r="G7176">
        <v>0</v>
      </c>
      <c r="H7176">
        <v>0</v>
      </c>
      <c r="I7176">
        <v>672000</v>
      </c>
    </row>
    <row r="7177" spans="1:9">
      <c r="A7177" t="s">
        <v>465</v>
      </c>
      <c r="B7177" t="s">
        <v>466</v>
      </c>
      <c r="C7177" t="s">
        <v>467</v>
      </c>
      <c r="D7177">
        <v>2022</v>
      </c>
      <c r="E7177">
        <v>30703187</v>
      </c>
      <c r="F7177">
        <v>27092000</v>
      </c>
      <c r="G7177">
        <v>19796000</v>
      </c>
      <c r="H7177">
        <v>11303000</v>
      </c>
      <c r="I7177">
        <v>88894187</v>
      </c>
    </row>
    <row r="7178" spans="1:9">
      <c r="A7178" t="s">
        <v>465</v>
      </c>
      <c r="B7178" t="s">
        <v>468</v>
      </c>
      <c r="C7178" t="s">
        <v>469</v>
      </c>
      <c r="D7178">
        <v>2022</v>
      </c>
      <c r="E7178">
        <v>0</v>
      </c>
      <c r="F7178">
        <v>0</v>
      </c>
      <c r="G7178">
        <v>0</v>
      </c>
      <c r="H7178">
        <v>71116</v>
      </c>
      <c r="I7178">
        <v>71116</v>
      </c>
    </row>
    <row r="7179" spans="1:9">
      <c r="A7179" t="s">
        <v>465</v>
      </c>
      <c r="B7179" t="s">
        <v>1633</v>
      </c>
      <c r="C7179" t="s">
        <v>1634</v>
      </c>
      <c r="D7179">
        <v>2022</v>
      </c>
      <c r="E7179">
        <v>0</v>
      </c>
      <c r="F7179">
        <v>2015153</v>
      </c>
      <c r="G7179">
        <v>0</v>
      </c>
      <c r="H7179">
        <v>9000</v>
      </c>
      <c r="I7179">
        <v>2024153</v>
      </c>
    </row>
    <row r="7180" spans="1:9">
      <c r="A7180" t="s">
        <v>465</v>
      </c>
      <c r="B7180" t="s">
        <v>1285</v>
      </c>
      <c r="C7180" t="s">
        <v>1286</v>
      </c>
      <c r="D7180">
        <v>2022</v>
      </c>
      <c r="E7180">
        <v>10025000</v>
      </c>
      <c r="F7180">
        <v>0</v>
      </c>
      <c r="G7180">
        <v>0</v>
      </c>
      <c r="H7180">
        <v>0</v>
      </c>
      <c r="I7180">
        <v>10025000</v>
      </c>
    </row>
    <row r="7181" spans="1:9">
      <c r="A7181" t="s">
        <v>465</v>
      </c>
      <c r="B7181" t="s">
        <v>975</v>
      </c>
      <c r="C7181" t="s">
        <v>976</v>
      </c>
      <c r="D7181">
        <v>2022</v>
      </c>
      <c r="E7181">
        <v>350000</v>
      </c>
      <c r="F7181">
        <v>0</v>
      </c>
      <c r="G7181">
        <v>0</v>
      </c>
      <c r="H7181">
        <v>0</v>
      </c>
      <c r="I7181">
        <v>350000</v>
      </c>
    </row>
    <row r="7182" spans="1:9">
      <c r="A7182" t="s">
        <v>465</v>
      </c>
      <c r="B7182" t="s">
        <v>470</v>
      </c>
      <c r="C7182" t="s">
        <v>471</v>
      </c>
      <c r="D7182">
        <v>2022</v>
      </c>
      <c r="E7182">
        <v>554000</v>
      </c>
      <c r="F7182">
        <v>0</v>
      </c>
      <c r="G7182">
        <v>0</v>
      </c>
      <c r="H7182">
        <v>0</v>
      </c>
      <c r="I7182">
        <v>554000</v>
      </c>
    </row>
    <row r="7183" spans="1:9">
      <c r="A7183" t="s">
        <v>474</v>
      </c>
      <c r="B7183" t="s">
        <v>475</v>
      </c>
      <c r="C7183" t="s">
        <v>476</v>
      </c>
      <c r="D7183">
        <v>2022</v>
      </c>
      <c r="E7183">
        <v>29333000</v>
      </c>
      <c r="F7183">
        <v>0</v>
      </c>
      <c r="G7183">
        <v>17961130</v>
      </c>
      <c r="H7183">
        <v>61690000</v>
      </c>
      <c r="I7183">
        <v>108984130</v>
      </c>
    </row>
    <row r="7184" spans="1:9">
      <c r="A7184" t="s">
        <v>474</v>
      </c>
      <c r="B7184" t="s">
        <v>1435</v>
      </c>
      <c r="C7184" t="s">
        <v>995</v>
      </c>
      <c r="D7184">
        <v>2022</v>
      </c>
      <c r="E7184">
        <v>33851000</v>
      </c>
      <c r="F7184">
        <v>9031000</v>
      </c>
      <c r="G7184">
        <v>0</v>
      </c>
      <c r="H7184">
        <v>0</v>
      </c>
      <c r="I7184">
        <v>42882000</v>
      </c>
    </row>
    <row r="7185" spans="1:9">
      <c r="A7185" t="s">
        <v>474</v>
      </c>
      <c r="B7185" t="s">
        <v>994</v>
      </c>
      <c r="C7185" t="s">
        <v>995</v>
      </c>
      <c r="D7185">
        <v>2022</v>
      </c>
      <c r="E7185">
        <v>9264000</v>
      </c>
      <c r="F7185">
        <v>0</v>
      </c>
      <c r="G7185">
        <v>0</v>
      </c>
      <c r="H7185">
        <v>0</v>
      </c>
      <c r="I7185">
        <v>9264000</v>
      </c>
    </row>
    <row r="7186" spans="1:9">
      <c r="A7186" t="s">
        <v>446</v>
      </c>
      <c r="B7186" t="s">
        <v>2343</v>
      </c>
      <c r="C7186" t="s">
        <v>1562</v>
      </c>
      <c r="D7186">
        <v>2022</v>
      </c>
      <c r="E7186">
        <v>0</v>
      </c>
      <c r="F7186">
        <v>0</v>
      </c>
      <c r="G7186">
        <v>0</v>
      </c>
      <c r="H7186">
        <v>7999998</v>
      </c>
      <c r="I7186">
        <v>7999998</v>
      </c>
    </row>
    <row r="7187" spans="1:9">
      <c r="A7187" t="s">
        <v>446</v>
      </c>
      <c r="B7187" t="s">
        <v>2343</v>
      </c>
      <c r="C7187" t="s">
        <v>1562</v>
      </c>
      <c r="D7187">
        <v>2022</v>
      </c>
      <c r="E7187">
        <v>0</v>
      </c>
      <c r="F7187">
        <v>0</v>
      </c>
      <c r="G7187">
        <v>2560000</v>
      </c>
      <c r="H7187">
        <v>0</v>
      </c>
      <c r="I7187">
        <v>2560000</v>
      </c>
    </row>
    <row r="7188" spans="1:9">
      <c r="A7188" t="s">
        <v>446</v>
      </c>
      <c r="B7188" t="s">
        <v>1921</v>
      </c>
      <c r="C7188" t="s">
        <v>1506</v>
      </c>
      <c r="D7188">
        <v>2022</v>
      </c>
      <c r="E7188">
        <v>0</v>
      </c>
      <c r="F7188">
        <v>174503</v>
      </c>
      <c r="G7188">
        <v>0</v>
      </c>
      <c r="H7188">
        <v>34011000</v>
      </c>
      <c r="I7188">
        <v>34185503</v>
      </c>
    </row>
    <row r="7189" spans="1:9">
      <c r="A7189" t="s">
        <v>446</v>
      </c>
      <c r="B7189" t="s">
        <v>1922</v>
      </c>
      <c r="C7189" t="s">
        <v>478</v>
      </c>
      <c r="D7189">
        <v>2022</v>
      </c>
      <c r="E7189">
        <v>0</v>
      </c>
      <c r="F7189">
        <v>0</v>
      </c>
      <c r="G7189">
        <v>0</v>
      </c>
      <c r="H7189">
        <v>622000</v>
      </c>
      <c r="I7189">
        <v>622000</v>
      </c>
    </row>
    <row r="7190" spans="1:9">
      <c r="A7190" t="s">
        <v>446</v>
      </c>
      <c r="B7190" t="s">
        <v>1923</v>
      </c>
      <c r="C7190" t="s">
        <v>890</v>
      </c>
      <c r="D7190">
        <v>2022</v>
      </c>
      <c r="E7190">
        <v>2405315</v>
      </c>
      <c r="F7190">
        <v>0</v>
      </c>
      <c r="G7190">
        <v>0</v>
      </c>
      <c r="H7190">
        <v>0</v>
      </c>
      <c r="I7190">
        <v>2405315</v>
      </c>
    </row>
    <row r="7191" spans="1:9">
      <c r="A7191" t="s">
        <v>446</v>
      </c>
      <c r="B7191" t="s">
        <v>2347</v>
      </c>
      <c r="C7191" t="s">
        <v>2225</v>
      </c>
      <c r="D7191">
        <v>2022</v>
      </c>
      <c r="E7191">
        <v>0</v>
      </c>
      <c r="F7191">
        <v>0</v>
      </c>
      <c r="G7191">
        <v>543000</v>
      </c>
      <c r="H7191">
        <v>0</v>
      </c>
      <c r="I7191">
        <v>543000</v>
      </c>
    </row>
    <row r="7192" spans="1:9">
      <c r="A7192" t="s">
        <v>446</v>
      </c>
      <c r="B7192" t="s">
        <v>1924</v>
      </c>
      <c r="C7192" t="s">
        <v>480</v>
      </c>
      <c r="D7192">
        <v>2022</v>
      </c>
      <c r="E7192">
        <v>5500000</v>
      </c>
      <c r="F7192">
        <v>0</v>
      </c>
      <c r="G7192">
        <v>37765807</v>
      </c>
      <c r="H7192">
        <v>73108000</v>
      </c>
      <c r="I7192">
        <v>116373807</v>
      </c>
    </row>
    <row r="7193" spans="1:9">
      <c r="A7193" t="s">
        <v>446</v>
      </c>
      <c r="B7193" t="s">
        <v>1924</v>
      </c>
      <c r="C7193" t="s">
        <v>480</v>
      </c>
      <c r="D7193">
        <v>2022</v>
      </c>
      <c r="E7193">
        <v>0</v>
      </c>
      <c r="F7193">
        <v>43996</v>
      </c>
      <c r="G7193">
        <v>0</v>
      </c>
      <c r="H7193">
        <v>0</v>
      </c>
      <c r="I7193">
        <v>43996</v>
      </c>
    </row>
    <row r="7194" spans="1:9">
      <c r="A7194" t="s">
        <v>446</v>
      </c>
      <c r="B7194" t="s">
        <v>1924</v>
      </c>
      <c r="C7194" t="s">
        <v>480</v>
      </c>
      <c r="D7194">
        <v>2022</v>
      </c>
      <c r="E7194">
        <v>466000</v>
      </c>
      <c r="F7194">
        <v>57000</v>
      </c>
      <c r="G7194">
        <v>0</v>
      </c>
      <c r="H7194">
        <v>0</v>
      </c>
      <c r="I7194">
        <v>523000</v>
      </c>
    </row>
    <row r="7195" spans="1:9">
      <c r="A7195" t="s">
        <v>446</v>
      </c>
      <c r="B7195" t="s">
        <v>1925</v>
      </c>
      <c r="C7195" t="s">
        <v>520</v>
      </c>
      <c r="D7195">
        <v>2022</v>
      </c>
      <c r="E7195">
        <v>0</v>
      </c>
      <c r="F7195">
        <v>5770071</v>
      </c>
      <c r="G7195">
        <v>14480000</v>
      </c>
      <c r="H7195">
        <v>10989000</v>
      </c>
      <c r="I7195">
        <v>31239071</v>
      </c>
    </row>
    <row r="7196" spans="1:9">
      <c r="A7196" t="s">
        <v>446</v>
      </c>
      <c r="B7196" t="s">
        <v>1925</v>
      </c>
      <c r="C7196" t="s">
        <v>520</v>
      </c>
      <c r="D7196">
        <v>2022</v>
      </c>
      <c r="E7196">
        <v>80738</v>
      </c>
      <c r="F7196">
        <v>1728000</v>
      </c>
      <c r="G7196">
        <v>0</v>
      </c>
      <c r="H7196">
        <v>0</v>
      </c>
      <c r="I7196">
        <v>1808738</v>
      </c>
    </row>
    <row r="7197" spans="1:9">
      <c r="A7197" t="s">
        <v>446</v>
      </c>
      <c r="B7197" t="s">
        <v>1925</v>
      </c>
      <c r="C7197" t="s">
        <v>520</v>
      </c>
      <c r="D7197">
        <v>2022</v>
      </c>
      <c r="E7197">
        <v>510000</v>
      </c>
      <c r="F7197">
        <v>0</v>
      </c>
      <c r="G7197">
        <v>0</v>
      </c>
      <c r="H7197">
        <v>0</v>
      </c>
      <c r="I7197">
        <v>510000</v>
      </c>
    </row>
    <row r="7198" spans="1:9">
      <c r="A7198" t="s">
        <v>446</v>
      </c>
      <c r="B7198" t="s">
        <v>1926</v>
      </c>
      <c r="C7198" t="s">
        <v>482</v>
      </c>
      <c r="D7198">
        <v>2022</v>
      </c>
      <c r="E7198">
        <v>64136684</v>
      </c>
      <c r="F7198">
        <v>2072000</v>
      </c>
      <c r="G7198">
        <v>34657000</v>
      </c>
      <c r="H7198">
        <v>92844000</v>
      </c>
      <c r="I7198">
        <v>193709684</v>
      </c>
    </row>
    <row r="7199" spans="1:9">
      <c r="A7199" t="s">
        <v>446</v>
      </c>
      <c r="B7199" t="s">
        <v>1926</v>
      </c>
      <c r="C7199" t="s">
        <v>482</v>
      </c>
      <c r="D7199">
        <v>2022</v>
      </c>
      <c r="E7199">
        <v>0</v>
      </c>
      <c r="F7199">
        <v>89250</v>
      </c>
      <c r="G7199">
        <v>0</v>
      </c>
      <c r="H7199">
        <v>0</v>
      </c>
      <c r="I7199">
        <v>89250</v>
      </c>
    </row>
    <row r="7200" spans="1:9">
      <c r="A7200" t="s">
        <v>446</v>
      </c>
      <c r="B7200" t="s">
        <v>1927</v>
      </c>
      <c r="C7200" t="s">
        <v>1045</v>
      </c>
      <c r="D7200">
        <v>2022</v>
      </c>
      <c r="E7200">
        <v>10038024</v>
      </c>
      <c r="F7200">
        <v>43000</v>
      </c>
      <c r="G7200">
        <v>0</v>
      </c>
      <c r="H7200">
        <v>0</v>
      </c>
      <c r="I7200">
        <v>10081024</v>
      </c>
    </row>
    <row r="7201" spans="1:9">
      <c r="A7201" t="s">
        <v>446</v>
      </c>
      <c r="B7201" t="s">
        <v>1927</v>
      </c>
      <c r="C7201" t="s">
        <v>1045</v>
      </c>
      <c r="D7201">
        <v>2022</v>
      </c>
      <c r="E7201">
        <v>0</v>
      </c>
      <c r="F7201">
        <v>29000</v>
      </c>
      <c r="G7201">
        <v>0</v>
      </c>
      <c r="H7201">
        <v>0</v>
      </c>
      <c r="I7201">
        <v>29000</v>
      </c>
    </row>
    <row r="7202" spans="1:9">
      <c r="A7202" t="s">
        <v>446</v>
      </c>
      <c r="B7202" t="s">
        <v>1928</v>
      </c>
      <c r="C7202" t="s">
        <v>484</v>
      </c>
      <c r="D7202">
        <v>2022</v>
      </c>
      <c r="E7202">
        <v>111749016</v>
      </c>
      <c r="F7202">
        <v>7000</v>
      </c>
      <c r="G7202">
        <v>2880000</v>
      </c>
      <c r="H7202">
        <v>17050000</v>
      </c>
      <c r="I7202">
        <v>131686016</v>
      </c>
    </row>
    <row r="7203" spans="1:9">
      <c r="A7203" t="s">
        <v>446</v>
      </c>
      <c r="B7203" t="s">
        <v>1929</v>
      </c>
      <c r="C7203" t="s">
        <v>1639</v>
      </c>
      <c r="D7203">
        <v>2022</v>
      </c>
      <c r="E7203">
        <v>0</v>
      </c>
      <c r="F7203">
        <v>1999999</v>
      </c>
      <c r="G7203">
        <v>0</v>
      </c>
      <c r="H7203">
        <v>0</v>
      </c>
      <c r="I7203">
        <v>1999999</v>
      </c>
    </row>
    <row r="7204" spans="1:9">
      <c r="A7204" t="s">
        <v>446</v>
      </c>
      <c r="B7204" t="s">
        <v>1930</v>
      </c>
      <c r="C7204" t="s">
        <v>1168</v>
      </c>
      <c r="D7204">
        <v>2022</v>
      </c>
      <c r="E7204">
        <v>2955289</v>
      </c>
      <c r="F7204">
        <v>43000</v>
      </c>
      <c r="G7204">
        <v>0</v>
      </c>
      <c r="H7204">
        <v>0</v>
      </c>
      <c r="I7204">
        <v>2998289</v>
      </c>
    </row>
    <row r="7205" spans="1:9">
      <c r="A7205" t="s">
        <v>446</v>
      </c>
      <c r="B7205" t="s">
        <v>1930</v>
      </c>
      <c r="C7205" t="s">
        <v>1168</v>
      </c>
      <c r="D7205">
        <v>2022</v>
      </c>
      <c r="E7205">
        <v>0</v>
      </c>
      <c r="F7205">
        <v>2184000</v>
      </c>
      <c r="G7205">
        <v>0</v>
      </c>
      <c r="H7205">
        <v>0</v>
      </c>
      <c r="I7205">
        <v>2184000</v>
      </c>
    </row>
    <row r="7206" spans="1:9">
      <c r="A7206" t="s">
        <v>446</v>
      </c>
      <c r="B7206" t="s">
        <v>1931</v>
      </c>
      <c r="C7206" t="s">
        <v>486</v>
      </c>
      <c r="D7206">
        <v>2022</v>
      </c>
      <c r="E7206">
        <v>40000000</v>
      </c>
      <c r="F7206">
        <v>0</v>
      </c>
      <c r="G7206">
        <v>2286000</v>
      </c>
      <c r="H7206">
        <v>0</v>
      </c>
      <c r="I7206">
        <v>42286000</v>
      </c>
    </row>
    <row r="7207" spans="1:9">
      <c r="A7207" t="s">
        <v>446</v>
      </c>
      <c r="B7207" t="s">
        <v>1931</v>
      </c>
      <c r="C7207" t="s">
        <v>486</v>
      </c>
      <c r="D7207">
        <v>2022</v>
      </c>
      <c r="E7207">
        <v>0</v>
      </c>
      <c r="F7207">
        <v>999</v>
      </c>
      <c r="G7207">
        <v>0</v>
      </c>
      <c r="H7207">
        <v>0</v>
      </c>
      <c r="I7207">
        <v>999</v>
      </c>
    </row>
    <row r="7208" spans="1:9">
      <c r="A7208" t="s">
        <v>446</v>
      </c>
      <c r="B7208" t="s">
        <v>1933</v>
      </c>
      <c r="C7208" t="s">
        <v>1195</v>
      </c>
      <c r="D7208">
        <v>2022</v>
      </c>
      <c r="E7208">
        <v>0</v>
      </c>
      <c r="F7208">
        <v>0</v>
      </c>
      <c r="G7208">
        <v>5922406</v>
      </c>
      <c r="H7208">
        <v>32132000</v>
      </c>
      <c r="I7208">
        <v>38054406</v>
      </c>
    </row>
    <row r="7209" spans="1:9">
      <c r="A7209" t="s">
        <v>446</v>
      </c>
      <c r="B7209" t="s">
        <v>2548</v>
      </c>
      <c r="C7209" t="s">
        <v>2433</v>
      </c>
      <c r="D7209">
        <v>2022</v>
      </c>
      <c r="E7209">
        <v>189997</v>
      </c>
      <c r="F7209">
        <v>0</v>
      </c>
      <c r="G7209">
        <v>0</v>
      </c>
      <c r="H7209">
        <v>0</v>
      </c>
      <c r="I7209">
        <v>189997</v>
      </c>
    </row>
    <row r="7210" spans="1:9">
      <c r="A7210" t="s">
        <v>446</v>
      </c>
      <c r="B7210" t="s">
        <v>1934</v>
      </c>
      <c r="C7210" t="s">
        <v>1239</v>
      </c>
      <c r="D7210">
        <v>2022</v>
      </c>
      <c r="E7210">
        <v>29812795</v>
      </c>
      <c r="F7210">
        <v>1184000</v>
      </c>
      <c r="G7210">
        <v>524000</v>
      </c>
      <c r="H7210">
        <v>7493000</v>
      </c>
      <c r="I7210">
        <v>39013795</v>
      </c>
    </row>
    <row r="7211" spans="1:9">
      <c r="A7211" t="s">
        <v>446</v>
      </c>
      <c r="B7211" t="s">
        <v>1935</v>
      </c>
      <c r="C7211" t="s">
        <v>1510</v>
      </c>
      <c r="D7211">
        <v>2022</v>
      </c>
      <c r="E7211">
        <v>0</v>
      </c>
      <c r="F7211">
        <v>0</v>
      </c>
      <c r="G7211">
        <v>0</v>
      </c>
      <c r="H7211">
        <v>459178481</v>
      </c>
      <c r="I7211">
        <v>459178481</v>
      </c>
    </row>
    <row r="7212" spans="1:9">
      <c r="A7212" t="s">
        <v>446</v>
      </c>
      <c r="B7212" t="s">
        <v>1936</v>
      </c>
      <c r="C7212" t="s">
        <v>986</v>
      </c>
      <c r="D7212">
        <v>2022</v>
      </c>
      <c r="E7212">
        <v>18739200</v>
      </c>
      <c r="F7212">
        <v>0</v>
      </c>
      <c r="G7212">
        <v>0</v>
      </c>
      <c r="H7212">
        <v>0</v>
      </c>
      <c r="I7212">
        <v>18739200</v>
      </c>
    </row>
    <row r="7213" spans="1:9">
      <c r="A7213" t="s">
        <v>446</v>
      </c>
      <c r="B7213" t="s">
        <v>1937</v>
      </c>
      <c r="C7213" t="s">
        <v>1361</v>
      </c>
      <c r="D7213">
        <v>2022</v>
      </c>
      <c r="E7213">
        <v>166653316</v>
      </c>
      <c r="F7213">
        <v>133043000</v>
      </c>
      <c r="G7213">
        <v>236050000</v>
      </c>
      <c r="H7213">
        <v>287013000</v>
      </c>
      <c r="I7213">
        <v>822759316</v>
      </c>
    </row>
    <row r="7214" spans="1:9">
      <c r="A7214" t="s">
        <v>446</v>
      </c>
      <c r="B7214" t="s">
        <v>1938</v>
      </c>
      <c r="C7214" t="s">
        <v>1544</v>
      </c>
      <c r="D7214">
        <v>2022</v>
      </c>
      <c r="E7214">
        <v>10529090</v>
      </c>
      <c r="F7214">
        <v>668000</v>
      </c>
      <c r="G7214">
        <v>11273000</v>
      </c>
      <c r="H7214">
        <v>2872000</v>
      </c>
      <c r="I7214">
        <v>25342090</v>
      </c>
    </row>
    <row r="7215" spans="1:9">
      <c r="A7215" t="s">
        <v>446</v>
      </c>
      <c r="B7215" t="s">
        <v>1939</v>
      </c>
      <c r="C7215" t="s">
        <v>1250</v>
      </c>
      <c r="D7215">
        <v>2022</v>
      </c>
      <c r="E7215">
        <v>371729</v>
      </c>
      <c r="F7215">
        <v>0</v>
      </c>
      <c r="G7215">
        <v>0</v>
      </c>
      <c r="H7215">
        <v>0</v>
      </c>
      <c r="I7215">
        <v>371729</v>
      </c>
    </row>
    <row r="7216" spans="1:9">
      <c r="A7216" t="s">
        <v>446</v>
      </c>
      <c r="B7216" t="s">
        <v>1940</v>
      </c>
      <c r="C7216" t="s">
        <v>1472</v>
      </c>
      <c r="D7216">
        <v>2022</v>
      </c>
      <c r="E7216">
        <v>1196477</v>
      </c>
      <c r="F7216">
        <v>0</v>
      </c>
      <c r="G7216">
        <v>0</v>
      </c>
      <c r="H7216">
        <v>0</v>
      </c>
      <c r="I7216">
        <v>1196477</v>
      </c>
    </row>
    <row r="7217" spans="1:9">
      <c r="A7217" t="s">
        <v>446</v>
      </c>
      <c r="B7217" t="s">
        <v>2348</v>
      </c>
      <c r="C7217" t="s">
        <v>2217</v>
      </c>
      <c r="D7217">
        <v>2022</v>
      </c>
      <c r="E7217">
        <v>0</v>
      </c>
      <c r="F7217">
        <v>79999</v>
      </c>
      <c r="G7217">
        <v>0</v>
      </c>
      <c r="H7217">
        <v>0</v>
      </c>
      <c r="I7217">
        <v>79999</v>
      </c>
    </row>
    <row r="7218" spans="1:9">
      <c r="A7218" t="s">
        <v>446</v>
      </c>
      <c r="B7218" t="s">
        <v>1942</v>
      </c>
      <c r="C7218" t="s">
        <v>885</v>
      </c>
      <c r="D7218">
        <v>2022</v>
      </c>
      <c r="E7218">
        <v>28877076</v>
      </c>
      <c r="F7218">
        <v>0</v>
      </c>
      <c r="G7218">
        <v>0</v>
      </c>
      <c r="H7218">
        <v>39184000</v>
      </c>
      <c r="I7218">
        <v>68061076</v>
      </c>
    </row>
    <row r="7219" spans="1:9">
      <c r="A7219" t="s">
        <v>446</v>
      </c>
      <c r="B7219" t="s">
        <v>2349</v>
      </c>
      <c r="C7219" t="s">
        <v>2177</v>
      </c>
      <c r="D7219">
        <v>2022</v>
      </c>
      <c r="E7219">
        <v>0</v>
      </c>
      <c r="F7219">
        <v>559040</v>
      </c>
      <c r="G7219">
        <v>0</v>
      </c>
      <c r="H7219">
        <v>0</v>
      </c>
      <c r="I7219">
        <v>559040</v>
      </c>
    </row>
    <row r="7220" spans="1:9">
      <c r="A7220" t="s">
        <v>446</v>
      </c>
      <c r="B7220" t="s">
        <v>1943</v>
      </c>
      <c r="C7220" t="s">
        <v>490</v>
      </c>
      <c r="D7220">
        <v>2022</v>
      </c>
      <c r="E7220">
        <v>6914935</v>
      </c>
      <c r="F7220">
        <v>0</v>
      </c>
      <c r="G7220">
        <v>0</v>
      </c>
      <c r="H7220">
        <v>40154000</v>
      </c>
      <c r="I7220">
        <v>47068935</v>
      </c>
    </row>
    <row r="7221" spans="1:9">
      <c r="A7221" t="s">
        <v>446</v>
      </c>
      <c r="B7221" t="s">
        <v>2351</v>
      </c>
      <c r="C7221" t="s">
        <v>1538</v>
      </c>
      <c r="D7221">
        <v>2022</v>
      </c>
      <c r="E7221">
        <v>0</v>
      </c>
      <c r="F7221">
        <v>0</v>
      </c>
      <c r="G7221">
        <v>0</v>
      </c>
      <c r="H7221">
        <v>1450000</v>
      </c>
      <c r="I7221">
        <v>1450000</v>
      </c>
    </row>
    <row r="7222" spans="1:9">
      <c r="A7222" t="s">
        <v>446</v>
      </c>
      <c r="B7222" t="s">
        <v>1944</v>
      </c>
      <c r="C7222" t="s">
        <v>492</v>
      </c>
      <c r="D7222">
        <v>2022</v>
      </c>
      <c r="E7222">
        <v>19682</v>
      </c>
      <c r="F7222">
        <v>0</v>
      </c>
      <c r="G7222">
        <v>5590000</v>
      </c>
      <c r="H7222">
        <v>0</v>
      </c>
      <c r="I7222">
        <v>5609682</v>
      </c>
    </row>
    <row r="7223" spans="1:9">
      <c r="A7223" t="s">
        <v>446</v>
      </c>
      <c r="B7223" t="s">
        <v>1945</v>
      </c>
      <c r="C7223" t="s">
        <v>494</v>
      </c>
      <c r="D7223">
        <v>2022</v>
      </c>
      <c r="E7223">
        <v>8696123</v>
      </c>
      <c r="F7223">
        <v>25770000</v>
      </c>
      <c r="G7223">
        <v>0</v>
      </c>
      <c r="H7223">
        <v>26375000</v>
      </c>
      <c r="I7223">
        <v>60841123</v>
      </c>
    </row>
    <row r="7224" spans="1:9">
      <c r="A7224" t="s">
        <v>446</v>
      </c>
      <c r="B7224" t="s">
        <v>1945</v>
      </c>
      <c r="C7224" t="s">
        <v>494</v>
      </c>
      <c r="D7224">
        <v>2022</v>
      </c>
      <c r="E7224">
        <v>2780000</v>
      </c>
      <c r="F7224">
        <v>0</v>
      </c>
      <c r="G7224">
        <v>0</v>
      </c>
      <c r="H7224">
        <v>0</v>
      </c>
      <c r="I7224">
        <v>2780000</v>
      </c>
    </row>
    <row r="7225" spans="1:9">
      <c r="A7225" t="s">
        <v>446</v>
      </c>
      <c r="B7225" t="s">
        <v>1946</v>
      </c>
      <c r="C7225" t="s">
        <v>1381</v>
      </c>
      <c r="D7225">
        <v>2022</v>
      </c>
      <c r="E7225">
        <v>165000</v>
      </c>
      <c r="F7225">
        <v>0</v>
      </c>
      <c r="G7225">
        <v>0</v>
      </c>
      <c r="H7225">
        <v>0</v>
      </c>
      <c r="I7225">
        <v>165000</v>
      </c>
    </row>
    <row r="7226" spans="1:9">
      <c r="A7226" t="s">
        <v>446</v>
      </c>
      <c r="B7226" t="s">
        <v>2549</v>
      </c>
      <c r="C7226" t="s">
        <v>1323</v>
      </c>
      <c r="D7226">
        <v>2022</v>
      </c>
      <c r="E7226">
        <v>0</v>
      </c>
      <c r="F7226">
        <v>0</v>
      </c>
      <c r="G7226">
        <v>0</v>
      </c>
      <c r="H7226">
        <v>3238611</v>
      </c>
      <c r="I7226">
        <v>3238611</v>
      </c>
    </row>
    <row r="7227" spans="1:9">
      <c r="A7227" t="s">
        <v>446</v>
      </c>
      <c r="B7227" t="s">
        <v>2550</v>
      </c>
      <c r="C7227" t="s">
        <v>2435</v>
      </c>
      <c r="D7227">
        <v>2022</v>
      </c>
      <c r="E7227">
        <v>1856999</v>
      </c>
      <c r="F7227">
        <v>0</v>
      </c>
      <c r="G7227">
        <v>0</v>
      </c>
      <c r="H7227">
        <v>0</v>
      </c>
      <c r="I7227">
        <v>1856999</v>
      </c>
    </row>
    <row r="7228" spans="1:9">
      <c r="A7228" t="s">
        <v>446</v>
      </c>
      <c r="B7228" t="s">
        <v>1948</v>
      </c>
      <c r="C7228" t="s">
        <v>498</v>
      </c>
      <c r="D7228">
        <v>2022</v>
      </c>
      <c r="E7228">
        <v>0</v>
      </c>
      <c r="F7228">
        <v>4806600</v>
      </c>
      <c r="G7228">
        <v>383000</v>
      </c>
      <c r="H7228">
        <v>13409000</v>
      </c>
      <c r="I7228">
        <v>18598600</v>
      </c>
    </row>
    <row r="7229" spans="1:9">
      <c r="A7229" t="s">
        <v>446</v>
      </c>
      <c r="B7229" t="s">
        <v>1949</v>
      </c>
      <c r="C7229" t="s">
        <v>1211</v>
      </c>
      <c r="D7229">
        <v>2022</v>
      </c>
      <c r="E7229">
        <v>4509969</v>
      </c>
      <c r="F7229">
        <v>16000</v>
      </c>
      <c r="G7229">
        <v>0</v>
      </c>
      <c r="H7229">
        <v>1219000</v>
      </c>
      <c r="I7229">
        <v>5744969</v>
      </c>
    </row>
    <row r="7230" spans="1:9">
      <c r="A7230" t="s">
        <v>446</v>
      </c>
      <c r="B7230" t="s">
        <v>1950</v>
      </c>
      <c r="C7230" t="s">
        <v>896</v>
      </c>
      <c r="D7230">
        <v>2022</v>
      </c>
      <c r="E7230">
        <v>4940000</v>
      </c>
      <c r="F7230">
        <v>0</v>
      </c>
      <c r="G7230">
        <v>0</v>
      </c>
      <c r="H7230">
        <v>0</v>
      </c>
      <c r="I7230">
        <v>4940000</v>
      </c>
    </row>
    <row r="7231" spans="1:9">
      <c r="A7231" t="s">
        <v>446</v>
      </c>
      <c r="B7231" t="s">
        <v>1951</v>
      </c>
      <c r="C7231" t="s">
        <v>500</v>
      </c>
      <c r="D7231">
        <v>2022</v>
      </c>
      <c r="E7231">
        <v>0</v>
      </c>
      <c r="F7231">
        <v>61000</v>
      </c>
      <c r="G7231">
        <v>856000</v>
      </c>
      <c r="H7231">
        <v>185000</v>
      </c>
      <c r="I7231">
        <v>1102000</v>
      </c>
    </row>
    <row r="7232" spans="1:9">
      <c r="A7232" t="s">
        <v>446</v>
      </c>
      <c r="B7232" t="s">
        <v>1952</v>
      </c>
      <c r="C7232" t="s">
        <v>502</v>
      </c>
      <c r="D7232">
        <v>2022</v>
      </c>
      <c r="E7232">
        <v>0</v>
      </c>
      <c r="F7232">
        <v>0</v>
      </c>
      <c r="G7232">
        <v>0</v>
      </c>
      <c r="H7232">
        <v>29838386</v>
      </c>
      <c r="I7232">
        <v>29838386</v>
      </c>
    </row>
    <row r="7233" spans="1:9">
      <c r="A7233" t="s">
        <v>446</v>
      </c>
      <c r="B7233" t="s">
        <v>1953</v>
      </c>
      <c r="C7233" t="s">
        <v>1367</v>
      </c>
      <c r="D7233">
        <v>2022</v>
      </c>
      <c r="E7233">
        <v>0</v>
      </c>
      <c r="F7233">
        <v>0</v>
      </c>
      <c r="G7233">
        <v>180000</v>
      </c>
      <c r="H7233">
        <v>0</v>
      </c>
      <c r="I7233">
        <v>180000</v>
      </c>
    </row>
    <row r="7234" spans="1:9">
      <c r="A7234" t="s">
        <v>446</v>
      </c>
      <c r="B7234" t="s">
        <v>1954</v>
      </c>
      <c r="C7234" t="s">
        <v>962</v>
      </c>
      <c r="D7234">
        <v>2022</v>
      </c>
      <c r="E7234">
        <v>3290000</v>
      </c>
      <c r="F7234">
        <v>0</v>
      </c>
      <c r="G7234">
        <v>0</v>
      </c>
      <c r="H7234">
        <v>0</v>
      </c>
      <c r="I7234">
        <v>3290000</v>
      </c>
    </row>
    <row r="7235" spans="1:9">
      <c r="A7235" t="s">
        <v>446</v>
      </c>
      <c r="B7235" t="s">
        <v>2353</v>
      </c>
      <c r="C7235" t="s">
        <v>964</v>
      </c>
      <c r="D7235">
        <v>2022</v>
      </c>
      <c r="E7235">
        <v>0</v>
      </c>
      <c r="F7235">
        <v>0</v>
      </c>
      <c r="G7235">
        <v>0</v>
      </c>
      <c r="H7235">
        <v>499999</v>
      </c>
      <c r="I7235">
        <v>499999</v>
      </c>
    </row>
    <row r="7236" spans="1:9">
      <c r="A7236" t="s">
        <v>446</v>
      </c>
      <c r="B7236" t="s">
        <v>1955</v>
      </c>
      <c r="C7236" t="s">
        <v>362</v>
      </c>
      <c r="D7236">
        <v>2022</v>
      </c>
      <c r="E7236">
        <v>0</v>
      </c>
      <c r="F7236">
        <v>89564</v>
      </c>
      <c r="G7236">
        <v>1284000</v>
      </c>
      <c r="H7236">
        <v>17156000</v>
      </c>
      <c r="I7236">
        <v>18529564</v>
      </c>
    </row>
    <row r="7237" spans="1:9">
      <c r="A7237" t="s">
        <v>446</v>
      </c>
      <c r="B7237" t="s">
        <v>1956</v>
      </c>
      <c r="C7237" t="s">
        <v>902</v>
      </c>
      <c r="D7237">
        <v>2022</v>
      </c>
      <c r="E7237">
        <v>17501501</v>
      </c>
      <c r="F7237">
        <v>0</v>
      </c>
      <c r="G7237">
        <v>0</v>
      </c>
      <c r="H7237">
        <v>0</v>
      </c>
      <c r="I7237">
        <v>17501501</v>
      </c>
    </row>
    <row r="7238" spans="1:9">
      <c r="A7238" t="s">
        <v>446</v>
      </c>
      <c r="B7238" t="s">
        <v>1957</v>
      </c>
      <c r="C7238" t="s">
        <v>1330</v>
      </c>
      <c r="D7238">
        <v>2022</v>
      </c>
      <c r="E7238">
        <v>209686</v>
      </c>
      <c r="F7238">
        <v>0</v>
      </c>
      <c r="G7238">
        <v>0</v>
      </c>
      <c r="H7238">
        <v>0</v>
      </c>
      <c r="I7238">
        <v>209686</v>
      </c>
    </row>
    <row r="7239" spans="1:9">
      <c r="A7239" t="s">
        <v>446</v>
      </c>
      <c r="B7239" t="s">
        <v>1958</v>
      </c>
      <c r="C7239" t="s">
        <v>1203</v>
      </c>
      <c r="D7239">
        <v>2022</v>
      </c>
      <c r="E7239">
        <v>0</v>
      </c>
      <c r="F7239">
        <v>0</v>
      </c>
      <c r="G7239">
        <v>0</v>
      </c>
      <c r="H7239">
        <v>6671000</v>
      </c>
      <c r="I7239">
        <v>6671000</v>
      </c>
    </row>
    <row r="7240" spans="1:9">
      <c r="A7240" t="s">
        <v>446</v>
      </c>
      <c r="B7240" t="s">
        <v>1959</v>
      </c>
      <c r="C7240" t="s">
        <v>1115</v>
      </c>
      <c r="D7240">
        <v>2022</v>
      </c>
      <c r="E7240">
        <v>16982000</v>
      </c>
      <c r="F7240">
        <v>0</v>
      </c>
      <c r="G7240">
        <v>0</v>
      </c>
      <c r="H7240">
        <v>0</v>
      </c>
      <c r="I7240">
        <v>16982000</v>
      </c>
    </row>
    <row r="7241" spans="1:9">
      <c r="A7241" t="s">
        <v>446</v>
      </c>
      <c r="B7241" t="s">
        <v>1960</v>
      </c>
      <c r="C7241" t="s">
        <v>505</v>
      </c>
      <c r="D7241">
        <v>2022</v>
      </c>
      <c r="E7241">
        <v>4601083</v>
      </c>
      <c r="F7241">
        <v>2203000</v>
      </c>
      <c r="G7241">
        <v>350000</v>
      </c>
      <c r="H7241">
        <v>12846000</v>
      </c>
      <c r="I7241">
        <v>20000083</v>
      </c>
    </row>
    <row r="7242" spans="1:9">
      <c r="A7242" t="s">
        <v>446</v>
      </c>
      <c r="B7242" t="s">
        <v>1960</v>
      </c>
      <c r="C7242" t="s">
        <v>505</v>
      </c>
      <c r="D7242">
        <v>2022</v>
      </c>
      <c r="E7242">
        <v>0</v>
      </c>
      <c r="F7242">
        <v>71000</v>
      </c>
      <c r="G7242">
        <v>0</v>
      </c>
      <c r="H7242">
        <v>0</v>
      </c>
      <c r="I7242">
        <v>71000</v>
      </c>
    </row>
    <row r="7243" spans="1:9">
      <c r="A7243" t="s">
        <v>446</v>
      </c>
      <c r="B7243" t="s">
        <v>1962</v>
      </c>
      <c r="C7243" t="s">
        <v>507</v>
      </c>
      <c r="D7243">
        <v>2022</v>
      </c>
      <c r="E7243">
        <v>165014841</v>
      </c>
      <c r="F7243">
        <v>50024000</v>
      </c>
      <c r="G7243">
        <v>195621000</v>
      </c>
      <c r="H7243">
        <v>654947000</v>
      </c>
      <c r="I7243">
        <v>1065606841</v>
      </c>
    </row>
    <row r="7244" spans="1:9">
      <c r="A7244" t="s">
        <v>446</v>
      </c>
      <c r="B7244" t="s">
        <v>1962</v>
      </c>
      <c r="C7244" t="s">
        <v>507</v>
      </c>
      <c r="D7244">
        <v>2022</v>
      </c>
      <c r="E7244">
        <v>15467459</v>
      </c>
      <c r="F7244">
        <v>73793000</v>
      </c>
      <c r="G7244">
        <v>104195000</v>
      </c>
      <c r="H7244">
        <v>0</v>
      </c>
      <c r="I7244">
        <v>193455459</v>
      </c>
    </row>
    <row r="7245" spans="1:9">
      <c r="A7245" t="s">
        <v>446</v>
      </c>
      <c r="B7245" t="s">
        <v>1962</v>
      </c>
      <c r="C7245" t="s">
        <v>507</v>
      </c>
      <c r="D7245">
        <v>2022</v>
      </c>
      <c r="E7245">
        <v>649000</v>
      </c>
      <c r="F7245">
        <v>130000</v>
      </c>
      <c r="G7245">
        <v>0</v>
      </c>
      <c r="H7245">
        <v>0</v>
      </c>
      <c r="I7245">
        <v>779000</v>
      </c>
    </row>
    <row r="7246" spans="1:9">
      <c r="A7246" t="s">
        <v>446</v>
      </c>
      <c r="B7246" t="s">
        <v>1962</v>
      </c>
      <c r="C7246" t="s">
        <v>507</v>
      </c>
      <c r="D7246">
        <v>2022</v>
      </c>
      <c r="E7246">
        <v>33788823</v>
      </c>
      <c r="F7246">
        <v>0</v>
      </c>
      <c r="G7246">
        <v>0</v>
      </c>
      <c r="H7246">
        <v>0</v>
      </c>
      <c r="I7246">
        <v>33788823</v>
      </c>
    </row>
    <row r="7247" spans="1:9">
      <c r="A7247" t="s">
        <v>446</v>
      </c>
      <c r="B7247" t="s">
        <v>2355</v>
      </c>
      <c r="C7247" t="s">
        <v>2181</v>
      </c>
      <c r="D7247">
        <v>2022</v>
      </c>
      <c r="E7247">
        <v>924997</v>
      </c>
      <c r="F7247">
        <v>0</v>
      </c>
      <c r="G7247">
        <v>0</v>
      </c>
      <c r="H7247">
        <v>0</v>
      </c>
      <c r="I7247">
        <v>924997</v>
      </c>
    </row>
    <row r="7248" spans="1:9">
      <c r="A7248" t="s">
        <v>446</v>
      </c>
      <c r="B7248" t="s">
        <v>1963</v>
      </c>
      <c r="C7248" t="s">
        <v>1119</v>
      </c>
      <c r="D7248">
        <v>2022</v>
      </c>
      <c r="E7248">
        <v>0</v>
      </c>
      <c r="F7248">
        <v>5295138</v>
      </c>
      <c r="G7248">
        <v>4000000</v>
      </c>
      <c r="H7248">
        <v>0</v>
      </c>
      <c r="I7248">
        <v>9295138</v>
      </c>
    </row>
    <row r="7249" spans="1:9">
      <c r="A7249" t="s">
        <v>446</v>
      </c>
      <c r="B7249" t="s">
        <v>2356</v>
      </c>
      <c r="C7249" t="s">
        <v>1414</v>
      </c>
      <c r="D7249">
        <v>2022</v>
      </c>
      <c r="E7249">
        <v>0</v>
      </c>
      <c r="F7249">
        <v>0</v>
      </c>
      <c r="G7249">
        <v>34500</v>
      </c>
      <c r="H7249">
        <v>0</v>
      </c>
      <c r="I7249">
        <v>34500</v>
      </c>
    </row>
    <row r="7250" spans="1:9">
      <c r="A7250" t="s">
        <v>446</v>
      </c>
      <c r="B7250" t="s">
        <v>1964</v>
      </c>
      <c r="C7250" t="s">
        <v>1024</v>
      </c>
      <c r="D7250">
        <v>2022</v>
      </c>
      <c r="E7250">
        <v>2331000</v>
      </c>
      <c r="F7250">
        <v>0</v>
      </c>
      <c r="G7250">
        <v>5295000</v>
      </c>
      <c r="H7250">
        <v>0</v>
      </c>
      <c r="I7250">
        <v>7626000</v>
      </c>
    </row>
    <row r="7251" spans="1:9">
      <c r="A7251" t="s">
        <v>446</v>
      </c>
      <c r="B7251" t="s">
        <v>2551</v>
      </c>
      <c r="C7251" t="s">
        <v>1103</v>
      </c>
      <c r="D7251">
        <v>2022</v>
      </c>
      <c r="E7251">
        <v>1000</v>
      </c>
      <c r="F7251">
        <v>0</v>
      </c>
      <c r="G7251">
        <v>0</v>
      </c>
      <c r="H7251">
        <v>0</v>
      </c>
      <c r="I7251">
        <v>1000</v>
      </c>
    </row>
    <row r="7252" spans="1:9">
      <c r="A7252" t="s">
        <v>446</v>
      </c>
      <c r="B7252" t="s">
        <v>1966</v>
      </c>
      <c r="C7252" t="s">
        <v>1201</v>
      </c>
      <c r="D7252">
        <v>2022</v>
      </c>
      <c r="E7252">
        <v>0</v>
      </c>
      <c r="F7252">
        <v>1040149</v>
      </c>
      <c r="G7252">
        <v>1469000</v>
      </c>
      <c r="H7252">
        <v>26265000</v>
      </c>
      <c r="I7252">
        <v>28774149</v>
      </c>
    </row>
    <row r="7253" spans="1:9">
      <c r="A7253" t="s">
        <v>446</v>
      </c>
      <c r="B7253" t="s">
        <v>1071</v>
      </c>
      <c r="C7253" t="s">
        <v>448</v>
      </c>
      <c r="D7253">
        <v>2022</v>
      </c>
      <c r="E7253">
        <v>0</v>
      </c>
      <c r="F7253">
        <v>4699854</v>
      </c>
      <c r="G7253">
        <v>0</v>
      </c>
      <c r="H7253">
        <v>23000000</v>
      </c>
      <c r="I7253">
        <v>27699854</v>
      </c>
    </row>
    <row r="7254" spans="1:9">
      <c r="A7254" t="s">
        <v>446</v>
      </c>
      <c r="B7254" t="s">
        <v>1967</v>
      </c>
      <c r="C7254" t="s">
        <v>511</v>
      </c>
      <c r="D7254">
        <v>2022</v>
      </c>
      <c r="E7254">
        <v>151328</v>
      </c>
      <c r="F7254">
        <v>2526000</v>
      </c>
      <c r="G7254">
        <v>749000</v>
      </c>
      <c r="H7254">
        <v>3178000</v>
      </c>
      <c r="I7254">
        <v>6604328</v>
      </c>
    </row>
    <row r="7255" spans="1:9">
      <c r="A7255" t="s">
        <v>446</v>
      </c>
      <c r="B7255" t="s">
        <v>1968</v>
      </c>
      <c r="C7255" t="s">
        <v>1452</v>
      </c>
      <c r="D7255">
        <v>2022</v>
      </c>
      <c r="E7255">
        <v>4721900</v>
      </c>
      <c r="F7255">
        <v>3008000</v>
      </c>
      <c r="G7255">
        <v>18670000</v>
      </c>
      <c r="H7255">
        <v>33232000</v>
      </c>
      <c r="I7255">
        <v>59631900</v>
      </c>
    </row>
    <row r="7256" spans="1:9">
      <c r="A7256" t="s">
        <v>446</v>
      </c>
      <c r="B7256" t="s">
        <v>1969</v>
      </c>
      <c r="C7256" t="s">
        <v>515</v>
      </c>
      <c r="D7256">
        <v>2022</v>
      </c>
      <c r="E7256">
        <v>0</v>
      </c>
      <c r="F7256">
        <v>0</v>
      </c>
      <c r="G7256">
        <v>14086000</v>
      </c>
      <c r="H7256">
        <v>48175000</v>
      </c>
      <c r="I7256">
        <v>62261000</v>
      </c>
    </row>
    <row r="7257" spans="1:9">
      <c r="A7257" t="s">
        <v>446</v>
      </c>
      <c r="B7257" t="s">
        <v>1970</v>
      </c>
      <c r="C7257" t="s">
        <v>1328</v>
      </c>
      <c r="D7257">
        <v>2022</v>
      </c>
      <c r="E7257">
        <v>22748031</v>
      </c>
      <c r="F7257">
        <v>8000</v>
      </c>
      <c r="G7257">
        <v>5200000</v>
      </c>
      <c r="H7257">
        <v>16913000</v>
      </c>
      <c r="I7257">
        <v>44869031</v>
      </c>
    </row>
    <row r="7258" spans="1:9">
      <c r="A7258" t="s">
        <v>446</v>
      </c>
      <c r="B7258" t="s">
        <v>2552</v>
      </c>
      <c r="C7258" t="s">
        <v>2474</v>
      </c>
      <c r="D7258">
        <v>2022</v>
      </c>
      <c r="E7258">
        <v>0</v>
      </c>
      <c r="F7258">
        <v>251</v>
      </c>
      <c r="G7258">
        <v>0</v>
      </c>
      <c r="H7258">
        <v>0</v>
      </c>
      <c r="I7258">
        <v>251</v>
      </c>
    </row>
    <row r="7259" spans="1:9">
      <c r="A7259" t="s">
        <v>446</v>
      </c>
      <c r="B7259" t="s">
        <v>1971</v>
      </c>
      <c r="C7259" t="s">
        <v>1290</v>
      </c>
      <c r="D7259">
        <v>2022</v>
      </c>
      <c r="E7259">
        <v>0</v>
      </c>
      <c r="F7259">
        <v>4031911</v>
      </c>
      <c r="G7259">
        <v>0</v>
      </c>
      <c r="H7259">
        <v>11780000</v>
      </c>
      <c r="I7259">
        <v>15811911</v>
      </c>
    </row>
    <row r="7260" spans="1:9">
      <c r="A7260" t="s">
        <v>446</v>
      </c>
      <c r="B7260" t="s">
        <v>1972</v>
      </c>
      <c r="C7260" t="s">
        <v>1731</v>
      </c>
      <c r="D7260">
        <v>2022</v>
      </c>
      <c r="E7260">
        <v>8770184</v>
      </c>
      <c r="F7260">
        <v>0</v>
      </c>
      <c r="G7260">
        <v>0</v>
      </c>
      <c r="H7260">
        <v>0</v>
      </c>
      <c r="I7260">
        <v>8770184</v>
      </c>
    </row>
    <row r="7261" spans="1:9">
      <c r="A7261" t="s">
        <v>446</v>
      </c>
      <c r="B7261" t="s">
        <v>1974</v>
      </c>
      <c r="C7261" t="s">
        <v>1191</v>
      </c>
      <c r="D7261">
        <v>2022</v>
      </c>
      <c r="E7261">
        <v>33360000</v>
      </c>
      <c r="F7261">
        <v>6750000</v>
      </c>
      <c r="G7261">
        <v>0</v>
      </c>
      <c r="H7261">
        <v>0</v>
      </c>
      <c r="I7261">
        <v>40110000</v>
      </c>
    </row>
    <row r="7262" spans="1:9">
      <c r="A7262" t="s">
        <v>446</v>
      </c>
      <c r="B7262" t="s">
        <v>1975</v>
      </c>
      <c r="C7262" t="s">
        <v>1463</v>
      </c>
      <c r="D7262">
        <v>2022</v>
      </c>
      <c r="E7262">
        <v>32413000</v>
      </c>
      <c r="F7262">
        <v>9200000</v>
      </c>
      <c r="G7262">
        <v>0</v>
      </c>
      <c r="H7262">
        <v>0</v>
      </c>
      <c r="I7262">
        <v>41613000</v>
      </c>
    </row>
    <row r="7263" spans="1:9">
      <c r="A7263" t="s">
        <v>446</v>
      </c>
      <c r="B7263" t="s">
        <v>1976</v>
      </c>
      <c r="C7263" t="s">
        <v>1564</v>
      </c>
      <c r="D7263">
        <v>2022</v>
      </c>
      <c r="E7263">
        <v>51080000</v>
      </c>
      <c r="F7263">
        <v>8475000</v>
      </c>
      <c r="G7263">
        <v>0</v>
      </c>
      <c r="H7263">
        <v>0</v>
      </c>
      <c r="I7263">
        <v>59555000</v>
      </c>
    </row>
    <row r="7264" spans="1:9">
      <c r="A7264" t="s">
        <v>446</v>
      </c>
      <c r="B7264" t="s">
        <v>1977</v>
      </c>
      <c r="C7264" t="s">
        <v>1588</v>
      </c>
      <c r="D7264">
        <v>2022</v>
      </c>
      <c r="E7264">
        <v>10350000</v>
      </c>
      <c r="F7264">
        <v>9100000</v>
      </c>
      <c r="G7264">
        <v>0</v>
      </c>
      <c r="H7264">
        <v>0</v>
      </c>
      <c r="I7264">
        <v>19450000</v>
      </c>
    </row>
    <row r="7265" spans="1:9">
      <c r="A7265" t="s">
        <v>446</v>
      </c>
      <c r="B7265" t="s">
        <v>1978</v>
      </c>
      <c r="C7265" t="s">
        <v>1305</v>
      </c>
      <c r="D7265">
        <v>2022</v>
      </c>
      <c r="E7265">
        <v>36924000</v>
      </c>
      <c r="F7265">
        <v>8276000</v>
      </c>
      <c r="G7265">
        <v>0</v>
      </c>
      <c r="H7265">
        <v>0</v>
      </c>
      <c r="I7265">
        <v>45200000</v>
      </c>
    </row>
    <row r="7266" spans="1:9">
      <c r="A7266" t="s">
        <v>446</v>
      </c>
      <c r="B7266" t="s">
        <v>1980</v>
      </c>
      <c r="C7266" t="s">
        <v>494</v>
      </c>
      <c r="D7266">
        <v>2022</v>
      </c>
      <c r="E7266">
        <v>1778000</v>
      </c>
      <c r="F7266">
        <v>0</v>
      </c>
      <c r="G7266">
        <v>0</v>
      </c>
      <c r="H7266">
        <v>0</v>
      </c>
      <c r="I7266">
        <v>1778000</v>
      </c>
    </row>
    <row r="7267" spans="1:9">
      <c r="A7267" t="s">
        <v>446</v>
      </c>
      <c r="B7267" t="s">
        <v>1989</v>
      </c>
      <c r="C7267" t="s">
        <v>480</v>
      </c>
      <c r="D7267">
        <v>2022</v>
      </c>
      <c r="E7267">
        <v>6220000</v>
      </c>
      <c r="F7267">
        <v>0</v>
      </c>
      <c r="G7267">
        <v>0</v>
      </c>
      <c r="H7267">
        <v>0</v>
      </c>
      <c r="I7267">
        <v>6220000</v>
      </c>
    </row>
    <row r="7268" spans="1:9">
      <c r="A7268" t="s">
        <v>446</v>
      </c>
      <c r="B7268" t="s">
        <v>1990</v>
      </c>
      <c r="C7268" t="s">
        <v>1991</v>
      </c>
      <c r="D7268">
        <v>2022</v>
      </c>
      <c r="E7268">
        <v>300000</v>
      </c>
      <c r="F7268">
        <v>0</v>
      </c>
      <c r="G7268">
        <v>0</v>
      </c>
      <c r="H7268">
        <v>0</v>
      </c>
      <c r="I7268">
        <v>300000</v>
      </c>
    </row>
    <row r="7269" spans="1:9">
      <c r="A7269" t="s">
        <v>446</v>
      </c>
      <c r="B7269" t="s">
        <v>2553</v>
      </c>
      <c r="C7269" t="s">
        <v>1125</v>
      </c>
      <c r="D7269">
        <v>2022</v>
      </c>
      <c r="E7269">
        <v>5000</v>
      </c>
      <c r="F7269">
        <v>0</v>
      </c>
      <c r="G7269">
        <v>0</v>
      </c>
      <c r="H7269">
        <v>0</v>
      </c>
      <c r="I7269">
        <v>5000</v>
      </c>
    </row>
    <row r="7270" spans="1:9">
      <c r="A7270" t="s">
        <v>446</v>
      </c>
      <c r="B7270" t="s">
        <v>1993</v>
      </c>
      <c r="C7270" t="s">
        <v>520</v>
      </c>
      <c r="D7270">
        <v>2022</v>
      </c>
      <c r="E7270">
        <v>9283000</v>
      </c>
      <c r="F7270">
        <v>0</v>
      </c>
      <c r="G7270">
        <v>0</v>
      </c>
      <c r="H7270">
        <v>0</v>
      </c>
      <c r="I7270">
        <v>9283000</v>
      </c>
    </row>
    <row r="7271" spans="1:9">
      <c r="A7271" t="s">
        <v>446</v>
      </c>
      <c r="B7271" t="s">
        <v>1994</v>
      </c>
      <c r="C7271" t="s">
        <v>482</v>
      </c>
      <c r="D7271">
        <v>2022</v>
      </c>
      <c r="E7271">
        <v>7350000</v>
      </c>
      <c r="F7271">
        <v>9150000</v>
      </c>
      <c r="G7271">
        <v>0</v>
      </c>
      <c r="H7271">
        <v>0</v>
      </c>
      <c r="I7271">
        <v>16500000</v>
      </c>
    </row>
    <row r="7272" spans="1:9">
      <c r="A7272" t="s">
        <v>446</v>
      </c>
      <c r="B7272" t="s">
        <v>2554</v>
      </c>
      <c r="C7272" t="s">
        <v>527</v>
      </c>
      <c r="D7272">
        <v>2022</v>
      </c>
      <c r="E7272">
        <v>0</v>
      </c>
      <c r="F7272">
        <v>665000</v>
      </c>
      <c r="G7272">
        <v>0</v>
      </c>
      <c r="H7272">
        <v>0</v>
      </c>
      <c r="I7272">
        <v>665000</v>
      </c>
    </row>
    <row r="7273" spans="1:9">
      <c r="A7273" t="s">
        <v>446</v>
      </c>
      <c r="B7273" t="s">
        <v>2555</v>
      </c>
      <c r="C7273" t="s">
        <v>1045</v>
      </c>
      <c r="D7273">
        <v>2022</v>
      </c>
      <c r="E7273">
        <v>5740000</v>
      </c>
      <c r="F7273">
        <v>0</v>
      </c>
      <c r="G7273">
        <v>0</v>
      </c>
      <c r="H7273">
        <v>0</v>
      </c>
      <c r="I7273">
        <v>5740000</v>
      </c>
    </row>
    <row r="7274" spans="1:9">
      <c r="A7274" t="s">
        <v>446</v>
      </c>
      <c r="B7274" t="s">
        <v>2111</v>
      </c>
      <c r="C7274" t="s">
        <v>2112</v>
      </c>
      <c r="D7274">
        <v>2022</v>
      </c>
      <c r="E7274">
        <v>10000000</v>
      </c>
      <c r="F7274">
        <v>0</v>
      </c>
      <c r="G7274">
        <v>0</v>
      </c>
      <c r="H7274">
        <v>0</v>
      </c>
      <c r="I7274">
        <v>10000000</v>
      </c>
    </row>
    <row r="7275" spans="1:9">
      <c r="A7275" t="s">
        <v>532</v>
      </c>
      <c r="B7275" t="s">
        <v>533</v>
      </c>
      <c r="C7275" t="s">
        <v>534</v>
      </c>
      <c r="D7275">
        <v>2022</v>
      </c>
      <c r="E7275">
        <v>24695000</v>
      </c>
      <c r="F7275">
        <v>0</v>
      </c>
      <c r="G7275">
        <v>0</v>
      </c>
      <c r="H7275">
        <v>0</v>
      </c>
      <c r="I7275">
        <v>24695000</v>
      </c>
    </row>
    <row r="7276" spans="1:9">
      <c r="A7276" t="s">
        <v>532</v>
      </c>
      <c r="B7276" t="s">
        <v>537</v>
      </c>
      <c r="C7276" t="s">
        <v>538</v>
      </c>
      <c r="D7276">
        <v>2022</v>
      </c>
      <c r="E7276">
        <v>0</v>
      </c>
      <c r="F7276">
        <v>6677013</v>
      </c>
      <c r="G7276">
        <v>0</v>
      </c>
      <c r="H7276">
        <v>29697000</v>
      </c>
      <c r="I7276">
        <v>36374013</v>
      </c>
    </row>
    <row r="7277" spans="1:9">
      <c r="A7277" t="s">
        <v>532</v>
      </c>
      <c r="B7277" t="s">
        <v>539</v>
      </c>
      <c r="C7277" t="s">
        <v>540</v>
      </c>
      <c r="D7277">
        <v>2022</v>
      </c>
      <c r="E7277">
        <v>27066674</v>
      </c>
      <c r="F7277">
        <v>156104000</v>
      </c>
      <c r="G7277">
        <v>30146000</v>
      </c>
      <c r="H7277">
        <v>210133000</v>
      </c>
      <c r="I7277">
        <v>423449674</v>
      </c>
    </row>
    <row r="7278" spans="1:9">
      <c r="A7278" t="s">
        <v>532</v>
      </c>
      <c r="B7278" t="s">
        <v>541</v>
      </c>
      <c r="C7278" t="s">
        <v>542</v>
      </c>
      <c r="D7278">
        <v>2022</v>
      </c>
      <c r="E7278">
        <v>0</v>
      </c>
      <c r="F7278">
        <v>0</v>
      </c>
      <c r="G7278">
        <v>337200</v>
      </c>
      <c r="H7278">
        <v>3279000</v>
      </c>
      <c r="I7278">
        <v>3616200</v>
      </c>
    </row>
    <row r="7279" spans="1:9">
      <c r="A7279" t="s">
        <v>532</v>
      </c>
      <c r="B7279" t="s">
        <v>543</v>
      </c>
      <c r="C7279" t="s">
        <v>544</v>
      </c>
      <c r="D7279">
        <v>2022</v>
      </c>
      <c r="E7279">
        <v>12094000</v>
      </c>
      <c r="F7279">
        <v>0</v>
      </c>
      <c r="G7279">
        <v>0</v>
      </c>
      <c r="H7279">
        <v>0</v>
      </c>
      <c r="I7279">
        <v>12094000</v>
      </c>
    </row>
    <row r="7280" spans="1:9">
      <c r="A7280" t="s">
        <v>532</v>
      </c>
      <c r="B7280" t="s">
        <v>2184</v>
      </c>
      <c r="C7280" t="s">
        <v>2185</v>
      </c>
      <c r="D7280">
        <v>2022</v>
      </c>
      <c r="E7280">
        <v>3016427</v>
      </c>
      <c r="F7280">
        <v>0</v>
      </c>
      <c r="G7280">
        <v>0</v>
      </c>
      <c r="H7280">
        <v>0</v>
      </c>
      <c r="I7280">
        <v>3016427</v>
      </c>
    </row>
    <row r="7281" spans="1:9">
      <c r="A7281" t="s">
        <v>532</v>
      </c>
      <c r="B7281" t="s">
        <v>545</v>
      </c>
      <c r="C7281" t="s">
        <v>546</v>
      </c>
      <c r="D7281">
        <v>2022</v>
      </c>
      <c r="E7281">
        <v>25384137</v>
      </c>
      <c r="F7281">
        <v>5700000</v>
      </c>
      <c r="G7281">
        <v>1000000</v>
      </c>
      <c r="H7281">
        <v>53118000</v>
      </c>
      <c r="I7281">
        <v>85202137</v>
      </c>
    </row>
    <row r="7282" spans="1:9">
      <c r="A7282" t="s">
        <v>532</v>
      </c>
      <c r="B7282" t="s">
        <v>547</v>
      </c>
      <c r="C7282" t="s">
        <v>548</v>
      </c>
      <c r="D7282">
        <v>2022</v>
      </c>
      <c r="E7282">
        <v>4748789</v>
      </c>
      <c r="F7282">
        <v>9922000</v>
      </c>
      <c r="G7282">
        <v>4751000</v>
      </c>
      <c r="H7282">
        <v>37480000</v>
      </c>
      <c r="I7282">
        <v>56901789</v>
      </c>
    </row>
    <row r="7283" spans="1:9">
      <c r="A7283" t="s">
        <v>532</v>
      </c>
      <c r="B7283" t="s">
        <v>549</v>
      </c>
      <c r="C7283" t="s">
        <v>550</v>
      </c>
      <c r="D7283">
        <v>2022</v>
      </c>
      <c r="E7283">
        <v>0</v>
      </c>
      <c r="F7283">
        <v>424365</v>
      </c>
      <c r="G7283">
        <v>993000</v>
      </c>
      <c r="H7283">
        <v>5910000</v>
      </c>
      <c r="I7283">
        <v>7327365</v>
      </c>
    </row>
    <row r="7284" spans="1:9">
      <c r="A7284" t="s">
        <v>532</v>
      </c>
      <c r="B7284" t="s">
        <v>1575</v>
      </c>
      <c r="C7284" t="s">
        <v>1576</v>
      </c>
      <c r="D7284">
        <v>2022</v>
      </c>
      <c r="E7284">
        <v>3342000</v>
      </c>
      <c r="F7284">
        <v>0</v>
      </c>
      <c r="G7284">
        <v>0</v>
      </c>
      <c r="H7284">
        <v>0</v>
      </c>
      <c r="I7284">
        <v>3342000</v>
      </c>
    </row>
    <row r="7285" spans="1:9">
      <c r="A7285" t="s">
        <v>532</v>
      </c>
      <c r="B7285" t="s">
        <v>1151</v>
      </c>
      <c r="C7285" t="s">
        <v>1152</v>
      </c>
      <c r="D7285">
        <v>2022</v>
      </c>
      <c r="E7285">
        <v>250000</v>
      </c>
      <c r="F7285">
        <v>0</v>
      </c>
      <c r="G7285">
        <v>0</v>
      </c>
      <c r="H7285">
        <v>0</v>
      </c>
      <c r="I7285">
        <v>250000</v>
      </c>
    </row>
    <row r="7286" spans="1:9">
      <c r="A7286" t="s">
        <v>555</v>
      </c>
      <c r="B7286" t="s">
        <v>556</v>
      </c>
      <c r="C7286" t="s">
        <v>557</v>
      </c>
      <c r="D7286">
        <v>2022</v>
      </c>
      <c r="E7286">
        <v>353915175</v>
      </c>
      <c r="F7286">
        <v>170291000</v>
      </c>
      <c r="G7286">
        <v>132134000</v>
      </c>
      <c r="H7286">
        <v>163969000</v>
      </c>
      <c r="I7286">
        <v>820309175</v>
      </c>
    </row>
    <row r="7287" spans="1:9">
      <c r="A7287" t="s">
        <v>555</v>
      </c>
      <c r="B7287" t="s">
        <v>558</v>
      </c>
      <c r="C7287" t="s">
        <v>559</v>
      </c>
      <c r="D7287">
        <v>2022</v>
      </c>
      <c r="E7287">
        <v>3303102</v>
      </c>
      <c r="F7287">
        <v>12000000</v>
      </c>
      <c r="G7287">
        <v>11865000</v>
      </c>
      <c r="H7287">
        <v>12863000</v>
      </c>
      <c r="I7287">
        <v>40031102</v>
      </c>
    </row>
    <row r="7288" spans="1:9">
      <c r="A7288" t="s">
        <v>555</v>
      </c>
      <c r="B7288" t="s">
        <v>1171</v>
      </c>
      <c r="C7288" t="s">
        <v>1172</v>
      </c>
      <c r="D7288">
        <v>2022</v>
      </c>
      <c r="E7288">
        <v>40000000</v>
      </c>
      <c r="F7288">
        <v>0</v>
      </c>
      <c r="G7288">
        <v>0</v>
      </c>
      <c r="H7288">
        <v>0</v>
      </c>
      <c r="I7288">
        <v>40000000</v>
      </c>
    </row>
    <row r="7289" spans="1:9">
      <c r="A7289" t="s">
        <v>555</v>
      </c>
      <c r="B7289" t="s">
        <v>560</v>
      </c>
      <c r="C7289" t="s">
        <v>561</v>
      </c>
      <c r="D7289">
        <v>2022</v>
      </c>
      <c r="E7289">
        <v>0</v>
      </c>
      <c r="F7289">
        <v>172529173</v>
      </c>
      <c r="G7289">
        <v>268453000</v>
      </c>
      <c r="H7289">
        <v>460423000</v>
      </c>
      <c r="I7289">
        <v>901405173</v>
      </c>
    </row>
    <row r="7290" spans="1:9">
      <c r="A7290" t="s">
        <v>555</v>
      </c>
      <c r="B7290" t="s">
        <v>562</v>
      </c>
      <c r="C7290" t="s">
        <v>563</v>
      </c>
      <c r="D7290">
        <v>2022</v>
      </c>
      <c r="E7290">
        <v>171669174</v>
      </c>
      <c r="F7290">
        <v>554128000</v>
      </c>
      <c r="G7290">
        <v>174937000</v>
      </c>
      <c r="H7290">
        <v>179444000</v>
      </c>
      <c r="I7290">
        <v>1080178174</v>
      </c>
    </row>
    <row r="7291" spans="1:9">
      <c r="A7291" t="s">
        <v>555</v>
      </c>
      <c r="B7291" t="s">
        <v>562</v>
      </c>
      <c r="C7291" t="s">
        <v>563</v>
      </c>
      <c r="D7291">
        <v>2022</v>
      </c>
      <c r="E7291">
        <v>4072831</v>
      </c>
      <c r="F7291">
        <v>0</v>
      </c>
      <c r="G7291">
        <v>0</v>
      </c>
      <c r="H7291">
        <v>0</v>
      </c>
      <c r="I7291">
        <v>4072831</v>
      </c>
    </row>
    <row r="7292" spans="1:9">
      <c r="A7292" t="s">
        <v>555</v>
      </c>
      <c r="B7292" t="s">
        <v>562</v>
      </c>
      <c r="C7292" t="s">
        <v>563</v>
      </c>
      <c r="D7292">
        <v>2022</v>
      </c>
      <c r="E7292">
        <v>72102000</v>
      </c>
      <c r="F7292">
        <v>0</v>
      </c>
      <c r="G7292">
        <v>0</v>
      </c>
      <c r="H7292">
        <v>0</v>
      </c>
      <c r="I7292">
        <v>72102000</v>
      </c>
    </row>
    <row r="7293" spans="1:9">
      <c r="A7293" t="s">
        <v>555</v>
      </c>
      <c r="B7293" t="s">
        <v>564</v>
      </c>
      <c r="C7293" t="s">
        <v>565</v>
      </c>
      <c r="D7293">
        <v>2022</v>
      </c>
      <c r="E7293">
        <v>0</v>
      </c>
      <c r="F7293">
        <v>0</v>
      </c>
      <c r="G7293">
        <v>0</v>
      </c>
      <c r="H7293">
        <v>122317420</v>
      </c>
      <c r="I7293">
        <v>122317420</v>
      </c>
    </row>
    <row r="7294" spans="1:9">
      <c r="A7294" t="s">
        <v>566</v>
      </c>
      <c r="B7294" t="s">
        <v>949</v>
      </c>
      <c r="C7294" t="s">
        <v>950</v>
      </c>
      <c r="D7294">
        <v>2022</v>
      </c>
      <c r="E7294">
        <v>0</v>
      </c>
      <c r="F7294">
        <v>0</v>
      </c>
      <c r="G7294">
        <v>240000</v>
      </c>
      <c r="H7294">
        <v>0</v>
      </c>
      <c r="I7294">
        <v>240000</v>
      </c>
    </row>
    <row r="7295" spans="1:9">
      <c r="A7295" t="s">
        <v>566</v>
      </c>
      <c r="B7295" t="s">
        <v>1187</v>
      </c>
      <c r="C7295" t="s">
        <v>988</v>
      </c>
      <c r="D7295">
        <v>2022</v>
      </c>
      <c r="E7295">
        <v>10334166</v>
      </c>
      <c r="F7295">
        <v>0</v>
      </c>
      <c r="G7295">
        <v>0</v>
      </c>
      <c r="H7295">
        <v>0</v>
      </c>
      <c r="I7295">
        <v>10334166</v>
      </c>
    </row>
    <row r="7296" spans="1:9">
      <c r="A7296" t="s">
        <v>566</v>
      </c>
      <c r="B7296" t="s">
        <v>1526</v>
      </c>
      <c r="C7296" t="s">
        <v>1527</v>
      </c>
      <c r="D7296">
        <v>2022</v>
      </c>
      <c r="E7296">
        <v>2675074</v>
      </c>
      <c r="F7296">
        <v>0</v>
      </c>
      <c r="G7296">
        <v>1160000</v>
      </c>
      <c r="H7296">
        <v>0</v>
      </c>
      <c r="I7296">
        <v>3835074</v>
      </c>
    </row>
    <row r="7297" spans="1:9">
      <c r="A7297" t="s">
        <v>566</v>
      </c>
      <c r="B7297" t="s">
        <v>567</v>
      </c>
      <c r="C7297" t="s">
        <v>568</v>
      </c>
      <c r="D7297">
        <v>2022</v>
      </c>
      <c r="E7297">
        <v>0</v>
      </c>
      <c r="F7297">
        <v>0</v>
      </c>
      <c r="G7297">
        <v>263554</v>
      </c>
      <c r="H7297">
        <v>0</v>
      </c>
      <c r="I7297">
        <v>263554</v>
      </c>
    </row>
    <row r="7298" spans="1:9">
      <c r="A7298" t="s">
        <v>566</v>
      </c>
      <c r="B7298" t="s">
        <v>569</v>
      </c>
      <c r="C7298" t="s">
        <v>570</v>
      </c>
      <c r="D7298">
        <v>2022</v>
      </c>
      <c r="E7298">
        <v>0</v>
      </c>
      <c r="F7298">
        <v>0</v>
      </c>
      <c r="G7298">
        <v>0</v>
      </c>
      <c r="H7298">
        <v>26000</v>
      </c>
      <c r="I7298">
        <v>26000</v>
      </c>
    </row>
    <row r="7299" spans="1:9">
      <c r="A7299" t="s">
        <v>566</v>
      </c>
      <c r="B7299" t="s">
        <v>573</v>
      </c>
      <c r="C7299" t="s">
        <v>574</v>
      </c>
      <c r="D7299">
        <v>2022</v>
      </c>
      <c r="E7299">
        <v>0</v>
      </c>
      <c r="F7299">
        <v>0</v>
      </c>
      <c r="G7299">
        <v>2766825</v>
      </c>
      <c r="H7299">
        <v>0</v>
      </c>
      <c r="I7299">
        <v>2766825</v>
      </c>
    </row>
    <row r="7300" spans="1:9">
      <c r="A7300" t="s">
        <v>566</v>
      </c>
      <c r="B7300" t="s">
        <v>575</v>
      </c>
      <c r="C7300" t="s">
        <v>576</v>
      </c>
      <c r="D7300">
        <v>2022</v>
      </c>
      <c r="E7300">
        <v>7900000</v>
      </c>
      <c r="F7300">
        <v>850544</v>
      </c>
      <c r="G7300">
        <v>0</v>
      </c>
      <c r="H7300">
        <v>0</v>
      </c>
      <c r="I7300">
        <v>8750544</v>
      </c>
    </row>
    <row r="7301" spans="1:9">
      <c r="A7301" t="s">
        <v>566</v>
      </c>
      <c r="B7301" t="s">
        <v>577</v>
      </c>
      <c r="C7301" t="s">
        <v>578</v>
      </c>
      <c r="D7301">
        <v>2022</v>
      </c>
      <c r="E7301">
        <v>9000000</v>
      </c>
      <c r="F7301">
        <v>0</v>
      </c>
      <c r="G7301">
        <v>0</v>
      </c>
      <c r="H7301">
        <v>0</v>
      </c>
      <c r="I7301">
        <v>9000000</v>
      </c>
    </row>
    <row r="7302" spans="1:9">
      <c r="A7302" t="s">
        <v>566</v>
      </c>
      <c r="B7302" t="s">
        <v>579</v>
      </c>
      <c r="C7302" t="s">
        <v>580</v>
      </c>
      <c r="D7302">
        <v>2022</v>
      </c>
      <c r="E7302">
        <v>2300000</v>
      </c>
      <c r="F7302">
        <v>0</v>
      </c>
      <c r="G7302">
        <v>0</v>
      </c>
      <c r="H7302">
        <v>0</v>
      </c>
      <c r="I7302">
        <v>2300000</v>
      </c>
    </row>
    <row r="7303" spans="1:9">
      <c r="A7303" t="s">
        <v>566</v>
      </c>
      <c r="B7303" t="s">
        <v>581</v>
      </c>
      <c r="C7303" t="s">
        <v>582</v>
      </c>
      <c r="D7303">
        <v>2022</v>
      </c>
      <c r="E7303">
        <v>0</v>
      </c>
      <c r="F7303">
        <v>0</v>
      </c>
      <c r="G7303">
        <v>2675000</v>
      </c>
      <c r="H7303">
        <v>0</v>
      </c>
      <c r="I7303">
        <v>2675000</v>
      </c>
    </row>
    <row r="7304" spans="1:9">
      <c r="A7304" t="s">
        <v>566</v>
      </c>
      <c r="B7304" t="s">
        <v>1352</v>
      </c>
      <c r="C7304" t="s">
        <v>1176</v>
      </c>
      <c r="D7304">
        <v>2022</v>
      </c>
      <c r="E7304">
        <v>10250000</v>
      </c>
      <c r="F7304">
        <v>0</v>
      </c>
      <c r="G7304">
        <v>7866383</v>
      </c>
      <c r="H7304">
        <v>0</v>
      </c>
      <c r="I7304">
        <v>18116383</v>
      </c>
    </row>
    <row r="7305" spans="1:9">
      <c r="A7305" t="s">
        <v>566</v>
      </c>
      <c r="B7305" t="s">
        <v>1301</v>
      </c>
      <c r="C7305" t="s">
        <v>1051</v>
      </c>
      <c r="D7305">
        <v>2022</v>
      </c>
      <c r="E7305">
        <v>0</v>
      </c>
      <c r="F7305">
        <v>0</v>
      </c>
      <c r="G7305">
        <v>0</v>
      </c>
      <c r="H7305">
        <v>2407082</v>
      </c>
      <c r="I7305">
        <v>2407082</v>
      </c>
    </row>
    <row r="7306" spans="1:9">
      <c r="A7306" t="s">
        <v>566</v>
      </c>
      <c r="B7306" t="s">
        <v>583</v>
      </c>
      <c r="C7306" t="s">
        <v>584</v>
      </c>
      <c r="D7306">
        <v>2022</v>
      </c>
      <c r="E7306">
        <v>0</v>
      </c>
      <c r="F7306">
        <v>0</v>
      </c>
      <c r="G7306">
        <v>653461</v>
      </c>
      <c r="H7306">
        <v>0</v>
      </c>
      <c r="I7306">
        <v>653461</v>
      </c>
    </row>
    <row r="7307" spans="1:9">
      <c r="A7307" t="s">
        <v>566</v>
      </c>
      <c r="B7307" t="s">
        <v>585</v>
      </c>
      <c r="C7307" t="s">
        <v>586</v>
      </c>
      <c r="D7307">
        <v>2022</v>
      </c>
      <c r="E7307">
        <v>1000000</v>
      </c>
      <c r="F7307">
        <v>0</v>
      </c>
      <c r="G7307">
        <v>0</v>
      </c>
      <c r="H7307">
        <v>407031</v>
      </c>
      <c r="I7307">
        <v>1407031</v>
      </c>
    </row>
    <row r="7308" spans="1:9">
      <c r="A7308" t="s">
        <v>566</v>
      </c>
      <c r="B7308" t="s">
        <v>2556</v>
      </c>
      <c r="C7308" t="s">
        <v>2557</v>
      </c>
      <c r="D7308">
        <v>2022</v>
      </c>
      <c r="E7308">
        <v>251000</v>
      </c>
      <c r="F7308">
        <v>0</v>
      </c>
      <c r="G7308">
        <v>0</v>
      </c>
      <c r="H7308">
        <v>0</v>
      </c>
      <c r="I7308">
        <v>251000</v>
      </c>
    </row>
    <row r="7309" spans="1:9">
      <c r="A7309" t="s">
        <v>566</v>
      </c>
      <c r="B7309" t="s">
        <v>1419</v>
      </c>
      <c r="C7309" t="s">
        <v>898</v>
      </c>
      <c r="D7309">
        <v>2022</v>
      </c>
      <c r="E7309">
        <v>6000000</v>
      </c>
      <c r="F7309">
        <v>0</v>
      </c>
      <c r="G7309">
        <v>0</v>
      </c>
      <c r="H7309">
        <v>0</v>
      </c>
      <c r="I7309">
        <v>6000000</v>
      </c>
    </row>
    <row r="7310" spans="1:9">
      <c r="A7310" t="s">
        <v>566</v>
      </c>
      <c r="B7310" t="s">
        <v>1644</v>
      </c>
      <c r="C7310" t="s">
        <v>1645</v>
      </c>
      <c r="D7310">
        <v>2022</v>
      </c>
      <c r="E7310">
        <v>3000000</v>
      </c>
      <c r="F7310">
        <v>0</v>
      </c>
      <c r="G7310">
        <v>0</v>
      </c>
      <c r="H7310">
        <v>0</v>
      </c>
      <c r="I7310">
        <v>3000000</v>
      </c>
    </row>
    <row r="7311" spans="1:9">
      <c r="A7311" t="s">
        <v>566</v>
      </c>
      <c r="B7311" t="s">
        <v>587</v>
      </c>
      <c r="C7311" t="s">
        <v>588</v>
      </c>
      <c r="D7311">
        <v>2022</v>
      </c>
      <c r="E7311">
        <v>2000000</v>
      </c>
      <c r="F7311">
        <v>0</v>
      </c>
      <c r="G7311">
        <v>0</v>
      </c>
      <c r="H7311">
        <v>0</v>
      </c>
      <c r="I7311">
        <v>2000000</v>
      </c>
    </row>
    <row r="7312" spans="1:9">
      <c r="A7312" t="s">
        <v>566</v>
      </c>
      <c r="B7312" t="s">
        <v>589</v>
      </c>
      <c r="C7312" t="s">
        <v>590</v>
      </c>
      <c r="D7312">
        <v>2022</v>
      </c>
      <c r="E7312">
        <v>0</v>
      </c>
      <c r="F7312">
        <v>0</v>
      </c>
      <c r="G7312">
        <v>0</v>
      </c>
      <c r="H7312">
        <v>4206</v>
      </c>
      <c r="I7312">
        <v>4206</v>
      </c>
    </row>
    <row r="7313" spans="1:9">
      <c r="A7313" t="s">
        <v>566</v>
      </c>
      <c r="B7313" t="s">
        <v>872</v>
      </c>
      <c r="C7313" t="s">
        <v>873</v>
      </c>
      <c r="D7313">
        <v>2022</v>
      </c>
      <c r="E7313">
        <v>548335</v>
      </c>
      <c r="F7313">
        <v>0</v>
      </c>
      <c r="G7313">
        <v>1837000</v>
      </c>
      <c r="H7313">
        <v>0</v>
      </c>
      <c r="I7313">
        <v>2385335</v>
      </c>
    </row>
    <row r="7314" spans="1:9">
      <c r="A7314" t="s">
        <v>566</v>
      </c>
      <c r="B7314" t="s">
        <v>1741</v>
      </c>
      <c r="C7314" t="s">
        <v>1742</v>
      </c>
      <c r="D7314">
        <v>2022</v>
      </c>
      <c r="E7314">
        <v>0</v>
      </c>
      <c r="F7314">
        <v>0</v>
      </c>
      <c r="G7314">
        <v>504701</v>
      </c>
      <c r="H7314">
        <v>0</v>
      </c>
      <c r="I7314">
        <v>504701</v>
      </c>
    </row>
    <row r="7315" spans="1:9">
      <c r="A7315" t="s">
        <v>566</v>
      </c>
      <c r="B7315" t="s">
        <v>591</v>
      </c>
      <c r="C7315" t="s">
        <v>592</v>
      </c>
      <c r="D7315">
        <v>2022</v>
      </c>
      <c r="E7315">
        <v>7700000</v>
      </c>
      <c r="F7315">
        <v>0</v>
      </c>
      <c r="G7315">
        <v>15594637</v>
      </c>
      <c r="H7315">
        <v>21127000</v>
      </c>
      <c r="I7315">
        <v>44421637</v>
      </c>
    </row>
    <row r="7316" spans="1:9">
      <c r="A7316" t="s">
        <v>566</v>
      </c>
      <c r="B7316" t="s">
        <v>593</v>
      </c>
      <c r="C7316" t="s">
        <v>594</v>
      </c>
      <c r="D7316">
        <v>2022</v>
      </c>
      <c r="E7316">
        <v>500000</v>
      </c>
      <c r="F7316">
        <v>3254658</v>
      </c>
      <c r="G7316">
        <v>0</v>
      </c>
      <c r="H7316">
        <v>0</v>
      </c>
      <c r="I7316">
        <v>3754658</v>
      </c>
    </row>
    <row r="7317" spans="1:9">
      <c r="A7317" t="s">
        <v>566</v>
      </c>
      <c r="B7317" t="s">
        <v>1400</v>
      </c>
      <c r="C7317" t="s">
        <v>1401</v>
      </c>
      <c r="D7317">
        <v>2022</v>
      </c>
      <c r="E7317">
        <v>4000000</v>
      </c>
      <c r="F7317">
        <v>387402</v>
      </c>
      <c r="G7317">
        <v>0</v>
      </c>
      <c r="H7317">
        <v>0</v>
      </c>
      <c r="I7317">
        <v>4387402</v>
      </c>
    </row>
    <row r="7318" spans="1:9">
      <c r="A7318" t="s">
        <v>566</v>
      </c>
      <c r="B7318" t="s">
        <v>1255</v>
      </c>
      <c r="C7318" t="s">
        <v>1256</v>
      </c>
      <c r="D7318">
        <v>2022</v>
      </c>
      <c r="E7318">
        <v>1000000</v>
      </c>
      <c r="F7318">
        <v>0</v>
      </c>
      <c r="G7318">
        <v>91887</v>
      </c>
      <c r="H7318">
        <v>0</v>
      </c>
      <c r="I7318">
        <v>1091887</v>
      </c>
    </row>
    <row r="7319" spans="1:9">
      <c r="A7319" t="s">
        <v>566</v>
      </c>
      <c r="B7319" t="s">
        <v>1492</v>
      </c>
      <c r="C7319" t="s">
        <v>1059</v>
      </c>
      <c r="D7319">
        <v>2022</v>
      </c>
      <c r="E7319">
        <v>3500000</v>
      </c>
      <c r="F7319">
        <v>0</v>
      </c>
      <c r="G7319">
        <v>1374901</v>
      </c>
      <c r="H7319">
        <v>0</v>
      </c>
      <c r="I7319">
        <v>4874901</v>
      </c>
    </row>
    <row r="7320" spans="1:9">
      <c r="A7320" t="s">
        <v>566</v>
      </c>
      <c r="B7320" t="s">
        <v>1492</v>
      </c>
      <c r="C7320" t="s">
        <v>1059</v>
      </c>
      <c r="D7320">
        <v>2022</v>
      </c>
      <c r="E7320">
        <v>800000</v>
      </c>
      <c r="F7320">
        <v>0</v>
      </c>
      <c r="G7320">
        <v>0</v>
      </c>
      <c r="H7320">
        <v>0</v>
      </c>
      <c r="I7320">
        <v>800000</v>
      </c>
    </row>
    <row r="7321" spans="1:9">
      <c r="A7321" t="s">
        <v>566</v>
      </c>
      <c r="B7321" t="s">
        <v>967</v>
      </c>
      <c r="C7321" t="s">
        <v>669</v>
      </c>
      <c r="D7321">
        <v>2022</v>
      </c>
      <c r="E7321">
        <v>0</v>
      </c>
      <c r="F7321">
        <v>0</v>
      </c>
      <c r="G7321">
        <v>0</v>
      </c>
      <c r="H7321">
        <v>3243764</v>
      </c>
      <c r="I7321">
        <v>3243764</v>
      </c>
    </row>
    <row r="7322" spans="1:9">
      <c r="A7322" t="s">
        <v>566</v>
      </c>
      <c r="B7322" t="s">
        <v>595</v>
      </c>
      <c r="C7322" t="s">
        <v>596</v>
      </c>
      <c r="D7322">
        <v>2022</v>
      </c>
      <c r="E7322">
        <v>0</v>
      </c>
      <c r="F7322">
        <v>0</v>
      </c>
      <c r="G7322">
        <v>0</v>
      </c>
      <c r="H7322">
        <v>1797593</v>
      </c>
      <c r="I7322">
        <v>1797593</v>
      </c>
    </row>
    <row r="7323" spans="1:9">
      <c r="A7323" t="s">
        <v>566</v>
      </c>
      <c r="B7323" t="s">
        <v>1386</v>
      </c>
      <c r="C7323" t="s">
        <v>1132</v>
      </c>
      <c r="D7323">
        <v>2022</v>
      </c>
      <c r="E7323">
        <v>1250000</v>
      </c>
      <c r="F7323">
        <v>0</v>
      </c>
      <c r="G7323">
        <v>0</v>
      </c>
      <c r="H7323">
        <v>0</v>
      </c>
      <c r="I7323">
        <v>1250000</v>
      </c>
    </row>
    <row r="7324" spans="1:9">
      <c r="A7324" t="s">
        <v>566</v>
      </c>
      <c r="B7324" t="s">
        <v>2258</v>
      </c>
      <c r="C7324" t="s">
        <v>2032</v>
      </c>
      <c r="D7324">
        <v>2022</v>
      </c>
      <c r="E7324">
        <v>200000</v>
      </c>
      <c r="F7324">
        <v>0</v>
      </c>
      <c r="G7324">
        <v>0</v>
      </c>
      <c r="H7324">
        <v>0</v>
      </c>
      <c r="I7324">
        <v>200000</v>
      </c>
    </row>
    <row r="7325" spans="1:9">
      <c r="A7325" t="s">
        <v>566</v>
      </c>
      <c r="B7325" t="s">
        <v>1646</v>
      </c>
      <c r="C7325" t="s">
        <v>639</v>
      </c>
      <c r="D7325">
        <v>2022</v>
      </c>
      <c r="E7325">
        <v>0</v>
      </c>
      <c r="F7325">
        <v>0</v>
      </c>
      <c r="G7325">
        <v>289305</v>
      </c>
      <c r="H7325">
        <v>0</v>
      </c>
      <c r="I7325">
        <v>289305</v>
      </c>
    </row>
    <row r="7326" spans="1:9">
      <c r="A7326" t="s">
        <v>566</v>
      </c>
      <c r="B7326" t="s">
        <v>1451</v>
      </c>
      <c r="C7326" t="s">
        <v>1348</v>
      </c>
      <c r="D7326">
        <v>2022</v>
      </c>
      <c r="E7326">
        <v>0</v>
      </c>
      <c r="F7326">
        <v>0</v>
      </c>
      <c r="G7326">
        <v>4000000</v>
      </c>
      <c r="H7326">
        <v>0</v>
      </c>
      <c r="I7326">
        <v>4000000</v>
      </c>
    </row>
    <row r="7327" spans="1:9">
      <c r="A7327" t="s">
        <v>566</v>
      </c>
      <c r="B7327" t="s">
        <v>2558</v>
      </c>
      <c r="C7327" t="s">
        <v>1754</v>
      </c>
      <c r="D7327">
        <v>2022</v>
      </c>
      <c r="E7327">
        <v>500000</v>
      </c>
      <c r="F7327">
        <v>0</v>
      </c>
      <c r="G7327">
        <v>0</v>
      </c>
      <c r="H7327">
        <v>0</v>
      </c>
      <c r="I7327">
        <v>500000</v>
      </c>
    </row>
    <row r="7328" spans="1:9">
      <c r="A7328" t="s">
        <v>566</v>
      </c>
      <c r="B7328" t="s">
        <v>2001</v>
      </c>
      <c r="C7328" t="s">
        <v>1768</v>
      </c>
      <c r="D7328">
        <v>2022</v>
      </c>
      <c r="E7328">
        <v>2000000</v>
      </c>
      <c r="F7328">
        <v>0</v>
      </c>
      <c r="G7328">
        <v>0</v>
      </c>
      <c r="H7328">
        <v>0</v>
      </c>
      <c r="I7328">
        <v>2000000</v>
      </c>
    </row>
    <row r="7329" spans="1:9">
      <c r="A7329" t="s">
        <v>566</v>
      </c>
      <c r="B7329" t="s">
        <v>1233</v>
      </c>
      <c r="C7329" t="s">
        <v>1043</v>
      </c>
      <c r="D7329">
        <v>2022</v>
      </c>
      <c r="E7329">
        <v>0</v>
      </c>
      <c r="F7329">
        <v>480</v>
      </c>
      <c r="G7329">
        <v>0</v>
      </c>
      <c r="H7329">
        <v>0</v>
      </c>
      <c r="I7329">
        <v>480</v>
      </c>
    </row>
    <row r="7330" spans="1:9">
      <c r="A7330" t="s">
        <v>566</v>
      </c>
      <c r="B7330" t="s">
        <v>1743</v>
      </c>
      <c r="C7330" t="s">
        <v>2004</v>
      </c>
      <c r="D7330">
        <v>2022</v>
      </c>
      <c r="E7330">
        <v>0</v>
      </c>
      <c r="F7330">
        <v>25929</v>
      </c>
      <c r="G7330">
        <v>0</v>
      </c>
      <c r="H7330">
        <v>0</v>
      </c>
      <c r="I7330">
        <v>25929</v>
      </c>
    </row>
    <row r="7331" spans="1:9">
      <c r="A7331" t="s">
        <v>566</v>
      </c>
      <c r="B7331" t="s">
        <v>2559</v>
      </c>
      <c r="C7331" t="s">
        <v>2560</v>
      </c>
      <c r="D7331">
        <v>2022</v>
      </c>
      <c r="E7331">
        <v>1000000</v>
      </c>
      <c r="F7331">
        <v>0</v>
      </c>
      <c r="G7331">
        <v>0</v>
      </c>
      <c r="H7331">
        <v>0</v>
      </c>
      <c r="I7331">
        <v>1000000</v>
      </c>
    </row>
    <row r="7332" spans="1:9">
      <c r="A7332" t="s">
        <v>566</v>
      </c>
      <c r="B7332" t="s">
        <v>2005</v>
      </c>
      <c r="C7332" t="s">
        <v>2006</v>
      </c>
      <c r="D7332">
        <v>2022</v>
      </c>
      <c r="E7332">
        <v>0</v>
      </c>
      <c r="F7332">
        <v>0</v>
      </c>
      <c r="G7332">
        <v>99000</v>
      </c>
      <c r="H7332">
        <v>0</v>
      </c>
      <c r="I7332">
        <v>99000</v>
      </c>
    </row>
    <row r="7333" spans="1:9">
      <c r="A7333" t="s">
        <v>566</v>
      </c>
      <c r="B7333" t="s">
        <v>599</v>
      </c>
      <c r="C7333" t="s">
        <v>600</v>
      </c>
      <c r="D7333">
        <v>2022</v>
      </c>
      <c r="E7333">
        <v>0</v>
      </c>
      <c r="F7333">
        <v>45197</v>
      </c>
      <c r="G7333">
        <v>0</v>
      </c>
      <c r="H7333">
        <v>0</v>
      </c>
      <c r="I7333">
        <v>45197</v>
      </c>
    </row>
    <row r="7334" spans="1:9">
      <c r="A7334" t="s">
        <v>566</v>
      </c>
      <c r="B7334" t="s">
        <v>1197</v>
      </c>
      <c r="C7334" t="s">
        <v>1146</v>
      </c>
      <c r="D7334">
        <v>2022</v>
      </c>
      <c r="E7334">
        <v>5250000</v>
      </c>
      <c r="F7334">
        <v>0</v>
      </c>
      <c r="G7334">
        <v>0</v>
      </c>
      <c r="H7334">
        <v>0</v>
      </c>
      <c r="I7334">
        <v>5250000</v>
      </c>
    </row>
    <row r="7335" spans="1:9">
      <c r="A7335" t="s">
        <v>566</v>
      </c>
      <c r="B7335" t="s">
        <v>2007</v>
      </c>
      <c r="C7335" t="s">
        <v>1032</v>
      </c>
      <c r="D7335">
        <v>2022</v>
      </c>
      <c r="E7335">
        <v>0</v>
      </c>
      <c r="F7335">
        <v>0</v>
      </c>
      <c r="G7335">
        <v>0</v>
      </c>
      <c r="H7335">
        <v>673000</v>
      </c>
      <c r="I7335">
        <v>673000</v>
      </c>
    </row>
    <row r="7336" spans="1:9">
      <c r="A7336" t="s">
        <v>566</v>
      </c>
      <c r="B7336" t="s">
        <v>1745</v>
      </c>
      <c r="C7336" t="s">
        <v>1746</v>
      </c>
      <c r="D7336">
        <v>2022</v>
      </c>
      <c r="E7336">
        <v>225000</v>
      </c>
      <c r="F7336">
        <v>0</v>
      </c>
      <c r="G7336">
        <v>0</v>
      </c>
      <c r="H7336">
        <v>0</v>
      </c>
      <c r="I7336">
        <v>225000</v>
      </c>
    </row>
    <row r="7337" spans="1:9">
      <c r="A7337" t="s">
        <v>566</v>
      </c>
      <c r="B7337" t="s">
        <v>2438</v>
      </c>
      <c r="C7337" t="s">
        <v>944</v>
      </c>
      <c r="D7337">
        <v>2022</v>
      </c>
      <c r="E7337">
        <v>23000</v>
      </c>
      <c r="F7337">
        <v>0</v>
      </c>
      <c r="G7337">
        <v>108000</v>
      </c>
      <c r="H7337">
        <v>0</v>
      </c>
      <c r="I7337">
        <v>131000</v>
      </c>
    </row>
    <row r="7338" spans="1:9">
      <c r="A7338" t="s">
        <v>566</v>
      </c>
      <c r="B7338" t="s">
        <v>2439</v>
      </c>
      <c r="C7338" t="s">
        <v>2440</v>
      </c>
      <c r="D7338">
        <v>2022</v>
      </c>
      <c r="E7338">
        <v>0</v>
      </c>
      <c r="F7338">
        <v>0</v>
      </c>
      <c r="G7338">
        <v>0</v>
      </c>
      <c r="H7338">
        <v>2404000</v>
      </c>
      <c r="I7338">
        <v>2404000</v>
      </c>
    </row>
    <row r="7339" spans="1:9">
      <c r="A7339" t="s">
        <v>566</v>
      </c>
      <c r="B7339" t="s">
        <v>2191</v>
      </c>
      <c r="C7339" t="s">
        <v>2048</v>
      </c>
      <c r="D7339">
        <v>2022</v>
      </c>
      <c r="E7339">
        <v>0</v>
      </c>
      <c r="F7339">
        <v>0</v>
      </c>
      <c r="G7339">
        <v>13000</v>
      </c>
      <c r="H7339">
        <v>0</v>
      </c>
      <c r="I7339">
        <v>13000</v>
      </c>
    </row>
    <row r="7340" spans="1:9">
      <c r="A7340" t="s">
        <v>566</v>
      </c>
      <c r="B7340" t="s">
        <v>603</v>
      </c>
      <c r="C7340" t="s">
        <v>604</v>
      </c>
      <c r="D7340">
        <v>2022</v>
      </c>
      <c r="E7340">
        <v>500000</v>
      </c>
      <c r="F7340">
        <v>0</v>
      </c>
      <c r="G7340">
        <v>0</v>
      </c>
      <c r="H7340">
        <v>0</v>
      </c>
      <c r="I7340">
        <v>500000</v>
      </c>
    </row>
    <row r="7341" spans="1:9">
      <c r="A7341" t="s">
        <v>566</v>
      </c>
      <c r="B7341" t="s">
        <v>1650</v>
      </c>
      <c r="C7341" t="s">
        <v>1651</v>
      </c>
      <c r="D7341">
        <v>2022</v>
      </c>
      <c r="E7341">
        <v>4000</v>
      </c>
      <c r="F7341">
        <v>0</v>
      </c>
      <c r="G7341">
        <v>0</v>
      </c>
      <c r="H7341">
        <v>0</v>
      </c>
      <c r="I7341">
        <v>4000</v>
      </c>
    </row>
    <row r="7342" spans="1:9">
      <c r="A7342" t="s">
        <v>566</v>
      </c>
      <c r="B7342" t="s">
        <v>2008</v>
      </c>
      <c r="C7342" t="s">
        <v>997</v>
      </c>
      <c r="D7342">
        <v>2022</v>
      </c>
      <c r="E7342">
        <v>500000</v>
      </c>
      <c r="F7342">
        <v>0</v>
      </c>
      <c r="G7342">
        <v>0</v>
      </c>
      <c r="H7342">
        <v>0</v>
      </c>
      <c r="I7342">
        <v>500000</v>
      </c>
    </row>
    <row r="7343" spans="1:9">
      <c r="A7343" t="s">
        <v>566</v>
      </c>
      <c r="B7343" t="s">
        <v>2443</v>
      </c>
      <c r="C7343" t="s">
        <v>2367</v>
      </c>
      <c r="D7343">
        <v>2022</v>
      </c>
      <c r="E7343">
        <v>0</v>
      </c>
      <c r="F7343">
        <v>675000</v>
      </c>
      <c r="G7343">
        <v>0</v>
      </c>
      <c r="H7343">
        <v>0</v>
      </c>
      <c r="I7343">
        <v>675000</v>
      </c>
    </row>
    <row r="7344" spans="1:9">
      <c r="A7344" t="s">
        <v>566</v>
      </c>
      <c r="B7344" t="s">
        <v>2009</v>
      </c>
      <c r="C7344" t="s">
        <v>971</v>
      </c>
      <c r="D7344">
        <v>2022</v>
      </c>
      <c r="E7344">
        <v>450000</v>
      </c>
      <c r="F7344">
        <v>0</v>
      </c>
      <c r="G7344">
        <v>54695</v>
      </c>
      <c r="H7344">
        <v>0</v>
      </c>
      <c r="I7344">
        <v>504695</v>
      </c>
    </row>
    <row r="7345" spans="1:9">
      <c r="A7345" t="s">
        <v>566</v>
      </c>
      <c r="B7345" t="s">
        <v>1590</v>
      </c>
      <c r="C7345" t="s">
        <v>644</v>
      </c>
      <c r="D7345">
        <v>2022</v>
      </c>
      <c r="E7345">
        <v>1500000</v>
      </c>
      <c r="F7345">
        <v>0</v>
      </c>
      <c r="G7345">
        <v>0</v>
      </c>
      <c r="H7345">
        <v>0</v>
      </c>
      <c r="I7345">
        <v>1500000</v>
      </c>
    </row>
    <row r="7346" spans="1:9">
      <c r="A7346" t="s">
        <v>566</v>
      </c>
      <c r="B7346" t="s">
        <v>2192</v>
      </c>
      <c r="C7346" t="s">
        <v>2193</v>
      </c>
      <c r="D7346">
        <v>2022</v>
      </c>
      <c r="E7346">
        <v>0</v>
      </c>
      <c r="F7346">
        <v>0</v>
      </c>
      <c r="G7346">
        <v>32000</v>
      </c>
      <c r="H7346">
        <v>0</v>
      </c>
      <c r="I7346">
        <v>32000</v>
      </c>
    </row>
    <row r="7347" spans="1:9">
      <c r="A7347" t="s">
        <v>566</v>
      </c>
      <c r="B7347" t="s">
        <v>2444</v>
      </c>
      <c r="C7347" t="s">
        <v>2445</v>
      </c>
      <c r="D7347">
        <v>2022</v>
      </c>
      <c r="E7347">
        <v>0</v>
      </c>
      <c r="F7347">
        <v>0</v>
      </c>
      <c r="G7347">
        <v>0</v>
      </c>
      <c r="H7347">
        <v>2027999</v>
      </c>
      <c r="I7347">
        <v>2027999</v>
      </c>
    </row>
    <row r="7348" spans="1:9">
      <c r="A7348" t="s">
        <v>566</v>
      </c>
      <c r="B7348" t="s">
        <v>2011</v>
      </c>
      <c r="C7348" t="s">
        <v>1008</v>
      </c>
      <c r="D7348">
        <v>2022</v>
      </c>
      <c r="E7348">
        <v>24696250</v>
      </c>
      <c r="F7348">
        <v>5275000</v>
      </c>
      <c r="G7348">
        <v>0</v>
      </c>
      <c r="H7348">
        <v>0</v>
      </c>
      <c r="I7348">
        <v>29971250</v>
      </c>
    </row>
    <row r="7349" spans="1:9">
      <c r="A7349" t="s">
        <v>566</v>
      </c>
      <c r="B7349" t="s">
        <v>1270</v>
      </c>
      <c r="C7349" t="s">
        <v>868</v>
      </c>
      <c r="D7349">
        <v>2022</v>
      </c>
      <c r="E7349">
        <v>1000000</v>
      </c>
      <c r="F7349">
        <v>0</v>
      </c>
      <c r="G7349">
        <v>0</v>
      </c>
      <c r="H7349">
        <v>0</v>
      </c>
      <c r="I7349">
        <v>1000000</v>
      </c>
    </row>
    <row r="7350" spans="1:9">
      <c r="A7350" t="s">
        <v>566</v>
      </c>
      <c r="B7350" t="s">
        <v>2259</v>
      </c>
      <c r="C7350" t="s">
        <v>2052</v>
      </c>
      <c r="D7350">
        <v>2022</v>
      </c>
      <c r="E7350">
        <v>250000</v>
      </c>
      <c r="F7350">
        <v>82000</v>
      </c>
      <c r="G7350">
        <v>0</v>
      </c>
      <c r="H7350">
        <v>0</v>
      </c>
      <c r="I7350">
        <v>332000</v>
      </c>
    </row>
    <row r="7351" spans="1:9">
      <c r="A7351" t="s">
        <v>566</v>
      </c>
      <c r="B7351" t="s">
        <v>2013</v>
      </c>
      <c r="C7351" t="s">
        <v>1516</v>
      </c>
      <c r="D7351">
        <v>2022</v>
      </c>
      <c r="E7351">
        <v>10000000</v>
      </c>
      <c r="F7351">
        <v>0</v>
      </c>
      <c r="G7351">
        <v>0</v>
      </c>
      <c r="H7351">
        <v>0</v>
      </c>
      <c r="I7351">
        <v>10000000</v>
      </c>
    </row>
    <row r="7352" spans="1:9">
      <c r="A7352" t="s">
        <v>566</v>
      </c>
      <c r="B7352" t="s">
        <v>2561</v>
      </c>
      <c r="C7352" t="s">
        <v>1113</v>
      </c>
      <c r="D7352">
        <v>2022</v>
      </c>
      <c r="E7352">
        <v>250000</v>
      </c>
      <c r="F7352">
        <v>0</v>
      </c>
      <c r="G7352">
        <v>0</v>
      </c>
      <c r="H7352">
        <v>0</v>
      </c>
      <c r="I7352">
        <v>250000</v>
      </c>
    </row>
    <row r="7353" spans="1:9">
      <c r="A7353" t="s">
        <v>566</v>
      </c>
      <c r="B7353" t="s">
        <v>2446</v>
      </c>
      <c r="C7353" t="s">
        <v>1775</v>
      </c>
      <c r="D7353">
        <v>2022</v>
      </c>
      <c r="E7353">
        <v>775000</v>
      </c>
      <c r="F7353">
        <v>0</v>
      </c>
      <c r="G7353">
        <v>0</v>
      </c>
      <c r="H7353">
        <v>2504029</v>
      </c>
      <c r="I7353">
        <v>3279029</v>
      </c>
    </row>
    <row r="7354" spans="1:9">
      <c r="A7354" t="s">
        <v>566</v>
      </c>
      <c r="B7354" t="s">
        <v>2014</v>
      </c>
      <c r="C7354" t="s">
        <v>1779</v>
      </c>
      <c r="D7354">
        <v>2022</v>
      </c>
      <c r="E7354">
        <v>1000000</v>
      </c>
      <c r="F7354">
        <v>0</v>
      </c>
      <c r="G7354">
        <v>0</v>
      </c>
      <c r="H7354">
        <v>0</v>
      </c>
      <c r="I7354">
        <v>1000000</v>
      </c>
    </row>
    <row r="7355" spans="1:9">
      <c r="A7355" t="s">
        <v>566</v>
      </c>
      <c r="B7355" t="s">
        <v>1442</v>
      </c>
      <c r="C7355" t="s">
        <v>1438</v>
      </c>
      <c r="D7355">
        <v>2022</v>
      </c>
      <c r="E7355">
        <v>400000</v>
      </c>
      <c r="F7355">
        <v>0</v>
      </c>
      <c r="G7355">
        <v>0</v>
      </c>
      <c r="H7355">
        <v>0</v>
      </c>
      <c r="I7355">
        <v>400000</v>
      </c>
    </row>
    <row r="7356" spans="1:9">
      <c r="A7356" t="s">
        <v>566</v>
      </c>
      <c r="B7356" t="s">
        <v>2196</v>
      </c>
      <c r="C7356" t="s">
        <v>2197</v>
      </c>
      <c r="D7356">
        <v>2022</v>
      </c>
      <c r="E7356">
        <v>0</v>
      </c>
      <c r="F7356">
        <v>14000</v>
      </c>
      <c r="G7356">
        <v>0</v>
      </c>
      <c r="H7356">
        <v>0</v>
      </c>
      <c r="I7356">
        <v>14000</v>
      </c>
    </row>
    <row r="7357" spans="1:9">
      <c r="A7357" t="s">
        <v>566</v>
      </c>
      <c r="B7357" t="s">
        <v>2015</v>
      </c>
      <c r="C7357" t="s">
        <v>1781</v>
      </c>
      <c r="D7357">
        <v>2022</v>
      </c>
      <c r="E7357">
        <v>3000000</v>
      </c>
      <c r="F7357">
        <v>0</v>
      </c>
      <c r="G7357">
        <v>0</v>
      </c>
      <c r="H7357">
        <v>0</v>
      </c>
      <c r="I7357">
        <v>3000000</v>
      </c>
    </row>
    <row r="7358" spans="1:9">
      <c r="A7358" t="s">
        <v>566</v>
      </c>
      <c r="B7358" t="s">
        <v>2447</v>
      </c>
      <c r="C7358" t="s">
        <v>1683</v>
      </c>
      <c r="D7358">
        <v>2022</v>
      </c>
      <c r="E7358">
        <v>242000</v>
      </c>
      <c r="F7358">
        <v>0</v>
      </c>
      <c r="G7358">
        <v>24954</v>
      </c>
      <c r="H7358">
        <v>0</v>
      </c>
      <c r="I7358">
        <v>266954</v>
      </c>
    </row>
    <row r="7359" spans="1:9">
      <c r="A7359" t="s">
        <v>566</v>
      </c>
      <c r="B7359" t="s">
        <v>611</v>
      </c>
      <c r="C7359" t="s">
        <v>612</v>
      </c>
      <c r="D7359">
        <v>2022</v>
      </c>
      <c r="E7359">
        <v>1608893</v>
      </c>
      <c r="F7359">
        <v>0</v>
      </c>
      <c r="G7359">
        <v>3087000</v>
      </c>
      <c r="H7359">
        <v>303000</v>
      </c>
      <c r="I7359">
        <v>4998893</v>
      </c>
    </row>
    <row r="7360" spans="1:9">
      <c r="A7360" t="s">
        <v>566</v>
      </c>
      <c r="B7360" t="s">
        <v>1382</v>
      </c>
      <c r="C7360" t="s">
        <v>1383</v>
      </c>
      <c r="D7360">
        <v>2022</v>
      </c>
      <c r="E7360">
        <v>500000</v>
      </c>
      <c r="F7360">
        <v>0</v>
      </c>
      <c r="G7360">
        <v>0</v>
      </c>
      <c r="H7360">
        <v>0</v>
      </c>
      <c r="I7360">
        <v>500000</v>
      </c>
    </row>
    <row r="7361" spans="1:9">
      <c r="A7361" t="s">
        <v>566</v>
      </c>
      <c r="B7361" t="s">
        <v>1440</v>
      </c>
      <c r="C7361" t="s">
        <v>1441</v>
      </c>
      <c r="D7361">
        <v>2022</v>
      </c>
      <c r="E7361">
        <v>6000000</v>
      </c>
      <c r="F7361">
        <v>0</v>
      </c>
      <c r="G7361">
        <v>0</v>
      </c>
      <c r="H7361">
        <v>0</v>
      </c>
      <c r="I7361">
        <v>6000000</v>
      </c>
    </row>
    <row r="7362" spans="1:9">
      <c r="A7362" t="s">
        <v>566</v>
      </c>
      <c r="B7362" t="s">
        <v>1749</v>
      </c>
      <c r="C7362" t="s">
        <v>1390</v>
      </c>
      <c r="D7362">
        <v>2022</v>
      </c>
      <c r="E7362">
        <v>9946</v>
      </c>
      <c r="F7362">
        <v>0</v>
      </c>
      <c r="G7362">
        <v>0</v>
      </c>
      <c r="H7362">
        <v>0</v>
      </c>
      <c r="I7362">
        <v>9946</v>
      </c>
    </row>
    <row r="7363" spans="1:9">
      <c r="A7363" t="s">
        <v>566</v>
      </c>
      <c r="B7363" t="s">
        <v>1415</v>
      </c>
      <c r="C7363" t="s">
        <v>1416</v>
      </c>
      <c r="D7363">
        <v>2022</v>
      </c>
      <c r="E7363">
        <v>4500000</v>
      </c>
      <c r="F7363">
        <v>0</v>
      </c>
      <c r="G7363">
        <v>0</v>
      </c>
      <c r="H7363">
        <v>0</v>
      </c>
      <c r="I7363">
        <v>4500000</v>
      </c>
    </row>
    <row r="7364" spans="1:9">
      <c r="A7364" t="s">
        <v>566</v>
      </c>
      <c r="B7364" t="s">
        <v>619</v>
      </c>
      <c r="C7364" t="s">
        <v>620</v>
      </c>
      <c r="D7364">
        <v>2022</v>
      </c>
      <c r="E7364">
        <v>1000000</v>
      </c>
      <c r="F7364">
        <v>0</v>
      </c>
      <c r="G7364">
        <v>0</v>
      </c>
      <c r="H7364">
        <v>0</v>
      </c>
      <c r="I7364">
        <v>1000000</v>
      </c>
    </row>
    <row r="7365" spans="1:9">
      <c r="A7365" t="s">
        <v>566</v>
      </c>
      <c r="B7365" t="s">
        <v>2448</v>
      </c>
      <c r="C7365" t="s">
        <v>2437</v>
      </c>
      <c r="D7365">
        <v>2022</v>
      </c>
      <c r="E7365">
        <v>245000</v>
      </c>
      <c r="F7365">
        <v>0</v>
      </c>
      <c r="G7365">
        <v>0</v>
      </c>
      <c r="H7365">
        <v>0</v>
      </c>
      <c r="I7365">
        <v>245000</v>
      </c>
    </row>
    <row r="7366" spans="1:9">
      <c r="A7366" t="s">
        <v>566</v>
      </c>
      <c r="B7366" t="s">
        <v>2449</v>
      </c>
      <c r="C7366" t="s">
        <v>2450</v>
      </c>
      <c r="D7366">
        <v>2022</v>
      </c>
      <c r="E7366">
        <v>0</v>
      </c>
      <c r="F7366">
        <v>0</v>
      </c>
      <c r="G7366">
        <v>0</v>
      </c>
      <c r="H7366">
        <v>1750000</v>
      </c>
      <c r="I7366">
        <v>1750000</v>
      </c>
    </row>
    <row r="7367" spans="1:9">
      <c r="A7367" t="s">
        <v>566</v>
      </c>
      <c r="B7367" t="s">
        <v>2198</v>
      </c>
      <c r="C7367" t="s">
        <v>1784</v>
      </c>
      <c r="D7367">
        <v>2022</v>
      </c>
      <c r="E7367">
        <v>300000</v>
      </c>
      <c r="F7367">
        <v>0</v>
      </c>
      <c r="G7367">
        <v>0</v>
      </c>
      <c r="H7367">
        <v>0</v>
      </c>
      <c r="I7367">
        <v>300000</v>
      </c>
    </row>
    <row r="7368" spans="1:9">
      <c r="A7368" t="s">
        <v>566</v>
      </c>
      <c r="B7368" t="s">
        <v>2562</v>
      </c>
      <c r="C7368" t="s">
        <v>2283</v>
      </c>
      <c r="D7368">
        <v>2022</v>
      </c>
      <c r="E7368">
        <v>2800000</v>
      </c>
      <c r="F7368">
        <v>0</v>
      </c>
      <c r="G7368">
        <v>0</v>
      </c>
      <c r="H7368">
        <v>0</v>
      </c>
      <c r="I7368">
        <v>2800000</v>
      </c>
    </row>
    <row r="7369" spans="1:9">
      <c r="A7369" t="s">
        <v>566</v>
      </c>
      <c r="B7369" t="s">
        <v>623</v>
      </c>
      <c r="C7369" t="s">
        <v>624</v>
      </c>
      <c r="D7369">
        <v>2022</v>
      </c>
      <c r="E7369">
        <v>0</v>
      </c>
      <c r="F7369">
        <v>0</v>
      </c>
      <c r="G7369">
        <v>0</v>
      </c>
      <c r="H7369">
        <v>68000</v>
      </c>
      <c r="I7369">
        <v>68000</v>
      </c>
    </row>
    <row r="7370" spans="1:9">
      <c r="A7370" t="s">
        <v>566</v>
      </c>
      <c r="B7370" t="s">
        <v>2563</v>
      </c>
      <c r="C7370" t="s">
        <v>2187</v>
      </c>
      <c r="D7370">
        <v>2022</v>
      </c>
      <c r="E7370">
        <v>500000</v>
      </c>
      <c r="F7370">
        <v>0</v>
      </c>
      <c r="G7370">
        <v>0</v>
      </c>
      <c r="H7370">
        <v>0</v>
      </c>
      <c r="I7370">
        <v>500000</v>
      </c>
    </row>
    <row r="7371" spans="1:9">
      <c r="A7371" t="s">
        <v>566</v>
      </c>
      <c r="B7371" t="s">
        <v>625</v>
      </c>
      <c r="C7371" t="s">
        <v>626</v>
      </c>
      <c r="D7371">
        <v>2022</v>
      </c>
      <c r="E7371">
        <v>0</v>
      </c>
      <c r="F7371">
        <v>0</v>
      </c>
      <c r="G7371">
        <v>308000</v>
      </c>
      <c r="H7371">
        <v>0</v>
      </c>
      <c r="I7371">
        <v>308000</v>
      </c>
    </row>
    <row r="7372" spans="1:9">
      <c r="A7372" t="s">
        <v>566</v>
      </c>
      <c r="B7372" t="s">
        <v>1593</v>
      </c>
      <c r="C7372" t="s">
        <v>988</v>
      </c>
      <c r="D7372">
        <v>2022</v>
      </c>
      <c r="E7372">
        <v>7750000</v>
      </c>
      <c r="F7372">
        <v>0</v>
      </c>
      <c r="G7372">
        <v>0</v>
      </c>
      <c r="H7372">
        <v>0</v>
      </c>
      <c r="I7372">
        <v>7750000</v>
      </c>
    </row>
    <row r="7373" spans="1:9">
      <c r="A7373" t="s">
        <v>566</v>
      </c>
      <c r="B7373" t="s">
        <v>2020</v>
      </c>
      <c r="C7373" t="s">
        <v>2021</v>
      </c>
      <c r="D7373">
        <v>2022</v>
      </c>
      <c r="E7373">
        <v>2250000</v>
      </c>
      <c r="F7373">
        <v>0</v>
      </c>
      <c r="G7373">
        <v>0</v>
      </c>
      <c r="H7373">
        <v>0</v>
      </c>
      <c r="I7373">
        <v>2250000</v>
      </c>
    </row>
    <row r="7374" spans="1:9">
      <c r="A7374" t="s">
        <v>566</v>
      </c>
      <c r="B7374" t="s">
        <v>1580</v>
      </c>
      <c r="C7374" t="s">
        <v>984</v>
      </c>
      <c r="D7374">
        <v>2022</v>
      </c>
      <c r="E7374">
        <v>100000</v>
      </c>
      <c r="F7374">
        <v>0</v>
      </c>
      <c r="G7374">
        <v>0</v>
      </c>
      <c r="H7374">
        <v>0</v>
      </c>
      <c r="I7374">
        <v>100000</v>
      </c>
    </row>
    <row r="7375" spans="1:9">
      <c r="A7375" t="s">
        <v>566</v>
      </c>
      <c r="B7375" t="s">
        <v>2024</v>
      </c>
      <c r="C7375" t="s">
        <v>2025</v>
      </c>
      <c r="D7375">
        <v>2022</v>
      </c>
      <c r="E7375">
        <v>1700000</v>
      </c>
      <c r="F7375">
        <v>0</v>
      </c>
      <c r="G7375">
        <v>0</v>
      </c>
      <c r="H7375">
        <v>0</v>
      </c>
      <c r="I7375">
        <v>1700000</v>
      </c>
    </row>
    <row r="7376" spans="1:9">
      <c r="A7376" t="s">
        <v>566</v>
      </c>
      <c r="B7376" t="s">
        <v>1496</v>
      </c>
      <c r="C7376" t="s">
        <v>1497</v>
      </c>
      <c r="D7376">
        <v>2022</v>
      </c>
      <c r="E7376">
        <v>60000</v>
      </c>
      <c r="F7376">
        <v>0</v>
      </c>
      <c r="G7376">
        <v>0</v>
      </c>
      <c r="H7376">
        <v>0</v>
      </c>
      <c r="I7376">
        <v>60000</v>
      </c>
    </row>
    <row r="7377" spans="1:9">
      <c r="A7377" t="s">
        <v>566</v>
      </c>
      <c r="B7377" t="s">
        <v>2026</v>
      </c>
      <c r="C7377" t="s">
        <v>580</v>
      </c>
      <c r="D7377">
        <v>2022</v>
      </c>
      <c r="E7377">
        <v>2000000</v>
      </c>
      <c r="F7377">
        <v>0</v>
      </c>
      <c r="G7377">
        <v>0</v>
      </c>
      <c r="H7377">
        <v>0</v>
      </c>
      <c r="I7377">
        <v>2000000</v>
      </c>
    </row>
    <row r="7378" spans="1:9">
      <c r="A7378" t="s">
        <v>566</v>
      </c>
      <c r="B7378" t="s">
        <v>1209</v>
      </c>
      <c r="C7378" t="s">
        <v>1176</v>
      </c>
      <c r="D7378">
        <v>2022</v>
      </c>
      <c r="E7378">
        <v>1350000</v>
      </c>
      <c r="F7378">
        <v>0</v>
      </c>
      <c r="G7378">
        <v>0</v>
      </c>
      <c r="H7378">
        <v>0</v>
      </c>
      <c r="I7378">
        <v>1350000</v>
      </c>
    </row>
    <row r="7379" spans="1:9">
      <c r="A7379" t="s">
        <v>566</v>
      </c>
      <c r="B7379" t="s">
        <v>1560</v>
      </c>
      <c r="C7379" t="s">
        <v>628</v>
      </c>
      <c r="D7379">
        <v>2022</v>
      </c>
      <c r="E7379">
        <v>3100000</v>
      </c>
      <c r="F7379">
        <v>0</v>
      </c>
      <c r="G7379">
        <v>0</v>
      </c>
      <c r="H7379">
        <v>0</v>
      </c>
      <c r="I7379">
        <v>3100000</v>
      </c>
    </row>
    <row r="7380" spans="1:9">
      <c r="A7380" t="s">
        <v>566</v>
      </c>
      <c r="B7380" t="s">
        <v>1335</v>
      </c>
      <c r="C7380" t="s">
        <v>1051</v>
      </c>
      <c r="D7380">
        <v>2022</v>
      </c>
      <c r="E7380">
        <v>2545000</v>
      </c>
      <c r="F7380">
        <v>0</v>
      </c>
      <c r="G7380">
        <v>0</v>
      </c>
      <c r="H7380">
        <v>0</v>
      </c>
      <c r="I7380">
        <v>2545000</v>
      </c>
    </row>
    <row r="7381" spans="1:9">
      <c r="A7381" t="s">
        <v>566</v>
      </c>
      <c r="B7381" t="s">
        <v>1436</v>
      </c>
      <c r="C7381" t="s">
        <v>630</v>
      </c>
      <c r="D7381">
        <v>2022</v>
      </c>
      <c r="E7381">
        <v>1850000</v>
      </c>
      <c r="F7381">
        <v>0</v>
      </c>
      <c r="G7381">
        <v>0</v>
      </c>
      <c r="H7381">
        <v>0</v>
      </c>
      <c r="I7381">
        <v>1850000</v>
      </c>
    </row>
    <row r="7382" spans="1:9">
      <c r="A7382" t="s">
        <v>566</v>
      </c>
      <c r="B7382" t="s">
        <v>2564</v>
      </c>
      <c r="C7382" t="s">
        <v>2565</v>
      </c>
      <c r="D7382">
        <v>2022</v>
      </c>
      <c r="E7382">
        <v>1000000</v>
      </c>
      <c r="F7382">
        <v>1000000</v>
      </c>
      <c r="G7382">
        <v>0</v>
      </c>
      <c r="H7382">
        <v>0</v>
      </c>
      <c r="I7382">
        <v>2000000</v>
      </c>
    </row>
    <row r="7383" spans="1:9">
      <c r="A7383" t="s">
        <v>566</v>
      </c>
      <c r="B7383" t="s">
        <v>2028</v>
      </c>
      <c r="C7383" t="s">
        <v>2029</v>
      </c>
      <c r="D7383">
        <v>2022</v>
      </c>
      <c r="E7383">
        <v>350000</v>
      </c>
      <c r="F7383">
        <v>0</v>
      </c>
      <c r="G7383">
        <v>0</v>
      </c>
      <c r="H7383">
        <v>0</v>
      </c>
      <c r="I7383">
        <v>350000</v>
      </c>
    </row>
    <row r="7384" spans="1:9">
      <c r="A7384" t="s">
        <v>566</v>
      </c>
      <c r="B7384" t="s">
        <v>1196</v>
      </c>
      <c r="C7384" t="s">
        <v>898</v>
      </c>
      <c r="D7384">
        <v>2022</v>
      </c>
      <c r="E7384">
        <v>8000000</v>
      </c>
      <c r="F7384">
        <v>0</v>
      </c>
      <c r="G7384">
        <v>0</v>
      </c>
      <c r="H7384">
        <v>0</v>
      </c>
      <c r="I7384">
        <v>8000000</v>
      </c>
    </row>
    <row r="7385" spans="1:9">
      <c r="A7385" t="s">
        <v>566</v>
      </c>
      <c r="B7385" t="s">
        <v>2566</v>
      </c>
      <c r="C7385" t="s">
        <v>1645</v>
      </c>
      <c r="D7385">
        <v>2022</v>
      </c>
      <c r="E7385">
        <v>3000000</v>
      </c>
      <c r="F7385">
        <v>0</v>
      </c>
      <c r="G7385">
        <v>0</v>
      </c>
      <c r="H7385">
        <v>0</v>
      </c>
      <c r="I7385">
        <v>3000000</v>
      </c>
    </row>
    <row r="7386" spans="1:9">
      <c r="A7386" t="s">
        <v>566</v>
      </c>
      <c r="B7386" t="s">
        <v>2359</v>
      </c>
      <c r="C7386" t="s">
        <v>588</v>
      </c>
      <c r="D7386">
        <v>2022</v>
      </c>
      <c r="E7386">
        <v>1190000</v>
      </c>
      <c r="F7386">
        <v>0</v>
      </c>
      <c r="G7386">
        <v>0</v>
      </c>
      <c r="H7386">
        <v>0</v>
      </c>
      <c r="I7386">
        <v>1190000</v>
      </c>
    </row>
    <row r="7387" spans="1:9">
      <c r="A7387" t="s">
        <v>566</v>
      </c>
      <c r="B7387" t="s">
        <v>1324</v>
      </c>
      <c r="C7387" t="s">
        <v>592</v>
      </c>
      <c r="D7387">
        <v>2022</v>
      </c>
      <c r="E7387">
        <v>750000</v>
      </c>
      <c r="F7387">
        <v>0</v>
      </c>
      <c r="G7387">
        <v>0</v>
      </c>
      <c r="H7387">
        <v>0</v>
      </c>
      <c r="I7387">
        <v>750000</v>
      </c>
    </row>
    <row r="7388" spans="1:9">
      <c r="A7388" t="s">
        <v>566</v>
      </c>
      <c r="B7388" t="s">
        <v>1316</v>
      </c>
      <c r="C7388" t="s">
        <v>1317</v>
      </c>
      <c r="D7388">
        <v>2022</v>
      </c>
      <c r="E7388">
        <v>1100000</v>
      </c>
      <c r="F7388">
        <v>0</v>
      </c>
      <c r="G7388">
        <v>0</v>
      </c>
      <c r="H7388">
        <v>0</v>
      </c>
      <c r="I7388">
        <v>1100000</v>
      </c>
    </row>
    <row r="7389" spans="1:9">
      <c r="A7389" t="s">
        <v>566</v>
      </c>
      <c r="B7389" t="s">
        <v>1504</v>
      </c>
      <c r="C7389" t="s">
        <v>1256</v>
      </c>
      <c r="D7389">
        <v>2022</v>
      </c>
      <c r="E7389">
        <v>500000</v>
      </c>
      <c r="F7389">
        <v>0</v>
      </c>
      <c r="G7389">
        <v>0</v>
      </c>
      <c r="H7389">
        <v>0</v>
      </c>
      <c r="I7389">
        <v>500000</v>
      </c>
    </row>
    <row r="7390" spans="1:9">
      <c r="A7390" t="s">
        <v>566</v>
      </c>
      <c r="B7390" t="s">
        <v>1565</v>
      </c>
      <c r="C7390" t="s">
        <v>1059</v>
      </c>
      <c r="D7390">
        <v>2022</v>
      </c>
      <c r="E7390">
        <v>1862000</v>
      </c>
      <c r="F7390">
        <v>0</v>
      </c>
      <c r="G7390">
        <v>0</v>
      </c>
      <c r="H7390">
        <v>0</v>
      </c>
      <c r="I7390">
        <v>1862000</v>
      </c>
    </row>
    <row r="7391" spans="1:9">
      <c r="A7391" t="s">
        <v>566</v>
      </c>
      <c r="B7391" t="s">
        <v>1375</v>
      </c>
      <c r="C7391" t="s">
        <v>1376</v>
      </c>
      <c r="D7391">
        <v>2022</v>
      </c>
      <c r="E7391">
        <v>5113000</v>
      </c>
      <c r="F7391">
        <v>0</v>
      </c>
      <c r="G7391">
        <v>0</v>
      </c>
      <c r="H7391">
        <v>0</v>
      </c>
      <c r="I7391">
        <v>5113000</v>
      </c>
    </row>
    <row r="7392" spans="1:9">
      <c r="A7392" t="s">
        <v>566</v>
      </c>
      <c r="B7392" t="s">
        <v>1296</v>
      </c>
      <c r="C7392" t="s">
        <v>1297</v>
      </c>
      <c r="D7392">
        <v>2022</v>
      </c>
      <c r="E7392">
        <v>1250000</v>
      </c>
      <c r="F7392">
        <v>0</v>
      </c>
      <c r="G7392">
        <v>0</v>
      </c>
      <c r="H7392">
        <v>0</v>
      </c>
      <c r="I7392">
        <v>1250000</v>
      </c>
    </row>
    <row r="7393" spans="1:9">
      <c r="A7393" t="s">
        <v>566</v>
      </c>
      <c r="B7393" t="s">
        <v>2031</v>
      </c>
      <c r="C7393" t="s">
        <v>2032</v>
      </c>
      <c r="D7393">
        <v>2022</v>
      </c>
      <c r="E7393">
        <v>200000</v>
      </c>
      <c r="F7393">
        <v>0</v>
      </c>
      <c r="G7393">
        <v>0</v>
      </c>
      <c r="H7393">
        <v>0</v>
      </c>
      <c r="I7393">
        <v>200000</v>
      </c>
    </row>
    <row r="7394" spans="1:9">
      <c r="A7394" t="s">
        <v>566</v>
      </c>
      <c r="B7394" t="s">
        <v>1347</v>
      </c>
      <c r="C7394" t="s">
        <v>1348</v>
      </c>
      <c r="D7394">
        <v>2022</v>
      </c>
      <c r="E7394">
        <v>4000000</v>
      </c>
      <c r="F7394">
        <v>0</v>
      </c>
      <c r="G7394">
        <v>0</v>
      </c>
      <c r="H7394">
        <v>0</v>
      </c>
      <c r="I7394">
        <v>4000000</v>
      </c>
    </row>
    <row r="7395" spans="1:9">
      <c r="A7395" t="s">
        <v>566</v>
      </c>
      <c r="B7395" t="s">
        <v>2035</v>
      </c>
      <c r="C7395" t="s">
        <v>1754</v>
      </c>
      <c r="D7395">
        <v>2022</v>
      </c>
      <c r="E7395">
        <v>1400000</v>
      </c>
      <c r="F7395">
        <v>0</v>
      </c>
      <c r="G7395">
        <v>0</v>
      </c>
      <c r="H7395">
        <v>0</v>
      </c>
      <c r="I7395">
        <v>1400000</v>
      </c>
    </row>
    <row r="7396" spans="1:9">
      <c r="A7396" t="s">
        <v>566</v>
      </c>
      <c r="B7396" t="s">
        <v>2038</v>
      </c>
      <c r="C7396" t="s">
        <v>1768</v>
      </c>
      <c r="D7396">
        <v>2022</v>
      </c>
      <c r="E7396">
        <v>3000000</v>
      </c>
      <c r="F7396">
        <v>0</v>
      </c>
      <c r="G7396">
        <v>0</v>
      </c>
      <c r="H7396">
        <v>0</v>
      </c>
      <c r="I7396">
        <v>3000000</v>
      </c>
    </row>
    <row r="7397" spans="1:9">
      <c r="A7397" t="s">
        <v>566</v>
      </c>
      <c r="B7397" t="s">
        <v>1303</v>
      </c>
      <c r="C7397" t="s">
        <v>1043</v>
      </c>
      <c r="D7397">
        <v>2022</v>
      </c>
      <c r="E7397">
        <v>150000</v>
      </c>
      <c r="F7397">
        <v>0</v>
      </c>
      <c r="G7397">
        <v>0</v>
      </c>
      <c r="H7397">
        <v>0</v>
      </c>
      <c r="I7397">
        <v>150000</v>
      </c>
    </row>
    <row r="7398" spans="1:9">
      <c r="A7398" t="s">
        <v>566</v>
      </c>
      <c r="B7398" t="s">
        <v>2039</v>
      </c>
      <c r="C7398" t="s">
        <v>2040</v>
      </c>
      <c r="D7398">
        <v>2022</v>
      </c>
      <c r="E7398">
        <v>140000</v>
      </c>
      <c r="F7398">
        <v>0</v>
      </c>
      <c r="G7398">
        <v>0</v>
      </c>
      <c r="H7398">
        <v>0</v>
      </c>
      <c r="I7398">
        <v>140000</v>
      </c>
    </row>
    <row r="7399" spans="1:9">
      <c r="A7399" t="s">
        <v>566</v>
      </c>
      <c r="B7399" t="s">
        <v>1482</v>
      </c>
      <c r="C7399" t="s">
        <v>1483</v>
      </c>
      <c r="D7399">
        <v>2022</v>
      </c>
      <c r="E7399">
        <v>1000000</v>
      </c>
      <c r="F7399">
        <v>0</v>
      </c>
      <c r="G7399">
        <v>0</v>
      </c>
      <c r="H7399">
        <v>0</v>
      </c>
      <c r="I7399">
        <v>1000000</v>
      </c>
    </row>
    <row r="7400" spans="1:9">
      <c r="A7400" t="s">
        <v>566</v>
      </c>
      <c r="B7400" t="s">
        <v>2567</v>
      </c>
      <c r="C7400" t="s">
        <v>2568</v>
      </c>
      <c r="D7400">
        <v>2022</v>
      </c>
      <c r="E7400">
        <v>222000</v>
      </c>
      <c r="F7400">
        <v>0</v>
      </c>
      <c r="G7400">
        <v>0</v>
      </c>
      <c r="H7400">
        <v>0</v>
      </c>
      <c r="I7400">
        <v>222000</v>
      </c>
    </row>
    <row r="7401" spans="1:9">
      <c r="A7401" t="s">
        <v>566</v>
      </c>
      <c r="B7401" t="s">
        <v>1555</v>
      </c>
      <c r="C7401" t="s">
        <v>1146</v>
      </c>
      <c r="D7401">
        <v>2022</v>
      </c>
      <c r="E7401">
        <v>5175000</v>
      </c>
      <c r="F7401">
        <v>0</v>
      </c>
      <c r="G7401">
        <v>0</v>
      </c>
      <c r="H7401">
        <v>0</v>
      </c>
      <c r="I7401">
        <v>5175000</v>
      </c>
    </row>
    <row r="7402" spans="1:9">
      <c r="A7402" t="s">
        <v>566</v>
      </c>
      <c r="B7402" t="s">
        <v>2569</v>
      </c>
      <c r="C7402" t="s">
        <v>1746</v>
      </c>
      <c r="D7402">
        <v>2022</v>
      </c>
      <c r="E7402">
        <v>225000</v>
      </c>
      <c r="F7402">
        <v>0</v>
      </c>
      <c r="G7402">
        <v>0</v>
      </c>
      <c r="H7402">
        <v>0</v>
      </c>
      <c r="I7402">
        <v>225000</v>
      </c>
    </row>
    <row r="7403" spans="1:9">
      <c r="A7403" t="s">
        <v>566</v>
      </c>
      <c r="B7403" t="s">
        <v>1318</v>
      </c>
      <c r="C7403" t="s">
        <v>604</v>
      </c>
      <c r="D7403">
        <v>2022</v>
      </c>
      <c r="E7403">
        <v>2000000</v>
      </c>
      <c r="F7403">
        <v>0</v>
      </c>
      <c r="G7403">
        <v>0</v>
      </c>
      <c r="H7403">
        <v>0</v>
      </c>
      <c r="I7403">
        <v>2000000</v>
      </c>
    </row>
    <row r="7404" spans="1:9">
      <c r="A7404" t="s">
        <v>566</v>
      </c>
      <c r="B7404" t="s">
        <v>1481</v>
      </c>
      <c r="C7404" t="s">
        <v>971</v>
      </c>
      <c r="D7404">
        <v>2022</v>
      </c>
      <c r="E7404">
        <v>450000</v>
      </c>
      <c r="F7404">
        <v>0</v>
      </c>
      <c r="G7404">
        <v>0</v>
      </c>
      <c r="H7404">
        <v>0</v>
      </c>
      <c r="I7404">
        <v>450000</v>
      </c>
    </row>
    <row r="7405" spans="1:9">
      <c r="A7405" t="s">
        <v>566</v>
      </c>
      <c r="B7405" t="s">
        <v>2570</v>
      </c>
      <c r="C7405" t="s">
        <v>644</v>
      </c>
      <c r="D7405">
        <v>2022</v>
      </c>
      <c r="E7405">
        <v>2065000</v>
      </c>
      <c r="F7405">
        <v>0</v>
      </c>
      <c r="G7405">
        <v>0</v>
      </c>
      <c r="H7405">
        <v>0</v>
      </c>
      <c r="I7405">
        <v>2065000</v>
      </c>
    </row>
    <row r="7406" spans="1:9">
      <c r="A7406" t="s">
        <v>566</v>
      </c>
      <c r="B7406" t="s">
        <v>1306</v>
      </c>
      <c r="C7406" t="s">
        <v>1008</v>
      </c>
      <c r="D7406">
        <v>2022</v>
      </c>
      <c r="E7406">
        <v>900000</v>
      </c>
      <c r="F7406">
        <v>0</v>
      </c>
      <c r="G7406">
        <v>0</v>
      </c>
      <c r="H7406">
        <v>0</v>
      </c>
      <c r="I7406">
        <v>900000</v>
      </c>
    </row>
    <row r="7407" spans="1:9">
      <c r="A7407" t="s">
        <v>566</v>
      </c>
      <c r="B7407" t="s">
        <v>1522</v>
      </c>
      <c r="C7407" t="s">
        <v>868</v>
      </c>
      <c r="D7407">
        <v>2022</v>
      </c>
      <c r="E7407">
        <v>3000000</v>
      </c>
      <c r="F7407">
        <v>0</v>
      </c>
      <c r="G7407">
        <v>0</v>
      </c>
      <c r="H7407">
        <v>0</v>
      </c>
      <c r="I7407">
        <v>3000000</v>
      </c>
    </row>
    <row r="7408" spans="1:9">
      <c r="A7408" t="s">
        <v>566</v>
      </c>
      <c r="B7408" t="s">
        <v>2051</v>
      </c>
      <c r="C7408" t="s">
        <v>2052</v>
      </c>
      <c r="D7408">
        <v>2022</v>
      </c>
      <c r="E7408">
        <v>250000</v>
      </c>
      <c r="F7408">
        <v>0</v>
      </c>
      <c r="G7408">
        <v>0</v>
      </c>
      <c r="H7408">
        <v>0</v>
      </c>
      <c r="I7408">
        <v>250000</v>
      </c>
    </row>
    <row r="7409" spans="1:9">
      <c r="A7409" t="s">
        <v>566</v>
      </c>
      <c r="B7409" t="s">
        <v>1431</v>
      </c>
      <c r="C7409" t="s">
        <v>1018</v>
      </c>
      <c r="D7409">
        <v>2022</v>
      </c>
      <c r="E7409">
        <v>2750000</v>
      </c>
      <c r="F7409">
        <v>0</v>
      </c>
      <c r="G7409">
        <v>0</v>
      </c>
      <c r="H7409">
        <v>0</v>
      </c>
      <c r="I7409">
        <v>2750000</v>
      </c>
    </row>
    <row r="7410" spans="1:9">
      <c r="A7410" t="s">
        <v>566</v>
      </c>
      <c r="B7410" t="s">
        <v>1515</v>
      </c>
      <c r="C7410" t="s">
        <v>1516</v>
      </c>
      <c r="D7410">
        <v>2022</v>
      </c>
      <c r="E7410">
        <v>10000000</v>
      </c>
      <c r="F7410">
        <v>15000000</v>
      </c>
      <c r="G7410">
        <v>0</v>
      </c>
      <c r="H7410">
        <v>0</v>
      </c>
      <c r="I7410">
        <v>25000000</v>
      </c>
    </row>
    <row r="7411" spans="1:9">
      <c r="A7411" t="s">
        <v>566</v>
      </c>
      <c r="B7411" t="s">
        <v>2571</v>
      </c>
      <c r="C7411" t="s">
        <v>2480</v>
      </c>
      <c r="D7411">
        <v>2022</v>
      </c>
      <c r="E7411">
        <v>65000</v>
      </c>
      <c r="F7411">
        <v>0</v>
      </c>
      <c r="G7411">
        <v>0</v>
      </c>
      <c r="H7411">
        <v>0</v>
      </c>
      <c r="I7411">
        <v>65000</v>
      </c>
    </row>
    <row r="7412" spans="1:9">
      <c r="A7412" t="s">
        <v>566</v>
      </c>
      <c r="B7412" t="s">
        <v>2053</v>
      </c>
      <c r="C7412" t="s">
        <v>646</v>
      </c>
      <c r="D7412">
        <v>2022</v>
      </c>
      <c r="E7412">
        <v>72000</v>
      </c>
      <c r="F7412">
        <v>0</v>
      </c>
      <c r="G7412">
        <v>0</v>
      </c>
      <c r="H7412">
        <v>0</v>
      </c>
      <c r="I7412">
        <v>72000</v>
      </c>
    </row>
    <row r="7413" spans="1:9">
      <c r="A7413" t="s">
        <v>566</v>
      </c>
      <c r="B7413" t="s">
        <v>2055</v>
      </c>
      <c r="C7413" t="s">
        <v>1775</v>
      </c>
      <c r="D7413">
        <v>2022</v>
      </c>
      <c r="E7413">
        <v>1500000</v>
      </c>
      <c r="F7413">
        <v>0</v>
      </c>
      <c r="G7413">
        <v>0</v>
      </c>
      <c r="H7413">
        <v>0</v>
      </c>
      <c r="I7413">
        <v>1500000</v>
      </c>
    </row>
    <row r="7414" spans="1:9">
      <c r="A7414" t="s">
        <v>566</v>
      </c>
      <c r="B7414" t="s">
        <v>2056</v>
      </c>
      <c r="C7414" t="s">
        <v>1779</v>
      </c>
      <c r="D7414">
        <v>2022</v>
      </c>
      <c r="E7414">
        <v>2100000</v>
      </c>
      <c r="F7414">
        <v>0</v>
      </c>
      <c r="G7414">
        <v>0</v>
      </c>
      <c r="H7414">
        <v>0</v>
      </c>
      <c r="I7414">
        <v>2100000</v>
      </c>
    </row>
    <row r="7415" spans="1:9">
      <c r="A7415" t="s">
        <v>566</v>
      </c>
      <c r="B7415" t="s">
        <v>1437</v>
      </c>
      <c r="C7415" t="s">
        <v>1438</v>
      </c>
      <c r="D7415">
        <v>2022</v>
      </c>
      <c r="E7415">
        <v>1275000</v>
      </c>
      <c r="F7415">
        <v>0</v>
      </c>
      <c r="G7415">
        <v>0</v>
      </c>
      <c r="H7415">
        <v>0</v>
      </c>
      <c r="I7415">
        <v>1275000</v>
      </c>
    </row>
    <row r="7416" spans="1:9">
      <c r="A7416" t="s">
        <v>566</v>
      </c>
      <c r="B7416" t="s">
        <v>1457</v>
      </c>
      <c r="C7416" t="s">
        <v>956</v>
      </c>
      <c r="D7416">
        <v>2022</v>
      </c>
      <c r="E7416">
        <v>350000</v>
      </c>
      <c r="F7416">
        <v>0</v>
      </c>
      <c r="G7416">
        <v>0</v>
      </c>
      <c r="H7416">
        <v>0</v>
      </c>
      <c r="I7416">
        <v>350000</v>
      </c>
    </row>
    <row r="7417" spans="1:9">
      <c r="A7417" t="s">
        <v>566</v>
      </c>
      <c r="B7417" t="s">
        <v>1359</v>
      </c>
      <c r="C7417" t="s">
        <v>608</v>
      </c>
      <c r="D7417">
        <v>2022</v>
      </c>
      <c r="E7417">
        <v>3250000</v>
      </c>
      <c r="F7417">
        <v>2230000</v>
      </c>
      <c r="G7417">
        <v>0</v>
      </c>
      <c r="H7417">
        <v>0</v>
      </c>
      <c r="I7417">
        <v>5480000</v>
      </c>
    </row>
    <row r="7418" spans="1:9">
      <c r="A7418" t="s">
        <v>566</v>
      </c>
      <c r="B7418" t="s">
        <v>2572</v>
      </c>
      <c r="C7418" t="s">
        <v>2195</v>
      </c>
      <c r="D7418">
        <v>2022</v>
      </c>
      <c r="E7418">
        <v>91000</v>
      </c>
      <c r="F7418">
        <v>0</v>
      </c>
      <c r="G7418">
        <v>0</v>
      </c>
      <c r="H7418">
        <v>0</v>
      </c>
      <c r="I7418">
        <v>91000</v>
      </c>
    </row>
    <row r="7419" spans="1:9">
      <c r="A7419" t="s">
        <v>566</v>
      </c>
      <c r="B7419" t="s">
        <v>1535</v>
      </c>
      <c r="C7419" t="s">
        <v>678</v>
      </c>
      <c r="D7419">
        <v>2022</v>
      </c>
      <c r="E7419">
        <v>500000</v>
      </c>
      <c r="F7419">
        <v>0</v>
      </c>
      <c r="G7419">
        <v>0</v>
      </c>
      <c r="H7419">
        <v>0</v>
      </c>
      <c r="I7419">
        <v>500000</v>
      </c>
    </row>
    <row r="7420" spans="1:9">
      <c r="A7420" t="s">
        <v>566</v>
      </c>
      <c r="B7420" t="s">
        <v>2573</v>
      </c>
      <c r="C7420" t="s">
        <v>1067</v>
      </c>
      <c r="D7420">
        <v>2022</v>
      </c>
      <c r="E7420">
        <v>2880000</v>
      </c>
      <c r="F7420">
        <v>0</v>
      </c>
      <c r="G7420">
        <v>0</v>
      </c>
      <c r="H7420">
        <v>0</v>
      </c>
      <c r="I7420">
        <v>2880000</v>
      </c>
    </row>
    <row r="7421" spans="1:9">
      <c r="A7421" t="s">
        <v>566</v>
      </c>
      <c r="B7421" t="s">
        <v>2058</v>
      </c>
      <c r="C7421" t="s">
        <v>1781</v>
      </c>
      <c r="D7421">
        <v>2022</v>
      </c>
      <c r="E7421">
        <v>0</v>
      </c>
      <c r="F7421">
        <v>2500000</v>
      </c>
      <c r="G7421">
        <v>0</v>
      </c>
      <c r="H7421">
        <v>0</v>
      </c>
      <c r="I7421">
        <v>2500000</v>
      </c>
    </row>
    <row r="7422" spans="1:9">
      <c r="A7422" t="s">
        <v>566</v>
      </c>
      <c r="B7422" t="s">
        <v>1333</v>
      </c>
      <c r="C7422" t="s">
        <v>1162</v>
      </c>
      <c r="D7422">
        <v>2022</v>
      </c>
      <c r="E7422">
        <v>70000</v>
      </c>
      <c r="F7422">
        <v>0</v>
      </c>
      <c r="G7422">
        <v>0</v>
      </c>
      <c r="H7422">
        <v>0</v>
      </c>
      <c r="I7422">
        <v>70000</v>
      </c>
    </row>
    <row r="7423" spans="1:9">
      <c r="A7423" t="s">
        <v>566</v>
      </c>
      <c r="B7423" t="s">
        <v>2060</v>
      </c>
      <c r="C7423" t="s">
        <v>1683</v>
      </c>
      <c r="D7423">
        <v>2022</v>
      </c>
      <c r="E7423">
        <v>800000</v>
      </c>
      <c r="F7423">
        <v>0</v>
      </c>
      <c r="G7423">
        <v>0</v>
      </c>
      <c r="H7423">
        <v>0</v>
      </c>
      <c r="I7423">
        <v>800000</v>
      </c>
    </row>
    <row r="7424" spans="1:9">
      <c r="A7424" t="s">
        <v>566</v>
      </c>
      <c r="B7424" t="s">
        <v>2369</v>
      </c>
      <c r="C7424" t="s">
        <v>1026</v>
      </c>
      <c r="D7424">
        <v>2022</v>
      </c>
      <c r="E7424">
        <v>60000</v>
      </c>
      <c r="F7424">
        <v>0</v>
      </c>
      <c r="G7424">
        <v>0</v>
      </c>
      <c r="H7424">
        <v>0</v>
      </c>
      <c r="I7424">
        <v>60000</v>
      </c>
    </row>
    <row r="7425" spans="1:9">
      <c r="A7425" t="s">
        <v>566</v>
      </c>
      <c r="B7425" t="s">
        <v>1566</v>
      </c>
      <c r="C7425" t="s">
        <v>1567</v>
      </c>
      <c r="D7425">
        <v>2022</v>
      </c>
      <c r="E7425">
        <v>1000000</v>
      </c>
      <c r="F7425">
        <v>0</v>
      </c>
      <c r="G7425">
        <v>0</v>
      </c>
      <c r="H7425">
        <v>0</v>
      </c>
      <c r="I7425">
        <v>1000000</v>
      </c>
    </row>
    <row r="7426" spans="1:9">
      <c r="A7426" t="s">
        <v>566</v>
      </c>
      <c r="B7426" t="s">
        <v>1321</v>
      </c>
      <c r="C7426" t="s">
        <v>612</v>
      </c>
      <c r="D7426">
        <v>2022</v>
      </c>
      <c r="E7426">
        <v>2250000</v>
      </c>
      <c r="F7426">
        <v>0</v>
      </c>
      <c r="G7426">
        <v>0</v>
      </c>
      <c r="H7426">
        <v>0</v>
      </c>
      <c r="I7426">
        <v>2250000</v>
      </c>
    </row>
    <row r="7427" spans="1:9">
      <c r="A7427" t="s">
        <v>566</v>
      </c>
      <c r="B7427" t="s">
        <v>1488</v>
      </c>
      <c r="C7427" t="s">
        <v>1383</v>
      </c>
      <c r="D7427">
        <v>2022</v>
      </c>
      <c r="E7427">
        <v>3500000</v>
      </c>
      <c r="F7427">
        <v>0</v>
      </c>
      <c r="G7427">
        <v>0</v>
      </c>
      <c r="H7427">
        <v>0</v>
      </c>
      <c r="I7427">
        <v>3500000</v>
      </c>
    </row>
    <row r="7428" spans="1:9">
      <c r="A7428" t="s">
        <v>566</v>
      </c>
      <c r="B7428" t="s">
        <v>2372</v>
      </c>
      <c r="C7428" t="s">
        <v>1441</v>
      </c>
      <c r="D7428">
        <v>2022</v>
      </c>
      <c r="E7428">
        <v>203000</v>
      </c>
      <c r="F7428">
        <v>0</v>
      </c>
      <c r="G7428">
        <v>0</v>
      </c>
      <c r="H7428">
        <v>0</v>
      </c>
      <c r="I7428">
        <v>203000</v>
      </c>
    </row>
    <row r="7429" spans="1:9">
      <c r="A7429" t="s">
        <v>566</v>
      </c>
      <c r="B7429" t="s">
        <v>2062</v>
      </c>
      <c r="C7429" t="s">
        <v>618</v>
      </c>
      <c r="D7429">
        <v>2022</v>
      </c>
      <c r="E7429">
        <v>300000</v>
      </c>
      <c r="F7429">
        <v>0</v>
      </c>
      <c r="G7429">
        <v>0</v>
      </c>
      <c r="H7429">
        <v>0</v>
      </c>
      <c r="I7429">
        <v>300000</v>
      </c>
    </row>
    <row r="7430" spans="1:9">
      <c r="A7430" t="s">
        <v>566</v>
      </c>
      <c r="B7430" t="s">
        <v>1212</v>
      </c>
      <c r="C7430" t="s">
        <v>620</v>
      </c>
      <c r="D7430">
        <v>2022</v>
      </c>
      <c r="E7430">
        <v>250000</v>
      </c>
      <c r="F7430">
        <v>0</v>
      </c>
      <c r="G7430">
        <v>0</v>
      </c>
      <c r="H7430">
        <v>0</v>
      </c>
      <c r="I7430">
        <v>250000</v>
      </c>
    </row>
    <row r="7431" spans="1:9">
      <c r="A7431" t="s">
        <v>566</v>
      </c>
      <c r="B7431" t="s">
        <v>2063</v>
      </c>
      <c r="C7431" t="s">
        <v>1784</v>
      </c>
      <c r="D7431">
        <v>2022</v>
      </c>
      <c r="E7431">
        <v>300000</v>
      </c>
      <c r="F7431">
        <v>0</v>
      </c>
      <c r="G7431">
        <v>0</v>
      </c>
      <c r="H7431">
        <v>0</v>
      </c>
      <c r="I7431">
        <v>300000</v>
      </c>
    </row>
    <row r="7432" spans="1:9">
      <c r="A7432" t="s">
        <v>566</v>
      </c>
      <c r="B7432" t="s">
        <v>2574</v>
      </c>
      <c r="C7432" t="s">
        <v>2283</v>
      </c>
      <c r="D7432">
        <v>2022</v>
      </c>
      <c r="E7432">
        <v>500000</v>
      </c>
      <c r="F7432">
        <v>0</v>
      </c>
      <c r="G7432">
        <v>0</v>
      </c>
      <c r="H7432">
        <v>0</v>
      </c>
      <c r="I7432">
        <v>500000</v>
      </c>
    </row>
    <row r="7433" spans="1:9">
      <c r="A7433" t="s">
        <v>566</v>
      </c>
      <c r="B7433" t="s">
        <v>1487</v>
      </c>
      <c r="C7433" t="s">
        <v>624</v>
      </c>
      <c r="D7433">
        <v>2022</v>
      </c>
      <c r="E7433">
        <v>125000</v>
      </c>
      <c r="F7433">
        <v>0</v>
      </c>
      <c r="G7433">
        <v>0</v>
      </c>
      <c r="H7433">
        <v>0</v>
      </c>
      <c r="I7433">
        <v>125000</v>
      </c>
    </row>
    <row r="7434" spans="1:9">
      <c r="A7434" t="s">
        <v>566</v>
      </c>
      <c r="B7434" t="s">
        <v>2373</v>
      </c>
      <c r="C7434" t="s">
        <v>2187</v>
      </c>
      <c r="D7434">
        <v>2022</v>
      </c>
      <c r="E7434">
        <v>200000</v>
      </c>
      <c r="F7434">
        <v>0</v>
      </c>
      <c r="G7434">
        <v>0</v>
      </c>
      <c r="H7434">
        <v>0</v>
      </c>
      <c r="I7434">
        <v>200000</v>
      </c>
    </row>
    <row r="7435" spans="1:9">
      <c r="A7435" t="s">
        <v>566</v>
      </c>
      <c r="B7435" t="s">
        <v>1750</v>
      </c>
      <c r="C7435" t="s">
        <v>580</v>
      </c>
      <c r="D7435">
        <v>2022</v>
      </c>
      <c r="E7435">
        <v>500000</v>
      </c>
      <c r="F7435">
        <v>0</v>
      </c>
      <c r="G7435">
        <v>0</v>
      </c>
      <c r="H7435">
        <v>0</v>
      </c>
      <c r="I7435">
        <v>500000</v>
      </c>
    </row>
    <row r="7436" spans="1:9">
      <c r="A7436" t="s">
        <v>566</v>
      </c>
      <c r="B7436" t="s">
        <v>1175</v>
      </c>
      <c r="C7436" t="s">
        <v>1176</v>
      </c>
      <c r="D7436">
        <v>2022</v>
      </c>
      <c r="E7436">
        <v>936000</v>
      </c>
      <c r="F7436">
        <v>0</v>
      </c>
      <c r="G7436">
        <v>0</v>
      </c>
      <c r="H7436">
        <v>0</v>
      </c>
      <c r="I7436">
        <v>936000</v>
      </c>
    </row>
    <row r="7437" spans="1:9">
      <c r="A7437" t="s">
        <v>566</v>
      </c>
      <c r="B7437" t="s">
        <v>629</v>
      </c>
      <c r="C7437" t="s">
        <v>630</v>
      </c>
      <c r="D7437">
        <v>2022</v>
      </c>
      <c r="E7437">
        <v>725000</v>
      </c>
      <c r="F7437">
        <v>0</v>
      </c>
      <c r="G7437">
        <v>0</v>
      </c>
      <c r="H7437">
        <v>0</v>
      </c>
      <c r="I7437">
        <v>725000</v>
      </c>
    </row>
    <row r="7438" spans="1:9">
      <c r="A7438" t="s">
        <v>566</v>
      </c>
      <c r="B7438" t="s">
        <v>2575</v>
      </c>
      <c r="C7438" t="s">
        <v>592</v>
      </c>
      <c r="D7438">
        <v>2022</v>
      </c>
      <c r="E7438">
        <v>500000</v>
      </c>
      <c r="F7438">
        <v>0</v>
      </c>
      <c r="G7438">
        <v>0</v>
      </c>
      <c r="H7438">
        <v>0</v>
      </c>
      <c r="I7438">
        <v>500000</v>
      </c>
    </row>
    <row r="7439" spans="1:9">
      <c r="A7439" t="s">
        <v>566</v>
      </c>
      <c r="B7439" t="s">
        <v>1753</v>
      </c>
      <c r="C7439" t="s">
        <v>1754</v>
      </c>
      <c r="D7439">
        <v>2022</v>
      </c>
      <c r="E7439">
        <v>500000</v>
      </c>
      <c r="F7439">
        <v>0</v>
      </c>
      <c r="G7439">
        <v>0</v>
      </c>
      <c r="H7439">
        <v>0</v>
      </c>
      <c r="I7439">
        <v>500000</v>
      </c>
    </row>
    <row r="7440" spans="1:9">
      <c r="A7440" t="s">
        <v>566</v>
      </c>
      <c r="B7440" t="s">
        <v>2475</v>
      </c>
      <c r="C7440" t="s">
        <v>2476</v>
      </c>
      <c r="D7440">
        <v>2022</v>
      </c>
      <c r="E7440">
        <v>81000</v>
      </c>
      <c r="F7440">
        <v>0</v>
      </c>
      <c r="G7440">
        <v>0</v>
      </c>
      <c r="H7440">
        <v>0</v>
      </c>
      <c r="I7440">
        <v>81000</v>
      </c>
    </row>
    <row r="7441" spans="1:9">
      <c r="A7441" t="s">
        <v>566</v>
      </c>
      <c r="B7441" t="s">
        <v>2576</v>
      </c>
      <c r="C7441" t="s">
        <v>2560</v>
      </c>
      <c r="D7441">
        <v>2022</v>
      </c>
      <c r="E7441">
        <v>500000</v>
      </c>
      <c r="F7441">
        <v>0</v>
      </c>
      <c r="G7441">
        <v>0</v>
      </c>
      <c r="H7441">
        <v>0</v>
      </c>
      <c r="I7441">
        <v>500000</v>
      </c>
    </row>
    <row r="7442" spans="1:9">
      <c r="A7442" t="s">
        <v>566</v>
      </c>
      <c r="B7442" t="s">
        <v>2577</v>
      </c>
      <c r="C7442" t="s">
        <v>2578</v>
      </c>
      <c r="D7442">
        <v>2022</v>
      </c>
      <c r="E7442">
        <v>70000</v>
      </c>
      <c r="F7442">
        <v>0</v>
      </c>
      <c r="G7442">
        <v>0</v>
      </c>
      <c r="H7442">
        <v>0</v>
      </c>
      <c r="I7442">
        <v>70000</v>
      </c>
    </row>
    <row r="7443" spans="1:9">
      <c r="A7443" t="s">
        <v>566</v>
      </c>
      <c r="B7443" t="s">
        <v>2579</v>
      </c>
      <c r="C7443" t="s">
        <v>2568</v>
      </c>
      <c r="D7443">
        <v>2022</v>
      </c>
      <c r="E7443">
        <v>170000</v>
      </c>
      <c r="F7443">
        <v>0</v>
      </c>
      <c r="G7443">
        <v>0</v>
      </c>
      <c r="H7443">
        <v>0</v>
      </c>
      <c r="I7443">
        <v>170000</v>
      </c>
    </row>
    <row r="7444" spans="1:9">
      <c r="A7444" t="s">
        <v>566</v>
      </c>
      <c r="B7444" t="s">
        <v>2580</v>
      </c>
      <c r="C7444" t="s">
        <v>2440</v>
      </c>
      <c r="D7444">
        <v>2022</v>
      </c>
      <c r="E7444">
        <v>85000</v>
      </c>
      <c r="F7444">
        <v>0</v>
      </c>
      <c r="G7444">
        <v>0</v>
      </c>
      <c r="H7444">
        <v>0</v>
      </c>
      <c r="I7444">
        <v>85000</v>
      </c>
    </row>
    <row r="7445" spans="1:9">
      <c r="A7445" t="s">
        <v>566</v>
      </c>
      <c r="B7445" t="s">
        <v>1161</v>
      </c>
      <c r="C7445" t="s">
        <v>1162</v>
      </c>
      <c r="D7445">
        <v>2022</v>
      </c>
      <c r="E7445">
        <v>78000</v>
      </c>
      <c r="F7445">
        <v>0</v>
      </c>
      <c r="G7445">
        <v>0</v>
      </c>
      <c r="H7445">
        <v>0</v>
      </c>
      <c r="I7445">
        <v>78000</v>
      </c>
    </row>
    <row r="7446" spans="1:9">
      <c r="A7446" t="s">
        <v>566</v>
      </c>
      <c r="B7446" t="s">
        <v>2581</v>
      </c>
      <c r="C7446" t="s">
        <v>2582</v>
      </c>
      <c r="D7446">
        <v>2022</v>
      </c>
      <c r="E7446">
        <v>500000</v>
      </c>
      <c r="F7446">
        <v>0</v>
      </c>
      <c r="G7446">
        <v>0</v>
      </c>
      <c r="H7446">
        <v>0</v>
      </c>
      <c r="I7446">
        <v>500000</v>
      </c>
    </row>
    <row r="7447" spans="1:9">
      <c r="A7447" t="s">
        <v>566</v>
      </c>
      <c r="B7447" t="s">
        <v>2186</v>
      </c>
      <c r="C7447" t="s">
        <v>2187</v>
      </c>
      <c r="D7447">
        <v>2022</v>
      </c>
      <c r="E7447">
        <v>500000</v>
      </c>
      <c r="F7447">
        <v>0</v>
      </c>
      <c r="G7447">
        <v>0</v>
      </c>
      <c r="H7447">
        <v>0</v>
      </c>
      <c r="I7447">
        <v>500000</v>
      </c>
    </row>
    <row r="7448" spans="1:9">
      <c r="A7448" t="s">
        <v>566</v>
      </c>
      <c r="B7448" t="s">
        <v>987</v>
      </c>
      <c r="C7448" t="s">
        <v>988</v>
      </c>
      <c r="D7448">
        <v>2022</v>
      </c>
      <c r="E7448">
        <v>50000</v>
      </c>
      <c r="F7448">
        <v>0</v>
      </c>
      <c r="G7448">
        <v>0</v>
      </c>
      <c r="H7448">
        <v>0</v>
      </c>
      <c r="I7448">
        <v>50000</v>
      </c>
    </row>
    <row r="7449" spans="1:9">
      <c r="A7449" t="s">
        <v>566</v>
      </c>
      <c r="B7449" t="s">
        <v>1757</v>
      </c>
      <c r="C7449" t="s">
        <v>1758</v>
      </c>
      <c r="D7449">
        <v>2022</v>
      </c>
      <c r="E7449">
        <v>100000</v>
      </c>
      <c r="F7449">
        <v>0</v>
      </c>
      <c r="G7449">
        <v>0</v>
      </c>
      <c r="H7449">
        <v>0</v>
      </c>
      <c r="I7449">
        <v>100000</v>
      </c>
    </row>
    <row r="7450" spans="1:9">
      <c r="A7450" t="s">
        <v>566</v>
      </c>
      <c r="B7450" t="s">
        <v>983</v>
      </c>
      <c r="C7450" t="s">
        <v>984</v>
      </c>
      <c r="D7450">
        <v>2022</v>
      </c>
      <c r="E7450">
        <v>150000</v>
      </c>
      <c r="F7450">
        <v>0</v>
      </c>
      <c r="G7450">
        <v>0</v>
      </c>
      <c r="H7450">
        <v>0</v>
      </c>
      <c r="I7450">
        <v>150000</v>
      </c>
    </row>
    <row r="7451" spans="1:9">
      <c r="A7451" t="s">
        <v>566</v>
      </c>
      <c r="B7451" t="s">
        <v>1759</v>
      </c>
      <c r="C7451" t="s">
        <v>1760</v>
      </c>
      <c r="D7451">
        <v>2022</v>
      </c>
      <c r="E7451">
        <v>100000</v>
      </c>
      <c r="F7451">
        <v>0</v>
      </c>
      <c r="G7451">
        <v>0</v>
      </c>
      <c r="H7451">
        <v>0</v>
      </c>
      <c r="I7451">
        <v>100000</v>
      </c>
    </row>
    <row r="7452" spans="1:9">
      <c r="A7452" t="s">
        <v>566</v>
      </c>
      <c r="B7452" t="s">
        <v>1080</v>
      </c>
      <c r="C7452" t="s">
        <v>592</v>
      </c>
      <c r="D7452">
        <v>2022</v>
      </c>
      <c r="E7452">
        <v>116000</v>
      </c>
      <c r="F7452">
        <v>0</v>
      </c>
      <c r="G7452">
        <v>0</v>
      </c>
      <c r="H7452">
        <v>0</v>
      </c>
      <c r="I7452">
        <v>116000</v>
      </c>
    </row>
    <row r="7453" spans="1:9">
      <c r="A7453" t="s">
        <v>566</v>
      </c>
      <c r="B7453" t="s">
        <v>1040</v>
      </c>
      <c r="C7453" t="s">
        <v>1041</v>
      </c>
      <c r="D7453">
        <v>2022</v>
      </c>
      <c r="E7453">
        <v>100000</v>
      </c>
      <c r="F7453">
        <v>0</v>
      </c>
      <c r="G7453">
        <v>0</v>
      </c>
      <c r="H7453">
        <v>0</v>
      </c>
      <c r="I7453">
        <v>100000</v>
      </c>
    </row>
    <row r="7454" spans="1:9">
      <c r="A7454" t="s">
        <v>566</v>
      </c>
      <c r="B7454" t="s">
        <v>1767</v>
      </c>
      <c r="C7454" t="s">
        <v>1768</v>
      </c>
      <c r="D7454">
        <v>2022</v>
      </c>
      <c r="E7454">
        <v>100000</v>
      </c>
      <c r="F7454">
        <v>0</v>
      </c>
      <c r="G7454">
        <v>0</v>
      </c>
      <c r="H7454">
        <v>0</v>
      </c>
      <c r="I7454">
        <v>100000</v>
      </c>
    </row>
    <row r="7455" spans="1:9">
      <c r="A7455" t="s">
        <v>566</v>
      </c>
      <c r="B7455" t="s">
        <v>2477</v>
      </c>
      <c r="C7455" t="s">
        <v>2478</v>
      </c>
      <c r="D7455">
        <v>2022</v>
      </c>
      <c r="E7455">
        <v>72000</v>
      </c>
      <c r="F7455">
        <v>0</v>
      </c>
      <c r="G7455">
        <v>0</v>
      </c>
      <c r="H7455">
        <v>0</v>
      </c>
      <c r="I7455">
        <v>72000</v>
      </c>
    </row>
    <row r="7456" spans="1:9">
      <c r="A7456" t="s">
        <v>566</v>
      </c>
      <c r="B7456" t="s">
        <v>2271</v>
      </c>
      <c r="C7456" t="s">
        <v>2272</v>
      </c>
      <c r="D7456">
        <v>2022</v>
      </c>
      <c r="E7456">
        <v>103000</v>
      </c>
      <c r="F7456">
        <v>0</v>
      </c>
      <c r="G7456">
        <v>0</v>
      </c>
      <c r="H7456">
        <v>0</v>
      </c>
      <c r="I7456">
        <v>103000</v>
      </c>
    </row>
    <row r="7457" spans="1:9">
      <c r="A7457" t="s">
        <v>566</v>
      </c>
      <c r="B7457" t="s">
        <v>1145</v>
      </c>
      <c r="C7457" t="s">
        <v>1146</v>
      </c>
      <c r="D7457">
        <v>2022</v>
      </c>
      <c r="E7457">
        <v>200000</v>
      </c>
      <c r="F7457">
        <v>0</v>
      </c>
      <c r="G7457">
        <v>0</v>
      </c>
      <c r="H7457">
        <v>0</v>
      </c>
      <c r="I7457">
        <v>200000</v>
      </c>
    </row>
    <row r="7458" spans="1:9">
      <c r="A7458" t="s">
        <v>566</v>
      </c>
      <c r="B7458" t="s">
        <v>1033</v>
      </c>
      <c r="C7458" t="s">
        <v>1034</v>
      </c>
      <c r="D7458">
        <v>2022</v>
      </c>
      <c r="E7458">
        <v>5000</v>
      </c>
      <c r="F7458">
        <v>0</v>
      </c>
      <c r="G7458">
        <v>0</v>
      </c>
      <c r="H7458">
        <v>0</v>
      </c>
      <c r="I7458">
        <v>5000</v>
      </c>
    </row>
    <row r="7459" spans="1:9">
      <c r="A7459" t="s">
        <v>566</v>
      </c>
      <c r="B7459" t="s">
        <v>2375</v>
      </c>
      <c r="C7459" t="s">
        <v>604</v>
      </c>
      <c r="D7459">
        <v>2022</v>
      </c>
      <c r="E7459">
        <v>100000</v>
      </c>
      <c r="F7459">
        <v>0</v>
      </c>
      <c r="G7459">
        <v>0</v>
      </c>
      <c r="H7459">
        <v>0</v>
      </c>
      <c r="I7459">
        <v>100000</v>
      </c>
    </row>
    <row r="7460" spans="1:9">
      <c r="A7460" t="s">
        <v>566</v>
      </c>
      <c r="B7460" t="s">
        <v>996</v>
      </c>
      <c r="C7460" t="s">
        <v>997</v>
      </c>
      <c r="D7460">
        <v>2022</v>
      </c>
      <c r="E7460">
        <v>100000</v>
      </c>
      <c r="F7460">
        <v>0</v>
      </c>
      <c r="G7460">
        <v>0</v>
      </c>
      <c r="H7460">
        <v>0</v>
      </c>
      <c r="I7460">
        <v>100000</v>
      </c>
    </row>
    <row r="7461" spans="1:9">
      <c r="A7461" t="s">
        <v>566</v>
      </c>
      <c r="B7461" t="s">
        <v>643</v>
      </c>
      <c r="C7461" t="s">
        <v>644</v>
      </c>
      <c r="D7461">
        <v>2022</v>
      </c>
      <c r="E7461">
        <v>100000</v>
      </c>
      <c r="F7461">
        <v>0</v>
      </c>
      <c r="G7461">
        <v>0</v>
      </c>
      <c r="H7461">
        <v>0</v>
      </c>
      <c r="I7461">
        <v>100000</v>
      </c>
    </row>
    <row r="7462" spans="1:9">
      <c r="A7462" t="s">
        <v>566</v>
      </c>
      <c r="B7462" t="s">
        <v>1007</v>
      </c>
      <c r="C7462" t="s">
        <v>1008</v>
      </c>
      <c r="D7462">
        <v>2022</v>
      </c>
      <c r="E7462">
        <v>60000</v>
      </c>
      <c r="F7462">
        <v>0</v>
      </c>
      <c r="G7462">
        <v>0</v>
      </c>
      <c r="H7462">
        <v>0</v>
      </c>
      <c r="I7462">
        <v>60000</v>
      </c>
    </row>
    <row r="7463" spans="1:9">
      <c r="A7463" t="s">
        <v>566</v>
      </c>
      <c r="B7463" t="s">
        <v>867</v>
      </c>
      <c r="C7463" t="s">
        <v>868</v>
      </c>
      <c r="D7463">
        <v>2022</v>
      </c>
      <c r="E7463">
        <v>250000</v>
      </c>
      <c r="F7463">
        <v>0</v>
      </c>
      <c r="G7463">
        <v>0</v>
      </c>
      <c r="H7463">
        <v>0</v>
      </c>
      <c r="I7463">
        <v>250000</v>
      </c>
    </row>
    <row r="7464" spans="1:9">
      <c r="A7464" t="s">
        <v>566</v>
      </c>
      <c r="B7464" t="s">
        <v>2277</v>
      </c>
      <c r="C7464" t="s">
        <v>2052</v>
      </c>
      <c r="D7464">
        <v>2022</v>
      </c>
      <c r="E7464">
        <v>250000</v>
      </c>
      <c r="F7464">
        <v>0</v>
      </c>
      <c r="G7464">
        <v>0</v>
      </c>
      <c r="H7464">
        <v>0</v>
      </c>
      <c r="I7464">
        <v>250000</v>
      </c>
    </row>
    <row r="7465" spans="1:9">
      <c r="A7465" t="s">
        <v>566</v>
      </c>
      <c r="B7465" t="s">
        <v>1017</v>
      </c>
      <c r="C7465" t="s">
        <v>1018</v>
      </c>
      <c r="D7465">
        <v>2022</v>
      </c>
      <c r="E7465">
        <v>100000</v>
      </c>
      <c r="F7465">
        <v>0</v>
      </c>
      <c r="G7465">
        <v>0</v>
      </c>
      <c r="H7465">
        <v>0</v>
      </c>
      <c r="I7465">
        <v>100000</v>
      </c>
    </row>
    <row r="7466" spans="1:9">
      <c r="A7466" t="s">
        <v>566</v>
      </c>
      <c r="B7466" t="s">
        <v>1771</v>
      </c>
      <c r="C7466" t="s">
        <v>1516</v>
      </c>
      <c r="D7466">
        <v>2022</v>
      </c>
      <c r="E7466">
        <v>150000</v>
      </c>
      <c r="F7466">
        <v>0</v>
      </c>
      <c r="G7466">
        <v>0</v>
      </c>
      <c r="H7466">
        <v>0</v>
      </c>
      <c r="I7466">
        <v>150000</v>
      </c>
    </row>
    <row r="7467" spans="1:9">
      <c r="A7467" t="s">
        <v>566</v>
      </c>
      <c r="B7467" t="s">
        <v>2479</v>
      </c>
      <c r="C7467" t="s">
        <v>2480</v>
      </c>
      <c r="D7467">
        <v>2022</v>
      </c>
      <c r="E7467">
        <v>120000</v>
      </c>
      <c r="F7467">
        <v>0</v>
      </c>
      <c r="G7467">
        <v>0</v>
      </c>
      <c r="H7467">
        <v>0</v>
      </c>
      <c r="I7467">
        <v>120000</v>
      </c>
    </row>
    <row r="7468" spans="1:9">
      <c r="A7468" t="s">
        <v>566</v>
      </c>
      <c r="B7468" t="s">
        <v>1778</v>
      </c>
      <c r="C7468" t="s">
        <v>1779</v>
      </c>
      <c r="D7468">
        <v>2022</v>
      </c>
      <c r="E7468">
        <v>100000</v>
      </c>
      <c r="F7468">
        <v>0</v>
      </c>
      <c r="G7468">
        <v>0</v>
      </c>
      <c r="H7468">
        <v>0</v>
      </c>
      <c r="I7468">
        <v>100000</v>
      </c>
    </row>
    <row r="7469" spans="1:9">
      <c r="A7469" t="s">
        <v>566</v>
      </c>
      <c r="B7469" t="s">
        <v>955</v>
      </c>
      <c r="C7469" t="s">
        <v>956</v>
      </c>
      <c r="D7469">
        <v>2022</v>
      </c>
      <c r="E7469">
        <v>100000</v>
      </c>
      <c r="F7469">
        <v>0</v>
      </c>
      <c r="G7469">
        <v>0</v>
      </c>
      <c r="H7469">
        <v>0</v>
      </c>
      <c r="I7469">
        <v>100000</v>
      </c>
    </row>
    <row r="7470" spans="1:9">
      <c r="A7470" t="s">
        <v>566</v>
      </c>
      <c r="B7470" t="s">
        <v>1000</v>
      </c>
      <c r="C7470" t="s">
        <v>608</v>
      </c>
      <c r="D7470">
        <v>2022</v>
      </c>
      <c r="E7470">
        <v>250000</v>
      </c>
      <c r="F7470">
        <v>0</v>
      </c>
      <c r="G7470">
        <v>0</v>
      </c>
      <c r="H7470">
        <v>0</v>
      </c>
      <c r="I7470">
        <v>250000</v>
      </c>
    </row>
    <row r="7471" spans="1:9">
      <c r="A7471" t="s">
        <v>566</v>
      </c>
      <c r="B7471" t="s">
        <v>1780</v>
      </c>
      <c r="C7471" t="s">
        <v>1781</v>
      </c>
      <c r="D7471">
        <v>2022</v>
      </c>
      <c r="E7471">
        <v>150000</v>
      </c>
      <c r="F7471">
        <v>0</v>
      </c>
      <c r="G7471">
        <v>0</v>
      </c>
      <c r="H7471">
        <v>0</v>
      </c>
      <c r="I7471">
        <v>150000</v>
      </c>
    </row>
    <row r="7472" spans="1:9">
      <c r="A7472" t="s">
        <v>566</v>
      </c>
      <c r="B7472" t="s">
        <v>2278</v>
      </c>
      <c r="C7472" t="s">
        <v>2279</v>
      </c>
      <c r="D7472">
        <v>2022</v>
      </c>
      <c r="E7472">
        <v>240000</v>
      </c>
      <c r="F7472">
        <v>0</v>
      </c>
      <c r="G7472">
        <v>0</v>
      </c>
      <c r="H7472">
        <v>0</v>
      </c>
      <c r="I7472">
        <v>240000</v>
      </c>
    </row>
    <row r="7473" spans="1:9">
      <c r="A7473" t="s">
        <v>566</v>
      </c>
      <c r="B7473" t="s">
        <v>2281</v>
      </c>
      <c r="C7473" t="s">
        <v>1441</v>
      </c>
      <c r="D7473">
        <v>2022</v>
      </c>
      <c r="E7473">
        <v>500000</v>
      </c>
      <c r="F7473">
        <v>0</v>
      </c>
      <c r="G7473">
        <v>0</v>
      </c>
      <c r="H7473">
        <v>0</v>
      </c>
      <c r="I7473">
        <v>500000</v>
      </c>
    </row>
    <row r="7474" spans="1:9">
      <c r="A7474" t="s">
        <v>566</v>
      </c>
      <c r="B7474" t="s">
        <v>2583</v>
      </c>
      <c r="C7474" t="s">
        <v>1390</v>
      </c>
      <c r="D7474">
        <v>2022</v>
      </c>
      <c r="E7474">
        <v>100000</v>
      </c>
      <c r="F7474">
        <v>0</v>
      </c>
      <c r="G7474">
        <v>0</v>
      </c>
      <c r="H7474">
        <v>0</v>
      </c>
      <c r="I7474">
        <v>100000</v>
      </c>
    </row>
    <row r="7475" spans="1:9">
      <c r="A7475" t="s">
        <v>566</v>
      </c>
      <c r="B7475" t="s">
        <v>658</v>
      </c>
      <c r="C7475" t="s">
        <v>618</v>
      </c>
      <c r="D7475">
        <v>2022</v>
      </c>
      <c r="E7475">
        <v>185000</v>
      </c>
      <c r="F7475">
        <v>0</v>
      </c>
      <c r="G7475">
        <v>0</v>
      </c>
      <c r="H7475">
        <v>0</v>
      </c>
      <c r="I7475">
        <v>185000</v>
      </c>
    </row>
    <row r="7476" spans="1:9">
      <c r="A7476" t="s">
        <v>566</v>
      </c>
      <c r="B7476" t="s">
        <v>659</v>
      </c>
      <c r="C7476" t="s">
        <v>620</v>
      </c>
      <c r="D7476">
        <v>2022</v>
      </c>
      <c r="E7476">
        <v>100000</v>
      </c>
      <c r="F7476">
        <v>0</v>
      </c>
      <c r="G7476">
        <v>0</v>
      </c>
      <c r="H7476">
        <v>0</v>
      </c>
      <c r="I7476">
        <v>100000</v>
      </c>
    </row>
    <row r="7477" spans="1:9">
      <c r="A7477" t="s">
        <v>566</v>
      </c>
      <c r="B7477" t="s">
        <v>1783</v>
      </c>
      <c r="C7477" t="s">
        <v>1784</v>
      </c>
      <c r="D7477">
        <v>2022</v>
      </c>
      <c r="E7477">
        <v>100000</v>
      </c>
      <c r="F7477">
        <v>0</v>
      </c>
      <c r="G7477">
        <v>0</v>
      </c>
      <c r="H7477">
        <v>0</v>
      </c>
      <c r="I7477">
        <v>100000</v>
      </c>
    </row>
    <row r="7478" spans="1:9">
      <c r="A7478" t="s">
        <v>566</v>
      </c>
      <c r="B7478" t="s">
        <v>2282</v>
      </c>
      <c r="C7478" t="s">
        <v>2283</v>
      </c>
      <c r="D7478">
        <v>2022</v>
      </c>
      <c r="E7478">
        <v>250000</v>
      </c>
      <c r="F7478">
        <v>0</v>
      </c>
      <c r="G7478">
        <v>0</v>
      </c>
      <c r="H7478">
        <v>0</v>
      </c>
      <c r="I7478">
        <v>250000</v>
      </c>
    </row>
    <row r="7479" spans="1:9">
      <c r="A7479" t="s">
        <v>566</v>
      </c>
      <c r="B7479" t="s">
        <v>1789</v>
      </c>
      <c r="C7479" t="s">
        <v>1790</v>
      </c>
      <c r="D7479">
        <v>2022</v>
      </c>
      <c r="E7479">
        <v>68000</v>
      </c>
      <c r="F7479">
        <v>0</v>
      </c>
      <c r="G7479">
        <v>0</v>
      </c>
      <c r="H7479">
        <v>0</v>
      </c>
      <c r="I7479">
        <v>68000</v>
      </c>
    </row>
    <row r="7480" spans="1:9">
      <c r="A7480" t="s">
        <v>566</v>
      </c>
      <c r="B7480" t="s">
        <v>1656</v>
      </c>
      <c r="C7480" t="s">
        <v>586</v>
      </c>
      <c r="D7480">
        <v>2022</v>
      </c>
      <c r="E7480">
        <v>1000000</v>
      </c>
      <c r="F7480">
        <v>0</v>
      </c>
      <c r="G7480">
        <v>0</v>
      </c>
      <c r="H7480">
        <v>0</v>
      </c>
      <c r="I7480">
        <v>1000000</v>
      </c>
    </row>
    <row r="7481" spans="1:9">
      <c r="A7481" t="s">
        <v>566</v>
      </c>
      <c r="B7481" t="s">
        <v>2481</v>
      </c>
      <c r="C7481" t="s">
        <v>1645</v>
      </c>
      <c r="D7481">
        <v>2022</v>
      </c>
      <c r="E7481">
        <v>4000000</v>
      </c>
      <c r="F7481">
        <v>0</v>
      </c>
      <c r="G7481">
        <v>0</v>
      </c>
      <c r="H7481">
        <v>0</v>
      </c>
      <c r="I7481">
        <v>4000000</v>
      </c>
    </row>
    <row r="7482" spans="1:9">
      <c r="A7482" t="s">
        <v>566</v>
      </c>
      <c r="B7482" t="s">
        <v>666</v>
      </c>
      <c r="C7482" t="s">
        <v>667</v>
      </c>
      <c r="D7482">
        <v>2022</v>
      </c>
      <c r="E7482">
        <v>1736000</v>
      </c>
      <c r="F7482">
        <v>0</v>
      </c>
      <c r="G7482">
        <v>0</v>
      </c>
      <c r="H7482">
        <v>0</v>
      </c>
      <c r="I7482">
        <v>1736000</v>
      </c>
    </row>
    <row r="7483" spans="1:9">
      <c r="A7483" t="s">
        <v>566</v>
      </c>
      <c r="B7483" t="s">
        <v>668</v>
      </c>
      <c r="C7483" t="s">
        <v>669</v>
      </c>
      <c r="D7483">
        <v>2022</v>
      </c>
      <c r="E7483">
        <v>2000000</v>
      </c>
      <c r="F7483">
        <v>0</v>
      </c>
      <c r="G7483">
        <v>0</v>
      </c>
      <c r="H7483">
        <v>0</v>
      </c>
      <c r="I7483">
        <v>2000000</v>
      </c>
    </row>
    <row r="7484" spans="1:9">
      <c r="A7484" t="s">
        <v>566</v>
      </c>
      <c r="B7484" t="s">
        <v>1112</v>
      </c>
      <c r="C7484" t="s">
        <v>1113</v>
      </c>
      <c r="D7484">
        <v>2022</v>
      </c>
      <c r="E7484">
        <v>500000</v>
      </c>
      <c r="F7484">
        <v>0</v>
      </c>
      <c r="G7484">
        <v>0</v>
      </c>
      <c r="H7484">
        <v>0</v>
      </c>
      <c r="I7484">
        <v>500000</v>
      </c>
    </row>
    <row r="7485" spans="1:9">
      <c r="A7485" t="s">
        <v>566</v>
      </c>
      <c r="B7485" t="s">
        <v>2285</v>
      </c>
      <c r="C7485" t="s">
        <v>612</v>
      </c>
      <c r="D7485">
        <v>2022</v>
      </c>
      <c r="E7485">
        <v>3940000</v>
      </c>
      <c r="F7485">
        <v>0</v>
      </c>
      <c r="G7485">
        <v>0</v>
      </c>
      <c r="H7485">
        <v>0</v>
      </c>
      <c r="I7485">
        <v>3940000</v>
      </c>
    </row>
    <row r="7486" spans="1:9">
      <c r="A7486" t="s">
        <v>566</v>
      </c>
      <c r="B7486" t="s">
        <v>1037</v>
      </c>
      <c r="C7486" t="s">
        <v>588</v>
      </c>
      <c r="D7486">
        <v>2022</v>
      </c>
      <c r="E7486">
        <v>250000</v>
      </c>
      <c r="F7486">
        <v>0</v>
      </c>
      <c r="G7486">
        <v>0</v>
      </c>
      <c r="H7486">
        <v>0</v>
      </c>
      <c r="I7486">
        <v>250000</v>
      </c>
    </row>
    <row r="7487" spans="1:9">
      <c r="A7487" t="s">
        <v>566</v>
      </c>
      <c r="B7487" t="s">
        <v>2584</v>
      </c>
      <c r="C7487" t="s">
        <v>1256</v>
      </c>
      <c r="D7487">
        <v>2022</v>
      </c>
      <c r="E7487">
        <v>500000</v>
      </c>
      <c r="F7487">
        <v>0</v>
      </c>
      <c r="G7487">
        <v>0</v>
      </c>
      <c r="H7487">
        <v>0</v>
      </c>
      <c r="I7487">
        <v>500000</v>
      </c>
    </row>
    <row r="7488" spans="1:9">
      <c r="A7488" t="s">
        <v>566</v>
      </c>
      <c r="B7488" t="s">
        <v>1058</v>
      </c>
      <c r="C7488" t="s">
        <v>1059</v>
      </c>
      <c r="D7488">
        <v>2022</v>
      </c>
      <c r="E7488">
        <v>325000</v>
      </c>
      <c r="F7488">
        <v>0</v>
      </c>
      <c r="G7488">
        <v>0</v>
      </c>
      <c r="H7488">
        <v>0</v>
      </c>
      <c r="I7488">
        <v>325000</v>
      </c>
    </row>
    <row r="7489" spans="1:9">
      <c r="A7489" t="s">
        <v>566</v>
      </c>
      <c r="B7489" t="s">
        <v>1792</v>
      </c>
      <c r="C7489" t="s">
        <v>1438</v>
      </c>
      <c r="D7489">
        <v>2022</v>
      </c>
      <c r="E7489">
        <v>500000</v>
      </c>
      <c r="F7489">
        <v>0</v>
      </c>
      <c r="G7489">
        <v>0</v>
      </c>
      <c r="H7489">
        <v>0</v>
      </c>
      <c r="I7489">
        <v>500000</v>
      </c>
    </row>
    <row r="7490" spans="1:9">
      <c r="A7490" t="s">
        <v>566</v>
      </c>
      <c r="B7490" t="s">
        <v>2070</v>
      </c>
      <c r="C7490" t="s">
        <v>624</v>
      </c>
      <c r="D7490">
        <v>2022</v>
      </c>
      <c r="E7490">
        <v>100000</v>
      </c>
      <c r="F7490">
        <v>0</v>
      </c>
      <c r="G7490">
        <v>0</v>
      </c>
      <c r="H7490">
        <v>0</v>
      </c>
      <c r="I7490">
        <v>100000</v>
      </c>
    </row>
    <row r="7491" spans="1:9">
      <c r="A7491" t="s">
        <v>566</v>
      </c>
      <c r="B7491" t="s">
        <v>1137</v>
      </c>
      <c r="C7491" t="s">
        <v>1138</v>
      </c>
      <c r="D7491">
        <v>2022</v>
      </c>
      <c r="E7491">
        <v>500000</v>
      </c>
      <c r="F7491">
        <v>0</v>
      </c>
      <c r="G7491">
        <v>0</v>
      </c>
      <c r="H7491">
        <v>0</v>
      </c>
      <c r="I7491">
        <v>500000</v>
      </c>
    </row>
    <row r="7492" spans="1:9">
      <c r="A7492" t="s">
        <v>566</v>
      </c>
      <c r="B7492" t="s">
        <v>680</v>
      </c>
      <c r="C7492" t="s">
        <v>681</v>
      </c>
      <c r="D7492">
        <v>2022</v>
      </c>
      <c r="E7492">
        <v>250000</v>
      </c>
      <c r="F7492">
        <v>0</v>
      </c>
      <c r="G7492">
        <v>0</v>
      </c>
      <c r="H7492">
        <v>0</v>
      </c>
      <c r="I7492">
        <v>250000</v>
      </c>
    </row>
    <row r="7493" spans="1:9">
      <c r="A7493" t="s">
        <v>566</v>
      </c>
      <c r="B7493" t="s">
        <v>1129</v>
      </c>
      <c r="C7493" t="s">
        <v>594</v>
      </c>
      <c r="D7493">
        <v>2022</v>
      </c>
      <c r="E7493">
        <v>400000</v>
      </c>
      <c r="F7493">
        <v>0</v>
      </c>
      <c r="G7493">
        <v>0</v>
      </c>
      <c r="H7493">
        <v>0</v>
      </c>
      <c r="I7493">
        <v>400000</v>
      </c>
    </row>
    <row r="7494" spans="1:9">
      <c r="A7494" t="s">
        <v>566</v>
      </c>
      <c r="B7494" t="s">
        <v>2286</v>
      </c>
      <c r="C7494" t="s">
        <v>1348</v>
      </c>
      <c r="D7494">
        <v>2022</v>
      </c>
      <c r="E7494">
        <v>3700000</v>
      </c>
      <c r="F7494">
        <v>0</v>
      </c>
      <c r="G7494">
        <v>0</v>
      </c>
      <c r="H7494">
        <v>0</v>
      </c>
      <c r="I7494">
        <v>3700000</v>
      </c>
    </row>
    <row r="7495" spans="1:9">
      <c r="A7495" t="s">
        <v>566</v>
      </c>
      <c r="B7495" t="s">
        <v>1793</v>
      </c>
      <c r="C7495" t="s">
        <v>1775</v>
      </c>
      <c r="D7495">
        <v>2022</v>
      </c>
      <c r="E7495">
        <v>300000</v>
      </c>
      <c r="F7495">
        <v>0</v>
      </c>
      <c r="G7495">
        <v>0</v>
      </c>
      <c r="H7495">
        <v>0</v>
      </c>
      <c r="I7495">
        <v>300000</v>
      </c>
    </row>
    <row r="7496" spans="1:9">
      <c r="A7496" t="s">
        <v>691</v>
      </c>
      <c r="B7496" t="s">
        <v>692</v>
      </c>
      <c r="C7496" t="s">
        <v>693</v>
      </c>
      <c r="D7496">
        <v>2022</v>
      </c>
      <c r="E7496">
        <v>67327734</v>
      </c>
      <c r="F7496">
        <v>47443000</v>
      </c>
      <c r="G7496">
        <v>160759000</v>
      </c>
      <c r="H7496">
        <v>52306000</v>
      </c>
      <c r="I7496">
        <v>327835734</v>
      </c>
    </row>
    <row r="7497" spans="1:9">
      <c r="A7497" t="s">
        <v>691</v>
      </c>
      <c r="B7497" t="s">
        <v>694</v>
      </c>
      <c r="C7497" t="s">
        <v>695</v>
      </c>
      <c r="D7497">
        <v>2022</v>
      </c>
      <c r="E7497">
        <v>0</v>
      </c>
      <c r="F7497">
        <v>51707</v>
      </c>
      <c r="G7497">
        <v>2600000</v>
      </c>
      <c r="H7497">
        <v>0</v>
      </c>
      <c r="I7497">
        <v>2651707</v>
      </c>
    </row>
    <row r="7498" spans="1:9">
      <c r="A7498" t="s">
        <v>691</v>
      </c>
      <c r="B7498" t="s">
        <v>1794</v>
      </c>
      <c r="C7498" t="s">
        <v>1795</v>
      </c>
      <c r="D7498">
        <v>2022</v>
      </c>
      <c r="E7498">
        <v>6155480</v>
      </c>
      <c r="F7498">
        <v>1165000</v>
      </c>
      <c r="G7498">
        <v>60546000</v>
      </c>
      <c r="H7498">
        <v>11608000</v>
      </c>
      <c r="I7498">
        <v>79474480</v>
      </c>
    </row>
    <row r="7499" spans="1:9">
      <c r="A7499" t="s">
        <v>691</v>
      </c>
      <c r="B7499" t="s">
        <v>696</v>
      </c>
      <c r="C7499" t="s">
        <v>697</v>
      </c>
      <c r="D7499">
        <v>2022</v>
      </c>
      <c r="E7499">
        <v>0</v>
      </c>
      <c r="F7499">
        <v>2221550</v>
      </c>
      <c r="G7499">
        <v>220000</v>
      </c>
      <c r="H7499">
        <v>4200000</v>
      </c>
      <c r="I7499">
        <v>6641550</v>
      </c>
    </row>
    <row r="7500" spans="1:9">
      <c r="A7500" t="s">
        <v>691</v>
      </c>
      <c r="B7500" t="s">
        <v>698</v>
      </c>
      <c r="C7500" t="s">
        <v>699</v>
      </c>
      <c r="D7500">
        <v>2022</v>
      </c>
      <c r="E7500">
        <v>0</v>
      </c>
      <c r="F7500">
        <v>1498399</v>
      </c>
      <c r="G7500">
        <v>0</v>
      </c>
      <c r="H7500">
        <v>0</v>
      </c>
      <c r="I7500">
        <v>1498399</v>
      </c>
    </row>
    <row r="7501" spans="1:9">
      <c r="A7501" t="s">
        <v>691</v>
      </c>
      <c r="B7501" t="s">
        <v>700</v>
      </c>
      <c r="C7501" t="s">
        <v>701</v>
      </c>
      <c r="D7501">
        <v>2022</v>
      </c>
      <c r="E7501">
        <v>820000</v>
      </c>
      <c r="F7501">
        <v>2880000</v>
      </c>
      <c r="G7501">
        <v>6000000</v>
      </c>
      <c r="H7501">
        <v>1344000</v>
      </c>
      <c r="I7501">
        <v>11044000</v>
      </c>
    </row>
    <row r="7502" spans="1:9">
      <c r="A7502" t="s">
        <v>691</v>
      </c>
      <c r="B7502" t="s">
        <v>2206</v>
      </c>
      <c r="C7502" t="s">
        <v>2207</v>
      </c>
      <c r="D7502">
        <v>2022</v>
      </c>
      <c r="E7502">
        <v>349816</v>
      </c>
      <c r="F7502">
        <v>4198000</v>
      </c>
      <c r="G7502">
        <v>0</v>
      </c>
      <c r="H7502">
        <v>0</v>
      </c>
      <c r="I7502">
        <v>4547816</v>
      </c>
    </row>
    <row r="7503" spans="1:9">
      <c r="A7503" t="s">
        <v>691</v>
      </c>
      <c r="B7503" t="s">
        <v>702</v>
      </c>
      <c r="C7503" t="s">
        <v>2482</v>
      </c>
      <c r="D7503">
        <v>2022</v>
      </c>
      <c r="E7503">
        <v>9364734</v>
      </c>
      <c r="F7503">
        <v>4922000</v>
      </c>
      <c r="G7503">
        <v>36654000</v>
      </c>
      <c r="H7503">
        <v>121897000</v>
      </c>
      <c r="I7503">
        <v>172837734</v>
      </c>
    </row>
    <row r="7504" spans="1:9">
      <c r="A7504" t="s">
        <v>691</v>
      </c>
      <c r="B7504" t="s">
        <v>704</v>
      </c>
      <c r="C7504" t="s">
        <v>705</v>
      </c>
      <c r="D7504">
        <v>2022</v>
      </c>
      <c r="E7504">
        <v>401000</v>
      </c>
      <c r="F7504">
        <v>876000</v>
      </c>
      <c r="G7504">
        <v>350000</v>
      </c>
      <c r="H7504">
        <v>443000</v>
      </c>
      <c r="I7504">
        <v>2070000</v>
      </c>
    </row>
    <row r="7505" spans="1:9">
      <c r="A7505" t="s">
        <v>691</v>
      </c>
      <c r="B7505" t="s">
        <v>2451</v>
      </c>
      <c r="C7505" t="s">
        <v>2452</v>
      </c>
      <c r="D7505">
        <v>2022</v>
      </c>
      <c r="E7505">
        <v>0</v>
      </c>
      <c r="F7505">
        <v>0</v>
      </c>
      <c r="G7505">
        <v>0</v>
      </c>
      <c r="H7505">
        <v>1486996</v>
      </c>
      <c r="I7505">
        <v>1486996</v>
      </c>
    </row>
    <row r="7506" spans="1:9">
      <c r="A7506" t="s">
        <v>691</v>
      </c>
      <c r="B7506" t="s">
        <v>706</v>
      </c>
      <c r="C7506" t="s">
        <v>707</v>
      </c>
      <c r="D7506">
        <v>2022</v>
      </c>
      <c r="E7506">
        <v>1098101</v>
      </c>
      <c r="F7506">
        <v>182000</v>
      </c>
      <c r="G7506">
        <v>23238000</v>
      </c>
      <c r="H7506">
        <v>0</v>
      </c>
      <c r="I7506">
        <v>24518101</v>
      </c>
    </row>
    <row r="7507" spans="1:9">
      <c r="A7507" t="s">
        <v>691</v>
      </c>
      <c r="B7507" t="s">
        <v>708</v>
      </c>
      <c r="C7507" t="s">
        <v>709</v>
      </c>
      <c r="D7507">
        <v>2022</v>
      </c>
      <c r="E7507">
        <v>0</v>
      </c>
      <c r="F7507">
        <v>0</v>
      </c>
      <c r="G7507">
        <v>1290429</v>
      </c>
      <c r="H7507">
        <v>0</v>
      </c>
      <c r="I7507">
        <v>1290429</v>
      </c>
    </row>
    <row r="7508" spans="1:9">
      <c r="A7508" t="s">
        <v>691</v>
      </c>
      <c r="B7508" t="s">
        <v>2220</v>
      </c>
      <c r="C7508" t="s">
        <v>2221</v>
      </c>
      <c r="D7508">
        <v>2022</v>
      </c>
      <c r="E7508">
        <v>3200000</v>
      </c>
      <c r="F7508">
        <v>0</v>
      </c>
      <c r="G7508">
        <v>0</v>
      </c>
      <c r="H7508">
        <v>0</v>
      </c>
      <c r="I7508">
        <v>3200000</v>
      </c>
    </row>
    <row r="7509" spans="1:9">
      <c r="A7509" t="s">
        <v>691</v>
      </c>
      <c r="B7509" t="s">
        <v>2220</v>
      </c>
      <c r="C7509" t="s">
        <v>2221</v>
      </c>
      <c r="D7509">
        <v>2022</v>
      </c>
      <c r="E7509">
        <v>2400000</v>
      </c>
      <c r="F7509">
        <v>0</v>
      </c>
      <c r="G7509">
        <v>0</v>
      </c>
      <c r="H7509">
        <v>0</v>
      </c>
      <c r="I7509">
        <v>2400000</v>
      </c>
    </row>
    <row r="7510" spans="1:9">
      <c r="A7510" t="s">
        <v>691</v>
      </c>
      <c r="B7510" t="s">
        <v>710</v>
      </c>
      <c r="C7510" t="s">
        <v>711</v>
      </c>
      <c r="D7510">
        <v>2022</v>
      </c>
      <c r="E7510">
        <v>1411194</v>
      </c>
      <c r="F7510">
        <v>0</v>
      </c>
      <c r="G7510">
        <v>1189000</v>
      </c>
      <c r="H7510">
        <v>0</v>
      </c>
      <c r="I7510">
        <v>2600194</v>
      </c>
    </row>
    <row r="7511" spans="1:9">
      <c r="A7511" t="s">
        <v>691</v>
      </c>
      <c r="B7511" t="s">
        <v>712</v>
      </c>
      <c r="C7511" t="s">
        <v>713</v>
      </c>
      <c r="D7511">
        <v>2022</v>
      </c>
      <c r="E7511">
        <v>0</v>
      </c>
      <c r="F7511">
        <v>4510112</v>
      </c>
      <c r="G7511">
        <v>2928000</v>
      </c>
      <c r="H7511">
        <v>7899000</v>
      </c>
      <c r="I7511">
        <v>15337112</v>
      </c>
    </row>
    <row r="7512" spans="1:9">
      <c r="A7512" t="s">
        <v>691</v>
      </c>
      <c r="B7512" t="s">
        <v>714</v>
      </c>
      <c r="C7512" t="s">
        <v>715</v>
      </c>
      <c r="D7512">
        <v>2022</v>
      </c>
      <c r="E7512">
        <v>0</v>
      </c>
      <c r="F7512">
        <v>0</v>
      </c>
      <c r="G7512">
        <v>514231</v>
      </c>
      <c r="H7512">
        <v>0</v>
      </c>
      <c r="I7512">
        <v>514231</v>
      </c>
    </row>
    <row r="7513" spans="1:9">
      <c r="A7513" t="s">
        <v>691</v>
      </c>
      <c r="B7513" t="s">
        <v>718</v>
      </c>
      <c r="C7513" t="s">
        <v>719</v>
      </c>
      <c r="D7513">
        <v>2022</v>
      </c>
      <c r="E7513">
        <v>0</v>
      </c>
      <c r="F7513">
        <v>0</v>
      </c>
      <c r="G7513">
        <v>0</v>
      </c>
      <c r="H7513">
        <v>1050316</v>
      </c>
      <c r="I7513">
        <v>1050316</v>
      </c>
    </row>
    <row r="7514" spans="1:9">
      <c r="A7514" t="s">
        <v>691</v>
      </c>
      <c r="B7514" t="s">
        <v>720</v>
      </c>
      <c r="C7514" t="s">
        <v>721</v>
      </c>
      <c r="D7514">
        <v>2022</v>
      </c>
      <c r="E7514">
        <v>11665133</v>
      </c>
      <c r="F7514">
        <v>661000</v>
      </c>
      <c r="G7514">
        <v>0</v>
      </c>
      <c r="H7514">
        <v>43913000</v>
      </c>
      <c r="I7514">
        <v>56239133</v>
      </c>
    </row>
    <row r="7515" spans="1:9">
      <c r="A7515" t="s">
        <v>691</v>
      </c>
      <c r="B7515" t="s">
        <v>722</v>
      </c>
      <c r="C7515" t="s">
        <v>723</v>
      </c>
      <c r="D7515">
        <v>2022</v>
      </c>
      <c r="E7515">
        <v>0</v>
      </c>
      <c r="F7515">
        <v>0</v>
      </c>
      <c r="G7515">
        <v>4422066</v>
      </c>
      <c r="H7515">
        <v>11520000</v>
      </c>
      <c r="I7515">
        <v>15942066</v>
      </c>
    </row>
    <row r="7516" spans="1:9">
      <c r="A7516" t="s">
        <v>691</v>
      </c>
      <c r="B7516" t="s">
        <v>2204</v>
      </c>
      <c r="C7516" t="s">
        <v>2205</v>
      </c>
      <c r="D7516">
        <v>2022</v>
      </c>
      <c r="E7516">
        <v>0</v>
      </c>
      <c r="F7516">
        <v>400000</v>
      </c>
      <c r="G7516">
        <v>0</v>
      </c>
      <c r="H7516">
        <v>0</v>
      </c>
      <c r="I7516">
        <v>400000</v>
      </c>
    </row>
    <row r="7517" spans="1:9">
      <c r="A7517" t="s">
        <v>691</v>
      </c>
      <c r="B7517" t="s">
        <v>1533</v>
      </c>
      <c r="C7517" t="s">
        <v>693</v>
      </c>
      <c r="D7517">
        <v>2022</v>
      </c>
      <c r="E7517">
        <v>1000000</v>
      </c>
      <c r="F7517">
        <v>0</v>
      </c>
      <c r="G7517">
        <v>0</v>
      </c>
      <c r="H7517">
        <v>0</v>
      </c>
      <c r="I7517">
        <v>1000000</v>
      </c>
    </row>
    <row r="7518" spans="1:9">
      <c r="A7518" t="s">
        <v>691</v>
      </c>
      <c r="B7518" t="s">
        <v>2376</v>
      </c>
      <c r="C7518" t="s">
        <v>1805</v>
      </c>
      <c r="D7518">
        <v>2022</v>
      </c>
      <c r="E7518">
        <v>2240000</v>
      </c>
      <c r="F7518">
        <v>0</v>
      </c>
      <c r="G7518">
        <v>0</v>
      </c>
      <c r="H7518">
        <v>0</v>
      </c>
      <c r="I7518">
        <v>2240000</v>
      </c>
    </row>
    <row r="7519" spans="1:9">
      <c r="A7519" t="s">
        <v>691</v>
      </c>
      <c r="B7519" t="s">
        <v>1484</v>
      </c>
      <c r="C7519" t="s">
        <v>725</v>
      </c>
      <c r="D7519">
        <v>2022</v>
      </c>
      <c r="E7519">
        <v>200000</v>
      </c>
      <c r="F7519">
        <v>0</v>
      </c>
      <c r="G7519">
        <v>0</v>
      </c>
      <c r="H7519">
        <v>0</v>
      </c>
      <c r="I7519">
        <v>200000</v>
      </c>
    </row>
    <row r="7520" spans="1:9">
      <c r="A7520" t="s">
        <v>691</v>
      </c>
      <c r="B7520" t="s">
        <v>1427</v>
      </c>
      <c r="C7520" t="s">
        <v>1428</v>
      </c>
      <c r="D7520">
        <v>2022</v>
      </c>
      <c r="E7520">
        <v>65000</v>
      </c>
      <c r="F7520">
        <v>0</v>
      </c>
      <c r="G7520">
        <v>0</v>
      </c>
      <c r="H7520">
        <v>0</v>
      </c>
      <c r="I7520">
        <v>65000</v>
      </c>
    </row>
    <row r="7521" spans="1:9">
      <c r="A7521" t="s">
        <v>691</v>
      </c>
      <c r="B7521" t="s">
        <v>2071</v>
      </c>
      <c r="C7521" t="s">
        <v>2072</v>
      </c>
      <c r="D7521">
        <v>2022</v>
      </c>
      <c r="E7521">
        <v>200000</v>
      </c>
      <c r="F7521">
        <v>0</v>
      </c>
      <c r="G7521">
        <v>0</v>
      </c>
      <c r="H7521">
        <v>0</v>
      </c>
      <c r="I7521">
        <v>200000</v>
      </c>
    </row>
    <row r="7522" spans="1:9">
      <c r="A7522" t="s">
        <v>691</v>
      </c>
      <c r="B7522" t="s">
        <v>2077</v>
      </c>
      <c r="C7522" t="s">
        <v>2078</v>
      </c>
      <c r="D7522">
        <v>2022</v>
      </c>
      <c r="E7522">
        <v>2990000</v>
      </c>
      <c r="F7522">
        <v>0</v>
      </c>
      <c r="G7522">
        <v>0</v>
      </c>
      <c r="H7522">
        <v>0</v>
      </c>
      <c r="I7522">
        <v>2990000</v>
      </c>
    </row>
    <row r="7523" spans="1:9">
      <c r="A7523" t="s">
        <v>691</v>
      </c>
      <c r="B7523" t="s">
        <v>2379</v>
      </c>
      <c r="C7523" t="s">
        <v>2380</v>
      </c>
      <c r="D7523">
        <v>2022</v>
      </c>
      <c r="E7523">
        <v>284000</v>
      </c>
      <c r="F7523">
        <v>0</v>
      </c>
      <c r="G7523">
        <v>0</v>
      </c>
      <c r="H7523">
        <v>0</v>
      </c>
      <c r="I7523">
        <v>284000</v>
      </c>
    </row>
    <row r="7524" spans="1:9">
      <c r="A7524" t="s">
        <v>691</v>
      </c>
      <c r="B7524" t="s">
        <v>2387</v>
      </c>
      <c r="C7524" t="s">
        <v>2388</v>
      </c>
      <c r="D7524">
        <v>2022</v>
      </c>
      <c r="E7524">
        <v>8600000</v>
      </c>
      <c r="F7524">
        <v>0</v>
      </c>
      <c r="G7524">
        <v>0</v>
      </c>
      <c r="H7524">
        <v>0</v>
      </c>
      <c r="I7524">
        <v>8600000</v>
      </c>
    </row>
    <row r="7525" spans="1:9">
      <c r="A7525" t="s">
        <v>691</v>
      </c>
      <c r="B7525" t="s">
        <v>2391</v>
      </c>
      <c r="C7525" t="s">
        <v>2392</v>
      </c>
      <c r="D7525">
        <v>2022</v>
      </c>
      <c r="E7525">
        <v>100000</v>
      </c>
      <c r="F7525">
        <v>0</v>
      </c>
      <c r="G7525">
        <v>0</v>
      </c>
      <c r="H7525">
        <v>0</v>
      </c>
      <c r="I7525">
        <v>100000</v>
      </c>
    </row>
    <row r="7526" spans="1:9">
      <c r="A7526" t="s">
        <v>691</v>
      </c>
      <c r="B7526" t="s">
        <v>2585</v>
      </c>
      <c r="C7526" t="s">
        <v>2586</v>
      </c>
      <c r="D7526">
        <v>2022</v>
      </c>
      <c r="E7526">
        <v>47000</v>
      </c>
      <c r="F7526">
        <v>0</v>
      </c>
      <c r="G7526">
        <v>0</v>
      </c>
      <c r="H7526">
        <v>0</v>
      </c>
      <c r="I7526">
        <v>47000</v>
      </c>
    </row>
    <row r="7527" spans="1:9">
      <c r="A7527" t="s">
        <v>691</v>
      </c>
      <c r="B7527" t="s">
        <v>2394</v>
      </c>
      <c r="C7527" t="s">
        <v>2290</v>
      </c>
      <c r="D7527">
        <v>2022</v>
      </c>
      <c r="E7527">
        <v>1388000</v>
      </c>
      <c r="F7527">
        <v>0</v>
      </c>
      <c r="G7527">
        <v>0</v>
      </c>
      <c r="H7527">
        <v>0</v>
      </c>
      <c r="I7527">
        <v>1388000</v>
      </c>
    </row>
    <row r="7528" spans="1:9">
      <c r="A7528" t="s">
        <v>691</v>
      </c>
      <c r="B7528" t="s">
        <v>2587</v>
      </c>
      <c r="C7528" t="s">
        <v>2588</v>
      </c>
      <c r="D7528">
        <v>2022</v>
      </c>
      <c r="E7528">
        <v>213000</v>
      </c>
      <c r="F7528">
        <v>0</v>
      </c>
      <c r="G7528">
        <v>0</v>
      </c>
      <c r="H7528">
        <v>0</v>
      </c>
      <c r="I7528">
        <v>213000</v>
      </c>
    </row>
    <row r="7529" spans="1:9">
      <c r="A7529" t="s">
        <v>691</v>
      </c>
      <c r="B7529" t="s">
        <v>1307</v>
      </c>
      <c r="C7529" t="s">
        <v>727</v>
      </c>
      <c r="D7529">
        <v>2022</v>
      </c>
      <c r="E7529">
        <v>1190000</v>
      </c>
      <c r="F7529">
        <v>0</v>
      </c>
      <c r="G7529">
        <v>0</v>
      </c>
      <c r="H7529">
        <v>0</v>
      </c>
      <c r="I7529">
        <v>1190000</v>
      </c>
    </row>
    <row r="7530" spans="1:9">
      <c r="A7530" t="s">
        <v>691</v>
      </c>
      <c r="B7530" t="s">
        <v>1235</v>
      </c>
      <c r="C7530" t="s">
        <v>1236</v>
      </c>
      <c r="D7530">
        <v>2022</v>
      </c>
      <c r="E7530">
        <v>2171000</v>
      </c>
      <c r="F7530">
        <v>0</v>
      </c>
      <c r="G7530">
        <v>0</v>
      </c>
      <c r="H7530">
        <v>0</v>
      </c>
      <c r="I7530">
        <v>2171000</v>
      </c>
    </row>
    <row r="7531" spans="1:9">
      <c r="A7531" t="s">
        <v>691</v>
      </c>
      <c r="B7531" t="s">
        <v>2589</v>
      </c>
      <c r="C7531" t="s">
        <v>2590</v>
      </c>
      <c r="D7531">
        <v>2022</v>
      </c>
      <c r="E7531">
        <v>688000</v>
      </c>
      <c r="F7531">
        <v>0</v>
      </c>
      <c r="G7531">
        <v>0</v>
      </c>
      <c r="H7531">
        <v>0</v>
      </c>
      <c r="I7531">
        <v>688000</v>
      </c>
    </row>
    <row r="7532" spans="1:9">
      <c r="A7532" t="s">
        <v>691</v>
      </c>
      <c r="B7532" t="s">
        <v>2591</v>
      </c>
      <c r="C7532" t="s">
        <v>2592</v>
      </c>
      <c r="D7532">
        <v>2022</v>
      </c>
      <c r="E7532">
        <v>100000</v>
      </c>
      <c r="F7532">
        <v>0</v>
      </c>
      <c r="G7532">
        <v>0</v>
      </c>
      <c r="H7532">
        <v>0</v>
      </c>
      <c r="I7532">
        <v>100000</v>
      </c>
    </row>
    <row r="7533" spans="1:9">
      <c r="A7533" t="s">
        <v>691</v>
      </c>
      <c r="B7533" t="s">
        <v>2092</v>
      </c>
      <c r="C7533" t="s">
        <v>2093</v>
      </c>
      <c r="D7533">
        <v>2022</v>
      </c>
      <c r="E7533">
        <v>919000</v>
      </c>
      <c r="F7533">
        <v>0</v>
      </c>
      <c r="G7533">
        <v>0</v>
      </c>
      <c r="H7533">
        <v>0</v>
      </c>
      <c r="I7533">
        <v>919000</v>
      </c>
    </row>
    <row r="7534" spans="1:9">
      <c r="A7534" t="s">
        <v>691</v>
      </c>
      <c r="B7534" t="s">
        <v>2094</v>
      </c>
      <c r="C7534" t="s">
        <v>2095</v>
      </c>
      <c r="D7534">
        <v>2022</v>
      </c>
      <c r="E7534">
        <v>1025000</v>
      </c>
      <c r="F7534">
        <v>0</v>
      </c>
      <c r="G7534">
        <v>0</v>
      </c>
      <c r="H7534">
        <v>0</v>
      </c>
      <c r="I7534">
        <v>1025000</v>
      </c>
    </row>
    <row r="7535" spans="1:9">
      <c r="A7535" t="s">
        <v>691</v>
      </c>
      <c r="B7535" t="s">
        <v>1302</v>
      </c>
      <c r="C7535" t="s">
        <v>738</v>
      </c>
      <c r="D7535">
        <v>2022</v>
      </c>
      <c r="E7535">
        <v>617000</v>
      </c>
      <c r="F7535">
        <v>0</v>
      </c>
      <c r="G7535">
        <v>0</v>
      </c>
      <c r="H7535">
        <v>0</v>
      </c>
      <c r="I7535">
        <v>617000</v>
      </c>
    </row>
    <row r="7536" spans="1:9">
      <c r="A7536" t="s">
        <v>691</v>
      </c>
      <c r="B7536" t="s">
        <v>2402</v>
      </c>
      <c r="C7536" t="s">
        <v>2292</v>
      </c>
      <c r="D7536">
        <v>2022</v>
      </c>
      <c r="E7536">
        <v>656000</v>
      </c>
      <c r="F7536">
        <v>0</v>
      </c>
      <c r="G7536">
        <v>0</v>
      </c>
      <c r="H7536">
        <v>0</v>
      </c>
      <c r="I7536">
        <v>656000</v>
      </c>
    </row>
    <row r="7537" spans="1:9">
      <c r="A7537" t="s">
        <v>691</v>
      </c>
      <c r="B7537" t="s">
        <v>2098</v>
      </c>
      <c r="C7537" t="s">
        <v>2099</v>
      </c>
      <c r="D7537">
        <v>2022</v>
      </c>
      <c r="E7537">
        <v>127000</v>
      </c>
      <c r="F7537">
        <v>0</v>
      </c>
      <c r="G7537">
        <v>0</v>
      </c>
      <c r="H7537">
        <v>0</v>
      </c>
      <c r="I7537">
        <v>127000</v>
      </c>
    </row>
    <row r="7538" spans="1:9">
      <c r="A7538" t="s">
        <v>691</v>
      </c>
      <c r="B7538" t="s">
        <v>2102</v>
      </c>
      <c r="C7538" t="s">
        <v>2103</v>
      </c>
      <c r="D7538">
        <v>2022</v>
      </c>
      <c r="E7538">
        <v>118000</v>
      </c>
      <c r="F7538">
        <v>0</v>
      </c>
      <c r="G7538">
        <v>0</v>
      </c>
      <c r="H7538">
        <v>0</v>
      </c>
      <c r="I7538">
        <v>118000</v>
      </c>
    </row>
    <row r="7539" spans="1:9">
      <c r="A7539" t="s">
        <v>691</v>
      </c>
      <c r="B7539" t="s">
        <v>724</v>
      </c>
      <c r="C7539" t="s">
        <v>725</v>
      </c>
      <c r="D7539">
        <v>2022</v>
      </c>
      <c r="E7539">
        <v>178000</v>
      </c>
      <c r="F7539">
        <v>0</v>
      </c>
      <c r="G7539">
        <v>0</v>
      </c>
      <c r="H7539">
        <v>0</v>
      </c>
      <c r="I7539">
        <v>178000</v>
      </c>
    </row>
    <row r="7540" spans="1:9">
      <c r="A7540" t="s">
        <v>691</v>
      </c>
      <c r="B7540" t="s">
        <v>2593</v>
      </c>
      <c r="C7540" t="s">
        <v>2388</v>
      </c>
      <c r="D7540">
        <v>2022</v>
      </c>
      <c r="E7540">
        <v>1000000</v>
      </c>
      <c r="F7540">
        <v>0</v>
      </c>
      <c r="G7540">
        <v>0</v>
      </c>
      <c r="H7540">
        <v>0</v>
      </c>
      <c r="I7540">
        <v>1000000</v>
      </c>
    </row>
    <row r="7541" spans="1:9">
      <c r="A7541" t="s">
        <v>691</v>
      </c>
      <c r="B7541" t="s">
        <v>2594</v>
      </c>
      <c r="C7541" t="s">
        <v>2595</v>
      </c>
      <c r="D7541">
        <v>2022</v>
      </c>
      <c r="E7541">
        <v>150000</v>
      </c>
      <c r="F7541">
        <v>0</v>
      </c>
      <c r="G7541">
        <v>0</v>
      </c>
      <c r="H7541">
        <v>0</v>
      </c>
      <c r="I7541">
        <v>150000</v>
      </c>
    </row>
    <row r="7542" spans="1:9">
      <c r="A7542" t="s">
        <v>691</v>
      </c>
      <c r="B7542" t="s">
        <v>2596</v>
      </c>
      <c r="C7542" t="s">
        <v>2597</v>
      </c>
      <c r="D7542">
        <v>2022</v>
      </c>
      <c r="E7542">
        <v>26000</v>
      </c>
      <c r="F7542">
        <v>0</v>
      </c>
      <c r="G7542">
        <v>0</v>
      </c>
      <c r="H7542">
        <v>0</v>
      </c>
      <c r="I7542">
        <v>26000</v>
      </c>
    </row>
    <row r="7543" spans="1:9">
      <c r="A7543" t="s">
        <v>691</v>
      </c>
      <c r="B7543" t="s">
        <v>2598</v>
      </c>
      <c r="C7543" t="s">
        <v>2586</v>
      </c>
      <c r="D7543">
        <v>2022</v>
      </c>
      <c r="E7543">
        <v>125000</v>
      </c>
      <c r="F7543">
        <v>0</v>
      </c>
      <c r="G7543">
        <v>0</v>
      </c>
      <c r="H7543">
        <v>0</v>
      </c>
      <c r="I7543">
        <v>125000</v>
      </c>
    </row>
    <row r="7544" spans="1:9">
      <c r="A7544" t="s">
        <v>691</v>
      </c>
      <c r="B7544" t="s">
        <v>2599</v>
      </c>
      <c r="C7544" t="s">
        <v>1236</v>
      </c>
      <c r="D7544">
        <v>2022</v>
      </c>
      <c r="E7544">
        <v>1551000</v>
      </c>
      <c r="F7544">
        <v>0</v>
      </c>
      <c r="G7544">
        <v>0</v>
      </c>
      <c r="H7544">
        <v>0</v>
      </c>
      <c r="I7544">
        <v>1551000</v>
      </c>
    </row>
    <row r="7545" spans="1:9">
      <c r="A7545" t="s">
        <v>691</v>
      </c>
      <c r="B7545" t="s">
        <v>2600</v>
      </c>
      <c r="C7545" t="s">
        <v>2158</v>
      </c>
      <c r="D7545">
        <v>2022</v>
      </c>
      <c r="E7545">
        <v>500000</v>
      </c>
      <c r="F7545">
        <v>0</v>
      </c>
      <c r="G7545">
        <v>0</v>
      </c>
      <c r="H7545">
        <v>0</v>
      </c>
      <c r="I7545">
        <v>500000</v>
      </c>
    </row>
    <row r="7546" spans="1:9">
      <c r="A7546" t="s">
        <v>691</v>
      </c>
      <c r="B7546" t="s">
        <v>1804</v>
      </c>
      <c r="C7546" t="s">
        <v>1805</v>
      </c>
      <c r="D7546">
        <v>2022</v>
      </c>
      <c r="E7546">
        <v>150000</v>
      </c>
      <c r="F7546">
        <v>0</v>
      </c>
      <c r="G7546">
        <v>0</v>
      </c>
      <c r="H7546">
        <v>0</v>
      </c>
      <c r="I7546">
        <v>150000</v>
      </c>
    </row>
    <row r="7547" spans="1:9">
      <c r="A7547" t="s">
        <v>691</v>
      </c>
      <c r="B7547" t="s">
        <v>2104</v>
      </c>
      <c r="C7547" t="s">
        <v>2072</v>
      </c>
      <c r="D7547">
        <v>2022</v>
      </c>
      <c r="E7547">
        <v>100000</v>
      </c>
      <c r="F7547">
        <v>0</v>
      </c>
      <c r="G7547">
        <v>0</v>
      </c>
      <c r="H7547">
        <v>0</v>
      </c>
      <c r="I7547">
        <v>100000</v>
      </c>
    </row>
    <row r="7548" spans="1:9">
      <c r="A7548" t="s">
        <v>691</v>
      </c>
      <c r="B7548" t="s">
        <v>2601</v>
      </c>
      <c r="C7548" t="s">
        <v>2597</v>
      </c>
      <c r="D7548">
        <v>2022</v>
      </c>
      <c r="E7548">
        <v>26000</v>
      </c>
      <c r="F7548">
        <v>0</v>
      </c>
      <c r="G7548">
        <v>0</v>
      </c>
      <c r="H7548">
        <v>0</v>
      </c>
      <c r="I7548">
        <v>26000</v>
      </c>
    </row>
    <row r="7549" spans="1:9">
      <c r="A7549" t="s">
        <v>691</v>
      </c>
      <c r="B7549" t="s">
        <v>2602</v>
      </c>
      <c r="C7549" t="s">
        <v>2603</v>
      </c>
      <c r="D7549">
        <v>2022</v>
      </c>
      <c r="E7549">
        <v>133000</v>
      </c>
      <c r="F7549">
        <v>0</v>
      </c>
      <c r="G7549">
        <v>0</v>
      </c>
      <c r="H7549">
        <v>0</v>
      </c>
      <c r="I7549">
        <v>133000</v>
      </c>
    </row>
    <row r="7550" spans="1:9">
      <c r="A7550" t="s">
        <v>691</v>
      </c>
      <c r="B7550" t="s">
        <v>1808</v>
      </c>
      <c r="C7550" t="s">
        <v>1809</v>
      </c>
      <c r="D7550">
        <v>2022</v>
      </c>
      <c r="E7550">
        <v>191000</v>
      </c>
      <c r="F7550">
        <v>0</v>
      </c>
      <c r="G7550">
        <v>0</v>
      </c>
      <c r="H7550">
        <v>0</v>
      </c>
      <c r="I7550">
        <v>191000</v>
      </c>
    </row>
    <row r="7551" spans="1:9">
      <c r="A7551" t="s">
        <v>691</v>
      </c>
      <c r="B7551" t="s">
        <v>2289</v>
      </c>
      <c r="C7551" t="s">
        <v>2290</v>
      </c>
      <c r="D7551">
        <v>2022</v>
      </c>
      <c r="E7551">
        <v>112000</v>
      </c>
      <c r="F7551">
        <v>0</v>
      </c>
      <c r="G7551">
        <v>0</v>
      </c>
      <c r="H7551">
        <v>0</v>
      </c>
      <c r="I7551">
        <v>112000</v>
      </c>
    </row>
    <row r="7552" spans="1:9">
      <c r="A7552" t="s">
        <v>691</v>
      </c>
      <c r="B7552" t="s">
        <v>2604</v>
      </c>
      <c r="C7552" t="s">
        <v>2093</v>
      </c>
      <c r="D7552">
        <v>2022</v>
      </c>
      <c r="E7552">
        <v>628000</v>
      </c>
      <c r="F7552">
        <v>0</v>
      </c>
      <c r="G7552">
        <v>0</v>
      </c>
      <c r="H7552">
        <v>0</v>
      </c>
      <c r="I7552">
        <v>628000</v>
      </c>
    </row>
    <row r="7553" spans="1:9">
      <c r="A7553" t="s">
        <v>691</v>
      </c>
      <c r="B7553" t="s">
        <v>2291</v>
      </c>
      <c r="C7553" t="s">
        <v>2292</v>
      </c>
      <c r="D7553">
        <v>2022</v>
      </c>
      <c r="E7553">
        <v>200000</v>
      </c>
      <c r="F7553">
        <v>0</v>
      </c>
      <c r="G7553">
        <v>0</v>
      </c>
      <c r="H7553">
        <v>0</v>
      </c>
      <c r="I7553">
        <v>200000</v>
      </c>
    </row>
    <row r="7554" spans="1:9">
      <c r="A7554" t="s">
        <v>691</v>
      </c>
      <c r="B7554" t="s">
        <v>2108</v>
      </c>
      <c r="C7554" t="s">
        <v>2109</v>
      </c>
      <c r="D7554">
        <v>2022</v>
      </c>
      <c r="E7554">
        <v>3000000</v>
      </c>
      <c r="F7554">
        <v>0</v>
      </c>
      <c r="G7554">
        <v>0</v>
      </c>
      <c r="H7554">
        <v>0</v>
      </c>
      <c r="I7554">
        <v>3000000</v>
      </c>
    </row>
    <row r="7555" spans="1:9">
      <c r="A7555" t="s">
        <v>691</v>
      </c>
      <c r="B7555" t="s">
        <v>2110</v>
      </c>
      <c r="C7555" t="s">
        <v>2095</v>
      </c>
      <c r="D7555">
        <v>2022</v>
      </c>
      <c r="E7555">
        <v>1025000</v>
      </c>
      <c r="F7555">
        <v>0</v>
      </c>
      <c r="G7555">
        <v>0</v>
      </c>
      <c r="H7555">
        <v>0</v>
      </c>
      <c r="I7555">
        <v>1025000</v>
      </c>
    </row>
    <row r="7556" spans="1:9">
      <c r="A7556" t="s">
        <v>691</v>
      </c>
      <c r="B7556" t="s">
        <v>2483</v>
      </c>
      <c r="C7556" t="s">
        <v>2484</v>
      </c>
      <c r="D7556">
        <v>2022</v>
      </c>
      <c r="E7556">
        <v>1000000</v>
      </c>
      <c r="F7556">
        <v>0</v>
      </c>
      <c r="G7556">
        <v>0</v>
      </c>
      <c r="H7556">
        <v>0</v>
      </c>
      <c r="I7556">
        <v>1000000</v>
      </c>
    </row>
    <row r="7557" spans="1:9">
      <c r="A7557" t="s">
        <v>691</v>
      </c>
      <c r="B7557" t="s">
        <v>2485</v>
      </c>
      <c r="C7557" t="s">
        <v>2486</v>
      </c>
      <c r="D7557">
        <v>2022</v>
      </c>
      <c r="E7557">
        <v>3000000</v>
      </c>
      <c r="F7557">
        <v>0</v>
      </c>
      <c r="G7557">
        <v>0</v>
      </c>
      <c r="H7557">
        <v>0</v>
      </c>
      <c r="I7557">
        <v>3000000</v>
      </c>
    </row>
    <row r="7558" spans="1:9">
      <c r="A7558" t="s">
        <v>691</v>
      </c>
      <c r="B7558" t="s">
        <v>2605</v>
      </c>
      <c r="C7558" t="s">
        <v>2606</v>
      </c>
      <c r="D7558">
        <v>2022</v>
      </c>
      <c r="E7558">
        <v>900000</v>
      </c>
      <c r="F7558">
        <v>0</v>
      </c>
      <c r="G7558">
        <v>0</v>
      </c>
      <c r="H7558">
        <v>0</v>
      </c>
      <c r="I7558">
        <v>900000</v>
      </c>
    </row>
    <row r="7559" spans="1:9">
      <c r="A7559" t="s">
        <v>739</v>
      </c>
      <c r="B7559" t="s">
        <v>740</v>
      </c>
      <c r="C7559" t="s">
        <v>741</v>
      </c>
      <c r="D7559">
        <v>2022</v>
      </c>
      <c r="E7559">
        <v>0</v>
      </c>
      <c r="F7559">
        <v>3712725</v>
      </c>
      <c r="G7559">
        <v>787000</v>
      </c>
      <c r="H7559">
        <v>0</v>
      </c>
      <c r="I7559">
        <v>4499725</v>
      </c>
    </row>
    <row r="7560" spans="1:9">
      <c r="A7560" t="s">
        <v>742</v>
      </c>
      <c r="B7560" t="s">
        <v>2115</v>
      </c>
      <c r="C7560" t="s">
        <v>744</v>
      </c>
      <c r="D7560">
        <v>2022</v>
      </c>
      <c r="E7560">
        <v>0</v>
      </c>
      <c r="F7560">
        <v>67179936</v>
      </c>
      <c r="G7560">
        <v>235337000</v>
      </c>
      <c r="H7560">
        <v>255743000</v>
      </c>
      <c r="I7560">
        <v>558259936</v>
      </c>
    </row>
    <row r="7561" spans="1:9">
      <c r="A7561" t="s">
        <v>742</v>
      </c>
      <c r="B7561" t="s">
        <v>2116</v>
      </c>
      <c r="C7561" t="s">
        <v>746</v>
      </c>
      <c r="D7561">
        <v>2022</v>
      </c>
      <c r="E7561">
        <v>0</v>
      </c>
      <c r="F7561">
        <v>60919600</v>
      </c>
      <c r="G7561">
        <v>71182000</v>
      </c>
      <c r="H7561">
        <v>165589000</v>
      </c>
      <c r="I7561">
        <v>297690600</v>
      </c>
    </row>
    <row r="7562" spans="1:9">
      <c r="A7562" t="s">
        <v>742</v>
      </c>
      <c r="B7562" t="s">
        <v>2118</v>
      </c>
      <c r="C7562" t="s">
        <v>748</v>
      </c>
      <c r="D7562">
        <v>2022</v>
      </c>
      <c r="E7562">
        <v>0</v>
      </c>
      <c r="F7562">
        <v>2995778</v>
      </c>
      <c r="G7562">
        <v>0</v>
      </c>
      <c r="H7562">
        <v>0</v>
      </c>
      <c r="I7562">
        <v>2995778</v>
      </c>
    </row>
    <row r="7563" spans="1:9">
      <c r="A7563" t="s">
        <v>742</v>
      </c>
      <c r="B7563" t="s">
        <v>2119</v>
      </c>
      <c r="C7563" t="s">
        <v>752</v>
      </c>
      <c r="D7563">
        <v>2022</v>
      </c>
      <c r="E7563">
        <v>0</v>
      </c>
      <c r="F7563">
        <v>22217904</v>
      </c>
      <c r="G7563">
        <v>5480000</v>
      </c>
      <c r="H7563">
        <v>3948000</v>
      </c>
      <c r="I7563">
        <v>31645904</v>
      </c>
    </row>
    <row r="7564" spans="1:9">
      <c r="A7564" t="s">
        <v>742</v>
      </c>
      <c r="B7564" t="s">
        <v>2121</v>
      </c>
      <c r="C7564" t="s">
        <v>754</v>
      </c>
      <c r="D7564">
        <v>2022</v>
      </c>
      <c r="E7564">
        <v>6773653</v>
      </c>
      <c r="F7564">
        <v>5615000</v>
      </c>
      <c r="G7564">
        <v>4607000</v>
      </c>
      <c r="H7564">
        <v>3500000</v>
      </c>
      <c r="I7564">
        <v>20495653</v>
      </c>
    </row>
    <row r="7565" spans="1:9">
      <c r="A7565" t="s">
        <v>742</v>
      </c>
      <c r="B7565" t="s">
        <v>2122</v>
      </c>
      <c r="C7565" t="s">
        <v>758</v>
      </c>
      <c r="D7565">
        <v>2022</v>
      </c>
      <c r="E7565">
        <v>0</v>
      </c>
      <c r="F7565">
        <v>0</v>
      </c>
      <c r="G7565">
        <v>246748000</v>
      </c>
      <c r="H7565">
        <v>0</v>
      </c>
      <c r="I7565">
        <v>246748000</v>
      </c>
    </row>
    <row r="7566" spans="1:9">
      <c r="A7566" t="s">
        <v>742</v>
      </c>
      <c r="B7566" t="s">
        <v>2411</v>
      </c>
      <c r="C7566" t="s">
        <v>744</v>
      </c>
      <c r="D7566">
        <v>2022</v>
      </c>
      <c r="E7566">
        <v>192000</v>
      </c>
      <c r="F7566">
        <v>0</v>
      </c>
      <c r="G7566">
        <v>0</v>
      </c>
      <c r="H7566">
        <v>0</v>
      </c>
      <c r="I7566">
        <v>192000</v>
      </c>
    </row>
    <row r="7567" spans="1:9">
      <c r="A7567" t="s">
        <v>759</v>
      </c>
      <c r="B7567" t="s">
        <v>760</v>
      </c>
      <c r="C7567" t="s">
        <v>761</v>
      </c>
      <c r="D7567">
        <v>2022</v>
      </c>
      <c r="E7567">
        <v>0</v>
      </c>
      <c r="F7567">
        <v>48508000</v>
      </c>
      <c r="G7567">
        <v>140179000</v>
      </c>
      <c r="H7567">
        <v>145994000</v>
      </c>
      <c r="I7567">
        <v>334681000</v>
      </c>
    </row>
    <row r="7568" spans="1:9">
      <c r="A7568" t="s">
        <v>759</v>
      </c>
      <c r="B7568" t="s">
        <v>762</v>
      </c>
      <c r="C7568" t="s">
        <v>763</v>
      </c>
      <c r="D7568">
        <v>2022</v>
      </c>
      <c r="E7568">
        <v>0</v>
      </c>
      <c r="F7568">
        <v>0</v>
      </c>
      <c r="G7568">
        <v>2975265</v>
      </c>
      <c r="H7568">
        <v>3000000</v>
      </c>
      <c r="I7568">
        <v>5975265</v>
      </c>
    </row>
    <row r="7569" spans="1:9">
      <c r="A7569" t="s">
        <v>759</v>
      </c>
      <c r="B7569" t="s">
        <v>764</v>
      </c>
      <c r="C7569" t="s">
        <v>765</v>
      </c>
      <c r="D7569">
        <v>2022</v>
      </c>
      <c r="E7569">
        <v>33129716</v>
      </c>
      <c r="F7569">
        <v>43326000</v>
      </c>
      <c r="G7569">
        <v>9179000</v>
      </c>
      <c r="H7569">
        <v>59935000</v>
      </c>
      <c r="I7569">
        <v>145569716</v>
      </c>
    </row>
    <row r="7570" spans="1:9">
      <c r="A7570" t="s">
        <v>759</v>
      </c>
      <c r="B7570" t="s">
        <v>766</v>
      </c>
      <c r="C7570" t="s">
        <v>767</v>
      </c>
      <c r="D7570">
        <v>2022</v>
      </c>
      <c r="E7570">
        <v>155814902</v>
      </c>
      <c r="F7570">
        <v>1552000</v>
      </c>
      <c r="G7570">
        <v>220000</v>
      </c>
      <c r="H7570">
        <v>12023000</v>
      </c>
      <c r="I7570">
        <v>169609902</v>
      </c>
    </row>
    <row r="7571" spans="1:9">
      <c r="A7571" t="s">
        <v>759</v>
      </c>
      <c r="B7571" t="s">
        <v>768</v>
      </c>
      <c r="C7571" t="s">
        <v>769</v>
      </c>
      <c r="D7571">
        <v>2022</v>
      </c>
      <c r="E7571">
        <v>25000000</v>
      </c>
      <c r="F7571">
        <v>24389677</v>
      </c>
      <c r="G7571">
        <v>20006000</v>
      </c>
      <c r="H7571">
        <v>42859000</v>
      </c>
      <c r="I7571">
        <v>112254677</v>
      </c>
    </row>
    <row r="7572" spans="1:9">
      <c r="A7572" t="s">
        <v>759</v>
      </c>
      <c r="B7572" t="s">
        <v>770</v>
      </c>
      <c r="C7572" t="s">
        <v>771</v>
      </c>
      <c r="D7572">
        <v>2022</v>
      </c>
      <c r="E7572">
        <v>2154933</v>
      </c>
      <c r="F7572">
        <v>0</v>
      </c>
      <c r="G7572">
        <v>0</v>
      </c>
      <c r="H7572">
        <v>0</v>
      </c>
      <c r="I7572">
        <v>2154933</v>
      </c>
    </row>
    <row r="7573" spans="1:9">
      <c r="A7573" t="s">
        <v>759</v>
      </c>
      <c r="B7573" t="s">
        <v>770</v>
      </c>
      <c r="C7573" t="s">
        <v>771</v>
      </c>
      <c r="D7573">
        <v>2022</v>
      </c>
      <c r="E7573">
        <v>36928651</v>
      </c>
      <c r="F7573">
        <v>19775000</v>
      </c>
      <c r="G7573">
        <v>18469000</v>
      </c>
      <c r="H7573">
        <v>51961000</v>
      </c>
      <c r="I7573">
        <v>127133651</v>
      </c>
    </row>
    <row r="7574" spans="1:9">
      <c r="A7574" t="s">
        <v>759</v>
      </c>
      <c r="B7574" t="s">
        <v>937</v>
      </c>
      <c r="C7574" t="s">
        <v>938</v>
      </c>
      <c r="D7574">
        <v>2022</v>
      </c>
      <c r="E7574">
        <v>729291</v>
      </c>
      <c r="F7574">
        <v>21973000</v>
      </c>
      <c r="G7574">
        <v>1727000</v>
      </c>
      <c r="H7574">
        <v>11000000</v>
      </c>
      <c r="I7574">
        <v>35429291</v>
      </c>
    </row>
    <row r="7575" spans="1:9">
      <c r="A7575" t="s">
        <v>759</v>
      </c>
      <c r="B7575" t="s">
        <v>772</v>
      </c>
      <c r="C7575" t="s">
        <v>773</v>
      </c>
      <c r="D7575">
        <v>2022</v>
      </c>
      <c r="E7575">
        <v>0</v>
      </c>
      <c r="F7575">
        <v>0</v>
      </c>
      <c r="G7575">
        <v>8318307</v>
      </c>
      <c r="H7575">
        <v>79394000</v>
      </c>
      <c r="I7575">
        <v>87712307</v>
      </c>
    </row>
    <row r="7576" spans="1:9">
      <c r="A7576" t="s">
        <v>759</v>
      </c>
      <c r="B7576" t="s">
        <v>774</v>
      </c>
      <c r="C7576" t="s">
        <v>775</v>
      </c>
      <c r="D7576">
        <v>2022</v>
      </c>
      <c r="E7576">
        <v>57347260</v>
      </c>
      <c r="F7576">
        <v>17430000</v>
      </c>
      <c r="G7576">
        <v>15316000</v>
      </c>
      <c r="H7576">
        <v>17000000</v>
      </c>
      <c r="I7576">
        <v>107093260</v>
      </c>
    </row>
    <row r="7577" spans="1:9">
      <c r="A7577" t="s">
        <v>759</v>
      </c>
      <c r="B7577" t="s">
        <v>774</v>
      </c>
      <c r="C7577" t="s">
        <v>775</v>
      </c>
      <c r="D7577">
        <v>2022</v>
      </c>
      <c r="E7577">
        <v>2551163</v>
      </c>
      <c r="F7577">
        <v>0</v>
      </c>
      <c r="G7577">
        <v>0</v>
      </c>
      <c r="H7577">
        <v>0</v>
      </c>
      <c r="I7577">
        <v>2551163</v>
      </c>
    </row>
    <row r="7578" spans="1:9">
      <c r="A7578" t="s">
        <v>759</v>
      </c>
      <c r="B7578" t="s">
        <v>776</v>
      </c>
      <c r="C7578" t="s">
        <v>777</v>
      </c>
      <c r="D7578">
        <v>2022</v>
      </c>
      <c r="E7578">
        <v>0</v>
      </c>
      <c r="F7578">
        <v>0</v>
      </c>
      <c r="G7578">
        <v>0</v>
      </c>
      <c r="H7578">
        <v>10531072</v>
      </c>
      <c r="I7578">
        <v>10531072</v>
      </c>
    </row>
    <row r="7579" spans="1:9">
      <c r="A7579" t="s">
        <v>759</v>
      </c>
      <c r="B7579" t="s">
        <v>780</v>
      </c>
      <c r="C7579" t="s">
        <v>781</v>
      </c>
      <c r="D7579">
        <v>2022</v>
      </c>
      <c r="E7579">
        <v>45084545</v>
      </c>
      <c r="F7579">
        <v>184295000</v>
      </c>
      <c r="G7579">
        <v>69860000</v>
      </c>
      <c r="H7579">
        <v>113434000</v>
      </c>
      <c r="I7579">
        <v>412673545</v>
      </c>
    </row>
    <row r="7580" spans="1:9">
      <c r="A7580" t="s">
        <v>759</v>
      </c>
      <c r="B7580" t="s">
        <v>782</v>
      </c>
      <c r="C7580" t="s">
        <v>783</v>
      </c>
      <c r="D7580">
        <v>2022</v>
      </c>
      <c r="E7580">
        <v>0</v>
      </c>
      <c r="F7580">
        <v>20169269</v>
      </c>
      <c r="G7580">
        <v>57410000</v>
      </c>
      <c r="H7580">
        <v>55865000</v>
      </c>
      <c r="I7580">
        <v>133444269</v>
      </c>
    </row>
    <row r="7581" spans="1:9">
      <c r="A7581" t="s">
        <v>759</v>
      </c>
      <c r="B7581" t="s">
        <v>782</v>
      </c>
      <c r="C7581" t="s">
        <v>783</v>
      </c>
      <c r="D7581">
        <v>2022</v>
      </c>
      <c r="E7581">
        <v>0</v>
      </c>
      <c r="F7581">
        <v>116000</v>
      </c>
      <c r="G7581">
        <v>0</v>
      </c>
      <c r="H7581">
        <v>0</v>
      </c>
      <c r="I7581">
        <v>116000</v>
      </c>
    </row>
    <row r="7582" spans="1:9">
      <c r="A7582" t="s">
        <v>759</v>
      </c>
      <c r="B7582" t="s">
        <v>784</v>
      </c>
      <c r="C7582" t="s">
        <v>785</v>
      </c>
      <c r="D7582">
        <v>2022</v>
      </c>
      <c r="E7582">
        <v>0</v>
      </c>
      <c r="F7582">
        <v>298546</v>
      </c>
      <c r="G7582">
        <v>16000</v>
      </c>
      <c r="H7582">
        <v>0</v>
      </c>
      <c r="I7582">
        <v>314546</v>
      </c>
    </row>
    <row r="7583" spans="1:9">
      <c r="A7583" t="s">
        <v>759</v>
      </c>
      <c r="B7583" t="s">
        <v>790</v>
      </c>
      <c r="C7583" t="s">
        <v>791</v>
      </c>
      <c r="D7583">
        <v>2022</v>
      </c>
      <c r="E7583">
        <v>1791695</v>
      </c>
      <c r="F7583">
        <v>5673000</v>
      </c>
      <c r="G7583">
        <v>12673000</v>
      </c>
      <c r="H7583">
        <v>8102000</v>
      </c>
      <c r="I7583">
        <v>28239695</v>
      </c>
    </row>
    <row r="7584" spans="1:9">
      <c r="A7584" t="s">
        <v>759</v>
      </c>
      <c r="B7584" t="s">
        <v>792</v>
      </c>
      <c r="C7584" t="s">
        <v>793</v>
      </c>
      <c r="D7584">
        <v>2022</v>
      </c>
      <c r="E7584">
        <v>11633473</v>
      </c>
      <c r="F7584">
        <v>8844000</v>
      </c>
      <c r="G7584">
        <v>8000000</v>
      </c>
      <c r="H7584">
        <v>22633000</v>
      </c>
      <c r="I7584">
        <v>51110473</v>
      </c>
    </row>
    <row r="7585" spans="1:9">
      <c r="A7585" t="s">
        <v>759</v>
      </c>
      <c r="B7585" t="s">
        <v>794</v>
      </c>
      <c r="C7585" t="s">
        <v>795</v>
      </c>
      <c r="D7585">
        <v>2022</v>
      </c>
      <c r="E7585">
        <v>0</v>
      </c>
      <c r="F7585">
        <v>0</v>
      </c>
      <c r="G7585">
        <v>11058350</v>
      </c>
      <c r="H7585">
        <v>0</v>
      </c>
      <c r="I7585">
        <v>11058350</v>
      </c>
    </row>
    <row r="7586" spans="1:9">
      <c r="A7586" t="s">
        <v>759</v>
      </c>
      <c r="B7586" t="s">
        <v>798</v>
      </c>
      <c r="C7586" t="s">
        <v>799</v>
      </c>
      <c r="D7586">
        <v>2022</v>
      </c>
      <c r="E7586">
        <v>7671889</v>
      </c>
      <c r="F7586">
        <v>0</v>
      </c>
      <c r="G7586">
        <v>0</v>
      </c>
      <c r="H7586">
        <v>0</v>
      </c>
      <c r="I7586">
        <v>7671889</v>
      </c>
    </row>
    <row r="7587" spans="1:9">
      <c r="A7587" t="s">
        <v>759</v>
      </c>
      <c r="B7587" t="s">
        <v>2453</v>
      </c>
      <c r="C7587" t="s">
        <v>2454</v>
      </c>
      <c r="D7587">
        <v>2022</v>
      </c>
      <c r="E7587">
        <v>34999</v>
      </c>
      <c r="F7587">
        <v>0</v>
      </c>
      <c r="G7587">
        <v>0</v>
      </c>
      <c r="H7587">
        <v>0</v>
      </c>
      <c r="I7587">
        <v>34999</v>
      </c>
    </row>
    <row r="7588" spans="1:9">
      <c r="A7588" t="s">
        <v>759</v>
      </c>
      <c r="B7588" t="s">
        <v>800</v>
      </c>
      <c r="C7588" t="s">
        <v>801</v>
      </c>
      <c r="D7588">
        <v>2022</v>
      </c>
      <c r="E7588">
        <v>0</v>
      </c>
      <c r="F7588">
        <v>0</v>
      </c>
      <c r="G7588">
        <v>0</v>
      </c>
      <c r="H7588">
        <v>4064999</v>
      </c>
      <c r="I7588">
        <v>4064999</v>
      </c>
    </row>
    <row r="7589" spans="1:9">
      <c r="A7589" t="s">
        <v>759</v>
      </c>
      <c r="B7589" t="s">
        <v>804</v>
      </c>
      <c r="C7589" t="s">
        <v>805</v>
      </c>
      <c r="D7589">
        <v>2022</v>
      </c>
      <c r="E7589">
        <v>13037419</v>
      </c>
      <c r="F7589">
        <v>12000</v>
      </c>
      <c r="G7589">
        <v>2000</v>
      </c>
      <c r="H7589">
        <v>0</v>
      </c>
      <c r="I7589">
        <v>13051419</v>
      </c>
    </row>
    <row r="7590" spans="1:9">
      <c r="A7590" t="s">
        <v>759</v>
      </c>
      <c r="B7590" t="s">
        <v>806</v>
      </c>
      <c r="C7590" t="s">
        <v>807</v>
      </c>
      <c r="D7590">
        <v>2022</v>
      </c>
      <c r="E7590">
        <v>0</v>
      </c>
      <c r="F7590">
        <v>506252</v>
      </c>
      <c r="G7590">
        <v>21000</v>
      </c>
      <c r="H7590">
        <v>0</v>
      </c>
      <c r="I7590">
        <v>527252</v>
      </c>
    </row>
    <row r="7591" spans="1:9">
      <c r="A7591" t="s">
        <v>759</v>
      </c>
      <c r="B7591" t="s">
        <v>808</v>
      </c>
      <c r="C7591" t="s">
        <v>809</v>
      </c>
      <c r="D7591">
        <v>2022</v>
      </c>
      <c r="E7591">
        <v>0</v>
      </c>
      <c r="F7591">
        <v>0</v>
      </c>
      <c r="G7591">
        <v>0</v>
      </c>
      <c r="H7591">
        <v>12200000</v>
      </c>
      <c r="I7591">
        <v>12200000</v>
      </c>
    </row>
    <row r="7592" spans="1:9">
      <c r="A7592" t="s">
        <v>810</v>
      </c>
      <c r="B7592" t="s">
        <v>2124</v>
      </c>
      <c r="C7592" t="s">
        <v>812</v>
      </c>
      <c r="D7592">
        <v>2022</v>
      </c>
      <c r="E7592">
        <v>20000000</v>
      </c>
      <c r="F7592">
        <v>4000000</v>
      </c>
      <c r="G7592">
        <v>4000000</v>
      </c>
      <c r="H7592">
        <v>4000000</v>
      </c>
      <c r="I7592">
        <v>32000000</v>
      </c>
    </row>
    <row r="7593" spans="1:9">
      <c r="A7593" t="s">
        <v>810</v>
      </c>
      <c r="B7593" t="s">
        <v>2125</v>
      </c>
      <c r="C7593" t="s">
        <v>814</v>
      </c>
      <c r="D7593">
        <v>2022</v>
      </c>
      <c r="E7593">
        <v>5000000</v>
      </c>
      <c r="F7593">
        <v>1000000</v>
      </c>
      <c r="G7593">
        <v>1000000</v>
      </c>
      <c r="H7593">
        <v>1000000</v>
      </c>
      <c r="I7593">
        <v>8000000</v>
      </c>
    </row>
    <row r="7594" spans="1:9">
      <c r="A7594" t="s">
        <v>810</v>
      </c>
      <c r="B7594" t="s">
        <v>2126</v>
      </c>
      <c r="C7594" t="s">
        <v>816</v>
      </c>
      <c r="D7594">
        <v>2022</v>
      </c>
      <c r="E7594">
        <v>140000000</v>
      </c>
      <c r="F7594">
        <v>35000000</v>
      </c>
      <c r="G7594">
        <v>35000000</v>
      </c>
      <c r="H7594">
        <v>35000000</v>
      </c>
      <c r="I7594">
        <v>245000000</v>
      </c>
    </row>
    <row r="7595" spans="1:9">
      <c r="A7595" t="s">
        <v>810</v>
      </c>
      <c r="B7595" t="s">
        <v>2127</v>
      </c>
      <c r="C7595" t="s">
        <v>871</v>
      </c>
      <c r="D7595">
        <v>2022</v>
      </c>
      <c r="E7595">
        <v>2800000000</v>
      </c>
      <c r="F7595">
        <v>0</v>
      </c>
      <c r="G7595">
        <v>0</v>
      </c>
      <c r="H7595">
        <v>447522000</v>
      </c>
      <c r="I7595">
        <v>3247522000</v>
      </c>
    </row>
    <row r="7596" spans="1:9">
      <c r="A7596" t="s">
        <v>817</v>
      </c>
      <c r="B7596" t="s">
        <v>820</v>
      </c>
      <c r="C7596" t="s">
        <v>821</v>
      </c>
      <c r="D7596">
        <v>2022</v>
      </c>
      <c r="E7596">
        <v>6609981</v>
      </c>
      <c r="F7596">
        <v>10425000</v>
      </c>
      <c r="G7596">
        <v>5632000</v>
      </c>
      <c r="H7596">
        <v>8215000</v>
      </c>
      <c r="I7596">
        <v>30881981</v>
      </c>
    </row>
    <row r="7597" spans="1:9">
      <c r="A7597" t="s">
        <v>822</v>
      </c>
      <c r="B7597" t="s">
        <v>823</v>
      </c>
      <c r="C7597" t="s">
        <v>824</v>
      </c>
      <c r="D7597">
        <v>2022</v>
      </c>
      <c r="E7597">
        <v>0</v>
      </c>
      <c r="F7597">
        <v>0</v>
      </c>
      <c r="G7597">
        <v>19025518</v>
      </c>
      <c r="H7597">
        <v>86511000</v>
      </c>
      <c r="I7597">
        <v>105536518</v>
      </c>
    </row>
    <row r="7598" spans="1:9">
      <c r="A7598" t="s">
        <v>822</v>
      </c>
      <c r="B7598" t="s">
        <v>823</v>
      </c>
      <c r="C7598" t="s">
        <v>824</v>
      </c>
      <c r="D7598">
        <v>2022</v>
      </c>
      <c r="E7598">
        <v>0</v>
      </c>
      <c r="F7598">
        <v>23016143</v>
      </c>
      <c r="G7598">
        <v>0</v>
      </c>
      <c r="H7598">
        <v>22288000</v>
      </c>
      <c r="I7598">
        <v>45304143</v>
      </c>
    </row>
    <row r="7599" spans="1:9">
      <c r="A7599" t="s">
        <v>822</v>
      </c>
      <c r="B7599" t="s">
        <v>825</v>
      </c>
      <c r="C7599" t="s">
        <v>826</v>
      </c>
      <c r="D7599">
        <v>2022</v>
      </c>
      <c r="E7599">
        <v>5638671</v>
      </c>
      <c r="F7599">
        <v>0</v>
      </c>
      <c r="G7599">
        <v>0</v>
      </c>
      <c r="H7599">
        <v>89000</v>
      </c>
      <c r="I7599">
        <v>5727671</v>
      </c>
    </row>
    <row r="7600" spans="1:9">
      <c r="A7600" t="s">
        <v>822</v>
      </c>
      <c r="B7600" t="s">
        <v>825</v>
      </c>
      <c r="C7600" t="s">
        <v>826</v>
      </c>
      <c r="D7600">
        <v>2022</v>
      </c>
      <c r="E7600">
        <v>4994040</v>
      </c>
      <c r="F7600">
        <v>0</v>
      </c>
      <c r="G7600">
        <v>0</v>
      </c>
      <c r="H7600">
        <v>0</v>
      </c>
      <c r="I7600">
        <v>4994040</v>
      </c>
    </row>
    <row r="7601" spans="1:9">
      <c r="A7601" t="s">
        <v>822</v>
      </c>
      <c r="B7601" t="s">
        <v>827</v>
      </c>
      <c r="C7601" t="s">
        <v>828</v>
      </c>
      <c r="D7601">
        <v>2022</v>
      </c>
      <c r="E7601">
        <v>14307500</v>
      </c>
      <c r="F7601">
        <v>0</v>
      </c>
      <c r="G7601">
        <v>0</v>
      </c>
      <c r="H7601">
        <v>0</v>
      </c>
      <c r="I7601">
        <v>14307500</v>
      </c>
    </row>
    <row r="7602" spans="1:9">
      <c r="A7602" t="s">
        <v>822</v>
      </c>
      <c r="B7602" t="s">
        <v>831</v>
      </c>
      <c r="C7602" t="s">
        <v>832</v>
      </c>
      <c r="D7602">
        <v>2022</v>
      </c>
      <c r="E7602">
        <v>0</v>
      </c>
      <c r="F7602">
        <v>0</v>
      </c>
      <c r="G7602">
        <v>3616803</v>
      </c>
      <c r="H7602">
        <v>0</v>
      </c>
      <c r="I7602">
        <v>3616803</v>
      </c>
    </row>
    <row r="7603" spans="1:9">
      <c r="A7603" t="s">
        <v>822</v>
      </c>
      <c r="B7603" t="s">
        <v>831</v>
      </c>
      <c r="C7603" t="s">
        <v>832</v>
      </c>
      <c r="D7603">
        <v>2022</v>
      </c>
      <c r="E7603">
        <v>0</v>
      </c>
      <c r="F7603">
        <v>0</v>
      </c>
      <c r="G7603">
        <v>26856131</v>
      </c>
      <c r="H7603">
        <v>8259000</v>
      </c>
      <c r="I7603">
        <v>35115131</v>
      </c>
    </row>
    <row r="7604" spans="1:9">
      <c r="A7604" t="s">
        <v>822</v>
      </c>
      <c r="B7604" t="s">
        <v>833</v>
      </c>
      <c r="C7604" t="s">
        <v>834</v>
      </c>
      <c r="D7604">
        <v>2022</v>
      </c>
      <c r="E7604">
        <v>0</v>
      </c>
      <c r="F7604">
        <v>0</v>
      </c>
      <c r="G7604">
        <v>1105590</v>
      </c>
      <c r="H7604">
        <v>27000</v>
      </c>
      <c r="I7604">
        <v>1132590</v>
      </c>
    </row>
    <row r="7605" spans="1:9">
      <c r="A7605" t="s">
        <v>822</v>
      </c>
      <c r="B7605" t="s">
        <v>2129</v>
      </c>
      <c r="C7605" t="s">
        <v>832</v>
      </c>
      <c r="D7605">
        <v>2022</v>
      </c>
      <c r="E7605">
        <v>600000</v>
      </c>
      <c r="F7605">
        <v>600000</v>
      </c>
      <c r="G7605">
        <v>0</v>
      </c>
      <c r="H7605">
        <v>0</v>
      </c>
      <c r="I7605">
        <v>1200000</v>
      </c>
    </row>
    <row r="7606" spans="1:9">
      <c r="A7606" t="s">
        <v>822</v>
      </c>
      <c r="B7606" t="s">
        <v>2487</v>
      </c>
      <c r="C7606" t="s">
        <v>2488</v>
      </c>
      <c r="D7606">
        <v>2022</v>
      </c>
      <c r="E7606">
        <v>3000000</v>
      </c>
      <c r="F7606">
        <v>0</v>
      </c>
      <c r="G7606">
        <v>0</v>
      </c>
      <c r="H7606">
        <v>0</v>
      </c>
      <c r="I7606">
        <v>3000000</v>
      </c>
    </row>
    <row r="7607" spans="1:9">
      <c r="A7607" t="s">
        <v>688</v>
      </c>
      <c r="B7607" t="s">
        <v>2132</v>
      </c>
      <c r="C7607" t="s">
        <v>1665</v>
      </c>
      <c r="D7607">
        <v>2022</v>
      </c>
      <c r="E7607">
        <v>51551734</v>
      </c>
      <c r="F7607">
        <v>9000000</v>
      </c>
      <c r="G7607">
        <v>9000000</v>
      </c>
      <c r="H7607">
        <v>9000000</v>
      </c>
      <c r="I7607">
        <v>78551734</v>
      </c>
    </row>
    <row r="7608" spans="1:9">
      <c r="A7608" t="s">
        <v>688</v>
      </c>
      <c r="B7608" t="s">
        <v>2133</v>
      </c>
      <c r="C7608" t="s">
        <v>840</v>
      </c>
      <c r="D7608">
        <v>2022</v>
      </c>
      <c r="E7608">
        <v>0</v>
      </c>
      <c r="F7608">
        <v>0</v>
      </c>
      <c r="G7608">
        <v>333400633</v>
      </c>
      <c r="H7608">
        <v>55000000</v>
      </c>
      <c r="I7608">
        <v>388400633</v>
      </c>
    </row>
    <row r="7609" spans="1:9">
      <c r="A7609" t="s">
        <v>688</v>
      </c>
      <c r="B7609" t="s">
        <v>2134</v>
      </c>
      <c r="C7609" t="s">
        <v>842</v>
      </c>
      <c r="D7609">
        <v>2022</v>
      </c>
      <c r="E7609">
        <v>0</v>
      </c>
      <c r="F7609">
        <v>0</v>
      </c>
      <c r="G7609">
        <v>163236931</v>
      </c>
      <c r="H7609">
        <v>15900000</v>
      </c>
      <c r="I7609">
        <v>179136931</v>
      </c>
    </row>
    <row r="7610" spans="1:9">
      <c r="A7610" t="s">
        <v>688</v>
      </c>
      <c r="B7610" t="s">
        <v>2135</v>
      </c>
      <c r="C7610" t="s">
        <v>690</v>
      </c>
      <c r="D7610">
        <v>2022</v>
      </c>
      <c r="E7610">
        <v>0</v>
      </c>
      <c r="F7610">
        <v>0</v>
      </c>
      <c r="G7610">
        <v>174580506</v>
      </c>
      <c r="H7610">
        <v>588620000</v>
      </c>
      <c r="I7610">
        <v>763200506</v>
      </c>
    </row>
    <row r="7611" spans="1:9">
      <c r="A7611" t="s">
        <v>688</v>
      </c>
      <c r="B7611" t="s">
        <v>2136</v>
      </c>
      <c r="C7611" t="s">
        <v>1667</v>
      </c>
      <c r="D7611">
        <v>2022</v>
      </c>
      <c r="E7611">
        <v>964999</v>
      </c>
      <c r="F7611">
        <v>0</v>
      </c>
      <c r="G7611">
        <v>0</v>
      </c>
      <c r="H7611">
        <v>0</v>
      </c>
      <c r="I7611">
        <v>964999</v>
      </c>
    </row>
    <row r="7612" spans="1:9">
      <c r="A7612" t="s">
        <v>843</v>
      </c>
      <c r="B7612" t="s">
        <v>844</v>
      </c>
      <c r="C7612" t="s">
        <v>845</v>
      </c>
      <c r="D7612">
        <v>2022</v>
      </c>
      <c r="E7612">
        <v>0</v>
      </c>
      <c r="F7612">
        <v>65950595</v>
      </c>
      <c r="G7612">
        <v>319649000</v>
      </c>
      <c r="H7612">
        <v>272801000</v>
      </c>
      <c r="I7612">
        <v>658400595</v>
      </c>
    </row>
    <row r="7613" spans="1:9">
      <c r="A7613" t="s">
        <v>38</v>
      </c>
      <c r="B7613" t="s">
        <v>59</v>
      </c>
      <c r="C7613" t="s">
        <v>60</v>
      </c>
      <c r="D7613">
        <v>2023</v>
      </c>
      <c r="E7613">
        <v>24175727</v>
      </c>
      <c r="F7613">
        <v>8427000</v>
      </c>
      <c r="G7613">
        <v>2435000</v>
      </c>
      <c r="H7613">
        <v>0</v>
      </c>
      <c r="I7613">
        <v>35037727</v>
      </c>
    </row>
    <row r="7614" spans="1:9">
      <c r="A7614" t="s">
        <v>843</v>
      </c>
      <c r="B7614" t="s">
        <v>846</v>
      </c>
      <c r="C7614" t="s">
        <v>847</v>
      </c>
      <c r="D7614">
        <v>2022</v>
      </c>
      <c r="E7614">
        <v>0</v>
      </c>
      <c r="F7614">
        <v>0</v>
      </c>
      <c r="G7614">
        <v>1209999</v>
      </c>
      <c r="H7614">
        <v>0</v>
      </c>
      <c r="I7614">
        <v>1209999</v>
      </c>
    </row>
    <row r="7615" spans="1:9">
      <c r="A7615" t="s">
        <v>843</v>
      </c>
      <c r="B7615" t="s">
        <v>846</v>
      </c>
      <c r="C7615" t="s">
        <v>847</v>
      </c>
      <c r="D7615">
        <v>2022</v>
      </c>
      <c r="E7615">
        <v>0</v>
      </c>
      <c r="F7615">
        <v>0</v>
      </c>
      <c r="G7615">
        <v>12369634</v>
      </c>
      <c r="H7615">
        <v>82811000</v>
      </c>
      <c r="I7615">
        <v>95180634</v>
      </c>
    </row>
    <row r="7616" spans="1:9">
      <c r="A7616" t="s">
        <v>843</v>
      </c>
      <c r="B7616" t="s">
        <v>848</v>
      </c>
      <c r="C7616" t="s">
        <v>849</v>
      </c>
      <c r="D7616">
        <v>2022</v>
      </c>
      <c r="E7616">
        <v>0</v>
      </c>
      <c r="F7616">
        <v>968708</v>
      </c>
      <c r="G7616">
        <v>2300000</v>
      </c>
      <c r="H7616">
        <v>0</v>
      </c>
      <c r="I7616">
        <v>3268708</v>
      </c>
    </row>
    <row r="7617" spans="1:9">
      <c r="A7617" t="s">
        <v>843</v>
      </c>
      <c r="B7617" t="s">
        <v>850</v>
      </c>
      <c r="C7617" t="s">
        <v>851</v>
      </c>
      <c r="D7617">
        <v>2022</v>
      </c>
      <c r="E7617">
        <v>117575247</v>
      </c>
      <c r="F7617">
        <v>278129000</v>
      </c>
      <c r="G7617">
        <v>332862000</v>
      </c>
      <c r="H7617">
        <v>245750000</v>
      </c>
      <c r="I7617">
        <v>974316247</v>
      </c>
    </row>
    <row r="7618" spans="1:9">
      <c r="A7618" t="s">
        <v>843</v>
      </c>
      <c r="B7618" t="s">
        <v>850</v>
      </c>
      <c r="C7618" t="s">
        <v>851</v>
      </c>
      <c r="D7618">
        <v>2022</v>
      </c>
      <c r="E7618">
        <v>0</v>
      </c>
      <c r="F7618">
        <v>54375999</v>
      </c>
      <c r="G7618">
        <v>19524000</v>
      </c>
      <c r="H7618">
        <v>126100000</v>
      </c>
      <c r="I7618">
        <v>199999999</v>
      </c>
    </row>
    <row r="7619" spans="1:9">
      <c r="A7619" t="s">
        <v>843</v>
      </c>
      <c r="B7619" t="s">
        <v>852</v>
      </c>
      <c r="C7619" t="s">
        <v>853</v>
      </c>
      <c r="D7619">
        <v>2022</v>
      </c>
      <c r="E7619">
        <v>17682795</v>
      </c>
      <c r="F7619">
        <v>22680000</v>
      </c>
      <c r="G7619">
        <v>21471000</v>
      </c>
      <c r="H7619">
        <v>122820000</v>
      </c>
      <c r="I7619">
        <v>184653795</v>
      </c>
    </row>
    <row r="7620" spans="1:9">
      <c r="A7620" t="s">
        <v>843</v>
      </c>
      <c r="B7620" t="s">
        <v>1668</v>
      </c>
      <c r="C7620" t="s">
        <v>1669</v>
      </c>
      <c r="D7620">
        <v>2022</v>
      </c>
      <c r="E7620">
        <v>1993773</v>
      </c>
      <c r="F7620">
        <v>0</v>
      </c>
      <c r="G7620">
        <v>0</v>
      </c>
      <c r="H7620">
        <v>0</v>
      </c>
      <c r="I7620">
        <v>1993773</v>
      </c>
    </row>
    <row r="7621" spans="1:9">
      <c r="A7621" t="s">
        <v>854</v>
      </c>
      <c r="B7621" t="s">
        <v>855</v>
      </c>
      <c r="C7621" t="s">
        <v>856</v>
      </c>
      <c r="D7621">
        <v>2022</v>
      </c>
      <c r="E7621">
        <v>2454623</v>
      </c>
      <c r="F7621">
        <v>0</v>
      </c>
      <c r="G7621">
        <v>0</v>
      </c>
      <c r="H7621">
        <v>0</v>
      </c>
      <c r="I7621">
        <v>2454623</v>
      </c>
    </row>
    <row r="7622" spans="1:9">
      <c r="A7622" t="s">
        <v>854</v>
      </c>
      <c r="B7622" t="s">
        <v>855</v>
      </c>
      <c r="C7622" t="s">
        <v>856</v>
      </c>
      <c r="D7622">
        <v>2022</v>
      </c>
      <c r="E7622">
        <v>236521675</v>
      </c>
      <c r="F7622">
        <v>489978000</v>
      </c>
      <c r="G7622">
        <v>510977000</v>
      </c>
      <c r="H7622">
        <v>468521000</v>
      </c>
      <c r="I7622">
        <v>1705997675</v>
      </c>
    </row>
    <row r="7623" spans="1:9">
      <c r="A7623" t="s">
        <v>854</v>
      </c>
      <c r="B7623" t="s">
        <v>855</v>
      </c>
      <c r="C7623" t="s">
        <v>856</v>
      </c>
      <c r="D7623">
        <v>2022</v>
      </c>
      <c r="E7623">
        <v>0</v>
      </c>
      <c r="F7623">
        <v>45932774</v>
      </c>
      <c r="G7623">
        <v>15750000</v>
      </c>
      <c r="H7623">
        <v>0</v>
      </c>
      <c r="I7623">
        <v>61682774</v>
      </c>
    </row>
    <row r="7624" spans="1:9">
      <c r="A7624" t="s">
        <v>854</v>
      </c>
      <c r="B7624" t="s">
        <v>2212</v>
      </c>
      <c r="C7624" t="s">
        <v>2213</v>
      </c>
      <c r="D7624">
        <v>2022</v>
      </c>
      <c r="E7624">
        <v>42919226</v>
      </c>
      <c r="F7624">
        <v>3500000</v>
      </c>
      <c r="G7624">
        <v>54000000</v>
      </c>
      <c r="H7624">
        <v>3500000</v>
      </c>
      <c r="I7624">
        <v>103919226</v>
      </c>
    </row>
    <row r="7625" spans="1:9">
      <c r="A7625" t="s">
        <v>854</v>
      </c>
      <c r="B7625" t="s">
        <v>857</v>
      </c>
      <c r="C7625" t="s">
        <v>858</v>
      </c>
      <c r="D7625">
        <v>2022</v>
      </c>
      <c r="E7625">
        <v>0</v>
      </c>
      <c r="F7625">
        <v>537307091</v>
      </c>
      <c r="G7625">
        <v>93747000</v>
      </c>
      <c r="H7625">
        <v>422922000</v>
      </c>
      <c r="I7625">
        <v>1053976091</v>
      </c>
    </row>
    <row r="7626" spans="1:9">
      <c r="A7626" t="s">
        <v>854</v>
      </c>
      <c r="B7626" t="s">
        <v>859</v>
      </c>
      <c r="C7626" t="s">
        <v>860</v>
      </c>
      <c r="D7626">
        <v>2022</v>
      </c>
      <c r="E7626">
        <v>20496748</v>
      </c>
      <c r="F7626">
        <v>2300000</v>
      </c>
      <c r="G7626">
        <v>300000</v>
      </c>
      <c r="H7626">
        <v>300000</v>
      </c>
      <c r="I7626">
        <v>23396748</v>
      </c>
    </row>
    <row r="7627" spans="1:9">
      <c r="A7627" t="s">
        <v>854</v>
      </c>
      <c r="B7627" t="s">
        <v>2214</v>
      </c>
      <c r="C7627" t="s">
        <v>2215</v>
      </c>
      <c r="D7627">
        <v>2022</v>
      </c>
      <c r="E7627">
        <v>1529799</v>
      </c>
      <c r="F7627">
        <v>0</v>
      </c>
      <c r="G7627">
        <v>0</v>
      </c>
      <c r="H7627">
        <v>0</v>
      </c>
      <c r="I7627">
        <v>1529799</v>
      </c>
    </row>
    <row r="7628" spans="1:9">
      <c r="A7628" t="s">
        <v>854</v>
      </c>
      <c r="B7628" t="s">
        <v>1820</v>
      </c>
      <c r="C7628" t="s">
        <v>1821</v>
      </c>
      <c r="D7628">
        <v>2022</v>
      </c>
      <c r="E7628">
        <v>0</v>
      </c>
      <c r="F7628">
        <v>0</v>
      </c>
      <c r="G7628">
        <v>288244</v>
      </c>
      <c r="H7628">
        <v>0</v>
      </c>
      <c r="I7628">
        <v>288244</v>
      </c>
    </row>
    <row r="7629" spans="1:9">
      <c r="A7629" t="s">
        <v>854</v>
      </c>
      <c r="B7629" t="s">
        <v>861</v>
      </c>
      <c r="C7629" t="s">
        <v>862</v>
      </c>
      <c r="D7629">
        <v>2022</v>
      </c>
      <c r="E7629">
        <v>167943271</v>
      </c>
      <c r="F7629">
        <v>95942000</v>
      </c>
      <c r="G7629">
        <v>101200000</v>
      </c>
      <c r="H7629">
        <v>241300000</v>
      </c>
      <c r="I7629">
        <v>606385271</v>
      </c>
    </row>
    <row r="7630" spans="1:9">
      <c r="A7630" t="s">
        <v>854</v>
      </c>
      <c r="B7630" t="s">
        <v>861</v>
      </c>
      <c r="C7630" t="s">
        <v>862</v>
      </c>
      <c r="D7630">
        <v>2022</v>
      </c>
      <c r="E7630">
        <v>309000</v>
      </c>
      <c r="F7630">
        <v>0</v>
      </c>
      <c r="G7630">
        <v>2700000</v>
      </c>
      <c r="H7630">
        <v>0</v>
      </c>
      <c r="I7630">
        <v>3009000</v>
      </c>
    </row>
    <row r="7631" spans="1:9">
      <c r="A7631" t="s">
        <v>854</v>
      </c>
      <c r="B7631" t="s">
        <v>863</v>
      </c>
      <c r="C7631" t="s">
        <v>864</v>
      </c>
      <c r="D7631">
        <v>2022</v>
      </c>
      <c r="E7631">
        <v>69269283</v>
      </c>
      <c r="F7631">
        <v>22875000</v>
      </c>
      <c r="G7631">
        <v>67004000</v>
      </c>
      <c r="H7631">
        <v>74590000</v>
      </c>
      <c r="I7631">
        <v>233738283</v>
      </c>
    </row>
    <row r="7632" spans="1:9">
      <c r="A7632" t="s">
        <v>854</v>
      </c>
      <c r="B7632" t="s">
        <v>865</v>
      </c>
      <c r="C7632" t="s">
        <v>866</v>
      </c>
      <c r="D7632">
        <v>2022</v>
      </c>
      <c r="E7632">
        <v>0</v>
      </c>
      <c r="F7632">
        <v>30763064</v>
      </c>
      <c r="G7632">
        <v>4000000</v>
      </c>
      <c r="H7632">
        <v>4000000</v>
      </c>
      <c r="I7632">
        <v>38763064</v>
      </c>
    </row>
    <row r="7633" spans="1:9">
      <c r="A7633" t="s">
        <v>854</v>
      </c>
      <c r="B7633" t="s">
        <v>2414</v>
      </c>
      <c r="C7633" t="s">
        <v>858</v>
      </c>
      <c r="D7633">
        <v>2022</v>
      </c>
      <c r="E7633">
        <v>415000</v>
      </c>
      <c r="F7633">
        <v>0</v>
      </c>
      <c r="G7633">
        <v>0</v>
      </c>
      <c r="H7633">
        <v>0</v>
      </c>
      <c r="I7633">
        <v>415000</v>
      </c>
    </row>
    <row r="7634" spans="1:9">
      <c r="A7634" t="s">
        <v>9</v>
      </c>
      <c r="B7634" t="s">
        <v>2455</v>
      </c>
      <c r="C7634" t="s">
        <v>2456</v>
      </c>
      <c r="D7634">
        <v>2023</v>
      </c>
      <c r="E7634">
        <v>0</v>
      </c>
      <c r="F7634">
        <v>96600</v>
      </c>
      <c r="G7634">
        <v>0</v>
      </c>
      <c r="H7634">
        <v>0</v>
      </c>
      <c r="I7634">
        <v>96600</v>
      </c>
    </row>
    <row r="7635" spans="1:9">
      <c r="A7635" t="s">
        <v>9</v>
      </c>
      <c r="B7635" t="s">
        <v>10</v>
      </c>
      <c r="C7635" t="s">
        <v>11</v>
      </c>
      <c r="D7635">
        <v>2023</v>
      </c>
      <c r="E7635">
        <v>0</v>
      </c>
      <c r="F7635">
        <v>552032</v>
      </c>
      <c r="G7635">
        <v>10648000</v>
      </c>
      <c r="H7635">
        <v>1515000</v>
      </c>
      <c r="I7635">
        <v>12715032</v>
      </c>
    </row>
    <row r="7636" spans="1:9">
      <c r="A7636" t="s">
        <v>9</v>
      </c>
      <c r="B7636" t="s">
        <v>12</v>
      </c>
      <c r="C7636" t="s">
        <v>13</v>
      </c>
      <c r="D7636">
        <v>2023</v>
      </c>
      <c r="E7636">
        <v>2976998</v>
      </c>
      <c r="F7636">
        <v>2164000</v>
      </c>
      <c r="G7636">
        <v>0</v>
      </c>
      <c r="H7636">
        <v>0</v>
      </c>
      <c r="I7636">
        <v>5140998</v>
      </c>
    </row>
    <row r="7637" spans="1:9">
      <c r="A7637" t="s">
        <v>16</v>
      </c>
      <c r="B7637" t="s">
        <v>2139</v>
      </c>
      <c r="C7637" t="s">
        <v>2140</v>
      </c>
      <c r="D7637">
        <v>2023</v>
      </c>
      <c r="E7637">
        <v>3213364</v>
      </c>
      <c r="F7637">
        <v>0</v>
      </c>
      <c r="G7637">
        <v>675000</v>
      </c>
      <c r="H7637">
        <v>0</v>
      </c>
      <c r="I7637">
        <v>3888364</v>
      </c>
    </row>
    <row r="7638" spans="1:9">
      <c r="A7638" t="s">
        <v>16</v>
      </c>
      <c r="B7638" t="s">
        <v>17</v>
      </c>
      <c r="C7638" t="s">
        <v>18</v>
      </c>
      <c r="D7638">
        <v>2023</v>
      </c>
      <c r="E7638">
        <v>23005799</v>
      </c>
      <c r="F7638">
        <v>0</v>
      </c>
      <c r="G7638">
        <v>96200000</v>
      </c>
      <c r="H7638">
        <v>0</v>
      </c>
      <c r="I7638">
        <v>119205799</v>
      </c>
    </row>
    <row r="7639" spans="1:9">
      <c r="A7639" t="s">
        <v>16</v>
      </c>
      <c r="B7639" t="s">
        <v>21</v>
      </c>
      <c r="C7639" t="s">
        <v>22</v>
      </c>
      <c r="D7639">
        <v>2023</v>
      </c>
      <c r="E7639">
        <v>0</v>
      </c>
      <c r="F7639">
        <v>0</v>
      </c>
      <c r="G7639">
        <v>51584749</v>
      </c>
      <c r="H7639">
        <v>35000000</v>
      </c>
      <c r="I7639">
        <v>86584749</v>
      </c>
    </row>
    <row r="7640" spans="1:9">
      <c r="A7640" t="s">
        <v>25</v>
      </c>
      <c r="B7640" t="s">
        <v>26</v>
      </c>
      <c r="C7640" t="s">
        <v>27</v>
      </c>
      <c r="D7640">
        <v>2023</v>
      </c>
      <c r="E7640">
        <v>0</v>
      </c>
      <c r="F7640">
        <v>0</v>
      </c>
      <c r="G7640">
        <v>0</v>
      </c>
      <c r="H7640">
        <v>152059989</v>
      </c>
      <c r="I7640">
        <v>152059989</v>
      </c>
    </row>
    <row r="7641" spans="1:9">
      <c r="A7641" t="s">
        <v>25</v>
      </c>
      <c r="B7641" t="s">
        <v>28</v>
      </c>
      <c r="C7641" t="s">
        <v>29</v>
      </c>
      <c r="D7641">
        <v>2023</v>
      </c>
      <c r="E7641">
        <v>0</v>
      </c>
      <c r="F7641">
        <v>0</v>
      </c>
      <c r="G7641">
        <v>0</v>
      </c>
      <c r="H7641">
        <v>1799997</v>
      </c>
      <c r="I7641">
        <v>1799997</v>
      </c>
    </row>
    <row r="7642" spans="1:9">
      <c r="A7642" t="s">
        <v>25</v>
      </c>
      <c r="B7642" t="s">
        <v>30</v>
      </c>
      <c r="C7642" t="s">
        <v>31</v>
      </c>
      <c r="D7642">
        <v>2023</v>
      </c>
      <c r="E7642">
        <v>2777558</v>
      </c>
      <c r="F7642">
        <v>3470000</v>
      </c>
      <c r="G7642">
        <v>4664000</v>
      </c>
      <c r="H7642">
        <v>8681000</v>
      </c>
      <c r="I7642">
        <v>19592558</v>
      </c>
    </row>
    <row r="7643" spans="1:9">
      <c r="A7643" t="s">
        <v>25</v>
      </c>
      <c r="B7643" t="s">
        <v>32</v>
      </c>
      <c r="C7643" t="s">
        <v>33</v>
      </c>
      <c r="D7643">
        <v>2023</v>
      </c>
      <c r="E7643">
        <v>1286877000</v>
      </c>
      <c r="F7643">
        <v>2015458000</v>
      </c>
      <c r="G7643">
        <v>2094289000</v>
      </c>
      <c r="H7643">
        <v>1611793000</v>
      </c>
      <c r="I7643">
        <v>7008417000</v>
      </c>
    </row>
    <row r="7644" spans="1:9">
      <c r="A7644" t="s">
        <v>25</v>
      </c>
      <c r="B7644" t="s">
        <v>34</v>
      </c>
      <c r="C7644" t="s">
        <v>35</v>
      </c>
      <c r="D7644">
        <v>2023</v>
      </c>
      <c r="E7644">
        <v>0</v>
      </c>
      <c r="F7644">
        <v>0</v>
      </c>
      <c r="G7644">
        <v>0</v>
      </c>
      <c r="H7644">
        <v>9392025</v>
      </c>
      <c r="I7644">
        <v>9392025</v>
      </c>
    </row>
    <row r="7645" spans="1:9">
      <c r="A7645" t="s">
        <v>25</v>
      </c>
      <c r="B7645" t="s">
        <v>1054</v>
      </c>
      <c r="C7645" t="s">
        <v>1055</v>
      </c>
      <c r="D7645">
        <v>2023</v>
      </c>
      <c r="E7645">
        <v>42000</v>
      </c>
      <c r="F7645">
        <v>0</v>
      </c>
      <c r="G7645">
        <v>0</v>
      </c>
      <c r="H7645">
        <v>0</v>
      </c>
      <c r="I7645">
        <v>42000</v>
      </c>
    </row>
    <row r="7646" spans="1:9">
      <c r="A7646" t="s">
        <v>38</v>
      </c>
      <c r="B7646" t="s">
        <v>41</v>
      </c>
      <c r="C7646" t="s">
        <v>42</v>
      </c>
      <c r="D7646">
        <v>2023</v>
      </c>
      <c r="E7646">
        <v>0</v>
      </c>
      <c r="F7646">
        <v>542690</v>
      </c>
      <c r="G7646">
        <v>0</v>
      </c>
      <c r="H7646">
        <v>32060000</v>
      </c>
      <c r="I7646">
        <v>32602690</v>
      </c>
    </row>
    <row r="7647" spans="1:9">
      <c r="A7647" t="s">
        <v>38</v>
      </c>
      <c r="B7647" t="s">
        <v>43</v>
      </c>
      <c r="C7647" t="s">
        <v>44</v>
      </c>
      <c r="D7647">
        <v>2023</v>
      </c>
      <c r="E7647">
        <v>0</v>
      </c>
      <c r="F7647">
        <v>0</v>
      </c>
      <c r="G7647">
        <v>106201551</v>
      </c>
      <c r="H7647">
        <v>165490000</v>
      </c>
      <c r="I7647">
        <v>271691551</v>
      </c>
    </row>
    <row r="7648" spans="1:9">
      <c r="A7648" t="s">
        <v>38</v>
      </c>
      <c r="B7648" t="s">
        <v>1127</v>
      </c>
      <c r="C7648" t="s">
        <v>1128</v>
      </c>
      <c r="D7648">
        <v>2023</v>
      </c>
      <c r="E7648">
        <v>268000</v>
      </c>
      <c r="F7648">
        <v>0</v>
      </c>
      <c r="G7648">
        <v>0</v>
      </c>
      <c r="H7648">
        <v>0</v>
      </c>
      <c r="I7648">
        <v>268000</v>
      </c>
    </row>
    <row r="7649" spans="1:9">
      <c r="A7649" t="s">
        <v>38</v>
      </c>
      <c r="B7649" t="s">
        <v>45</v>
      </c>
      <c r="C7649" t="s">
        <v>46</v>
      </c>
      <c r="D7649">
        <v>2023</v>
      </c>
      <c r="E7649">
        <v>0</v>
      </c>
      <c r="F7649">
        <v>326998</v>
      </c>
      <c r="G7649">
        <v>0</v>
      </c>
      <c r="H7649">
        <v>0</v>
      </c>
      <c r="I7649">
        <v>326998</v>
      </c>
    </row>
    <row r="7650" spans="1:9">
      <c r="A7650" t="s">
        <v>38</v>
      </c>
      <c r="B7650" t="s">
        <v>1674</v>
      </c>
      <c r="C7650" t="s">
        <v>1675</v>
      </c>
      <c r="D7650">
        <v>2023</v>
      </c>
      <c r="E7650">
        <v>82854</v>
      </c>
      <c r="F7650">
        <v>6532000</v>
      </c>
      <c r="G7650">
        <v>0</v>
      </c>
      <c r="H7650">
        <v>0</v>
      </c>
      <c r="I7650">
        <v>6614854</v>
      </c>
    </row>
    <row r="7651" spans="1:9">
      <c r="A7651" t="s">
        <v>38</v>
      </c>
      <c r="B7651" t="s">
        <v>47</v>
      </c>
      <c r="C7651" t="s">
        <v>48</v>
      </c>
      <c r="D7651">
        <v>2023</v>
      </c>
      <c r="E7651">
        <v>0</v>
      </c>
      <c r="F7651">
        <v>26717845</v>
      </c>
      <c r="G7651">
        <v>41565000</v>
      </c>
      <c r="H7651">
        <v>9316000</v>
      </c>
      <c r="I7651">
        <v>77598845</v>
      </c>
    </row>
    <row r="7652" spans="1:9">
      <c r="A7652" t="s">
        <v>38</v>
      </c>
      <c r="B7652" t="s">
        <v>2141</v>
      </c>
      <c r="C7652" t="s">
        <v>2142</v>
      </c>
      <c r="D7652">
        <v>2023</v>
      </c>
      <c r="E7652">
        <v>0</v>
      </c>
      <c r="F7652">
        <v>16838625</v>
      </c>
      <c r="G7652">
        <v>6928000</v>
      </c>
      <c r="H7652">
        <v>0</v>
      </c>
      <c r="I7652">
        <v>23766625</v>
      </c>
    </row>
    <row r="7653" spans="1:9">
      <c r="A7653" t="s">
        <v>38</v>
      </c>
      <c r="B7653" t="s">
        <v>2228</v>
      </c>
      <c r="C7653" t="s">
        <v>2229</v>
      </c>
      <c r="D7653">
        <v>2023</v>
      </c>
      <c r="E7653">
        <v>12039000</v>
      </c>
      <c r="F7653">
        <v>0</v>
      </c>
      <c r="G7653">
        <v>0</v>
      </c>
      <c r="H7653">
        <v>0</v>
      </c>
      <c r="I7653">
        <v>12039000</v>
      </c>
    </row>
    <row r="7654" spans="1:9">
      <c r="A7654" t="s">
        <v>38</v>
      </c>
      <c r="B7654" t="s">
        <v>51</v>
      </c>
      <c r="C7654" t="s">
        <v>52</v>
      </c>
      <c r="D7654">
        <v>2023</v>
      </c>
      <c r="E7654">
        <v>4159808</v>
      </c>
      <c r="F7654">
        <v>66935000</v>
      </c>
      <c r="G7654">
        <v>36000000</v>
      </c>
      <c r="H7654">
        <v>75057000</v>
      </c>
      <c r="I7654">
        <v>182151808</v>
      </c>
    </row>
    <row r="7655" spans="1:9">
      <c r="A7655" t="s">
        <v>38</v>
      </c>
      <c r="B7655" t="s">
        <v>53</v>
      </c>
      <c r="C7655" t="s">
        <v>54</v>
      </c>
      <c r="D7655">
        <v>2023</v>
      </c>
      <c r="E7655">
        <v>0</v>
      </c>
      <c r="F7655">
        <v>2944218</v>
      </c>
      <c r="G7655">
        <v>0</v>
      </c>
      <c r="H7655">
        <v>6358000</v>
      </c>
      <c r="I7655">
        <v>9302218</v>
      </c>
    </row>
    <row r="7656" spans="1:9">
      <c r="A7656" t="s">
        <v>38</v>
      </c>
      <c r="B7656" t="s">
        <v>55</v>
      </c>
      <c r="C7656" t="s">
        <v>56</v>
      </c>
      <c r="D7656">
        <v>2023</v>
      </c>
      <c r="E7656">
        <v>0</v>
      </c>
      <c r="F7656">
        <v>11650322</v>
      </c>
      <c r="G7656">
        <v>1560000</v>
      </c>
      <c r="H7656">
        <v>0</v>
      </c>
      <c r="I7656">
        <v>13210322</v>
      </c>
    </row>
    <row r="7657" spans="1:9">
      <c r="A7657" t="s">
        <v>38</v>
      </c>
      <c r="B7657" t="s">
        <v>57</v>
      </c>
      <c r="C7657" t="s">
        <v>58</v>
      </c>
      <c r="D7657">
        <v>2023</v>
      </c>
      <c r="E7657">
        <v>0</v>
      </c>
      <c r="F7657">
        <v>0</v>
      </c>
      <c r="G7657">
        <v>27648072</v>
      </c>
      <c r="H7657">
        <v>44119000</v>
      </c>
      <c r="I7657">
        <v>71767072</v>
      </c>
    </row>
    <row r="7658" spans="1:9">
      <c r="A7658" t="s">
        <v>38</v>
      </c>
      <c r="B7658" t="s">
        <v>2143</v>
      </c>
      <c r="C7658" t="s">
        <v>2144</v>
      </c>
      <c r="D7658">
        <v>2023</v>
      </c>
      <c r="E7658">
        <v>660750</v>
      </c>
      <c r="F7658">
        <v>7935000</v>
      </c>
      <c r="G7658">
        <v>1385000</v>
      </c>
      <c r="H7658">
        <v>0</v>
      </c>
      <c r="I7658">
        <v>9980750</v>
      </c>
    </row>
    <row r="7659" spans="1:9">
      <c r="A7659" t="s">
        <v>38</v>
      </c>
      <c r="B7659" t="s">
        <v>61</v>
      </c>
      <c r="C7659" t="s">
        <v>62</v>
      </c>
      <c r="D7659">
        <v>2023</v>
      </c>
      <c r="E7659">
        <v>0</v>
      </c>
      <c r="F7659">
        <v>5042073</v>
      </c>
      <c r="G7659">
        <v>841000</v>
      </c>
      <c r="H7659">
        <v>7531000</v>
      </c>
      <c r="I7659">
        <v>13414073</v>
      </c>
    </row>
    <row r="7660" spans="1:9">
      <c r="A7660" t="s">
        <v>38</v>
      </c>
      <c r="B7660" t="s">
        <v>63</v>
      </c>
      <c r="C7660" t="s">
        <v>64</v>
      </c>
      <c r="D7660">
        <v>2023</v>
      </c>
      <c r="E7660">
        <v>1634299</v>
      </c>
      <c r="F7660">
        <v>610000</v>
      </c>
      <c r="G7660">
        <v>17426000</v>
      </c>
      <c r="H7660">
        <v>0</v>
      </c>
      <c r="I7660">
        <v>19670299</v>
      </c>
    </row>
    <row r="7661" spans="1:9">
      <c r="A7661" t="s">
        <v>38</v>
      </c>
      <c r="B7661" t="s">
        <v>67</v>
      </c>
      <c r="C7661" t="s">
        <v>68</v>
      </c>
      <c r="D7661">
        <v>2023</v>
      </c>
      <c r="E7661">
        <v>0</v>
      </c>
      <c r="F7661">
        <v>11956707</v>
      </c>
      <c r="G7661">
        <v>0</v>
      </c>
      <c r="H7661">
        <v>0</v>
      </c>
      <c r="I7661">
        <v>11956707</v>
      </c>
    </row>
    <row r="7662" spans="1:9">
      <c r="A7662" t="s">
        <v>38</v>
      </c>
      <c r="B7662" t="s">
        <v>71</v>
      </c>
      <c r="C7662" t="s">
        <v>72</v>
      </c>
      <c r="D7662">
        <v>2023</v>
      </c>
      <c r="E7662">
        <v>1616331</v>
      </c>
      <c r="F7662">
        <v>3636000</v>
      </c>
      <c r="G7662">
        <v>0</v>
      </c>
      <c r="H7662">
        <v>6061000</v>
      </c>
      <c r="I7662">
        <v>11313331</v>
      </c>
    </row>
    <row r="7663" spans="1:9">
      <c r="A7663" t="s">
        <v>73</v>
      </c>
      <c r="B7663" t="s">
        <v>2417</v>
      </c>
      <c r="C7663" t="s">
        <v>2418</v>
      </c>
      <c r="D7663">
        <v>2023</v>
      </c>
      <c r="E7663">
        <v>146</v>
      </c>
      <c r="F7663">
        <v>0</v>
      </c>
      <c r="G7663">
        <v>0</v>
      </c>
      <c r="H7663">
        <v>0</v>
      </c>
      <c r="I7663">
        <v>146</v>
      </c>
    </row>
    <row r="7664" spans="1:9">
      <c r="A7664" t="s">
        <v>73</v>
      </c>
      <c r="B7664" t="s">
        <v>76</v>
      </c>
      <c r="C7664" t="s">
        <v>77</v>
      </c>
      <c r="D7664">
        <v>2023</v>
      </c>
      <c r="E7664">
        <v>0</v>
      </c>
      <c r="F7664">
        <v>2946123</v>
      </c>
      <c r="G7664">
        <v>0</v>
      </c>
      <c r="H7664">
        <v>2231000</v>
      </c>
      <c r="I7664">
        <v>5177123</v>
      </c>
    </row>
    <row r="7665" spans="1:9">
      <c r="A7665" t="s">
        <v>73</v>
      </c>
      <c r="B7665" t="s">
        <v>78</v>
      </c>
      <c r="C7665" t="s">
        <v>79</v>
      </c>
      <c r="D7665">
        <v>2023</v>
      </c>
      <c r="E7665">
        <v>4886865</v>
      </c>
      <c r="F7665">
        <v>13956000</v>
      </c>
      <c r="G7665">
        <v>4721000</v>
      </c>
      <c r="H7665">
        <v>3229000</v>
      </c>
      <c r="I7665">
        <v>26792865</v>
      </c>
    </row>
    <row r="7666" spans="1:9">
      <c r="A7666" t="s">
        <v>73</v>
      </c>
      <c r="B7666" t="s">
        <v>80</v>
      </c>
      <c r="C7666" t="s">
        <v>81</v>
      </c>
      <c r="D7666">
        <v>2023</v>
      </c>
      <c r="E7666">
        <v>0</v>
      </c>
      <c r="F7666">
        <v>251393415</v>
      </c>
      <c r="G7666">
        <v>0</v>
      </c>
      <c r="H7666">
        <v>0</v>
      </c>
      <c r="I7666">
        <v>251393415</v>
      </c>
    </row>
    <row r="7667" spans="1:9">
      <c r="A7667" t="s">
        <v>82</v>
      </c>
      <c r="B7667" t="s">
        <v>83</v>
      </c>
      <c r="C7667" t="s">
        <v>84</v>
      </c>
      <c r="D7667">
        <v>2023</v>
      </c>
      <c r="E7667">
        <v>0</v>
      </c>
      <c r="F7667">
        <v>0</v>
      </c>
      <c r="G7667">
        <v>43572521</v>
      </c>
      <c r="H7667">
        <v>68585000</v>
      </c>
      <c r="I7667">
        <v>112157521</v>
      </c>
    </row>
    <row r="7668" spans="1:9">
      <c r="A7668" t="s">
        <v>82</v>
      </c>
      <c r="B7668" t="s">
        <v>2145</v>
      </c>
      <c r="C7668" t="s">
        <v>2146</v>
      </c>
      <c r="D7668">
        <v>2023</v>
      </c>
      <c r="E7668">
        <v>4101929</v>
      </c>
      <c r="F7668">
        <v>48936000</v>
      </c>
      <c r="G7668">
        <v>0</v>
      </c>
      <c r="H7668">
        <v>0</v>
      </c>
      <c r="I7668">
        <v>53037929</v>
      </c>
    </row>
    <row r="7669" spans="1:9">
      <c r="A7669" t="s">
        <v>85</v>
      </c>
      <c r="B7669" t="s">
        <v>88</v>
      </c>
      <c r="C7669" t="s">
        <v>89</v>
      </c>
      <c r="D7669">
        <v>2023</v>
      </c>
      <c r="E7669">
        <v>0</v>
      </c>
      <c r="F7669">
        <v>99404000</v>
      </c>
      <c r="G7669">
        <v>0</v>
      </c>
      <c r="H7669">
        <v>0</v>
      </c>
      <c r="I7669">
        <v>99404000</v>
      </c>
    </row>
    <row r="7670" spans="1:9">
      <c r="A7670" t="s">
        <v>85</v>
      </c>
      <c r="B7670" t="s">
        <v>1594</v>
      </c>
      <c r="C7670" t="s">
        <v>1677</v>
      </c>
      <c r="D7670">
        <v>2023</v>
      </c>
      <c r="E7670">
        <v>4058187154</v>
      </c>
      <c r="F7670">
        <v>4331280000</v>
      </c>
      <c r="G7670">
        <v>1221500000</v>
      </c>
      <c r="H7670">
        <v>1221500000</v>
      </c>
      <c r="I7670">
        <v>10832467154</v>
      </c>
    </row>
    <row r="7671" spans="1:9">
      <c r="A7671" t="s">
        <v>92</v>
      </c>
      <c r="B7671" t="s">
        <v>1596</v>
      </c>
      <c r="C7671" t="s">
        <v>1597</v>
      </c>
      <c r="D7671">
        <v>2023</v>
      </c>
      <c r="E7671">
        <v>488</v>
      </c>
      <c r="F7671">
        <v>0</v>
      </c>
      <c r="G7671">
        <v>0</v>
      </c>
      <c r="H7671">
        <v>0</v>
      </c>
      <c r="I7671">
        <v>488</v>
      </c>
    </row>
    <row r="7672" spans="1:9">
      <c r="A7672" t="s">
        <v>92</v>
      </c>
      <c r="B7672" t="s">
        <v>117</v>
      </c>
      <c r="C7672" t="s">
        <v>118</v>
      </c>
      <c r="D7672">
        <v>2023</v>
      </c>
      <c r="E7672">
        <v>0</v>
      </c>
      <c r="F7672">
        <v>0</v>
      </c>
      <c r="G7672">
        <v>1</v>
      </c>
      <c r="H7672">
        <v>0</v>
      </c>
      <c r="I7672">
        <v>1</v>
      </c>
    </row>
    <row r="7673" spans="1:9">
      <c r="A7673" t="s">
        <v>92</v>
      </c>
      <c r="B7673" t="s">
        <v>1120</v>
      </c>
      <c r="C7673" t="s">
        <v>1121</v>
      </c>
      <c r="D7673">
        <v>2023</v>
      </c>
      <c r="E7673">
        <v>0</v>
      </c>
      <c r="F7673">
        <v>0</v>
      </c>
      <c r="G7673">
        <v>420</v>
      </c>
      <c r="H7673">
        <v>0</v>
      </c>
      <c r="I7673">
        <v>420</v>
      </c>
    </row>
    <row r="7674" spans="1:9">
      <c r="A7674" t="s">
        <v>92</v>
      </c>
      <c r="B7674" t="s">
        <v>2149</v>
      </c>
      <c r="C7674" t="s">
        <v>2150</v>
      </c>
      <c r="D7674">
        <v>2023</v>
      </c>
      <c r="E7674">
        <v>298</v>
      </c>
      <c r="F7674">
        <v>0</v>
      </c>
      <c r="G7674">
        <v>0</v>
      </c>
      <c r="H7674">
        <v>0</v>
      </c>
      <c r="I7674">
        <v>298</v>
      </c>
    </row>
    <row r="7675" spans="1:9">
      <c r="A7675" t="s">
        <v>92</v>
      </c>
      <c r="B7675" t="s">
        <v>93</v>
      </c>
      <c r="C7675" t="s">
        <v>94</v>
      </c>
      <c r="D7675">
        <v>2023</v>
      </c>
      <c r="E7675">
        <v>114864786</v>
      </c>
      <c r="F7675">
        <v>305581000</v>
      </c>
      <c r="G7675">
        <v>342912000</v>
      </c>
      <c r="H7675">
        <v>318330000</v>
      </c>
      <c r="I7675">
        <v>1081687786</v>
      </c>
    </row>
    <row r="7676" spans="1:9">
      <c r="A7676" t="s">
        <v>92</v>
      </c>
      <c r="B7676" t="s">
        <v>95</v>
      </c>
      <c r="C7676" t="s">
        <v>96</v>
      </c>
      <c r="D7676">
        <v>2023</v>
      </c>
      <c r="E7676">
        <v>58050022</v>
      </c>
      <c r="F7676">
        <v>99438000</v>
      </c>
      <c r="G7676">
        <v>108758000</v>
      </c>
      <c r="H7676">
        <v>73157000</v>
      </c>
      <c r="I7676">
        <v>339403022</v>
      </c>
    </row>
    <row r="7677" spans="1:9">
      <c r="A7677" t="s">
        <v>92</v>
      </c>
      <c r="B7677" t="s">
        <v>97</v>
      </c>
      <c r="C7677" t="s">
        <v>98</v>
      </c>
      <c r="D7677">
        <v>2023</v>
      </c>
      <c r="E7677">
        <v>0</v>
      </c>
      <c r="F7677">
        <v>0</v>
      </c>
      <c r="G7677">
        <v>47990</v>
      </c>
      <c r="H7677">
        <v>45904000</v>
      </c>
      <c r="I7677">
        <v>45951990</v>
      </c>
    </row>
    <row r="7678" spans="1:9">
      <c r="A7678" t="s">
        <v>92</v>
      </c>
      <c r="B7678" t="s">
        <v>99</v>
      </c>
      <c r="C7678" t="s">
        <v>100</v>
      </c>
      <c r="D7678">
        <v>2023</v>
      </c>
      <c r="E7678">
        <v>0</v>
      </c>
      <c r="F7678">
        <v>0</v>
      </c>
      <c r="G7678">
        <v>0</v>
      </c>
      <c r="H7678">
        <v>4539986</v>
      </c>
      <c r="I7678">
        <v>4539986</v>
      </c>
    </row>
    <row r="7679" spans="1:9">
      <c r="A7679" t="s">
        <v>92</v>
      </c>
      <c r="B7679" t="s">
        <v>101</v>
      </c>
      <c r="C7679" t="s">
        <v>102</v>
      </c>
      <c r="D7679">
        <v>2023</v>
      </c>
      <c r="E7679">
        <v>0</v>
      </c>
      <c r="F7679">
        <v>0</v>
      </c>
      <c r="G7679">
        <v>180152059</v>
      </c>
      <c r="H7679">
        <v>91716000</v>
      </c>
      <c r="I7679">
        <v>271868059</v>
      </c>
    </row>
    <row r="7680" spans="1:9">
      <c r="A7680" t="s">
        <v>92</v>
      </c>
      <c r="B7680" t="s">
        <v>105</v>
      </c>
      <c r="C7680" t="s">
        <v>106</v>
      </c>
      <c r="D7680">
        <v>2023</v>
      </c>
      <c r="E7680">
        <v>0</v>
      </c>
      <c r="F7680">
        <v>0</v>
      </c>
      <c r="G7680">
        <v>6401067</v>
      </c>
      <c r="H7680">
        <v>13500000</v>
      </c>
      <c r="I7680">
        <v>19901067</v>
      </c>
    </row>
    <row r="7681" spans="1:9">
      <c r="A7681" t="s">
        <v>92</v>
      </c>
      <c r="B7681" t="s">
        <v>107</v>
      </c>
      <c r="C7681" t="s">
        <v>108</v>
      </c>
      <c r="D7681">
        <v>2023</v>
      </c>
      <c r="E7681">
        <v>0</v>
      </c>
      <c r="F7681">
        <v>0</v>
      </c>
      <c r="G7681">
        <v>1269274</v>
      </c>
      <c r="H7681">
        <v>30508000</v>
      </c>
      <c r="I7681">
        <v>31777274</v>
      </c>
    </row>
    <row r="7682" spans="1:9">
      <c r="A7682" t="s">
        <v>92</v>
      </c>
      <c r="B7682" t="s">
        <v>109</v>
      </c>
      <c r="C7682" t="s">
        <v>110</v>
      </c>
      <c r="D7682">
        <v>2023</v>
      </c>
      <c r="E7682">
        <v>0</v>
      </c>
      <c r="F7682">
        <v>0</v>
      </c>
      <c r="G7682">
        <v>27167567</v>
      </c>
      <c r="H7682">
        <v>113267000</v>
      </c>
      <c r="I7682">
        <v>140434567</v>
      </c>
    </row>
    <row r="7683" spans="1:9">
      <c r="A7683" t="s">
        <v>92</v>
      </c>
      <c r="B7683" t="s">
        <v>113</v>
      </c>
      <c r="C7683" t="s">
        <v>114</v>
      </c>
      <c r="D7683">
        <v>2023</v>
      </c>
      <c r="E7683">
        <v>47055814</v>
      </c>
      <c r="F7683">
        <v>98555000</v>
      </c>
      <c r="G7683">
        <v>40885000</v>
      </c>
      <c r="H7683">
        <v>4124000</v>
      </c>
      <c r="I7683">
        <v>190619814</v>
      </c>
    </row>
    <row r="7684" spans="1:9">
      <c r="A7684" t="s">
        <v>121</v>
      </c>
      <c r="B7684" t="s">
        <v>122</v>
      </c>
      <c r="C7684" t="s">
        <v>123</v>
      </c>
      <c r="D7684">
        <v>2023</v>
      </c>
      <c r="E7684">
        <v>10790218</v>
      </c>
      <c r="F7684">
        <v>13997000</v>
      </c>
      <c r="G7684">
        <v>13866000</v>
      </c>
      <c r="H7684">
        <v>16135000</v>
      </c>
      <c r="I7684">
        <v>54788218</v>
      </c>
    </row>
    <row r="7685" spans="1:9">
      <c r="A7685" t="s">
        <v>121</v>
      </c>
      <c r="B7685" t="s">
        <v>124</v>
      </c>
      <c r="C7685" t="s">
        <v>125</v>
      </c>
      <c r="D7685">
        <v>2023</v>
      </c>
      <c r="E7685">
        <v>18832040</v>
      </c>
      <c r="F7685">
        <v>0</v>
      </c>
      <c r="G7685">
        <v>0</v>
      </c>
      <c r="H7685">
        <v>50000000</v>
      </c>
      <c r="I7685">
        <v>68832040</v>
      </c>
    </row>
    <row r="7686" spans="1:9">
      <c r="A7686" t="s">
        <v>121</v>
      </c>
      <c r="B7686" t="s">
        <v>126</v>
      </c>
      <c r="C7686" t="s">
        <v>127</v>
      </c>
      <c r="D7686">
        <v>2023</v>
      </c>
      <c r="E7686">
        <v>0</v>
      </c>
      <c r="F7686">
        <v>3561121</v>
      </c>
      <c r="G7686">
        <v>13800000</v>
      </c>
      <c r="H7686">
        <v>20500000</v>
      </c>
      <c r="I7686">
        <v>37861121</v>
      </c>
    </row>
    <row r="7687" spans="1:9">
      <c r="A7687" t="s">
        <v>130</v>
      </c>
      <c r="B7687" t="s">
        <v>1600</v>
      </c>
      <c r="C7687" t="s">
        <v>1601</v>
      </c>
      <c r="D7687">
        <v>2023</v>
      </c>
      <c r="E7687">
        <v>817284</v>
      </c>
      <c r="F7687">
        <v>0</v>
      </c>
      <c r="G7687">
        <v>0</v>
      </c>
      <c r="H7687">
        <v>0</v>
      </c>
      <c r="I7687">
        <v>817284</v>
      </c>
    </row>
    <row r="7688" spans="1:9">
      <c r="A7688" t="s">
        <v>130</v>
      </c>
      <c r="B7688" t="s">
        <v>1100</v>
      </c>
      <c r="C7688" t="s">
        <v>1101</v>
      </c>
      <c r="D7688">
        <v>2023</v>
      </c>
      <c r="E7688">
        <v>203137</v>
      </c>
      <c r="F7688">
        <v>0</v>
      </c>
      <c r="G7688">
        <v>0</v>
      </c>
      <c r="H7688">
        <v>0</v>
      </c>
      <c r="I7688">
        <v>203137</v>
      </c>
    </row>
    <row r="7689" spans="1:9">
      <c r="A7689" t="s">
        <v>130</v>
      </c>
      <c r="B7689" t="s">
        <v>131</v>
      </c>
      <c r="C7689" t="s">
        <v>132</v>
      </c>
      <c r="D7689">
        <v>2023</v>
      </c>
      <c r="E7689">
        <v>3925525</v>
      </c>
      <c r="F7689">
        <v>4192000</v>
      </c>
      <c r="G7689">
        <v>1078000</v>
      </c>
      <c r="H7689">
        <v>1000000</v>
      </c>
      <c r="I7689">
        <v>10195525</v>
      </c>
    </row>
    <row r="7690" spans="1:9">
      <c r="A7690" t="s">
        <v>130</v>
      </c>
      <c r="B7690" t="s">
        <v>133</v>
      </c>
      <c r="C7690" t="s">
        <v>134</v>
      </c>
      <c r="D7690">
        <v>2023</v>
      </c>
      <c r="E7690">
        <v>68222814</v>
      </c>
      <c r="F7690">
        <v>77488000</v>
      </c>
      <c r="G7690">
        <v>109814000</v>
      </c>
      <c r="H7690">
        <v>83281000</v>
      </c>
      <c r="I7690">
        <v>338805814</v>
      </c>
    </row>
    <row r="7691" spans="1:9">
      <c r="A7691" t="s">
        <v>130</v>
      </c>
      <c r="B7691" t="s">
        <v>135</v>
      </c>
      <c r="C7691" t="s">
        <v>136</v>
      </c>
      <c r="D7691">
        <v>2023</v>
      </c>
      <c r="E7691">
        <v>59180035</v>
      </c>
      <c r="F7691">
        <v>88477000</v>
      </c>
      <c r="G7691">
        <v>106607000</v>
      </c>
      <c r="H7691">
        <v>30000000</v>
      </c>
      <c r="I7691">
        <v>284264035</v>
      </c>
    </row>
    <row r="7692" spans="1:9">
      <c r="A7692" t="s">
        <v>130</v>
      </c>
      <c r="B7692" t="s">
        <v>137</v>
      </c>
      <c r="C7692" t="s">
        <v>138</v>
      </c>
      <c r="D7692">
        <v>2023</v>
      </c>
      <c r="E7692">
        <v>3589562</v>
      </c>
      <c r="F7692">
        <v>52756000</v>
      </c>
      <c r="G7692">
        <v>0</v>
      </c>
      <c r="H7692">
        <v>224000000</v>
      </c>
      <c r="I7692">
        <v>280345562</v>
      </c>
    </row>
    <row r="7693" spans="1:9">
      <c r="A7693" t="s">
        <v>130</v>
      </c>
      <c r="B7693" t="s">
        <v>139</v>
      </c>
      <c r="C7693" t="s">
        <v>140</v>
      </c>
      <c r="D7693">
        <v>2023</v>
      </c>
      <c r="E7693">
        <v>27161792</v>
      </c>
      <c r="F7693">
        <v>5000000</v>
      </c>
      <c r="G7693">
        <v>2000000</v>
      </c>
      <c r="H7693">
        <v>3500000</v>
      </c>
      <c r="I7693">
        <v>37661792</v>
      </c>
    </row>
    <row r="7694" spans="1:9">
      <c r="A7694" t="s">
        <v>141</v>
      </c>
      <c r="B7694" t="s">
        <v>142</v>
      </c>
      <c r="C7694" t="s">
        <v>143</v>
      </c>
      <c r="D7694">
        <v>2023</v>
      </c>
      <c r="E7694">
        <v>21334367</v>
      </c>
      <c r="F7694">
        <v>22296000</v>
      </c>
      <c r="G7694">
        <v>31736000</v>
      </c>
      <c r="H7694">
        <v>27459000</v>
      </c>
      <c r="I7694">
        <v>102825367</v>
      </c>
    </row>
    <row r="7695" spans="1:9">
      <c r="A7695" t="s">
        <v>141</v>
      </c>
      <c r="B7695" t="s">
        <v>144</v>
      </c>
      <c r="C7695" t="s">
        <v>145</v>
      </c>
      <c r="D7695">
        <v>2023</v>
      </c>
      <c r="E7695">
        <v>3514514</v>
      </c>
      <c r="F7695">
        <v>0</v>
      </c>
      <c r="G7695">
        <v>0</v>
      </c>
      <c r="H7695">
        <v>0</v>
      </c>
      <c r="I7695">
        <v>3514514</v>
      </c>
    </row>
    <row r="7696" spans="1:9">
      <c r="A7696" t="s">
        <v>148</v>
      </c>
      <c r="B7696" t="s">
        <v>151</v>
      </c>
      <c r="C7696" t="s">
        <v>152</v>
      </c>
      <c r="D7696">
        <v>2023</v>
      </c>
      <c r="E7696">
        <v>913</v>
      </c>
      <c r="F7696">
        <v>0</v>
      </c>
      <c r="G7696">
        <v>0</v>
      </c>
      <c r="H7696">
        <v>0</v>
      </c>
      <c r="I7696">
        <v>913</v>
      </c>
    </row>
    <row r="7697" spans="1:9">
      <c r="A7697" t="s">
        <v>148</v>
      </c>
      <c r="B7697" t="s">
        <v>149</v>
      </c>
      <c r="C7697" t="s">
        <v>150</v>
      </c>
      <c r="D7697">
        <v>2023</v>
      </c>
      <c r="E7697">
        <v>0</v>
      </c>
      <c r="F7697">
        <v>376191892</v>
      </c>
      <c r="G7697">
        <v>661590000</v>
      </c>
      <c r="H7697">
        <v>425760000</v>
      </c>
      <c r="I7697">
        <v>1463541892</v>
      </c>
    </row>
    <row r="7698" spans="1:9">
      <c r="A7698" t="s">
        <v>155</v>
      </c>
      <c r="B7698" t="s">
        <v>1072</v>
      </c>
      <c r="C7698" t="s">
        <v>1073</v>
      </c>
      <c r="D7698">
        <v>2023</v>
      </c>
      <c r="E7698">
        <v>286000</v>
      </c>
      <c r="F7698">
        <v>0</v>
      </c>
      <c r="G7698">
        <v>0</v>
      </c>
      <c r="H7698">
        <v>0</v>
      </c>
      <c r="I7698">
        <v>286000</v>
      </c>
    </row>
    <row r="7699" spans="1:9">
      <c r="A7699" t="s">
        <v>155</v>
      </c>
      <c r="B7699" t="s">
        <v>160</v>
      </c>
      <c r="C7699" t="s">
        <v>161</v>
      </c>
      <c r="D7699">
        <v>2023</v>
      </c>
      <c r="E7699">
        <v>155632090</v>
      </c>
      <c r="F7699">
        <v>590576000</v>
      </c>
      <c r="G7699">
        <v>1350870000</v>
      </c>
      <c r="H7699">
        <v>483211000</v>
      </c>
      <c r="I7699">
        <v>2580289090</v>
      </c>
    </row>
    <row r="7700" spans="1:9">
      <c r="A7700" t="s">
        <v>155</v>
      </c>
      <c r="B7700" t="s">
        <v>162</v>
      </c>
      <c r="C7700" t="s">
        <v>163</v>
      </c>
      <c r="D7700">
        <v>2023</v>
      </c>
      <c r="E7700">
        <v>0</v>
      </c>
      <c r="F7700">
        <v>0</v>
      </c>
      <c r="G7700">
        <v>463781403</v>
      </c>
      <c r="H7700">
        <v>0</v>
      </c>
      <c r="I7700">
        <v>463781403</v>
      </c>
    </row>
    <row r="7701" spans="1:9">
      <c r="A7701" t="s">
        <v>155</v>
      </c>
      <c r="B7701" t="s">
        <v>164</v>
      </c>
      <c r="C7701" t="s">
        <v>165</v>
      </c>
      <c r="D7701">
        <v>2023</v>
      </c>
      <c r="E7701">
        <v>0</v>
      </c>
      <c r="F7701">
        <v>6996000</v>
      </c>
      <c r="G7701">
        <v>81681000</v>
      </c>
      <c r="H7701">
        <v>0</v>
      </c>
      <c r="I7701">
        <v>88677000</v>
      </c>
    </row>
    <row r="7702" spans="1:9">
      <c r="A7702" t="s">
        <v>155</v>
      </c>
      <c r="B7702" t="s">
        <v>166</v>
      </c>
      <c r="C7702" t="s">
        <v>167</v>
      </c>
      <c r="D7702">
        <v>2023</v>
      </c>
      <c r="E7702">
        <v>0</v>
      </c>
      <c r="F7702">
        <v>50136085</v>
      </c>
      <c r="G7702">
        <v>0</v>
      </c>
      <c r="H7702">
        <v>0</v>
      </c>
      <c r="I7702">
        <v>50136085</v>
      </c>
    </row>
    <row r="7703" spans="1:9">
      <c r="A7703" t="s">
        <v>155</v>
      </c>
      <c r="B7703" t="s">
        <v>1003</v>
      </c>
      <c r="C7703" t="s">
        <v>1004</v>
      </c>
      <c r="D7703">
        <v>2023</v>
      </c>
      <c r="E7703">
        <v>1848260</v>
      </c>
      <c r="F7703">
        <v>0</v>
      </c>
      <c r="G7703">
        <v>0</v>
      </c>
      <c r="H7703">
        <v>0</v>
      </c>
      <c r="I7703">
        <v>1848260</v>
      </c>
    </row>
    <row r="7704" spans="1:9">
      <c r="A7704" t="s">
        <v>155</v>
      </c>
      <c r="B7704" t="s">
        <v>174</v>
      </c>
      <c r="C7704" t="s">
        <v>175</v>
      </c>
      <c r="D7704">
        <v>2023</v>
      </c>
      <c r="E7704">
        <v>30832665</v>
      </c>
      <c r="F7704">
        <v>56952000</v>
      </c>
      <c r="G7704">
        <v>26563000</v>
      </c>
      <c r="H7704">
        <v>59859000</v>
      </c>
      <c r="I7704">
        <v>174206665</v>
      </c>
    </row>
    <row r="7705" spans="1:9">
      <c r="A7705" t="s">
        <v>155</v>
      </c>
      <c r="B7705" t="s">
        <v>176</v>
      </c>
      <c r="C7705" t="s">
        <v>177</v>
      </c>
      <c r="D7705">
        <v>2023</v>
      </c>
      <c r="E7705">
        <v>0</v>
      </c>
      <c r="F7705">
        <v>0</v>
      </c>
      <c r="G7705">
        <v>0</v>
      </c>
      <c r="H7705">
        <v>5108000</v>
      </c>
      <c r="I7705">
        <v>5108000</v>
      </c>
    </row>
    <row r="7706" spans="1:9">
      <c r="A7706" t="s">
        <v>155</v>
      </c>
      <c r="B7706" t="s">
        <v>181</v>
      </c>
      <c r="C7706" t="s">
        <v>182</v>
      </c>
      <c r="D7706">
        <v>2023</v>
      </c>
      <c r="E7706">
        <v>0</v>
      </c>
      <c r="F7706">
        <v>0</v>
      </c>
      <c r="G7706">
        <v>0</v>
      </c>
      <c r="H7706">
        <v>920000</v>
      </c>
      <c r="I7706">
        <v>920000</v>
      </c>
    </row>
    <row r="7707" spans="1:9">
      <c r="A7707" t="s">
        <v>155</v>
      </c>
      <c r="B7707" t="s">
        <v>185</v>
      </c>
      <c r="C7707" t="s">
        <v>186</v>
      </c>
      <c r="D7707">
        <v>2023</v>
      </c>
      <c r="E7707">
        <v>2743000</v>
      </c>
      <c r="F7707">
        <v>16951000</v>
      </c>
      <c r="G7707">
        <v>0</v>
      </c>
      <c r="H7707">
        <v>0</v>
      </c>
      <c r="I7707">
        <v>19694000</v>
      </c>
    </row>
    <row r="7708" spans="1:9">
      <c r="A7708" t="s">
        <v>155</v>
      </c>
      <c r="B7708" t="s">
        <v>187</v>
      </c>
      <c r="C7708" t="s">
        <v>188</v>
      </c>
      <c r="D7708">
        <v>2023</v>
      </c>
      <c r="E7708">
        <v>9216962</v>
      </c>
      <c r="F7708">
        <v>104370000</v>
      </c>
      <c r="G7708">
        <v>3100000</v>
      </c>
      <c r="H7708">
        <v>49908000</v>
      </c>
      <c r="I7708">
        <v>166594962</v>
      </c>
    </row>
    <row r="7709" spans="1:9">
      <c r="A7709" t="s">
        <v>155</v>
      </c>
      <c r="B7709" t="s">
        <v>189</v>
      </c>
      <c r="C7709" t="s">
        <v>190</v>
      </c>
      <c r="D7709">
        <v>2023</v>
      </c>
      <c r="E7709">
        <v>0</v>
      </c>
      <c r="F7709">
        <v>0</v>
      </c>
      <c r="G7709">
        <v>0</v>
      </c>
      <c r="H7709">
        <v>346608199</v>
      </c>
      <c r="I7709">
        <v>346608199</v>
      </c>
    </row>
    <row r="7710" spans="1:9">
      <c r="A7710" t="s">
        <v>155</v>
      </c>
      <c r="B7710" t="s">
        <v>191</v>
      </c>
      <c r="C7710" t="s">
        <v>192</v>
      </c>
      <c r="D7710">
        <v>2023</v>
      </c>
      <c r="E7710">
        <v>4509820</v>
      </c>
      <c r="F7710">
        <v>0</v>
      </c>
      <c r="G7710">
        <v>0</v>
      </c>
      <c r="H7710">
        <v>0</v>
      </c>
      <c r="I7710">
        <v>4509820</v>
      </c>
    </row>
    <row r="7711" spans="1:9">
      <c r="A7711" t="s">
        <v>155</v>
      </c>
      <c r="B7711" t="s">
        <v>193</v>
      </c>
      <c r="C7711" t="s">
        <v>194</v>
      </c>
      <c r="D7711">
        <v>2023</v>
      </c>
      <c r="E7711">
        <v>41853709</v>
      </c>
      <c r="F7711">
        <v>0</v>
      </c>
      <c r="G7711">
        <v>0</v>
      </c>
      <c r="H7711">
        <v>0</v>
      </c>
      <c r="I7711">
        <v>41853709</v>
      </c>
    </row>
    <row r="7712" spans="1:9">
      <c r="A7712" t="s">
        <v>155</v>
      </c>
      <c r="B7712" t="s">
        <v>195</v>
      </c>
      <c r="C7712" t="s">
        <v>196</v>
      </c>
      <c r="D7712">
        <v>2023</v>
      </c>
      <c r="E7712">
        <v>0</v>
      </c>
      <c r="F7712">
        <v>44647000</v>
      </c>
      <c r="G7712">
        <v>0</v>
      </c>
      <c r="H7712">
        <v>0</v>
      </c>
      <c r="I7712">
        <v>44647000</v>
      </c>
    </row>
    <row r="7713" spans="1:9">
      <c r="A7713" t="s">
        <v>155</v>
      </c>
      <c r="B7713" t="s">
        <v>197</v>
      </c>
      <c r="C7713" t="s">
        <v>198</v>
      </c>
      <c r="D7713">
        <v>2023</v>
      </c>
      <c r="E7713">
        <v>147000</v>
      </c>
      <c r="F7713">
        <v>0</v>
      </c>
      <c r="G7713">
        <v>0</v>
      </c>
      <c r="H7713">
        <v>6740000</v>
      </c>
      <c r="I7713">
        <v>6887000</v>
      </c>
    </row>
    <row r="7714" spans="1:9">
      <c r="A7714" t="s">
        <v>155</v>
      </c>
      <c r="B7714" t="s">
        <v>199</v>
      </c>
      <c r="C7714" t="s">
        <v>200</v>
      </c>
      <c r="D7714">
        <v>2023</v>
      </c>
      <c r="E7714">
        <v>0</v>
      </c>
      <c r="F7714">
        <v>0</v>
      </c>
      <c r="G7714">
        <v>7018999</v>
      </c>
      <c r="H7714">
        <v>53990000</v>
      </c>
      <c r="I7714">
        <v>61008999</v>
      </c>
    </row>
    <row r="7715" spans="1:9">
      <c r="A7715" t="s">
        <v>155</v>
      </c>
      <c r="B7715" t="s">
        <v>201</v>
      </c>
      <c r="C7715" t="s">
        <v>202</v>
      </c>
      <c r="D7715">
        <v>2023</v>
      </c>
      <c r="E7715">
        <v>0</v>
      </c>
      <c r="F7715">
        <v>0</v>
      </c>
      <c r="G7715">
        <v>0</v>
      </c>
      <c r="H7715">
        <v>74969999</v>
      </c>
      <c r="I7715">
        <v>74969999</v>
      </c>
    </row>
    <row r="7716" spans="1:9">
      <c r="A7716" t="s">
        <v>155</v>
      </c>
      <c r="B7716" t="s">
        <v>206</v>
      </c>
      <c r="C7716" t="s">
        <v>207</v>
      </c>
      <c r="D7716">
        <v>2023</v>
      </c>
      <c r="E7716">
        <v>0</v>
      </c>
      <c r="F7716">
        <v>58140000</v>
      </c>
      <c r="G7716">
        <v>0</v>
      </c>
      <c r="H7716">
        <v>0</v>
      </c>
      <c r="I7716">
        <v>58140000</v>
      </c>
    </row>
    <row r="7717" spans="1:9">
      <c r="A7717" t="s">
        <v>155</v>
      </c>
      <c r="B7717" t="s">
        <v>208</v>
      </c>
      <c r="C7717" t="s">
        <v>209</v>
      </c>
      <c r="D7717">
        <v>2023</v>
      </c>
      <c r="E7717">
        <v>3369347</v>
      </c>
      <c r="F7717">
        <v>0</v>
      </c>
      <c r="G7717">
        <v>0</v>
      </c>
      <c r="H7717">
        <v>0</v>
      </c>
      <c r="I7717">
        <v>3369347</v>
      </c>
    </row>
    <row r="7718" spans="1:9">
      <c r="A7718" t="s">
        <v>155</v>
      </c>
      <c r="B7718" t="s">
        <v>210</v>
      </c>
      <c r="C7718" t="s">
        <v>211</v>
      </c>
      <c r="D7718">
        <v>2023</v>
      </c>
      <c r="E7718">
        <v>0</v>
      </c>
      <c r="F7718">
        <v>0</v>
      </c>
      <c r="G7718">
        <v>0</v>
      </c>
      <c r="H7718">
        <v>1532000</v>
      </c>
      <c r="I7718">
        <v>1532000</v>
      </c>
    </row>
    <row r="7719" spans="1:9">
      <c r="A7719" t="s">
        <v>155</v>
      </c>
      <c r="B7719" t="s">
        <v>212</v>
      </c>
      <c r="C7719" t="s">
        <v>213</v>
      </c>
      <c r="D7719">
        <v>2023</v>
      </c>
      <c r="E7719">
        <v>13659850</v>
      </c>
      <c r="F7719">
        <v>0</v>
      </c>
      <c r="G7719">
        <v>0</v>
      </c>
      <c r="H7719">
        <v>0</v>
      </c>
      <c r="I7719">
        <v>13659850</v>
      </c>
    </row>
    <row r="7720" spans="1:9">
      <c r="A7720" t="s">
        <v>155</v>
      </c>
      <c r="B7720" t="s">
        <v>214</v>
      </c>
      <c r="C7720" t="s">
        <v>215</v>
      </c>
      <c r="D7720">
        <v>2023</v>
      </c>
      <c r="E7720">
        <v>0</v>
      </c>
      <c r="F7720">
        <v>62497000</v>
      </c>
      <c r="G7720">
        <v>0</v>
      </c>
      <c r="H7720">
        <v>0</v>
      </c>
      <c r="I7720">
        <v>62497000</v>
      </c>
    </row>
    <row r="7721" spans="1:9">
      <c r="A7721" t="s">
        <v>155</v>
      </c>
      <c r="B7721" t="s">
        <v>216</v>
      </c>
      <c r="C7721" t="s">
        <v>217</v>
      </c>
      <c r="D7721">
        <v>2023</v>
      </c>
      <c r="E7721">
        <v>11873000</v>
      </c>
      <c r="F7721">
        <v>11183000</v>
      </c>
      <c r="G7721">
        <v>0</v>
      </c>
      <c r="H7721">
        <v>0</v>
      </c>
      <c r="I7721">
        <v>23056000</v>
      </c>
    </row>
    <row r="7722" spans="1:9">
      <c r="A7722" t="s">
        <v>155</v>
      </c>
      <c r="B7722" t="s">
        <v>218</v>
      </c>
      <c r="C7722" t="s">
        <v>219</v>
      </c>
      <c r="D7722">
        <v>2023</v>
      </c>
      <c r="E7722">
        <v>0</v>
      </c>
      <c r="F7722">
        <v>7727110</v>
      </c>
      <c r="G7722">
        <v>0</v>
      </c>
      <c r="H7722">
        <v>244411000</v>
      </c>
      <c r="I7722">
        <v>252138110</v>
      </c>
    </row>
    <row r="7723" spans="1:9">
      <c r="A7723" t="s">
        <v>155</v>
      </c>
      <c r="B7723" t="s">
        <v>222</v>
      </c>
      <c r="C7723" t="s">
        <v>223</v>
      </c>
      <c r="D7723">
        <v>2023</v>
      </c>
      <c r="E7723">
        <v>16359968</v>
      </c>
      <c r="F7723">
        <v>0</v>
      </c>
      <c r="G7723">
        <v>0</v>
      </c>
      <c r="H7723">
        <v>0</v>
      </c>
      <c r="I7723">
        <v>16359968</v>
      </c>
    </row>
    <row r="7724" spans="1:9">
      <c r="A7724" t="s">
        <v>155</v>
      </c>
      <c r="B7724" t="s">
        <v>224</v>
      </c>
      <c r="C7724" t="s">
        <v>225</v>
      </c>
      <c r="D7724">
        <v>2023</v>
      </c>
      <c r="E7724">
        <v>27050000</v>
      </c>
      <c r="F7724">
        <v>0</v>
      </c>
      <c r="G7724">
        <v>0</v>
      </c>
      <c r="H7724">
        <v>0</v>
      </c>
      <c r="I7724">
        <v>27050000</v>
      </c>
    </row>
    <row r="7725" spans="1:9">
      <c r="A7725" t="s">
        <v>155</v>
      </c>
      <c r="B7725" t="s">
        <v>226</v>
      </c>
      <c r="C7725" t="s">
        <v>227</v>
      </c>
      <c r="D7725">
        <v>2023</v>
      </c>
      <c r="E7725">
        <v>37545000</v>
      </c>
      <c r="F7725">
        <v>0</v>
      </c>
      <c r="G7725">
        <v>0</v>
      </c>
      <c r="H7725">
        <v>0</v>
      </c>
      <c r="I7725">
        <v>37545000</v>
      </c>
    </row>
    <row r="7726" spans="1:9">
      <c r="A7726" t="s">
        <v>155</v>
      </c>
      <c r="B7726" t="s">
        <v>1695</v>
      </c>
      <c r="C7726" t="s">
        <v>1696</v>
      </c>
      <c r="D7726">
        <v>2023</v>
      </c>
      <c r="E7726">
        <v>1216500</v>
      </c>
      <c r="F7726">
        <v>0</v>
      </c>
      <c r="G7726">
        <v>0</v>
      </c>
      <c r="H7726">
        <v>0</v>
      </c>
      <c r="I7726">
        <v>1216500</v>
      </c>
    </row>
    <row r="7727" spans="1:9">
      <c r="A7727" t="s">
        <v>155</v>
      </c>
      <c r="B7727" t="s">
        <v>230</v>
      </c>
      <c r="C7727" t="s">
        <v>231</v>
      </c>
      <c r="D7727">
        <v>2023</v>
      </c>
      <c r="E7727">
        <v>540890</v>
      </c>
      <c r="F7727">
        <v>0</v>
      </c>
      <c r="G7727">
        <v>0</v>
      </c>
      <c r="H7727">
        <v>0</v>
      </c>
      <c r="I7727">
        <v>540890</v>
      </c>
    </row>
    <row r="7728" spans="1:9">
      <c r="A7728" t="s">
        <v>155</v>
      </c>
      <c r="B7728" t="s">
        <v>2463</v>
      </c>
      <c r="C7728" t="s">
        <v>2464</v>
      </c>
      <c r="D7728">
        <v>2023</v>
      </c>
      <c r="E7728">
        <v>0</v>
      </c>
      <c r="F7728">
        <v>0</v>
      </c>
      <c r="G7728">
        <v>3000000</v>
      </c>
      <c r="H7728">
        <v>23168000</v>
      </c>
      <c r="I7728">
        <v>26168000</v>
      </c>
    </row>
    <row r="7729" spans="1:9">
      <c r="A7729" t="s">
        <v>155</v>
      </c>
      <c r="B7729" t="s">
        <v>234</v>
      </c>
      <c r="C7729" t="s">
        <v>235</v>
      </c>
      <c r="D7729">
        <v>2023</v>
      </c>
      <c r="E7729">
        <v>0</v>
      </c>
      <c r="F7729">
        <v>699998</v>
      </c>
      <c r="G7729">
        <v>0</v>
      </c>
      <c r="H7729">
        <v>9276000</v>
      </c>
      <c r="I7729">
        <v>9975998</v>
      </c>
    </row>
    <row r="7730" spans="1:9">
      <c r="A7730" t="s">
        <v>155</v>
      </c>
      <c r="B7730" t="s">
        <v>236</v>
      </c>
      <c r="C7730" t="s">
        <v>237</v>
      </c>
      <c r="D7730">
        <v>2023</v>
      </c>
      <c r="E7730">
        <v>0</v>
      </c>
      <c r="F7730">
        <v>4323000</v>
      </c>
      <c r="G7730">
        <v>45443000</v>
      </c>
      <c r="H7730">
        <v>0</v>
      </c>
      <c r="I7730">
        <v>49766000</v>
      </c>
    </row>
    <row r="7731" spans="1:9">
      <c r="A7731" t="s">
        <v>155</v>
      </c>
      <c r="B7731" t="s">
        <v>244</v>
      </c>
      <c r="C7731" t="s">
        <v>245</v>
      </c>
      <c r="D7731">
        <v>2023</v>
      </c>
      <c r="E7731">
        <v>0</v>
      </c>
      <c r="F7731">
        <v>1537000</v>
      </c>
      <c r="G7731">
        <v>41952000</v>
      </c>
      <c r="H7731">
        <v>0</v>
      </c>
      <c r="I7731">
        <v>43489000</v>
      </c>
    </row>
    <row r="7732" spans="1:9">
      <c r="A7732" t="s">
        <v>155</v>
      </c>
      <c r="B7732" t="s">
        <v>248</v>
      </c>
      <c r="C7732" t="s">
        <v>249</v>
      </c>
      <c r="D7732">
        <v>2023</v>
      </c>
      <c r="E7732">
        <v>0</v>
      </c>
      <c r="F7732">
        <v>0</v>
      </c>
      <c r="G7732">
        <v>8823000</v>
      </c>
      <c r="H7732">
        <v>0</v>
      </c>
      <c r="I7732">
        <v>8823000</v>
      </c>
    </row>
    <row r="7733" spans="1:9">
      <c r="A7733" t="s">
        <v>155</v>
      </c>
      <c r="B7733" t="s">
        <v>250</v>
      </c>
      <c r="C7733" t="s">
        <v>251</v>
      </c>
      <c r="D7733">
        <v>2023</v>
      </c>
      <c r="E7733">
        <v>622999</v>
      </c>
      <c r="F7733">
        <v>0</v>
      </c>
      <c r="G7733">
        <v>9350000</v>
      </c>
      <c r="H7733">
        <v>0</v>
      </c>
      <c r="I7733">
        <v>9972999</v>
      </c>
    </row>
    <row r="7734" spans="1:9">
      <c r="A7734" t="s">
        <v>155</v>
      </c>
      <c r="B7734" t="s">
        <v>254</v>
      </c>
      <c r="C7734" t="s">
        <v>255</v>
      </c>
      <c r="D7734">
        <v>2023</v>
      </c>
      <c r="E7734">
        <v>0</v>
      </c>
      <c r="F7734">
        <v>0</v>
      </c>
      <c r="G7734">
        <v>128279000</v>
      </c>
      <c r="H7734">
        <v>0</v>
      </c>
      <c r="I7734">
        <v>128279000</v>
      </c>
    </row>
    <row r="7735" spans="1:9">
      <c r="A7735" t="s">
        <v>155</v>
      </c>
      <c r="B7735" t="s">
        <v>256</v>
      </c>
      <c r="C7735" t="s">
        <v>257</v>
      </c>
      <c r="D7735">
        <v>2023</v>
      </c>
      <c r="E7735">
        <v>0</v>
      </c>
      <c r="F7735">
        <v>58159823</v>
      </c>
      <c r="G7735">
        <v>0</v>
      </c>
      <c r="H7735">
        <v>0</v>
      </c>
      <c r="I7735">
        <v>58159823</v>
      </c>
    </row>
    <row r="7736" spans="1:9">
      <c r="A7736" t="s">
        <v>260</v>
      </c>
      <c r="B7736" t="s">
        <v>311</v>
      </c>
      <c r="C7736" t="s">
        <v>312</v>
      </c>
      <c r="D7736">
        <v>2023</v>
      </c>
      <c r="E7736">
        <v>569</v>
      </c>
      <c r="F7736">
        <v>0</v>
      </c>
      <c r="G7736">
        <v>0</v>
      </c>
      <c r="H7736">
        <v>0</v>
      </c>
      <c r="I7736">
        <v>569</v>
      </c>
    </row>
    <row r="7737" spans="1:9">
      <c r="A7737" t="s">
        <v>260</v>
      </c>
      <c r="B7737" t="s">
        <v>261</v>
      </c>
      <c r="C7737" t="s">
        <v>262</v>
      </c>
      <c r="D7737">
        <v>2023</v>
      </c>
      <c r="E7737">
        <v>73587420</v>
      </c>
      <c r="F7737">
        <v>28780000</v>
      </c>
      <c r="G7737">
        <v>63386000</v>
      </c>
      <c r="H7737">
        <v>64576000</v>
      </c>
      <c r="I7737">
        <v>230329420</v>
      </c>
    </row>
    <row r="7738" spans="1:9">
      <c r="A7738" t="s">
        <v>260</v>
      </c>
      <c r="B7738" t="s">
        <v>265</v>
      </c>
      <c r="C7738" t="s">
        <v>1130</v>
      </c>
      <c r="D7738">
        <v>2023</v>
      </c>
      <c r="E7738">
        <v>194119830</v>
      </c>
      <c r="F7738">
        <v>229860000</v>
      </c>
      <c r="G7738">
        <v>103572000</v>
      </c>
      <c r="H7738">
        <v>103570000</v>
      </c>
      <c r="I7738">
        <v>631121830</v>
      </c>
    </row>
    <row r="7739" spans="1:9">
      <c r="A7739" t="s">
        <v>260</v>
      </c>
      <c r="B7739" t="s">
        <v>267</v>
      </c>
      <c r="C7739" t="s">
        <v>268</v>
      </c>
      <c r="D7739">
        <v>2023</v>
      </c>
      <c r="E7739">
        <v>0</v>
      </c>
      <c r="F7739">
        <v>1213730</v>
      </c>
      <c r="G7739">
        <v>14588000</v>
      </c>
      <c r="H7739">
        <v>15040000</v>
      </c>
      <c r="I7739">
        <v>30841730</v>
      </c>
    </row>
    <row r="7740" spans="1:9">
      <c r="A7740" t="s">
        <v>260</v>
      </c>
      <c r="B7740" t="s">
        <v>269</v>
      </c>
      <c r="C7740" t="s">
        <v>270</v>
      </c>
      <c r="D7740">
        <v>2023</v>
      </c>
      <c r="E7740">
        <v>3272001</v>
      </c>
      <c r="F7740">
        <v>5631000</v>
      </c>
      <c r="G7740">
        <v>5743000</v>
      </c>
      <c r="H7740">
        <v>5921000</v>
      </c>
      <c r="I7740">
        <v>20567001</v>
      </c>
    </row>
    <row r="7741" spans="1:9">
      <c r="A7741" t="s">
        <v>260</v>
      </c>
      <c r="B7741" t="s">
        <v>271</v>
      </c>
      <c r="C7741" t="s">
        <v>272</v>
      </c>
      <c r="D7741">
        <v>2023</v>
      </c>
      <c r="E7741">
        <v>109465446</v>
      </c>
      <c r="F7741">
        <v>149239000</v>
      </c>
      <c r="G7741">
        <v>125108000</v>
      </c>
      <c r="H7741">
        <v>141514000</v>
      </c>
      <c r="I7741">
        <v>525326446</v>
      </c>
    </row>
    <row r="7742" spans="1:9">
      <c r="A7742" t="s">
        <v>260</v>
      </c>
      <c r="B7742" t="s">
        <v>273</v>
      </c>
      <c r="C7742" t="s">
        <v>274</v>
      </c>
      <c r="D7742">
        <v>2023</v>
      </c>
      <c r="E7742">
        <v>0</v>
      </c>
      <c r="F7742">
        <v>0</v>
      </c>
      <c r="G7742">
        <v>0</v>
      </c>
      <c r="H7742">
        <v>3733984</v>
      </c>
      <c r="I7742">
        <v>3733984</v>
      </c>
    </row>
    <row r="7743" spans="1:9">
      <c r="A7743" t="s">
        <v>260</v>
      </c>
      <c r="B7743" t="s">
        <v>275</v>
      </c>
      <c r="C7743" t="s">
        <v>276</v>
      </c>
      <c r="D7743">
        <v>2023</v>
      </c>
      <c r="E7743">
        <v>0</v>
      </c>
      <c r="F7743">
        <v>0</v>
      </c>
      <c r="G7743">
        <v>8592509</v>
      </c>
      <c r="H7743">
        <v>11601000</v>
      </c>
      <c r="I7743">
        <v>20193509</v>
      </c>
    </row>
    <row r="7744" spans="1:9">
      <c r="A7744" t="s">
        <v>260</v>
      </c>
      <c r="B7744" t="s">
        <v>279</v>
      </c>
      <c r="C7744" t="s">
        <v>280</v>
      </c>
      <c r="D7744">
        <v>2023</v>
      </c>
      <c r="E7744">
        <v>0</v>
      </c>
      <c r="F7744">
        <v>6002365</v>
      </c>
      <c r="G7744">
        <v>48088000</v>
      </c>
      <c r="H7744">
        <v>50087000</v>
      </c>
      <c r="I7744">
        <v>104177365</v>
      </c>
    </row>
    <row r="7745" spans="1:9">
      <c r="A7745" t="s">
        <v>260</v>
      </c>
      <c r="B7745" t="s">
        <v>283</v>
      </c>
      <c r="C7745" t="s">
        <v>284</v>
      </c>
      <c r="D7745">
        <v>2023</v>
      </c>
      <c r="E7745">
        <v>34082720</v>
      </c>
      <c r="F7745">
        <v>162236000</v>
      </c>
      <c r="G7745">
        <v>191262000</v>
      </c>
      <c r="H7745">
        <v>231409000</v>
      </c>
      <c r="I7745">
        <v>618989720</v>
      </c>
    </row>
    <row r="7746" spans="1:9">
      <c r="A7746" t="s">
        <v>260</v>
      </c>
      <c r="B7746" t="s">
        <v>287</v>
      </c>
      <c r="C7746" t="s">
        <v>288</v>
      </c>
      <c r="D7746">
        <v>2023</v>
      </c>
      <c r="E7746">
        <v>0</v>
      </c>
      <c r="F7746">
        <v>0</v>
      </c>
      <c r="G7746">
        <v>509631</v>
      </c>
      <c r="H7746">
        <v>10472000</v>
      </c>
      <c r="I7746">
        <v>10981631</v>
      </c>
    </row>
    <row r="7747" spans="1:9">
      <c r="A7747" t="s">
        <v>260</v>
      </c>
      <c r="B7747" t="s">
        <v>289</v>
      </c>
      <c r="C7747" t="s">
        <v>290</v>
      </c>
      <c r="D7747">
        <v>2023</v>
      </c>
      <c r="E7747">
        <v>28660852</v>
      </c>
      <c r="F7747">
        <v>0</v>
      </c>
      <c r="G7747">
        <v>9527000</v>
      </c>
      <c r="H7747">
        <v>0</v>
      </c>
      <c r="I7747">
        <v>38187852</v>
      </c>
    </row>
    <row r="7748" spans="1:9">
      <c r="A7748" t="s">
        <v>260</v>
      </c>
      <c r="B7748" t="s">
        <v>291</v>
      </c>
      <c r="C7748" t="s">
        <v>292</v>
      </c>
      <c r="D7748">
        <v>2023</v>
      </c>
      <c r="E7748">
        <v>21060591</v>
      </c>
      <c r="F7748">
        <v>46482000</v>
      </c>
      <c r="G7748">
        <v>47412000</v>
      </c>
      <c r="H7748">
        <v>50882000</v>
      </c>
      <c r="I7748">
        <v>165836591</v>
      </c>
    </row>
    <row r="7749" spans="1:9">
      <c r="A7749" t="s">
        <v>260</v>
      </c>
      <c r="B7749" t="s">
        <v>293</v>
      </c>
      <c r="C7749" t="s">
        <v>294</v>
      </c>
      <c r="D7749">
        <v>2023</v>
      </c>
      <c r="E7749">
        <v>156023119</v>
      </c>
      <c r="F7749">
        <v>27360000</v>
      </c>
      <c r="G7749">
        <v>59461000</v>
      </c>
      <c r="H7749">
        <v>72529000</v>
      </c>
      <c r="I7749">
        <v>315373119</v>
      </c>
    </row>
    <row r="7750" spans="1:9">
      <c r="A7750" t="s">
        <v>260</v>
      </c>
      <c r="B7750" t="s">
        <v>295</v>
      </c>
      <c r="C7750" t="s">
        <v>296</v>
      </c>
      <c r="D7750">
        <v>2023</v>
      </c>
      <c r="E7750">
        <v>0</v>
      </c>
      <c r="F7750">
        <v>0</v>
      </c>
      <c r="G7750">
        <v>0</v>
      </c>
      <c r="H7750">
        <v>32489742</v>
      </c>
      <c r="I7750">
        <v>32489742</v>
      </c>
    </row>
    <row r="7751" spans="1:9">
      <c r="A7751" t="s">
        <v>260</v>
      </c>
      <c r="B7751" t="s">
        <v>297</v>
      </c>
      <c r="C7751" t="s">
        <v>298</v>
      </c>
      <c r="D7751">
        <v>2023</v>
      </c>
      <c r="E7751">
        <v>101278949</v>
      </c>
      <c r="F7751">
        <v>293281000</v>
      </c>
      <c r="G7751">
        <v>280000000</v>
      </c>
      <c r="H7751">
        <v>334152000</v>
      </c>
      <c r="I7751">
        <v>1008711949</v>
      </c>
    </row>
    <row r="7752" spans="1:9">
      <c r="A7752" t="s">
        <v>260</v>
      </c>
      <c r="B7752" t="s">
        <v>299</v>
      </c>
      <c r="C7752" t="s">
        <v>300</v>
      </c>
      <c r="D7752">
        <v>2023</v>
      </c>
      <c r="E7752">
        <v>79034694</v>
      </c>
      <c r="F7752">
        <v>184764000</v>
      </c>
      <c r="G7752">
        <v>97256000</v>
      </c>
      <c r="H7752">
        <v>137025000</v>
      </c>
      <c r="I7752">
        <v>498079694</v>
      </c>
    </row>
    <row r="7753" spans="1:9">
      <c r="A7753" t="s">
        <v>260</v>
      </c>
      <c r="B7753" t="s">
        <v>301</v>
      </c>
      <c r="C7753" t="s">
        <v>302</v>
      </c>
      <c r="D7753">
        <v>2023</v>
      </c>
      <c r="E7753">
        <v>0</v>
      </c>
      <c r="F7753">
        <v>0</v>
      </c>
      <c r="G7753">
        <v>641623</v>
      </c>
      <c r="H7753">
        <v>1539000</v>
      </c>
      <c r="I7753">
        <v>2180623</v>
      </c>
    </row>
    <row r="7754" spans="1:9">
      <c r="A7754" t="s">
        <v>260</v>
      </c>
      <c r="B7754" t="s">
        <v>307</v>
      </c>
      <c r="C7754" t="s">
        <v>308</v>
      </c>
      <c r="D7754">
        <v>2023</v>
      </c>
      <c r="E7754">
        <v>100743799</v>
      </c>
      <c r="F7754">
        <v>192046000</v>
      </c>
      <c r="G7754">
        <v>212149000</v>
      </c>
      <c r="H7754">
        <v>231988000</v>
      </c>
      <c r="I7754">
        <v>736926799</v>
      </c>
    </row>
    <row r="7755" spans="1:9">
      <c r="A7755" t="s">
        <v>260</v>
      </c>
      <c r="B7755" t="s">
        <v>309</v>
      </c>
      <c r="C7755" t="s">
        <v>310</v>
      </c>
      <c r="D7755">
        <v>2023</v>
      </c>
      <c r="E7755">
        <v>0</v>
      </c>
      <c r="F7755">
        <v>0</v>
      </c>
      <c r="G7755">
        <v>0</v>
      </c>
      <c r="H7755">
        <v>969000</v>
      </c>
      <c r="I7755">
        <v>969000</v>
      </c>
    </row>
    <row r="7756" spans="1:9">
      <c r="A7756" t="s">
        <v>315</v>
      </c>
      <c r="B7756" t="s">
        <v>316</v>
      </c>
      <c r="C7756" t="s">
        <v>317</v>
      </c>
      <c r="D7756">
        <v>2023</v>
      </c>
      <c r="E7756">
        <v>0</v>
      </c>
      <c r="F7756">
        <v>1465544</v>
      </c>
      <c r="G7756">
        <v>2713000</v>
      </c>
      <c r="H7756">
        <v>4510000</v>
      </c>
      <c r="I7756">
        <v>8688544</v>
      </c>
    </row>
    <row r="7757" spans="1:9">
      <c r="A7757" t="s">
        <v>315</v>
      </c>
      <c r="B7757" t="s">
        <v>318</v>
      </c>
      <c r="C7757" t="s">
        <v>319</v>
      </c>
      <c r="D7757">
        <v>2023</v>
      </c>
      <c r="E7757">
        <v>0</v>
      </c>
      <c r="F7757">
        <v>54225548</v>
      </c>
      <c r="G7757">
        <v>69141000</v>
      </c>
      <c r="H7757">
        <v>62354000</v>
      </c>
      <c r="I7757">
        <v>185720548</v>
      </c>
    </row>
    <row r="7758" spans="1:9">
      <c r="A7758" t="s">
        <v>315</v>
      </c>
      <c r="B7758" t="s">
        <v>320</v>
      </c>
      <c r="C7758" t="s">
        <v>321</v>
      </c>
      <c r="D7758">
        <v>2023</v>
      </c>
      <c r="E7758">
        <v>5941112</v>
      </c>
      <c r="F7758">
        <v>17935000</v>
      </c>
      <c r="G7758">
        <v>28406000</v>
      </c>
      <c r="H7758">
        <v>19297000</v>
      </c>
      <c r="I7758">
        <v>71579112</v>
      </c>
    </row>
    <row r="7759" spans="1:9">
      <c r="A7759" t="s">
        <v>203</v>
      </c>
      <c r="B7759" t="s">
        <v>876</v>
      </c>
      <c r="C7759" t="s">
        <v>877</v>
      </c>
      <c r="D7759">
        <v>2023</v>
      </c>
      <c r="E7759">
        <v>0</v>
      </c>
      <c r="F7759">
        <v>0</v>
      </c>
      <c r="G7759">
        <v>0</v>
      </c>
      <c r="H7759">
        <v>50</v>
      </c>
      <c r="I7759">
        <v>50</v>
      </c>
    </row>
    <row r="7760" spans="1:9">
      <c r="A7760" t="s">
        <v>203</v>
      </c>
      <c r="B7760" t="s">
        <v>1126</v>
      </c>
      <c r="C7760" t="s">
        <v>982</v>
      </c>
      <c r="D7760">
        <v>2023</v>
      </c>
      <c r="E7760">
        <v>0</v>
      </c>
      <c r="F7760">
        <v>0</v>
      </c>
      <c r="G7760">
        <v>0</v>
      </c>
      <c r="H7760">
        <v>450</v>
      </c>
      <c r="I7760">
        <v>450</v>
      </c>
    </row>
    <row r="7761" spans="1:9">
      <c r="A7761" t="s">
        <v>203</v>
      </c>
      <c r="B7761" t="s">
        <v>263</v>
      </c>
      <c r="C7761" t="s">
        <v>264</v>
      </c>
      <c r="D7761">
        <v>2023</v>
      </c>
      <c r="E7761">
        <v>0</v>
      </c>
      <c r="F7761">
        <v>195</v>
      </c>
      <c r="G7761">
        <v>0</v>
      </c>
      <c r="H7761">
        <v>0</v>
      </c>
      <c r="I7761">
        <v>195</v>
      </c>
    </row>
    <row r="7762" spans="1:9">
      <c r="A7762" t="s">
        <v>203</v>
      </c>
      <c r="B7762" t="s">
        <v>204</v>
      </c>
      <c r="C7762" t="s">
        <v>205</v>
      </c>
      <c r="D7762">
        <v>2023</v>
      </c>
      <c r="E7762">
        <v>1052</v>
      </c>
      <c r="F7762">
        <v>0</v>
      </c>
      <c r="G7762">
        <v>0</v>
      </c>
      <c r="H7762">
        <v>0</v>
      </c>
      <c r="I7762">
        <v>1052</v>
      </c>
    </row>
    <row r="7763" spans="1:9">
      <c r="A7763" t="s">
        <v>203</v>
      </c>
      <c r="B7763" t="s">
        <v>2465</v>
      </c>
      <c r="C7763" t="s">
        <v>2466</v>
      </c>
      <c r="D7763">
        <v>2023</v>
      </c>
      <c r="E7763">
        <v>141000</v>
      </c>
      <c r="F7763">
        <v>0</v>
      </c>
      <c r="G7763">
        <v>0</v>
      </c>
      <c r="H7763">
        <v>0</v>
      </c>
      <c r="I7763">
        <v>141000</v>
      </c>
    </row>
    <row r="7764" spans="1:9">
      <c r="A7764" t="s">
        <v>203</v>
      </c>
      <c r="B7764" t="s">
        <v>324</v>
      </c>
      <c r="C7764" t="s">
        <v>325</v>
      </c>
      <c r="D7764">
        <v>2023</v>
      </c>
      <c r="E7764">
        <v>335100036</v>
      </c>
      <c r="F7764">
        <v>76836000</v>
      </c>
      <c r="G7764">
        <v>84859000</v>
      </c>
      <c r="H7764">
        <v>41113000</v>
      </c>
      <c r="I7764">
        <v>537908036</v>
      </c>
    </row>
    <row r="7765" spans="1:9">
      <c r="A7765" t="s">
        <v>203</v>
      </c>
      <c r="B7765" t="s">
        <v>326</v>
      </c>
      <c r="C7765" t="s">
        <v>327</v>
      </c>
      <c r="D7765">
        <v>2023</v>
      </c>
      <c r="E7765">
        <v>4633195</v>
      </c>
      <c r="F7765">
        <v>4199000</v>
      </c>
      <c r="G7765">
        <v>11281000</v>
      </c>
      <c r="H7765">
        <v>7161000</v>
      </c>
      <c r="I7765">
        <v>27274195</v>
      </c>
    </row>
    <row r="7766" spans="1:9">
      <c r="A7766" t="s">
        <v>333</v>
      </c>
      <c r="B7766" t="s">
        <v>2161</v>
      </c>
      <c r="C7766" t="s">
        <v>2162</v>
      </c>
      <c r="D7766">
        <v>2023</v>
      </c>
      <c r="E7766">
        <v>0</v>
      </c>
      <c r="F7766">
        <v>352</v>
      </c>
      <c r="G7766">
        <v>0</v>
      </c>
      <c r="H7766">
        <v>0</v>
      </c>
      <c r="I7766">
        <v>352</v>
      </c>
    </row>
    <row r="7767" spans="1:9">
      <c r="A7767" t="s">
        <v>333</v>
      </c>
      <c r="B7767" t="s">
        <v>338</v>
      </c>
      <c r="C7767" t="s">
        <v>339</v>
      </c>
      <c r="D7767">
        <v>2023</v>
      </c>
      <c r="E7767">
        <v>0</v>
      </c>
      <c r="F7767">
        <v>0</v>
      </c>
      <c r="G7767">
        <v>607</v>
      </c>
      <c r="H7767">
        <v>0</v>
      </c>
      <c r="I7767">
        <v>607</v>
      </c>
    </row>
    <row r="7768" spans="1:9">
      <c r="A7768" t="s">
        <v>333</v>
      </c>
      <c r="B7768" t="s">
        <v>1106</v>
      </c>
      <c r="C7768" t="s">
        <v>1107</v>
      </c>
      <c r="D7768">
        <v>2023</v>
      </c>
      <c r="E7768">
        <v>0</v>
      </c>
      <c r="F7768">
        <v>0</v>
      </c>
      <c r="G7768">
        <v>381</v>
      </c>
      <c r="H7768">
        <v>0</v>
      </c>
      <c r="I7768">
        <v>381</v>
      </c>
    </row>
    <row r="7769" spans="1:9">
      <c r="A7769" t="s">
        <v>333</v>
      </c>
      <c r="B7769" t="s">
        <v>344</v>
      </c>
      <c r="C7769" t="s">
        <v>345</v>
      </c>
      <c r="D7769">
        <v>2023</v>
      </c>
      <c r="E7769">
        <v>0</v>
      </c>
      <c r="F7769">
        <v>0</v>
      </c>
      <c r="G7769">
        <v>327</v>
      </c>
      <c r="H7769">
        <v>0</v>
      </c>
      <c r="I7769">
        <v>327</v>
      </c>
    </row>
    <row r="7770" spans="1:9">
      <c r="A7770" t="s">
        <v>333</v>
      </c>
      <c r="B7770" t="s">
        <v>334</v>
      </c>
      <c r="C7770" t="s">
        <v>335</v>
      </c>
      <c r="D7770">
        <v>2023</v>
      </c>
      <c r="E7770">
        <v>0</v>
      </c>
      <c r="F7770">
        <v>35616320</v>
      </c>
      <c r="G7770">
        <v>45207000</v>
      </c>
      <c r="H7770">
        <v>51772000</v>
      </c>
      <c r="I7770">
        <v>132595320</v>
      </c>
    </row>
    <row r="7771" spans="1:9">
      <c r="A7771" t="s">
        <v>333</v>
      </c>
      <c r="B7771" t="s">
        <v>2165</v>
      </c>
      <c r="C7771" t="s">
        <v>1423</v>
      </c>
      <c r="D7771">
        <v>2023</v>
      </c>
      <c r="E7771">
        <v>25711000</v>
      </c>
      <c r="F7771">
        <v>4047000</v>
      </c>
      <c r="G7771">
        <v>10000</v>
      </c>
      <c r="H7771">
        <v>13505000</v>
      </c>
      <c r="I7771">
        <v>43273000</v>
      </c>
    </row>
    <row r="7772" spans="1:9">
      <c r="A7772" t="s">
        <v>178</v>
      </c>
      <c r="B7772" t="s">
        <v>1716</v>
      </c>
      <c r="C7772" t="s">
        <v>1717</v>
      </c>
      <c r="D7772">
        <v>2023</v>
      </c>
      <c r="E7772">
        <v>0</v>
      </c>
      <c r="F7772">
        <v>1000</v>
      </c>
      <c r="G7772">
        <v>0</v>
      </c>
      <c r="H7772">
        <v>0</v>
      </c>
      <c r="I7772">
        <v>1000</v>
      </c>
    </row>
    <row r="7773" spans="1:9">
      <c r="A7773" t="s">
        <v>178</v>
      </c>
      <c r="B7773" t="s">
        <v>179</v>
      </c>
      <c r="C7773" t="s">
        <v>180</v>
      </c>
      <c r="D7773">
        <v>2023</v>
      </c>
      <c r="E7773">
        <v>343827712</v>
      </c>
      <c r="F7773">
        <v>323767000</v>
      </c>
      <c r="G7773">
        <v>213398000</v>
      </c>
      <c r="H7773">
        <v>282164000</v>
      </c>
      <c r="I7773">
        <v>1163156712</v>
      </c>
    </row>
    <row r="7774" spans="1:9">
      <c r="A7774" t="s">
        <v>178</v>
      </c>
      <c r="B7774" t="s">
        <v>2246</v>
      </c>
      <c r="C7774" t="s">
        <v>2247</v>
      </c>
      <c r="D7774">
        <v>2023</v>
      </c>
      <c r="E7774">
        <v>173000000</v>
      </c>
      <c r="F7774">
        <v>269571000</v>
      </c>
      <c r="G7774">
        <v>0</v>
      </c>
      <c r="H7774">
        <v>0</v>
      </c>
      <c r="I7774">
        <v>442571000</v>
      </c>
    </row>
    <row r="7775" spans="1:9">
      <c r="A7775" t="s">
        <v>178</v>
      </c>
      <c r="B7775" t="s">
        <v>352</v>
      </c>
      <c r="C7775" t="s">
        <v>353</v>
      </c>
      <c r="D7775">
        <v>2023</v>
      </c>
      <c r="E7775">
        <v>37554326</v>
      </c>
      <c r="F7775">
        <v>27856000</v>
      </c>
      <c r="G7775">
        <v>34967000</v>
      </c>
      <c r="H7775">
        <v>38339000</v>
      </c>
      <c r="I7775">
        <v>138716326</v>
      </c>
    </row>
    <row r="7776" spans="1:9">
      <c r="A7776" t="s">
        <v>356</v>
      </c>
      <c r="B7776" t="s">
        <v>365</v>
      </c>
      <c r="C7776" t="s">
        <v>366</v>
      </c>
      <c r="D7776">
        <v>2023</v>
      </c>
      <c r="E7776">
        <v>0</v>
      </c>
      <c r="F7776">
        <v>0</v>
      </c>
      <c r="G7776">
        <v>274</v>
      </c>
      <c r="H7776">
        <v>0</v>
      </c>
      <c r="I7776">
        <v>274</v>
      </c>
    </row>
    <row r="7777" spans="1:9">
      <c r="A7777" t="s">
        <v>356</v>
      </c>
      <c r="B7777" t="s">
        <v>1616</v>
      </c>
      <c r="C7777" t="s">
        <v>1503</v>
      </c>
      <c r="D7777">
        <v>2023</v>
      </c>
      <c r="E7777">
        <v>122</v>
      </c>
      <c r="F7777">
        <v>0</v>
      </c>
      <c r="G7777">
        <v>0</v>
      </c>
      <c r="H7777">
        <v>0</v>
      </c>
      <c r="I7777">
        <v>122</v>
      </c>
    </row>
    <row r="7778" spans="1:9">
      <c r="A7778" t="s">
        <v>356</v>
      </c>
      <c r="B7778" t="s">
        <v>1141</v>
      </c>
      <c r="C7778" t="s">
        <v>1142</v>
      </c>
      <c r="D7778">
        <v>2023</v>
      </c>
      <c r="E7778">
        <v>0</v>
      </c>
      <c r="F7778">
        <v>1295106</v>
      </c>
      <c r="G7778">
        <v>33773000</v>
      </c>
      <c r="H7778">
        <v>3299000</v>
      </c>
      <c r="I7778">
        <v>38367106</v>
      </c>
    </row>
    <row r="7779" spans="1:9">
      <c r="A7779" t="s">
        <v>356</v>
      </c>
      <c r="B7779" t="s">
        <v>357</v>
      </c>
      <c r="C7779" t="s">
        <v>358</v>
      </c>
      <c r="D7779">
        <v>2023</v>
      </c>
      <c r="E7779">
        <v>4000</v>
      </c>
      <c r="F7779">
        <v>220000</v>
      </c>
      <c r="G7779">
        <v>192000</v>
      </c>
      <c r="H7779">
        <v>146000</v>
      </c>
      <c r="I7779">
        <v>562000</v>
      </c>
    </row>
    <row r="7780" spans="1:9">
      <c r="A7780" t="s">
        <v>356</v>
      </c>
      <c r="B7780" t="s">
        <v>359</v>
      </c>
      <c r="C7780" t="s">
        <v>1720</v>
      </c>
      <c r="D7780">
        <v>2023</v>
      </c>
      <c r="E7780">
        <v>19207401</v>
      </c>
      <c r="F7780">
        <v>1170000</v>
      </c>
      <c r="G7780">
        <v>93000</v>
      </c>
      <c r="H7780">
        <v>3103000</v>
      </c>
      <c r="I7780">
        <v>23573401</v>
      </c>
    </row>
    <row r="7781" spans="1:9">
      <c r="A7781" t="s">
        <v>356</v>
      </c>
      <c r="B7781" t="s">
        <v>361</v>
      </c>
      <c r="C7781" t="s">
        <v>362</v>
      </c>
      <c r="D7781">
        <v>2023</v>
      </c>
      <c r="E7781">
        <v>26494385</v>
      </c>
      <c r="F7781">
        <v>6632000</v>
      </c>
      <c r="G7781">
        <v>4766000</v>
      </c>
      <c r="H7781">
        <v>12767000</v>
      </c>
      <c r="I7781">
        <v>50659385</v>
      </c>
    </row>
    <row r="7782" spans="1:9">
      <c r="A7782" t="s">
        <v>369</v>
      </c>
      <c r="B7782" t="s">
        <v>451</v>
      </c>
      <c r="C7782" t="s">
        <v>452</v>
      </c>
      <c r="D7782">
        <v>2023</v>
      </c>
      <c r="E7782">
        <v>0</v>
      </c>
      <c r="F7782">
        <v>0</v>
      </c>
      <c r="G7782">
        <v>208221</v>
      </c>
      <c r="H7782">
        <v>154000</v>
      </c>
      <c r="I7782">
        <v>362221</v>
      </c>
    </row>
    <row r="7783" spans="1:9">
      <c r="A7783" t="s">
        <v>369</v>
      </c>
      <c r="B7783" t="s">
        <v>370</v>
      </c>
      <c r="C7783" t="s">
        <v>371</v>
      </c>
      <c r="D7783">
        <v>2023</v>
      </c>
      <c r="E7783">
        <v>8246497</v>
      </c>
      <c r="F7783">
        <v>19099000</v>
      </c>
      <c r="G7783">
        <v>36891000</v>
      </c>
      <c r="H7783">
        <v>219003000</v>
      </c>
      <c r="I7783">
        <v>283239497</v>
      </c>
    </row>
    <row r="7784" spans="1:9">
      <c r="A7784" t="s">
        <v>369</v>
      </c>
      <c r="B7784" t="s">
        <v>372</v>
      </c>
      <c r="C7784" t="s">
        <v>373</v>
      </c>
      <c r="D7784">
        <v>2023</v>
      </c>
      <c r="E7784">
        <v>0</v>
      </c>
      <c r="F7784">
        <v>48469653</v>
      </c>
      <c r="G7784">
        <v>58133000</v>
      </c>
      <c r="H7784">
        <v>230409000</v>
      </c>
      <c r="I7784">
        <v>337011653</v>
      </c>
    </row>
    <row r="7785" spans="1:9">
      <c r="A7785" t="s">
        <v>369</v>
      </c>
      <c r="B7785" t="s">
        <v>374</v>
      </c>
      <c r="C7785" t="s">
        <v>375</v>
      </c>
      <c r="D7785">
        <v>2023</v>
      </c>
      <c r="E7785">
        <v>28196121</v>
      </c>
      <c r="F7785">
        <v>17757000</v>
      </c>
      <c r="G7785">
        <v>28340000</v>
      </c>
      <c r="H7785">
        <v>87859000</v>
      </c>
      <c r="I7785">
        <v>162152121</v>
      </c>
    </row>
    <row r="7786" spans="1:9">
      <c r="A7786" t="s">
        <v>369</v>
      </c>
      <c r="B7786" t="s">
        <v>376</v>
      </c>
      <c r="C7786" t="s">
        <v>377</v>
      </c>
      <c r="D7786">
        <v>2023</v>
      </c>
      <c r="E7786">
        <v>0</v>
      </c>
      <c r="F7786">
        <v>29069688</v>
      </c>
      <c r="G7786">
        <v>138417000</v>
      </c>
      <c r="H7786">
        <v>267837000</v>
      </c>
      <c r="I7786">
        <v>435323688</v>
      </c>
    </row>
    <row r="7787" spans="1:9">
      <c r="A7787" t="s">
        <v>369</v>
      </c>
      <c r="B7787" t="s">
        <v>378</v>
      </c>
      <c r="C7787" t="s">
        <v>379</v>
      </c>
      <c r="D7787">
        <v>2023</v>
      </c>
      <c r="E7787">
        <v>0</v>
      </c>
      <c r="F7787">
        <v>8138524</v>
      </c>
      <c r="G7787">
        <v>49055000</v>
      </c>
      <c r="H7787">
        <v>14603000</v>
      </c>
      <c r="I7787">
        <v>71796524</v>
      </c>
    </row>
    <row r="7788" spans="1:9">
      <c r="A7788" t="s">
        <v>369</v>
      </c>
      <c r="B7788" t="s">
        <v>380</v>
      </c>
      <c r="C7788" t="s">
        <v>381</v>
      </c>
      <c r="D7788">
        <v>2023</v>
      </c>
      <c r="E7788">
        <v>9404191</v>
      </c>
      <c r="F7788">
        <v>33744000</v>
      </c>
      <c r="G7788">
        <v>63309000</v>
      </c>
      <c r="H7788">
        <v>34450000</v>
      </c>
      <c r="I7788">
        <v>140907191</v>
      </c>
    </row>
    <row r="7789" spans="1:9">
      <c r="A7789" t="s">
        <v>369</v>
      </c>
      <c r="B7789" t="s">
        <v>382</v>
      </c>
      <c r="C7789" t="s">
        <v>383</v>
      </c>
      <c r="D7789">
        <v>2023</v>
      </c>
      <c r="E7789">
        <v>0</v>
      </c>
      <c r="F7789">
        <v>61564002</v>
      </c>
      <c r="G7789">
        <v>73777000</v>
      </c>
      <c r="H7789">
        <v>75946000</v>
      </c>
      <c r="I7789">
        <v>211287002</v>
      </c>
    </row>
    <row r="7790" spans="1:9">
      <c r="A7790" t="s">
        <v>369</v>
      </c>
      <c r="B7790" t="s">
        <v>388</v>
      </c>
      <c r="C7790" t="s">
        <v>389</v>
      </c>
      <c r="D7790">
        <v>2023</v>
      </c>
      <c r="E7790">
        <v>145773284</v>
      </c>
      <c r="F7790">
        <v>106060000</v>
      </c>
      <c r="G7790">
        <v>7739000</v>
      </c>
      <c r="H7790">
        <v>63356000</v>
      </c>
      <c r="I7790">
        <v>322928284</v>
      </c>
    </row>
    <row r="7791" spans="1:9">
      <c r="A7791" t="s">
        <v>369</v>
      </c>
      <c r="B7791" t="s">
        <v>390</v>
      </c>
      <c r="C7791" t="s">
        <v>391</v>
      </c>
      <c r="D7791">
        <v>2023</v>
      </c>
      <c r="E7791">
        <v>0</v>
      </c>
      <c r="F7791">
        <v>9642761</v>
      </c>
      <c r="G7791">
        <v>15576000</v>
      </c>
      <c r="H7791">
        <v>1000000</v>
      </c>
      <c r="I7791">
        <v>26218761</v>
      </c>
    </row>
    <row r="7792" spans="1:9">
      <c r="A7792" t="s">
        <v>369</v>
      </c>
      <c r="B7792" t="s">
        <v>1619</v>
      </c>
      <c r="C7792" t="s">
        <v>1620</v>
      </c>
      <c r="D7792">
        <v>2023</v>
      </c>
      <c r="E7792">
        <v>0</v>
      </c>
      <c r="F7792">
        <v>27767000</v>
      </c>
      <c r="G7792">
        <v>0</v>
      </c>
      <c r="H7792">
        <v>0</v>
      </c>
      <c r="I7792">
        <v>27767000</v>
      </c>
    </row>
    <row r="7793" spans="1:9">
      <c r="A7793" t="s">
        <v>369</v>
      </c>
      <c r="B7793" t="s">
        <v>392</v>
      </c>
      <c r="C7793" t="s">
        <v>393</v>
      </c>
      <c r="D7793">
        <v>2023</v>
      </c>
      <c r="E7793">
        <v>94828467</v>
      </c>
      <c r="F7793">
        <v>253504000</v>
      </c>
      <c r="G7793">
        <v>414748000</v>
      </c>
      <c r="H7793">
        <v>407569000</v>
      </c>
      <c r="I7793">
        <v>1170649467</v>
      </c>
    </row>
    <row r="7794" spans="1:9">
      <c r="A7794" t="s">
        <v>369</v>
      </c>
      <c r="B7794" t="s">
        <v>394</v>
      </c>
      <c r="C7794" t="s">
        <v>395</v>
      </c>
      <c r="D7794">
        <v>2023</v>
      </c>
      <c r="E7794">
        <v>0</v>
      </c>
      <c r="F7794">
        <v>1117019</v>
      </c>
      <c r="G7794">
        <v>12379000</v>
      </c>
      <c r="H7794">
        <v>0</v>
      </c>
      <c r="I7794">
        <v>13496019</v>
      </c>
    </row>
    <row r="7795" spans="1:9">
      <c r="A7795" t="s">
        <v>369</v>
      </c>
      <c r="B7795" t="s">
        <v>396</v>
      </c>
      <c r="C7795" t="s">
        <v>397</v>
      </c>
      <c r="D7795">
        <v>2023</v>
      </c>
      <c r="E7795">
        <v>0</v>
      </c>
      <c r="F7795">
        <v>31252829</v>
      </c>
      <c r="G7795">
        <v>1500000</v>
      </c>
      <c r="H7795">
        <v>0</v>
      </c>
      <c r="I7795">
        <v>32752829</v>
      </c>
    </row>
    <row r="7796" spans="1:9">
      <c r="A7796" t="s">
        <v>369</v>
      </c>
      <c r="B7796" t="s">
        <v>400</v>
      </c>
      <c r="C7796" t="s">
        <v>401</v>
      </c>
      <c r="D7796">
        <v>2023</v>
      </c>
      <c r="E7796">
        <v>0</v>
      </c>
      <c r="F7796">
        <v>0</v>
      </c>
      <c r="G7796">
        <v>9787147</v>
      </c>
      <c r="H7796">
        <v>4103000</v>
      </c>
      <c r="I7796">
        <v>13890147</v>
      </c>
    </row>
    <row r="7797" spans="1:9">
      <c r="A7797" t="s">
        <v>369</v>
      </c>
      <c r="B7797" t="s">
        <v>402</v>
      </c>
      <c r="C7797" t="s">
        <v>403</v>
      </c>
      <c r="D7797">
        <v>2023</v>
      </c>
      <c r="E7797">
        <v>1060079</v>
      </c>
      <c r="F7797">
        <v>200567000</v>
      </c>
      <c r="G7797">
        <v>206708000</v>
      </c>
      <c r="H7797">
        <v>212962000</v>
      </c>
      <c r="I7797">
        <v>621297079</v>
      </c>
    </row>
    <row r="7798" spans="1:9">
      <c r="A7798" t="s">
        <v>369</v>
      </c>
      <c r="B7798" t="s">
        <v>404</v>
      </c>
      <c r="C7798" t="s">
        <v>405</v>
      </c>
      <c r="D7798">
        <v>2023</v>
      </c>
      <c r="E7798">
        <v>0</v>
      </c>
      <c r="F7798">
        <v>199999</v>
      </c>
      <c r="G7798">
        <v>0</v>
      </c>
      <c r="H7798">
        <v>0</v>
      </c>
      <c r="I7798">
        <v>199999</v>
      </c>
    </row>
    <row r="7799" spans="1:9">
      <c r="A7799" t="s">
        <v>369</v>
      </c>
      <c r="B7799" t="s">
        <v>1621</v>
      </c>
      <c r="C7799" t="s">
        <v>1622</v>
      </c>
      <c r="D7799">
        <v>2023</v>
      </c>
      <c r="E7799">
        <v>0</v>
      </c>
      <c r="F7799">
        <v>0</v>
      </c>
      <c r="G7799">
        <v>0</v>
      </c>
      <c r="H7799">
        <v>4352000</v>
      </c>
      <c r="I7799">
        <v>4352000</v>
      </c>
    </row>
    <row r="7800" spans="1:9">
      <c r="A7800" t="s">
        <v>369</v>
      </c>
      <c r="B7800" t="s">
        <v>2252</v>
      </c>
      <c r="C7800" t="s">
        <v>2253</v>
      </c>
      <c r="D7800">
        <v>2023</v>
      </c>
      <c r="E7800">
        <v>926485</v>
      </c>
      <c r="F7800">
        <v>0</v>
      </c>
      <c r="G7800">
        <v>0</v>
      </c>
      <c r="H7800">
        <v>0</v>
      </c>
      <c r="I7800">
        <v>926485</v>
      </c>
    </row>
    <row r="7801" spans="1:9">
      <c r="A7801" t="s">
        <v>369</v>
      </c>
      <c r="B7801" t="s">
        <v>410</v>
      </c>
      <c r="C7801" t="s">
        <v>411</v>
      </c>
      <c r="D7801">
        <v>2023</v>
      </c>
      <c r="E7801">
        <v>0</v>
      </c>
      <c r="F7801">
        <v>998233</v>
      </c>
      <c r="G7801">
        <v>2250000</v>
      </c>
      <c r="H7801">
        <v>0</v>
      </c>
      <c r="I7801">
        <v>3248233</v>
      </c>
    </row>
    <row r="7802" spans="1:9">
      <c r="A7802" t="s">
        <v>369</v>
      </c>
      <c r="B7802" t="s">
        <v>412</v>
      </c>
      <c r="C7802" t="s">
        <v>413</v>
      </c>
      <c r="D7802">
        <v>2023</v>
      </c>
      <c r="E7802">
        <v>0</v>
      </c>
      <c r="F7802">
        <v>0</v>
      </c>
      <c r="G7802">
        <v>6257408</v>
      </c>
      <c r="H7802">
        <v>0</v>
      </c>
      <c r="I7802">
        <v>6257408</v>
      </c>
    </row>
    <row r="7803" spans="1:9">
      <c r="A7803" t="s">
        <v>369</v>
      </c>
      <c r="B7803" t="s">
        <v>416</v>
      </c>
      <c r="C7803" t="s">
        <v>417</v>
      </c>
      <c r="D7803">
        <v>2023</v>
      </c>
      <c r="E7803">
        <v>0</v>
      </c>
      <c r="F7803">
        <v>255000</v>
      </c>
      <c r="G7803">
        <v>0</v>
      </c>
      <c r="H7803">
        <v>0</v>
      </c>
      <c r="I7803">
        <v>255000</v>
      </c>
    </row>
    <row r="7804" spans="1:9">
      <c r="A7804" t="s">
        <v>369</v>
      </c>
      <c r="B7804" t="s">
        <v>418</v>
      </c>
      <c r="C7804" t="s">
        <v>419</v>
      </c>
      <c r="D7804">
        <v>2023</v>
      </c>
      <c r="E7804">
        <v>0</v>
      </c>
      <c r="F7804">
        <v>0</v>
      </c>
      <c r="G7804">
        <v>13020648</v>
      </c>
      <c r="H7804">
        <v>0</v>
      </c>
      <c r="I7804">
        <v>13020648</v>
      </c>
    </row>
    <row r="7805" spans="1:9">
      <c r="A7805" t="s">
        <v>369</v>
      </c>
      <c r="B7805" t="s">
        <v>422</v>
      </c>
      <c r="C7805" t="s">
        <v>423</v>
      </c>
      <c r="D7805">
        <v>2023</v>
      </c>
      <c r="E7805">
        <v>0</v>
      </c>
      <c r="F7805">
        <v>144998</v>
      </c>
      <c r="G7805">
        <v>0</v>
      </c>
      <c r="H7805">
        <v>0</v>
      </c>
      <c r="I7805">
        <v>144998</v>
      </c>
    </row>
    <row r="7806" spans="1:9">
      <c r="A7806" t="s">
        <v>369</v>
      </c>
      <c r="B7806" t="s">
        <v>914</v>
      </c>
      <c r="C7806" t="s">
        <v>805</v>
      </c>
      <c r="D7806">
        <v>2023</v>
      </c>
      <c r="E7806">
        <v>831999</v>
      </c>
      <c r="F7806">
        <v>0</v>
      </c>
      <c r="G7806">
        <v>0</v>
      </c>
      <c r="H7806">
        <v>0</v>
      </c>
      <c r="I7806">
        <v>831999</v>
      </c>
    </row>
    <row r="7807" spans="1:9">
      <c r="A7807" t="s">
        <v>369</v>
      </c>
      <c r="B7807" t="s">
        <v>426</v>
      </c>
      <c r="C7807" t="s">
        <v>427</v>
      </c>
      <c r="D7807">
        <v>2023</v>
      </c>
      <c r="E7807">
        <v>18541710</v>
      </c>
      <c r="F7807">
        <v>7580000</v>
      </c>
      <c r="G7807">
        <v>16125000</v>
      </c>
      <c r="H7807">
        <v>23000000</v>
      </c>
      <c r="I7807">
        <v>65246710</v>
      </c>
    </row>
    <row r="7808" spans="1:9">
      <c r="A7808" t="s">
        <v>369</v>
      </c>
      <c r="B7808" t="s">
        <v>430</v>
      </c>
      <c r="C7808" t="s">
        <v>431</v>
      </c>
      <c r="D7808">
        <v>2023</v>
      </c>
      <c r="E7808">
        <v>1117763</v>
      </c>
      <c r="F7808">
        <v>0</v>
      </c>
      <c r="G7808">
        <v>0</v>
      </c>
      <c r="H7808">
        <v>0</v>
      </c>
      <c r="I7808">
        <v>1117763</v>
      </c>
    </row>
    <row r="7809" spans="1:9">
      <c r="A7809" t="s">
        <v>369</v>
      </c>
      <c r="B7809" t="s">
        <v>432</v>
      </c>
      <c r="C7809" t="s">
        <v>433</v>
      </c>
      <c r="D7809">
        <v>2023</v>
      </c>
      <c r="E7809">
        <v>0</v>
      </c>
      <c r="F7809">
        <v>0</v>
      </c>
      <c r="G7809">
        <v>15335999</v>
      </c>
      <c r="H7809">
        <v>0</v>
      </c>
      <c r="I7809">
        <v>15335999</v>
      </c>
    </row>
    <row r="7810" spans="1:9">
      <c r="A7810" t="s">
        <v>369</v>
      </c>
      <c r="B7810" t="s">
        <v>434</v>
      </c>
      <c r="C7810" t="s">
        <v>435</v>
      </c>
      <c r="D7810">
        <v>2023</v>
      </c>
      <c r="E7810">
        <v>0</v>
      </c>
      <c r="F7810">
        <v>0</v>
      </c>
      <c r="G7810">
        <v>0</v>
      </c>
      <c r="H7810">
        <v>27760000</v>
      </c>
      <c r="I7810">
        <v>27760000</v>
      </c>
    </row>
    <row r="7811" spans="1:9">
      <c r="A7811" t="s">
        <v>369</v>
      </c>
      <c r="B7811" t="s">
        <v>442</v>
      </c>
      <c r="C7811" t="s">
        <v>443</v>
      </c>
      <c r="D7811">
        <v>2023</v>
      </c>
      <c r="E7811">
        <v>0</v>
      </c>
      <c r="F7811">
        <v>0</v>
      </c>
      <c r="G7811">
        <v>172036</v>
      </c>
      <c r="H7811">
        <v>0</v>
      </c>
      <c r="I7811">
        <v>172036</v>
      </c>
    </row>
    <row r="7812" spans="1:9">
      <c r="A7812" t="s">
        <v>369</v>
      </c>
      <c r="B7812" t="s">
        <v>449</v>
      </c>
      <c r="C7812" t="s">
        <v>450</v>
      </c>
      <c r="D7812">
        <v>2023</v>
      </c>
      <c r="E7812">
        <v>38708619</v>
      </c>
      <c r="F7812">
        <v>61856000</v>
      </c>
      <c r="G7812">
        <v>57868000</v>
      </c>
      <c r="H7812">
        <v>40200000</v>
      </c>
      <c r="I7812">
        <v>198632619</v>
      </c>
    </row>
    <row r="7813" spans="1:9">
      <c r="A7813" t="s">
        <v>457</v>
      </c>
      <c r="B7813" t="s">
        <v>1628</v>
      </c>
      <c r="C7813" t="s">
        <v>1629</v>
      </c>
      <c r="D7813">
        <v>2023</v>
      </c>
      <c r="E7813">
        <v>0</v>
      </c>
      <c r="F7813">
        <v>0</v>
      </c>
      <c r="G7813">
        <v>0</v>
      </c>
      <c r="H7813">
        <v>98908</v>
      </c>
      <c r="I7813">
        <v>98908</v>
      </c>
    </row>
    <row r="7814" spans="1:9">
      <c r="A7814" t="s">
        <v>460</v>
      </c>
      <c r="B7814" t="s">
        <v>461</v>
      </c>
      <c r="C7814" t="s">
        <v>462</v>
      </c>
      <c r="D7814">
        <v>2023</v>
      </c>
      <c r="E7814">
        <v>0</v>
      </c>
      <c r="F7814">
        <v>0</v>
      </c>
      <c r="G7814">
        <v>55404513</v>
      </c>
      <c r="H7814">
        <v>24828000</v>
      </c>
      <c r="I7814">
        <v>80232513</v>
      </c>
    </row>
    <row r="7815" spans="1:9">
      <c r="A7815" t="s">
        <v>460</v>
      </c>
      <c r="B7815" t="s">
        <v>1632</v>
      </c>
      <c r="C7815" t="s">
        <v>462</v>
      </c>
      <c r="D7815">
        <v>2023</v>
      </c>
      <c r="E7815">
        <v>0</v>
      </c>
      <c r="F7815">
        <v>0</v>
      </c>
      <c r="G7815">
        <v>1702000</v>
      </c>
      <c r="H7815">
        <v>0</v>
      </c>
      <c r="I7815">
        <v>1702000</v>
      </c>
    </row>
    <row r="7816" spans="1:9">
      <c r="A7816" t="s">
        <v>465</v>
      </c>
      <c r="B7816" t="s">
        <v>466</v>
      </c>
      <c r="C7816" t="s">
        <v>467</v>
      </c>
      <c r="D7816">
        <v>2023</v>
      </c>
      <c r="E7816">
        <v>24499874</v>
      </c>
      <c r="F7816">
        <v>25976000</v>
      </c>
      <c r="G7816">
        <v>5167000</v>
      </c>
      <c r="H7816">
        <v>11227000</v>
      </c>
      <c r="I7816">
        <v>66869874</v>
      </c>
    </row>
    <row r="7817" spans="1:9">
      <c r="A7817" t="s">
        <v>465</v>
      </c>
      <c r="B7817" t="s">
        <v>468</v>
      </c>
      <c r="C7817" t="s">
        <v>469</v>
      </c>
      <c r="D7817">
        <v>2023</v>
      </c>
      <c r="E7817">
        <v>0</v>
      </c>
      <c r="F7817">
        <v>0</v>
      </c>
      <c r="G7817">
        <v>0</v>
      </c>
      <c r="H7817">
        <v>203562</v>
      </c>
      <c r="I7817">
        <v>203562</v>
      </c>
    </row>
    <row r="7818" spans="1:9">
      <c r="A7818" t="s">
        <v>465</v>
      </c>
      <c r="B7818" t="s">
        <v>1633</v>
      </c>
      <c r="C7818" t="s">
        <v>1634</v>
      </c>
      <c r="D7818">
        <v>2023</v>
      </c>
      <c r="E7818">
        <v>1878947</v>
      </c>
      <c r="F7818">
        <v>107000</v>
      </c>
      <c r="G7818">
        <v>0</v>
      </c>
      <c r="H7818">
        <v>17000</v>
      </c>
      <c r="I7818">
        <v>2002947</v>
      </c>
    </row>
    <row r="7819" spans="1:9">
      <c r="A7819" t="s">
        <v>474</v>
      </c>
      <c r="B7819" t="s">
        <v>994</v>
      </c>
      <c r="C7819" t="s">
        <v>995</v>
      </c>
      <c r="D7819">
        <v>2023</v>
      </c>
      <c r="E7819">
        <v>0</v>
      </c>
      <c r="F7819">
        <v>0</v>
      </c>
      <c r="G7819">
        <v>1954076</v>
      </c>
      <c r="H7819">
        <v>0</v>
      </c>
      <c r="I7819">
        <v>1954076</v>
      </c>
    </row>
    <row r="7820" spans="1:9">
      <c r="A7820" t="s">
        <v>474</v>
      </c>
      <c r="B7820" t="s">
        <v>475</v>
      </c>
      <c r="C7820" t="s">
        <v>476</v>
      </c>
      <c r="D7820">
        <v>2023</v>
      </c>
      <c r="E7820">
        <v>0</v>
      </c>
      <c r="F7820">
        <v>0</v>
      </c>
      <c r="G7820">
        <v>11377773</v>
      </c>
      <c r="H7820">
        <v>105214000</v>
      </c>
      <c r="I7820">
        <v>116591773</v>
      </c>
    </row>
    <row r="7821" spans="1:9">
      <c r="A7821" t="s">
        <v>446</v>
      </c>
      <c r="B7821" t="s">
        <v>519</v>
      </c>
      <c r="C7821" t="s">
        <v>520</v>
      </c>
      <c r="D7821">
        <v>2023</v>
      </c>
      <c r="E7821">
        <v>0</v>
      </c>
      <c r="F7821">
        <v>0</v>
      </c>
      <c r="G7821">
        <v>0</v>
      </c>
      <c r="H7821">
        <v>4734</v>
      </c>
      <c r="I7821">
        <v>4734</v>
      </c>
    </row>
    <row r="7822" spans="1:9">
      <c r="A7822" t="s">
        <v>446</v>
      </c>
      <c r="B7822" t="s">
        <v>521</v>
      </c>
      <c r="C7822" t="s">
        <v>522</v>
      </c>
      <c r="D7822">
        <v>2023</v>
      </c>
      <c r="E7822">
        <v>0</v>
      </c>
      <c r="F7822">
        <v>45099</v>
      </c>
      <c r="G7822">
        <v>0</v>
      </c>
      <c r="H7822">
        <v>0</v>
      </c>
      <c r="I7822">
        <v>45099</v>
      </c>
    </row>
    <row r="7823" spans="1:9">
      <c r="A7823" t="s">
        <v>446</v>
      </c>
      <c r="B7823" t="s">
        <v>2174</v>
      </c>
      <c r="C7823" t="s">
        <v>2175</v>
      </c>
      <c r="D7823">
        <v>2023</v>
      </c>
      <c r="E7823">
        <v>8814</v>
      </c>
      <c r="F7823">
        <v>0</v>
      </c>
      <c r="G7823">
        <v>0</v>
      </c>
      <c r="H7823">
        <v>0</v>
      </c>
      <c r="I7823">
        <v>8814</v>
      </c>
    </row>
    <row r="7824" spans="1:9">
      <c r="A7824" t="s">
        <v>446</v>
      </c>
      <c r="B7824" t="s">
        <v>523</v>
      </c>
      <c r="C7824" t="s">
        <v>482</v>
      </c>
      <c r="D7824">
        <v>2023</v>
      </c>
      <c r="E7824">
        <v>0</v>
      </c>
      <c r="F7824">
        <v>0</v>
      </c>
      <c r="G7824">
        <v>0</v>
      </c>
      <c r="H7824">
        <v>2986417</v>
      </c>
      <c r="I7824">
        <v>2986417</v>
      </c>
    </row>
    <row r="7825" spans="1:9">
      <c r="A7825" t="s">
        <v>446</v>
      </c>
      <c r="B7825" t="s">
        <v>524</v>
      </c>
      <c r="C7825" t="s">
        <v>525</v>
      </c>
      <c r="D7825">
        <v>2023</v>
      </c>
      <c r="E7825">
        <v>142390</v>
      </c>
      <c r="F7825">
        <v>0</v>
      </c>
      <c r="G7825">
        <v>0</v>
      </c>
      <c r="H7825">
        <v>0</v>
      </c>
      <c r="I7825">
        <v>142390</v>
      </c>
    </row>
    <row r="7826" spans="1:9">
      <c r="A7826" t="s">
        <v>446</v>
      </c>
      <c r="B7826" t="s">
        <v>526</v>
      </c>
      <c r="C7826" t="s">
        <v>527</v>
      </c>
      <c r="D7826">
        <v>2023</v>
      </c>
      <c r="E7826">
        <v>0</v>
      </c>
      <c r="F7826">
        <v>0</v>
      </c>
      <c r="G7826">
        <v>663036</v>
      </c>
      <c r="H7826">
        <v>0</v>
      </c>
      <c r="I7826">
        <v>663036</v>
      </c>
    </row>
    <row r="7827" spans="1:9">
      <c r="A7827" t="s">
        <v>446</v>
      </c>
      <c r="B7827" t="s">
        <v>530</v>
      </c>
      <c r="C7827" t="s">
        <v>531</v>
      </c>
      <c r="D7827">
        <v>2023</v>
      </c>
      <c r="E7827">
        <v>0</v>
      </c>
      <c r="F7827">
        <v>0</v>
      </c>
      <c r="G7827">
        <v>0</v>
      </c>
      <c r="H7827">
        <v>758</v>
      </c>
      <c r="I7827">
        <v>758</v>
      </c>
    </row>
    <row r="7828" spans="1:9">
      <c r="A7828" t="s">
        <v>446</v>
      </c>
      <c r="B7828" t="s">
        <v>1561</v>
      </c>
      <c r="C7828" t="s">
        <v>1562</v>
      </c>
      <c r="D7828">
        <v>2023</v>
      </c>
      <c r="E7828">
        <v>0</v>
      </c>
      <c r="F7828">
        <v>2249998</v>
      </c>
      <c r="G7828">
        <v>0</v>
      </c>
      <c r="H7828">
        <v>5750000</v>
      </c>
      <c r="I7828">
        <v>7999998</v>
      </c>
    </row>
    <row r="7829" spans="1:9">
      <c r="A7829" t="s">
        <v>446</v>
      </c>
      <c r="B7829" t="s">
        <v>1505</v>
      </c>
      <c r="C7829" t="s">
        <v>1506</v>
      </c>
      <c r="D7829">
        <v>2023</v>
      </c>
      <c r="E7829">
        <v>0</v>
      </c>
      <c r="F7829">
        <v>10868602</v>
      </c>
      <c r="G7829">
        <v>0</v>
      </c>
      <c r="H7829">
        <v>0</v>
      </c>
      <c r="I7829">
        <v>10868602</v>
      </c>
    </row>
    <row r="7830" spans="1:9">
      <c r="A7830" t="s">
        <v>446</v>
      </c>
      <c r="B7830" t="s">
        <v>477</v>
      </c>
      <c r="C7830" t="s">
        <v>478</v>
      </c>
      <c r="D7830">
        <v>2023</v>
      </c>
      <c r="E7830">
        <v>0</v>
      </c>
      <c r="F7830">
        <v>0</v>
      </c>
      <c r="G7830">
        <v>0</v>
      </c>
      <c r="H7830">
        <v>6622000</v>
      </c>
      <c r="I7830">
        <v>6622000</v>
      </c>
    </row>
    <row r="7831" spans="1:9">
      <c r="A7831" t="s">
        <v>446</v>
      </c>
      <c r="B7831" t="s">
        <v>479</v>
      </c>
      <c r="C7831" t="s">
        <v>480</v>
      </c>
      <c r="D7831">
        <v>2023</v>
      </c>
      <c r="E7831">
        <v>0</v>
      </c>
      <c r="F7831">
        <v>0</v>
      </c>
      <c r="G7831">
        <v>42841218</v>
      </c>
      <c r="H7831">
        <v>34065000</v>
      </c>
      <c r="I7831">
        <v>76906218</v>
      </c>
    </row>
    <row r="7832" spans="1:9">
      <c r="A7832" t="s">
        <v>446</v>
      </c>
      <c r="B7832" t="s">
        <v>1074</v>
      </c>
      <c r="C7832" t="s">
        <v>520</v>
      </c>
      <c r="D7832">
        <v>2023</v>
      </c>
      <c r="E7832">
        <v>0</v>
      </c>
      <c r="F7832">
        <v>11655503</v>
      </c>
      <c r="G7832">
        <v>4390000</v>
      </c>
      <c r="H7832">
        <v>14970000</v>
      </c>
      <c r="I7832">
        <v>31015503</v>
      </c>
    </row>
    <row r="7833" spans="1:9">
      <c r="A7833" t="s">
        <v>446</v>
      </c>
      <c r="B7833" t="s">
        <v>481</v>
      </c>
      <c r="C7833" t="s">
        <v>482</v>
      </c>
      <c r="D7833">
        <v>2023</v>
      </c>
      <c r="E7833">
        <v>0</v>
      </c>
      <c r="F7833">
        <v>3022346</v>
      </c>
      <c r="G7833">
        <v>30776000</v>
      </c>
      <c r="H7833">
        <v>210402000</v>
      </c>
      <c r="I7833">
        <v>244200346</v>
      </c>
    </row>
    <row r="7834" spans="1:9">
      <c r="A7834" t="s">
        <v>446</v>
      </c>
      <c r="B7834" t="s">
        <v>483</v>
      </c>
      <c r="C7834" t="s">
        <v>484</v>
      </c>
      <c r="D7834">
        <v>2023</v>
      </c>
      <c r="E7834">
        <v>0</v>
      </c>
      <c r="F7834">
        <v>0</v>
      </c>
      <c r="G7834">
        <v>0</v>
      </c>
      <c r="H7834">
        <v>1978990</v>
      </c>
      <c r="I7834">
        <v>1978990</v>
      </c>
    </row>
    <row r="7835" spans="1:9">
      <c r="A7835" t="s">
        <v>446</v>
      </c>
      <c r="B7835" t="s">
        <v>1194</v>
      </c>
      <c r="C7835" t="s">
        <v>1195</v>
      </c>
      <c r="D7835">
        <v>2023</v>
      </c>
      <c r="E7835">
        <v>0</v>
      </c>
      <c r="F7835">
        <v>0</v>
      </c>
      <c r="G7835">
        <v>18935482</v>
      </c>
      <c r="H7835">
        <v>19118000</v>
      </c>
      <c r="I7835">
        <v>38053482</v>
      </c>
    </row>
    <row r="7836" spans="1:9">
      <c r="A7836" t="s">
        <v>446</v>
      </c>
      <c r="B7836" t="s">
        <v>1238</v>
      </c>
      <c r="C7836" t="s">
        <v>1239</v>
      </c>
      <c r="D7836">
        <v>2023</v>
      </c>
      <c r="E7836">
        <v>0</v>
      </c>
      <c r="F7836">
        <v>0</v>
      </c>
      <c r="G7836">
        <v>0</v>
      </c>
      <c r="H7836">
        <v>1315768</v>
      </c>
      <c r="I7836">
        <v>1315768</v>
      </c>
    </row>
    <row r="7837" spans="1:9">
      <c r="A7837" t="s">
        <v>446</v>
      </c>
      <c r="B7837" t="s">
        <v>1509</v>
      </c>
      <c r="C7837" t="s">
        <v>1510</v>
      </c>
      <c r="D7837">
        <v>2023</v>
      </c>
      <c r="E7837">
        <v>0</v>
      </c>
      <c r="F7837">
        <v>67655850</v>
      </c>
      <c r="G7837">
        <v>56071000</v>
      </c>
      <c r="H7837">
        <v>283482000</v>
      </c>
      <c r="I7837">
        <v>407208850</v>
      </c>
    </row>
    <row r="7838" spans="1:9">
      <c r="A7838" t="s">
        <v>446</v>
      </c>
      <c r="B7838" t="s">
        <v>1360</v>
      </c>
      <c r="C7838" t="s">
        <v>1361</v>
      </c>
      <c r="D7838">
        <v>2023</v>
      </c>
      <c r="E7838">
        <v>0</v>
      </c>
      <c r="F7838">
        <v>0</v>
      </c>
      <c r="G7838">
        <v>188187213</v>
      </c>
      <c r="H7838">
        <v>363493000</v>
      </c>
      <c r="I7838">
        <v>551680213</v>
      </c>
    </row>
    <row r="7839" spans="1:9">
      <c r="A7839" t="s">
        <v>446</v>
      </c>
      <c r="B7839" t="s">
        <v>1543</v>
      </c>
      <c r="C7839" t="s">
        <v>1544</v>
      </c>
      <c r="D7839">
        <v>2023</v>
      </c>
      <c r="E7839">
        <v>0</v>
      </c>
      <c r="F7839">
        <v>2323814</v>
      </c>
      <c r="G7839">
        <v>6479000</v>
      </c>
      <c r="H7839">
        <v>800000</v>
      </c>
      <c r="I7839">
        <v>9602814</v>
      </c>
    </row>
    <row r="7840" spans="1:9">
      <c r="A7840" t="s">
        <v>446</v>
      </c>
      <c r="B7840" t="s">
        <v>1249</v>
      </c>
      <c r="C7840" t="s">
        <v>1250</v>
      </c>
      <c r="D7840">
        <v>2023</v>
      </c>
      <c r="E7840">
        <v>0</v>
      </c>
      <c r="F7840">
        <v>0</v>
      </c>
      <c r="G7840">
        <v>178795</v>
      </c>
      <c r="H7840">
        <v>0</v>
      </c>
      <c r="I7840">
        <v>178795</v>
      </c>
    </row>
    <row r="7841" spans="1:9">
      <c r="A7841" t="s">
        <v>446</v>
      </c>
      <c r="B7841" t="s">
        <v>939</v>
      </c>
      <c r="C7841" t="s">
        <v>940</v>
      </c>
      <c r="D7841">
        <v>2023</v>
      </c>
      <c r="E7841">
        <v>0</v>
      </c>
      <c r="F7841">
        <v>0</v>
      </c>
      <c r="G7841">
        <v>0</v>
      </c>
      <c r="H7841">
        <v>5000000</v>
      </c>
      <c r="I7841">
        <v>5000000</v>
      </c>
    </row>
    <row r="7842" spans="1:9">
      <c r="A7842" t="s">
        <v>446</v>
      </c>
      <c r="B7842" t="s">
        <v>884</v>
      </c>
      <c r="C7842" t="s">
        <v>885</v>
      </c>
      <c r="D7842">
        <v>2023</v>
      </c>
      <c r="E7842">
        <v>0</v>
      </c>
      <c r="F7842">
        <v>0</v>
      </c>
      <c r="G7842">
        <v>0</v>
      </c>
      <c r="H7842">
        <v>34680000</v>
      </c>
      <c r="I7842">
        <v>34680000</v>
      </c>
    </row>
    <row r="7843" spans="1:9">
      <c r="A7843" t="s">
        <v>446</v>
      </c>
      <c r="B7843" t="s">
        <v>2176</v>
      </c>
      <c r="C7843" t="s">
        <v>2177</v>
      </c>
      <c r="D7843">
        <v>2023</v>
      </c>
      <c r="E7843">
        <v>485040</v>
      </c>
      <c r="F7843">
        <v>0</v>
      </c>
      <c r="G7843">
        <v>74000</v>
      </c>
      <c r="H7843">
        <v>0</v>
      </c>
      <c r="I7843">
        <v>559040</v>
      </c>
    </row>
    <row r="7844" spans="1:9">
      <c r="A7844" t="s">
        <v>446</v>
      </c>
      <c r="B7844" t="s">
        <v>489</v>
      </c>
      <c r="C7844" t="s">
        <v>490</v>
      </c>
      <c r="D7844">
        <v>2023</v>
      </c>
      <c r="E7844">
        <v>10154000</v>
      </c>
      <c r="F7844">
        <v>0</v>
      </c>
      <c r="G7844">
        <v>34000000</v>
      </c>
      <c r="H7844">
        <v>0</v>
      </c>
      <c r="I7844">
        <v>44154000</v>
      </c>
    </row>
    <row r="7845" spans="1:9">
      <c r="A7845" t="s">
        <v>446</v>
      </c>
      <c r="B7845" t="s">
        <v>1537</v>
      </c>
      <c r="C7845" t="s">
        <v>1538</v>
      </c>
      <c r="D7845">
        <v>2023</v>
      </c>
      <c r="E7845">
        <v>0</v>
      </c>
      <c r="F7845">
        <v>0</v>
      </c>
      <c r="G7845">
        <v>1450000</v>
      </c>
      <c r="H7845">
        <v>0</v>
      </c>
      <c r="I7845">
        <v>1450000</v>
      </c>
    </row>
    <row r="7846" spans="1:9">
      <c r="A7846" t="s">
        <v>446</v>
      </c>
      <c r="B7846" t="s">
        <v>493</v>
      </c>
      <c r="C7846" t="s">
        <v>494</v>
      </c>
      <c r="D7846">
        <v>2023</v>
      </c>
      <c r="E7846">
        <v>0</v>
      </c>
      <c r="F7846">
        <v>0</v>
      </c>
      <c r="G7846">
        <v>45801488</v>
      </c>
      <c r="H7846">
        <v>10851000</v>
      </c>
      <c r="I7846">
        <v>56652488</v>
      </c>
    </row>
    <row r="7847" spans="1:9">
      <c r="A7847" t="s">
        <v>446</v>
      </c>
      <c r="B7847" t="s">
        <v>1322</v>
      </c>
      <c r="C7847" t="s">
        <v>1323</v>
      </c>
      <c r="D7847">
        <v>2023</v>
      </c>
      <c r="E7847">
        <v>0</v>
      </c>
      <c r="F7847">
        <v>0</v>
      </c>
      <c r="G7847">
        <v>728390</v>
      </c>
      <c r="H7847">
        <v>2510000</v>
      </c>
      <c r="I7847">
        <v>3238390</v>
      </c>
    </row>
    <row r="7848" spans="1:9">
      <c r="A7848" t="s">
        <v>446</v>
      </c>
      <c r="B7848" t="s">
        <v>2434</v>
      </c>
      <c r="C7848" t="s">
        <v>2435</v>
      </c>
      <c r="D7848">
        <v>2023</v>
      </c>
      <c r="E7848">
        <v>774</v>
      </c>
      <c r="F7848">
        <v>0</v>
      </c>
      <c r="G7848">
        <v>0</v>
      </c>
      <c r="H7848">
        <v>0</v>
      </c>
      <c r="I7848">
        <v>774</v>
      </c>
    </row>
    <row r="7849" spans="1:9">
      <c r="A7849" t="s">
        <v>446</v>
      </c>
      <c r="B7849" t="s">
        <v>1210</v>
      </c>
      <c r="C7849" t="s">
        <v>1211</v>
      </c>
      <c r="D7849">
        <v>2023</v>
      </c>
      <c r="E7849">
        <v>0</v>
      </c>
      <c r="F7849">
        <v>620259</v>
      </c>
      <c r="G7849">
        <v>1338000</v>
      </c>
      <c r="H7849">
        <v>0</v>
      </c>
      <c r="I7849">
        <v>1958259</v>
      </c>
    </row>
    <row r="7850" spans="1:9">
      <c r="A7850" t="s">
        <v>446</v>
      </c>
      <c r="B7850" t="s">
        <v>499</v>
      </c>
      <c r="C7850" t="s">
        <v>500</v>
      </c>
      <c r="D7850">
        <v>2023</v>
      </c>
      <c r="E7850">
        <v>0</v>
      </c>
      <c r="F7850">
        <v>0</v>
      </c>
      <c r="G7850">
        <v>293430</v>
      </c>
      <c r="H7850">
        <v>191000</v>
      </c>
      <c r="I7850">
        <v>484430</v>
      </c>
    </row>
    <row r="7851" spans="1:9">
      <c r="A7851" t="s">
        <v>446</v>
      </c>
      <c r="B7851" t="s">
        <v>501</v>
      </c>
      <c r="C7851" t="s">
        <v>502</v>
      </c>
      <c r="D7851">
        <v>2023</v>
      </c>
      <c r="E7851">
        <v>0</v>
      </c>
      <c r="F7851">
        <v>0</v>
      </c>
      <c r="G7851">
        <v>0</v>
      </c>
      <c r="H7851">
        <v>30925062</v>
      </c>
      <c r="I7851">
        <v>30925062</v>
      </c>
    </row>
    <row r="7852" spans="1:9">
      <c r="A7852" t="s">
        <v>446</v>
      </c>
      <c r="B7852" t="s">
        <v>963</v>
      </c>
      <c r="C7852" t="s">
        <v>964</v>
      </c>
      <c r="D7852">
        <v>2023</v>
      </c>
      <c r="E7852">
        <v>0</v>
      </c>
      <c r="F7852">
        <v>0</v>
      </c>
      <c r="G7852">
        <v>0</v>
      </c>
      <c r="H7852">
        <v>499999</v>
      </c>
      <c r="I7852">
        <v>499999</v>
      </c>
    </row>
    <row r="7853" spans="1:9">
      <c r="A7853" t="s">
        <v>446</v>
      </c>
      <c r="B7853" t="s">
        <v>503</v>
      </c>
      <c r="C7853" t="s">
        <v>362</v>
      </c>
      <c r="D7853">
        <v>2023</v>
      </c>
      <c r="E7853">
        <v>0</v>
      </c>
      <c r="F7853">
        <v>0</v>
      </c>
      <c r="G7853">
        <v>7218914</v>
      </c>
      <c r="H7853">
        <v>17092000</v>
      </c>
      <c r="I7853">
        <v>24310914</v>
      </c>
    </row>
    <row r="7854" spans="1:9">
      <c r="A7854" t="s">
        <v>446</v>
      </c>
      <c r="B7854" t="s">
        <v>504</v>
      </c>
      <c r="C7854" t="s">
        <v>505</v>
      </c>
      <c r="D7854">
        <v>2023</v>
      </c>
      <c r="E7854">
        <v>0</v>
      </c>
      <c r="F7854">
        <v>8752000</v>
      </c>
      <c r="G7854">
        <v>7423000</v>
      </c>
      <c r="H7854">
        <v>12146000</v>
      </c>
      <c r="I7854">
        <v>28321000</v>
      </c>
    </row>
    <row r="7855" spans="1:9">
      <c r="A7855" t="s">
        <v>446</v>
      </c>
      <c r="B7855" t="s">
        <v>506</v>
      </c>
      <c r="C7855" t="s">
        <v>507</v>
      </c>
      <c r="D7855">
        <v>2023</v>
      </c>
      <c r="E7855">
        <v>0</v>
      </c>
      <c r="F7855">
        <v>131223528</v>
      </c>
      <c r="G7855">
        <v>147768000</v>
      </c>
      <c r="H7855">
        <v>767581000</v>
      </c>
      <c r="I7855">
        <v>1046572528</v>
      </c>
    </row>
    <row r="7856" spans="1:9">
      <c r="A7856" t="s">
        <v>446</v>
      </c>
      <c r="B7856" t="s">
        <v>1118</v>
      </c>
      <c r="C7856" t="s">
        <v>1119</v>
      </c>
      <c r="D7856">
        <v>2023</v>
      </c>
      <c r="E7856">
        <v>18138138</v>
      </c>
      <c r="F7856">
        <v>0</v>
      </c>
      <c r="G7856">
        <v>5390000</v>
      </c>
      <c r="H7856">
        <v>0</v>
      </c>
      <c r="I7856">
        <v>23528138</v>
      </c>
    </row>
    <row r="7857" spans="1:9">
      <c r="A7857" t="s">
        <v>446</v>
      </c>
      <c r="B7857" t="s">
        <v>1413</v>
      </c>
      <c r="C7857" t="s">
        <v>1414</v>
      </c>
      <c r="D7857">
        <v>2023</v>
      </c>
      <c r="E7857">
        <v>0</v>
      </c>
      <c r="F7857">
        <v>0</v>
      </c>
      <c r="G7857">
        <v>0</v>
      </c>
      <c r="H7857">
        <v>34500</v>
      </c>
      <c r="I7857">
        <v>34500</v>
      </c>
    </row>
    <row r="7858" spans="1:9">
      <c r="A7858" t="s">
        <v>446</v>
      </c>
      <c r="B7858" t="s">
        <v>1023</v>
      </c>
      <c r="C7858" t="s">
        <v>1024</v>
      </c>
      <c r="D7858">
        <v>2023</v>
      </c>
      <c r="E7858">
        <v>0</v>
      </c>
      <c r="F7858">
        <v>664000</v>
      </c>
      <c r="G7858">
        <v>0</v>
      </c>
      <c r="H7858">
        <v>0</v>
      </c>
      <c r="I7858">
        <v>664000</v>
      </c>
    </row>
    <row r="7859" spans="1:9">
      <c r="A7859" t="s">
        <v>446</v>
      </c>
      <c r="B7859" t="s">
        <v>1200</v>
      </c>
      <c r="C7859" t="s">
        <v>1201</v>
      </c>
      <c r="D7859">
        <v>2023</v>
      </c>
      <c r="E7859">
        <v>0</v>
      </c>
      <c r="F7859">
        <v>3287849</v>
      </c>
      <c r="G7859">
        <v>2313000</v>
      </c>
      <c r="H7859">
        <v>24049000</v>
      </c>
      <c r="I7859">
        <v>29649849</v>
      </c>
    </row>
    <row r="7860" spans="1:9">
      <c r="A7860" t="s">
        <v>446</v>
      </c>
      <c r="B7860" t="s">
        <v>447</v>
      </c>
      <c r="C7860" t="s">
        <v>448</v>
      </c>
      <c r="D7860">
        <v>2023</v>
      </c>
      <c r="E7860">
        <v>90509</v>
      </c>
      <c r="F7860">
        <v>0</v>
      </c>
      <c r="G7860">
        <v>4609000</v>
      </c>
      <c r="H7860">
        <v>0</v>
      </c>
      <c r="I7860">
        <v>4699509</v>
      </c>
    </row>
    <row r="7861" spans="1:9">
      <c r="A7861" t="s">
        <v>446</v>
      </c>
      <c r="B7861" t="s">
        <v>510</v>
      </c>
      <c r="C7861" t="s">
        <v>511</v>
      </c>
      <c r="D7861">
        <v>2023</v>
      </c>
      <c r="E7861">
        <v>0</v>
      </c>
      <c r="F7861">
        <v>1371183</v>
      </c>
      <c r="G7861">
        <v>1398000</v>
      </c>
      <c r="H7861">
        <v>3929000</v>
      </c>
      <c r="I7861">
        <v>6698183</v>
      </c>
    </row>
    <row r="7862" spans="1:9">
      <c r="A7862" t="s">
        <v>446</v>
      </c>
      <c r="B7862" t="s">
        <v>512</v>
      </c>
      <c r="C7862" t="s">
        <v>1452</v>
      </c>
      <c r="D7862">
        <v>2023</v>
      </c>
      <c r="E7862">
        <v>0</v>
      </c>
      <c r="F7862">
        <v>19023974</v>
      </c>
      <c r="G7862">
        <v>11912000</v>
      </c>
      <c r="H7862">
        <v>17302000</v>
      </c>
      <c r="I7862">
        <v>48237974</v>
      </c>
    </row>
    <row r="7863" spans="1:9">
      <c r="A7863" t="s">
        <v>446</v>
      </c>
      <c r="B7863" t="s">
        <v>514</v>
      </c>
      <c r="C7863" t="s">
        <v>515</v>
      </c>
      <c r="D7863">
        <v>2023</v>
      </c>
      <c r="E7863">
        <v>7187958</v>
      </c>
      <c r="F7863">
        <v>0</v>
      </c>
      <c r="G7863">
        <v>425000</v>
      </c>
      <c r="H7863">
        <v>13528000</v>
      </c>
      <c r="I7863">
        <v>21140958</v>
      </c>
    </row>
    <row r="7864" spans="1:9">
      <c r="A7864" t="s">
        <v>446</v>
      </c>
      <c r="B7864" t="s">
        <v>2218</v>
      </c>
      <c r="C7864" t="s">
        <v>2219</v>
      </c>
      <c r="D7864">
        <v>2023</v>
      </c>
      <c r="E7864">
        <v>247544</v>
      </c>
      <c r="F7864">
        <v>0</v>
      </c>
      <c r="G7864">
        <v>4697000</v>
      </c>
      <c r="H7864">
        <v>0</v>
      </c>
      <c r="I7864">
        <v>4944544</v>
      </c>
    </row>
    <row r="7865" spans="1:9">
      <c r="A7865" t="s">
        <v>446</v>
      </c>
      <c r="B7865" t="s">
        <v>1356</v>
      </c>
      <c r="C7865" t="s">
        <v>1357</v>
      </c>
      <c r="D7865">
        <v>2023</v>
      </c>
      <c r="E7865">
        <v>0</v>
      </c>
      <c r="F7865">
        <v>0</v>
      </c>
      <c r="G7865">
        <v>163</v>
      </c>
      <c r="H7865">
        <v>0</v>
      </c>
      <c r="I7865">
        <v>163</v>
      </c>
    </row>
    <row r="7866" spans="1:9">
      <c r="A7866" t="s">
        <v>446</v>
      </c>
      <c r="B7866" t="s">
        <v>1289</v>
      </c>
      <c r="C7866" t="s">
        <v>1290</v>
      </c>
      <c r="D7866">
        <v>2023</v>
      </c>
      <c r="E7866">
        <v>0</v>
      </c>
      <c r="F7866">
        <v>0</v>
      </c>
      <c r="G7866">
        <v>877849</v>
      </c>
      <c r="H7866">
        <v>13910000</v>
      </c>
      <c r="I7866">
        <v>14787849</v>
      </c>
    </row>
    <row r="7867" spans="1:9">
      <c r="A7867" t="s">
        <v>532</v>
      </c>
      <c r="B7867" t="s">
        <v>1151</v>
      </c>
      <c r="C7867" t="s">
        <v>1152</v>
      </c>
      <c r="D7867">
        <v>2023</v>
      </c>
      <c r="E7867">
        <v>219</v>
      </c>
      <c r="F7867">
        <v>0</v>
      </c>
      <c r="G7867">
        <v>0</v>
      </c>
      <c r="H7867">
        <v>0</v>
      </c>
      <c r="I7867">
        <v>219</v>
      </c>
    </row>
    <row r="7868" spans="1:9">
      <c r="A7868" t="s">
        <v>532</v>
      </c>
      <c r="B7868" t="s">
        <v>551</v>
      </c>
      <c r="C7868" t="s">
        <v>552</v>
      </c>
      <c r="D7868">
        <v>2023</v>
      </c>
      <c r="E7868">
        <v>36</v>
      </c>
      <c r="F7868">
        <v>0</v>
      </c>
      <c r="G7868">
        <v>0</v>
      </c>
      <c r="H7868">
        <v>0</v>
      </c>
      <c r="I7868">
        <v>36</v>
      </c>
    </row>
    <row r="7869" spans="1:9">
      <c r="A7869" t="s">
        <v>532</v>
      </c>
      <c r="B7869" t="s">
        <v>533</v>
      </c>
      <c r="C7869" t="s">
        <v>534</v>
      </c>
      <c r="D7869">
        <v>2023</v>
      </c>
      <c r="E7869">
        <v>0</v>
      </c>
      <c r="F7869">
        <v>613</v>
      </c>
      <c r="G7869">
        <v>0</v>
      </c>
      <c r="H7869">
        <v>0</v>
      </c>
      <c r="I7869">
        <v>613</v>
      </c>
    </row>
    <row r="7870" spans="1:9">
      <c r="A7870" t="s">
        <v>532</v>
      </c>
      <c r="B7870" t="s">
        <v>537</v>
      </c>
      <c r="C7870" t="s">
        <v>538</v>
      </c>
      <c r="D7870">
        <v>2023</v>
      </c>
      <c r="E7870">
        <v>25582128</v>
      </c>
      <c r="F7870">
        <v>16000000</v>
      </c>
      <c r="G7870">
        <v>741000</v>
      </c>
      <c r="H7870">
        <v>27592000</v>
      </c>
      <c r="I7870">
        <v>69915128</v>
      </c>
    </row>
    <row r="7871" spans="1:9">
      <c r="A7871" t="s">
        <v>532</v>
      </c>
      <c r="B7871" t="s">
        <v>539</v>
      </c>
      <c r="C7871" t="s">
        <v>540</v>
      </c>
      <c r="D7871">
        <v>2023</v>
      </c>
      <c r="E7871">
        <v>99405053</v>
      </c>
      <c r="F7871">
        <v>46644000</v>
      </c>
      <c r="G7871">
        <v>268729000</v>
      </c>
      <c r="H7871">
        <v>54671000</v>
      </c>
      <c r="I7871">
        <v>469449053</v>
      </c>
    </row>
    <row r="7872" spans="1:9">
      <c r="A7872" t="s">
        <v>532</v>
      </c>
      <c r="B7872" t="s">
        <v>541</v>
      </c>
      <c r="C7872" t="s">
        <v>542</v>
      </c>
      <c r="D7872">
        <v>2023</v>
      </c>
      <c r="E7872">
        <v>0</v>
      </c>
      <c r="F7872">
        <v>0</v>
      </c>
      <c r="G7872">
        <v>0</v>
      </c>
      <c r="H7872">
        <v>3617200</v>
      </c>
      <c r="I7872">
        <v>3617200</v>
      </c>
    </row>
    <row r="7873" spans="1:9">
      <c r="A7873" t="s">
        <v>532</v>
      </c>
      <c r="B7873" t="s">
        <v>2184</v>
      </c>
      <c r="C7873" t="s">
        <v>2185</v>
      </c>
      <c r="D7873">
        <v>2023</v>
      </c>
      <c r="E7873">
        <v>350563</v>
      </c>
      <c r="F7873">
        <v>0</v>
      </c>
      <c r="G7873">
        <v>0</v>
      </c>
      <c r="H7873">
        <v>0</v>
      </c>
      <c r="I7873">
        <v>350563</v>
      </c>
    </row>
    <row r="7874" spans="1:9">
      <c r="A7874" t="s">
        <v>532</v>
      </c>
      <c r="B7874" t="s">
        <v>545</v>
      </c>
      <c r="C7874" t="s">
        <v>546</v>
      </c>
      <c r="D7874">
        <v>2023</v>
      </c>
      <c r="E7874">
        <v>10964720</v>
      </c>
      <c r="F7874">
        <v>3848000</v>
      </c>
      <c r="G7874">
        <v>14359000</v>
      </c>
      <c r="H7874">
        <v>59954000</v>
      </c>
      <c r="I7874">
        <v>89125720</v>
      </c>
    </row>
    <row r="7875" spans="1:9">
      <c r="A7875" t="s">
        <v>532</v>
      </c>
      <c r="B7875" t="s">
        <v>547</v>
      </c>
      <c r="C7875" t="s">
        <v>548</v>
      </c>
      <c r="D7875">
        <v>2023</v>
      </c>
      <c r="E7875">
        <v>0</v>
      </c>
      <c r="F7875">
        <v>0</v>
      </c>
      <c r="G7875">
        <v>28854538</v>
      </c>
      <c r="H7875">
        <v>32672000</v>
      </c>
      <c r="I7875">
        <v>61526538</v>
      </c>
    </row>
    <row r="7876" spans="1:9">
      <c r="A7876" t="s">
        <v>532</v>
      </c>
      <c r="B7876" t="s">
        <v>549</v>
      </c>
      <c r="C7876" t="s">
        <v>550</v>
      </c>
      <c r="D7876">
        <v>2023</v>
      </c>
      <c r="E7876">
        <v>0</v>
      </c>
      <c r="F7876">
        <v>0</v>
      </c>
      <c r="G7876">
        <v>0</v>
      </c>
      <c r="H7876">
        <v>4488252</v>
      </c>
      <c r="I7876">
        <v>4488252</v>
      </c>
    </row>
    <row r="7877" spans="1:9">
      <c r="A7877" t="s">
        <v>555</v>
      </c>
      <c r="B7877" t="s">
        <v>556</v>
      </c>
      <c r="C7877" t="s">
        <v>557</v>
      </c>
      <c r="D7877">
        <v>2023</v>
      </c>
      <c r="E7877">
        <v>26771596</v>
      </c>
      <c r="F7877">
        <v>162257000</v>
      </c>
      <c r="G7877">
        <v>176589000</v>
      </c>
      <c r="H7877">
        <v>219477000</v>
      </c>
      <c r="I7877">
        <v>585094596</v>
      </c>
    </row>
    <row r="7878" spans="1:9">
      <c r="A7878" t="s">
        <v>555</v>
      </c>
      <c r="B7878" t="s">
        <v>558</v>
      </c>
      <c r="C7878" t="s">
        <v>559</v>
      </c>
      <c r="D7878">
        <v>2023</v>
      </c>
      <c r="E7878">
        <v>2798416</v>
      </c>
      <c r="F7878">
        <v>9305000</v>
      </c>
      <c r="G7878">
        <v>12164000</v>
      </c>
      <c r="H7878">
        <v>9635000</v>
      </c>
      <c r="I7878">
        <v>33902416</v>
      </c>
    </row>
    <row r="7879" spans="1:9">
      <c r="A7879" t="s">
        <v>555</v>
      </c>
      <c r="B7879" t="s">
        <v>560</v>
      </c>
      <c r="C7879" t="s">
        <v>561</v>
      </c>
      <c r="D7879">
        <v>2023</v>
      </c>
      <c r="E7879">
        <v>267098842</v>
      </c>
      <c r="F7879">
        <v>200000000</v>
      </c>
      <c r="G7879">
        <v>200038000</v>
      </c>
      <c r="H7879">
        <v>175361000</v>
      </c>
      <c r="I7879">
        <v>842497842</v>
      </c>
    </row>
    <row r="7880" spans="1:9">
      <c r="A7880" t="s">
        <v>555</v>
      </c>
      <c r="B7880" t="s">
        <v>562</v>
      </c>
      <c r="C7880" t="s">
        <v>563</v>
      </c>
      <c r="D7880">
        <v>2023</v>
      </c>
      <c r="E7880">
        <v>0</v>
      </c>
      <c r="F7880">
        <v>419442245</v>
      </c>
      <c r="G7880">
        <v>584248000</v>
      </c>
      <c r="H7880">
        <v>158015000</v>
      </c>
      <c r="I7880">
        <v>1161705245</v>
      </c>
    </row>
    <row r="7881" spans="1:9">
      <c r="A7881" t="s">
        <v>555</v>
      </c>
      <c r="B7881" t="s">
        <v>564</v>
      </c>
      <c r="C7881" t="s">
        <v>565</v>
      </c>
      <c r="D7881">
        <v>2023</v>
      </c>
      <c r="E7881">
        <v>0</v>
      </c>
      <c r="F7881">
        <v>0</v>
      </c>
      <c r="G7881">
        <v>116040713</v>
      </c>
      <c r="H7881">
        <v>13386000</v>
      </c>
      <c r="I7881">
        <v>129426713</v>
      </c>
    </row>
    <row r="7882" spans="1:9">
      <c r="A7882" t="s">
        <v>566</v>
      </c>
      <c r="B7882" t="s">
        <v>1042</v>
      </c>
      <c r="C7882" t="s">
        <v>1043</v>
      </c>
      <c r="D7882">
        <v>2023</v>
      </c>
      <c r="E7882">
        <v>0</v>
      </c>
      <c r="F7882">
        <v>0</v>
      </c>
      <c r="G7882">
        <v>0</v>
      </c>
      <c r="H7882">
        <v>1231</v>
      </c>
      <c r="I7882">
        <v>1231</v>
      </c>
    </row>
    <row r="7883" spans="1:9">
      <c r="A7883" t="s">
        <v>566</v>
      </c>
      <c r="B7883" t="s">
        <v>631</v>
      </c>
      <c r="C7883" t="s">
        <v>632</v>
      </c>
      <c r="D7883">
        <v>2023</v>
      </c>
      <c r="E7883">
        <v>0</v>
      </c>
      <c r="F7883">
        <v>0</v>
      </c>
      <c r="G7883">
        <v>471</v>
      </c>
      <c r="H7883">
        <v>0</v>
      </c>
      <c r="I7883">
        <v>471</v>
      </c>
    </row>
    <row r="7884" spans="1:9">
      <c r="A7884" t="s">
        <v>566</v>
      </c>
      <c r="B7884" t="s">
        <v>636</v>
      </c>
      <c r="C7884" t="s">
        <v>637</v>
      </c>
      <c r="D7884">
        <v>2023</v>
      </c>
      <c r="E7884">
        <v>0</v>
      </c>
      <c r="F7884">
        <v>101</v>
      </c>
      <c r="G7884">
        <v>0</v>
      </c>
      <c r="H7884">
        <v>0</v>
      </c>
      <c r="I7884">
        <v>101</v>
      </c>
    </row>
    <row r="7885" spans="1:9">
      <c r="A7885" t="s">
        <v>566</v>
      </c>
      <c r="B7885" t="s">
        <v>1050</v>
      </c>
      <c r="C7885" t="s">
        <v>1051</v>
      </c>
      <c r="D7885">
        <v>2023</v>
      </c>
      <c r="E7885">
        <v>0</v>
      </c>
      <c r="F7885">
        <v>0</v>
      </c>
      <c r="G7885">
        <v>0</v>
      </c>
      <c r="H7885">
        <v>129</v>
      </c>
      <c r="I7885">
        <v>129</v>
      </c>
    </row>
    <row r="7886" spans="1:9">
      <c r="A7886" t="s">
        <v>566</v>
      </c>
      <c r="B7886" t="s">
        <v>943</v>
      </c>
      <c r="C7886" t="s">
        <v>944</v>
      </c>
      <c r="D7886">
        <v>2023</v>
      </c>
      <c r="E7886">
        <v>0</v>
      </c>
      <c r="F7886">
        <v>60000</v>
      </c>
      <c r="G7886">
        <v>0</v>
      </c>
      <c r="H7886">
        <v>0</v>
      </c>
      <c r="I7886">
        <v>60000</v>
      </c>
    </row>
    <row r="7887" spans="1:9">
      <c r="A7887" t="s">
        <v>566</v>
      </c>
      <c r="B7887" t="s">
        <v>970</v>
      </c>
      <c r="C7887" t="s">
        <v>971</v>
      </c>
      <c r="D7887">
        <v>2023</v>
      </c>
      <c r="E7887">
        <v>40000</v>
      </c>
      <c r="F7887">
        <v>0</v>
      </c>
      <c r="G7887">
        <v>0</v>
      </c>
      <c r="H7887">
        <v>0</v>
      </c>
      <c r="I7887">
        <v>40000</v>
      </c>
    </row>
    <row r="7888" spans="1:9">
      <c r="A7888" t="s">
        <v>566</v>
      </c>
      <c r="B7888" t="s">
        <v>1778</v>
      </c>
      <c r="C7888" t="s">
        <v>1779</v>
      </c>
      <c r="D7888">
        <v>2023</v>
      </c>
      <c r="E7888">
        <v>0</v>
      </c>
      <c r="F7888">
        <v>0</v>
      </c>
      <c r="G7888">
        <v>78</v>
      </c>
      <c r="H7888">
        <v>0</v>
      </c>
      <c r="I7888">
        <v>78</v>
      </c>
    </row>
    <row r="7889" spans="1:9">
      <c r="A7889" t="s">
        <v>566</v>
      </c>
      <c r="B7889" t="s">
        <v>1000</v>
      </c>
      <c r="C7889" t="s">
        <v>608</v>
      </c>
      <c r="D7889">
        <v>2023</v>
      </c>
      <c r="E7889">
        <v>0</v>
      </c>
      <c r="F7889">
        <v>0</v>
      </c>
      <c r="G7889">
        <v>0</v>
      </c>
      <c r="H7889">
        <v>48000</v>
      </c>
      <c r="I7889">
        <v>48000</v>
      </c>
    </row>
    <row r="7890" spans="1:9">
      <c r="A7890" t="s">
        <v>566</v>
      </c>
      <c r="B7890" t="s">
        <v>647</v>
      </c>
      <c r="C7890" t="s">
        <v>610</v>
      </c>
      <c r="D7890">
        <v>2023</v>
      </c>
      <c r="E7890">
        <v>0</v>
      </c>
      <c r="F7890">
        <v>225</v>
      </c>
      <c r="G7890">
        <v>0</v>
      </c>
      <c r="H7890">
        <v>0</v>
      </c>
      <c r="I7890">
        <v>225</v>
      </c>
    </row>
    <row r="7891" spans="1:9">
      <c r="A7891" t="s">
        <v>566</v>
      </c>
      <c r="B7891" t="s">
        <v>660</v>
      </c>
      <c r="C7891" t="s">
        <v>622</v>
      </c>
      <c r="D7891">
        <v>2023</v>
      </c>
      <c r="E7891">
        <v>0</v>
      </c>
      <c r="F7891">
        <v>79</v>
      </c>
      <c r="G7891">
        <v>0</v>
      </c>
      <c r="H7891">
        <v>0</v>
      </c>
      <c r="I7891">
        <v>79</v>
      </c>
    </row>
    <row r="7892" spans="1:9">
      <c r="A7892" t="s">
        <v>566</v>
      </c>
      <c r="B7892" t="s">
        <v>1787</v>
      </c>
      <c r="C7892" t="s">
        <v>1788</v>
      </c>
      <c r="D7892">
        <v>2023</v>
      </c>
      <c r="E7892">
        <v>0</v>
      </c>
      <c r="F7892">
        <v>428</v>
      </c>
      <c r="G7892">
        <v>0</v>
      </c>
      <c r="H7892">
        <v>0</v>
      </c>
      <c r="I7892">
        <v>428</v>
      </c>
    </row>
    <row r="7893" spans="1:9">
      <c r="A7893" t="s">
        <v>566</v>
      </c>
      <c r="B7893" t="s">
        <v>1789</v>
      </c>
      <c r="C7893" t="s">
        <v>1790</v>
      </c>
      <c r="D7893">
        <v>2023</v>
      </c>
      <c r="E7893">
        <v>0</v>
      </c>
      <c r="F7893">
        <v>0</v>
      </c>
      <c r="G7893">
        <v>5006</v>
      </c>
      <c r="H7893">
        <v>0</v>
      </c>
      <c r="I7893">
        <v>5006</v>
      </c>
    </row>
    <row r="7894" spans="1:9">
      <c r="A7894" t="s">
        <v>566</v>
      </c>
      <c r="B7894" t="s">
        <v>1112</v>
      </c>
      <c r="C7894" t="s">
        <v>1113</v>
      </c>
      <c r="D7894">
        <v>2023</v>
      </c>
      <c r="E7894">
        <v>0</v>
      </c>
      <c r="F7894">
        <v>0</v>
      </c>
      <c r="G7894">
        <v>1051</v>
      </c>
      <c r="H7894">
        <v>0</v>
      </c>
      <c r="I7894">
        <v>1051</v>
      </c>
    </row>
    <row r="7895" spans="1:9">
      <c r="A7895" t="s">
        <v>566</v>
      </c>
      <c r="B7895" t="s">
        <v>677</v>
      </c>
      <c r="C7895" t="s">
        <v>678</v>
      </c>
      <c r="D7895">
        <v>2023</v>
      </c>
      <c r="E7895">
        <v>0</v>
      </c>
      <c r="F7895">
        <v>0</v>
      </c>
      <c r="G7895">
        <v>0</v>
      </c>
      <c r="H7895">
        <v>396</v>
      </c>
      <c r="I7895">
        <v>396</v>
      </c>
    </row>
    <row r="7896" spans="1:9">
      <c r="A7896" t="s">
        <v>566</v>
      </c>
      <c r="B7896" t="s">
        <v>663</v>
      </c>
      <c r="C7896" t="s">
        <v>568</v>
      </c>
      <c r="D7896">
        <v>2023</v>
      </c>
      <c r="E7896">
        <v>0</v>
      </c>
      <c r="F7896">
        <v>0</v>
      </c>
      <c r="G7896">
        <v>0</v>
      </c>
      <c r="H7896">
        <v>195</v>
      </c>
      <c r="I7896">
        <v>195</v>
      </c>
    </row>
    <row r="7897" spans="1:9">
      <c r="A7897" t="s">
        <v>566</v>
      </c>
      <c r="B7897" t="s">
        <v>664</v>
      </c>
      <c r="C7897" t="s">
        <v>665</v>
      </c>
      <c r="D7897">
        <v>2023</v>
      </c>
      <c r="E7897">
        <v>0</v>
      </c>
      <c r="F7897">
        <v>0</v>
      </c>
      <c r="G7897">
        <v>841</v>
      </c>
      <c r="H7897">
        <v>0</v>
      </c>
      <c r="I7897">
        <v>841</v>
      </c>
    </row>
    <row r="7898" spans="1:9">
      <c r="A7898" t="s">
        <v>566</v>
      </c>
      <c r="B7898" t="s">
        <v>670</v>
      </c>
      <c r="C7898" t="s">
        <v>596</v>
      </c>
      <c r="D7898">
        <v>2023</v>
      </c>
      <c r="E7898">
        <v>0</v>
      </c>
      <c r="F7898">
        <v>0</v>
      </c>
      <c r="G7898">
        <v>600</v>
      </c>
      <c r="H7898">
        <v>0</v>
      </c>
      <c r="I7898">
        <v>600</v>
      </c>
    </row>
    <row r="7899" spans="1:9">
      <c r="A7899" t="s">
        <v>759</v>
      </c>
      <c r="B7899" t="s">
        <v>784</v>
      </c>
      <c r="C7899" t="s">
        <v>785</v>
      </c>
      <c r="D7899">
        <v>2023</v>
      </c>
      <c r="E7899">
        <v>0</v>
      </c>
      <c r="F7899">
        <v>7270205</v>
      </c>
      <c r="G7899">
        <v>0</v>
      </c>
      <c r="H7899">
        <v>0</v>
      </c>
      <c r="I7899">
        <v>7270205</v>
      </c>
    </row>
    <row r="7900" spans="1:9">
      <c r="A7900" t="s">
        <v>566</v>
      </c>
      <c r="B7900" t="s">
        <v>1037</v>
      </c>
      <c r="C7900" t="s">
        <v>588</v>
      </c>
      <c r="D7900">
        <v>2023</v>
      </c>
      <c r="E7900">
        <v>269</v>
      </c>
      <c r="F7900">
        <v>0</v>
      </c>
      <c r="G7900">
        <v>0</v>
      </c>
      <c r="H7900">
        <v>0</v>
      </c>
      <c r="I7900">
        <v>269</v>
      </c>
    </row>
    <row r="7901" spans="1:9">
      <c r="A7901" t="s">
        <v>566</v>
      </c>
      <c r="B7901" t="s">
        <v>1058</v>
      </c>
      <c r="C7901" t="s">
        <v>1059</v>
      </c>
      <c r="D7901">
        <v>2023</v>
      </c>
      <c r="E7901">
        <v>225509</v>
      </c>
      <c r="F7901">
        <v>3000</v>
      </c>
      <c r="G7901">
        <v>0</v>
      </c>
      <c r="H7901">
        <v>0</v>
      </c>
      <c r="I7901">
        <v>228509</v>
      </c>
    </row>
    <row r="7902" spans="1:9">
      <c r="A7902" t="s">
        <v>566</v>
      </c>
      <c r="B7902" t="s">
        <v>682</v>
      </c>
      <c r="C7902" t="s">
        <v>683</v>
      </c>
      <c r="D7902">
        <v>2023</v>
      </c>
      <c r="E7902">
        <v>0</v>
      </c>
      <c r="F7902">
        <v>857</v>
      </c>
      <c r="G7902">
        <v>0</v>
      </c>
      <c r="H7902">
        <v>0</v>
      </c>
      <c r="I7902">
        <v>857</v>
      </c>
    </row>
    <row r="7903" spans="1:9">
      <c r="A7903" t="s">
        <v>566</v>
      </c>
      <c r="B7903" t="s">
        <v>684</v>
      </c>
      <c r="C7903" t="s">
        <v>685</v>
      </c>
      <c r="D7903">
        <v>2023</v>
      </c>
      <c r="E7903">
        <v>0</v>
      </c>
      <c r="F7903">
        <v>999</v>
      </c>
      <c r="G7903">
        <v>0</v>
      </c>
      <c r="H7903">
        <v>0</v>
      </c>
      <c r="I7903">
        <v>999</v>
      </c>
    </row>
    <row r="7904" spans="1:9">
      <c r="A7904" t="s">
        <v>566</v>
      </c>
      <c r="B7904" t="s">
        <v>2190</v>
      </c>
      <c r="C7904" t="s">
        <v>592</v>
      </c>
      <c r="D7904">
        <v>2023</v>
      </c>
      <c r="E7904">
        <v>302718</v>
      </c>
      <c r="F7904">
        <v>60000</v>
      </c>
      <c r="G7904">
        <v>0</v>
      </c>
      <c r="H7904">
        <v>0</v>
      </c>
      <c r="I7904">
        <v>362718</v>
      </c>
    </row>
    <row r="7905" spans="1:9">
      <c r="A7905" t="s">
        <v>566</v>
      </c>
      <c r="B7905" t="s">
        <v>1233</v>
      </c>
      <c r="C7905" t="s">
        <v>1043</v>
      </c>
      <c r="D7905">
        <v>2023</v>
      </c>
      <c r="E7905">
        <v>0</v>
      </c>
      <c r="F7905">
        <v>0</v>
      </c>
      <c r="G7905">
        <v>0</v>
      </c>
      <c r="H7905">
        <v>228402</v>
      </c>
      <c r="I7905">
        <v>228402</v>
      </c>
    </row>
    <row r="7906" spans="1:9">
      <c r="A7906" t="s">
        <v>566</v>
      </c>
      <c r="B7906" t="s">
        <v>1743</v>
      </c>
      <c r="C7906" t="s">
        <v>2004</v>
      </c>
      <c r="D7906">
        <v>2023</v>
      </c>
      <c r="E7906">
        <v>25929</v>
      </c>
      <c r="F7906">
        <v>0</v>
      </c>
      <c r="G7906">
        <v>0</v>
      </c>
      <c r="H7906">
        <v>0</v>
      </c>
      <c r="I7906">
        <v>25929</v>
      </c>
    </row>
    <row r="7907" spans="1:9">
      <c r="A7907" t="s">
        <v>566</v>
      </c>
      <c r="B7907" t="s">
        <v>2005</v>
      </c>
      <c r="C7907" t="s">
        <v>2006</v>
      </c>
      <c r="D7907">
        <v>2023</v>
      </c>
      <c r="E7907">
        <v>0</v>
      </c>
      <c r="F7907">
        <v>99000</v>
      </c>
      <c r="G7907">
        <v>0</v>
      </c>
      <c r="H7907">
        <v>0</v>
      </c>
      <c r="I7907">
        <v>99000</v>
      </c>
    </row>
    <row r="7908" spans="1:9">
      <c r="A7908" t="s">
        <v>566</v>
      </c>
      <c r="B7908" t="s">
        <v>2007</v>
      </c>
      <c r="C7908" t="s">
        <v>1032</v>
      </c>
      <c r="D7908">
        <v>2023</v>
      </c>
      <c r="E7908">
        <v>0</v>
      </c>
      <c r="F7908">
        <v>0</v>
      </c>
      <c r="G7908">
        <v>673000</v>
      </c>
      <c r="H7908">
        <v>0</v>
      </c>
      <c r="I7908">
        <v>673000</v>
      </c>
    </row>
    <row r="7909" spans="1:9">
      <c r="A7909" t="s">
        <v>566</v>
      </c>
      <c r="B7909" t="s">
        <v>2438</v>
      </c>
      <c r="C7909" t="s">
        <v>944</v>
      </c>
      <c r="D7909">
        <v>2023</v>
      </c>
      <c r="E7909">
        <v>78350</v>
      </c>
      <c r="F7909">
        <v>108000</v>
      </c>
      <c r="G7909">
        <v>0</v>
      </c>
      <c r="H7909">
        <v>0</v>
      </c>
      <c r="I7909">
        <v>186350</v>
      </c>
    </row>
    <row r="7910" spans="1:9">
      <c r="A7910" t="s">
        <v>566</v>
      </c>
      <c r="B7910" t="s">
        <v>2439</v>
      </c>
      <c r="C7910" t="s">
        <v>2440</v>
      </c>
      <c r="D7910">
        <v>2023</v>
      </c>
      <c r="E7910">
        <v>0</v>
      </c>
      <c r="F7910">
        <v>0</v>
      </c>
      <c r="G7910">
        <v>229000</v>
      </c>
      <c r="H7910">
        <v>0</v>
      </c>
      <c r="I7910">
        <v>229000</v>
      </c>
    </row>
    <row r="7911" spans="1:9">
      <c r="A7911" t="s">
        <v>566</v>
      </c>
      <c r="B7911" t="s">
        <v>2191</v>
      </c>
      <c r="C7911" t="s">
        <v>2048</v>
      </c>
      <c r="D7911">
        <v>2023</v>
      </c>
      <c r="E7911">
        <v>0</v>
      </c>
      <c r="F7911">
        <v>15000</v>
      </c>
      <c r="G7911">
        <v>0</v>
      </c>
      <c r="H7911">
        <v>0</v>
      </c>
      <c r="I7911">
        <v>15000</v>
      </c>
    </row>
    <row r="7912" spans="1:9">
      <c r="A7912" t="s">
        <v>566</v>
      </c>
      <c r="B7912" t="s">
        <v>2607</v>
      </c>
      <c r="C7912" t="s">
        <v>2608</v>
      </c>
      <c r="D7912">
        <v>2023</v>
      </c>
      <c r="E7912">
        <v>0</v>
      </c>
      <c r="F7912">
        <v>0</v>
      </c>
      <c r="G7912">
        <v>0</v>
      </c>
      <c r="H7912">
        <v>60000</v>
      </c>
      <c r="I7912">
        <v>60000</v>
      </c>
    </row>
    <row r="7913" spans="1:9">
      <c r="A7913" t="s">
        <v>566</v>
      </c>
      <c r="B7913" t="s">
        <v>2008</v>
      </c>
      <c r="C7913" t="s">
        <v>997</v>
      </c>
      <c r="D7913">
        <v>2023</v>
      </c>
      <c r="E7913">
        <v>0</v>
      </c>
      <c r="F7913">
        <v>0</v>
      </c>
      <c r="G7913">
        <v>0</v>
      </c>
      <c r="H7913">
        <v>4019140</v>
      </c>
      <c r="I7913">
        <v>4019140</v>
      </c>
    </row>
    <row r="7914" spans="1:9">
      <c r="A7914" t="s">
        <v>566</v>
      </c>
      <c r="B7914" t="s">
        <v>2443</v>
      </c>
      <c r="C7914" t="s">
        <v>2367</v>
      </c>
      <c r="D7914">
        <v>2023</v>
      </c>
      <c r="E7914">
        <v>375000</v>
      </c>
      <c r="F7914">
        <v>3675000</v>
      </c>
      <c r="G7914">
        <v>0</v>
      </c>
      <c r="H7914">
        <v>0</v>
      </c>
      <c r="I7914">
        <v>4050000</v>
      </c>
    </row>
    <row r="7915" spans="1:9">
      <c r="A7915" t="s">
        <v>566</v>
      </c>
      <c r="B7915" t="s">
        <v>2009</v>
      </c>
      <c r="C7915" t="s">
        <v>971</v>
      </c>
      <c r="D7915">
        <v>2023</v>
      </c>
      <c r="E7915">
        <v>0</v>
      </c>
      <c r="F7915">
        <v>0</v>
      </c>
      <c r="G7915">
        <v>76695</v>
      </c>
      <c r="H7915">
        <v>0</v>
      </c>
      <c r="I7915">
        <v>76695</v>
      </c>
    </row>
    <row r="7916" spans="1:9">
      <c r="A7916" t="s">
        <v>566</v>
      </c>
      <c r="B7916" t="s">
        <v>2192</v>
      </c>
      <c r="C7916" t="s">
        <v>2193</v>
      </c>
      <c r="D7916">
        <v>2023</v>
      </c>
      <c r="E7916">
        <v>0</v>
      </c>
      <c r="F7916">
        <v>32000</v>
      </c>
      <c r="G7916">
        <v>0</v>
      </c>
      <c r="H7916">
        <v>0</v>
      </c>
      <c r="I7916">
        <v>32000</v>
      </c>
    </row>
    <row r="7917" spans="1:9">
      <c r="A7917" t="s">
        <v>566</v>
      </c>
      <c r="B7917" t="s">
        <v>2609</v>
      </c>
      <c r="C7917" t="s">
        <v>2610</v>
      </c>
      <c r="D7917">
        <v>2023</v>
      </c>
      <c r="E7917">
        <v>0</v>
      </c>
      <c r="F7917">
        <v>0</v>
      </c>
      <c r="G7917">
        <v>0</v>
      </c>
      <c r="H7917">
        <v>204000</v>
      </c>
      <c r="I7917">
        <v>204000</v>
      </c>
    </row>
    <row r="7918" spans="1:9">
      <c r="A7918" t="s">
        <v>566</v>
      </c>
      <c r="B7918" t="s">
        <v>2444</v>
      </c>
      <c r="C7918" t="s">
        <v>2445</v>
      </c>
      <c r="D7918">
        <v>2023</v>
      </c>
      <c r="E7918">
        <v>0</v>
      </c>
      <c r="F7918">
        <v>0</v>
      </c>
      <c r="G7918">
        <v>0</v>
      </c>
      <c r="H7918">
        <v>2027999</v>
      </c>
      <c r="I7918">
        <v>2027999</v>
      </c>
    </row>
    <row r="7919" spans="1:9">
      <c r="A7919" t="s">
        <v>566</v>
      </c>
      <c r="B7919" t="s">
        <v>2011</v>
      </c>
      <c r="C7919" t="s">
        <v>1008</v>
      </c>
      <c r="D7919">
        <v>2023</v>
      </c>
      <c r="E7919">
        <v>0</v>
      </c>
      <c r="F7919">
        <v>0</v>
      </c>
      <c r="G7919">
        <v>5275000</v>
      </c>
      <c r="H7919">
        <v>0</v>
      </c>
      <c r="I7919">
        <v>5275000</v>
      </c>
    </row>
    <row r="7920" spans="1:9">
      <c r="A7920" t="s">
        <v>566</v>
      </c>
      <c r="B7920" t="s">
        <v>2259</v>
      </c>
      <c r="C7920" t="s">
        <v>2052</v>
      </c>
      <c r="D7920">
        <v>2023</v>
      </c>
      <c r="E7920">
        <v>0</v>
      </c>
      <c r="F7920">
        <v>0</v>
      </c>
      <c r="G7920">
        <v>0</v>
      </c>
      <c r="H7920">
        <v>82000</v>
      </c>
      <c r="I7920">
        <v>82000</v>
      </c>
    </row>
    <row r="7921" spans="1:9">
      <c r="A7921" t="s">
        <v>566</v>
      </c>
      <c r="B7921" t="s">
        <v>2446</v>
      </c>
      <c r="C7921" t="s">
        <v>1775</v>
      </c>
      <c r="D7921">
        <v>2023</v>
      </c>
      <c r="E7921">
        <v>0</v>
      </c>
      <c r="F7921">
        <v>0</v>
      </c>
      <c r="G7921">
        <v>64029</v>
      </c>
      <c r="H7921">
        <v>0</v>
      </c>
      <c r="I7921">
        <v>64029</v>
      </c>
    </row>
    <row r="7922" spans="1:9">
      <c r="A7922" t="s">
        <v>566</v>
      </c>
      <c r="B7922" t="s">
        <v>607</v>
      </c>
      <c r="C7922" t="s">
        <v>608</v>
      </c>
      <c r="D7922">
        <v>2023</v>
      </c>
      <c r="E7922">
        <v>0</v>
      </c>
      <c r="F7922">
        <v>0</v>
      </c>
      <c r="G7922">
        <v>79486</v>
      </c>
      <c r="H7922">
        <v>0</v>
      </c>
      <c r="I7922">
        <v>79486</v>
      </c>
    </row>
    <row r="7923" spans="1:9">
      <c r="A7923" t="s">
        <v>566</v>
      </c>
      <c r="B7923" t="s">
        <v>2196</v>
      </c>
      <c r="C7923" t="s">
        <v>2197</v>
      </c>
      <c r="D7923">
        <v>2023</v>
      </c>
      <c r="E7923">
        <v>14000</v>
      </c>
      <c r="F7923">
        <v>0</v>
      </c>
      <c r="G7923">
        <v>0</v>
      </c>
      <c r="H7923">
        <v>0</v>
      </c>
      <c r="I7923">
        <v>14000</v>
      </c>
    </row>
    <row r="7924" spans="1:9">
      <c r="A7924" t="s">
        <v>566</v>
      </c>
      <c r="B7924" t="s">
        <v>2447</v>
      </c>
      <c r="C7924" t="s">
        <v>1683</v>
      </c>
      <c r="D7924">
        <v>2023</v>
      </c>
      <c r="E7924">
        <v>0</v>
      </c>
      <c r="F7924">
        <v>0</v>
      </c>
      <c r="G7924">
        <v>24954</v>
      </c>
      <c r="H7924">
        <v>0</v>
      </c>
      <c r="I7924">
        <v>24954</v>
      </c>
    </row>
    <row r="7925" spans="1:9">
      <c r="A7925" t="s">
        <v>566</v>
      </c>
      <c r="B7925" t="s">
        <v>611</v>
      </c>
      <c r="C7925" t="s">
        <v>612</v>
      </c>
      <c r="D7925">
        <v>2023</v>
      </c>
      <c r="E7925">
        <v>0</v>
      </c>
      <c r="F7925">
        <v>0</v>
      </c>
      <c r="G7925">
        <v>0</v>
      </c>
      <c r="H7925">
        <v>4400000</v>
      </c>
      <c r="I7925">
        <v>4400000</v>
      </c>
    </row>
    <row r="7926" spans="1:9">
      <c r="A7926" t="s">
        <v>566</v>
      </c>
      <c r="B7926" t="s">
        <v>2449</v>
      </c>
      <c r="C7926" t="s">
        <v>2450</v>
      </c>
      <c r="D7926">
        <v>2023</v>
      </c>
      <c r="E7926">
        <v>0</v>
      </c>
      <c r="F7926">
        <v>0</v>
      </c>
      <c r="G7926">
        <v>1750000</v>
      </c>
      <c r="H7926">
        <v>0</v>
      </c>
      <c r="I7926">
        <v>1750000</v>
      </c>
    </row>
    <row r="7927" spans="1:9">
      <c r="A7927" t="s">
        <v>566</v>
      </c>
      <c r="B7927" t="s">
        <v>2562</v>
      </c>
      <c r="C7927" t="s">
        <v>2283</v>
      </c>
      <c r="D7927">
        <v>2023</v>
      </c>
      <c r="E7927">
        <v>0</v>
      </c>
      <c r="F7927">
        <v>0</v>
      </c>
      <c r="G7927">
        <v>0</v>
      </c>
      <c r="H7927">
        <v>412000</v>
      </c>
      <c r="I7927">
        <v>412000</v>
      </c>
    </row>
    <row r="7928" spans="1:9">
      <c r="A7928" t="s">
        <v>566</v>
      </c>
      <c r="B7928" t="s">
        <v>623</v>
      </c>
      <c r="C7928" t="s">
        <v>624</v>
      </c>
      <c r="D7928">
        <v>2023</v>
      </c>
      <c r="E7928">
        <v>0</v>
      </c>
      <c r="F7928">
        <v>0</v>
      </c>
      <c r="G7928">
        <v>68000</v>
      </c>
      <c r="H7928">
        <v>0</v>
      </c>
      <c r="I7928">
        <v>68000</v>
      </c>
    </row>
    <row r="7929" spans="1:9">
      <c r="A7929" t="s">
        <v>566</v>
      </c>
      <c r="B7929" t="s">
        <v>2199</v>
      </c>
      <c r="C7929" t="s">
        <v>2200</v>
      </c>
      <c r="D7929">
        <v>2023</v>
      </c>
      <c r="E7929">
        <v>0</v>
      </c>
      <c r="F7929">
        <v>126955</v>
      </c>
      <c r="G7929">
        <v>0</v>
      </c>
      <c r="H7929">
        <v>0</v>
      </c>
      <c r="I7929">
        <v>126955</v>
      </c>
    </row>
    <row r="7930" spans="1:9">
      <c r="A7930" t="s">
        <v>566</v>
      </c>
      <c r="B7930" t="s">
        <v>625</v>
      </c>
      <c r="C7930" t="s">
        <v>626</v>
      </c>
      <c r="D7930">
        <v>2023</v>
      </c>
      <c r="E7930">
        <v>0</v>
      </c>
      <c r="F7930">
        <v>308000</v>
      </c>
      <c r="G7930">
        <v>0</v>
      </c>
      <c r="H7930">
        <v>0</v>
      </c>
      <c r="I7930">
        <v>308000</v>
      </c>
    </row>
    <row r="7931" spans="1:9">
      <c r="A7931" t="s">
        <v>566</v>
      </c>
      <c r="B7931" t="s">
        <v>2611</v>
      </c>
      <c r="C7931" t="s">
        <v>2612</v>
      </c>
      <c r="D7931">
        <v>2023</v>
      </c>
      <c r="E7931">
        <v>0</v>
      </c>
      <c r="F7931">
        <v>0</v>
      </c>
      <c r="G7931">
        <v>0</v>
      </c>
      <c r="H7931">
        <v>2000</v>
      </c>
      <c r="I7931">
        <v>2000</v>
      </c>
    </row>
    <row r="7932" spans="1:9">
      <c r="A7932" t="s">
        <v>566</v>
      </c>
      <c r="B7932" t="s">
        <v>949</v>
      </c>
      <c r="C7932" t="s">
        <v>950</v>
      </c>
      <c r="D7932">
        <v>2023</v>
      </c>
      <c r="E7932">
        <v>0</v>
      </c>
      <c r="F7932">
        <v>240000</v>
      </c>
      <c r="G7932">
        <v>0</v>
      </c>
      <c r="H7932">
        <v>0</v>
      </c>
      <c r="I7932">
        <v>240000</v>
      </c>
    </row>
    <row r="7933" spans="1:9">
      <c r="A7933" t="s">
        <v>566</v>
      </c>
      <c r="B7933" t="s">
        <v>1187</v>
      </c>
      <c r="C7933" t="s">
        <v>988</v>
      </c>
      <c r="D7933">
        <v>2023</v>
      </c>
      <c r="E7933">
        <v>0</v>
      </c>
      <c r="F7933">
        <v>0</v>
      </c>
      <c r="G7933">
        <v>0</v>
      </c>
      <c r="H7933">
        <v>391474</v>
      </c>
      <c r="I7933">
        <v>391474</v>
      </c>
    </row>
    <row r="7934" spans="1:9">
      <c r="A7934" t="s">
        <v>566</v>
      </c>
      <c r="B7934" t="s">
        <v>1526</v>
      </c>
      <c r="C7934" t="s">
        <v>1527</v>
      </c>
      <c r="D7934">
        <v>2023</v>
      </c>
      <c r="E7934">
        <v>6992000</v>
      </c>
      <c r="F7934">
        <v>60000</v>
      </c>
      <c r="G7934">
        <v>20000</v>
      </c>
      <c r="H7934">
        <v>1100000</v>
      </c>
      <c r="I7934">
        <v>8172000</v>
      </c>
    </row>
    <row r="7935" spans="1:9">
      <c r="A7935" t="s">
        <v>566</v>
      </c>
      <c r="B7935" t="s">
        <v>567</v>
      </c>
      <c r="C7935" t="s">
        <v>568</v>
      </c>
      <c r="D7935">
        <v>2023</v>
      </c>
      <c r="E7935">
        <v>0</v>
      </c>
      <c r="F7935">
        <v>263554</v>
      </c>
      <c r="G7935">
        <v>0</v>
      </c>
      <c r="H7935">
        <v>80000</v>
      </c>
      <c r="I7935">
        <v>343554</v>
      </c>
    </row>
    <row r="7936" spans="1:9">
      <c r="A7936" t="s">
        <v>566</v>
      </c>
      <c r="B7936" t="s">
        <v>2613</v>
      </c>
      <c r="C7936" t="s">
        <v>665</v>
      </c>
      <c r="D7936">
        <v>2023</v>
      </c>
      <c r="E7936">
        <v>0</v>
      </c>
      <c r="F7936">
        <v>0</v>
      </c>
      <c r="G7936">
        <v>0</v>
      </c>
      <c r="H7936">
        <v>480999</v>
      </c>
      <c r="I7936">
        <v>480999</v>
      </c>
    </row>
    <row r="7937" spans="1:9">
      <c r="A7937" t="s">
        <v>566</v>
      </c>
      <c r="B7937" t="s">
        <v>569</v>
      </c>
      <c r="C7937" t="s">
        <v>570</v>
      </c>
      <c r="D7937">
        <v>2023</v>
      </c>
      <c r="E7937">
        <v>0</v>
      </c>
      <c r="F7937">
        <v>0</v>
      </c>
      <c r="G7937">
        <v>26000</v>
      </c>
      <c r="H7937">
        <v>0</v>
      </c>
      <c r="I7937">
        <v>26000</v>
      </c>
    </row>
    <row r="7938" spans="1:9">
      <c r="A7938" t="s">
        <v>566</v>
      </c>
      <c r="B7938" t="s">
        <v>573</v>
      </c>
      <c r="C7938" t="s">
        <v>574</v>
      </c>
      <c r="D7938">
        <v>2023</v>
      </c>
      <c r="E7938">
        <v>353010</v>
      </c>
      <c r="F7938">
        <v>2607000</v>
      </c>
      <c r="G7938">
        <v>0</v>
      </c>
      <c r="H7938">
        <v>0</v>
      </c>
      <c r="I7938">
        <v>2960010</v>
      </c>
    </row>
    <row r="7939" spans="1:9">
      <c r="A7939" t="s">
        <v>566</v>
      </c>
      <c r="B7939" t="s">
        <v>575</v>
      </c>
      <c r="C7939" t="s">
        <v>576</v>
      </c>
      <c r="D7939">
        <v>2023</v>
      </c>
      <c r="E7939">
        <v>0</v>
      </c>
      <c r="F7939">
        <v>0</v>
      </c>
      <c r="G7939">
        <v>0</v>
      </c>
      <c r="H7939">
        <v>2334125</v>
      </c>
      <c r="I7939">
        <v>2334125</v>
      </c>
    </row>
    <row r="7940" spans="1:9">
      <c r="A7940" t="s">
        <v>566</v>
      </c>
      <c r="B7940" t="s">
        <v>581</v>
      </c>
      <c r="C7940" t="s">
        <v>582</v>
      </c>
      <c r="D7940">
        <v>2023</v>
      </c>
      <c r="E7940">
        <v>0</v>
      </c>
      <c r="F7940">
        <v>2675000</v>
      </c>
      <c r="G7940">
        <v>0</v>
      </c>
      <c r="H7940">
        <v>0</v>
      </c>
      <c r="I7940">
        <v>2675000</v>
      </c>
    </row>
    <row r="7941" spans="1:9">
      <c r="A7941" t="s">
        <v>566</v>
      </c>
      <c r="B7941" t="s">
        <v>1352</v>
      </c>
      <c r="C7941" t="s">
        <v>1176</v>
      </c>
      <c r="D7941">
        <v>2023</v>
      </c>
      <c r="E7941">
        <v>0</v>
      </c>
      <c r="F7941">
        <v>0</v>
      </c>
      <c r="G7941">
        <v>0</v>
      </c>
      <c r="H7941">
        <v>48866383</v>
      </c>
      <c r="I7941">
        <v>48866383</v>
      </c>
    </row>
    <row r="7942" spans="1:9">
      <c r="A7942" t="s">
        <v>566</v>
      </c>
      <c r="B7942" t="s">
        <v>583</v>
      </c>
      <c r="C7942" t="s">
        <v>584</v>
      </c>
      <c r="D7942">
        <v>2023</v>
      </c>
      <c r="E7942">
        <v>0</v>
      </c>
      <c r="F7942">
        <v>894458</v>
      </c>
      <c r="G7942">
        <v>0</v>
      </c>
      <c r="H7942">
        <v>0</v>
      </c>
      <c r="I7942">
        <v>894458</v>
      </c>
    </row>
    <row r="7943" spans="1:9">
      <c r="A7943" t="s">
        <v>566</v>
      </c>
      <c r="B7943" t="s">
        <v>872</v>
      </c>
      <c r="C7943" t="s">
        <v>873</v>
      </c>
      <c r="D7943">
        <v>2023</v>
      </c>
      <c r="E7943">
        <v>0</v>
      </c>
      <c r="F7943">
        <v>71902</v>
      </c>
      <c r="G7943">
        <v>1750000</v>
      </c>
      <c r="H7943">
        <v>0</v>
      </c>
      <c r="I7943">
        <v>1821902</v>
      </c>
    </row>
    <row r="7944" spans="1:9">
      <c r="A7944" t="s">
        <v>566</v>
      </c>
      <c r="B7944" t="s">
        <v>1741</v>
      </c>
      <c r="C7944" t="s">
        <v>1742</v>
      </c>
      <c r="D7944">
        <v>2023</v>
      </c>
      <c r="E7944">
        <v>0</v>
      </c>
      <c r="F7944">
        <v>0</v>
      </c>
      <c r="G7944">
        <v>566958</v>
      </c>
      <c r="H7944">
        <v>0</v>
      </c>
      <c r="I7944">
        <v>566958</v>
      </c>
    </row>
    <row r="7945" spans="1:9">
      <c r="A7945" t="s">
        <v>566</v>
      </c>
      <c r="B7945" t="s">
        <v>591</v>
      </c>
      <c r="C7945" t="s">
        <v>592</v>
      </c>
      <c r="D7945">
        <v>2023</v>
      </c>
      <c r="E7945">
        <v>0</v>
      </c>
      <c r="F7945">
        <v>0</v>
      </c>
      <c r="G7945">
        <v>11300801</v>
      </c>
      <c r="H7945">
        <v>45975000</v>
      </c>
      <c r="I7945">
        <v>57275801</v>
      </c>
    </row>
    <row r="7946" spans="1:9">
      <c r="A7946" t="s">
        <v>566</v>
      </c>
      <c r="B7946" t="s">
        <v>593</v>
      </c>
      <c r="C7946" t="s">
        <v>594</v>
      </c>
      <c r="D7946">
        <v>2023</v>
      </c>
      <c r="E7946">
        <v>0</v>
      </c>
      <c r="F7946">
        <v>3254658</v>
      </c>
      <c r="G7946">
        <v>0</v>
      </c>
      <c r="H7946">
        <v>0</v>
      </c>
      <c r="I7946">
        <v>3254658</v>
      </c>
    </row>
    <row r="7947" spans="1:9">
      <c r="A7947" t="s">
        <v>566</v>
      </c>
      <c r="B7947" t="s">
        <v>1400</v>
      </c>
      <c r="C7947" t="s">
        <v>1401</v>
      </c>
      <c r="D7947">
        <v>2023</v>
      </c>
      <c r="E7947">
        <v>0</v>
      </c>
      <c r="F7947">
        <v>0</v>
      </c>
      <c r="G7947">
        <v>0</v>
      </c>
      <c r="H7947">
        <v>931402</v>
      </c>
      <c r="I7947">
        <v>931402</v>
      </c>
    </row>
    <row r="7948" spans="1:9">
      <c r="A7948" t="s">
        <v>566</v>
      </c>
      <c r="B7948" t="s">
        <v>1255</v>
      </c>
      <c r="C7948" t="s">
        <v>1256</v>
      </c>
      <c r="D7948">
        <v>2023</v>
      </c>
      <c r="E7948">
        <v>0</v>
      </c>
      <c r="F7948">
        <v>0</v>
      </c>
      <c r="G7948">
        <v>441887</v>
      </c>
      <c r="H7948">
        <v>0</v>
      </c>
      <c r="I7948">
        <v>441887</v>
      </c>
    </row>
    <row r="7949" spans="1:9">
      <c r="A7949" t="s">
        <v>566</v>
      </c>
      <c r="B7949" t="s">
        <v>1492</v>
      </c>
      <c r="C7949" t="s">
        <v>1059</v>
      </c>
      <c r="D7949">
        <v>2023</v>
      </c>
      <c r="E7949">
        <v>0</v>
      </c>
      <c r="F7949">
        <v>0</v>
      </c>
      <c r="G7949">
        <v>0</v>
      </c>
      <c r="H7949">
        <v>2812743</v>
      </c>
      <c r="I7949">
        <v>2812743</v>
      </c>
    </row>
    <row r="7950" spans="1:9">
      <c r="A7950" t="s">
        <v>566</v>
      </c>
      <c r="B7950" t="s">
        <v>967</v>
      </c>
      <c r="C7950" t="s">
        <v>669</v>
      </c>
      <c r="D7950">
        <v>2023</v>
      </c>
      <c r="E7950">
        <v>0</v>
      </c>
      <c r="F7950">
        <v>0</v>
      </c>
      <c r="G7950">
        <v>0</v>
      </c>
      <c r="H7950">
        <v>2365034</v>
      </c>
      <c r="I7950">
        <v>2365034</v>
      </c>
    </row>
    <row r="7951" spans="1:9">
      <c r="A7951" t="s">
        <v>566</v>
      </c>
      <c r="B7951" t="s">
        <v>595</v>
      </c>
      <c r="C7951" t="s">
        <v>596</v>
      </c>
      <c r="D7951">
        <v>2023</v>
      </c>
      <c r="E7951">
        <v>0</v>
      </c>
      <c r="F7951">
        <v>0</v>
      </c>
      <c r="G7951">
        <v>1797593</v>
      </c>
      <c r="H7951">
        <v>0</v>
      </c>
      <c r="I7951">
        <v>1797593</v>
      </c>
    </row>
    <row r="7952" spans="1:9">
      <c r="A7952" t="s">
        <v>566</v>
      </c>
      <c r="B7952" t="s">
        <v>2258</v>
      </c>
      <c r="C7952" t="s">
        <v>2032</v>
      </c>
      <c r="D7952">
        <v>2023</v>
      </c>
      <c r="E7952">
        <v>0</v>
      </c>
      <c r="F7952">
        <v>0</v>
      </c>
      <c r="G7952">
        <v>150000</v>
      </c>
      <c r="H7952">
        <v>0</v>
      </c>
      <c r="I7952">
        <v>150000</v>
      </c>
    </row>
    <row r="7953" spans="1:9">
      <c r="A7953" t="s">
        <v>566</v>
      </c>
      <c r="B7953" t="s">
        <v>1646</v>
      </c>
      <c r="C7953" t="s">
        <v>639</v>
      </c>
      <c r="D7953">
        <v>2023</v>
      </c>
      <c r="E7953">
        <v>0</v>
      </c>
      <c r="F7953">
        <v>215545</v>
      </c>
      <c r="G7953">
        <v>58000</v>
      </c>
      <c r="H7953">
        <v>0</v>
      </c>
      <c r="I7953">
        <v>273545</v>
      </c>
    </row>
    <row r="7954" spans="1:9">
      <c r="A7954" t="s">
        <v>691</v>
      </c>
      <c r="B7954" t="s">
        <v>726</v>
      </c>
      <c r="C7954" t="s">
        <v>727</v>
      </c>
      <c r="D7954">
        <v>2023</v>
      </c>
      <c r="E7954">
        <v>0</v>
      </c>
      <c r="F7954">
        <v>0</v>
      </c>
      <c r="G7954">
        <v>0</v>
      </c>
      <c r="H7954">
        <v>145452</v>
      </c>
      <c r="I7954">
        <v>145452</v>
      </c>
    </row>
    <row r="7955" spans="1:9">
      <c r="A7955" t="s">
        <v>691</v>
      </c>
      <c r="B7955" t="s">
        <v>2201</v>
      </c>
      <c r="C7955" t="s">
        <v>1309</v>
      </c>
      <c r="D7955">
        <v>2023</v>
      </c>
      <c r="E7955">
        <v>0</v>
      </c>
      <c r="F7955">
        <v>0</v>
      </c>
      <c r="G7955">
        <v>0</v>
      </c>
      <c r="H7955">
        <v>216</v>
      </c>
      <c r="I7955">
        <v>216</v>
      </c>
    </row>
    <row r="7956" spans="1:9">
      <c r="A7956" t="s">
        <v>691</v>
      </c>
      <c r="B7956" t="s">
        <v>1660</v>
      </c>
      <c r="C7956" t="s">
        <v>1661</v>
      </c>
      <c r="D7956">
        <v>2023</v>
      </c>
      <c r="E7956">
        <v>0</v>
      </c>
      <c r="F7956">
        <v>0</v>
      </c>
      <c r="G7956">
        <v>0</v>
      </c>
      <c r="H7956">
        <v>122</v>
      </c>
      <c r="I7956">
        <v>122</v>
      </c>
    </row>
    <row r="7957" spans="1:9">
      <c r="A7957" t="s">
        <v>691</v>
      </c>
      <c r="B7957" t="s">
        <v>2614</v>
      </c>
      <c r="C7957" t="s">
        <v>2099</v>
      </c>
      <c r="D7957">
        <v>2023</v>
      </c>
      <c r="E7957">
        <v>0</v>
      </c>
      <c r="F7957">
        <v>0</v>
      </c>
      <c r="G7957">
        <v>0</v>
      </c>
      <c r="H7957">
        <v>415</v>
      </c>
      <c r="I7957">
        <v>415</v>
      </c>
    </row>
    <row r="7958" spans="1:9">
      <c r="A7958" t="s">
        <v>691</v>
      </c>
      <c r="B7958" t="s">
        <v>2615</v>
      </c>
      <c r="C7958" t="s">
        <v>2616</v>
      </c>
      <c r="D7958">
        <v>2023</v>
      </c>
      <c r="E7958">
        <v>0</v>
      </c>
      <c r="F7958">
        <v>0</v>
      </c>
      <c r="G7958">
        <v>0</v>
      </c>
      <c r="H7958">
        <v>236</v>
      </c>
      <c r="I7958">
        <v>236</v>
      </c>
    </row>
    <row r="7959" spans="1:9">
      <c r="A7959" t="s">
        <v>691</v>
      </c>
      <c r="B7959" t="s">
        <v>731</v>
      </c>
      <c r="C7959" t="s">
        <v>732</v>
      </c>
      <c r="D7959">
        <v>2023</v>
      </c>
      <c r="E7959">
        <v>839</v>
      </c>
      <c r="F7959">
        <v>0</v>
      </c>
      <c r="G7959">
        <v>0</v>
      </c>
      <c r="H7959">
        <v>0</v>
      </c>
      <c r="I7959">
        <v>839</v>
      </c>
    </row>
    <row r="7960" spans="1:9">
      <c r="A7960" t="s">
        <v>691</v>
      </c>
      <c r="B7960" t="s">
        <v>1035</v>
      </c>
      <c r="C7960" t="s">
        <v>1036</v>
      </c>
      <c r="D7960">
        <v>2023</v>
      </c>
      <c r="E7960">
        <v>0</v>
      </c>
      <c r="F7960">
        <v>468</v>
      </c>
      <c r="G7960">
        <v>0</v>
      </c>
      <c r="H7960">
        <v>0</v>
      </c>
      <c r="I7960">
        <v>468</v>
      </c>
    </row>
    <row r="7961" spans="1:9">
      <c r="A7961" t="s">
        <v>691</v>
      </c>
      <c r="B7961" t="s">
        <v>2203</v>
      </c>
      <c r="C7961" t="s">
        <v>1199</v>
      </c>
      <c r="D7961">
        <v>2023</v>
      </c>
      <c r="E7961">
        <v>1000</v>
      </c>
      <c r="F7961">
        <v>0</v>
      </c>
      <c r="G7961">
        <v>0</v>
      </c>
      <c r="H7961">
        <v>0</v>
      </c>
      <c r="I7961">
        <v>1000</v>
      </c>
    </row>
    <row r="7962" spans="1:9">
      <c r="A7962" t="s">
        <v>691</v>
      </c>
      <c r="B7962" t="s">
        <v>737</v>
      </c>
      <c r="C7962" t="s">
        <v>738</v>
      </c>
      <c r="D7962">
        <v>2023</v>
      </c>
      <c r="E7962">
        <v>0</v>
      </c>
      <c r="F7962">
        <v>0</v>
      </c>
      <c r="G7962">
        <v>351</v>
      </c>
      <c r="H7962">
        <v>0</v>
      </c>
      <c r="I7962">
        <v>351</v>
      </c>
    </row>
    <row r="7963" spans="1:9">
      <c r="A7963" t="s">
        <v>691</v>
      </c>
      <c r="B7963" t="s">
        <v>2617</v>
      </c>
      <c r="C7963" t="s">
        <v>2618</v>
      </c>
      <c r="D7963">
        <v>2023</v>
      </c>
      <c r="E7963">
        <v>0</v>
      </c>
      <c r="F7963">
        <v>0</v>
      </c>
      <c r="G7963">
        <v>1000</v>
      </c>
      <c r="H7963">
        <v>0</v>
      </c>
      <c r="I7963">
        <v>1000</v>
      </c>
    </row>
    <row r="7964" spans="1:9">
      <c r="A7964" t="s">
        <v>691</v>
      </c>
      <c r="B7964" t="s">
        <v>692</v>
      </c>
      <c r="C7964" t="s">
        <v>693</v>
      </c>
      <c r="D7964">
        <v>2023</v>
      </c>
      <c r="E7964">
        <v>71079934</v>
      </c>
      <c r="F7964">
        <v>156727000</v>
      </c>
      <c r="G7964">
        <v>52038000</v>
      </c>
      <c r="H7964">
        <v>247325000</v>
      </c>
      <c r="I7964">
        <v>527169934</v>
      </c>
    </row>
    <row r="7965" spans="1:9">
      <c r="A7965" t="s">
        <v>691</v>
      </c>
      <c r="B7965" t="s">
        <v>694</v>
      </c>
      <c r="C7965" t="s">
        <v>695</v>
      </c>
      <c r="D7965">
        <v>2023</v>
      </c>
      <c r="E7965">
        <v>1228707</v>
      </c>
      <c r="F7965">
        <v>22406000</v>
      </c>
      <c r="G7965">
        <v>500000</v>
      </c>
      <c r="H7965">
        <v>0</v>
      </c>
      <c r="I7965">
        <v>24134707</v>
      </c>
    </row>
    <row r="7966" spans="1:9">
      <c r="A7966" t="s">
        <v>691</v>
      </c>
      <c r="B7966" t="s">
        <v>1794</v>
      </c>
      <c r="C7966" t="s">
        <v>1795</v>
      </c>
      <c r="D7966">
        <v>2023</v>
      </c>
      <c r="E7966">
        <v>0</v>
      </c>
      <c r="F7966">
        <v>10969900</v>
      </c>
      <c r="G7966">
        <v>1265000</v>
      </c>
      <c r="H7966">
        <v>66049000</v>
      </c>
      <c r="I7966">
        <v>78283900</v>
      </c>
    </row>
    <row r="7967" spans="1:9">
      <c r="A7967" t="s">
        <v>691</v>
      </c>
      <c r="B7967" t="s">
        <v>696</v>
      </c>
      <c r="C7967" t="s">
        <v>697</v>
      </c>
      <c r="D7967">
        <v>2023</v>
      </c>
      <c r="E7967">
        <v>2821550</v>
      </c>
      <c r="F7967">
        <v>220000</v>
      </c>
      <c r="G7967">
        <v>0</v>
      </c>
      <c r="H7967">
        <v>4200000</v>
      </c>
      <c r="I7967">
        <v>7241550</v>
      </c>
    </row>
    <row r="7968" spans="1:9">
      <c r="A7968" t="s">
        <v>691</v>
      </c>
      <c r="B7968" t="s">
        <v>698</v>
      </c>
      <c r="C7968" t="s">
        <v>699</v>
      </c>
      <c r="D7968">
        <v>2023</v>
      </c>
      <c r="E7968">
        <v>1510399</v>
      </c>
      <c r="F7968">
        <v>4157000</v>
      </c>
      <c r="G7968">
        <v>1603000</v>
      </c>
      <c r="H7968">
        <v>0</v>
      </c>
      <c r="I7968">
        <v>7270399</v>
      </c>
    </row>
    <row r="7969" spans="1:9">
      <c r="A7969" t="s">
        <v>691</v>
      </c>
      <c r="B7969" t="s">
        <v>700</v>
      </c>
      <c r="C7969" t="s">
        <v>701</v>
      </c>
      <c r="D7969">
        <v>2023</v>
      </c>
      <c r="E7969">
        <v>2880000</v>
      </c>
      <c r="F7969">
        <v>6000000</v>
      </c>
      <c r="G7969">
        <v>0</v>
      </c>
      <c r="H7969">
        <v>4897000</v>
      </c>
      <c r="I7969">
        <v>13777000</v>
      </c>
    </row>
    <row r="7970" spans="1:9">
      <c r="A7970" t="s">
        <v>691</v>
      </c>
      <c r="B7970" t="s">
        <v>2206</v>
      </c>
      <c r="C7970" t="s">
        <v>2207</v>
      </c>
      <c r="D7970">
        <v>2023</v>
      </c>
      <c r="E7970">
        <v>4240000</v>
      </c>
      <c r="F7970">
        <v>0</v>
      </c>
      <c r="G7970">
        <v>0</v>
      </c>
      <c r="H7970">
        <v>0</v>
      </c>
      <c r="I7970">
        <v>4240000</v>
      </c>
    </row>
    <row r="7971" spans="1:9">
      <c r="A7971" t="s">
        <v>691</v>
      </c>
      <c r="B7971" t="s">
        <v>702</v>
      </c>
      <c r="C7971" t="s">
        <v>2482</v>
      </c>
      <c r="D7971">
        <v>2023</v>
      </c>
      <c r="E7971">
        <v>26435714</v>
      </c>
      <c r="F7971">
        <v>36654000</v>
      </c>
      <c r="G7971">
        <v>24316000</v>
      </c>
      <c r="H7971">
        <v>64564000</v>
      </c>
      <c r="I7971">
        <v>151969714</v>
      </c>
    </row>
    <row r="7972" spans="1:9">
      <c r="A7972" t="s">
        <v>691</v>
      </c>
      <c r="B7972" t="s">
        <v>704</v>
      </c>
      <c r="C7972" t="s">
        <v>705</v>
      </c>
      <c r="D7972">
        <v>2023</v>
      </c>
      <c r="E7972">
        <v>0</v>
      </c>
      <c r="F7972">
        <v>788433</v>
      </c>
      <c r="G7972">
        <v>37000</v>
      </c>
      <c r="H7972">
        <v>734000</v>
      </c>
      <c r="I7972">
        <v>1559433</v>
      </c>
    </row>
    <row r="7973" spans="1:9">
      <c r="A7973" t="s">
        <v>691</v>
      </c>
      <c r="B7973" t="s">
        <v>2451</v>
      </c>
      <c r="C7973" t="s">
        <v>2452</v>
      </c>
      <c r="D7973">
        <v>2023</v>
      </c>
      <c r="E7973">
        <v>0</v>
      </c>
      <c r="F7973">
        <v>0</v>
      </c>
      <c r="G7973">
        <v>0</v>
      </c>
      <c r="H7973">
        <v>1486996</v>
      </c>
      <c r="I7973">
        <v>1486996</v>
      </c>
    </row>
    <row r="7974" spans="1:9">
      <c r="A7974" t="s">
        <v>691</v>
      </c>
      <c r="B7974" t="s">
        <v>2208</v>
      </c>
      <c r="C7974" t="s">
        <v>2209</v>
      </c>
      <c r="D7974">
        <v>2023</v>
      </c>
      <c r="E7974">
        <v>802032</v>
      </c>
      <c r="F7974">
        <v>0</v>
      </c>
      <c r="G7974">
        <v>1000000</v>
      </c>
      <c r="H7974">
        <v>658000</v>
      </c>
      <c r="I7974">
        <v>2460032</v>
      </c>
    </row>
    <row r="7975" spans="1:9">
      <c r="A7975" t="s">
        <v>691</v>
      </c>
      <c r="B7975" t="s">
        <v>706</v>
      </c>
      <c r="C7975" t="s">
        <v>707</v>
      </c>
      <c r="D7975">
        <v>2023</v>
      </c>
      <c r="E7975">
        <v>179275</v>
      </c>
      <c r="F7975">
        <v>0</v>
      </c>
      <c r="G7975">
        <v>0</v>
      </c>
      <c r="H7975">
        <v>23238000</v>
      </c>
      <c r="I7975">
        <v>23417275</v>
      </c>
    </row>
    <row r="7976" spans="1:9">
      <c r="A7976" t="s">
        <v>691</v>
      </c>
      <c r="B7976" t="s">
        <v>708</v>
      </c>
      <c r="C7976" t="s">
        <v>709</v>
      </c>
      <c r="D7976">
        <v>2023</v>
      </c>
      <c r="E7976">
        <v>0</v>
      </c>
      <c r="F7976">
        <v>0</v>
      </c>
      <c r="G7976">
        <v>2957273</v>
      </c>
      <c r="H7976">
        <v>26552000</v>
      </c>
      <c r="I7976">
        <v>29509273</v>
      </c>
    </row>
    <row r="7977" spans="1:9">
      <c r="A7977" t="s">
        <v>691</v>
      </c>
      <c r="B7977" t="s">
        <v>710</v>
      </c>
      <c r="C7977" t="s">
        <v>711</v>
      </c>
      <c r="D7977">
        <v>2023</v>
      </c>
      <c r="E7977">
        <v>261532</v>
      </c>
      <c r="F7977">
        <v>1189000</v>
      </c>
      <c r="G7977">
        <v>0</v>
      </c>
      <c r="H7977">
        <v>0</v>
      </c>
      <c r="I7977">
        <v>1450532</v>
      </c>
    </row>
    <row r="7978" spans="1:9">
      <c r="A7978" t="s">
        <v>691</v>
      </c>
      <c r="B7978" t="s">
        <v>712</v>
      </c>
      <c r="C7978" t="s">
        <v>713</v>
      </c>
      <c r="D7978">
        <v>2023</v>
      </c>
      <c r="E7978">
        <v>1519623</v>
      </c>
      <c r="F7978">
        <v>0</v>
      </c>
      <c r="G7978">
        <v>3358000</v>
      </c>
      <c r="H7978">
        <v>12465000</v>
      </c>
      <c r="I7978">
        <v>17342623</v>
      </c>
    </row>
    <row r="7979" spans="1:9">
      <c r="A7979" t="s">
        <v>691</v>
      </c>
      <c r="B7979" t="s">
        <v>718</v>
      </c>
      <c r="C7979" t="s">
        <v>719</v>
      </c>
      <c r="D7979">
        <v>2023</v>
      </c>
      <c r="E7979">
        <v>0</v>
      </c>
      <c r="F7979">
        <v>0</v>
      </c>
      <c r="G7979">
        <v>0</v>
      </c>
      <c r="H7979">
        <v>797406</v>
      </c>
      <c r="I7979">
        <v>797406</v>
      </c>
    </row>
    <row r="7980" spans="1:9">
      <c r="A7980" t="s">
        <v>691</v>
      </c>
      <c r="B7980" t="s">
        <v>720</v>
      </c>
      <c r="C7980" t="s">
        <v>721</v>
      </c>
      <c r="D7980">
        <v>2023</v>
      </c>
      <c r="E7980">
        <v>0</v>
      </c>
      <c r="F7980">
        <v>0</v>
      </c>
      <c r="G7980">
        <v>0</v>
      </c>
      <c r="H7980">
        <v>43065462</v>
      </c>
      <c r="I7980">
        <v>43065462</v>
      </c>
    </row>
    <row r="7981" spans="1:9">
      <c r="A7981" t="s">
        <v>691</v>
      </c>
      <c r="B7981" t="s">
        <v>722</v>
      </c>
      <c r="C7981" t="s">
        <v>723</v>
      </c>
      <c r="D7981">
        <v>2023</v>
      </c>
      <c r="E7981">
        <v>0</v>
      </c>
      <c r="F7981">
        <v>0</v>
      </c>
      <c r="G7981">
        <v>1097590</v>
      </c>
      <c r="H7981">
        <v>13684000</v>
      </c>
      <c r="I7981">
        <v>14781590</v>
      </c>
    </row>
    <row r="7982" spans="1:9">
      <c r="A7982" t="s">
        <v>739</v>
      </c>
      <c r="B7982" t="s">
        <v>740</v>
      </c>
      <c r="C7982" t="s">
        <v>741</v>
      </c>
      <c r="D7982">
        <v>2023</v>
      </c>
      <c r="E7982">
        <v>1016725</v>
      </c>
      <c r="F7982">
        <v>1544000</v>
      </c>
      <c r="G7982">
        <v>715000</v>
      </c>
      <c r="H7982">
        <v>733000</v>
      </c>
      <c r="I7982">
        <v>4008725</v>
      </c>
    </row>
    <row r="7983" spans="1:9">
      <c r="A7983" t="s">
        <v>742</v>
      </c>
      <c r="B7983" t="s">
        <v>2619</v>
      </c>
      <c r="C7983" t="s">
        <v>2620</v>
      </c>
      <c r="D7983">
        <v>2023</v>
      </c>
      <c r="E7983">
        <v>549999</v>
      </c>
      <c r="F7983">
        <v>0</v>
      </c>
      <c r="G7983">
        <v>0</v>
      </c>
      <c r="H7983">
        <v>0</v>
      </c>
      <c r="I7983">
        <v>549999</v>
      </c>
    </row>
    <row r="7984" spans="1:9">
      <c r="A7984" t="s">
        <v>742</v>
      </c>
      <c r="B7984" t="s">
        <v>743</v>
      </c>
      <c r="C7984" t="s">
        <v>744</v>
      </c>
      <c r="D7984">
        <v>2023</v>
      </c>
      <c r="E7984">
        <v>153770545</v>
      </c>
      <c r="F7984">
        <v>235337000</v>
      </c>
      <c r="G7984">
        <v>255743000</v>
      </c>
      <c r="H7984">
        <v>237293000</v>
      </c>
      <c r="I7984">
        <v>882143545</v>
      </c>
    </row>
    <row r="7985" spans="1:9">
      <c r="A7985" t="s">
        <v>742</v>
      </c>
      <c r="B7985" t="s">
        <v>745</v>
      </c>
      <c r="C7985" t="s">
        <v>746</v>
      </c>
      <c r="D7985">
        <v>2023</v>
      </c>
      <c r="E7985">
        <v>0</v>
      </c>
      <c r="F7985">
        <v>121521781</v>
      </c>
      <c r="G7985">
        <v>60498000</v>
      </c>
      <c r="H7985">
        <v>145881000</v>
      </c>
      <c r="I7985">
        <v>327900781</v>
      </c>
    </row>
    <row r="7986" spans="1:9">
      <c r="A7986" t="s">
        <v>742</v>
      </c>
      <c r="B7986" t="s">
        <v>747</v>
      </c>
      <c r="C7986" t="s">
        <v>748</v>
      </c>
      <c r="D7986">
        <v>2023</v>
      </c>
      <c r="E7986">
        <v>3398429</v>
      </c>
      <c r="F7986">
        <v>0</v>
      </c>
      <c r="G7986">
        <v>0</v>
      </c>
      <c r="H7986">
        <v>0</v>
      </c>
      <c r="I7986">
        <v>3398429</v>
      </c>
    </row>
    <row r="7987" spans="1:9">
      <c r="A7987" t="s">
        <v>742</v>
      </c>
      <c r="B7987" t="s">
        <v>749</v>
      </c>
      <c r="C7987" t="s">
        <v>750</v>
      </c>
      <c r="D7987">
        <v>2023</v>
      </c>
      <c r="E7987">
        <v>0</v>
      </c>
      <c r="F7987">
        <v>511302</v>
      </c>
      <c r="G7987">
        <v>0</v>
      </c>
      <c r="H7987">
        <v>0</v>
      </c>
      <c r="I7987">
        <v>511302</v>
      </c>
    </row>
    <row r="7988" spans="1:9">
      <c r="A7988" t="s">
        <v>742</v>
      </c>
      <c r="B7988" t="s">
        <v>751</v>
      </c>
      <c r="C7988" t="s">
        <v>752</v>
      </c>
      <c r="D7988">
        <v>2023</v>
      </c>
      <c r="E7988">
        <v>0</v>
      </c>
      <c r="F7988">
        <v>6048294</v>
      </c>
      <c r="G7988">
        <v>22672000</v>
      </c>
      <c r="H7988">
        <v>4070000</v>
      </c>
      <c r="I7988">
        <v>32790294</v>
      </c>
    </row>
    <row r="7989" spans="1:9">
      <c r="A7989" t="s">
        <v>742</v>
      </c>
      <c r="B7989" t="s">
        <v>891</v>
      </c>
      <c r="C7989" t="s">
        <v>892</v>
      </c>
      <c r="D7989">
        <v>2023</v>
      </c>
      <c r="E7989">
        <v>0</v>
      </c>
      <c r="F7989">
        <v>0</v>
      </c>
      <c r="G7989">
        <v>0</v>
      </c>
      <c r="H7989">
        <v>522000</v>
      </c>
      <c r="I7989">
        <v>522000</v>
      </c>
    </row>
    <row r="7990" spans="1:9">
      <c r="A7990" t="s">
        <v>742</v>
      </c>
      <c r="B7990" t="s">
        <v>753</v>
      </c>
      <c r="C7990" t="s">
        <v>754</v>
      </c>
      <c r="D7990">
        <v>2023</v>
      </c>
      <c r="E7990">
        <v>6487065</v>
      </c>
      <c r="F7990">
        <v>5873000</v>
      </c>
      <c r="G7990">
        <v>3500000</v>
      </c>
      <c r="H7990">
        <v>3609000</v>
      </c>
      <c r="I7990">
        <v>19469065</v>
      </c>
    </row>
    <row r="7991" spans="1:9">
      <c r="A7991" t="s">
        <v>742</v>
      </c>
      <c r="B7991" t="s">
        <v>757</v>
      </c>
      <c r="C7991" t="s">
        <v>758</v>
      </c>
      <c r="D7991">
        <v>2023</v>
      </c>
      <c r="E7991">
        <v>0</v>
      </c>
      <c r="F7991">
        <v>277307000</v>
      </c>
      <c r="G7991">
        <v>0</v>
      </c>
      <c r="H7991">
        <v>3000000</v>
      </c>
      <c r="I7991">
        <v>280307000</v>
      </c>
    </row>
    <row r="7992" spans="1:9">
      <c r="A7992" t="s">
        <v>759</v>
      </c>
      <c r="B7992" t="s">
        <v>768</v>
      </c>
      <c r="C7992" t="s">
        <v>769</v>
      </c>
      <c r="D7992">
        <v>2023</v>
      </c>
      <c r="E7992">
        <v>0</v>
      </c>
      <c r="F7992">
        <v>0</v>
      </c>
      <c r="G7992">
        <v>1018999</v>
      </c>
      <c r="H7992">
        <v>0</v>
      </c>
      <c r="I7992">
        <v>1018999</v>
      </c>
    </row>
    <row r="7993" spans="1:9">
      <c r="A7993" t="s">
        <v>759</v>
      </c>
      <c r="B7993" t="s">
        <v>772</v>
      </c>
      <c r="C7993" t="s">
        <v>773</v>
      </c>
      <c r="D7993">
        <v>2023</v>
      </c>
      <c r="E7993">
        <v>0</v>
      </c>
      <c r="F7993">
        <v>139386432</v>
      </c>
      <c r="G7993">
        <v>131000000</v>
      </c>
      <c r="H7993">
        <v>127706000</v>
      </c>
      <c r="I7993">
        <v>398092432</v>
      </c>
    </row>
    <row r="7994" spans="1:9">
      <c r="A7994" t="s">
        <v>759</v>
      </c>
      <c r="B7994" t="s">
        <v>774</v>
      </c>
      <c r="C7994" t="s">
        <v>775</v>
      </c>
      <c r="D7994">
        <v>2023</v>
      </c>
      <c r="E7994">
        <v>0</v>
      </c>
      <c r="F7994">
        <v>104776880</v>
      </c>
      <c r="G7994">
        <v>25136000</v>
      </c>
      <c r="H7994">
        <v>122497000</v>
      </c>
      <c r="I7994">
        <v>252409880</v>
      </c>
    </row>
    <row r="7995" spans="1:9">
      <c r="A7995" t="s">
        <v>759</v>
      </c>
      <c r="B7995" t="s">
        <v>2621</v>
      </c>
      <c r="C7995" t="s">
        <v>2622</v>
      </c>
      <c r="D7995">
        <v>2023</v>
      </c>
      <c r="E7995">
        <v>0</v>
      </c>
      <c r="F7995">
        <v>5000000</v>
      </c>
      <c r="G7995">
        <v>5000000</v>
      </c>
      <c r="H7995">
        <v>5000000</v>
      </c>
      <c r="I7995">
        <v>15000000</v>
      </c>
    </row>
    <row r="7996" spans="1:9">
      <c r="A7996" t="s">
        <v>759</v>
      </c>
      <c r="B7996" t="s">
        <v>776</v>
      </c>
      <c r="C7996" t="s">
        <v>777</v>
      </c>
      <c r="D7996">
        <v>2023</v>
      </c>
      <c r="E7996">
        <v>0</v>
      </c>
      <c r="F7996">
        <v>0</v>
      </c>
      <c r="G7996">
        <v>10037577</v>
      </c>
      <c r="H7996">
        <v>11961000</v>
      </c>
      <c r="I7996">
        <v>21998577</v>
      </c>
    </row>
    <row r="7997" spans="1:9">
      <c r="A7997" t="s">
        <v>759</v>
      </c>
      <c r="B7997" t="s">
        <v>780</v>
      </c>
      <c r="C7997" t="s">
        <v>781</v>
      </c>
      <c r="D7997">
        <v>2023</v>
      </c>
      <c r="E7997">
        <v>152995377</v>
      </c>
      <c r="F7997">
        <v>111034000</v>
      </c>
      <c r="G7997">
        <v>55058000</v>
      </c>
      <c r="H7997">
        <v>170625000</v>
      </c>
      <c r="I7997">
        <v>489712377</v>
      </c>
    </row>
    <row r="7998" spans="1:9">
      <c r="A7998" t="s">
        <v>759</v>
      </c>
      <c r="B7998" t="s">
        <v>782</v>
      </c>
      <c r="C7998" t="s">
        <v>783</v>
      </c>
      <c r="D7998">
        <v>2023</v>
      </c>
      <c r="E7998">
        <v>15627601</v>
      </c>
      <c r="F7998">
        <v>68157000</v>
      </c>
      <c r="G7998">
        <v>20817000</v>
      </c>
      <c r="H7998">
        <v>126277000</v>
      </c>
      <c r="I7998">
        <v>230878601</v>
      </c>
    </row>
    <row r="7999" spans="1:9">
      <c r="A7999" t="s">
        <v>759</v>
      </c>
      <c r="B7999" t="s">
        <v>792</v>
      </c>
      <c r="C7999" t="s">
        <v>793</v>
      </c>
      <c r="D7999">
        <v>2023</v>
      </c>
      <c r="E7999">
        <v>0</v>
      </c>
      <c r="F7999">
        <v>5729511</v>
      </c>
      <c r="G7999">
        <v>22633000</v>
      </c>
      <c r="H7999">
        <v>10000000</v>
      </c>
      <c r="I7999">
        <v>38362511</v>
      </c>
    </row>
    <row r="8000" spans="1:9">
      <c r="A8000" t="s">
        <v>759</v>
      </c>
      <c r="B8000" t="s">
        <v>806</v>
      </c>
      <c r="C8000" t="s">
        <v>807</v>
      </c>
      <c r="D8000">
        <v>2023</v>
      </c>
      <c r="E8000">
        <v>166403</v>
      </c>
      <c r="F8000">
        <v>792000</v>
      </c>
      <c r="G8000">
        <v>0</v>
      </c>
      <c r="H8000">
        <v>0</v>
      </c>
      <c r="I8000">
        <v>958403</v>
      </c>
    </row>
    <row r="8001" spans="1:9">
      <c r="A8001" t="s">
        <v>817</v>
      </c>
      <c r="B8001" t="s">
        <v>818</v>
      </c>
      <c r="C8001" t="s">
        <v>819</v>
      </c>
      <c r="D8001">
        <v>2023</v>
      </c>
      <c r="E8001">
        <v>0</v>
      </c>
      <c r="F8001">
        <v>0</v>
      </c>
      <c r="G8001">
        <v>782255</v>
      </c>
      <c r="H8001">
        <v>11171000</v>
      </c>
      <c r="I8001">
        <v>11953255</v>
      </c>
    </row>
    <row r="8002" spans="1:9">
      <c r="A8002" t="s">
        <v>817</v>
      </c>
      <c r="B8002" t="s">
        <v>820</v>
      </c>
      <c r="C8002" t="s">
        <v>821</v>
      </c>
      <c r="D8002">
        <v>2023</v>
      </c>
      <c r="E8002">
        <v>0</v>
      </c>
      <c r="F8002">
        <v>6681739</v>
      </c>
      <c r="G8002">
        <v>4885000</v>
      </c>
      <c r="H8002">
        <v>6819000</v>
      </c>
      <c r="I8002">
        <v>18385739</v>
      </c>
    </row>
    <row r="8003" spans="1:9">
      <c r="A8003" t="s">
        <v>822</v>
      </c>
      <c r="B8003" t="s">
        <v>835</v>
      </c>
      <c r="C8003" t="s">
        <v>836</v>
      </c>
      <c r="D8003">
        <v>2023</v>
      </c>
      <c r="E8003">
        <v>0</v>
      </c>
      <c r="F8003">
        <v>0</v>
      </c>
      <c r="G8003">
        <v>424</v>
      </c>
      <c r="H8003">
        <v>0</v>
      </c>
      <c r="I8003">
        <v>424</v>
      </c>
    </row>
    <row r="8004" spans="1:9">
      <c r="A8004" t="s">
        <v>822</v>
      </c>
      <c r="B8004" t="s">
        <v>823</v>
      </c>
      <c r="C8004" t="s">
        <v>824</v>
      </c>
      <c r="D8004">
        <v>2023</v>
      </c>
      <c r="E8004">
        <v>0</v>
      </c>
      <c r="F8004">
        <v>72153595</v>
      </c>
      <c r="G8004">
        <v>81879000</v>
      </c>
      <c r="H8004">
        <v>93628000</v>
      </c>
      <c r="I8004">
        <v>247660595</v>
      </c>
    </row>
    <row r="8005" spans="1:9">
      <c r="A8005" t="s">
        <v>822</v>
      </c>
      <c r="B8005" t="s">
        <v>825</v>
      </c>
      <c r="C8005" t="s">
        <v>826</v>
      </c>
      <c r="D8005">
        <v>2023</v>
      </c>
      <c r="E8005">
        <v>0</v>
      </c>
      <c r="F8005">
        <v>0</v>
      </c>
      <c r="G8005">
        <v>516685</v>
      </c>
      <c r="H8005">
        <v>1228000</v>
      </c>
      <c r="I8005">
        <v>1744685</v>
      </c>
    </row>
    <row r="8006" spans="1:9">
      <c r="A8006" t="s">
        <v>822</v>
      </c>
      <c r="B8006" t="s">
        <v>2623</v>
      </c>
      <c r="C8006" t="s">
        <v>2624</v>
      </c>
      <c r="D8006">
        <v>2023</v>
      </c>
      <c r="E8006">
        <v>0</v>
      </c>
      <c r="F8006">
        <v>0</v>
      </c>
      <c r="G8006">
        <v>8490838</v>
      </c>
      <c r="H8006">
        <v>0</v>
      </c>
      <c r="I8006">
        <v>8490838</v>
      </c>
    </row>
    <row r="8007" spans="1:9">
      <c r="A8007" t="s">
        <v>822</v>
      </c>
      <c r="B8007" t="s">
        <v>831</v>
      </c>
      <c r="C8007" t="s">
        <v>832</v>
      </c>
      <c r="D8007">
        <v>2023</v>
      </c>
      <c r="E8007">
        <v>0</v>
      </c>
      <c r="F8007">
        <v>0</v>
      </c>
      <c r="G8007">
        <v>2013375</v>
      </c>
      <c r="H8007">
        <v>5315000</v>
      </c>
      <c r="I8007">
        <v>7328375</v>
      </c>
    </row>
    <row r="8008" spans="1:9">
      <c r="A8008" t="s">
        <v>843</v>
      </c>
      <c r="B8008" t="s">
        <v>844</v>
      </c>
      <c r="C8008" t="s">
        <v>845</v>
      </c>
      <c r="D8008">
        <v>2023</v>
      </c>
      <c r="E8008">
        <v>99513</v>
      </c>
      <c r="F8008">
        <v>0</v>
      </c>
      <c r="G8008">
        <v>0</v>
      </c>
      <c r="H8008">
        <v>2000000</v>
      </c>
      <c r="I8008">
        <v>2099513</v>
      </c>
    </row>
    <row r="8009" spans="1:9">
      <c r="A8009" t="s">
        <v>843</v>
      </c>
      <c r="B8009" t="s">
        <v>848</v>
      </c>
      <c r="C8009" t="s">
        <v>849</v>
      </c>
      <c r="D8009">
        <v>2023</v>
      </c>
      <c r="E8009">
        <v>30000</v>
      </c>
      <c r="F8009">
        <v>0</v>
      </c>
      <c r="G8009">
        <v>0</v>
      </c>
      <c r="H8009">
        <v>0</v>
      </c>
      <c r="I8009">
        <v>30000</v>
      </c>
    </row>
    <row r="8010" spans="1:9">
      <c r="A8010" t="s">
        <v>121</v>
      </c>
      <c r="B8010" t="s">
        <v>126</v>
      </c>
      <c r="C8010" t="s">
        <v>127</v>
      </c>
      <c r="D8010">
        <v>2023</v>
      </c>
      <c r="E8010">
        <v>0</v>
      </c>
      <c r="F8010">
        <v>5999997</v>
      </c>
      <c r="G8010">
        <v>0</v>
      </c>
      <c r="H8010">
        <v>1200000</v>
      </c>
      <c r="I8010">
        <v>7199997</v>
      </c>
    </row>
    <row r="8011" spans="1:9">
      <c r="A8011" t="s">
        <v>121</v>
      </c>
      <c r="B8011" t="s">
        <v>128</v>
      </c>
      <c r="C8011" t="s">
        <v>129</v>
      </c>
      <c r="D8011">
        <v>2023</v>
      </c>
      <c r="E8011">
        <v>3641620</v>
      </c>
      <c r="F8011">
        <v>6195000</v>
      </c>
      <c r="G8011">
        <v>6623000</v>
      </c>
      <c r="H8011">
        <v>10397000</v>
      </c>
      <c r="I8011">
        <v>26856620</v>
      </c>
    </row>
    <row r="8012" spans="1:9">
      <c r="A8012" t="s">
        <v>121</v>
      </c>
      <c r="B8012" t="s">
        <v>1598</v>
      </c>
      <c r="C8012" t="s">
        <v>1599</v>
      </c>
      <c r="D8012">
        <v>2023</v>
      </c>
      <c r="E8012">
        <v>0</v>
      </c>
      <c r="F8012">
        <v>20424915</v>
      </c>
      <c r="G8012">
        <v>1409000</v>
      </c>
      <c r="H8012">
        <v>0</v>
      </c>
      <c r="I8012">
        <v>21833915</v>
      </c>
    </row>
    <row r="8013" spans="1:9">
      <c r="A8013" t="s">
        <v>121</v>
      </c>
      <c r="B8013" t="s">
        <v>1052</v>
      </c>
      <c r="C8013" t="s">
        <v>1053</v>
      </c>
      <c r="D8013">
        <v>2023</v>
      </c>
      <c r="E8013">
        <v>0</v>
      </c>
      <c r="F8013">
        <v>0</v>
      </c>
      <c r="G8013">
        <v>10367246</v>
      </c>
      <c r="H8013">
        <v>27440000</v>
      </c>
      <c r="I8013">
        <v>37807246</v>
      </c>
    </row>
    <row r="8014" spans="1:9">
      <c r="A8014" t="s">
        <v>759</v>
      </c>
      <c r="B8014" t="s">
        <v>760</v>
      </c>
      <c r="C8014" t="s">
        <v>761</v>
      </c>
      <c r="D8014">
        <v>2023</v>
      </c>
      <c r="E8014">
        <v>0</v>
      </c>
      <c r="F8014">
        <v>0</v>
      </c>
      <c r="G8014">
        <v>157446411</v>
      </c>
      <c r="H8014">
        <v>266029000</v>
      </c>
      <c r="I8014">
        <v>423475411</v>
      </c>
    </row>
    <row r="8015" spans="1:9">
      <c r="A8015" t="s">
        <v>759</v>
      </c>
      <c r="B8015" t="s">
        <v>762</v>
      </c>
      <c r="C8015" t="s">
        <v>763</v>
      </c>
      <c r="D8015">
        <v>2023</v>
      </c>
      <c r="E8015">
        <v>0</v>
      </c>
      <c r="F8015">
        <v>3665000</v>
      </c>
      <c r="G8015">
        <v>3000000</v>
      </c>
      <c r="H8015">
        <v>3000000</v>
      </c>
      <c r="I8015">
        <v>9665000</v>
      </c>
    </row>
    <row r="8016" spans="1:9">
      <c r="A8016" t="s">
        <v>759</v>
      </c>
      <c r="B8016" t="s">
        <v>764</v>
      </c>
      <c r="C8016" t="s">
        <v>765</v>
      </c>
      <c r="D8016">
        <v>2023</v>
      </c>
      <c r="E8016">
        <v>70514634</v>
      </c>
      <c r="F8016">
        <v>81129000</v>
      </c>
      <c r="G8016">
        <v>60142000</v>
      </c>
      <c r="H8016">
        <v>93141000</v>
      </c>
      <c r="I8016">
        <v>304926634</v>
      </c>
    </row>
    <row r="8017" spans="1:9">
      <c r="A8017" t="s">
        <v>759</v>
      </c>
      <c r="B8017" t="s">
        <v>766</v>
      </c>
      <c r="C8017" t="s">
        <v>767</v>
      </c>
      <c r="D8017">
        <v>2023</v>
      </c>
      <c r="E8017">
        <v>0</v>
      </c>
      <c r="F8017">
        <v>29551545</v>
      </c>
      <c r="G8017">
        <v>10544000</v>
      </c>
      <c r="H8017">
        <v>2143000</v>
      </c>
      <c r="I8017">
        <v>42238545</v>
      </c>
    </row>
    <row r="8018" spans="1:9">
      <c r="A8018" t="s">
        <v>759</v>
      </c>
      <c r="B8018" t="s">
        <v>768</v>
      </c>
      <c r="C8018" t="s">
        <v>769</v>
      </c>
      <c r="D8018">
        <v>2023</v>
      </c>
      <c r="E8018">
        <v>55830234</v>
      </c>
      <c r="F8018">
        <v>53742000</v>
      </c>
      <c r="G8018">
        <v>10760000</v>
      </c>
      <c r="H8018">
        <v>150724000</v>
      </c>
      <c r="I8018">
        <v>271056234</v>
      </c>
    </row>
    <row r="8019" spans="1:9">
      <c r="A8019" t="s">
        <v>759</v>
      </c>
      <c r="B8019" t="s">
        <v>770</v>
      </c>
      <c r="C8019" t="s">
        <v>771</v>
      </c>
      <c r="D8019">
        <v>2023</v>
      </c>
      <c r="E8019">
        <v>9006256</v>
      </c>
      <c r="F8019">
        <v>35387000</v>
      </c>
      <c r="G8019">
        <v>42659000</v>
      </c>
      <c r="H8019">
        <v>39012000</v>
      </c>
      <c r="I8019">
        <v>126064256</v>
      </c>
    </row>
    <row r="8020" spans="1:9">
      <c r="A8020" t="s">
        <v>759</v>
      </c>
      <c r="B8020" t="s">
        <v>937</v>
      </c>
      <c r="C8020" t="s">
        <v>938</v>
      </c>
      <c r="D8020">
        <v>2023</v>
      </c>
      <c r="E8020">
        <v>6602676</v>
      </c>
      <c r="F8020">
        <v>36878000</v>
      </c>
      <c r="G8020">
        <v>2614000</v>
      </c>
      <c r="H8020">
        <v>0</v>
      </c>
      <c r="I8020">
        <v>46094676</v>
      </c>
    </row>
    <row r="8021" spans="1:9">
      <c r="A8021" t="s">
        <v>759</v>
      </c>
      <c r="B8021" t="s">
        <v>782</v>
      </c>
      <c r="C8021" t="s">
        <v>783</v>
      </c>
      <c r="D8021">
        <v>2023</v>
      </c>
      <c r="E8021">
        <v>0</v>
      </c>
      <c r="F8021">
        <v>0</v>
      </c>
      <c r="G8021">
        <v>12214590</v>
      </c>
      <c r="H8021">
        <v>0</v>
      </c>
      <c r="I8021">
        <v>12214590</v>
      </c>
    </row>
    <row r="8022" spans="1:9">
      <c r="A8022" t="s">
        <v>759</v>
      </c>
      <c r="B8022" t="s">
        <v>790</v>
      </c>
      <c r="C8022" t="s">
        <v>791</v>
      </c>
      <c r="D8022">
        <v>2023</v>
      </c>
      <c r="E8022">
        <v>25698686</v>
      </c>
      <c r="F8022">
        <v>59288000</v>
      </c>
      <c r="G8022">
        <v>10358000</v>
      </c>
      <c r="H8022">
        <v>7250000</v>
      </c>
      <c r="I8022">
        <v>102594686</v>
      </c>
    </row>
    <row r="8023" spans="1:9">
      <c r="A8023" t="s">
        <v>759</v>
      </c>
      <c r="B8023" t="s">
        <v>798</v>
      </c>
      <c r="C8023" t="s">
        <v>799</v>
      </c>
      <c r="D8023">
        <v>2023</v>
      </c>
      <c r="E8023">
        <v>11442891</v>
      </c>
      <c r="F8023">
        <v>8911000</v>
      </c>
      <c r="G8023">
        <v>0</v>
      </c>
      <c r="H8023">
        <v>0</v>
      </c>
      <c r="I8023">
        <v>20353891</v>
      </c>
    </row>
    <row r="8024" spans="1:9">
      <c r="A8024" t="s">
        <v>759</v>
      </c>
      <c r="B8024" t="s">
        <v>806</v>
      </c>
      <c r="C8024" t="s">
        <v>807</v>
      </c>
      <c r="D8024">
        <v>2023</v>
      </c>
      <c r="E8024">
        <v>43000</v>
      </c>
      <c r="F8024">
        <v>0</v>
      </c>
      <c r="G8024">
        <v>0</v>
      </c>
      <c r="H8024">
        <v>0</v>
      </c>
      <c r="I8024">
        <v>43000</v>
      </c>
    </row>
    <row r="8025" spans="1:9">
      <c r="A8025" t="s">
        <v>759</v>
      </c>
      <c r="B8025" t="s">
        <v>808</v>
      </c>
      <c r="C8025" t="s">
        <v>809</v>
      </c>
      <c r="D8025">
        <v>2023</v>
      </c>
      <c r="E8025">
        <v>0</v>
      </c>
      <c r="F8025">
        <v>0</v>
      </c>
      <c r="G8025">
        <v>0</v>
      </c>
      <c r="H8025">
        <v>12200000</v>
      </c>
      <c r="I8025">
        <v>12200000</v>
      </c>
    </row>
    <row r="8026" spans="1:9">
      <c r="A8026" t="s">
        <v>688</v>
      </c>
      <c r="B8026" t="s">
        <v>1664</v>
      </c>
      <c r="C8026" t="s">
        <v>1665</v>
      </c>
      <c r="D8026">
        <v>2023</v>
      </c>
      <c r="E8026">
        <v>40540685</v>
      </c>
      <c r="F8026">
        <v>9000000</v>
      </c>
      <c r="G8026">
        <v>9000000</v>
      </c>
      <c r="H8026">
        <v>9000000</v>
      </c>
      <c r="I8026">
        <v>67540685</v>
      </c>
    </row>
    <row r="8027" spans="1:9">
      <c r="A8027" t="s">
        <v>688</v>
      </c>
      <c r="B8027" t="s">
        <v>839</v>
      </c>
      <c r="C8027" t="s">
        <v>840</v>
      </c>
      <c r="D8027">
        <v>2023</v>
      </c>
      <c r="E8027">
        <v>0</v>
      </c>
      <c r="F8027">
        <v>345157623</v>
      </c>
      <c r="G8027">
        <v>5000000</v>
      </c>
      <c r="H8027">
        <v>5000000</v>
      </c>
      <c r="I8027">
        <v>355157623</v>
      </c>
    </row>
    <row r="8028" spans="1:9">
      <c r="A8028" t="s">
        <v>688</v>
      </c>
      <c r="B8028" t="s">
        <v>841</v>
      </c>
      <c r="C8028" t="s">
        <v>842</v>
      </c>
      <c r="D8028">
        <v>2023</v>
      </c>
      <c r="E8028">
        <v>0</v>
      </c>
      <c r="F8028">
        <v>166375493</v>
      </c>
      <c r="G8028">
        <v>21444000</v>
      </c>
      <c r="H8028">
        <v>58440000</v>
      </c>
      <c r="I8028">
        <v>246259493</v>
      </c>
    </row>
    <row r="8029" spans="1:9">
      <c r="A8029" t="s">
        <v>688</v>
      </c>
      <c r="B8029" t="s">
        <v>689</v>
      </c>
      <c r="C8029" t="s">
        <v>690</v>
      </c>
      <c r="D8029">
        <v>2023</v>
      </c>
      <c r="E8029">
        <v>0</v>
      </c>
      <c r="F8029">
        <v>0</v>
      </c>
      <c r="G8029">
        <v>213302061</v>
      </c>
      <c r="H8029">
        <v>613579000</v>
      </c>
      <c r="I8029">
        <v>826881061</v>
      </c>
    </row>
    <row r="8030" spans="1:9">
      <c r="A8030" t="s">
        <v>843</v>
      </c>
      <c r="B8030" t="s">
        <v>844</v>
      </c>
      <c r="C8030" t="s">
        <v>845</v>
      </c>
      <c r="D8030">
        <v>2023</v>
      </c>
      <c r="E8030">
        <v>52137728</v>
      </c>
      <c r="F8030">
        <v>482951000</v>
      </c>
      <c r="G8030">
        <v>270668000</v>
      </c>
      <c r="H8030">
        <v>117049000</v>
      </c>
      <c r="I8030">
        <v>922805728</v>
      </c>
    </row>
    <row r="8031" spans="1:9">
      <c r="A8031" t="s">
        <v>843</v>
      </c>
      <c r="B8031" t="s">
        <v>846</v>
      </c>
      <c r="C8031" t="s">
        <v>847</v>
      </c>
      <c r="D8031">
        <v>2023</v>
      </c>
      <c r="E8031">
        <v>0</v>
      </c>
      <c r="F8031">
        <v>98581121</v>
      </c>
      <c r="G8031">
        <v>81197000</v>
      </c>
      <c r="H8031">
        <v>112567000</v>
      </c>
      <c r="I8031">
        <v>292345121</v>
      </c>
    </row>
    <row r="8032" spans="1:9">
      <c r="A8032" t="s">
        <v>843</v>
      </c>
      <c r="B8032" t="s">
        <v>848</v>
      </c>
      <c r="C8032" t="s">
        <v>849</v>
      </c>
      <c r="D8032">
        <v>2023</v>
      </c>
      <c r="E8032">
        <v>4554094</v>
      </c>
      <c r="F8032">
        <v>2300000</v>
      </c>
      <c r="G8032">
        <v>0</v>
      </c>
      <c r="H8032">
        <v>0</v>
      </c>
      <c r="I8032">
        <v>6854094</v>
      </c>
    </row>
    <row r="8033" spans="1:9">
      <c r="A8033" t="s">
        <v>843</v>
      </c>
      <c r="B8033" t="s">
        <v>850</v>
      </c>
      <c r="C8033" t="s">
        <v>851</v>
      </c>
      <c r="D8033">
        <v>2023</v>
      </c>
      <c r="E8033">
        <v>207777620</v>
      </c>
      <c r="F8033">
        <v>373930000</v>
      </c>
      <c r="G8033">
        <v>268373000</v>
      </c>
      <c r="H8033">
        <v>325699000</v>
      </c>
      <c r="I8033">
        <v>1175779620</v>
      </c>
    </row>
    <row r="8034" spans="1:9">
      <c r="A8034" t="s">
        <v>843</v>
      </c>
      <c r="B8034" t="s">
        <v>852</v>
      </c>
      <c r="C8034" t="s">
        <v>853</v>
      </c>
      <c r="D8034">
        <v>2023</v>
      </c>
      <c r="E8034">
        <v>353927</v>
      </c>
      <c r="F8034">
        <v>39224000</v>
      </c>
      <c r="G8034">
        <v>71920000</v>
      </c>
      <c r="H8034">
        <v>15000000</v>
      </c>
      <c r="I8034">
        <v>126497927</v>
      </c>
    </row>
    <row r="8035" spans="1:9">
      <c r="A8035" t="s">
        <v>854</v>
      </c>
      <c r="B8035" t="s">
        <v>855</v>
      </c>
      <c r="C8035" t="s">
        <v>856</v>
      </c>
      <c r="D8035">
        <v>2023</v>
      </c>
      <c r="E8035">
        <v>0</v>
      </c>
      <c r="F8035">
        <v>174672673</v>
      </c>
      <c r="G8035">
        <v>478946000</v>
      </c>
      <c r="H8035">
        <v>656211000</v>
      </c>
      <c r="I8035">
        <v>1309829673</v>
      </c>
    </row>
    <row r="8036" spans="1:9">
      <c r="A8036" t="s">
        <v>854</v>
      </c>
      <c r="B8036" t="s">
        <v>2212</v>
      </c>
      <c r="C8036" t="s">
        <v>2213</v>
      </c>
      <c r="D8036">
        <v>2023</v>
      </c>
      <c r="E8036">
        <v>0</v>
      </c>
      <c r="F8036">
        <v>50961119</v>
      </c>
      <c r="G8036">
        <v>4500000</v>
      </c>
      <c r="H8036">
        <v>4500000</v>
      </c>
      <c r="I8036">
        <v>59961119</v>
      </c>
    </row>
    <row r="8037" spans="1:9">
      <c r="A8037" t="s">
        <v>854</v>
      </c>
      <c r="B8037" t="s">
        <v>857</v>
      </c>
      <c r="C8037" t="s">
        <v>858</v>
      </c>
      <c r="D8037">
        <v>2023</v>
      </c>
      <c r="E8037">
        <v>276353132</v>
      </c>
      <c r="F8037">
        <v>281271000</v>
      </c>
      <c r="G8037">
        <v>608649000</v>
      </c>
      <c r="H8037">
        <v>119335000</v>
      </c>
      <c r="I8037">
        <v>1285608132</v>
      </c>
    </row>
    <row r="8038" spans="1:9">
      <c r="A8038" t="s">
        <v>854</v>
      </c>
      <c r="B8038" t="s">
        <v>2625</v>
      </c>
      <c r="C8038" t="s">
        <v>2626</v>
      </c>
      <c r="D8038">
        <v>2023</v>
      </c>
      <c r="E8038">
        <v>47993</v>
      </c>
      <c r="F8038">
        <v>0</v>
      </c>
      <c r="G8038">
        <v>0</v>
      </c>
      <c r="H8038">
        <v>0</v>
      </c>
      <c r="I8038">
        <v>47993</v>
      </c>
    </row>
    <row r="8039" spans="1:9">
      <c r="A8039" t="s">
        <v>854</v>
      </c>
      <c r="B8039" t="s">
        <v>2214</v>
      </c>
      <c r="C8039" t="s">
        <v>2215</v>
      </c>
      <c r="D8039">
        <v>2023</v>
      </c>
      <c r="E8039">
        <v>424750</v>
      </c>
      <c r="F8039">
        <v>1000000</v>
      </c>
      <c r="G8039">
        <v>0</v>
      </c>
      <c r="H8039">
        <v>0</v>
      </c>
      <c r="I8039">
        <v>1424750</v>
      </c>
    </row>
    <row r="8040" spans="1:9">
      <c r="A8040" t="s">
        <v>854</v>
      </c>
      <c r="B8040" t="s">
        <v>1820</v>
      </c>
      <c r="C8040" t="s">
        <v>1821</v>
      </c>
      <c r="D8040">
        <v>2023</v>
      </c>
      <c r="E8040">
        <v>0</v>
      </c>
      <c r="F8040">
        <v>790331</v>
      </c>
      <c r="G8040">
        <v>0</v>
      </c>
      <c r="H8040">
        <v>1000000</v>
      </c>
      <c r="I8040">
        <v>1790331</v>
      </c>
    </row>
    <row r="8041" spans="1:9">
      <c r="A8041" t="s">
        <v>854</v>
      </c>
      <c r="B8041" t="s">
        <v>861</v>
      </c>
      <c r="C8041" t="s">
        <v>862</v>
      </c>
      <c r="D8041">
        <v>2023</v>
      </c>
      <c r="E8041">
        <v>16133999</v>
      </c>
      <c r="F8041">
        <v>227027000</v>
      </c>
      <c r="G8041">
        <v>257980000</v>
      </c>
      <c r="H8041">
        <v>87200000</v>
      </c>
      <c r="I8041">
        <v>588340999</v>
      </c>
    </row>
    <row r="8042" spans="1:9">
      <c r="A8042" t="s">
        <v>854</v>
      </c>
      <c r="B8042" t="s">
        <v>863</v>
      </c>
      <c r="C8042" t="s">
        <v>864</v>
      </c>
      <c r="D8042">
        <v>2023</v>
      </c>
      <c r="E8042">
        <v>0</v>
      </c>
      <c r="F8042">
        <v>21671830</v>
      </c>
      <c r="G8042">
        <v>32892000</v>
      </c>
      <c r="H8042">
        <v>40375000</v>
      </c>
      <c r="I8042">
        <v>94938830</v>
      </c>
    </row>
    <row r="8043" spans="1:9">
      <c r="A8043" t="s">
        <v>854</v>
      </c>
      <c r="B8043" t="s">
        <v>865</v>
      </c>
      <c r="C8043" t="s">
        <v>866</v>
      </c>
      <c r="D8043">
        <v>2023</v>
      </c>
      <c r="E8043">
        <v>0</v>
      </c>
      <c r="F8043">
        <v>3695539</v>
      </c>
      <c r="G8043">
        <v>33000000</v>
      </c>
      <c r="H8043">
        <v>0</v>
      </c>
      <c r="I8043">
        <v>36695539</v>
      </c>
    </row>
    <row r="8044" spans="1:9">
      <c r="A8044" t="s">
        <v>16</v>
      </c>
      <c r="B8044" t="s">
        <v>21</v>
      </c>
      <c r="C8044" t="s">
        <v>22</v>
      </c>
      <c r="D8044">
        <v>2023</v>
      </c>
      <c r="E8044">
        <v>95953887</v>
      </c>
      <c r="F8044">
        <v>0</v>
      </c>
      <c r="G8044">
        <v>0</v>
      </c>
      <c r="H8044">
        <v>0</v>
      </c>
      <c r="I8044">
        <v>95953887</v>
      </c>
    </row>
    <row r="8045" spans="1:9">
      <c r="A8045" t="s">
        <v>73</v>
      </c>
      <c r="B8045" t="s">
        <v>78</v>
      </c>
      <c r="C8045" t="s">
        <v>79</v>
      </c>
      <c r="D8045">
        <v>2023</v>
      </c>
      <c r="E8045">
        <v>0</v>
      </c>
      <c r="F8045">
        <v>262679</v>
      </c>
      <c r="G8045">
        <v>0</v>
      </c>
      <c r="H8045">
        <v>0</v>
      </c>
      <c r="I8045">
        <v>262679</v>
      </c>
    </row>
    <row r="8046" spans="1:9">
      <c r="A8046" t="s">
        <v>85</v>
      </c>
      <c r="B8046" t="s">
        <v>90</v>
      </c>
      <c r="C8046" t="s">
        <v>91</v>
      </c>
      <c r="D8046">
        <v>2023</v>
      </c>
      <c r="E8046">
        <v>0</v>
      </c>
      <c r="F8046">
        <v>250</v>
      </c>
      <c r="G8046">
        <v>0</v>
      </c>
      <c r="H8046">
        <v>0</v>
      </c>
      <c r="I8046">
        <v>250</v>
      </c>
    </row>
    <row r="8047" spans="1:9">
      <c r="A8047" t="s">
        <v>92</v>
      </c>
      <c r="B8047" t="s">
        <v>93</v>
      </c>
      <c r="C8047" t="s">
        <v>94</v>
      </c>
      <c r="D8047">
        <v>2023</v>
      </c>
      <c r="E8047">
        <v>13840773</v>
      </c>
      <c r="F8047">
        <v>2392000</v>
      </c>
      <c r="G8047">
        <v>10054000</v>
      </c>
      <c r="H8047">
        <v>0</v>
      </c>
      <c r="I8047">
        <v>26286773</v>
      </c>
    </row>
    <row r="8048" spans="1:9">
      <c r="A8048" t="s">
        <v>92</v>
      </c>
      <c r="B8048" t="s">
        <v>95</v>
      </c>
      <c r="C8048" t="s">
        <v>96</v>
      </c>
      <c r="D8048">
        <v>2023</v>
      </c>
      <c r="E8048">
        <v>248</v>
      </c>
      <c r="F8048">
        <v>0</v>
      </c>
      <c r="G8048">
        <v>0</v>
      </c>
      <c r="H8048">
        <v>0</v>
      </c>
      <c r="I8048">
        <v>248</v>
      </c>
    </row>
    <row r="8049" spans="1:9">
      <c r="A8049" t="s">
        <v>92</v>
      </c>
      <c r="B8049" t="s">
        <v>2627</v>
      </c>
      <c r="C8049" t="s">
        <v>2628</v>
      </c>
      <c r="D8049">
        <v>2023</v>
      </c>
      <c r="E8049">
        <v>243000</v>
      </c>
      <c r="F8049">
        <v>0</v>
      </c>
      <c r="G8049">
        <v>0</v>
      </c>
      <c r="H8049">
        <v>0</v>
      </c>
      <c r="I8049">
        <v>243000</v>
      </c>
    </row>
    <row r="8050" spans="1:9">
      <c r="A8050" t="s">
        <v>92</v>
      </c>
      <c r="B8050" t="s">
        <v>109</v>
      </c>
      <c r="C8050" t="s">
        <v>110</v>
      </c>
      <c r="D8050">
        <v>2023</v>
      </c>
      <c r="E8050">
        <v>0</v>
      </c>
      <c r="F8050">
        <v>0</v>
      </c>
      <c r="G8050">
        <v>2062999</v>
      </c>
      <c r="H8050">
        <v>0</v>
      </c>
      <c r="I8050">
        <v>2062999</v>
      </c>
    </row>
    <row r="8051" spans="1:9">
      <c r="A8051" t="s">
        <v>130</v>
      </c>
      <c r="B8051" t="s">
        <v>131</v>
      </c>
      <c r="C8051" t="s">
        <v>132</v>
      </c>
      <c r="D8051">
        <v>2023</v>
      </c>
      <c r="E8051">
        <v>0</v>
      </c>
      <c r="F8051">
        <v>7856595</v>
      </c>
      <c r="G8051">
        <v>0</v>
      </c>
      <c r="H8051">
        <v>0</v>
      </c>
      <c r="I8051">
        <v>7856595</v>
      </c>
    </row>
    <row r="8052" spans="1:9">
      <c r="A8052" t="s">
        <v>130</v>
      </c>
      <c r="B8052" t="s">
        <v>135</v>
      </c>
      <c r="C8052" t="s">
        <v>136</v>
      </c>
      <c r="D8052">
        <v>2023</v>
      </c>
      <c r="E8052">
        <v>0</v>
      </c>
      <c r="F8052">
        <v>165929</v>
      </c>
      <c r="G8052">
        <v>0</v>
      </c>
      <c r="H8052">
        <v>0</v>
      </c>
      <c r="I8052">
        <v>165929</v>
      </c>
    </row>
    <row r="8053" spans="1:9">
      <c r="A8053" t="s">
        <v>141</v>
      </c>
      <c r="B8053" t="s">
        <v>142</v>
      </c>
      <c r="C8053" t="s">
        <v>143</v>
      </c>
      <c r="D8053">
        <v>2023</v>
      </c>
      <c r="E8053">
        <v>2998659</v>
      </c>
      <c r="F8053">
        <v>15982000</v>
      </c>
      <c r="G8053">
        <v>3235000</v>
      </c>
      <c r="H8053">
        <v>0</v>
      </c>
      <c r="I8053">
        <v>22215659</v>
      </c>
    </row>
    <row r="8054" spans="1:9">
      <c r="A8054" t="s">
        <v>141</v>
      </c>
      <c r="B8054" t="s">
        <v>144</v>
      </c>
      <c r="C8054" t="s">
        <v>145</v>
      </c>
      <c r="D8054">
        <v>2023</v>
      </c>
      <c r="E8054">
        <v>3692997</v>
      </c>
      <c r="F8054">
        <v>0</v>
      </c>
      <c r="G8054">
        <v>0</v>
      </c>
      <c r="H8054">
        <v>0</v>
      </c>
      <c r="I8054">
        <v>3692997</v>
      </c>
    </row>
    <row r="8055" spans="1:9">
      <c r="A8055" t="s">
        <v>155</v>
      </c>
      <c r="B8055" t="s">
        <v>160</v>
      </c>
      <c r="C8055" t="s">
        <v>161</v>
      </c>
      <c r="D8055">
        <v>2023</v>
      </c>
      <c r="E8055">
        <v>8910823</v>
      </c>
      <c r="F8055">
        <v>0</v>
      </c>
      <c r="G8055">
        <v>0</v>
      </c>
      <c r="H8055">
        <v>0</v>
      </c>
      <c r="I8055">
        <v>8910823</v>
      </c>
    </row>
    <row r="8056" spans="1:9">
      <c r="A8056" t="s">
        <v>155</v>
      </c>
      <c r="B8056" t="s">
        <v>174</v>
      </c>
      <c r="C8056" t="s">
        <v>175</v>
      </c>
      <c r="D8056">
        <v>2023</v>
      </c>
      <c r="E8056">
        <v>33618000</v>
      </c>
      <c r="F8056">
        <v>0</v>
      </c>
      <c r="G8056">
        <v>0</v>
      </c>
      <c r="H8056">
        <v>0</v>
      </c>
      <c r="I8056">
        <v>33618000</v>
      </c>
    </row>
    <row r="8057" spans="1:9">
      <c r="A8057" t="s">
        <v>155</v>
      </c>
      <c r="B8057" t="s">
        <v>193</v>
      </c>
      <c r="C8057" t="s">
        <v>194</v>
      </c>
      <c r="D8057">
        <v>2023</v>
      </c>
      <c r="E8057">
        <v>9310000</v>
      </c>
      <c r="F8057">
        <v>0</v>
      </c>
      <c r="G8057">
        <v>0</v>
      </c>
      <c r="H8057">
        <v>0</v>
      </c>
      <c r="I8057">
        <v>9310000</v>
      </c>
    </row>
    <row r="8058" spans="1:9">
      <c r="A8058" t="s">
        <v>155</v>
      </c>
      <c r="B8058" t="s">
        <v>212</v>
      </c>
      <c r="C8058" t="s">
        <v>213</v>
      </c>
      <c r="D8058">
        <v>2023</v>
      </c>
      <c r="E8058">
        <v>11200000</v>
      </c>
      <c r="F8058">
        <v>0</v>
      </c>
      <c r="G8058">
        <v>0</v>
      </c>
      <c r="H8058">
        <v>0</v>
      </c>
      <c r="I8058">
        <v>11200000</v>
      </c>
    </row>
    <row r="8059" spans="1:9">
      <c r="A8059" t="s">
        <v>155</v>
      </c>
      <c r="B8059" t="s">
        <v>218</v>
      </c>
      <c r="C8059" t="s">
        <v>219</v>
      </c>
      <c r="D8059">
        <v>2023</v>
      </c>
      <c r="E8059">
        <v>0</v>
      </c>
      <c r="F8059">
        <v>0</v>
      </c>
      <c r="G8059">
        <v>0</v>
      </c>
      <c r="H8059">
        <v>60000000</v>
      </c>
      <c r="I8059">
        <v>60000000</v>
      </c>
    </row>
    <row r="8060" spans="1:9">
      <c r="A8060" t="s">
        <v>155</v>
      </c>
      <c r="B8060" t="s">
        <v>228</v>
      </c>
      <c r="C8060" t="s">
        <v>229</v>
      </c>
      <c r="D8060">
        <v>2023</v>
      </c>
      <c r="E8060">
        <v>0</v>
      </c>
      <c r="F8060">
        <v>41956000</v>
      </c>
      <c r="G8060">
        <v>0</v>
      </c>
      <c r="H8060">
        <v>0</v>
      </c>
      <c r="I8060">
        <v>41956000</v>
      </c>
    </row>
    <row r="8061" spans="1:9">
      <c r="A8061" t="s">
        <v>155</v>
      </c>
      <c r="B8061" t="s">
        <v>230</v>
      </c>
      <c r="C8061" t="s">
        <v>231</v>
      </c>
      <c r="D8061">
        <v>2023</v>
      </c>
      <c r="E8061">
        <v>29400000</v>
      </c>
      <c r="F8061">
        <v>0</v>
      </c>
      <c r="G8061">
        <v>0</v>
      </c>
      <c r="H8061">
        <v>0</v>
      </c>
      <c r="I8061">
        <v>29400000</v>
      </c>
    </row>
    <row r="8062" spans="1:9">
      <c r="A8062" t="s">
        <v>155</v>
      </c>
      <c r="B8062" t="s">
        <v>240</v>
      </c>
      <c r="C8062" t="s">
        <v>241</v>
      </c>
      <c r="D8062">
        <v>2023</v>
      </c>
      <c r="E8062">
        <v>26080000</v>
      </c>
      <c r="F8062">
        <v>0</v>
      </c>
      <c r="G8062">
        <v>0</v>
      </c>
      <c r="H8062">
        <v>0</v>
      </c>
      <c r="I8062">
        <v>26080000</v>
      </c>
    </row>
    <row r="8063" spans="1:9">
      <c r="A8063" t="s">
        <v>260</v>
      </c>
      <c r="B8063" t="s">
        <v>293</v>
      </c>
      <c r="C8063" t="s">
        <v>294</v>
      </c>
      <c r="D8063">
        <v>2023</v>
      </c>
      <c r="E8063">
        <v>103639359</v>
      </c>
      <c r="F8063">
        <v>32000000</v>
      </c>
      <c r="G8063">
        <v>32000000</v>
      </c>
      <c r="H8063">
        <v>32000000</v>
      </c>
      <c r="I8063">
        <v>199639359</v>
      </c>
    </row>
    <row r="8064" spans="1:9">
      <c r="A8064" t="s">
        <v>178</v>
      </c>
      <c r="B8064" t="s">
        <v>179</v>
      </c>
      <c r="C8064" t="s">
        <v>180</v>
      </c>
      <c r="D8064">
        <v>2023</v>
      </c>
      <c r="E8064">
        <v>0</v>
      </c>
      <c r="F8064">
        <v>0</v>
      </c>
      <c r="G8064">
        <v>237360212</v>
      </c>
      <c r="H8064">
        <v>141844000</v>
      </c>
      <c r="I8064">
        <v>379204212</v>
      </c>
    </row>
    <row r="8065" spans="1:9">
      <c r="A8065" t="s">
        <v>356</v>
      </c>
      <c r="B8065" t="s">
        <v>1141</v>
      </c>
      <c r="C8065" t="s">
        <v>1142</v>
      </c>
      <c r="D8065">
        <v>2023</v>
      </c>
      <c r="E8065">
        <v>0</v>
      </c>
      <c r="F8065">
        <v>412236</v>
      </c>
      <c r="G8065">
        <v>4846000</v>
      </c>
      <c r="H8065">
        <v>1681000</v>
      </c>
      <c r="I8065">
        <v>6939236</v>
      </c>
    </row>
    <row r="8066" spans="1:9">
      <c r="A8066" t="s">
        <v>356</v>
      </c>
      <c r="B8066" t="s">
        <v>357</v>
      </c>
      <c r="C8066" t="s">
        <v>358</v>
      </c>
      <c r="D8066">
        <v>2023</v>
      </c>
      <c r="E8066">
        <v>0</v>
      </c>
      <c r="F8066">
        <v>63783</v>
      </c>
      <c r="G8066">
        <v>129000</v>
      </c>
      <c r="H8066">
        <v>98000</v>
      </c>
      <c r="I8066">
        <v>290783</v>
      </c>
    </row>
    <row r="8067" spans="1:9">
      <c r="A8067" t="s">
        <v>356</v>
      </c>
      <c r="B8067" t="s">
        <v>359</v>
      </c>
      <c r="C8067" t="s">
        <v>1720</v>
      </c>
      <c r="D8067">
        <v>2023</v>
      </c>
      <c r="E8067">
        <v>8601739</v>
      </c>
      <c r="F8067">
        <v>760000</v>
      </c>
      <c r="G8067">
        <v>67000</v>
      </c>
      <c r="H8067">
        <v>2217000</v>
      </c>
      <c r="I8067">
        <v>11645739</v>
      </c>
    </row>
    <row r="8068" spans="1:9">
      <c r="A8068" t="s">
        <v>356</v>
      </c>
      <c r="B8068" t="s">
        <v>361</v>
      </c>
      <c r="C8068" t="s">
        <v>362</v>
      </c>
      <c r="D8068">
        <v>2023</v>
      </c>
      <c r="E8068">
        <v>20920407</v>
      </c>
      <c r="F8068">
        <v>3176000</v>
      </c>
      <c r="G8068">
        <v>2970000</v>
      </c>
      <c r="H8068">
        <v>7855000</v>
      </c>
      <c r="I8068">
        <v>34921407</v>
      </c>
    </row>
    <row r="8069" spans="1:9">
      <c r="A8069" t="s">
        <v>369</v>
      </c>
      <c r="B8069" t="s">
        <v>1729</v>
      </c>
      <c r="C8069" t="s">
        <v>377</v>
      </c>
      <c r="D8069">
        <v>2023</v>
      </c>
      <c r="E8069">
        <v>345000</v>
      </c>
      <c r="F8069">
        <v>0</v>
      </c>
      <c r="G8069">
        <v>0</v>
      </c>
      <c r="H8069">
        <v>0</v>
      </c>
      <c r="I8069">
        <v>345000</v>
      </c>
    </row>
    <row r="8070" spans="1:9">
      <c r="A8070" t="s">
        <v>369</v>
      </c>
      <c r="B8070" t="s">
        <v>370</v>
      </c>
      <c r="C8070" t="s">
        <v>371</v>
      </c>
      <c r="D8070">
        <v>2023</v>
      </c>
      <c r="E8070">
        <v>240000</v>
      </c>
      <c r="F8070">
        <v>0</v>
      </c>
      <c r="G8070">
        <v>0</v>
      </c>
      <c r="H8070">
        <v>0</v>
      </c>
      <c r="I8070">
        <v>240000</v>
      </c>
    </row>
    <row r="8071" spans="1:9">
      <c r="A8071" t="s">
        <v>369</v>
      </c>
      <c r="B8071" t="s">
        <v>372</v>
      </c>
      <c r="C8071" t="s">
        <v>373</v>
      </c>
      <c r="D8071">
        <v>2023</v>
      </c>
      <c r="E8071">
        <v>5760340</v>
      </c>
      <c r="F8071">
        <v>9000000</v>
      </c>
      <c r="G8071">
        <v>0</v>
      </c>
      <c r="H8071">
        <v>0</v>
      </c>
      <c r="I8071">
        <v>14760340</v>
      </c>
    </row>
    <row r="8072" spans="1:9">
      <c r="A8072" t="s">
        <v>369</v>
      </c>
      <c r="B8072" t="s">
        <v>374</v>
      </c>
      <c r="C8072" t="s">
        <v>375</v>
      </c>
      <c r="D8072">
        <v>2023</v>
      </c>
      <c r="E8072">
        <v>0</v>
      </c>
      <c r="F8072">
        <v>19885385</v>
      </c>
      <c r="G8072">
        <v>1461000</v>
      </c>
      <c r="H8072">
        <v>0</v>
      </c>
      <c r="I8072">
        <v>21346385</v>
      </c>
    </row>
    <row r="8073" spans="1:9">
      <c r="A8073" t="s">
        <v>369</v>
      </c>
      <c r="B8073" t="s">
        <v>378</v>
      </c>
      <c r="C8073" t="s">
        <v>379</v>
      </c>
      <c r="D8073">
        <v>2023</v>
      </c>
      <c r="E8073">
        <v>3383996</v>
      </c>
      <c r="F8073">
        <v>1632000</v>
      </c>
      <c r="G8073">
        <v>1295000</v>
      </c>
      <c r="H8073">
        <v>0</v>
      </c>
      <c r="I8073">
        <v>6310996</v>
      </c>
    </row>
    <row r="8074" spans="1:9">
      <c r="A8074" t="s">
        <v>369</v>
      </c>
      <c r="B8074" t="s">
        <v>380</v>
      </c>
      <c r="C8074" t="s">
        <v>381</v>
      </c>
      <c r="D8074">
        <v>2023</v>
      </c>
      <c r="E8074">
        <v>0</v>
      </c>
      <c r="F8074">
        <v>0</v>
      </c>
      <c r="G8074">
        <v>0</v>
      </c>
      <c r="H8074">
        <v>738999</v>
      </c>
      <c r="I8074">
        <v>738999</v>
      </c>
    </row>
    <row r="8075" spans="1:9">
      <c r="A8075" t="s">
        <v>369</v>
      </c>
      <c r="B8075" t="s">
        <v>392</v>
      </c>
      <c r="C8075" t="s">
        <v>393</v>
      </c>
      <c r="D8075">
        <v>2023</v>
      </c>
      <c r="E8075">
        <v>333847</v>
      </c>
      <c r="F8075">
        <v>0</v>
      </c>
      <c r="G8075">
        <v>0</v>
      </c>
      <c r="H8075">
        <v>0</v>
      </c>
      <c r="I8075">
        <v>333847</v>
      </c>
    </row>
    <row r="8076" spans="1:9">
      <c r="A8076" t="s">
        <v>369</v>
      </c>
      <c r="B8076" t="s">
        <v>418</v>
      </c>
      <c r="C8076" t="s">
        <v>419</v>
      </c>
      <c r="D8076">
        <v>2023</v>
      </c>
      <c r="E8076">
        <v>0</v>
      </c>
      <c r="F8076">
        <v>0</v>
      </c>
      <c r="G8076">
        <v>2127000</v>
      </c>
      <c r="H8076">
        <v>0</v>
      </c>
      <c r="I8076">
        <v>2127000</v>
      </c>
    </row>
    <row r="8077" spans="1:9">
      <c r="A8077" t="s">
        <v>369</v>
      </c>
      <c r="B8077" t="s">
        <v>426</v>
      </c>
      <c r="C8077" t="s">
        <v>427</v>
      </c>
      <c r="D8077">
        <v>2023</v>
      </c>
      <c r="E8077">
        <v>14708707</v>
      </c>
      <c r="F8077">
        <v>1730000</v>
      </c>
      <c r="G8077">
        <v>37000</v>
      </c>
      <c r="H8077">
        <v>0</v>
      </c>
      <c r="I8077">
        <v>16475707</v>
      </c>
    </row>
    <row r="8078" spans="1:9">
      <c r="A8078" t="s">
        <v>369</v>
      </c>
      <c r="B8078" t="s">
        <v>438</v>
      </c>
      <c r="C8078" t="s">
        <v>439</v>
      </c>
      <c r="D8078">
        <v>2023</v>
      </c>
      <c r="E8078">
        <v>0</v>
      </c>
      <c r="F8078">
        <v>0</v>
      </c>
      <c r="G8078">
        <v>200000</v>
      </c>
      <c r="H8078">
        <v>0</v>
      </c>
      <c r="I8078">
        <v>200000</v>
      </c>
    </row>
    <row r="8079" spans="1:9">
      <c r="A8079" t="s">
        <v>369</v>
      </c>
      <c r="B8079" t="s">
        <v>1623</v>
      </c>
      <c r="C8079" t="s">
        <v>1624</v>
      </c>
      <c r="D8079">
        <v>2023</v>
      </c>
      <c r="E8079">
        <v>3145000</v>
      </c>
      <c r="F8079">
        <v>0</v>
      </c>
      <c r="G8079">
        <v>0</v>
      </c>
      <c r="H8079">
        <v>0</v>
      </c>
      <c r="I8079">
        <v>3145000</v>
      </c>
    </row>
    <row r="8080" spans="1:9">
      <c r="A8080" t="s">
        <v>369</v>
      </c>
      <c r="B8080" t="s">
        <v>449</v>
      </c>
      <c r="C8080" t="s">
        <v>450</v>
      </c>
      <c r="D8080">
        <v>2023</v>
      </c>
      <c r="E8080">
        <v>17382400</v>
      </c>
      <c r="F8080">
        <v>10000000</v>
      </c>
      <c r="G8080">
        <v>0</v>
      </c>
      <c r="H8080">
        <v>0</v>
      </c>
      <c r="I8080">
        <v>27382400</v>
      </c>
    </row>
    <row r="8081" spans="1:9">
      <c r="A8081" t="s">
        <v>446</v>
      </c>
      <c r="B8081" t="s">
        <v>479</v>
      </c>
      <c r="C8081" t="s">
        <v>480</v>
      </c>
      <c r="D8081">
        <v>2023</v>
      </c>
      <c r="E8081">
        <v>0</v>
      </c>
      <c r="F8081">
        <v>0</v>
      </c>
      <c r="G8081">
        <v>43996</v>
      </c>
      <c r="H8081">
        <v>0</v>
      </c>
      <c r="I8081">
        <v>43996</v>
      </c>
    </row>
    <row r="8082" spans="1:9">
      <c r="A8082" t="s">
        <v>446</v>
      </c>
      <c r="B8082" t="s">
        <v>1074</v>
      </c>
      <c r="C8082" t="s">
        <v>520</v>
      </c>
      <c r="D8082">
        <v>2023</v>
      </c>
      <c r="E8082">
        <v>0</v>
      </c>
      <c r="F8082">
        <v>0</v>
      </c>
      <c r="G8082">
        <v>1103636</v>
      </c>
      <c r="H8082">
        <v>409000</v>
      </c>
      <c r="I8082">
        <v>1512636</v>
      </c>
    </row>
    <row r="8083" spans="1:9">
      <c r="A8083" t="s">
        <v>446</v>
      </c>
      <c r="B8083" t="s">
        <v>1471</v>
      </c>
      <c r="C8083" t="s">
        <v>1472</v>
      </c>
      <c r="D8083">
        <v>2023</v>
      </c>
      <c r="E8083">
        <v>240</v>
      </c>
      <c r="F8083">
        <v>0</v>
      </c>
      <c r="G8083">
        <v>0</v>
      </c>
      <c r="H8083">
        <v>0</v>
      </c>
      <c r="I8083">
        <v>240</v>
      </c>
    </row>
    <row r="8084" spans="1:9">
      <c r="A8084" t="s">
        <v>446</v>
      </c>
      <c r="B8084" t="s">
        <v>2216</v>
      </c>
      <c r="C8084" t="s">
        <v>2217</v>
      </c>
      <c r="D8084">
        <v>2023</v>
      </c>
      <c r="E8084">
        <v>0</v>
      </c>
      <c r="F8084">
        <v>0</v>
      </c>
      <c r="G8084">
        <v>79999</v>
      </c>
      <c r="H8084">
        <v>0</v>
      </c>
      <c r="I8084">
        <v>79999</v>
      </c>
    </row>
    <row r="8085" spans="1:9">
      <c r="A8085" t="s">
        <v>446</v>
      </c>
      <c r="B8085" t="s">
        <v>506</v>
      </c>
      <c r="C8085" t="s">
        <v>507</v>
      </c>
      <c r="D8085">
        <v>2023</v>
      </c>
      <c r="E8085">
        <v>0</v>
      </c>
      <c r="F8085">
        <v>52396803</v>
      </c>
      <c r="G8085">
        <v>24963000</v>
      </c>
      <c r="H8085">
        <v>51753000</v>
      </c>
      <c r="I8085">
        <v>129112803</v>
      </c>
    </row>
    <row r="8086" spans="1:9">
      <c r="A8086" t="s">
        <v>532</v>
      </c>
      <c r="B8086" t="s">
        <v>547</v>
      </c>
      <c r="C8086" t="s">
        <v>548</v>
      </c>
      <c r="D8086">
        <v>2023</v>
      </c>
      <c r="E8086">
        <v>487999</v>
      </c>
      <c r="F8086">
        <v>0</v>
      </c>
      <c r="G8086">
        <v>0</v>
      </c>
      <c r="H8086">
        <v>0</v>
      </c>
      <c r="I8086">
        <v>487999</v>
      </c>
    </row>
    <row r="8087" spans="1:9">
      <c r="A8087" t="s">
        <v>555</v>
      </c>
      <c r="B8087" t="s">
        <v>562</v>
      </c>
      <c r="C8087" t="s">
        <v>563</v>
      </c>
      <c r="D8087">
        <v>2023</v>
      </c>
      <c r="E8087">
        <v>0</v>
      </c>
      <c r="F8087">
        <v>171272</v>
      </c>
      <c r="G8087">
        <v>0</v>
      </c>
      <c r="H8087">
        <v>0</v>
      </c>
      <c r="I8087">
        <v>171272</v>
      </c>
    </row>
    <row r="8088" spans="1:9">
      <c r="A8088" t="s">
        <v>566</v>
      </c>
      <c r="B8088" t="s">
        <v>579</v>
      </c>
      <c r="C8088" t="s">
        <v>580</v>
      </c>
      <c r="D8088">
        <v>2023</v>
      </c>
      <c r="E8088">
        <v>303</v>
      </c>
      <c r="F8088">
        <v>0</v>
      </c>
      <c r="G8088">
        <v>0</v>
      </c>
      <c r="H8088">
        <v>0</v>
      </c>
      <c r="I8088">
        <v>303</v>
      </c>
    </row>
    <row r="8089" spans="1:9">
      <c r="A8089" t="s">
        <v>742</v>
      </c>
      <c r="B8089" t="s">
        <v>743</v>
      </c>
      <c r="C8089" t="s">
        <v>744</v>
      </c>
      <c r="D8089">
        <v>2023</v>
      </c>
      <c r="E8089">
        <v>702998</v>
      </c>
      <c r="F8089">
        <v>0</v>
      </c>
      <c r="G8089">
        <v>0</v>
      </c>
      <c r="H8089">
        <v>0</v>
      </c>
      <c r="I8089">
        <v>702998</v>
      </c>
    </row>
    <row r="8090" spans="1:9">
      <c r="A8090" t="s">
        <v>759</v>
      </c>
      <c r="B8090" t="s">
        <v>760</v>
      </c>
      <c r="C8090" t="s">
        <v>761</v>
      </c>
      <c r="D8090">
        <v>2023</v>
      </c>
      <c r="E8090">
        <v>0</v>
      </c>
      <c r="F8090">
        <v>0</v>
      </c>
      <c r="G8090">
        <v>0</v>
      </c>
      <c r="H8090">
        <v>1800000</v>
      </c>
      <c r="I8090">
        <v>1800000</v>
      </c>
    </row>
    <row r="8091" spans="1:9">
      <c r="A8091" t="s">
        <v>759</v>
      </c>
      <c r="B8091" t="s">
        <v>774</v>
      </c>
      <c r="C8091" t="s">
        <v>775</v>
      </c>
      <c r="D8091">
        <v>2023</v>
      </c>
      <c r="E8091">
        <v>0</v>
      </c>
      <c r="F8091">
        <v>0</v>
      </c>
      <c r="G8091">
        <v>0</v>
      </c>
      <c r="H8091">
        <v>3088000</v>
      </c>
      <c r="I8091">
        <v>3088000</v>
      </c>
    </row>
    <row r="8092" spans="1:9">
      <c r="A8092" t="s">
        <v>822</v>
      </c>
      <c r="B8092" t="s">
        <v>831</v>
      </c>
      <c r="C8092" t="s">
        <v>832</v>
      </c>
      <c r="D8092">
        <v>2023</v>
      </c>
      <c r="E8092">
        <v>0</v>
      </c>
      <c r="F8092">
        <v>5295000</v>
      </c>
      <c r="G8092">
        <v>0</v>
      </c>
      <c r="H8092">
        <v>0</v>
      </c>
      <c r="I8092">
        <v>5295000</v>
      </c>
    </row>
    <row r="8093" spans="1:9">
      <c r="A8093" t="s">
        <v>843</v>
      </c>
      <c r="B8093" t="s">
        <v>844</v>
      </c>
      <c r="C8093" t="s">
        <v>845</v>
      </c>
      <c r="D8093">
        <v>2023</v>
      </c>
      <c r="E8093">
        <v>0</v>
      </c>
      <c r="F8093">
        <v>0</v>
      </c>
      <c r="G8093">
        <v>0</v>
      </c>
      <c r="H8093">
        <v>2999999</v>
      </c>
      <c r="I8093">
        <v>2999999</v>
      </c>
    </row>
    <row r="8094" spans="1:9">
      <c r="A8094" t="s">
        <v>854</v>
      </c>
      <c r="B8094" t="s">
        <v>855</v>
      </c>
      <c r="C8094" t="s">
        <v>856</v>
      </c>
      <c r="D8094">
        <v>2023</v>
      </c>
      <c r="E8094">
        <v>0</v>
      </c>
      <c r="F8094">
        <v>5740534</v>
      </c>
      <c r="G8094">
        <v>4500000</v>
      </c>
      <c r="H8094">
        <v>63037000</v>
      </c>
      <c r="I8094">
        <v>73277534</v>
      </c>
    </row>
    <row r="8095" spans="1:9">
      <c r="A8095" t="s">
        <v>854</v>
      </c>
      <c r="B8095" t="s">
        <v>861</v>
      </c>
      <c r="C8095" t="s">
        <v>862</v>
      </c>
      <c r="D8095">
        <v>2023</v>
      </c>
      <c r="E8095">
        <v>14999940</v>
      </c>
      <c r="F8095">
        <v>2700000</v>
      </c>
      <c r="G8095">
        <v>0</v>
      </c>
      <c r="H8095">
        <v>2700000</v>
      </c>
      <c r="I8095">
        <v>20399940</v>
      </c>
    </row>
    <row r="8096" spans="1:9">
      <c r="A8096" t="s">
        <v>38</v>
      </c>
      <c r="B8096" t="s">
        <v>1127</v>
      </c>
      <c r="C8096" t="s">
        <v>1128</v>
      </c>
      <c r="D8096">
        <v>2023</v>
      </c>
      <c r="E8096">
        <v>1783553</v>
      </c>
      <c r="F8096">
        <v>4263000</v>
      </c>
      <c r="G8096">
        <v>0</v>
      </c>
      <c r="H8096">
        <v>324000</v>
      </c>
      <c r="I8096">
        <v>6370553</v>
      </c>
    </row>
    <row r="8097" spans="1:9">
      <c r="A8097" t="s">
        <v>73</v>
      </c>
      <c r="B8097" t="s">
        <v>76</v>
      </c>
      <c r="C8097" t="s">
        <v>77</v>
      </c>
      <c r="D8097">
        <v>2023</v>
      </c>
      <c r="E8097">
        <v>0</v>
      </c>
      <c r="F8097">
        <v>0</v>
      </c>
      <c r="G8097">
        <v>0</v>
      </c>
      <c r="H8097">
        <v>767</v>
      </c>
      <c r="I8097">
        <v>767</v>
      </c>
    </row>
    <row r="8098" spans="1:9">
      <c r="A8098" t="s">
        <v>73</v>
      </c>
      <c r="B8098" t="s">
        <v>78</v>
      </c>
      <c r="C8098" t="s">
        <v>79</v>
      </c>
      <c r="D8098">
        <v>2023</v>
      </c>
      <c r="E8098">
        <v>0</v>
      </c>
      <c r="F8098">
        <v>605205</v>
      </c>
      <c r="G8098">
        <v>0</v>
      </c>
      <c r="H8098">
        <v>0</v>
      </c>
      <c r="I8098">
        <v>605205</v>
      </c>
    </row>
    <row r="8099" spans="1:9">
      <c r="A8099" t="s">
        <v>85</v>
      </c>
      <c r="B8099" t="s">
        <v>88</v>
      </c>
      <c r="C8099" t="s">
        <v>89</v>
      </c>
      <c r="D8099">
        <v>2023</v>
      </c>
      <c r="E8099">
        <v>519</v>
      </c>
      <c r="F8099">
        <v>0</v>
      </c>
      <c r="G8099">
        <v>0</v>
      </c>
      <c r="H8099">
        <v>0</v>
      </c>
      <c r="I8099">
        <v>519</v>
      </c>
    </row>
    <row r="8100" spans="1:9">
      <c r="A8100" t="s">
        <v>92</v>
      </c>
      <c r="B8100" t="s">
        <v>2629</v>
      </c>
      <c r="C8100" t="s">
        <v>2630</v>
      </c>
      <c r="D8100">
        <v>2023</v>
      </c>
      <c r="E8100">
        <v>0</v>
      </c>
      <c r="F8100">
        <v>0</v>
      </c>
      <c r="G8100">
        <v>0</v>
      </c>
      <c r="H8100">
        <v>4300000</v>
      </c>
      <c r="I8100">
        <v>4300000</v>
      </c>
    </row>
    <row r="8101" spans="1:9">
      <c r="A8101" t="s">
        <v>92</v>
      </c>
      <c r="B8101" t="s">
        <v>109</v>
      </c>
      <c r="C8101" t="s">
        <v>110</v>
      </c>
      <c r="D8101">
        <v>2023</v>
      </c>
      <c r="E8101">
        <v>0</v>
      </c>
      <c r="F8101">
        <v>34998</v>
      </c>
      <c r="G8101">
        <v>36000</v>
      </c>
      <c r="H8101">
        <v>0</v>
      </c>
      <c r="I8101">
        <v>70998</v>
      </c>
    </row>
    <row r="8102" spans="1:9">
      <c r="A8102" t="s">
        <v>141</v>
      </c>
      <c r="B8102" t="s">
        <v>144</v>
      </c>
      <c r="C8102" t="s">
        <v>145</v>
      </c>
      <c r="D8102">
        <v>2023</v>
      </c>
      <c r="E8102">
        <v>591000</v>
      </c>
      <c r="F8102">
        <v>0</v>
      </c>
      <c r="G8102">
        <v>0</v>
      </c>
      <c r="H8102">
        <v>0</v>
      </c>
      <c r="I8102">
        <v>591000</v>
      </c>
    </row>
    <row r="8103" spans="1:9">
      <c r="A8103" t="s">
        <v>155</v>
      </c>
      <c r="B8103" t="s">
        <v>174</v>
      </c>
      <c r="C8103" t="s">
        <v>175</v>
      </c>
      <c r="D8103">
        <v>2023</v>
      </c>
      <c r="E8103">
        <v>200000</v>
      </c>
      <c r="F8103">
        <v>0</v>
      </c>
      <c r="G8103">
        <v>0</v>
      </c>
      <c r="H8103">
        <v>0</v>
      </c>
      <c r="I8103">
        <v>200000</v>
      </c>
    </row>
    <row r="8104" spans="1:9">
      <c r="A8104" t="s">
        <v>155</v>
      </c>
      <c r="B8104" t="s">
        <v>216</v>
      </c>
      <c r="C8104" t="s">
        <v>217</v>
      </c>
      <c r="D8104">
        <v>2023</v>
      </c>
      <c r="E8104">
        <v>193797</v>
      </c>
      <c r="F8104">
        <v>0</v>
      </c>
      <c r="G8104">
        <v>0</v>
      </c>
      <c r="H8104">
        <v>0</v>
      </c>
      <c r="I8104">
        <v>193797</v>
      </c>
    </row>
    <row r="8105" spans="1:9">
      <c r="A8105" t="s">
        <v>155</v>
      </c>
      <c r="B8105" t="s">
        <v>218</v>
      </c>
      <c r="C8105" t="s">
        <v>219</v>
      </c>
      <c r="D8105">
        <v>2023</v>
      </c>
      <c r="E8105">
        <v>0</v>
      </c>
      <c r="F8105">
        <v>0</v>
      </c>
      <c r="G8105">
        <v>0</v>
      </c>
      <c r="H8105">
        <v>7365000</v>
      </c>
      <c r="I8105">
        <v>7365000</v>
      </c>
    </row>
    <row r="8106" spans="1:9">
      <c r="A8106" t="s">
        <v>155</v>
      </c>
      <c r="B8106" t="s">
        <v>230</v>
      </c>
      <c r="C8106" t="s">
        <v>231</v>
      </c>
      <c r="D8106">
        <v>2023</v>
      </c>
      <c r="E8106">
        <v>4045000</v>
      </c>
      <c r="F8106">
        <v>0</v>
      </c>
      <c r="G8106">
        <v>0</v>
      </c>
      <c r="H8106">
        <v>0</v>
      </c>
      <c r="I8106">
        <v>4045000</v>
      </c>
    </row>
    <row r="8107" spans="1:9">
      <c r="A8107" t="s">
        <v>155</v>
      </c>
      <c r="B8107" t="s">
        <v>240</v>
      </c>
      <c r="C8107" t="s">
        <v>241</v>
      </c>
      <c r="D8107">
        <v>2023</v>
      </c>
      <c r="E8107">
        <v>10057000</v>
      </c>
      <c r="F8107">
        <v>0</v>
      </c>
      <c r="G8107">
        <v>0</v>
      </c>
      <c r="H8107">
        <v>0</v>
      </c>
      <c r="I8107">
        <v>10057000</v>
      </c>
    </row>
    <row r="8108" spans="1:9">
      <c r="A8108" t="s">
        <v>203</v>
      </c>
      <c r="B8108" t="s">
        <v>324</v>
      </c>
      <c r="C8108" t="s">
        <v>325</v>
      </c>
      <c r="D8108">
        <v>2023</v>
      </c>
      <c r="E8108">
        <v>0</v>
      </c>
      <c r="F8108">
        <v>0</v>
      </c>
      <c r="G8108">
        <v>0</v>
      </c>
      <c r="H8108">
        <v>2086137</v>
      </c>
      <c r="I8108">
        <v>2086137</v>
      </c>
    </row>
    <row r="8109" spans="1:9">
      <c r="A8109" t="s">
        <v>178</v>
      </c>
      <c r="B8109" t="s">
        <v>179</v>
      </c>
      <c r="C8109" t="s">
        <v>180</v>
      </c>
      <c r="D8109">
        <v>2023</v>
      </c>
      <c r="E8109">
        <v>2500000</v>
      </c>
      <c r="F8109">
        <v>0</v>
      </c>
      <c r="G8109">
        <v>0</v>
      </c>
      <c r="H8109">
        <v>0</v>
      </c>
      <c r="I8109">
        <v>2500000</v>
      </c>
    </row>
    <row r="8110" spans="1:9">
      <c r="A8110" t="s">
        <v>356</v>
      </c>
      <c r="B8110" t="s">
        <v>1141</v>
      </c>
      <c r="C8110" t="s">
        <v>1142</v>
      </c>
      <c r="D8110">
        <v>2023</v>
      </c>
      <c r="E8110">
        <v>0</v>
      </c>
      <c r="F8110">
        <v>1609582</v>
      </c>
      <c r="G8110">
        <v>2306000</v>
      </c>
      <c r="H8110">
        <v>571000</v>
      </c>
      <c r="I8110">
        <v>4486582</v>
      </c>
    </row>
    <row r="8111" spans="1:9">
      <c r="A8111" t="s">
        <v>356</v>
      </c>
      <c r="B8111" t="s">
        <v>357</v>
      </c>
      <c r="C8111" t="s">
        <v>358</v>
      </c>
      <c r="D8111">
        <v>2023</v>
      </c>
      <c r="E8111">
        <v>0</v>
      </c>
      <c r="F8111">
        <v>0</v>
      </c>
      <c r="G8111">
        <v>0</v>
      </c>
      <c r="H8111">
        <v>31863</v>
      </c>
      <c r="I8111">
        <v>31863</v>
      </c>
    </row>
    <row r="8112" spans="1:9">
      <c r="A8112" t="s">
        <v>356</v>
      </c>
      <c r="B8112" t="s">
        <v>359</v>
      </c>
      <c r="C8112" t="s">
        <v>1720</v>
      </c>
      <c r="D8112">
        <v>2023</v>
      </c>
      <c r="E8112">
        <v>0</v>
      </c>
      <c r="F8112">
        <v>348090</v>
      </c>
      <c r="G8112">
        <v>30000</v>
      </c>
      <c r="H8112">
        <v>1013000</v>
      </c>
      <c r="I8112">
        <v>1391090</v>
      </c>
    </row>
    <row r="8113" spans="1:9">
      <c r="A8113" t="s">
        <v>356</v>
      </c>
      <c r="B8113" t="s">
        <v>361</v>
      </c>
      <c r="C8113" t="s">
        <v>362</v>
      </c>
      <c r="D8113">
        <v>2023</v>
      </c>
      <c r="E8113">
        <v>0</v>
      </c>
      <c r="F8113">
        <v>956456</v>
      </c>
      <c r="G8113">
        <v>1606000</v>
      </c>
      <c r="H8113">
        <v>4314000</v>
      </c>
      <c r="I8113">
        <v>6876456</v>
      </c>
    </row>
    <row r="8114" spans="1:9">
      <c r="A8114" t="s">
        <v>369</v>
      </c>
      <c r="B8114" t="s">
        <v>370</v>
      </c>
      <c r="C8114" t="s">
        <v>371</v>
      </c>
      <c r="D8114">
        <v>2023</v>
      </c>
      <c r="E8114">
        <v>16181000</v>
      </c>
      <c r="F8114">
        <v>0</v>
      </c>
      <c r="G8114">
        <v>0</v>
      </c>
      <c r="H8114">
        <v>0</v>
      </c>
      <c r="I8114">
        <v>16181000</v>
      </c>
    </row>
    <row r="8115" spans="1:9">
      <c r="A8115" t="s">
        <v>369</v>
      </c>
      <c r="B8115" t="s">
        <v>372</v>
      </c>
      <c r="C8115" t="s">
        <v>373</v>
      </c>
      <c r="D8115">
        <v>2023</v>
      </c>
      <c r="E8115">
        <v>0</v>
      </c>
      <c r="F8115">
        <v>0</v>
      </c>
      <c r="G8115">
        <v>24457074</v>
      </c>
      <c r="H8115">
        <v>5599000</v>
      </c>
      <c r="I8115">
        <v>30056074</v>
      </c>
    </row>
    <row r="8116" spans="1:9">
      <c r="A8116" t="s">
        <v>369</v>
      </c>
      <c r="B8116" t="s">
        <v>378</v>
      </c>
      <c r="C8116" t="s">
        <v>379</v>
      </c>
      <c r="D8116">
        <v>2023</v>
      </c>
      <c r="E8116">
        <v>0</v>
      </c>
      <c r="F8116">
        <v>0</v>
      </c>
      <c r="G8116">
        <v>747098</v>
      </c>
      <c r="H8116">
        <v>0</v>
      </c>
      <c r="I8116">
        <v>747098</v>
      </c>
    </row>
    <row r="8117" spans="1:9">
      <c r="A8117" t="s">
        <v>369</v>
      </c>
      <c r="B8117" t="s">
        <v>380</v>
      </c>
      <c r="C8117" t="s">
        <v>381</v>
      </c>
      <c r="D8117">
        <v>2023</v>
      </c>
      <c r="E8117">
        <v>446999</v>
      </c>
      <c r="F8117">
        <v>0</v>
      </c>
      <c r="G8117">
        <v>0</v>
      </c>
      <c r="H8117">
        <v>0</v>
      </c>
      <c r="I8117">
        <v>446999</v>
      </c>
    </row>
    <row r="8118" spans="1:9">
      <c r="A8118" t="s">
        <v>369</v>
      </c>
      <c r="B8118" t="s">
        <v>392</v>
      </c>
      <c r="C8118" t="s">
        <v>393</v>
      </c>
      <c r="D8118">
        <v>2023</v>
      </c>
      <c r="E8118">
        <v>1933511</v>
      </c>
      <c r="F8118">
        <v>0</v>
      </c>
      <c r="G8118">
        <v>0</v>
      </c>
      <c r="H8118">
        <v>0</v>
      </c>
      <c r="I8118">
        <v>1933511</v>
      </c>
    </row>
    <row r="8119" spans="1:9">
      <c r="A8119" t="s">
        <v>369</v>
      </c>
      <c r="B8119" t="s">
        <v>449</v>
      </c>
      <c r="C8119" t="s">
        <v>450</v>
      </c>
      <c r="D8119">
        <v>2023</v>
      </c>
      <c r="E8119">
        <v>20188500</v>
      </c>
      <c r="F8119">
        <v>0</v>
      </c>
      <c r="G8119">
        <v>0</v>
      </c>
      <c r="H8119">
        <v>0</v>
      </c>
      <c r="I8119">
        <v>20188500</v>
      </c>
    </row>
    <row r="8120" spans="1:9">
      <c r="A8120" t="s">
        <v>446</v>
      </c>
      <c r="B8120" t="s">
        <v>481</v>
      </c>
      <c r="C8120" t="s">
        <v>482</v>
      </c>
      <c r="D8120">
        <v>2023</v>
      </c>
      <c r="E8120">
        <v>0</v>
      </c>
      <c r="F8120">
        <v>0</v>
      </c>
      <c r="G8120">
        <v>51250</v>
      </c>
      <c r="H8120">
        <v>38000</v>
      </c>
      <c r="I8120">
        <v>89250</v>
      </c>
    </row>
    <row r="8121" spans="1:9">
      <c r="A8121" t="s">
        <v>446</v>
      </c>
      <c r="B8121" t="s">
        <v>483</v>
      </c>
      <c r="C8121" t="s">
        <v>484</v>
      </c>
      <c r="D8121">
        <v>2023</v>
      </c>
      <c r="E8121">
        <v>0</v>
      </c>
      <c r="F8121">
        <v>2303616</v>
      </c>
      <c r="G8121">
        <v>180000</v>
      </c>
      <c r="H8121">
        <v>0</v>
      </c>
      <c r="I8121">
        <v>2483616</v>
      </c>
    </row>
    <row r="8122" spans="1:9">
      <c r="A8122" t="s">
        <v>446</v>
      </c>
      <c r="B8122" t="s">
        <v>485</v>
      </c>
      <c r="C8122" t="s">
        <v>486</v>
      </c>
      <c r="D8122">
        <v>2023</v>
      </c>
      <c r="E8122">
        <v>0</v>
      </c>
      <c r="F8122">
        <v>0</v>
      </c>
      <c r="G8122">
        <v>999</v>
      </c>
      <c r="H8122">
        <v>0</v>
      </c>
      <c r="I8122">
        <v>999</v>
      </c>
    </row>
    <row r="8123" spans="1:9">
      <c r="A8123" t="s">
        <v>446</v>
      </c>
      <c r="B8123" t="s">
        <v>504</v>
      </c>
      <c r="C8123" t="s">
        <v>505</v>
      </c>
      <c r="D8123">
        <v>2023</v>
      </c>
      <c r="E8123">
        <v>0</v>
      </c>
      <c r="F8123">
        <v>0</v>
      </c>
      <c r="G8123">
        <v>71000</v>
      </c>
      <c r="H8123">
        <v>0</v>
      </c>
      <c r="I8123">
        <v>71000</v>
      </c>
    </row>
    <row r="8124" spans="1:9">
      <c r="A8124" t="s">
        <v>446</v>
      </c>
      <c r="B8124" t="s">
        <v>506</v>
      </c>
      <c r="C8124" t="s">
        <v>507</v>
      </c>
      <c r="D8124">
        <v>2023</v>
      </c>
      <c r="E8124">
        <v>19757000</v>
      </c>
      <c r="F8124">
        <v>0</v>
      </c>
      <c r="G8124">
        <v>0</v>
      </c>
      <c r="H8124">
        <v>58000</v>
      </c>
      <c r="I8124">
        <v>19815000</v>
      </c>
    </row>
    <row r="8125" spans="1:9">
      <c r="A8125" t="s">
        <v>822</v>
      </c>
      <c r="B8125" t="s">
        <v>823</v>
      </c>
      <c r="C8125" t="s">
        <v>824</v>
      </c>
      <c r="D8125">
        <v>2023</v>
      </c>
      <c r="E8125">
        <v>22262198</v>
      </c>
      <c r="F8125">
        <v>0</v>
      </c>
      <c r="G8125">
        <v>22288000</v>
      </c>
      <c r="H8125">
        <v>0</v>
      </c>
      <c r="I8125">
        <v>44550198</v>
      </c>
    </row>
    <row r="8126" spans="1:9">
      <c r="A8126" t="s">
        <v>822</v>
      </c>
      <c r="B8126" t="s">
        <v>831</v>
      </c>
      <c r="C8126" t="s">
        <v>832</v>
      </c>
      <c r="D8126">
        <v>2023</v>
      </c>
      <c r="E8126">
        <v>0</v>
      </c>
      <c r="F8126">
        <v>0</v>
      </c>
      <c r="G8126">
        <v>6111213</v>
      </c>
      <c r="H8126">
        <v>1345000</v>
      </c>
      <c r="I8126">
        <v>7456213</v>
      </c>
    </row>
    <row r="8127" spans="1:9">
      <c r="A8127" t="s">
        <v>843</v>
      </c>
      <c r="B8127" t="s">
        <v>850</v>
      </c>
      <c r="C8127" t="s">
        <v>851</v>
      </c>
      <c r="D8127">
        <v>2023</v>
      </c>
      <c r="E8127">
        <v>54375999</v>
      </c>
      <c r="F8127">
        <v>19524000</v>
      </c>
      <c r="G8127">
        <v>61000000</v>
      </c>
      <c r="H8127">
        <v>0</v>
      </c>
      <c r="I8127">
        <v>134899999</v>
      </c>
    </row>
    <row r="8128" spans="1:9">
      <c r="A8128" t="s">
        <v>141</v>
      </c>
      <c r="B8128" t="s">
        <v>146</v>
      </c>
      <c r="C8128" t="s">
        <v>147</v>
      </c>
      <c r="D8128">
        <v>2023</v>
      </c>
      <c r="E8128">
        <v>1200000</v>
      </c>
      <c r="F8128">
        <v>0</v>
      </c>
      <c r="G8128">
        <v>0</v>
      </c>
      <c r="H8128">
        <v>0</v>
      </c>
      <c r="I8128">
        <v>1200000</v>
      </c>
    </row>
    <row r="8129" spans="1:9">
      <c r="A8129" t="s">
        <v>369</v>
      </c>
      <c r="B8129" t="s">
        <v>392</v>
      </c>
      <c r="C8129" t="s">
        <v>393</v>
      </c>
      <c r="D8129">
        <v>2023</v>
      </c>
      <c r="E8129">
        <v>0</v>
      </c>
      <c r="F8129">
        <v>0</v>
      </c>
      <c r="G8129">
        <v>8284999</v>
      </c>
      <c r="H8129">
        <v>6668000</v>
      </c>
      <c r="I8129">
        <v>14952999</v>
      </c>
    </row>
    <row r="8130" spans="1:9">
      <c r="A8130" t="s">
        <v>369</v>
      </c>
      <c r="B8130" t="s">
        <v>914</v>
      </c>
      <c r="C8130" t="s">
        <v>805</v>
      </c>
      <c r="D8130">
        <v>2023</v>
      </c>
      <c r="E8130">
        <v>9436302</v>
      </c>
      <c r="F8130">
        <v>728000</v>
      </c>
      <c r="G8130">
        <v>23236000</v>
      </c>
      <c r="H8130">
        <v>0</v>
      </c>
      <c r="I8130">
        <v>33400302</v>
      </c>
    </row>
    <row r="8131" spans="1:9">
      <c r="A8131" t="s">
        <v>369</v>
      </c>
      <c r="B8131" t="s">
        <v>426</v>
      </c>
      <c r="C8131" t="s">
        <v>427</v>
      </c>
      <c r="D8131">
        <v>2023</v>
      </c>
      <c r="E8131">
        <v>20000</v>
      </c>
      <c r="F8131">
        <v>0</v>
      </c>
      <c r="G8131">
        <v>0</v>
      </c>
      <c r="H8131">
        <v>0</v>
      </c>
      <c r="I8131">
        <v>20000</v>
      </c>
    </row>
    <row r="8132" spans="1:9">
      <c r="A8132" t="s">
        <v>474</v>
      </c>
      <c r="B8132" t="s">
        <v>475</v>
      </c>
      <c r="C8132" t="s">
        <v>476</v>
      </c>
      <c r="D8132">
        <v>2023</v>
      </c>
      <c r="E8132">
        <v>137886</v>
      </c>
      <c r="F8132">
        <v>0</v>
      </c>
      <c r="G8132">
        <v>0</v>
      </c>
      <c r="H8132">
        <v>0</v>
      </c>
      <c r="I8132">
        <v>137886</v>
      </c>
    </row>
    <row r="8133" spans="1:9">
      <c r="A8133" t="s">
        <v>446</v>
      </c>
      <c r="B8133" t="s">
        <v>479</v>
      </c>
      <c r="C8133" t="s">
        <v>480</v>
      </c>
      <c r="D8133">
        <v>2023</v>
      </c>
      <c r="E8133">
        <v>0</v>
      </c>
      <c r="F8133">
        <v>0</v>
      </c>
      <c r="G8133">
        <v>17000</v>
      </c>
      <c r="H8133">
        <v>40000</v>
      </c>
      <c r="I8133">
        <v>57000</v>
      </c>
    </row>
    <row r="8134" spans="1:9">
      <c r="A8134" t="s">
        <v>446</v>
      </c>
      <c r="B8134" t="s">
        <v>1184</v>
      </c>
      <c r="C8134" t="s">
        <v>1168</v>
      </c>
      <c r="D8134">
        <v>2023</v>
      </c>
      <c r="E8134">
        <v>0</v>
      </c>
      <c r="F8134">
        <v>0</v>
      </c>
      <c r="G8134">
        <v>2184000</v>
      </c>
      <c r="H8134">
        <v>0</v>
      </c>
      <c r="I8134">
        <v>2184000</v>
      </c>
    </row>
    <row r="8135" spans="1:9">
      <c r="A8135" t="s">
        <v>446</v>
      </c>
      <c r="B8135" t="s">
        <v>493</v>
      </c>
      <c r="C8135" t="s">
        <v>494</v>
      </c>
      <c r="D8135">
        <v>2023</v>
      </c>
      <c r="E8135">
        <v>2248000</v>
      </c>
      <c r="F8135">
        <v>0</v>
      </c>
      <c r="G8135">
        <v>0</v>
      </c>
      <c r="H8135">
        <v>0</v>
      </c>
      <c r="I8135">
        <v>2248000</v>
      </c>
    </row>
    <row r="8136" spans="1:9">
      <c r="A8136" t="s">
        <v>555</v>
      </c>
      <c r="B8136" t="s">
        <v>562</v>
      </c>
      <c r="C8136" t="s">
        <v>563</v>
      </c>
      <c r="D8136">
        <v>2023</v>
      </c>
      <c r="E8136">
        <v>0</v>
      </c>
      <c r="F8136">
        <v>6116238</v>
      </c>
      <c r="G8136">
        <v>36097000</v>
      </c>
      <c r="H8136">
        <v>14965000</v>
      </c>
      <c r="I8136">
        <v>57178238</v>
      </c>
    </row>
    <row r="8137" spans="1:9">
      <c r="A8137" t="s">
        <v>843</v>
      </c>
      <c r="B8137" t="s">
        <v>1668</v>
      </c>
      <c r="C8137" t="s">
        <v>1669</v>
      </c>
      <c r="D8137">
        <v>2023</v>
      </c>
      <c r="E8137">
        <v>5553000</v>
      </c>
      <c r="F8137">
        <v>0</v>
      </c>
      <c r="G8137">
        <v>0</v>
      </c>
      <c r="H8137">
        <v>0</v>
      </c>
      <c r="I8137">
        <v>5553000</v>
      </c>
    </row>
    <row r="8138" spans="1:9">
      <c r="A8138" t="s">
        <v>9</v>
      </c>
      <c r="B8138" t="s">
        <v>10</v>
      </c>
      <c r="C8138" t="s">
        <v>11</v>
      </c>
      <c r="D8138">
        <v>2023</v>
      </c>
      <c r="E8138">
        <v>809959</v>
      </c>
      <c r="F8138">
        <v>676000</v>
      </c>
      <c r="G8138">
        <v>10648000</v>
      </c>
      <c r="H8138">
        <v>580000</v>
      </c>
      <c r="I8138">
        <v>12713959</v>
      </c>
    </row>
    <row r="8139" spans="1:9">
      <c r="A8139" t="s">
        <v>9</v>
      </c>
      <c r="B8139" t="s">
        <v>12</v>
      </c>
      <c r="C8139" t="s">
        <v>13</v>
      </c>
      <c r="D8139">
        <v>2023</v>
      </c>
      <c r="E8139">
        <v>2976998</v>
      </c>
      <c r="F8139">
        <v>2164000</v>
      </c>
      <c r="G8139">
        <v>0</v>
      </c>
      <c r="H8139">
        <v>0</v>
      </c>
      <c r="I8139">
        <v>5140998</v>
      </c>
    </row>
    <row r="8140" spans="1:9">
      <c r="A8140" t="s">
        <v>16</v>
      </c>
      <c r="B8140" t="s">
        <v>2631</v>
      </c>
      <c r="C8140" t="s">
        <v>2632</v>
      </c>
      <c r="D8140">
        <v>2023</v>
      </c>
      <c r="E8140">
        <v>40000000</v>
      </c>
      <c r="F8140">
        <v>0</v>
      </c>
      <c r="G8140">
        <v>0</v>
      </c>
      <c r="H8140">
        <v>0</v>
      </c>
      <c r="I8140">
        <v>40000000</v>
      </c>
    </row>
    <row r="8141" spans="1:9">
      <c r="A8141" t="s">
        <v>16</v>
      </c>
      <c r="B8141" t="s">
        <v>2139</v>
      </c>
      <c r="C8141" t="s">
        <v>2140</v>
      </c>
      <c r="D8141">
        <v>2023</v>
      </c>
      <c r="E8141">
        <v>3592047</v>
      </c>
      <c r="F8141">
        <v>0</v>
      </c>
      <c r="G8141">
        <v>675000</v>
      </c>
      <c r="H8141">
        <v>0</v>
      </c>
      <c r="I8141">
        <v>4267047</v>
      </c>
    </row>
    <row r="8142" spans="1:9">
      <c r="A8142" t="s">
        <v>16</v>
      </c>
      <c r="B8142" t="s">
        <v>19</v>
      </c>
      <c r="C8142" t="s">
        <v>20</v>
      </c>
      <c r="D8142">
        <v>2023</v>
      </c>
      <c r="E8142">
        <v>122301545</v>
      </c>
      <c r="F8142">
        <v>4444000</v>
      </c>
      <c r="G8142">
        <v>1000</v>
      </c>
      <c r="H8142">
        <v>0</v>
      </c>
      <c r="I8142">
        <v>126746545</v>
      </c>
    </row>
    <row r="8143" spans="1:9">
      <c r="A8143" t="s">
        <v>16</v>
      </c>
      <c r="B8143" t="s">
        <v>21</v>
      </c>
      <c r="C8143" t="s">
        <v>22</v>
      </c>
      <c r="D8143">
        <v>2023</v>
      </c>
      <c r="E8143">
        <v>95953887</v>
      </c>
      <c r="F8143">
        <v>0</v>
      </c>
      <c r="G8143">
        <v>0</v>
      </c>
      <c r="H8143">
        <v>0</v>
      </c>
      <c r="I8143">
        <v>95953887</v>
      </c>
    </row>
    <row r="8144" spans="1:9">
      <c r="A8144" t="s">
        <v>25</v>
      </c>
      <c r="B8144" t="s">
        <v>26</v>
      </c>
      <c r="C8144" t="s">
        <v>27</v>
      </c>
      <c r="D8144">
        <v>2023</v>
      </c>
      <c r="E8144">
        <v>0</v>
      </c>
      <c r="F8144">
        <v>0</v>
      </c>
      <c r="G8144">
        <v>3718463</v>
      </c>
      <c r="H8144">
        <v>173864000</v>
      </c>
      <c r="I8144">
        <v>177582463</v>
      </c>
    </row>
    <row r="8145" spans="1:9">
      <c r="A8145" t="s">
        <v>25</v>
      </c>
      <c r="B8145" t="s">
        <v>28</v>
      </c>
      <c r="C8145" t="s">
        <v>29</v>
      </c>
      <c r="D8145">
        <v>2023</v>
      </c>
      <c r="E8145">
        <v>0</v>
      </c>
      <c r="F8145">
        <v>0</v>
      </c>
      <c r="G8145">
        <v>0</v>
      </c>
      <c r="H8145">
        <v>1799997</v>
      </c>
      <c r="I8145">
        <v>1799997</v>
      </c>
    </row>
    <row r="8146" spans="1:9">
      <c r="A8146" t="s">
        <v>25</v>
      </c>
      <c r="B8146" t="s">
        <v>916</v>
      </c>
      <c r="C8146" t="s">
        <v>917</v>
      </c>
      <c r="D8146">
        <v>2023</v>
      </c>
      <c r="E8146">
        <v>0</v>
      </c>
      <c r="F8146">
        <v>0</v>
      </c>
      <c r="G8146">
        <v>0</v>
      </c>
      <c r="H8146">
        <v>278163</v>
      </c>
      <c r="I8146">
        <v>278163</v>
      </c>
    </row>
    <row r="8147" spans="1:9">
      <c r="A8147" t="s">
        <v>25</v>
      </c>
      <c r="B8147" t="s">
        <v>30</v>
      </c>
      <c r="C8147" t="s">
        <v>31</v>
      </c>
      <c r="D8147">
        <v>2023</v>
      </c>
      <c r="E8147">
        <v>1641715</v>
      </c>
      <c r="F8147">
        <v>3470000</v>
      </c>
      <c r="G8147">
        <v>4664000</v>
      </c>
      <c r="H8147">
        <v>8681000</v>
      </c>
      <c r="I8147">
        <v>18456715</v>
      </c>
    </row>
    <row r="8148" spans="1:9">
      <c r="A8148" t="s">
        <v>25</v>
      </c>
      <c r="B8148" t="s">
        <v>32</v>
      </c>
      <c r="C8148" t="s">
        <v>33</v>
      </c>
      <c r="D8148">
        <v>2023</v>
      </c>
      <c r="E8148">
        <v>1282390605</v>
      </c>
      <c r="F8148">
        <v>2117784000</v>
      </c>
      <c r="G8148">
        <v>2196100000</v>
      </c>
      <c r="H8148">
        <v>1696447000</v>
      </c>
      <c r="I8148">
        <v>7292721605</v>
      </c>
    </row>
    <row r="8149" spans="1:9">
      <c r="A8149" t="s">
        <v>25</v>
      </c>
      <c r="B8149" t="s">
        <v>34</v>
      </c>
      <c r="C8149" t="s">
        <v>35</v>
      </c>
      <c r="D8149">
        <v>2023</v>
      </c>
      <c r="E8149">
        <v>0</v>
      </c>
      <c r="F8149">
        <v>0</v>
      </c>
      <c r="G8149">
        <v>0</v>
      </c>
      <c r="H8149">
        <v>9392025</v>
      </c>
      <c r="I8149">
        <v>9392025</v>
      </c>
    </row>
    <row r="8150" spans="1:9">
      <c r="A8150" t="s">
        <v>25</v>
      </c>
      <c r="B8150" t="s">
        <v>1054</v>
      </c>
      <c r="C8150" t="s">
        <v>1055</v>
      </c>
      <c r="D8150">
        <v>2023</v>
      </c>
      <c r="E8150">
        <v>42000</v>
      </c>
      <c r="F8150">
        <v>0</v>
      </c>
      <c r="G8150">
        <v>0</v>
      </c>
      <c r="H8150">
        <v>0</v>
      </c>
      <c r="I8150">
        <v>42000</v>
      </c>
    </row>
    <row r="8151" spans="1:9">
      <c r="A8151" t="s">
        <v>38</v>
      </c>
      <c r="B8151" t="s">
        <v>41</v>
      </c>
      <c r="C8151" t="s">
        <v>42</v>
      </c>
      <c r="D8151">
        <v>2023</v>
      </c>
      <c r="E8151">
        <v>0</v>
      </c>
      <c r="F8151">
        <v>0</v>
      </c>
      <c r="G8151">
        <v>0</v>
      </c>
      <c r="H8151">
        <v>546690</v>
      </c>
      <c r="I8151">
        <v>546690</v>
      </c>
    </row>
    <row r="8152" spans="1:9">
      <c r="A8152" t="s">
        <v>38</v>
      </c>
      <c r="B8152" t="s">
        <v>43</v>
      </c>
      <c r="C8152" t="s">
        <v>44</v>
      </c>
      <c r="D8152">
        <v>2023</v>
      </c>
      <c r="E8152">
        <v>0</v>
      </c>
      <c r="F8152">
        <v>0</v>
      </c>
      <c r="G8152">
        <v>0</v>
      </c>
      <c r="H8152">
        <v>98585884</v>
      </c>
      <c r="I8152">
        <v>98585884</v>
      </c>
    </row>
    <row r="8153" spans="1:9">
      <c r="A8153" t="s">
        <v>38</v>
      </c>
      <c r="B8153" t="s">
        <v>1127</v>
      </c>
      <c r="C8153" t="s">
        <v>1128</v>
      </c>
      <c r="D8153">
        <v>2023</v>
      </c>
      <c r="E8153">
        <v>1103000</v>
      </c>
      <c r="F8153">
        <v>0</v>
      </c>
      <c r="G8153">
        <v>0</v>
      </c>
      <c r="H8153">
        <v>0</v>
      </c>
      <c r="I8153">
        <v>1103000</v>
      </c>
    </row>
    <row r="8154" spans="1:9">
      <c r="A8154" t="s">
        <v>38</v>
      </c>
      <c r="B8154" t="s">
        <v>1127</v>
      </c>
      <c r="C8154" t="s">
        <v>1128</v>
      </c>
      <c r="D8154">
        <v>2023</v>
      </c>
      <c r="E8154">
        <v>1092281</v>
      </c>
      <c r="F8154">
        <v>1975000</v>
      </c>
      <c r="G8154">
        <v>0</v>
      </c>
      <c r="H8154">
        <v>3603000</v>
      </c>
      <c r="I8154">
        <v>6670281</v>
      </c>
    </row>
    <row r="8155" spans="1:9">
      <c r="A8155" t="s">
        <v>38</v>
      </c>
      <c r="B8155" t="s">
        <v>45</v>
      </c>
      <c r="C8155" t="s">
        <v>46</v>
      </c>
      <c r="D8155">
        <v>2023</v>
      </c>
      <c r="E8155">
        <v>0</v>
      </c>
      <c r="F8155">
        <v>326998</v>
      </c>
      <c r="G8155">
        <v>0</v>
      </c>
      <c r="H8155">
        <v>0</v>
      </c>
      <c r="I8155">
        <v>326998</v>
      </c>
    </row>
    <row r="8156" spans="1:9">
      <c r="A8156" t="s">
        <v>38</v>
      </c>
      <c r="B8156" t="s">
        <v>1674</v>
      </c>
      <c r="C8156" t="s">
        <v>1675</v>
      </c>
      <c r="D8156">
        <v>2023</v>
      </c>
      <c r="E8156">
        <v>612854</v>
      </c>
      <c r="F8156">
        <v>6532000</v>
      </c>
      <c r="G8156">
        <v>0</v>
      </c>
      <c r="H8156">
        <v>0</v>
      </c>
      <c r="I8156">
        <v>7144854</v>
      </c>
    </row>
    <row r="8157" spans="1:9">
      <c r="A8157" t="s">
        <v>38</v>
      </c>
      <c r="B8157" t="s">
        <v>47</v>
      </c>
      <c r="C8157" t="s">
        <v>48</v>
      </c>
      <c r="D8157">
        <v>2023</v>
      </c>
      <c r="E8157">
        <v>0</v>
      </c>
      <c r="F8157">
        <v>9799845</v>
      </c>
      <c r="G8157">
        <v>11108000</v>
      </c>
      <c r="H8157">
        <v>13460000</v>
      </c>
      <c r="I8157">
        <v>34367845</v>
      </c>
    </row>
    <row r="8158" spans="1:9">
      <c r="A8158" t="s">
        <v>38</v>
      </c>
      <c r="B8158" t="s">
        <v>2141</v>
      </c>
      <c r="C8158" t="s">
        <v>2142</v>
      </c>
      <c r="D8158">
        <v>2023</v>
      </c>
      <c r="E8158">
        <v>143625</v>
      </c>
      <c r="F8158">
        <v>11141000</v>
      </c>
      <c r="G8158">
        <v>7454000</v>
      </c>
      <c r="H8158">
        <v>0</v>
      </c>
      <c r="I8158">
        <v>18738625</v>
      </c>
    </row>
    <row r="8159" spans="1:9">
      <c r="A8159" t="s">
        <v>38</v>
      </c>
      <c r="B8159" t="s">
        <v>2228</v>
      </c>
      <c r="C8159" t="s">
        <v>2229</v>
      </c>
      <c r="D8159">
        <v>2023</v>
      </c>
      <c r="E8159">
        <v>0</v>
      </c>
      <c r="F8159">
        <v>12889000</v>
      </c>
      <c r="G8159">
        <v>0</v>
      </c>
      <c r="H8159">
        <v>0</v>
      </c>
      <c r="I8159">
        <v>12889000</v>
      </c>
    </row>
    <row r="8160" spans="1:9">
      <c r="A8160" t="s">
        <v>38</v>
      </c>
      <c r="B8160" t="s">
        <v>51</v>
      </c>
      <c r="C8160" t="s">
        <v>52</v>
      </c>
      <c r="D8160">
        <v>2023</v>
      </c>
      <c r="E8160">
        <v>4829808</v>
      </c>
      <c r="F8160">
        <v>0</v>
      </c>
      <c r="G8160">
        <v>66935000</v>
      </c>
      <c r="H8160">
        <v>96439000</v>
      </c>
      <c r="I8160">
        <v>168203808</v>
      </c>
    </row>
    <row r="8161" spans="1:9">
      <c r="A8161" t="s">
        <v>38</v>
      </c>
      <c r="B8161" t="s">
        <v>53</v>
      </c>
      <c r="C8161" t="s">
        <v>54</v>
      </c>
      <c r="D8161">
        <v>2023</v>
      </c>
      <c r="E8161">
        <v>0</v>
      </c>
      <c r="F8161">
        <v>2575962</v>
      </c>
      <c r="G8161">
        <v>0</v>
      </c>
      <c r="H8161">
        <v>460000</v>
      </c>
      <c r="I8161">
        <v>3035962</v>
      </c>
    </row>
    <row r="8162" spans="1:9">
      <c r="A8162" t="s">
        <v>38</v>
      </c>
      <c r="B8162" t="s">
        <v>55</v>
      </c>
      <c r="C8162" t="s">
        <v>56</v>
      </c>
      <c r="D8162">
        <v>2023</v>
      </c>
      <c r="E8162">
        <v>0</v>
      </c>
      <c r="F8162">
        <v>11815322</v>
      </c>
      <c r="G8162">
        <v>1560000</v>
      </c>
      <c r="H8162">
        <v>0</v>
      </c>
      <c r="I8162">
        <v>13375322</v>
      </c>
    </row>
    <row r="8163" spans="1:9">
      <c r="A8163" t="s">
        <v>38</v>
      </c>
      <c r="B8163" t="s">
        <v>57</v>
      </c>
      <c r="C8163" t="s">
        <v>58</v>
      </c>
      <c r="D8163">
        <v>2023</v>
      </c>
      <c r="E8163">
        <v>0</v>
      </c>
      <c r="F8163">
        <v>0</v>
      </c>
      <c r="G8163">
        <v>2666072</v>
      </c>
      <c r="H8163">
        <v>2600000</v>
      </c>
      <c r="I8163">
        <v>5266072</v>
      </c>
    </row>
    <row r="8164" spans="1:9">
      <c r="A8164" t="s">
        <v>38</v>
      </c>
      <c r="B8164" t="s">
        <v>2143</v>
      </c>
      <c r="C8164" t="s">
        <v>2144</v>
      </c>
      <c r="D8164">
        <v>2023</v>
      </c>
      <c r="E8164">
        <v>0</v>
      </c>
      <c r="F8164">
        <v>423750</v>
      </c>
      <c r="G8164">
        <v>7795000</v>
      </c>
      <c r="H8164">
        <v>1385000</v>
      </c>
      <c r="I8164">
        <v>9603750</v>
      </c>
    </row>
    <row r="8165" spans="1:9">
      <c r="A8165" t="s">
        <v>38</v>
      </c>
      <c r="B8165" t="s">
        <v>59</v>
      </c>
      <c r="C8165" t="s">
        <v>60</v>
      </c>
      <c r="D8165">
        <v>2023</v>
      </c>
      <c r="E8165">
        <v>19096727</v>
      </c>
      <c r="F8165">
        <v>6672000</v>
      </c>
      <c r="G8165">
        <v>7534000</v>
      </c>
      <c r="H8165">
        <v>2435000</v>
      </c>
      <c r="I8165">
        <v>35737727</v>
      </c>
    </row>
    <row r="8166" spans="1:9">
      <c r="A8166" t="s">
        <v>38</v>
      </c>
      <c r="B8166" t="s">
        <v>61</v>
      </c>
      <c r="C8166" t="s">
        <v>62</v>
      </c>
      <c r="D8166">
        <v>2023</v>
      </c>
      <c r="E8166">
        <v>0</v>
      </c>
      <c r="F8166">
        <v>0</v>
      </c>
      <c r="G8166">
        <v>0</v>
      </c>
      <c r="H8166">
        <v>12727073</v>
      </c>
      <c r="I8166">
        <v>12727073</v>
      </c>
    </row>
    <row r="8167" spans="1:9">
      <c r="A8167" t="s">
        <v>38</v>
      </c>
      <c r="B8167" t="s">
        <v>63</v>
      </c>
      <c r="C8167" t="s">
        <v>64</v>
      </c>
      <c r="D8167">
        <v>2023</v>
      </c>
      <c r="E8167">
        <v>1725299</v>
      </c>
      <c r="F8167">
        <v>6036000</v>
      </c>
      <c r="G8167">
        <v>0</v>
      </c>
      <c r="H8167">
        <v>0</v>
      </c>
      <c r="I8167">
        <v>7761299</v>
      </c>
    </row>
    <row r="8168" spans="1:9">
      <c r="A8168" t="s">
        <v>38</v>
      </c>
      <c r="B8168" t="s">
        <v>71</v>
      </c>
      <c r="C8168" t="s">
        <v>72</v>
      </c>
      <c r="D8168">
        <v>2023</v>
      </c>
      <c r="E8168">
        <v>2503331</v>
      </c>
      <c r="F8168">
        <v>3636000</v>
      </c>
      <c r="G8168">
        <v>0</v>
      </c>
      <c r="H8168">
        <v>12551000</v>
      </c>
      <c r="I8168">
        <v>18690331</v>
      </c>
    </row>
    <row r="8169" spans="1:9">
      <c r="A8169" t="s">
        <v>73</v>
      </c>
      <c r="B8169" t="s">
        <v>76</v>
      </c>
      <c r="C8169" t="s">
        <v>77</v>
      </c>
      <c r="D8169">
        <v>2023</v>
      </c>
      <c r="E8169">
        <v>0</v>
      </c>
      <c r="F8169">
        <v>253799</v>
      </c>
      <c r="G8169">
        <v>3432000</v>
      </c>
      <c r="H8169">
        <v>2231000</v>
      </c>
      <c r="I8169">
        <v>5916799</v>
      </c>
    </row>
    <row r="8170" spans="1:9">
      <c r="A8170" t="s">
        <v>73</v>
      </c>
      <c r="B8170" t="s">
        <v>76</v>
      </c>
      <c r="C8170" t="s">
        <v>77</v>
      </c>
      <c r="D8170">
        <v>2023</v>
      </c>
      <c r="E8170">
        <v>0</v>
      </c>
      <c r="F8170">
        <v>110576</v>
      </c>
      <c r="G8170">
        <v>0</v>
      </c>
      <c r="H8170">
        <v>186000</v>
      </c>
      <c r="I8170">
        <v>296576</v>
      </c>
    </row>
    <row r="8171" spans="1:9">
      <c r="A8171" t="s">
        <v>73</v>
      </c>
      <c r="B8171" t="s">
        <v>76</v>
      </c>
      <c r="C8171" t="s">
        <v>77</v>
      </c>
      <c r="D8171">
        <v>2023</v>
      </c>
      <c r="E8171">
        <v>0</v>
      </c>
      <c r="F8171">
        <v>356314</v>
      </c>
      <c r="G8171">
        <v>0</v>
      </c>
      <c r="H8171">
        <v>518000</v>
      </c>
      <c r="I8171">
        <v>874314</v>
      </c>
    </row>
    <row r="8172" spans="1:9">
      <c r="A8172" t="s">
        <v>73</v>
      </c>
      <c r="B8172" t="s">
        <v>78</v>
      </c>
      <c r="C8172" t="s">
        <v>79</v>
      </c>
      <c r="D8172">
        <v>2023</v>
      </c>
      <c r="E8172">
        <v>5551865</v>
      </c>
      <c r="F8172">
        <v>8969000</v>
      </c>
      <c r="G8172">
        <v>3970000</v>
      </c>
      <c r="H8172">
        <v>1160000</v>
      </c>
      <c r="I8172">
        <v>19650865</v>
      </c>
    </row>
    <row r="8173" spans="1:9">
      <c r="A8173" t="s">
        <v>73</v>
      </c>
      <c r="B8173" t="s">
        <v>78</v>
      </c>
      <c r="C8173" t="s">
        <v>79</v>
      </c>
      <c r="D8173">
        <v>2023</v>
      </c>
      <c r="E8173">
        <v>1320679</v>
      </c>
      <c r="F8173">
        <v>1441000</v>
      </c>
      <c r="G8173">
        <v>0</v>
      </c>
      <c r="H8173">
        <v>0</v>
      </c>
      <c r="I8173">
        <v>2761679</v>
      </c>
    </row>
    <row r="8174" spans="1:9">
      <c r="A8174" t="s">
        <v>73</v>
      </c>
      <c r="B8174" t="s">
        <v>78</v>
      </c>
      <c r="C8174" t="s">
        <v>79</v>
      </c>
      <c r="D8174">
        <v>2023</v>
      </c>
      <c r="E8174">
        <v>7251127</v>
      </c>
      <c r="F8174">
        <v>4082000</v>
      </c>
      <c r="G8174">
        <v>0</v>
      </c>
      <c r="H8174">
        <v>0</v>
      </c>
      <c r="I8174">
        <v>11333127</v>
      </c>
    </row>
    <row r="8175" spans="1:9">
      <c r="A8175" t="s">
        <v>73</v>
      </c>
      <c r="B8175" t="s">
        <v>80</v>
      </c>
      <c r="C8175" t="s">
        <v>81</v>
      </c>
      <c r="D8175">
        <v>2023</v>
      </c>
      <c r="E8175">
        <v>0</v>
      </c>
      <c r="F8175">
        <v>0</v>
      </c>
      <c r="G8175">
        <v>277464216</v>
      </c>
      <c r="H8175">
        <v>0</v>
      </c>
      <c r="I8175">
        <v>277464216</v>
      </c>
    </row>
    <row r="8176" spans="1:9">
      <c r="A8176" t="s">
        <v>82</v>
      </c>
      <c r="B8176" t="s">
        <v>83</v>
      </c>
      <c r="C8176" t="s">
        <v>84</v>
      </c>
      <c r="D8176">
        <v>2023</v>
      </c>
      <c r="E8176">
        <v>0</v>
      </c>
      <c r="F8176">
        <v>0</v>
      </c>
      <c r="G8176">
        <v>0</v>
      </c>
      <c r="H8176">
        <v>22771653</v>
      </c>
      <c r="I8176">
        <v>22771653</v>
      </c>
    </row>
    <row r="8177" spans="1:9">
      <c r="A8177" t="s">
        <v>82</v>
      </c>
      <c r="B8177" t="s">
        <v>2145</v>
      </c>
      <c r="C8177" t="s">
        <v>2146</v>
      </c>
      <c r="D8177">
        <v>2023</v>
      </c>
      <c r="E8177">
        <v>0</v>
      </c>
      <c r="F8177">
        <v>6344799</v>
      </c>
      <c r="G8177">
        <v>46235000</v>
      </c>
      <c r="H8177">
        <v>0</v>
      </c>
      <c r="I8177">
        <v>52579799</v>
      </c>
    </row>
    <row r="8178" spans="1:9">
      <c r="A8178" t="s">
        <v>85</v>
      </c>
      <c r="B8178" t="s">
        <v>2633</v>
      </c>
      <c r="C8178" t="s">
        <v>87</v>
      </c>
      <c r="D8178">
        <v>2023</v>
      </c>
      <c r="E8178">
        <v>37542000</v>
      </c>
      <c r="F8178">
        <v>0</v>
      </c>
      <c r="G8178">
        <v>0</v>
      </c>
      <c r="H8178">
        <v>0</v>
      </c>
      <c r="I8178">
        <v>37542000</v>
      </c>
    </row>
    <row r="8179" spans="1:9">
      <c r="A8179" t="s">
        <v>85</v>
      </c>
      <c r="B8179" t="s">
        <v>1093</v>
      </c>
      <c r="C8179" t="s">
        <v>87</v>
      </c>
      <c r="D8179">
        <v>2023</v>
      </c>
      <c r="E8179">
        <v>20095999</v>
      </c>
      <c r="F8179">
        <v>0</v>
      </c>
      <c r="G8179">
        <v>0</v>
      </c>
      <c r="H8179">
        <v>0</v>
      </c>
      <c r="I8179">
        <v>20095999</v>
      </c>
    </row>
    <row r="8180" spans="1:9">
      <c r="A8180" t="s">
        <v>85</v>
      </c>
      <c r="B8180" t="s">
        <v>88</v>
      </c>
      <c r="C8180" t="s">
        <v>89</v>
      </c>
      <c r="D8180">
        <v>2023</v>
      </c>
      <c r="E8180">
        <v>0</v>
      </c>
      <c r="F8180">
        <v>110279000</v>
      </c>
      <c r="G8180">
        <v>0</v>
      </c>
      <c r="H8180">
        <v>0</v>
      </c>
      <c r="I8180">
        <v>110279000</v>
      </c>
    </row>
    <row r="8181" spans="1:9">
      <c r="A8181" t="s">
        <v>85</v>
      </c>
      <c r="B8181" t="s">
        <v>1594</v>
      </c>
      <c r="C8181" t="s">
        <v>1677</v>
      </c>
      <c r="D8181">
        <v>2023</v>
      </c>
      <c r="E8181">
        <v>4078438385</v>
      </c>
      <c r="F8181">
        <v>4446280000</v>
      </c>
      <c r="G8181">
        <v>1239500000</v>
      </c>
      <c r="H8181">
        <v>1221500000</v>
      </c>
      <c r="I8181">
        <v>10985718385</v>
      </c>
    </row>
    <row r="8182" spans="1:9">
      <c r="A8182" t="s">
        <v>85</v>
      </c>
      <c r="B8182" t="s">
        <v>90</v>
      </c>
      <c r="C8182" t="s">
        <v>91</v>
      </c>
      <c r="D8182">
        <v>2023</v>
      </c>
      <c r="E8182">
        <v>0</v>
      </c>
      <c r="F8182">
        <v>250</v>
      </c>
      <c r="G8182">
        <v>0</v>
      </c>
      <c r="H8182">
        <v>0</v>
      </c>
      <c r="I8182">
        <v>250</v>
      </c>
    </row>
    <row r="8183" spans="1:9">
      <c r="A8183" t="s">
        <v>85</v>
      </c>
      <c r="B8183" t="s">
        <v>1678</v>
      </c>
      <c r="C8183" t="s">
        <v>1679</v>
      </c>
      <c r="D8183">
        <v>2023</v>
      </c>
      <c r="E8183">
        <v>13337000</v>
      </c>
      <c r="F8183">
        <v>0</v>
      </c>
      <c r="G8183">
        <v>0</v>
      </c>
      <c r="H8183">
        <v>0</v>
      </c>
      <c r="I8183">
        <v>13337000</v>
      </c>
    </row>
    <row r="8184" spans="1:9">
      <c r="A8184" t="s">
        <v>85</v>
      </c>
      <c r="B8184" t="s">
        <v>1122</v>
      </c>
      <c r="C8184" t="s">
        <v>1123</v>
      </c>
      <c r="D8184">
        <v>2023</v>
      </c>
      <c r="E8184">
        <v>5337000</v>
      </c>
      <c r="F8184">
        <v>0</v>
      </c>
      <c r="G8184">
        <v>0</v>
      </c>
      <c r="H8184">
        <v>0</v>
      </c>
      <c r="I8184">
        <v>5337000</v>
      </c>
    </row>
    <row r="8185" spans="1:9">
      <c r="A8185" t="s">
        <v>85</v>
      </c>
      <c r="B8185" t="s">
        <v>1169</v>
      </c>
      <c r="C8185" t="s">
        <v>1170</v>
      </c>
      <c r="D8185">
        <v>2023</v>
      </c>
      <c r="E8185">
        <v>70000</v>
      </c>
      <c r="F8185">
        <v>0</v>
      </c>
      <c r="G8185">
        <v>0</v>
      </c>
      <c r="H8185">
        <v>0</v>
      </c>
      <c r="I8185">
        <v>70000</v>
      </c>
    </row>
    <row r="8186" spans="1:9">
      <c r="A8186" t="s">
        <v>85</v>
      </c>
      <c r="B8186" t="s">
        <v>904</v>
      </c>
      <c r="C8186" t="s">
        <v>905</v>
      </c>
      <c r="D8186">
        <v>2023</v>
      </c>
      <c r="E8186">
        <v>5601000</v>
      </c>
      <c r="F8186">
        <v>0</v>
      </c>
      <c r="G8186">
        <v>0</v>
      </c>
      <c r="H8186">
        <v>0</v>
      </c>
      <c r="I8186">
        <v>5601000</v>
      </c>
    </row>
    <row r="8187" spans="1:9">
      <c r="A8187" t="s">
        <v>85</v>
      </c>
      <c r="B8187" t="s">
        <v>1143</v>
      </c>
      <c r="C8187" t="s">
        <v>1144</v>
      </c>
      <c r="D8187">
        <v>2023</v>
      </c>
      <c r="E8187">
        <v>8491000</v>
      </c>
      <c r="F8187">
        <v>0</v>
      </c>
      <c r="G8187">
        <v>0</v>
      </c>
      <c r="H8187">
        <v>0</v>
      </c>
      <c r="I8187">
        <v>8491000</v>
      </c>
    </row>
    <row r="8188" spans="1:9">
      <c r="A8188" t="s">
        <v>85</v>
      </c>
      <c r="B8188" t="s">
        <v>979</v>
      </c>
      <c r="C8188" t="s">
        <v>980</v>
      </c>
      <c r="D8188">
        <v>2023</v>
      </c>
      <c r="E8188">
        <v>13627000</v>
      </c>
      <c r="F8188">
        <v>0</v>
      </c>
      <c r="G8188">
        <v>0</v>
      </c>
      <c r="H8188">
        <v>0</v>
      </c>
      <c r="I8188">
        <v>13627000</v>
      </c>
    </row>
    <row r="8189" spans="1:9">
      <c r="A8189" t="s">
        <v>92</v>
      </c>
      <c r="B8189" t="s">
        <v>93</v>
      </c>
      <c r="C8189" t="s">
        <v>94</v>
      </c>
      <c r="D8189">
        <v>2023</v>
      </c>
      <c r="E8189">
        <v>52633751</v>
      </c>
      <c r="F8189">
        <v>139453000</v>
      </c>
      <c r="G8189">
        <v>216775000</v>
      </c>
      <c r="H8189">
        <v>137038000</v>
      </c>
      <c r="I8189">
        <v>545899751</v>
      </c>
    </row>
    <row r="8190" spans="1:9">
      <c r="A8190" t="s">
        <v>92</v>
      </c>
      <c r="B8190" t="s">
        <v>93</v>
      </c>
      <c r="C8190" t="s">
        <v>94</v>
      </c>
      <c r="D8190">
        <v>2023</v>
      </c>
      <c r="E8190">
        <v>7356313</v>
      </c>
      <c r="F8190">
        <v>540000</v>
      </c>
      <c r="G8190">
        <v>10054000</v>
      </c>
      <c r="H8190">
        <v>1852000</v>
      </c>
      <c r="I8190">
        <v>19802313</v>
      </c>
    </row>
    <row r="8191" spans="1:9">
      <c r="A8191" t="s">
        <v>92</v>
      </c>
      <c r="B8191" t="s">
        <v>2629</v>
      </c>
      <c r="C8191" t="s">
        <v>2630</v>
      </c>
      <c r="D8191">
        <v>2023</v>
      </c>
      <c r="E8191">
        <v>0</v>
      </c>
      <c r="F8191">
        <v>0</v>
      </c>
      <c r="G8191">
        <v>0</v>
      </c>
      <c r="H8191">
        <v>4300000</v>
      </c>
      <c r="I8191">
        <v>4300000</v>
      </c>
    </row>
    <row r="8192" spans="1:9">
      <c r="A8192" t="s">
        <v>92</v>
      </c>
      <c r="B8192" t="s">
        <v>95</v>
      </c>
      <c r="C8192" t="s">
        <v>96</v>
      </c>
      <c r="D8192">
        <v>2023</v>
      </c>
      <c r="E8192">
        <v>49542393</v>
      </c>
      <c r="F8192">
        <v>81495000</v>
      </c>
      <c r="G8192">
        <v>83000000</v>
      </c>
      <c r="H8192">
        <v>51282000</v>
      </c>
      <c r="I8192">
        <v>265319393</v>
      </c>
    </row>
    <row r="8193" spans="1:9">
      <c r="A8193" t="s">
        <v>92</v>
      </c>
      <c r="B8193" t="s">
        <v>95</v>
      </c>
      <c r="C8193" t="s">
        <v>96</v>
      </c>
      <c r="D8193">
        <v>2023</v>
      </c>
      <c r="E8193">
        <v>407609</v>
      </c>
      <c r="F8193">
        <v>0</v>
      </c>
      <c r="G8193">
        <v>0</v>
      </c>
      <c r="H8193">
        <v>0</v>
      </c>
      <c r="I8193">
        <v>407609</v>
      </c>
    </row>
    <row r="8194" spans="1:9">
      <c r="A8194" t="s">
        <v>92</v>
      </c>
      <c r="B8194" t="s">
        <v>97</v>
      </c>
      <c r="C8194" t="s">
        <v>98</v>
      </c>
      <c r="D8194">
        <v>2023</v>
      </c>
      <c r="E8194">
        <v>0</v>
      </c>
      <c r="F8194">
        <v>0</v>
      </c>
      <c r="G8194">
        <v>0</v>
      </c>
      <c r="H8194">
        <v>32100990</v>
      </c>
      <c r="I8194">
        <v>32100990</v>
      </c>
    </row>
    <row r="8195" spans="1:9">
      <c r="A8195" t="s">
        <v>92</v>
      </c>
      <c r="B8195" t="s">
        <v>99</v>
      </c>
      <c r="C8195" t="s">
        <v>100</v>
      </c>
      <c r="D8195">
        <v>2023</v>
      </c>
      <c r="E8195">
        <v>0</v>
      </c>
      <c r="F8195">
        <v>0</v>
      </c>
      <c r="G8195">
        <v>0</v>
      </c>
      <c r="H8195">
        <v>4268986</v>
      </c>
      <c r="I8195">
        <v>4268986</v>
      </c>
    </row>
    <row r="8196" spans="1:9">
      <c r="A8196" t="s">
        <v>92</v>
      </c>
      <c r="B8196" t="s">
        <v>99</v>
      </c>
      <c r="C8196" t="s">
        <v>100</v>
      </c>
      <c r="D8196">
        <v>2023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92</v>
      </c>
      <c r="B8197" t="s">
        <v>101</v>
      </c>
      <c r="C8197" t="s">
        <v>102</v>
      </c>
      <c r="D8197">
        <v>2023</v>
      </c>
      <c r="E8197">
        <v>0</v>
      </c>
      <c r="F8197">
        <v>0</v>
      </c>
      <c r="G8197">
        <v>40570170</v>
      </c>
      <c r="H8197">
        <v>115733000</v>
      </c>
      <c r="I8197">
        <v>156303170</v>
      </c>
    </row>
    <row r="8198" spans="1:9">
      <c r="A8198" t="s">
        <v>92</v>
      </c>
      <c r="B8198" t="s">
        <v>2627</v>
      </c>
      <c r="C8198" t="s">
        <v>2628</v>
      </c>
      <c r="D8198">
        <v>2023</v>
      </c>
      <c r="E8198">
        <v>243000</v>
      </c>
      <c r="F8198">
        <v>0</v>
      </c>
      <c r="G8198">
        <v>0</v>
      </c>
      <c r="H8198">
        <v>0</v>
      </c>
      <c r="I8198">
        <v>243000</v>
      </c>
    </row>
    <row r="8199" spans="1:9">
      <c r="A8199" t="s">
        <v>92</v>
      </c>
      <c r="B8199" t="s">
        <v>105</v>
      </c>
      <c r="C8199" t="s">
        <v>106</v>
      </c>
      <c r="D8199">
        <v>2023</v>
      </c>
      <c r="E8199">
        <v>0</v>
      </c>
      <c r="F8199">
        <v>0</v>
      </c>
      <c r="G8199">
        <v>1201067</v>
      </c>
      <c r="H8199">
        <v>5500000</v>
      </c>
      <c r="I8199">
        <v>6701067</v>
      </c>
    </row>
    <row r="8200" spans="1:9">
      <c r="A8200" t="s">
        <v>92</v>
      </c>
      <c r="B8200" t="s">
        <v>2634</v>
      </c>
      <c r="C8200" t="s">
        <v>2635</v>
      </c>
      <c r="D8200">
        <v>2023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92</v>
      </c>
      <c r="B8201" t="s">
        <v>107</v>
      </c>
      <c r="C8201" t="s">
        <v>108</v>
      </c>
      <c r="D8201">
        <v>2023</v>
      </c>
      <c r="E8201">
        <v>0</v>
      </c>
      <c r="F8201">
        <v>0</v>
      </c>
      <c r="G8201">
        <v>31269273</v>
      </c>
      <c r="H8201">
        <v>508000</v>
      </c>
      <c r="I8201">
        <v>31777273</v>
      </c>
    </row>
    <row r="8202" spans="1:9">
      <c r="A8202" t="s">
        <v>92</v>
      </c>
      <c r="B8202" t="s">
        <v>109</v>
      </c>
      <c r="C8202" t="s">
        <v>110</v>
      </c>
      <c r="D8202">
        <v>2023</v>
      </c>
      <c r="E8202">
        <v>0</v>
      </c>
      <c r="F8202">
        <v>0</v>
      </c>
      <c r="G8202">
        <v>14600073</v>
      </c>
      <c r="H8202">
        <v>112335000</v>
      </c>
      <c r="I8202">
        <v>126935073</v>
      </c>
    </row>
    <row r="8203" spans="1:9">
      <c r="A8203" t="s">
        <v>92</v>
      </c>
      <c r="B8203" t="s">
        <v>109</v>
      </c>
      <c r="C8203" t="s">
        <v>110</v>
      </c>
      <c r="D8203">
        <v>2023</v>
      </c>
      <c r="E8203">
        <v>872999</v>
      </c>
      <c r="F8203">
        <v>974000</v>
      </c>
      <c r="G8203">
        <v>216000</v>
      </c>
      <c r="H8203">
        <v>0</v>
      </c>
      <c r="I8203">
        <v>2062999</v>
      </c>
    </row>
    <row r="8204" spans="1:9">
      <c r="A8204" t="s">
        <v>92</v>
      </c>
      <c r="B8204" t="s">
        <v>109</v>
      </c>
      <c r="C8204" t="s">
        <v>110</v>
      </c>
      <c r="D8204">
        <v>2023</v>
      </c>
      <c r="E8204">
        <v>0</v>
      </c>
      <c r="F8204">
        <v>34998</v>
      </c>
      <c r="G8204">
        <v>36000</v>
      </c>
      <c r="H8204">
        <v>0</v>
      </c>
      <c r="I8204">
        <v>70998</v>
      </c>
    </row>
    <row r="8205" spans="1:9">
      <c r="A8205" t="s">
        <v>92</v>
      </c>
      <c r="B8205" t="s">
        <v>113</v>
      </c>
      <c r="C8205" t="s">
        <v>114</v>
      </c>
      <c r="D8205">
        <v>2023</v>
      </c>
      <c r="E8205">
        <v>57273528</v>
      </c>
      <c r="F8205">
        <v>111552000</v>
      </c>
      <c r="G8205">
        <v>40885000</v>
      </c>
      <c r="H8205">
        <v>4124000</v>
      </c>
      <c r="I8205">
        <v>213834528</v>
      </c>
    </row>
    <row r="8206" spans="1:9">
      <c r="A8206" t="s">
        <v>92</v>
      </c>
      <c r="B8206" t="s">
        <v>2636</v>
      </c>
      <c r="C8206" t="s">
        <v>2637</v>
      </c>
      <c r="D8206">
        <v>2023</v>
      </c>
      <c r="E8206">
        <v>1000000</v>
      </c>
      <c r="F8206">
        <v>0</v>
      </c>
      <c r="G8206">
        <v>0</v>
      </c>
      <c r="H8206">
        <v>0</v>
      </c>
      <c r="I8206">
        <v>1000000</v>
      </c>
    </row>
    <row r="8207" spans="1:9">
      <c r="A8207" t="s">
        <v>92</v>
      </c>
      <c r="B8207" t="s">
        <v>2638</v>
      </c>
      <c r="C8207" t="s">
        <v>2307</v>
      </c>
      <c r="D8207">
        <v>2023</v>
      </c>
      <c r="E8207">
        <v>1834000</v>
      </c>
      <c r="F8207">
        <v>0</v>
      </c>
      <c r="G8207">
        <v>0</v>
      </c>
      <c r="H8207">
        <v>0</v>
      </c>
      <c r="I8207">
        <v>1834000</v>
      </c>
    </row>
    <row r="8208" spans="1:9">
      <c r="A8208" t="s">
        <v>121</v>
      </c>
      <c r="B8208" t="s">
        <v>122</v>
      </c>
      <c r="C8208" t="s">
        <v>123</v>
      </c>
      <c r="D8208">
        <v>2023</v>
      </c>
      <c r="E8208">
        <v>19607380</v>
      </c>
      <c r="F8208">
        <v>9905000</v>
      </c>
      <c r="G8208">
        <v>9626000</v>
      </c>
      <c r="H8208">
        <v>16135000</v>
      </c>
      <c r="I8208">
        <v>55273380</v>
      </c>
    </row>
    <row r="8209" spans="1:9">
      <c r="A8209" t="s">
        <v>121</v>
      </c>
      <c r="B8209" t="s">
        <v>124</v>
      </c>
      <c r="C8209" t="s">
        <v>125</v>
      </c>
      <c r="D8209">
        <v>2023</v>
      </c>
      <c r="E8209">
        <v>61832040</v>
      </c>
      <c r="F8209">
        <v>0</v>
      </c>
      <c r="G8209">
        <v>0</v>
      </c>
      <c r="H8209">
        <v>50000000</v>
      </c>
      <c r="I8209">
        <v>111832040</v>
      </c>
    </row>
    <row r="8210" spans="1:9">
      <c r="A8210" t="s">
        <v>121</v>
      </c>
      <c r="B8210" t="s">
        <v>126</v>
      </c>
      <c r="C8210" t="s">
        <v>127</v>
      </c>
      <c r="D8210">
        <v>2023</v>
      </c>
      <c r="E8210">
        <v>10000000</v>
      </c>
      <c r="F8210">
        <v>4040951</v>
      </c>
      <c r="G8210">
        <v>9800000</v>
      </c>
      <c r="H8210">
        <v>20500000</v>
      </c>
      <c r="I8210">
        <v>44340951</v>
      </c>
    </row>
    <row r="8211" spans="1:9">
      <c r="A8211" t="s">
        <v>121</v>
      </c>
      <c r="B8211" t="s">
        <v>126</v>
      </c>
      <c r="C8211" t="s">
        <v>127</v>
      </c>
      <c r="D8211">
        <v>2023</v>
      </c>
      <c r="E8211">
        <v>0</v>
      </c>
      <c r="F8211">
        <v>5999997</v>
      </c>
      <c r="G8211">
        <v>0</v>
      </c>
      <c r="H8211">
        <v>1200000</v>
      </c>
      <c r="I8211">
        <v>7199997</v>
      </c>
    </row>
    <row r="8212" spans="1:9">
      <c r="A8212" t="s">
        <v>121</v>
      </c>
      <c r="B8212" t="s">
        <v>128</v>
      </c>
      <c r="C8212" t="s">
        <v>129</v>
      </c>
      <c r="D8212">
        <v>2023</v>
      </c>
      <c r="E8212">
        <v>103000</v>
      </c>
      <c r="F8212">
        <v>0</v>
      </c>
      <c r="G8212">
        <v>0</v>
      </c>
      <c r="H8212">
        <v>0</v>
      </c>
      <c r="I8212">
        <v>103000</v>
      </c>
    </row>
    <row r="8213" spans="1:9">
      <c r="A8213" t="s">
        <v>121</v>
      </c>
      <c r="B8213" t="s">
        <v>128</v>
      </c>
      <c r="C8213" t="s">
        <v>129</v>
      </c>
      <c r="D8213">
        <v>2023</v>
      </c>
      <c r="E8213">
        <v>22935000</v>
      </c>
      <c r="F8213">
        <v>0</v>
      </c>
      <c r="G8213">
        <v>0</v>
      </c>
      <c r="H8213">
        <v>7302554</v>
      </c>
      <c r="I8213">
        <v>30237554</v>
      </c>
    </row>
    <row r="8214" spans="1:9">
      <c r="A8214" t="s">
        <v>121</v>
      </c>
      <c r="B8214" t="s">
        <v>1598</v>
      </c>
      <c r="C8214" t="s">
        <v>1599</v>
      </c>
      <c r="D8214">
        <v>2023</v>
      </c>
      <c r="E8214">
        <v>0</v>
      </c>
      <c r="F8214">
        <v>10824915</v>
      </c>
      <c r="G8214">
        <v>11009000</v>
      </c>
      <c r="H8214">
        <v>0</v>
      </c>
      <c r="I8214">
        <v>21833915</v>
      </c>
    </row>
    <row r="8215" spans="1:9">
      <c r="A8215" t="s">
        <v>121</v>
      </c>
      <c r="B8215" t="s">
        <v>1052</v>
      </c>
      <c r="C8215" t="s">
        <v>1053</v>
      </c>
      <c r="D8215">
        <v>2023</v>
      </c>
      <c r="E8215">
        <v>10644053</v>
      </c>
      <c r="F8215">
        <v>3000000</v>
      </c>
      <c r="G8215">
        <v>5000000</v>
      </c>
      <c r="H8215">
        <v>6675000</v>
      </c>
      <c r="I8215">
        <v>25319053</v>
      </c>
    </row>
    <row r="8216" spans="1:9">
      <c r="A8216" t="s">
        <v>130</v>
      </c>
      <c r="B8216" t="s">
        <v>131</v>
      </c>
      <c r="C8216" t="s">
        <v>132</v>
      </c>
      <c r="D8216">
        <v>2023</v>
      </c>
      <c r="E8216">
        <v>4895866</v>
      </c>
      <c r="F8216">
        <v>7906000</v>
      </c>
      <c r="G8216">
        <v>3378000</v>
      </c>
      <c r="H8216">
        <v>1000000</v>
      </c>
      <c r="I8216">
        <v>17179866</v>
      </c>
    </row>
    <row r="8217" spans="1:9">
      <c r="A8217" t="s">
        <v>130</v>
      </c>
      <c r="B8217" t="s">
        <v>131</v>
      </c>
      <c r="C8217" t="s">
        <v>132</v>
      </c>
      <c r="D8217">
        <v>2023</v>
      </c>
      <c r="E8217">
        <v>0</v>
      </c>
      <c r="F8217">
        <v>1363885</v>
      </c>
      <c r="G8217">
        <v>7000000</v>
      </c>
      <c r="H8217">
        <v>0</v>
      </c>
      <c r="I8217">
        <v>8363885</v>
      </c>
    </row>
    <row r="8218" spans="1:9">
      <c r="A8218" t="s">
        <v>130</v>
      </c>
      <c r="B8218" t="s">
        <v>2639</v>
      </c>
      <c r="C8218" t="s">
        <v>2640</v>
      </c>
      <c r="D8218">
        <v>2023</v>
      </c>
      <c r="E8218">
        <v>249997</v>
      </c>
      <c r="F8218">
        <v>0</v>
      </c>
      <c r="G8218">
        <v>0</v>
      </c>
      <c r="H8218">
        <v>0</v>
      </c>
      <c r="I8218">
        <v>249997</v>
      </c>
    </row>
    <row r="8219" spans="1:9">
      <c r="A8219" t="s">
        <v>130</v>
      </c>
      <c r="B8219" t="s">
        <v>133</v>
      </c>
      <c r="C8219" t="s">
        <v>134</v>
      </c>
      <c r="D8219">
        <v>2023</v>
      </c>
      <c r="E8219">
        <v>50330185</v>
      </c>
      <c r="F8219">
        <v>81072000</v>
      </c>
      <c r="G8219">
        <v>95975000</v>
      </c>
      <c r="H8219">
        <v>90982000</v>
      </c>
      <c r="I8219">
        <v>318359185</v>
      </c>
    </row>
    <row r="8220" spans="1:9">
      <c r="A8220" t="s">
        <v>130</v>
      </c>
      <c r="B8220" t="s">
        <v>133</v>
      </c>
      <c r="C8220" t="s">
        <v>134</v>
      </c>
      <c r="D8220">
        <v>2023</v>
      </c>
      <c r="E8220">
        <v>786335</v>
      </c>
      <c r="F8220">
        <v>0</v>
      </c>
      <c r="G8220">
        <v>0</v>
      </c>
      <c r="H8220">
        <v>0</v>
      </c>
      <c r="I8220">
        <v>786335</v>
      </c>
    </row>
    <row r="8221" spans="1:9">
      <c r="A8221" t="s">
        <v>130</v>
      </c>
      <c r="B8221" t="s">
        <v>135</v>
      </c>
      <c r="C8221" t="s">
        <v>136</v>
      </c>
      <c r="D8221">
        <v>2023</v>
      </c>
      <c r="E8221">
        <v>65687769</v>
      </c>
      <c r="F8221">
        <v>108077000</v>
      </c>
      <c r="G8221">
        <v>88944000</v>
      </c>
      <c r="H8221">
        <v>50720000</v>
      </c>
      <c r="I8221">
        <v>313428769</v>
      </c>
    </row>
    <row r="8222" spans="1:9">
      <c r="A8222" t="s">
        <v>130</v>
      </c>
      <c r="B8222" t="s">
        <v>135</v>
      </c>
      <c r="C8222" t="s">
        <v>136</v>
      </c>
      <c r="D8222">
        <v>2023</v>
      </c>
      <c r="E8222">
        <v>0</v>
      </c>
      <c r="F8222">
        <v>165929</v>
      </c>
      <c r="G8222">
        <v>0</v>
      </c>
      <c r="H8222">
        <v>0</v>
      </c>
      <c r="I8222">
        <v>165929</v>
      </c>
    </row>
    <row r="8223" spans="1:9">
      <c r="A8223" t="s">
        <v>130</v>
      </c>
      <c r="B8223" t="s">
        <v>137</v>
      </c>
      <c r="C8223" t="s">
        <v>138</v>
      </c>
      <c r="D8223">
        <v>2023</v>
      </c>
      <c r="E8223">
        <v>980909</v>
      </c>
      <c r="F8223">
        <v>56455000</v>
      </c>
      <c r="G8223">
        <v>0</v>
      </c>
      <c r="H8223">
        <v>0</v>
      </c>
      <c r="I8223">
        <v>57435909</v>
      </c>
    </row>
    <row r="8224" spans="1:9">
      <c r="A8224" t="s">
        <v>130</v>
      </c>
      <c r="B8224" t="s">
        <v>139</v>
      </c>
      <c r="C8224" t="s">
        <v>140</v>
      </c>
      <c r="D8224">
        <v>2023</v>
      </c>
      <c r="E8224">
        <v>25917500</v>
      </c>
      <c r="F8224">
        <v>7118000</v>
      </c>
      <c r="G8224">
        <v>2710000</v>
      </c>
      <c r="H8224">
        <v>6000000</v>
      </c>
      <c r="I8224">
        <v>41745500</v>
      </c>
    </row>
    <row r="8225" spans="1:9">
      <c r="A8225" t="s">
        <v>130</v>
      </c>
      <c r="B8225" t="s">
        <v>2641</v>
      </c>
      <c r="C8225" t="s">
        <v>2642</v>
      </c>
      <c r="D8225">
        <v>2023</v>
      </c>
      <c r="E8225">
        <v>175000</v>
      </c>
      <c r="F8225">
        <v>0</v>
      </c>
      <c r="G8225">
        <v>0</v>
      </c>
      <c r="H8225">
        <v>0</v>
      </c>
      <c r="I8225">
        <v>175000</v>
      </c>
    </row>
    <row r="8226" spans="1:9">
      <c r="A8226" t="s">
        <v>130</v>
      </c>
      <c r="B8226" t="s">
        <v>1691</v>
      </c>
      <c r="C8226" t="s">
        <v>1692</v>
      </c>
      <c r="D8226">
        <v>2023</v>
      </c>
      <c r="E8226">
        <v>175000</v>
      </c>
      <c r="F8226">
        <v>0</v>
      </c>
      <c r="G8226">
        <v>0</v>
      </c>
      <c r="H8226">
        <v>0</v>
      </c>
      <c r="I8226">
        <v>175000</v>
      </c>
    </row>
    <row r="8227" spans="1:9">
      <c r="A8227" t="s">
        <v>141</v>
      </c>
      <c r="B8227" t="s">
        <v>142</v>
      </c>
      <c r="C8227" t="s">
        <v>143</v>
      </c>
      <c r="D8227">
        <v>2023</v>
      </c>
      <c r="E8227">
        <v>20406572</v>
      </c>
      <c r="F8227">
        <v>10684000</v>
      </c>
      <c r="G8227">
        <v>18451000</v>
      </c>
      <c r="H8227">
        <v>4975000</v>
      </c>
      <c r="I8227">
        <v>54516572</v>
      </c>
    </row>
    <row r="8228" spans="1:9">
      <c r="A8228" t="s">
        <v>141</v>
      </c>
      <c r="B8228" t="s">
        <v>142</v>
      </c>
      <c r="C8228" t="s">
        <v>143</v>
      </c>
      <c r="D8228">
        <v>2023</v>
      </c>
      <c r="E8228">
        <v>2568957</v>
      </c>
      <c r="F8228">
        <v>15982000</v>
      </c>
      <c r="G8228">
        <v>2279000</v>
      </c>
      <c r="H8228">
        <v>6325000</v>
      </c>
      <c r="I8228">
        <v>27154957</v>
      </c>
    </row>
    <row r="8229" spans="1:9">
      <c r="A8229" t="s">
        <v>141</v>
      </c>
      <c r="B8229" t="s">
        <v>142</v>
      </c>
      <c r="C8229" t="s">
        <v>143</v>
      </c>
      <c r="D8229">
        <v>2023</v>
      </c>
      <c r="E8229">
        <v>32868</v>
      </c>
      <c r="F8229">
        <v>80000</v>
      </c>
      <c r="G8229">
        <v>0</v>
      </c>
      <c r="H8229">
        <v>0</v>
      </c>
      <c r="I8229">
        <v>112868</v>
      </c>
    </row>
    <row r="8230" spans="1:9">
      <c r="A8230" t="s">
        <v>141</v>
      </c>
      <c r="B8230" t="s">
        <v>144</v>
      </c>
      <c r="C8230" t="s">
        <v>145</v>
      </c>
      <c r="D8230">
        <v>2023</v>
      </c>
      <c r="E8230">
        <v>3600685</v>
      </c>
      <c r="F8230">
        <v>0</v>
      </c>
      <c r="G8230">
        <v>0</v>
      </c>
      <c r="H8230">
        <v>0</v>
      </c>
      <c r="I8230">
        <v>3600685</v>
      </c>
    </row>
    <row r="8231" spans="1:9">
      <c r="A8231" t="s">
        <v>141</v>
      </c>
      <c r="B8231" t="s">
        <v>144</v>
      </c>
      <c r="C8231" t="s">
        <v>145</v>
      </c>
      <c r="D8231">
        <v>2023</v>
      </c>
      <c r="E8231">
        <v>3926997</v>
      </c>
      <c r="F8231">
        <v>0</v>
      </c>
      <c r="G8231">
        <v>0</v>
      </c>
      <c r="H8231">
        <v>0</v>
      </c>
      <c r="I8231">
        <v>3926997</v>
      </c>
    </row>
    <row r="8232" spans="1:9">
      <c r="A8232" t="s">
        <v>141</v>
      </c>
      <c r="B8232" t="s">
        <v>144</v>
      </c>
      <c r="C8232" t="s">
        <v>145</v>
      </c>
      <c r="D8232">
        <v>2023</v>
      </c>
      <c r="E8232">
        <v>591000</v>
      </c>
      <c r="F8232">
        <v>0</v>
      </c>
      <c r="G8232">
        <v>0</v>
      </c>
      <c r="H8232">
        <v>0</v>
      </c>
      <c r="I8232">
        <v>591000</v>
      </c>
    </row>
    <row r="8233" spans="1:9">
      <c r="A8233" t="s">
        <v>141</v>
      </c>
      <c r="B8233" t="s">
        <v>2222</v>
      </c>
      <c r="C8233" t="s">
        <v>2223</v>
      </c>
      <c r="D8233">
        <v>2023</v>
      </c>
      <c r="E8233">
        <v>0</v>
      </c>
      <c r="F8233">
        <v>0</v>
      </c>
      <c r="G8233">
        <v>0</v>
      </c>
      <c r="H8233">
        <v>473999</v>
      </c>
      <c r="I8233">
        <v>473999</v>
      </c>
    </row>
    <row r="8234" spans="1:9">
      <c r="A8234" t="s">
        <v>141</v>
      </c>
      <c r="B8234" t="s">
        <v>146</v>
      </c>
      <c r="C8234" t="s">
        <v>147</v>
      </c>
      <c r="D8234">
        <v>2023</v>
      </c>
      <c r="E8234">
        <v>0</v>
      </c>
      <c r="F8234">
        <v>0</v>
      </c>
      <c r="G8234">
        <v>2184866</v>
      </c>
      <c r="H8234">
        <v>1924000</v>
      </c>
      <c r="I8234">
        <v>4108866</v>
      </c>
    </row>
    <row r="8235" spans="1:9">
      <c r="A8235" t="s">
        <v>141</v>
      </c>
      <c r="B8235" t="s">
        <v>146</v>
      </c>
      <c r="C8235" t="s">
        <v>147</v>
      </c>
      <c r="D8235">
        <v>2023</v>
      </c>
      <c r="E8235">
        <v>0</v>
      </c>
      <c r="F8235">
        <v>0</v>
      </c>
      <c r="G8235">
        <v>2899930</v>
      </c>
      <c r="H8235">
        <v>0</v>
      </c>
      <c r="I8235">
        <v>2899930</v>
      </c>
    </row>
    <row r="8236" spans="1:9">
      <c r="A8236" t="s">
        <v>141</v>
      </c>
      <c r="B8236" t="s">
        <v>146</v>
      </c>
      <c r="C8236" t="s">
        <v>147</v>
      </c>
      <c r="D8236">
        <v>2023</v>
      </c>
      <c r="E8236">
        <v>139670</v>
      </c>
      <c r="F8236">
        <v>0</v>
      </c>
      <c r="G8236">
        <v>300000</v>
      </c>
      <c r="H8236">
        <v>0</v>
      </c>
      <c r="I8236">
        <v>439670</v>
      </c>
    </row>
    <row r="8237" spans="1:9">
      <c r="A8237" t="s">
        <v>141</v>
      </c>
      <c r="B8237" t="s">
        <v>146</v>
      </c>
      <c r="C8237" t="s">
        <v>147</v>
      </c>
      <c r="D8237">
        <v>2023</v>
      </c>
      <c r="E8237">
        <v>1380000</v>
      </c>
      <c r="F8237">
        <v>0</v>
      </c>
      <c r="G8237">
        <v>0</v>
      </c>
      <c r="H8237">
        <v>0</v>
      </c>
      <c r="I8237">
        <v>1380000</v>
      </c>
    </row>
    <row r="8238" spans="1:9">
      <c r="A8238" t="s">
        <v>148</v>
      </c>
      <c r="B8238" t="s">
        <v>149</v>
      </c>
      <c r="C8238" t="s">
        <v>150</v>
      </c>
      <c r="D8238">
        <v>2023</v>
      </c>
      <c r="E8238">
        <v>0</v>
      </c>
      <c r="F8238">
        <v>585686463</v>
      </c>
      <c r="G8238">
        <v>661590000</v>
      </c>
      <c r="H8238">
        <v>425760000</v>
      </c>
      <c r="I8238">
        <v>1673036463</v>
      </c>
    </row>
    <row r="8239" spans="1:9">
      <c r="A8239" t="s">
        <v>148</v>
      </c>
      <c r="B8239" t="s">
        <v>151</v>
      </c>
      <c r="C8239" t="s">
        <v>152</v>
      </c>
      <c r="D8239">
        <v>2023</v>
      </c>
      <c r="E8239">
        <v>278000</v>
      </c>
      <c r="F8239">
        <v>0</v>
      </c>
      <c r="G8239">
        <v>0</v>
      </c>
      <c r="H8239">
        <v>0</v>
      </c>
      <c r="I8239">
        <v>278000</v>
      </c>
    </row>
    <row r="8240" spans="1:9">
      <c r="A8240" t="s">
        <v>155</v>
      </c>
      <c r="B8240" t="s">
        <v>1072</v>
      </c>
      <c r="C8240" t="s">
        <v>1073</v>
      </c>
      <c r="D8240">
        <v>2023</v>
      </c>
      <c r="E8240">
        <v>160000</v>
      </c>
      <c r="F8240">
        <v>0</v>
      </c>
      <c r="G8240">
        <v>0</v>
      </c>
      <c r="H8240">
        <v>0</v>
      </c>
      <c r="I8240">
        <v>160000</v>
      </c>
    </row>
    <row r="8241" spans="1:9">
      <c r="A8241" t="s">
        <v>155</v>
      </c>
      <c r="B8241" t="s">
        <v>160</v>
      </c>
      <c r="C8241" t="s">
        <v>161</v>
      </c>
      <c r="D8241">
        <v>2023</v>
      </c>
      <c r="E8241">
        <v>200000000</v>
      </c>
      <c r="F8241">
        <v>83258666</v>
      </c>
      <c r="G8241">
        <v>370260000</v>
      </c>
      <c r="H8241">
        <v>294319000</v>
      </c>
      <c r="I8241">
        <v>947837666</v>
      </c>
    </row>
    <row r="8242" spans="1:9">
      <c r="A8242" t="s">
        <v>155</v>
      </c>
      <c r="B8242" t="s">
        <v>160</v>
      </c>
      <c r="C8242" t="s">
        <v>161</v>
      </c>
      <c r="D8242">
        <v>2023</v>
      </c>
      <c r="E8242">
        <v>0</v>
      </c>
      <c r="F8242">
        <v>0</v>
      </c>
      <c r="G8242">
        <v>74309823</v>
      </c>
      <c r="H8242">
        <v>0</v>
      </c>
      <c r="I8242">
        <v>74309823</v>
      </c>
    </row>
    <row r="8243" spans="1:9">
      <c r="A8243" t="s">
        <v>155</v>
      </c>
      <c r="B8243" t="s">
        <v>162</v>
      </c>
      <c r="C8243" t="s">
        <v>163</v>
      </c>
      <c r="D8243">
        <v>2023</v>
      </c>
      <c r="E8243">
        <v>0</v>
      </c>
      <c r="F8243">
        <v>0</v>
      </c>
      <c r="G8243">
        <v>351759190</v>
      </c>
      <c r="H8243">
        <v>151260000</v>
      </c>
      <c r="I8243">
        <v>503019190</v>
      </c>
    </row>
    <row r="8244" spans="1:9">
      <c r="A8244" t="s">
        <v>155</v>
      </c>
      <c r="B8244" t="s">
        <v>164</v>
      </c>
      <c r="C8244" t="s">
        <v>165</v>
      </c>
      <c r="D8244">
        <v>2023</v>
      </c>
      <c r="E8244">
        <v>0</v>
      </c>
      <c r="F8244">
        <v>6996000</v>
      </c>
      <c r="G8244">
        <v>81681000</v>
      </c>
      <c r="H8244">
        <v>0</v>
      </c>
      <c r="I8244">
        <v>88677000</v>
      </c>
    </row>
    <row r="8245" spans="1:9">
      <c r="A8245" t="s">
        <v>155</v>
      </c>
      <c r="B8245" t="s">
        <v>166</v>
      </c>
      <c r="C8245" t="s">
        <v>167</v>
      </c>
      <c r="D8245">
        <v>2023</v>
      </c>
      <c r="E8245">
        <v>0</v>
      </c>
      <c r="F8245">
        <v>0</v>
      </c>
      <c r="G8245">
        <v>50136085</v>
      </c>
      <c r="H8245">
        <v>0</v>
      </c>
      <c r="I8245">
        <v>50136085</v>
      </c>
    </row>
    <row r="8246" spans="1:9">
      <c r="A8246" t="s">
        <v>155</v>
      </c>
      <c r="B8246" t="s">
        <v>1003</v>
      </c>
      <c r="C8246" t="s">
        <v>1004</v>
      </c>
      <c r="D8246">
        <v>2023</v>
      </c>
      <c r="E8246">
        <v>2116183</v>
      </c>
      <c r="F8246">
        <v>0</v>
      </c>
      <c r="G8246">
        <v>0</v>
      </c>
      <c r="H8246">
        <v>0</v>
      </c>
      <c r="I8246">
        <v>2116183</v>
      </c>
    </row>
    <row r="8247" spans="1:9">
      <c r="A8247" t="s">
        <v>155</v>
      </c>
      <c r="B8247" t="s">
        <v>172</v>
      </c>
      <c r="C8247" t="s">
        <v>173</v>
      </c>
      <c r="D8247">
        <v>2023</v>
      </c>
      <c r="E8247">
        <v>1766462</v>
      </c>
      <c r="F8247">
        <v>0</v>
      </c>
      <c r="G8247">
        <v>0</v>
      </c>
      <c r="H8247">
        <v>0</v>
      </c>
      <c r="I8247">
        <v>1766462</v>
      </c>
    </row>
    <row r="8248" spans="1:9">
      <c r="A8248" t="s">
        <v>155</v>
      </c>
      <c r="B8248" t="s">
        <v>174</v>
      </c>
      <c r="C8248" t="s">
        <v>175</v>
      </c>
      <c r="D8248">
        <v>2023</v>
      </c>
      <c r="E8248">
        <v>10000000</v>
      </c>
      <c r="F8248">
        <v>61589776</v>
      </c>
      <c r="G8248">
        <v>90372000</v>
      </c>
      <c r="H8248">
        <v>58870000</v>
      </c>
      <c r="I8248">
        <v>220831776</v>
      </c>
    </row>
    <row r="8249" spans="1:9">
      <c r="A8249" t="s">
        <v>155</v>
      </c>
      <c r="B8249" t="s">
        <v>174</v>
      </c>
      <c r="C8249" t="s">
        <v>175</v>
      </c>
      <c r="D8249">
        <v>2023</v>
      </c>
      <c r="E8249">
        <v>18618000</v>
      </c>
      <c r="F8249">
        <v>0</v>
      </c>
      <c r="G8249">
        <v>0</v>
      </c>
      <c r="H8249">
        <v>0</v>
      </c>
      <c r="I8249">
        <v>18618000</v>
      </c>
    </row>
    <row r="8250" spans="1:9">
      <c r="A8250" t="s">
        <v>155</v>
      </c>
      <c r="B8250" t="s">
        <v>174</v>
      </c>
      <c r="C8250" t="s">
        <v>175</v>
      </c>
      <c r="D8250">
        <v>2023</v>
      </c>
      <c r="E8250">
        <v>200000</v>
      </c>
      <c r="F8250">
        <v>0</v>
      </c>
      <c r="G8250">
        <v>0</v>
      </c>
      <c r="H8250">
        <v>0</v>
      </c>
      <c r="I8250">
        <v>200000</v>
      </c>
    </row>
    <row r="8251" spans="1:9">
      <c r="A8251" t="s">
        <v>155</v>
      </c>
      <c r="B8251" t="s">
        <v>176</v>
      </c>
      <c r="C8251" t="s">
        <v>177</v>
      </c>
      <c r="D8251">
        <v>2023</v>
      </c>
      <c r="E8251">
        <v>0</v>
      </c>
      <c r="F8251">
        <v>0</v>
      </c>
      <c r="G8251">
        <v>0</v>
      </c>
      <c r="H8251">
        <v>5272000</v>
      </c>
      <c r="I8251">
        <v>5272000</v>
      </c>
    </row>
    <row r="8252" spans="1:9">
      <c r="A8252" t="s">
        <v>155</v>
      </c>
      <c r="B8252" t="s">
        <v>181</v>
      </c>
      <c r="C8252" t="s">
        <v>182</v>
      </c>
      <c r="D8252">
        <v>2023</v>
      </c>
      <c r="E8252">
        <v>184305</v>
      </c>
      <c r="F8252">
        <v>0</v>
      </c>
      <c r="G8252">
        <v>0</v>
      </c>
      <c r="H8252">
        <v>928000</v>
      </c>
      <c r="I8252">
        <v>1112305</v>
      </c>
    </row>
    <row r="8253" spans="1:9">
      <c r="A8253" t="s">
        <v>155</v>
      </c>
      <c r="B8253" t="s">
        <v>185</v>
      </c>
      <c r="C8253" t="s">
        <v>186</v>
      </c>
      <c r="D8253">
        <v>2023</v>
      </c>
      <c r="E8253">
        <v>3252000</v>
      </c>
      <c r="F8253">
        <v>16951000</v>
      </c>
      <c r="G8253">
        <v>0</v>
      </c>
      <c r="H8253">
        <v>0</v>
      </c>
      <c r="I8253">
        <v>20203000</v>
      </c>
    </row>
    <row r="8254" spans="1:9">
      <c r="A8254" t="s">
        <v>155</v>
      </c>
      <c r="B8254" t="s">
        <v>187</v>
      </c>
      <c r="C8254" t="s">
        <v>188</v>
      </c>
      <c r="D8254">
        <v>2023</v>
      </c>
      <c r="E8254">
        <v>36891562</v>
      </c>
      <c r="F8254">
        <v>94374000</v>
      </c>
      <c r="G8254">
        <v>13096000</v>
      </c>
      <c r="H8254">
        <v>49908000</v>
      </c>
      <c r="I8254">
        <v>194269562</v>
      </c>
    </row>
    <row r="8255" spans="1:9">
      <c r="A8255" t="s">
        <v>155</v>
      </c>
      <c r="B8255" t="s">
        <v>191</v>
      </c>
      <c r="C8255" t="s">
        <v>192</v>
      </c>
      <c r="D8255">
        <v>2023</v>
      </c>
      <c r="E8255">
        <v>4909820</v>
      </c>
      <c r="F8255">
        <v>0</v>
      </c>
      <c r="G8255">
        <v>0</v>
      </c>
      <c r="H8255">
        <v>0</v>
      </c>
      <c r="I8255">
        <v>4909820</v>
      </c>
    </row>
    <row r="8256" spans="1:9">
      <c r="A8256" t="s">
        <v>155</v>
      </c>
      <c r="B8256" t="s">
        <v>193</v>
      </c>
      <c r="C8256" t="s">
        <v>194</v>
      </c>
      <c r="D8256">
        <v>2023</v>
      </c>
      <c r="E8256">
        <v>6571709</v>
      </c>
      <c r="F8256">
        <v>37236000</v>
      </c>
      <c r="G8256">
        <v>0</v>
      </c>
      <c r="H8256">
        <v>0</v>
      </c>
      <c r="I8256">
        <v>43807709</v>
      </c>
    </row>
    <row r="8257" spans="1:9">
      <c r="A8257" t="s">
        <v>155</v>
      </c>
      <c r="B8257" t="s">
        <v>193</v>
      </c>
      <c r="C8257" t="s">
        <v>194</v>
      </c>
      <c r="D8257">
        <v>2023</v>
      </c>
      <c r="E8257">
        <v>9310000</v>
      </c>
      <c r="F8257">
        <v>0</v>
      </c>
      <c r="G8257">
        <v>0</v>
      </c>
      <c r="H8257">
        <v>0</v>
      </c>
      <c r="I8257">
        <v>9310000</v>
      </c>
    </row>
    <row r="8258" spans="1:9">
      <c r="A8258" t="s">
        <v>155</v>
      </c>
      <c r="B8258" t="s">
        <v>195</v>
      </c>
      <c r="C8258" t="s">
        <v>196</v>
      </c>
      <c r="D8258">
        <v>2023</v>
      </c>
      <c r="E8258">
        <v>0</v>
      </c>
      <c r="F8258">
        <v>0</v>
      </c>
      <c r="G8258">
        <v>0</v>
      </c>
      <c r="H8258">
        <v>44647000</v>
      </c>
      <c r="I8258">
        <v>44647000</v>
      </c>
    </row>
    <row r="8259" spans="1:9">
      <c r="A8259" t="s">
        <v>155</v>
      </c>
      <c r="B8259" t="s">
        <v>197</v>
      </c>
      <c r="C8259" t="s">
        <v>198</v>
      </c>
      <c r="D8259">
        <v>2023</v>
      </c>
      <c r="E8259">
        <v>1850189</v>
      </c>
      <c r="F8259">
        <v>0</v>
      </c>
      <c r="G8259">
        <v>0</v>
      </c>
      <c r="H8259">
        <v>6740000</v>
      </c>
      <c r="I8259">
        <v>8590189</v>
      </c>
    </row>
    <row r="8260" spans="1:9">
      <c r="A8260" t="s">
        <v>155</v>
      </c>
      <c r="B8260" t="s">
        <v>199</v>
      </c>
      <c r="C8260" t="s">
        <v>200</v>
      </c>
      <c r="D8260">
        <v>2023</v>
      </c>
      <c r="E8260">
        <v>0</v>
      </c>
      <c r="F8260">
        <v>0</v>
      </c>
      <c r="G8260">
        <v>7018999</v>
      </c>
      <c r="H8260">
        <v>53990000</v>
      </c>
      <c r="I8260">
        <v>61008999</v>
      </c>
    </row>
    <row r="8261" spans="1:9">
      <c r="A8261" t="s">
        <v>155</v>
      </c>
      <c r="B8261" t="s">
        <v>206</v>
      </c>
      <c r="C8261" t="s">
        <v>207</v>
      </c>
      <c r="D8261">
        <v>2023</v>
      </c>
      <c r="E8261">
        <v>50605000</v>
      </c>
      <c r="F8261">
        <v>0</v>
      </c>
      <c r="G8261">
        <v>0</v>
      </c>
      <c r="H8261">
        <v>0</v>
      </c>
      <c r="I8261">
        <v>50605000</v>
      </c>
    </row>
    <row r="8262" spans="1:9">
      <c r="A8262" t="s">
        <v>155</v>
      </c>
      <c r="B8262" t="s">
        <v>208</v>
      </c>
      <c r="C8262" t="s">
        <v>209</v>
      </c>
      <c r="D8262">
        <v>2023</v>
      </c>
      <c r="E8262">
        <v>7487347</v>
      </c>
      <c r="F8262">
        <v>0</v>
      </c>
      <c r="G8262">
        <v>0</v>
      </c>
      <c r="H8262">
        <v>0</v>
      </c>
      <c r="I8262">
        <v>7487347</v>
      </c>
    </row>
    <row r="8263" spans="1:9">
      <c r="A8263" t="s">
        <v>155</v>
      </c>
      <c r="B8263" t="s">
        <v>210</v>
      </c>
      <c r="C8263" t="s">
        <v>211</v>
      </c>
      <c r="D8263">
        <v>2023</v>
      </c>
      <c r="E8263">
        <v>0</v>
      </c>
      <c r="F8263">
        <v>0</v>
      </c>
      <c r="G8263">
        <v>0</v>
      </c>
      <c r="H8263">
        <v>1532000</v>
      </c>
      <c r="I8263">
        <v>1532000</v>
      </c>
    </row>
    <row r="8264" spans="1:9">
      <c r="A8264" t="s">
        <v>155</v>
      </c>
      <c r="B8264" t="s">
        <v>212</v>
      </c>
      <c r="C8264" t="s">
        <v>213</v>
      </c>
      <c r="D8264">
        <v>2023</v>
      </c>
      <c r="E8264">
        <v>15927850</v>
      </c>
      <c r="F8264">
        <v>0</v>
      </c>
      <c r="G8264">
        <v>0</v>
      </c>
      <c r="H8264">
        <v>0</v>
      </c>
      <c r="I8264">
        <v>15927850</v>
      </c>
    </row>
    <row r="8265" spans="1:9">
      <c r="A8265" t="s">
        <v>155</v>
      </c>
      <c r="B8265" t="s">
        <v>212</v>
      </c>
      <c r="C8265" t="s">
        <v>213</v>
      </c>
      <c r="D8265">
        <v>2023</v>
      </c>
      <c r="E8265">
        <v>11200000</v>
      </c>
      <c r="F8265">
        <v>0</v>
      </c>
      <c r="G8265">
        <v>0</v>
      </c>
      <c r="H8265">
        <v>0</v>
      </c>
      <c r="I8265">
        <v>11200000</v>
      </c>
    </row>
    <row r="8266" spans="1:9">
      <c r="A8266" t="s">
        <v>155</v>
      </c>
      <c r="B8266" t="s">
        <v>214</v>
      </c>
      <c r="C8266" t="s">
        <v>215</v>
      </c>
      <c r="D8266">
        <v>2023</v>
      </c>
      <c r="E8266">
        <v>0</v>
      </c>
      <c r="F8266">
        <v>0</v>
      </c>
      <c r="G8266">
        <v>62497000</v>
      </c>
      <c r="H8266">
        <v>0</v>
      </c>
      <c r="I8266">
        <v>62497000</v>
      </c>
    </row>
    <row r="8267" spans="1:9">
      <c r="A8267" t="s">
        <v>155</v>
      </c>
      <c r="B8267" t="s">
        <v>216</v>
      </c>
      <c r="C8267" t="s">
        <v>217</v>
      </c>
      <c r="D8267">
        <v>2023</v>
      </c>
      <c r="E8267">
        <v>12437000</v>
      </c>
      <c r="F8267">
        <v>11183000</v>
      </c>
      <c r="G8267">
        <v>0</v>
      </c>
      <c r="H8267">
        <v>0</v>
      </c>
      <c r="I8267">
        <v>23620000</v>
      </c>
    </row>
    <row r="8268" spans="1:9">
      <c r="A8268" t="s">
        <v>155</v>
      </c>
      <c r="B8268" t="s">
        <v>216</v>
      </c>
      <c r="C8268" t="s">
        <v>217</v>
      </c>
      <c r="D8268">
        <v>2023</v>
      </c>
      <c r="E8268">
        <v>193797</v>
      </c>
      <c r="F8268">
        <v>0</v>
      </c>
      <c r="G8268">
        <v>0</v>
      </c>
      <c r="H8268">
        <v>0</v>
      </c>
      <c r="I8268">
        <v>193797</v>
      </c>
    </row>
    <row r="8269" spans="1:9">
      <c r="A8269" t="s">
        <v>155</v>
      </c>
      <c r="B8269" t="s">
        <v>218</v>
      </c>
      <c r="C8269" t="s">
        <v>219</v>
      </c>
      <c r="D8269">
        <v>2023</v>
      </c>
      <c r="E8269">
        <v>0</v>
      </c>
      <c r="F8269">
        <v>7727110</v>
      </c>
      <c r="G8269">
        <v>0</v>
      </c>
      <c r="H8269">
        <v>244411000</v>
      </c>
      <c r="I8269">
        <v>252138110</v>
      </c>
    </row>
    <row r="8270" spans="1:9">
      <c r="A8270" t="s">
        <v>155</v>
      </c>
      <c r="B8270" t="s">
        <v>218</v>
      </c>
      <c r="C8270" t="s">
        <v>219</v>
      </c>
      <c r="D8270">
        <v>2023</v>
      </c>
      <c r="E8270">
        <v>0</v>
      </c>
      <c r="F8270">
        <v>0</v>
      </c>
      <c r="G8270">
        <v>0</v>
      </c>
      <c r="H8270">
        <v>60000000</v>
      </c>
      <c r="I8270">
        <v>60000000</v>
      </c>
    </row>
    <row r="8271" spans="1:9">
      <c r="A8271" t="s">
        <v>155</v>
      </c>
      <c r="B8271" t="s">
        <v>218</v>
      </c>
      <c r="C8271" t="s">
        <v>219</v>
      </c>
      <c r="D8271">
        <v>2023</v>
      </c>
      <c r="E8271">
        <v>0</v>
      </c>
      <c r="F8271">
        <v>0</v>
      </c>
      <c r="G8271">
        <v>0</v>
      </c>
      <c r="H8271">
        <v>7365000</v>
      </c>
      <c r="I8271">
        <v>7365000</v>
      </c>
    </row>
    <row r="8272" spans="1:9">
      <c r="A8272" t="s">
        <v>155</v>
      </c>
      <c r="B8272" t="s">
        <v>222</v>
      </c>
      <c r="C8272" t="s">
        <v>223</v>
      </c>
      <c r="D8272">
        <v>2023</v>
      </c>
      <c r="E8272">
        <v>18976083</v>
      </c>
      <c r="F8272">
        <v>0</v>
      </c>
      <c r="G8272">
        <v>0</v>
      </c>
      <c r="H8272">
        <v>0</v>
      </c>
      <c r="I8272">
        <v>18976083</v>
      </c>
    </row>
    <row r="8273" spans="1:9">
      <c r="A8273" t="s">
        <v>155</v>
      </c>
      <c r="B8273" t="s">
        <v>224</v>
      </c>
      <c r="C8273" t="s">
        <v>225</v>
      </c>
      <c r="D8273">
        <v>2023</v>
      </c>
      <c r="E8273">
        <v>0</v>
      </c>
      <c r="F8273">
        <v>31697000</v>
      </c>
      <c r="G8273">
        <v>0</v>
      </c>
      <c r="H8273">
        <v>0</v>
      </c>
      <c r="I8273">
        <v>31697000</v>
      </c>
    </row>
    <row r="8274" spans="1:9">
      <c r="A8274" t="s">
        <v>155</v>
      </c>
      <c r="B8274" t="s">
        <v>226</v>
      </c>
      <c r="C8274" t="s">
        <v>227</v>
      </c>
      <c r="D8274">
        <v>2023</v>
      </c>
      <c r="E8274">
        <v>9294000</v>
      </c>
      <c r="F8274">
        <v>0</v>
      </c>
      <c r="G8274">
        <v>0</v>
      </c>
      <c r="H8274">
        <v>0</v>
      </c>
      <c r="I8274">
        <v>9294000</v>
      </c>
    </row>
    <row r="8275" spans="1:9">
      <c r="A8275" t="s">
        <v>155</v>
      </c>
      <c r="B8275" t="s">
        <v>228</v>
      </c>
      <c r="C8275" t="s">
        <v>229</v>
      </c>
      <c r="D8275">
        <v>2023</v>
      </c>
      <c r="E8275">
        <v>0</v>
      </c>
      <c r="F8275">
        <v>41956000</v>
      </c>
      <c r="G8275">
        <v>0</v>
      </c>
      <c r="H8275">
        <v>0</v>
      </c>
      <c r="I8275">
        <v>41956000</v>
      </c>
    </row>
    <row r="8276" spans="1:9">
      <c r="A8276" t="s">
        <v>155</v>
      </c>
      <c r="B8276" t="s">
        <v>1695</v>
      </c>
      <c r="C8276" t="s">
        <v>1696</v>
      </c>
      <c r="D8276">
        <v>2023</v>
      </c>
      <c r="E8276">
        <v>2958500</v>
      </c>
      <c r="F8276">
        <v>0</v>
      </c>
      <c r="G8276">
        <v>0</v>
      </c>
      <c r="H8276">
        <v>0</v>
      </c>
      <c r="I8276">
        <v>2958500</v>
      </c>
    </row>
    <row r="8277" spans="1:9">
      <c r="A8277" t="s">
        <v>155</v>
      </c>
      <c r="B8277" t="s">
        <v>1610</v>
      </c>
      <c r="C8277" t="s">
        <v>1611</v>
      </c>
      <c r="D8277">
        <v>2023</v>
      </c>
      <c r="E8277">
        <v>13423321</v>
      </c>
      <c r="F8277">
        <v>0</v>
      </c>
      <c r="G8277">
        <v>0</v>
      </c>
      <c r="H8277">
        <v>0</v>
      </c>
      <c r="I8277">
        <v>13423321</v>
      </c>
    </row>
    <row r="8278" spans="1:9">
      <c r="A8278" t="s">
        <v>155</v>
      </c>
      <c r="B8278" t="s">
        <v>230</v>
      </c>
      <c r="C8278" t="s">
        <v>231</v>
      </c>
      <c r="D8278">
        <v>2023</v>
      </c>
      <c r="E8278">
        <v>23713000</v>
      </c>
      <c r="F8278">
        <v>0</v>
      </c>
      <c r="G8278">
        <v>0</v>
      </c>
      <c r="H8278">
        <v>0</v>
      </c>
      <c r="I8278">
        <v>23713000</v>
      </c>
    </row>
    <row r="8279" spans="1:9">
      <c r="A8279" t="s">
        <v>155</v>
      </c>
      <c r="B8279" t="s">
        <v>230</v>
      </c>
      <c r="C8279" t="s">
        <v>231</v>
      </c>
      <c r="D8279">
        <v>2023</v>
      </c>
      <c r="E8279">
        <v>2979000</v>
      </c>
      <c r="F8279">
        <v>0</v>
      </c>
      <c r="G8279">
        <v>0</v>
      </c>
      <c r="H8279">
        <v>0</v>
      </c>
      <c r="I8279">
        <v>2979000</v>
      </c>
    </row>
    <row r="8280" spans="1:9">
      <c r="A8280" t="s">
        <v>155</v>
      </c>
      <c r="B8280" t="s">
        <v>2463</v>
      </c>
      <c r="C8280" t="s">
        <v>2464</v>
      </c>
      <c r="D8280">
        <v>2023</v>
      </c>
      <c r="E8280">
        <v>0</v>
      </c>
      <c r="F8280">
        <v>0</v>
      </c>
      <c r="G8280">
        <v>3000000</v>
      </c>
      <c r="H8280">
        <v>23168000</v>
      </c>
      <c r="I8280">
        <v>26168000</v>
      </c>
    </row>
    <row r="8281" spans="1:9">
      <c r="A8281" t="s">
        <v>155</v>
      </c>
      <c r="B8281" t="s">
        <v>234</v>
      </c>
      <c r="C8281" t="s">
        <v>235</v>
      </c>
      <c r="D8281">
        <v>2023</v>
      </c>
      <c r="E8281">
        <v>0</v>
      </c>
      <c r="F8281">
        <v>699998</v>
      </c>
      <c r="G8281">
        <v>0</v>
      </c>
      <c r="H8281">
        <v>9276000</v>
      </c>
      <c r="I8281">
        <v>9975998</v>
      </c>
    </row>
    <row r="8282" spans="1:9">
      <c r="A8282" t="s">
        <v>155</v>
      </c>
      <c r="B8282" t="s">
        <v>236</v>
      </c>
      <c r="C8282" t="s">
        <v>237</v>
      </c>
      <c r="D8282">
        <v>2023</v>
      </c>
      <c r="E8282">
        <v>0</v>
      </c>
      <c r="F8282">
        <v>4323000</v>
      </c>
      <c r="G8282">
        <v>45443000</v>
      </c>
      <c r="H8282">
        <v>0</v>
      </c>
      <c r="I8282">
        <v>49766000</v>
      </c>
    </row>
    <row r="8283" spans="1:9">
      <c r="A8283" t="s">
        <v>155</v>
      </c>
      <c r="B8283" t="s">
        <v>240</v>
      </c>
      <c r="C8283" t="s">
        <v>241</v>
      </c>
      <c r="D8283">
        <v>2023</v>
      </c>
      <c r="E8283">
        <v>26080000</v>
      </c>
      <c r="F8283">
        <v>0</v>
      </c>
      <c r="G8283">
        <v>0</v>
      </c>
      <c r="H8283">
        <v>0</v>
      </c>
      <c r="I8283">
        <v>26080000</v>
      </c>
    </row>
    <row r="8284" spans="1:9">
      <c r="A8284" t="s">
        <v>155</v>
      </c>
      <c r="B8284" t="s">
        <v>240</v>
      </c>
      <c r="C8284" t="s">
        <v>241</v>
      </c>
      <c r="D8284">
        <v>2023</v>
      </c>
      <c r="E8284">
        <v>10057000</v>
      </c>
      <c r="F8284">
        <v>0</v>
      </c>
      <c r="G8284">
        <v>0</v>
      </c>
      <c r="H8284">
        <v>0</v>
      </c>
      <c r="I8284">
        <v>10057000</v>
      </c>
    </row>
    <row r="8285" spans="1:9">
      <c r="A8285" t="s">
        <v>155</v>
      </c>
      <c r="B8285" t="s">
        <v>244</v>
      </c>
      <c r="C8285" t="s">
        <v>245</v>
      </c>
      <c r="D8285">
        <v>2023</v>
      </c>
      <c r="E8285">
        <v>0</v>
      </c>
      <c r="F8285">
        <v>1740000</v>
      </c>
      <c r="G8285">
        <v>41749000</v>
      </c>
      <c r="H8285">
        <v>0</v>
      </c>
      <c r="I8285">
        <v>43489000</v>
      </c>
    </row>
    <row r="8286" spans="1:9">
      <c r="A8286" t="s">
        <v>155</v>
      </c>
      <c r="B8286" t="s">
        <v>248</v>
      </c>
      <c r="C8286" t="s">
        <v>249</v>
      </c>
      <c r="D8286">
        <v>2023</v>
      </c>
      <c r="E8286">
        <v>0</v>
      </c>
      <c r="F8286">
        <v>0</v>
      </c>
      <c r="G8286">
        <v>8823000</v>
      </c>
      <c r="H8286">
        <v>0</v>
      </c>
      <c r="I8286">
        <v>8823000</v>
      </c>
    </row>
    <row r="8287" spans="1:9">
      <c r="A8287" t="s">
        <v>155</v>
      </c>
      <c r="B8287" t="s">
        <v>250</v>
      </c>
      <c r="C8287" t="s">
        <v>251</v>
      </c>
      <c r="D8287">
        <v>2023</v>
      </c>
      <c r="E8287">
        <v>724999</v>
      </c>
      <c r="F8287">
        <v>0</v>
      </c>
      <c r="G8287">
        <v>9350000</v>
      </c>
      <c r="H8287">
        <v>0</v>
      </c>
      <c r="I8287">
        <v>10074999</v>
      </c>
    </row>
    <row r="8288" spans="1:9">
      <c r="A8288" t="s">
        <v>155</v>
      </c>
      <c r="B8288" t="s">
        <v>254</v>
      </c>
      <c r="C8288" t="s">
        <v>255</v>
      </c>
      <c r="D8288">
        <v>2023</v>
      </c>
      <c r="E8288">
        <v>0</v>
      </c>
      <c r="F8288">
        <v>0</v>
      </c>
      <c r="G8288">
        <v>128279000</v>
      </c>
      <c r="H8288">
        <v>0</v>
      </c>
      <c r="I8288">
        <v>128279000</v>
      </c>
    </row>
    <row r="8289" spans="1:9">
      <c r="A8289" t="s">
        <v>155</v>
      </c>
      <c r="B8289" t="s">
        <v>256</v>
      </c>
      <c r="C8289" t="s">
        <v>257</v>
      </c>
      <c r="D8289">
        <v>2023</v>
      </c>
      <c r="E8289">
        <v>0</v>
      </c>
      <c r="F8289">
        <v>0</v>
      </c>
      <c r="G8289">
        <v>58183823</v>
      </c>
      <c r="H8289">
        <v>0</v>
      </c>
      <c r="I8289">
        <v>58183823</v>
      </c>
    </row>
    <row r="8290" spans="1:9">
      <c r="A8290" t="s">
        <v>260</v>
      </c>
      <c r="B8290" t="s">
        <v>261</v>
      </c>
      <c r="C8290" t="s">
        <v>262</v>
      </c>
      <c r="D8290">
        <v>2023</v>
      </c>
      <c r="E8290">
        <v>50840420</v>
      </c>
      <c r="F8290">
        <v>28780000</v>
      </c>
      <c r="G8290">
        <v>63386000</v>
      </c>
      <c r="H8290">
        <v>64576000</v>
      </c>
      <c r="I8290">
        <v>207582420</v>
      </c>
    </row>
    <row r="8291" spans="1:9">
      <c r="A8291" t="s">
        <v>260</v>
      </c>
      <c r="B8291" t="s">
        <v>265</v>
      </c>
      <c r="C8291" t="s">
        <v>1130</v>
      </c>
      <c r="D8291">
        <v>2023</v>
      </c>
      <c r="E8291">
        <v>158907523</v>
      </c>
      <c r="F8291">
        <v>229860000</v>
      </c>
      <c r="G8291">
        <v>103572000</v>
      </c>
      <c r="H8291">
        <v>138782000</v>
      </c>
      <c r="I8291">
        <v>631121523</v>
      </c>
    </row>
    <row r="8292" spans="1:9">
      <c r="A8292" t="s">
        <v>260</v>
      </c>
      <c r="B8292" t="s">
        <v>267</v>
      </c>
      <c r="C8292" t="s">
        <v>268</v>
      </c>
      <c r="D8292">
        <v>2023</v>
      </c>
      <c r="E8292">
        <v>0</v>
      </c>
      <c r="F8292">
        <v>4213730</v>
      </c>
      <c r="G8292">
        <v>14588000</v>
      </c>
      <c r="H8292">
        <v>15040000</v>
      </c>
      <c r="I8292">
        <v>33841730</v>
      </c>
    </row>
    <row r="8293" spans="1:9">
      <c r="A8293" t="s">
        <v>260</v>
      </c>
      <c r="B8293" t="s">
        <v>269</v>
      </c>
      <c r="C8293" t="s">
        <v>270</v>
      </c>
      <c r="D8293">
        <v>2023</v>
      </c>
      <c r="E8293">
        <v>4772001</v>
      </c>
      <c r="F8293">
        <v>5631000</v>
      </c>
      <c r="G8293">
        <v>5743000</v>
      </c>
      <c r="H8293">
        <v>5921000</v>
      </c>
      <c r="I8293">
        <v>22067001</v>
      </c>
    </row>
    <row r="8294" spans="1:9">
      <c r="A8294" t="s">
        <v>260</v>
      </c>
      <c r="B8294" t="s">
        <v>271</v>
      </c>
      <c r="C8294" t="s">
        <v>272</v>
      </c>
      <c r="D8294">
        <v>2023</v>
      </c>
      <c r="E8294">
        <v>34438446</v>
      </c>
      <c r="F8294">
        <v>149239000</v>
      </c>
      <c r="G8294">
        <v>125108000</v>
      </c>
      <c r="H8294">
        <v>141514000</v>
      </c>
      <c r="I8294">
        <v>450299446</v>
      </c>
    </row>
    <row r="8295" spans="1:9">
      <c r="A8295" t="s">
        <v>260</v>
      </c>
      <c r="B8295" t="s">
        <v>275</v>
      </c>
      <c r="C8295" t="s">
        <v>276</v>
      </c>
      <c r="D8295">
        <v>2023</v>
      </c>
      <c r="E8295">
        <v>0</v>
      </c>
      <c r="F8295">
        <v>0</v>
      </c>
      <c r="G8295">
        <v>8580558</v>
      </c>
      <c r="H8295">
        <v>11601000</v>
      </c>
      <c r="I8295">
        <v>20181558</v>
      </c>
    </row>
    <row r="8296" spans="1:9">
      <c r="A8296" t="s">
        <v>260</v>
      </c>
      <c r="B8296" t="s">
        <v>279</v>
      </c>
      <c r="C8296" t="s">
        <v>280</v>
      </c>
      <c r="D8296">
        <v>2023</v>
      </c>
      <c r="E8296">
        <v>0</v>
      </c>
      <c r="F8296">
        <v>0</v>
      </c>
      <c r="G8296">
        <v>44975086</v>
      </c>
      <c r="H8296">
        <v>50087000</v>
      </c>
      <c r="I8296">
        <v>95062086</v>
      </c>
    </row>
    <row r="8297" spans="1:9">
      <c r="A8297" t="s">
        <v>260</v>
      </c>
      <c r="B8297" t="s">
        <v>283</v>
      </c>
      <c r="C8297" t="s">
        <v>284</v>
      </c>
      <c r="D8297">
        <v>2023</v>
      </c>
      <c r="E8297">
        <v>31737232</v>
      </c>
      <c r="F8297">
        <v>162236000</v>
      </c>
      <c r="G8297">
        <v>243262000</v>
      </c>
      <c r="H8297">
        <v>231409000</v>
      </c>
      <c r="I8297">
        <v>668644232</v>
      </c>
    </row>
    <row r="8298" spans="1:9">
      <c r="A8298" t="s">
        <v>260</v>
      </c>
      <c r="B8298" t="s">
        <v>287</v>
      </c>
      <c r="C8298" t="s">
        <v>288</v>
      </c>
      <c r="D8298">
        <v>2023</v>
      </c>
      <c r="E8298">
        <v>0</v>
      </c>
      <c r="F8298">
        <v>0</v>
      </c>
      <c r="G8298">
        <v>509631</v>
      </c>
      <c r="H8298">
        <v>10472000</v>
      </c>
      <c r="I8298">
        <v>10981631</v>
      </c>
    </row>
    <row r="8299" spans="1:9">
      <c r="A8299" t="s">
        <v>260</v>
      </c>
      <c r="B8299" t="s">
        <v>289</v>
      </c>
      <c r="C8299" t="s">
        <v>290</v>
      </c>
      <c r="D8299">
        <v>2023</v>
      </c>
      <c r="E8299">
        <v>45901852</v>
      </c>
      <c r="F8299">
        <v>0</v>
      </c>
      <c r="G8299">
        <v>9527000</v>
      </c>
      <c r="H8299">
        <v>0</v>
      </c>
      <c r="I8299">
        <v>55428852</v>
      </c>
    </row>
    <row r="8300" spans="1:9">
      <c r="A8300" t="s">
        <v>260</v>
      </c>
      <c r="B8300" t="s">
        <v>291</v>
      </c>
      <c r="C8300" t="s">
        <v>292</v>
      </c>
      <c r="D8300">
        <v>2023</v>
      </c>
      <c r="E8300">
        <v>0</v>
      </c>
      <c r="F8300">
        <v>0</v>
      </c>
      <c r="G8300">
        <v>41018591</v>
      </c>
      <c r="H8300">
        <v>50882000</v>
      </c>
      <c r="I8300">
        <v>91900591</v>
      </c>
    </row>
    <row r="8301" spans="1:9">
      <c r="A8301" t="s">
        <v>260</v>
      </c>
      <c r="B8301" t="s">
        <v>293</v>
      </c>
      <c r="C8301" t="s">
        <v>294</v>
      </c>
      <c r="D8301">
        <v>2023</v>
      </c>
      <c r="E8301">
        <v>0</v>
      </c>
      <c r="F8301">
        <v>0</v>
      </c>
      <c r="G8301">
        <v>0</v>
      </c>
      <c r="H8301">
        <v>39802119</v>
      </c>
      <c r="I8301">
        <v>39802119</v>
      </c>
    </row>
    <row r="8302" spans="1:9">
      <c r="A8302" t="s">
        <v>260</v>
      </c>
      <c r="B8302" t="s">
        <v>293</v>
      </c>
      <c r="C8302" t="s">
        <v>294</v>
      </c>
      <c r="D8302">
        <v>2023</v>
      </c>
      <c r="E8302">
        <v>28639359</v>
      </c>
      <c r="F8302">
        <v>32000000</v>
      </c>
      <c r="G8302">
        <v>32000000</v>
      </c>
      <c r="H8302">
        <v>32000000</v>
      </c>
      <c r="I8302">
        <v>124639359</v>
      </c>
    </row>
    <row r="8303" spans="1:9">
      <c r="A8303" t="s">
        <v>260</v>
      </c>
      <c r="B8303" t="s">
        <v>1884</v>
      </c>
      <c r="C8303" t="s">
        <v>1885</v>
      </c>
      <c r="D8303">
        <v>2023</v>
      </c>
      <c r="E8303">
        <v>367899000</v>
      </c>
      <c r="F8303">
        <v>156420000</v>
      </c>
      <c r="G8303">
        <v>145495000</v>
      </c>
      <c r="H8303">
        <v>544841000</v>
      </c>
      <c r="I8303">
        <v>1214655000</v>
      </c>
    </row>
    <row r="8304" spans="1:9">
      <c r="A8304" t="s">
        <v>260</v>
      </c>
      <c r="B8304" t="s">
        <v>295</v>
      </c>
      <c r="C8304" t="s">
        <v>296</v>
      </c>
      <c r="D8304">
        <v>2023</v>
      </c>
      <c r="E8304">
        <v>43432742</v>
      </c>
      <c r="F8304">
        <v>29059000</v>
      </c>
      <c r="G8304">
        <v>22098000</v>
      </c>
      <c r="H8304">
        <v>45973000</v>
      </c>
      <c r="I8304">
        <v>140562742</v>
      </c>
    </row>
    <row r="8305" spans="1:9">
      <c r="A8305" t="s">
        <v>260</v>
      </c>
      <c r="B8305" t="s">
        <v>297</v>
      </c>
      <c r="C8305" t="s">
        <v>298</v>
      </c>
      <c r="D8305">
        <v>2023</v>
      </c>
      <c r="E8305">
        <v>172320592</v>
      </c>
      <c r="F8305">
        <v>293931000</v>
      </c>
      <c r="G8305">
        <v>372000000</v>
      </c>
      <c r="H8305">
        <v>298940000</v>
      </c>
      <c r="I8305">
        <v>1137191592</v>
      </c>
    </row>
    <row r="8306" spans="1:9">
      <c r="A8306" t="s">
        <v>260</v>
      </c>
      <c r="B8306" t="s">
        <v>299</v>
      </c>
      <c r="C8306" t="s">
        <v>300</v>
      </c>
      <c r="D8306">
        <v>2023</v>
      </c>
      <c r="E8306">
        <v>72190694</v>
      </c>
      <c r="F8306">
        <v>184764000</v>
      </c>
      <c r="G8306">
        <v>107256000</v>
      </c>
      <c r="H8306">
        <v>137025000</v>
      </c>
      <c r="I8306">
        <v>501235694</v>
      </c>
    </row>
    <row r="8307" spans="1:9">
      <c r="A8307" t="s">
        <v>260</v>
      </c>
      <c r="B8307" t="s">
        <v>307</v>
      </c>
      <c r="C8307" t="s">
        <v>308</v>
      </c>
      <c r="D8307">
        <v>2023</v>
      </c>
      <c r="E8307">
        <v>231216930</v>
      </c>
      <c r="F8307">
        <v>192046000</v>
      </c>
      <c r="G8307">
        <v>242149000</v>
      </c>
      <c r="H8307">
        <v>231988000</v>
      </c>
      <c r="I8307">
        <v>897399930</v>
      </c>
    </row>
    <row r="8308" spans="1:9">
      <c r="A8308" t="s">
        <v>260</v>
      </c>
      <c r="B8308" t="s">
        <v>1133</v>
      </c>
      <c r="C8308" t="s">
        <v>1134</v>
      </c>
      <c r="D8308">
        <v>2023</v>
      </c>
      <c r="E8308">
        <v>500000</v>
      </c>
      <c r="F8308">
        <v>0</v>
      </c>
      <c r="G8308">
        <v>0</v>
      </c>
      <c r="H8308">
        <v>0</v>
      </c>
      <c r="I8308">
        <v>500000</v>
      </c>
    </row>
    <row r="8309" spans="1:9">
      <c r="A8309" t="s">
        <v>260</v>
      </c>
      <c r="B8309" t="s">
        <v>1015</v>
      </c>
      <c r="C8309" t="s">
        <v>1016</v>
      </c>
      <c r="D8309">
        <v>2023</v>
      </c>
      <c r="E8309">
        <v>1300000</v>
      </c>
      <c r="F8309">
        <v>0</v>
      </c>
      <c r="G8309">
        <v>0</v>
      </c>
      <c r="H8309">
        <v>0</v>
      </c>
      <c r="I8309">
        <v>1300000</v>
      </c>
    </row>
    <row r="8310" spans="1:9">
      <c r="A8310" t="s">
        <v>260</v>
      </c>
      <c r="B8310" t="s">
        <v>1056</v>
      </c>
      <c r="C8310" t="s">
        <v>1057</v>
      </c>
      <c r="D8310">
        <v>2023</v>
      </c>
      <c r="E8310">
        <v>500000</v>
      </c>
      <c r="F8310">
        <v>0</v>
      </c>
      <c r="G8310">
        <v>0</v>
      </c>
      <c r="H8310">
        <v>0</v>
      </c>
      <c r="I8310">
        <v>500000</v>
      </c>
    </row>
    <row r="8311" spans="1:9">
      <c r="A8311" t="s">
        <v>260</v>
      </c>
      <c r="B8311" t="s">
        <v>2508</v>
      </c>
      <c r="C8311" t="s">
        <v>2509</v>
      </c>
      <c r="D8311">
        <v>2023</v>
      </c>
      <c r="E8311">
        <v>1650000</v>
      </c>
      <c r="F8311">
        <v>0</v>
      </c>
      <c r="G8311">
        <v>0</v>
      </c>
      <c r="H8311">
        <v>0</v>
      </c>
      <c r="I8311">
        <v>1650000</v>
      </c>
    </row>
    <row r="8312" spans="1:9">
      <c r="A8312" t="s">
        <v>315</v>
      </c>
      <c r="B8312" t="s">
        <v>316</v>
      </c>
      <c r="C8312" t="s">
        <v>317</v>
      </c>
      <c r="D8312">
        <v>2023</v>
      </c>
      <c r="E8312">
        <v>5642882</v>
      </c>
      <c r="F8312">
        <v>8256000</v>
      </c>
      <c r="G8312">
        <v>2441000</v>
      </c>
      <c r="H8312">
        <v>4510000</v>
      </c>
      <c r="I8312">
        <v>20849882</v>
      </c>
    </row>
    <row r="8313" spans="1:9">
      <c r="A8313" t="s">
        <v>315</v>
      </c>
      <c r="B8313" t="s">
        <v>318</v>
      </c>
      <c r="C8313" t="s">
        <v>319</v>
      </c>
      <c r="D8313">
        <v>2023</v>
      </c>
      <c r="E8313">
        <v>0</v>
      </c>
      <c r="F8313">
        <v>10480276</v>
      </c>
      <c r="G8313">
        <v>48007000</v>
      </c>
      <c r="H8313">
        <v>57841000</v>
      </c>
      <c r="I8313">
        <v>116328276</v>
      </c>
    </row>
    <row r="8314" spans="1:9">
      <c r="A8314" t="s">
        <v>315</v>
      </c>
      <c r="B8314" t="s">
        <v>320</v>
      </c>
      <c r="C8314" t="s">
        <v>321</v>
      </c>
      <c r="D8314">
        <v>2023</v>
      </c>
      <c r="E8314">
        <v>0</v>
      </c>
      <c r="F8314">
        <v>8527151</v>
      </c>
      <c r="G8314">
        <v>21434000</v>
      </c>
      <c r="H8314">
        <v>1619000</v>
      </c>
      <c r="I8314">
        <v>31580151</v>
      </c>
    </row>
    <row r="8315" spans="1:9">
      <c r="A8315" t="s">
        <v>203</v>
      </c>
      <c r="B8315" t="s">
        <v>324</v>
      </c>
      <c r="C8315" t="s">
        <v>325</v>
      </c>
      <c r="D8315">
        <v>2023</v>
      </c>
      <c r="E8315">
        <v>381635808</v>
      </c>
      <c r="F8315">
        <v>58682000</v>
      </c>
      <c r="G8315">
        <v>60358000</v>
      </c>
      <c r="H8315">
        <v>17901000</v>
      </c>
      <c r="I8315">
        <v>518576808</v>
      </c>
    </row>
    <row r="8316" spans="1:9">
      <c r="A8316" t="s">
        <v>203</v>
      </c>
      <c r="B8316" t="s">
        <v>324</v>
      </c>
      <c r="C8316" t="s">
        <v>325</v>
      </c>
      <c r="D8316">
        <v>2023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>
      <c r="A8317" t="s">
        <v>203</v>
      </c>
      <c r="B8317" t="s">
        <v>326</v>
      </c>
      <c r="C8317" t="s">
        <v>327</v>
      </c>
      <c r="D8317">
        <v>2023</v>
      </c>
      <c r="E8317">
        <v>0</v>
      </c>
      <c r="F8317">
        <v>8253642</v>
      </c>
      <c r="G8317">
        <v>13791000</v>
      </c>
      <c r="H8317">
        <v>3189000</v>
      </c>
      <c r="I8317">
        <v>25233642</v>
      </c>
    </row>
    <row r="8318" spans="1:9">
      <c r="A8318" t="s">
        <v>203</v>
      </c>
      <c r="B8318" t="s">
        <v>1253</v>
      </c>
      <c r="C8318" t="s">
        <v>1254</v>
      </c>
      <c r="D8318">
        <v>2023</v>
      </c>
      <c r="E8318">
        <v>741000</v>
      </c>
      <c r="F8318">
        <v>0</v>
      </c>
      <c r="G8318">
        <v>0</v>
      </c>
      <c r="H8318">
        <v>0</v>
      </c>
      <c r="I8318">
        <v>741000</v>
      </c>
    </row>
    <row r="8319" spans="1:9">
      <c r="A8319" t="s">
        <v>203</v>
      </c>
      <c r="B8319" t="s">
        <v>2332</v>
      </c>
      <c r="C8319" t="s">
        <v>2318</v>
      </c>
      <c r="D8319">
        <v>2023</v>
      </c>
      <c r="E8319">
        <v>1000000</v>
      </c>
      <c r="F8319">
        <v>0</v>
      </c>
      <c r="G8319">
        <v>0</v>
      </c>
      <c r="H8319">
        <v>0</v>
      </c>
      <c r="I8319">
        <v>1000000</v>
      </c>
    </row>
    <row r="8320" spans="1:9">
      <c r="A8320" t="s">
        <v>203</v>
      </c>
      <c r="B8320" t="s">
        <v>1453</v>
      </c>
      <c r="C8320" t="s">
        <v>1444</v>
      </c>
      <c r="D8320">
        <v>2023</v>
      </c>
      <c r="E8320">
        <v>1000000</v>
      </c>
      <c r="F8320">
        <v>0</v>
      </c>
      <c r="G8320">
        <v>0</v>
      </c>
      <c r="H8320">
        <v>0</v>
      </c>
      <c r="I8320">
        <v>1000000</v>
      </c>
    </row>
    <row r="8321" spans="1:9">
      <c r="A8321" t="s">
        <v>203</v>
      </c>
      <c r="B8321" t="s">
        <v>1714</v>
      </c>
      <c r="C8321" t="s">
        <v>1715</v>
      </c>
      <c r="D8321">
        <v>2023</v>
      </c>
      <c r="E8321">
        <v>450000</v>
      </c>
      <c r="F8321">
        <v>0</v>
      </c>
      <c r="G8321">
        <v>0</v>
      </c>
      <c r="H8321">
        <v>0</v>
      </c>
      <c r="I8321">
        <v>450000</v>
      </c>
    </row>
    <row r="8322" spans="1:9">
      <c r="A8322" t="s">
        <v>203</v>
      </c>
      <c r="B8322" t="s">
        <v>2333</v>
      </c>
      <c r="C8322" t="s">
        <v>2326</v>
      </c>
      <c r="D8322">
        <v>2023</v>
      </c>
      <c r="E8322">
        <v>508000</v>
      </c>
      <c r="F8322">
        <v>0</v>
      </c>
      <c r="G8322">
        <v>0</v>
      </c>
      <c r="H8322">
        <v>0</v>
      </c>
      <c r="I8322">
        <v>508000</v>
      </c>
    </row>
    <row r="8323" spans="1:9">
      <c r="A8323" t="s">
        <v>203</v>
      </c>
      <c r="B8323" t="s">
        <v>2465</v>
      </c>
      <c r="C8323" t="s">
        <v>2466</v>
      </c>
      <c r="D8323">
        <v>2023</v>
      </c>
      <c r="E8323">
        <v>141000</v>
      </c>
      <c r="F8323">
        <v>0</v>
      </c>
      <c r="G8323">
        <v>0</v>
      </c>
      <c r="H8323">
        <v>0</v>
      </c>
      <c r="I8323">
        <v>141000</v>
      </c>
    </row>
    <row r="8324" spans="1:9">
      <c r="A8324" t="s">
        <v>203</v>
      </c>
      <c r="B8324" t="s">
        <v>2245</v>
      </c>
      <c r="C8324" t="s">
        <v>1901</v>
      </c>
      <c r="D8324">
        <v>2023</v>
      </c>
      <c r="E8324">
        <v>194000</v>
      </c>
      <c r="F8324">
        <v>0</v>
      </c>
      <c r="G8324">
        <v>0</v>
      </c>
      <c r="H8324">
        <v>0</v>
      </c>
      <c r="I8324">
        <v>194000</v>
      </c>
    </row>
    <row r="8325" spans="1:9">
      <c r="A8325" t="s">
        <v>333</v>
      </c>
      <c r="B8325" t="s">
        <v>334</v>
      </c>
      <c r="C8325" t="s">
        <v>335</v>
      </c>
      <c r="D8325">
        <v>2023</v>
      </c>
      <c r="E8325">
        <v>0</v>
      </c>
      <c r="F8325">
        <v>31841619</v>
      </c>
      <c r="G8325">
        <v>59722000</v>
      </c>
      <c r="H8325">
        <v>41032000</v>
      </c>
      <c r="I8325">
        <v>132595619</v>
      </c>
    </row>
    <row r="8326" spans="1:9">
      <c r="A8326" t="s">
        <v>333</v>
      </c>
      <c r="B8326" t="s">
        <v>2165</v>
      </c>
      <c r="C8326" t="s">
        <v>1423</v>
      </c>
      <c r="D8326">
        <v>2023</v>
      </c>
      <c r="E8326">
        <v>29600000</v>
      </c>
      <c r="F8326">
        <v>158000</v>
      </c>
      <c r="G8326">
        <v>10000</v>
      </c>
      <c r="H8326">
        <v>13505000</v>
      </c>
      <c r="I8326">
        <v>43273000</v>
      </c>
    </row>
    <row r="8327" spans="1:9">
      <c r="A8327" t="s">
        <v>369</v>
      </c>
      <c r="B8327" t="s">
        <v>384</v>
      </c>
      <c r="C8327" t="s">
        <v>385</v>
      </c>
      <c r="D8327">
        <v>2023</v>
      </c>
      <c r="E8327">
        <v>0</v>
      </c>
      <c r="F8327">
        <v>15580999</v>
      </c>
      <c r="G8327">
        <v>0</v>
      </c>
      <c r="H8327">
        <v>0</v>
      </c>
      <c r="I8327">
        <v>15580999</v>
      </c>
    </row>
    <row r="8328" spans="1:9">
      <c r="A8328" t="s">
        <v>333</v>
      </c>
      <c r="B8328" t="s">
        <v>340</v>
      </c>
      <c r="C8328" t="s">
        <v>341</v>
      </c>
      <c r="D8328">
        <v>2023</v>
      </c>
      <c r="E8328">
        <v>510000</v>
      </c>
      <c r="F8328">
        <v>0</v>
      </c>
      <c r="G8328">
        <v>0</v>
      </c>
      <c r="H8328">
        <v>0</v>
      </c>
      <c r="I8328">
        <v>510000</v>
      </c>
    </row>
    <row r="8329" spans="1:9">
      <c r="A8329" t="s">
        <v>333</v>
      </c>
      <c r="B8329" t="s">
        <v>879</v>
      </c>
      <c r="C8329" t="s">
        <v>880</v>
      </c>
      <c r="D8329">
        <v>2023</v>
      </c>
      <c r="E8329">
        <v>1000000</v>
      </c>
      <c r="F8329">
        <v>0</v>
      </c>
      <c r="G8329">
        <v>0</v>
      </c>
      <c r="H8329">
        <v>0</v>
      </c>
      <c r="I8329">
        <v>1000000</v>
      </c>
    </row>
    <row r="8330" spans="1:9">
      <c r="A8330" t="s">
        <v>333</v>
      </c>
      <c r="B8330" t="s">
        <v>342</v>
      </c>
      <c r="C8330" t="s">
        <v>343</v>
      </c>
      <c r="D8330">
        <v>2023</v>
      </c>
      <c r="E8330">
        <v>1000000</v>
      </c>
      <c r="F8330">
        <v>0</v>
      </c>
      <c r="G8330">
        <v>0</v>
      </c>
      <c r="H8330">
        <v>0</v>
      </c>
      <c r="I8330">
        <v>1000000</v>
      </c>
    </row>
    <row r="8331" spans="1:9">
      <c r="A8331" t="s">
        <v>333</v>
      </c>
      <c r="B8331" t="s">
        <v>344</v>
      </c>
      <c r="C8331" t="s">
        <v>345</v>
      </c>
      <c r="D8331">
        <v>2023</v>
      </c>
      <c r="E8331">
        <v>2000000</v>
      </c>
      <c r="F8331">
        <v>0</v>
      </c>
      <c r="G8331">
        <v>0</v>
      </c>
      <c r="H8331">
        <v>0</v>
      </c>
      <c r="I8331">
        <v>2000000</v>
      </c>
    </row>
    <row r="8332" spans="1:9">
      <c r="A8332" t="s">
        <v>333</v>
      </c>
      <c r="B8332" t="s">
        <v>1038</v>
      </c>
      <c r="C8332" t="s">
        <v>1039</v>
      </c>
      <c r="D8332">
        <v>2023</v>
      </c>
      <c r="E8332">
        <v>500000</v>
      </c>
      <c r="F8332">
        <v>0</v>
      </c>
      <c r="G8332">
        <v>0</v>
      </c>
      <c r="H8332">
        <v>0</v>
      </c>
      <c r="I8332">
        <v>500000</v>
      </c>
    </row>
    <row r="8333" spans="1:9">
      <c r="A8333" t="s">
        <v>178</v>
      </c>
      <c r="B8333" t="s">
        <v>179</v>
      </c>
      <c r="C8333" t="s">
        <v>180</v>
      </c>
      <c r="D8333">
        <v>2023</v>
      </c>
      <c r="E8333">
        <v>206128957</v>
      </c>
      <c r="F8333">
        <v>319710000</v>
      </c>
      <c r="G8333">
        <v>307595000</v>
      </c>
      <c r="H8333">
        <v>98880000</v>
      </c>
      <c r="I8333">
        <v>932313957</v>
      </c>
    </row>
    <row r="8334" spans="1:9">
      <c r="A8334" t="s">
        <v>178</v>
      </c>
      <c r="B8334" t="s">
        <v>179</v>
      </c>
      <c r="C8334" t="s">
        <v>180</v>
      </c>
      <c r="D8334">
        <v>2023</v>
      </c>
      <c r="E8334">
        <v>0</v>
      </c>
      <c r="F8334">
        <v>0</v>
      </c>
      <c r="G8334">
        <v>219266752</v>
      </c>
      <c r="H8334">
        <v>161985000</v>
      </c>
      <c r="I8334">
        <v>381251752</v>
      </c>
    </row>
    <row r="8335" spans="1:9">
      <c r="A8335" t="s">
        <v>178</v>
      </c>
      <c r="B8335" t="s">
        <v>179</v>
      </c>
      <c r="C8335" t="s">
        <v>180</v>
      </c>
      <c r="D8335">
        <v>2023</v>
      </c>
      <c r="E8335">
        <v>2500000</v>
      </c>
      <c r="F8335">
        <v>0</v>
      </c>
      <c r="G8335">
        <v>0</v>
      </c>
      <c r="H8335">
        <v>0</v>
      </c>
      <c r="I8335">
        <v>2500000</v>
      </c>
    </row>
    <row r="8336" spans="1:9">
      <c r="A8336" t="s">
        <v>178</v>
      </c>
      <c r="B8336" t="s">
        <v>2246</v>
      </c>
      <c r="C8336" t="s">
        <v>2247</v>
      </c>
      <c r="D8336">
        <v>2023</v>
      </c>
      <c r="E8336">
        <v>171019000</v>
      </c>
      <c r="F8336">
        <v>271552000</v>
      </c>
      <c r="G8336">
        <v>0</v>
      </c>
      <c r="H8336">
        <v>0</v>
      </c>
      <c r="I8336">
        <v>442571000</v>
      </c>
    </row>
    <row r="8337" spans="1:9">
      <c r="A8337" t="s">
        <v>178</v>
      </c>
      <c r="B8337" t="s">
        <v>352</v>
      </c>
      <c r="C8337" t="s">
        <v>353</v>
      </c>
      <c r="D8337">
        <v>2023</v>
      </c>
      <c r="E8337">
        <v>71091097</v>
      </c>
      <c r="F8337">
        <v>0</v>
      </c>
      <c r="G8337">
        <v>29281000</v>
      </c>
      <c r="H8337">
        <v>38339000</v>
      </c>
      <c r="I8337">
        <v>138711097</v>
      </c>
    </row>
    <row r="8338" spans="1:9">
      <c r="A8338" t="s">
        <v>178</v>
      </c>
      <c r="B8338" t="s">
        <v>1716</v>
      </c>
      <c r="C8338" t="s">
        <v>1717</v>
      </c>
      <c r="D8338">
        <v>2023</v>
      </c>
      <c r="E8338">
        <v>34725000</v>
      </c>
      <c r="F8338">
        <v>0</v>
      </c>
      <c r="G8338">
        <v>0</v>
      </c>
      <c r="H8338">
        <v>0</v>
      </c>
      <c r="I8338">
        <v>34725000</v>
      </c>
    </row>
    <row r="8339" spans="1:9">
      <c r="A8339" t="s">
        <v>178</v>
      </c>
      <c r="B8339" t="s">
        <v>1718</v>
      </c>
      <c r="C8339" t="s">
        <v>1719</v>
      </c>
      <c r="D8339">
        <v>2023</v>
      </c>
      <c r="E8339">
        <v>175000</v>
      </c>
      <c r="F8339">
        <v>0</v>
      </c>
      <c r="G8339">
        <v>0</v>
      </c>
      <c r="H8339">
        <v>0</v>
      </c>
      <c r="I8339">
        <v>175000</v>
      </c>
    </row>
    <row r="8340" spans="1:9">
      <c r="A8340" t="s">
        <v>178</v>
      </c>
      <c r="B8340" t="s">
        <v>968</v>
      </c>
      <c r="C8340" t="s">
        <v>969</v>
      </c>
      <c r="D8340">
        <v>2023</v>
      </c>
      <c r="E8340">
        <v>628000</v>
      </c>
      <c r="F8340">
        <v>0</v>
      </c>
      <c r="G8340">
        <v>0</v>
      </c>
      <c r="H8340">
        <v>0</v>
      </c>
      <c r="I8340">
        <v>628000</v>
      </c>
    </row>
    <row r="8341" spans="1:9">
      <c r="A8341" t="s">
        <v>178</v>
      </c>
      <c r="B8341" t="s">
        <v>1159</v>
      </c>
      <c r="C8341" t="s">
        <v>1160</v>
      </c>
      <c r="D8341">
        <v>2023</v>
      </c>
      <c r="E8341">
        <v>500000</v>
      </c>
      <c r="F8341">
        <v>0</v>
      </c>
      <c r="G8341">
        <v>0</v>
      </c>
      <c r="H8341">
        <v>0</v>
      </c>
      <c r="I8341">
        <v>500000</v>
      </c>
    </row>
    <row r="8342" spans="1:9">
      <c r="A8342" t="s">
        <v>178</v>
      </c>
      <c r="B8342" t="s">
        <v>1021</v>
      </c>
      <c r="C8342" t="s">
        <v>1022</v>
      </c>
      <c r="D8342">
        <v>2023</v>
      </c>
      <c r="E8342">
        <v>1000000</v>
      </c>
      <c r="F8342">
        <v>0</v>
      </c>
      <c r="G8342">
        <v>0</v>
      </c>
      <c r="H8342">
        <v>0</v>
      </c>
      <c r="I8342">
        <v>1000000</v>
      </c>
    </row>
    <row r="8343" spans="1:9">
      <c r="A8343" t="s">
        <v>178</v>
      </c>
      <c r="B8343" t="s">
        <v>2336</v>
      </c>
      <c r="C8343" t="s">
        <v>2337</v>
      </c>
      <c r="D8343">
        <v>2023</v>
      </c>
      <c r="E8343">
        <v>267000</v>
      </c>
      <c r="F8343">
        <v>0</v>
      </c>
      <c r="G8343">
        <v>0</v>
      </c>
      <c r="H8343">
        <v>0</v>
      </c>
      <c r="I8343">
        <v>267000</v>
      </c>
    </row>
    <row r="8344" spans="1:9">
      <c r="A8344" t="s">
        <v>356</v>
      </c>
      <c r="B8344" t="s">
        <v>1141</v>
      </c>
      <c r="C8344" t="s">
        <v>1142</v>
      </c>
      <c r="D8344">
        <v>2023</v>
      </c>
      <c r="E8344">
        <v>0</v>
      </c>
      <c r="F8344">
        <v>4677381</v>
      </c>
      <c r="G8344">
        <v>34787000</v>
      </c>
      <c r="H8344">
        <v>537000</v>
      </c>
      <c r="I8344">
        <v>40001381</v>
      </c>
    </row>
    <row r="8345" spans="1:9">
      <c r="A8345" t="s">
        <v>356</v>
      </c>
      <c r="B8345" t="s">
        <v>1141</v>
      </c>
      <c r="C8345" t="s">
        <v>1142</v>
      </c>
      <c r="D8345">
        <v>2023</v>
      </c>
      <c r="E8345">
        <v>0</v>
      </c>
      <c r="F8345">
        <v>2152636</v>
      </c>
      <c r="G8345">
        <v>4688000</v>
      </c>
      <c r="H8345">
        <v>730000</v>
      </c>
      <c r="I8345">
        <v>7570636</v>
      </c>
    </row>
    <row r="8346" spans="1:9">
      <c r="A8346" t="s">
        <v>356</v>
      </c>
      <c r="B8346" t="s">
        <v>1141</v>
      </c>
      <c r="C8346" t="s">
        <v>1142</v>
      </c>
      <c r="D8346">
        <v>2023</v>
      </c>
      <c r="E8346">
        <v>0</v>
      </c>
      <c r="F8346">
        <v>2541916</v>
      </c>
      <c r="G8346">
        <v>2219000</v>
      </c>
      <c r="H8346">
        <v>33000</v>
      </c>
      <c r="I8346">
        <v>4793916</v>
      </c>
    </row>
    <row r="8347" spans="1:9">
      <c r="A8347" t="s">
        <v>356</v>
      </c>
      <c r="B8347" t="s">
        <v>357</v>
      </c>
      <c r="C8347" t="s">
        <v>358</v>
      </c>
      <c r="D8347">
        <v>2023</v>
      </c>
      <c r="E8347">
        <v>4000</v>
      </c>
      <c r="F8347">
        <v>220000</v>
      </c>
      <c r="G8347">
        <v>192000</v>
      </c>
      <c r="H8347">
        <v>146000</v>
      </c>
      <c r="I8347">
        <v>562000</v>
      </c>
    </row>
    <row r="8348" spans="1:9">
      <c r="A8348" t="s">
        <v>356</v>
      </c>
      <c r="B8348" t="s">
        <v>357</v>
      </c>
      <c r="C8348" t="s">
        <v>358</v>
      </c>
      <c r="D8348">
        <v>2023</v>
      </c>
      <c r="E8348">
        <v>0</v>
      </c>
      <c r="F8348">
        <v>63783</v>
      </c>
      <c r="G8348">
        <v>129000</v>
      </c>
      <c r="H8348">
        <v>98000</v>
      </c>
      <c r="I8348">
        <v>290783</v>
      </c>
    </row>
    <row r="8349" spans="1:9">
      <c r="A8349" t="s">
        <v>356</v>
      </c>
      <c r="B8349" t="s">
        <v>357</v>
      </c>
      <c r="C8349" t="s">
        <v>358</v>
      </c>
      <c r="D8349">
        <v>2023</v>
      </c>
      <c r="E8349">
        <v>0</v>
      </c>
      <c r="F8349">
        <v>0</v>
      </c>
      <c r="G8349">
        <v>0</v>
      </c>
      <c r="H8349">
        <v>31863</v>
      </c>
      <c r="I8349">
        <v>31863</v>
      </c>
    </row>
    <row r="8350" spans="1:9">
      <c r="A8350" t="s">
        <v>356</v>
      </c>
      <c r="B8350" t="s">
        <v>359</v>
      </c>
      <c r="C8350" t="s">
        <v>1720</v>
      </c>
      <c r="D8350">
        <v>2023</v>
      </c>
      <c r="E8350">
        <v>18643481</v>
      </c>
      <c r="F8350">
        <v>1141000</v>
      </c>
      <c r="G8350">
        <v>93000</v>
      </c>
      <c r="H8350">
        <v>3103000</v>
      </c>
      <c r="I8350">
        <v>22980481</v>
      </c>
    </row>
    <row r="8351" spans="1:9">
      <c r="A8351" t="s">
        <v>356</v>
      </c>
      <c r="B8351" t="s">
        <v>359</v>
      </c>
      <c r="C8351" t="s">
        <v>1720</v>
      </c>
      <c r="D8351">
        <v>2023</v>
      </c>
      <c r="E8351">
        <v>8129771</v>
      </c>
      <c r="F8351">
        <v>815000</v>
      </c>
      <c r="G8351">
        <v>67000</v>
      </c>
      <c r="H8351">
        <v>2217000</v>
      </c>
      <c r="I8351">
        <v>11228771</v>
      </c>
    </row>
    <row r="8352" spans="1:9">
      <c r="A8352" t="s">
        <v>356</v>
      </c>
      <c r="B8352" t="s">
        <v>359</v>
      </c>
      <c r="C8352" t="s">
        <v>1720</v>
      </c>
      <c r="D8352">
        <v>2023</v>
      </c>
      <c r="E8352">
        <v>0</v>
      </c>
      <c r="F8352">
        <v>24069</v>
      </c>
      <c r="G8352">
        <v>30000</v>
      </c>
      <c r="H8352">
        <v>1013000</v>
      </c>
      <c r="I8352">
        <v>1067069</v>
      </c>
    </row>
    <row r="8353" spans="1:9">
      <c r="A8353" t="s">
        <v>356</v>
      </c>
      <c r="B8353" t="s">
        <v>361</v>
      </c>
      <c r="C8353" t="s">
        <v>362</v>
      </c>
      <c r="D8353">
        <v>2023</v>
      </c>
      <c r="E8353">
        <v>38803401</v>
      </c>
      <c r="F8353">
        <v>30857000</v>
      </c>
      <c r="G8353">
        <v>6636000</v>
      </c>
      <c r="H8353">
        <v>12767000</v>
      </c>
      <c r="I8353">
        <v>89063401</v>
      </c>
    </row>
    <row r="8354" spans="1:9">
      <c r="A8354" t="s">
        <v>356</v>
      </c>
      <c r="B8354" t="s">
        <v>361</v>
      </c>
      <c r="C8354" t="s">
        <v>362</v>
      </c>
      <c r="D8354">
        <v>2023</v>
      </c>
      <c r="E8354">
        <v>14297195</v>
      </c>
      <c r="F8354">
        <v>6534000</v>
      </c>
      <c r="G8354">
        <v>4892000</v>
      </c>
      <c r="H8354">
        <v>7855000</v>
      </c>
      <c r="I8354">
        <v>33578195</v>
      </c>
    </row>
    <row r="8355" spans="1:9">
      <c r="A8355" t="s">
        <v>356</v>
      </c>
      <c r="B8355" t="s">
        <v>361</v>
      </c>
      <c r="C8355" t="s">
        <v>362</v>
      </c>
      <c r="D8355">
        <v>2023</v>
      </c>
      <c r="E8355">
        <v>0</v>
      </c>
      <c r="F8355">
        <v>0</v>
      </c>
      <c r="G8355">
        <v>1395890</v>
      </c>
      <c r="H8355">
        <v>4314000</v>
      </c>
      <c r="I8355">
        <v>5709890</v>
      </c>
    </row>
    <row r="8356" spans="1:9">
      <c r="A8356" t="s">
        <v>356</v>
      </c>
      <c r="B8356" t="s">
        <v>1025</v>
      </c>
      <c r="C8356" t="s">
        <v>1026</v>
      </c>
      <c r="D8356">
        <v>2023</v>
      </c>
      <c r="E8356">
        <v>95000</v>
      </c>
      <c r="F8356">
        <v>0</v>
      </c>
      <c r="G8356">
        <v>0</v>
      </c>
      <c r="H8356">
        <v>0</v>
      </c>
      <c r="I8356">
        <v>95000</v>
      </c>
    </row>
    <row r="8357" spans="1:9">
      <c r="A8357" t="s">
        <v>356</v>
      </c>
      <c r="B8357" t="s">
        <v>1724</v>
      </c>
      <c r="C8357" t="s">
        <v>1618</v>
      </c>
      <c r="D8357">
        <v>2023</v>
      </c>
      <c r="E8357">
        <v>77000</v>
      </c>
      <c r="F8357">
        <v>0</v>
      </c>
      <c r="G8357">
        <v>0</v>
      </c>
      <c r="H8357">
        <v>0</v>
      </c>
      <c r="I8357">
        <v>77000</v>
      </c>
    </row>
    <row r="8358" spans="1:9">
      <c r="A8358" t="s">
        <v>356</v>
      </c>
      <c r="B8358" t="s">
        <v>2643</v>
      </c>
      <c r="C8358" t="s">
        <v>2644</v>
      </c>
      <c r="D8358">
        <v>2023</v>
      </c>
      <c r="E8358">
        <v>255000</v>
      </c>
      <c r="F8358">
        <v>0</v>
      </c>
      <c r="G8358">
        <v>0</v>
      </c>
      <c r="H8358">
        <v>0</v>
      </c>
      <c r="I8358">
        <v>255000</v>
      </c>
    </row>
    <row r="8359" spans="1:9">
      <c r="A8359" t="s">
        <v>356</v>
      </c>
      <c r="B8359" t="s">
        <v>2645</v>
      </c>
      <c r="C8359" t="s">
        <v>2646</v>
      </c>
      <c r="D8359">
        <v>2023</v>
      </c>
      <c r="E8359">
        <v>121000</v>
      </c>
      <c r="F8359">
        <v>0</v>
      </c>
      <c r="G8359">
        <v>0</v>
      </c>
      <c r="H8359">
        <v>0</v>
      </c>
      <c r="I8359">
        <v>121000</v>
      </c>
    </row>
    <row r="8360" spans="1:9">
      <c r="A8360" t="s">
        <v>356</v>
      </c>
      <c r="B8360" t="s">
        <v>1617</v>
      </c>
      <c r="C8360" t="s">
        <v>1618</v>
      </c>
      <c r="D8360">
        <v>2023</v>
      </c>
      <c r="E8360">
        <v>78000</v>
      </c>
      <c r="F8360">
        <v>0</v>
      </c>
      <c r="G8360">
        <v>0</v>
      </c>
      <c r="H8360">
        <v>0</v>
      </c>
      <c r="I8360">
        <v>78000</v>
      </c>
    </row>
    <row r="8361" spans="1:9">
      <c r="A8361" t="s">
        <v>369</v>
      </c>
      <c r="B8361" t="s">
        <v>370</v>
      </c>
      <c r="C8361" t="s">
        <v>371</v>
      </c>
      <c r="D8361">
        <v>2023</v>
      </c>
      <c r="E8361">
        <v>48806497</v>
      </c>
      <c r="F8361">
        <v>140628000</v>
      </c>
      <c r="G8361">
        <v>169457000</v>
      </c>
      <c r="H8361">
        <v>345292000</v>
      </c>
      <c r="I8361">
        <v>704183497</v>
      </c>
    </row>
    <row r="8362" spans="1:9">
      <c r="A8362" t="s">
        <v>369</v>
      </c>
      <c r="B8362" t="s">
        <v>370</v>
      </c>
      <c r="C8362" t="s">
        <v>371</v>
      </c>
      <c r="D8362">
        <v>2023</v>
      </c>
      <c r="E8362">
        <v>240000</v>
      </c>
      <c r="F8362">
        <v>0</v>
      </c>
      <c r="G8362">
        <v>0</v>
      </c>
      <c r="H8362">
        <v>0</v>
      </c>
      <c r="I8362">
        <v>240000</v>
      </c>
    </row>
    <row r="8363" spans="1:9">
      <c r="A8363" t="s">
        <v>369</v>
      </c>
      <c r="B8363" t="s">
        <v>370</v>
      </c>
      <c r="C8363" t="s">
        <v>371</v>
      </c>
      <c r="D8363">
        <v>2023</v>
      </c>
      <c r="E8363">
        <v>600000</v>
      </c>
      <c r="F8363">
        <v>0</v>
      </c>
      <c r="G8363">
        <v>0</v>
      </c>
      <c r="H8363">
        <v>0</v>
      </c>
      <c r="I8363">
        <v>600000</v>
      </c>
    </row>
    <row r="8364" spans="1:9">
      <c r="A8364" t="s">
        <v>369</v>
      </c>
      <c r="B8364" t="s">
        <v>372</v>
      </c>
      <c r="C8364" t="s">
        <v>373</v>
      </c>
      <c r="D8364">
        <v>2023</v>
      </c>
      <c r="E8364">
        <v>0</v>
      </c>
      <c r="F8364">
        <v>0</v>
      </c>
      <c r="G8364">
        <v>71381559</v>
      </c>
      <c r="H8364">
        <v>37040000</v>
      </c>
      <c r="I8364">
        <v>108421559</v>
      </c>
    </row>
    <row r="8365" spans="1:9">
      <c r="A8365" t="s">
        <v>369</v>
      </c>
      <c r="B8365" t="s">
        <v>372</v>
      </c>
      <c r="C8365" t="s">
        <v>373</v>
      </c>
      <c r="D8365">
        <v>2023</v>
      </c>
      <c r="E8365">
        <v>6646340</v>
      </c>
      <c r="F8365">
        <v>0</v>
      </c>
      <c r="G8365">
        <v>9000000</v>
      </c>
      <c r="H8365">
        <v>0</v>
      </c>
      <c r="I8365">
        <v>15646340</v>
      </c>
    </row>
    <row r="8366" spans="1:9">
      <c r="A8366" t="s">
        <v>369</v>
      </c>
      <c r="B8366" t="s">
        <v>372</v>
      </c>
      <c r="C8366" t="s">
        <v>373</v>
      </c>
      <c r="D8366">
        <v>2023</v>
      </c>
      <c r="E8366">
        <v>0</v>
      </c>
      <c r="F8366">
        <v>0</v>
      </c>
      <c r="G8366">
        <v>6380074</v>
      </c>
      <c r="H8366">
        <v>23676000</v>
      </c>
      <c r="I8366">
        <v>30056074</v>
      </c>
    </row>
    <row r="8367" spans="1:9">
      <c r="A8367" t="s">
        <v>369</v>
      </c>
      <c r="B8367" t="s">
        <v>374</v>
      </c>
      <c r="C8367" t="s">
        <v>375</v>
      </c>
      <c r="D8367">
        <v>2023</v>
      </c>
      <c r="E8367">
        <v>24936759</v>
      </c>
      <c r="F8367">
        <v>8371000</v>
      </c>
      <c r="G8367">
        <v>20051000</v>
      </c>
      <c r="H8367">
        <v>5251000</v>
      </c>
      <c r="I8367">
        <v>58609759</v>
      </c>
    </row>
    <row r="8368" spans="1:9">
      <c r="A8368" t="s">
        <v>369</v>
      </c>
      <c r="B8368" t="s">
        <v>374</v>
      </c>
      <c r="C8368" t="s">
        <v>375</v>
      </c>
      <c r="D8368">
        <v>2023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369</v>
      </c>
      <c r="B8369" t="s">
        <v>376</v>
      </c>
      <c r="C8369" t="s">
        <v>377</v>
      </c>
      <c r="D8369">
        <v>2023</v>
      </c>
      <c r="E8369">
        <v>0</v>
      </c>
      <c r="F8369">
        <v>0</v>
      </c>
      <c r="G8369">
        <v>88791435</v>
      </c>
      <c r="H8369">
        <v>153814000</v>
      </c>
      <c r="I8369">
        <v>242605435</v>
      </c>
    </row>
    <row r="8370" spans="1:9">
      <c r="A8370" t="s">
        <v>369</v>
      </c>
      <c r="B8370" t="s">
        <v>376</v>
      </c>
      <c r="C8370" t="s">
        <v>377</v>
      </c>
      <c r="D8370">
        <v>2023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369</v>
      </c>
      <c r="B8371" t="s">
        <v>378</v>
      </c>
      <c r="C8371" t="s">
        <v>379</v>
      </c>
      <c r="D8371">
        <v>2023</v>
      </c>
      <c r="E8371">
        <v>0</v>
      </c>
      <c r="F8371">
        <v>8753952</v>
      </c>
      <c r="G8371">
        <v>3320000</v>
      </c>
      <c r="H8371">
        <v>52274000</v>
      </c>
      <c r="I8371">
        <v>64347952</v>
      </c>
    </row>
    <row r="8372" spans="1:9">
      <c r="A8372" t="s">
        <v>369</v>
      </c>
      <c r="B8372" t="s">
        <v>378</v>
      </c>
      <c r="C8372" t="s">
        <v>379</v>
      </c>
      <c r="D8372">
        <v>2023</v>
      </c>
      <c r="E8372">
        <v>3383996</v>
      </c>
      <c r="F8372">
        <v>516000</v>
      </c>
      <c r="G8372">
        <v>1116000</v>
      </c>
      <c r="H8372">
        <v>0</v>
      </c>
      <c r="I8372">
        <v>5015996</v>
      </c>
    </row>
    <row r="8373" spans="1:9">
      <c r="A8373" t="s">
        <v>369</v>
      </c>
      <c r="B8373" t="s">
        <v>378</v>
      </c>
      <c r="C8373" t="s">
        <v>379</v>
      </c>
      <c r="D8373">
        <v>2023</v>
      </c>
      <c r="E8373">
        <v>0</v>
      </c>
      <c r="F8373">
        <v>0</v>
      </c>
      <c r="G8373">
        <v>0</v>
      </c>
      <c r="H8373">
        <v>704397</v>
      </c>
      <c r="I8373">
        <v>704397</v>
      </c>
    </row>
    <row r="8374" spans="1:9">
      <c r="A8374" t="s">
        <v>369</v>
      </c>
      <c r="B8374" t="s">
        <v>380</v>
      </c>
      <c r="C8374" t="s">
        <v>381</v>
      </c>
      <c r="D8374">
        <v>2023</v>
      </c>
      <c r="E8374">
        <v>4283219</v>
      </c>
      <c r="F8374">
        <v>38551000</v>
      </c>
      <c r="G8374">
        <v>32614000</v>
      </c>
      <c r="H8374">
        <v>64056000</v>
      </c>
      <c r="I8374">
        <v>139504219</v>
      </c>
    </row>
    <row r="8375" spans="1:9">
      <c r="A8375" t="s">
        <v>369</v>
      </c>
      <c r="B8375" t="s">
        <v>380</v>
      </c>
      <c r="C8375" t="s">
        <v>381</v>
      </c>
      <c r="D8375">
        <v>2023</v>
      </c>
      <c r="E8375">
        <v>0</v>
      </c>
      <c r="F8375">
        <v>0</v>
      </c>
      <c r="G8375">
        <v>3222999</v>
      </c>
      <c r="H8375">
        <v>0</v>
      </c>
      <c r="I8375">
        <v>3222999</v>
      </c>
    </row>
    <row r="8376" spans="1:9">
      <c r="A8376" t="s">
        <v>369</v>
      </c>
      <c r="B8376" t="s">
        <v>380</v>
      </c>
      <c r="C8376" t="s">
        <v>381</v>
      </c>
      <c r="D8376">
        <v>2023</v>
      </c>
      <c r="E8376">
        <v>0</v>
      </c>
      <c r="F8376">
        <v>84999</v>
      </c>
      <c r="G8376">
        <v>362000</v>
      </c>
      <c r="H8376">
        <v>0</v>
      </c>
      <c r="I8376">
        <v>446999</v>
      </c>
    </row>
    <row r="8377" spans="1:9">
      <c r="A8377" t="s">
        <v>369</v>
      </c>
      <c r="B8377" t="s">
        <v>388</v>
      </c>
      <c r="C8377" t="s">
        <v>389</v>
      </c>
      <c r="D8377">
        <v>2023</v>
      </c>
      <c r="E8377">
        <v>39257067</v>
      </c>
      <c r="F8377">
        <v>169858000</v>
      </c>
      <c r="G8377">
        <v>89301000</v>
      </c>
      <c r="H8377">
        <v>51794000</v>
      </c>
      <c r="I8377">
        <v>350210067</v>
      </c>
    </row>
    <row r="8378" spans="1:9">
      <c r="A8378" t="s">
        <v>369</v>
      </c>
      <c r="B8378" t="s">
        <v>390</v>
      </c>
      <c r="C8378" t="s">
        <v>391</v>
      </c>
      <c r="D8378">
        <v>2023</v>
      </c>
      <c r="E8378">
        <v>0</v>
      </c>
      <c r="F8378">
        <v>14652159</v>
      </c>
      <c r="G8378">
        <v>9682000</v>
      </c>
      <c r="H8378">
        <v>1000000</v>
      </c>
      <c r="I8378">
        <v>25334159</v>
      </c>
    </row>
    <row r="8379" spans="1:9">
      <c r="A8379" t="s">
        <v>369</v>
      </c>
      <c r="B8379" t="s">
        <v>390</v>
      </c>
      <c r="C8379" t="s">
        <v>391</v>
      </c>
      <c r="D8379">
        <v>2023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>
      <c r="A8380" t="s">
        <v>369</v>
      </c>
      <c r="B8380" t="s">
        <v>1619</v>
      </c>
      <c r="C8380" t="s">
        <v>1620</v>
      </c>
      <c r="D8380">
        <v>2023</v>
      </c>
      <c r="E8380">
        <v>0</v>
      </c>
      <c r="F8380">
        <v>0</v>
      </c>
      <c r="G8380">
        <v>27767000</v>
      </c>
      <c r="H8380">
        <v>0</v>
      </c>
      <c r="I8380">
        <v>27767000</v>
      </c>
    </row>
    <row r="8381" spans="1:9">
      <c r="A8381" t="s">
        <v>369</v>
      </c>
      <c r="B8381" t="s">
        <v>392</v>
      </c>
      <c r="C8381" t="s">
        <v>393</v>
      </c>
      <c r="D8381">
        <v>2023</v>
      </c>
      <c r="E8381">
        <v>309257724</v>
      </c>
      <c r="F8381">
        <v>451663000</v>
      </c>
      <c r="G8381">
        <v>484289000</v>
      </c>
      <c r="H8381">
        <v>386968000</v>
      </c>
      <c r="I8381">
        <v>1632177724</v>
      </c>
    </row>
    <row r="8382" spans="1:9">
      <c r="A8382" t="s">
        <v>369</v>
      </c>
      <c r="B8382" t="s">
        <v>392</v>
      </c>
      <c r="C8382" t="s">
        <v>393</v>
      </c>
      <c r="D8382">
        <v>2023</v>
      </c>
      <c r="E8382">
        <v>0</v>
      </c>
      <c r="F8382">
        <v>250028</v>
      </c>
      <c r="G8382">
        <v>0</v>
      </c>
      <c r="H8382">
        <v>0</v>
      </c>
      <c r="I8382">
        <v>250028</v>
      </c>
    </row>
    <row r="8383" spans="1:9">
      <c r="A8383" t="s">
        <v>369</v>
      </c>
      <c r="B8383" t="s">
        <v>392</v>
      </c>
      <c r="C8383" t="s">
        <v>393</v>
      </c>
      <c r="D8383">
        <v>2023</v>
      </c>
      <c r="E8383">
        <v>1933511</v>
      </c>
      <c r="F8383">
        <v>0</v>
      </c>
      <c r="G8383">
        <v>0</v>
      </c>
      <c r="H8383">
        <v>0</v>
      </c>
      <c r="I8383">
        <v>1933511</v>
      </c>
    </row>
    <row r="8384" spans="1:9">
      <c r="A8384" t="s">
        <v>369</v>
      </c>
      <c r="B8384" t="s">
        <v>392</v>
      </c>
      <c r="C8384" t="s">
        <v>393</v>
      </c>
      <c r="D8384">
        <v>2023</v>
      </c>
      <c r="E8384">
        <v>0</v>
      </c>
      <c r="F8384">
        <v>0</v>
      </c>
      <c r="G8384">
        <v>8163030</v>
      </c>
      <c r="H8384">
        <v>6668000</v>
      </c>
      <c r="I8384">
        <v>14831030</v>
      </c>
    </row>
    <row r="8385" spans="1:9">
      <c r="A8385" t="s">
        <v>369</v>
      </c>
      <c r="B8385" t="s">
        <v>394</v>
      </c>
      <c r="C8385" t="s">
        <v>395</v>
      </c>
      <c r="D8385">
        <v>2023</v>
      </c>
      <c r="E8385">
        <v>0</v>
      </c>
      <c r="F8385">
        <v>0</v>
      </c>
      <c r="G8385">
        <v>13224019</v>
      </c>
      <c r="H8385">
        <v>0</v>
      </c>
      <c r="I8385">
        <v>13224019</v>
      </c>
    </row>
    <row r="8386" spans="1:9">
      <c r="A8386" t="s">
        <v>369</v>
      </c>
      <c r="B8386" t="s">
        <v>396</v>
      </c>
      <c r="C8386" t="s">
        <v>397</v>
      </c>
      <c r="D8386">
        <v>2023</v>
      </c>
      <c r="E8386">
        <v>0</v>
      </c>
      <c r="F8386">
        <v>0</v>
      </c>
      <c r="G8386">
        <v>32652829</v>
      </c>
      <c r="H8386">
        <v>0</v>
      </c>
      <c r="I8386">
        <v>32652829</v>
      </c>
    </row>
    <row r="8387" spans="1:9">
      <c r="A8387" t="s">
        <v>369</v>
      </c>
      <c r="B8387" t="s">
        <v>400</v>
      </c>
      <c r="C8387" t="s">
        <v>401</v>
      </c>
      <c r="D8387">
        <v>2023</v>
      </c>
      <c r="E8387">
        <v>0</v>
      </c>
      <c r="F8387">
        <v>5194147</v>
      </c>
      <c r="G8387">
        <v>3041000</v>
      </c>
      <c r="H8387">
        <v>2620000</v>
      </c>
      <c r="I8387">
        <v>10855147</v>
      </c>
    </row>
    <row r="8388" spans="1:9">
      <c r="A8388" t="s">
        <v>369</v>
      </c>
      <c r="B8388" t="s">
        <v>402</v>
      </c>
      <c r="C8388" t="s">
        <v>403</v>
      </c>
      <c r="D8388">
        <v>2023</v>
      </c>
      <c r="E8388">
        <v>104372941</v>
      </c>
      <c r="F8388">
        <v>233962000</v>
      </c>
      <c r="G8388">
        <v>241003000</v>
      </c>
      <c r="H8388">
        <v>248240000</v>
      </c>
      <c r="I8388">
        <v>827577941</v>
      </c>
    </row>
    <row r="8389" spans="1:9">
      <c r="A8389" t="s">
        <v>369</v>
      </c>
      <c r="B8389" t="s">
        <v>402</v>
      </c>
      <c r="C8389" t="s">
        <v>403</v>
      </c>
      <c r="D8389">
        <v>2023</v>
      </c>
      <c r="E8389">
        <v>18077000</v>
      </c>
      <c r="F8389">
        <v>0</v>
      </c>
      <c r="G8389">
        <v>0</v>
      </c>
      <c r="H8389">
        <v>0</v>
      </c>
      <c r="I8389">
        <v>18077000</v>
      </c>
    </row>
    <row r="8390" spans="1:9">
      <c r="A8390" t="s">
        <v>369</v>
      </c>
      <c r="B8390" t="s">
        <v>404</v>
      </c>
      <c r="C8390" t="s">
        <v>405</v>
      </c>
      <c r="D8390">
        <v>2023</v>
      </c>
      <c r="E8390">
        <v>199999</v>
      </c>
      <c r="F8390">
        <v>0</v>
      </c>
      <c r="G8390">
        <v>0</v>
      </c>
      <c r="H8390">
        <v>0</v>
      </c>
      <c r="I8390">
        <v>199999</v>
      </c>
    </row>
    <row r="8391" spans="1:9">
      <c r="A8391" t="s">
        <v>369</v>
      </c>
      <c r="B8391" t="s">
        <v>1621</v>
      </c>
      <c r="C8391" t="s">
        <v>1622</v>
      </c>
      <c r="D8391">
        <v>2023</v>
      </c>
      <c r="E8391">
        <v>0</v>
      </c>
      <c r="F8391">
        <v>0</v>
      </c>
      <c r="G8391">
        <v>0</v>
      </c>
      <c r="H8391">
        <v>4352000</v>
      </c>
      <c r="I8391">
        <v>4352000</v>
      </c>
    </row>
    <row r="8392" spans="1:9">
      <c r="A8392" t="s">
        <v>369</v>
      </c>
      <c r="B8392" t="s">
        <v>2252</v>
      </c>
      <c r="C8392" t="s">
        <v>2253</v>
      </c>
      <c r="D8392">
        <v>2023</v>
      </c>
      <c r="E8392">
        <v>926485</v>
      </c>
      <c r="F8392">
        <v>0</v>
      </c>
      <c r="G8392">
        <v>0</v>
      </c>
      <c r="H8392">
        <v>0</v>
      </c>
      <c r="I8392">
        <v>926485</v>
      </c>
    </row>
    <row r="8393" spans="1:9">
      <c r="A8393" t="s">
        <v>369</v>
      </c>
      <c r="B8393" t="s">
        <v>410</v>
      </c>
      <c r="C8393" t="s">
        <v>411</v>
      </c>
      <c r="D8393">
        <v>2023</v>
      </c>
      <c r="E8393">
        <v>1986780</v>
      </c>
      <c r="F8393">
        <v>0</v>
      </c>
      <c r="G8393">
        <v>0</v>
      </c>
      <c r="H8393">
        <v>0</v>
      </c>
      <c r="I8393">
        <v>1986780</v>
      </c>
    </row>
    <row r="8394" spans="1:9">
      <c r="A8394" t="s">
        <v>369</v>
      </c>
      <c r="B8394" t="s">
        <v>412</v>
      </c>
      <c r="C8394" t="s">
        <v>413</v>
      </c>
      <c r="D8394">
        <v>2023</v>
      </c>
      <c r="E8394">
        <v>0</v>
      </c>
      <c r="F8394">
        <v>0</v>
      </c>
      <c r="G8394">
        <v>0</v>
      </c>
      <c r="H8394">
        <v>6607408</v>
      </c>
      <c r="I8394">
        <v>6607408</v>
      </c>
    </row>
    <row r="8395" spans="1:9">
      <c r="A8395" t="s">
        <v>369</v>
      </c>
      <c r="B8395" t="s">
        <v>1085</v>
      </c>
      <c r="C8395" t="s">
        <v>1086</v>
      </c>
      <c r="D8395">
        <v>2023</v>
      </c>
      <c r="E8395">
        <v>51212</v>
      </c>
      <c r="F8395">
        <v>0</v>
      </c>
      <c r="G8395">
        <v>0</v>
      </c>
      <c r="H8395">
        <v>0</v>
      </c>
      <c r="I8395">
        <v>51212</v>
      </c>
    </row>
    <row r="8396" spans="1:9">
      <c r="A8396" t="s">
        <v>369</v>
      </c>
      <c r="B8396" t="s">
        <v>416</v>
      </c>
      <c r="C8396" t="s">
        <v>417</v>
      </c>
      <c r="D8396">
        <v>2023</v>
      </c>
      <c r="E8396">
        <v>0</v>
      </c>
      <c r="F8396">
        <v>405000</v>
      </c>
      <c r="G8396">
        <v>0</v>
      </c>
      <c r="H8396">
        <v>0</v>
      </c>
      <c r="I8396">
        <v>405000</v>
      </c>
    </row>
    <row r="8397" spans="1:9">
      <c r="A8397" t="s">
        <v>369</v>
      </c>
      <c r="B8397" t="s">
        <v>418</v>
      </c>
      <c r="C8397" t="s">
        <v>419</v>
      </c>
      <c r="D8397">
        <v>2023</v>
      </c>
      <c r="E8397">
        <v>0</v>
      </c>
      <c r="F8397">
        <v>0</v>
      </c>
      <c r="G8397">
        <v>0</v>
      </c>
      <c r="H8397">
        <v>13220648</v>
      </c>
      <c r="I8397">
        <v>13220648</v>
      </c>
    </row>
    <row r="8398" spans="1:9">
      <c r="A8398" t="s">
        <v>369</v>
      </c>
      <c r="B8398" t="s">
        <v>418</v>
      </c>
      <c r="C8398" t="s">
        <v>419</v>
      </c>
      <c r="D8398">
        <v>2023</v>
      </c>
      <c r="E8398">
        <v>0</v>
      </c>
      <c r="F8398">
        <v>0</v>
      </c>
      <c r="G8398">
        <v>0</v>
      </c>
      <c r="H8398">
        <v>2127000</v>
      </c>
      <c r="I8398">
        <v>2127000</v>
      </c>
    </row>
    <row r="8399" spans="1:9">
      <c r="A8399" t="s">
        <v>369</v>
      </c>
      <c r="B8399" t="s">
        <v>422</v>
      </c>
      <c r="C8399" t="s">
        <v>423</v>
      </c>
      <c r="D8399">
        <v>2023</v>
      </c>
      <c r="E8399">
        <v>0</v>
      </c>
      <c r="F8399">
        <v>144998</v>
      </c>
      <c r="G8399">
        <v>0</v>
      </c>
      <c r="H8399">
        <v>0</v>
      </c>
      <c r="I8399">
        <v>144998</v>
      </c>
    </row>
    <row r="8400" spans="1:9">
      <c r="A8400" t="s">
        <v>369</v>
      </c>
      <c r="B8400" t="s">
        <v>914</v>
      </c>
      <c r="C8400" t="s">
        <v>805</v>
      </c>
      <c r="D8400">
        <v>2023</v>
      </c>
      <c r="E8400">
        <v>1160999</v>
      </c>
      <c r="F8400">
        <v>0</v>
      </c>
      <c r="G8400">
        <v>0</v>
      </c>
      <c r="H8400">
        <v>0</v>
      </c>
      <c r="I8400">
        <v>1160999</v>
      </c>
    </row>
    <row r="8401" spans="1:9">
      <c r="A8401" t="s">
        <v>369</v>
      </c>
      <c r="B8401" t="s">
        <v>914</v>
      </c>
      <c r="C8401" t="s">
        <v>805</v>
      </c>
      <c r="D8401">
        <v>2023</v>
      </c>
      <c r="E8401">
        <v>3835512</v>
      </c>
      <c r="F8401">
        <v>0</v>
      </c>
      <c r="G8401">
        <v>728000</v>
      </c>
      <c r="H8401">
        <v>23236000</v>
      </c>
      <c r="I8401">
        <v>27799512</v>
      </c>
    </row>
    <row r="8402" spans="1:9">
      <c r="A8402" t="s">
        <v>369</v>
      </c>
      <c r="B8402" t="s">
        <v>426</v>
      </c>
      <c r="C8402" t="s">
        <v>427</v>
      </c>
      <c r="D8402">
        <v>2023</v>
      </c>
      <c r="E8402">
        <v>0</v>
      </c>
      <c r="F8402">
        <v>26393999</v>
      </c>
      <c r="G8402">
        <v>11038000</v>
      </c>
      <c r="H8402">
        <v>73204000</v>
      </c>
      <c r="I8402">
        <v>110635999</v>
      </c>
    </row>
    <row r="8403" spans="1:9">
      <c r="A8403" t="s">
        <v>369</v>
      </c>
      <c r="B8403" t="s">
        <v>426</v>
      </c>
      <c r="C8403" t="s">
        <v>427</v>
      </c>
      <c r="D8403">
        <v>2023</v>
      </c>
      <c r="E8403">
        <v>0</v>
      </c>
      <c r="F8403">
        <v>15188707</v>
      </c>
      <c r="G8403">
        <v>1287000</v>
      </c>
      <c r="H8403">
        <v>0</v>
      </c>
      <c r="I8403">
        <v>16475707</v>
      </c>
    </row>
    <row r="8404" spans="1:9">
      <c r="A8404" t="s">
        <v>369</v>
      </c>
      <c r="B8404" t="s">
        <v>426</v>
      </c>
      <c r="C8404" t="s">
        <v>427</v>
      </c>
      <c r="D8404">
        <v>2023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>
      <c r="A8405" t="s">
        <v>369</v>
      </c>
      <c r="B8405" t="s">
        <v>426</v>
      </c>
      <c r="C8405" t="s">
        <v>427</v>
      </c>
      <c r="D8405">
        <v>2023</v>
      </c>
      <c r="E8405">
        <v>20000</v>
      </c>
      <c r="F8405">
        <v>0</v>
      </c>
      <c r="G8405">
        <v>0</v>
      </c>
      <c r="H8405">
        <v>0</v>
      </c>
      <c r="I8405">
        <v>20000</v>
      </c>
    </row>
    <row r="8406" spans="1:9">
      <c r="A8406" t="s">
        <v>369</v>
      </c>
      <c r="B8406" t="s">
        <v>1729</v>
      </c>
      <c r="C8406" t="s">
        <v>377</v>
      </c>
      <c r="D8406">
        <v>2023</v>
      </c>
      <c r="E8406">
        <v>345000</v>
      </c>
      <c r="F8406">
        <v>0</v>
      </c>
      <c r="G8406">
        <v>0</v>
      </c>
      <c r="H8406">
        <v>0</v>
      </c>
      <c r="I8406">
        <v>345000</v>
      </c>
    </row>
    <row r="8407" spans="1:9">
      <c r="A8407" t="s">
        <v>369</v>
      </c>
      <c r="B8407" t="s">
        <v>1729</v>
      </c>
      <c r="C8407" t="s">
        <v>377</v>
      </c>
      <c r="D8407">
        <v>2023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369</v>
      </c>
      <c r="B8408" t="s">
        <v>432</v>
      </c>
      <c r="C8408" t="s">
        <v>433</v>
      </c>
      <c r="D8408">
        <v>2023</v>
      </c>
      <c r="E8408">
        <v>89999</v>
      </c>
      <c r="F8408">
        <v>0</v>
      </c>
      <c r="G8408">
        <v>0</v>
      </c>
      <c r="H8408">
        <v>15336000</v>
      </c>
      <c r="I8408">
        <v>15425999</v>
      </c>
    </row>
    <row r="8409" spans="1:9">
      <c r="A8409" t="s">
        <v>369</v>
      </c>
      <c r="B8409" t="s">
        <v>434</v>
      </c>
      <c r="C8409" t="s">
        <v>435</v>
      </c>
      <c r="D8409">
        <v>2023</v>
      </c>
      <c r="E8409">
        <v>0</v>
      </c>
      <c r="F8409">
        <v>0</v>
      </c>
      <c r="G8409">
        <v>0</v>
      </c>
      <c r="H8409">
        <v>100000</v>
      </c>
      <c r="I8409">
        <v>100000</v>
      </c>
    </row>
    <row r="8410" spans="1:9">
      <c r="A8410" t="s">
        <v>369</v>
      </c>
      <c r="B8410" t="s">
        <v>438</v>
      </c>
      <c r="C8410" t="s">
        <v>439</v>
      </c>
      <c r="D8410">
        <v>2023</v>
      </c>
      <c r="E8410">
        <v>0</v>
      </c>
      <c r="F8410">
        <v>0</v>
      </c>
      <c r="G8410">
        <v>200000</v>
      </c>
      <c r="H8410">
        <v>0</v>
      </c>
      <c r="I8410">
        <v>200000</v>
      </c>
    </row>
    <row r="8411" spans="1:9">
      <c r="A8411" t="s">
        <v>369</v>
      </c>
      <c r="B8411" t="s">
        <v>1625</v>
      </c>
      <c r="C8411" t="s">
        <v>1626</v>
      </c>
      <c r="D8411">
        <v>2023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>
      <c r="A8412" t="s">
        <v>369</v>
      </c>
      <c r="B8412" t="s">
        <v>449</v>
      </c>
      <c r="C8412" t="s">
        <v>450</v>
      </c>
      <c r="D8412">
        <v>2023</v>
      </c>
      <c r="E8412">
        <v>38869489</v>
      </c>
      <c r="F8412">
        <v>2797000</v>
      </c>
      <c r="G8412">
        <v>65671000</v>
      </c>
      <c r="H8412">
        <v>44175000</v>
      </c>
      <c r="I8412">
        <v>151512489</v>
      </c>
    </row>
    <row r="8413" spans="1:9">
      <c r="A8413" t="s">
        <v>369</v>
      </c>
      <c r="B8413" t="s">
        <v>449</v>
      </c>
      <c r="C8413" t="s">
        <v>450</v>
      </c>
      <c r="D8413">
        <v>2023</v>
      </c>
      <c r="E8413">
        <v>17382400</v>
      </c>
      <c r="F8413">
        <v>0</v>
      </c>
      <c r="G8413">
        <v>10000000</v>
      </c>
      <c r="H8413">
        <v>0</v>
      </c>
      <c r="I8413">
        <v>27382400</v>
      </c>
    </row>
    <row r="8414" spans="1:9">
      <c r="A8414" t="s">
        <v>369</v>
      </c>
      <c r="B8414" t="s">
        <v>449</v>
      </c>
      <c r="C8414" t="s">
        <v>450</v>
      </c>
      <c r="D8414">
        <v>2023</v>
      </c>
      <c r="E8414">
        <v>20188500</v>
      </c>
      <c r="F8414">
        <v>0</v>
      </c>
      <c r="G8414">
        <v>0</v>
      </c>
      <c r="H8414">
        <v>0</v>
      </c>
      <c r="I8414">
        <v>20188500</v>
      </c>
    </row>
    <row r="8415" spans="1:9">
      <c r="A8415" t="s">
        <v>369</v>
      </c>
      <c r="B8415" t="s">
        <v>1627</v>
      </c>
      <c r="C8415" t="s">
        <v>383</v>
      </c>
      <c r="D8415">
        <v>2023</v>
      </c>
      <c r="E8415">
        <v>150000</v>
      </c>
      <c r="F8415">
        <v>0</v>
      </c>
      <c r="G8415">
        <v>0</v>
      </c>
      <c r="H8415">
        <v>0</v>
      </c>
      <c r="I8415">
        <v>150000</v>
      </c>
    </row>
    <row r="8416" spans="1:9">
      <c r="A8416" t="s">
        <v>369</v>
      </c>
      <c r="B8416" t="s">
        <v>451</v>
      </c>
      <c r="C8416" t="s">
        <v>452</v>
      </c>
      <c r="D8416">
        <v>2023</v>
      </c>
      <c r="E8416">
        <v>1000000</v>
      </c>
      <c r="F8416">
        <v>0</v>
      </c>
      <c r="G8416">
        <v>0</v>
      </c>
      <c r="H8416">
        <v>0</v>
      </c>
      <c r="I8416">
        <v>1000000</v>
      </c>
    </row>
    <row r="8417" spans="1:9">
      <c r="A8417" t="s">
        <v>457</v>
      </c>
      <c r="B8417" t="s">
        <v>1628</v>
      </c>
      <c r="C8417" t="s">
        <v>1629</v>
      </c>
      <c r="D8417">
        <v>2023</v>
      </c>
      <c r="E8417">
        <v>3191908</v>
      </c>
      <c r="F8417">
        <v>3012000</v>
      </c>
      <c r="G8417">
        <v>415000</v>
      </c>
      <c r="H8417">
        <v>136000</v>
      </c>
      <c r="I8417">
        <v>6754908</v>
      </c>
    </row>
    <row r="8418" spans="1:9">
      <c r="A8418" t="s">
        <v>460</v>
      </c>
      <c r="B8418" t="s">
        <v>461</v>
      </c>
      <c r="C8418" t="s">
        <v>462</v>
      </c>
      <c r="D8418">
        <v>2023</v>
      </c>
      <c r="E8418">
        <v>0</v>
      </c>
      <c r="F8418">
        <v>0</v>
      </c>
      <c r="G8418">
        <v>936159</v>
      </c>
      <c r="H8418">
        <v>8080000</v>
      </c>
      <c r="I8418">
        <v>9016159</v>
      </c>
    </row>
    <row r="8419" spans="1:9">
      <c r="A8419" t="s">
        <v>465</v>
      </c>
      <c r="B8419" t="s">
        <v>466</v>
      </c>
      <c r="C8419" t="s">
        <v>467</v>
      </c>
      <c r="D8419">
        <v>2023</v>
      </c>
      <c r="E8419">
        <v>19321379</v>
      </c>
      <c r="F8419">
        <v>21855000</v>
      </c>
      <c r="G8419">
        <v>9583000</v>
      </c>
      <c r="H8419">
        <v>5694000</v>
      </c>
      <c r="I8419">
        <v>56453379</v>
      </c>
    </row>
    <row r="8420" spans="1:9">
      <c r="A8420" t="s">
        <v>465</v>
      </c>
      <c r="B8420" t="s">
        <v>468</v>
      </c>
      <c r="C8420" t="s">
        <v>469</v>
      </c>
      <c r="D8420">
        <v>2023</v>
      </c>
      <c r="E8420">
        <v>0</v>
      </c>
      <c r="F8420">
        <v>70562</v>
      </c>
      <c r="G8420">
        <v>0</v>
      </c>
      <c r="H8420">
        <v>196000</v>
      </c>
      <c r="I8420">
        <v>266562</v>
      </c>
    </row>
    <row r="8421" spans="1:9">
      <c r="A8421" t="s">
        <v>465</v>
      </c>
      <c r="B8421" t="s">
        <v>1633</v>
      </c>
      <c r="C8421" t="s">
        <v>1634</v>
      </c>
      <c r="D8421">
        <v>2023</v>
      </c>
      <c r="E8421">
        <v>0</v>
      </c>
      <c r="F8421">
        <v>1967947</v>
      </c>
      <c r="G8421">
        <v>0</v>
      </c>
      <c r="H8421">
        <v>0</v>
      </c>
      <c r="I8421">
        <v>1967947</v>
      </c>
    </row>
    <row r="8422" spans="1:9">
      <c r="A8422" t="s">
        <v>465</v>
      </c>
      <c r="B8422" t="s">
        <v>975</v>
      </c>
      <c r="C8422" t="s">
        <v>976</v>
      </c>
      <c r="D8422">
        <v>2023</v>
      </c>
      <c r="E8422">
        <v>350000</v>
      </c>
      <c r="F8422">
        <v>0</v>
      </c>
      <c r="G8422">
        <v>0</v>
      </c>
      <c r="H8422">
        <v>0</v>
      </c>
      <c r="I8422">
        <v>350000</v>
      </c>
    </row>
    <row r="8423" spans="1:9">
      <c r="A8423" t="s">
        <v>465</v>
      </c>
      <c r="B8423" t="s">
        <v>470</v>
      </c>
      <c r="C8423" t="s">
        <v>471</v>
      </c>
      <c r="D8423">
        <v>2023</v>
      </c>
      <c r="E8423">
        <v>166000</v>
      </c>
      <c r="F8423">
        <v>0</v>
      </c>
      <c r="G8423">
        <v>0</v>
      </c>
      <c r="H8423">
        <v>0</v>
      </c>
      <c r="I8423">
        <v>166000</v>
      </c>
    </row>
    <row r="8424" spans="1:9">
      <c r="A8424" t="s">
        <v>474</v>
      </c>
      <c r="B8424" t="s">
        <v>475</v>
      </c>
      <c r="C8424" t="s">
        <v>476</v>
      </c>
      <c r="D8424">
        <v>2023</v>
      </c>
      <c r="E8424">
        <v>0</v>
      </c>
      <c r="F8424">
        <v>0</v>
      </c>
      <c r="G8424">
        <v>1462677</v>
      </c>
      <c r="H8424">
        <v>38695000</v>
      </c>
      <c r="I8424">
        <v>40157677</v>
      </c>
    </row>
    <row r="8425" spans="1:9">
      <c r="A8425" t="s">
        <v>566</v>
      </c>
      <c r="B8425" t="s">
        <v>682</v>
      </c>
      <c r="C8425" t="s">
        <v>683</v>
      </c>
      <c r="D8425">
        <v>2023</v>
      </c>
      <c r="E8425">
        <v>500000</v>
      </c>
      <c r="F8425">
        <v>0</v>
      </c>
      <c r="G8425">
        <v>0</v>
      </c>
      <c r="H8425">
        <v>0</v>
      </c>
      <c r="I8425">
        <v>500000</v>
      </c>
    </row>
    <row r="8426" spans="1:9">
      <c r="A8426" t="s">
        <v>474</v>
      </c>
      <c r="B8426" t="s">
        <v>994</v>
      </c>
      <c r="C8426" t="s">
        <v>995</v>
      </c>
      <c r="D8426">
        <v>2023</v>
      </c>
      <c r="E8426">
        <v>3250000</v>
      </c>
      <c r="F8426">
        <v>0</v>
      </c>
      <c r="G8426">
        <v>0</v>
      </c>
      <c r="H8426">
        <v>0</v>
      </c>
      <c r="I8426">
        <v>3250000</v>
      </c>
    </row>
    <row r="8427" spans="1:9">
      <c r="A8427" t="s">
        <v>1635</v>
      </c>
      <c r="B8427" t="s">
        <v>1636</v>
      </c>
      <c r="C8427" t="s">
        <v>1637</v>
      </c>
      <c r="D8427">
        <v>2023</v>
      </c>
      <c r="E8427">
        <v>5705446</v>
      </c>
      <c r="F8427">
        <v>0</v>
      </c>
      <c r="G8427">
        <v>0</v>
      </c>
      <c r="H8427">
        <v>0</v>
      </c>
      <c r="I8427">
        <v>5705446</v>
      </c>
    </row>
    <row r="8428" spans="1:9">
      <c r="A8428" t="s">
        <v>446</v>
      </c>
      <c r="B8428" t="s">
        <v>1561</v>
      </c>
      <c r="C8428" t="s">
        <v>1562</v>
      </c>
      <c r="D8428">
        <v>2023</v>
      </c>
      <c r="E8428">
        <v>0</v>
      </c>
      <c r="F8428">
        <v>2249998</v>
      </c>
      <c r="G8428">
        <v>0</v>
      </c>
      <c r="H8428">
        <v>5750000</v>
      </c>
      <c r="I8428">
        <v>7999998</v>
      </c>
    </row>
    <row r="8429" spans="1:9">
      <c r="A8429" t="s">
        <v>446</v>
      </c>
      <c r="B8429" t="s">
        <v>1561</v>
      </c>
      <c r="C8429" t="s">
        <v>1562</v>
      </c>
      <c r="D8429">
        <v>2023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>
      <c r="A8430" t="s">
        <v>446</v>
      </c>
      <c r="B8430" t="s">
        <v>1505</v>
      </c>
      <c r="C8430" t="s">
        <v>1506</v>
      </c>
      <c r="D8430">
        <v>2023</v>
      </c>
      <c r="E8430">
        <v>0</v>
      </c>
      <c r="F8430">
        <v>0</v>
      </c>
      <c r="G8430">
        <v>10859586</v>
      </c>
      <c r="H8430">
        <v>0</v>
      </c>
      <c r="I8430">
        <v>10859586</v>
      </c>
    </row>
    <row r="8431" spans="1:9">
      <c r="A8431" t="s">
        <v>446</v>
      </c>
      <c r="B8431" t="s">
        <v>2224</v>
      </c>
      <c r="C8431" t="s">
        <v>2225</v>
      </c>
      <c r="D8431">
        <v>2023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>
      <c r="A8432" t="s">
        <v>446</v>
      </c>
      <c r="B8432" t="s">
        <v>479</v>
      </c>
      <c r="C8432" t="s">
        <v>480</v>
      </c>
      <c r="D8432">
        <v>2023</v>
      </c>
      <c r="E8432">
        <v>27400000</v>
      </c>
      <c r="F8432">
        <v>0</v>
      </c>
      <c r="G8432">
        <v>36396474</v>
      </c>
      <c r="H8432">
        <v>19443000</v>
      </c>
      <c r="I8432">
        <v>83239474</v>
      </c>
    </row>
    <row r="8433" spans="1:9">
      <c r="A8433" t="s">
        <v>446</v>
      </c>
      <c r="B8433" t="s">
        <v>479</v>
      </c>
      <c r="C8433" t="s">
        <v>480</v>
      </c>
      <c r="D8433">
        <v>2023</v>
      </c>
      <c r="E8433">
        <v>0</v>
      </c>
      <c r="F8433">
        <v>0</v>
      </c>
      <c r="G8433">
        <v>0</v>
      </c>
      <c r="H8433">
        <v>43996</v>
      </c>
      <c r="I8433">
        <v>43996</v>
      </c>
    </row>
    <row r="8434" spans="1:9">
      <c r="A8434" t="s">
        <v>446</v>
      </c>
      <c r="B8434" t="s">
        <v>479</v>
      </c>
      <c r="C8434" t="s">
        <v>480</v>
      </c>
      <c r="D8434">
        <v>2023</v>
      </c>
      <c r="E8434">
        <v>465297</v>
      </c>
      <c r="F8434">
        <v>0</v>
      </c>
      <c r="G8434">
        <v>0</v>
      </c>
      <c r="H8434">
        <v>57000</v>
      </c>
      <c r="I8434">
        <v>522297</v>
      </c>
    </row>
    <row r="8435" spans="1:9">
      <c r="A8435" t="s">
        <v>446</v>
      </c>
      <c r="B8435" t="s">
        <v>1074</v>
      </c>
      <c r="C8435" t="s">
        <v>520</v>
      </c>
      <c r="D8435">
        <v>2023</v>
      </c>
      <c r="E8435">
        <v>0</v>
      </c>
      <c r="F8435">
        <v>0</v>
      </c>
      <c r="G8435">
        <v>11502150</v>
      </c>
      <c r="H8435">
        <v>6876000</v>
      </c>
      <c r="I8435">
        <v>18378150</v>
      </c>
    </row>
    <row r="8436" spans="1:9">
      <c r="A8436" t="s">
        <v>446</v>
      </c>
      <c r="B8436" t="s">
        <v>1074</v>
      </c>
      <c r="C8436" t="s">
        <v>520</v>
      </c>
      <c r="D8436">
        <v>2023</v>
      </c>
      <c r="E8436">
        <v>0</v>
      </c>
      <c r="F8436">
        <v>0</v>
      </c>
      <c r="G8436">
        <v>0</v>
      </c>
      <c r="H8436">
        <v>1512968</v>
      </c>
      <c r="I8436">
        <v>1512968</v>
      </c>
    </row>
    <row r="8437" spans="1:9">
      <c r="A8437" t="s">
        <v>446</v>
      </c>
      <c r="B8437" t="s">
        <v>481</v>
      </c>
      <c r="C8437" t="s">
        <v>482</v>
      </c>
      <c r="D8437">
        <v>2023</v>
      </c>
      <c r="E8437">
        <v>0</v>
      </c>
      <c r="F8437">
        <v>0</v>
      </c>
      <c r="G8437">
        <v>19916925</v>
      </c>
      <c r="H8437">
        <v>18994000</v>
      </c>
      <c r="I8437">
        <v>38910925</v>
      </c>
    </row>
    <row r="8438" spans="1:9">
      <c r="A8438" t="s">
        <v>446</v>
      </c>
      <c r="B8438" t="s">
        <v>481</v>
      </c>
      <c r="C8438" t="s">
        <v>482</v>
      </c>
      <c r="D8438">
        <v>2023</v>
      </c>
      <c r="E8438">
        <v>0</v>
      </c>
      <c r="F8438">
        <v>0</v>
      </c>
      <c r="G8438">
        <v>0</v>
      </c>
      <c r="H8438">
        <v>89250</v>
      </c>
      <c r="I8438">
        <v>89250</v>
      </c>
    </row>
    <row r="8439" spans="1:9">
      <c r="A8439" t="s">
        <v>446</v>
      </c>
      <c r="B8439" t="s">
        <v>1044</v>
      </c>
      <c r="C8439" t="s">
        <v>1045</v>
      </c>
      <c r="D8439">
        <v>2023</v>
      </c>
      <c r="E8439">
        <v>9150708</v>
      </c>
      <c r="F8439">
        <v>1133000</v>
      </c>
      <c r="G8439">
        <v>451000</v>
      </c>
      <c r="H8439">
        <v>1822000</v>
      </c>
      <c r="I8439">
        <v>12556708</v>
      </c>
    </row>
    <row r="8440" spans="1:9">
      <c r="A8440" t="s">
        <v>446</v>
      </c>
      <c r="B8440" t="s">
        <v>1044</v>
      </c>
      <c r="C8440" t="s">
        <v>1045</v>
      </c>
      <c r="D8440">
        <v>2023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446</v>
      </c>
      <c r="B8441" t="s">
        <v>483</v>
      </c>
      <c r="C8441" t="s">
        <v>484</v>
      </c>
      <c r="D8441">
        <v>2023</v>
      </c>
      <c r="E8441">
        <v>0</v>
      </c>
      <c r="F8441">
        <v>0</v>
      </c>
      <c r="G8441">
        <v>2315913</v>
      </c>
      <c r="H8441">
        <v>180000</v>
      </c>
      <c r="I8441">
        <v>2495913</v>
      </c>
    </row>
    <row r="8442" spans="1:9">
      <c r="A8442" t="s">
        <v>446</v>
      </c>
      <c r="B8442" t="s">
        <v>1184</v>
      </c>
      <c r="C8442" t="s">
        <v>1168</v>
      </c>
      <c r="D8442">
        <v>2023</v>
      </c>
      <c r="E8442">
        <v>0</v>
      </c>
      <c r="F8442">
        <v>0</v>
      </c>
      <c r="G8442">
        <v>0</v>
      </c>
      <c r="H8442">
        <v>2184000</v>
      </c>
      <c r="I8442">
        <v>2184000</v>
      </c>
    </row>
    <row r="8443" spans="1:9">
      <c r="A8443" t="s">
        <v>446</v>
      </c>
      <c r="B8443" t="s">
        <v>485</v>
      </c>
      <c r="C8443" t="s">
        <v>486</v>
      </c>
      <c r="D8443">
        <v>2023</v>
      </c>
      <c r="E8443">
        <v>0</v>
      </c>
      <c r="F8443">
        <v>0</v>
      </c>
      <c r="G8443">
        <v>0</v>
      </c>
      <c r="H8443">
        <v>999</v>
      </c>
      <c r="I8443">
        <v>999</v>
      </c>
    </row>
    <row r="8444" spans="1:9">
      <c r="A8444" t="s">
        <v>446</v>
      </c>
      <c r="B8444" t="s">
        <v>1194</v>
      </c>
      <c r="C8444" t="s">
        <v>1195</v>
      </c>
      <c r="D8444">
        <v>2023</v>
      </c>
      <c r="E8444">
        <v>33777088</v>
      </c>
      <c r="F8444">
        <v>960000</v>
      </c>
      <c r="G8444">
        <v>35950000</v>
      </c>
      <c r="H8444">
        <v>3761000</v>
      </c>
      <c r="I8444">
        <v>74448088</v>
      </c>
    </row>
    <row r="8445" spans="1:9">
      <c r="A8445" t="s">
        <v>446</v>
      </c>
      <c r="B8445" t="s">
        <v>1509</v>
      </c>
      <c r="C8445" t="s">
        <v>1510</v>
      </c>
      <c r="D8445">
        <v>2023</v>
      </c>
      <c r="E8445">
        <v>0</v>
      </c>
      <c r="F8445">
        <v>58466910</v>
      </c>
      <c r="G8445">
        <v>93220000</v>
      </c>
      <c r="H8445">
        <v>4670000</v>
      </c>
      <c r="I8445">
        <v>156356910</v>
      </c>
    </row>
    <row r="8446" spans="1:9">
      <c r="A8446" t="s">
        <v>446</v>
      </c>
      <c r="B8446" t="s">
        <v>1360</v>
      </c>
      <c r="C8446" t="s">
        <v>1361</v>
      </c>
      <c r="D8446">
        <v>2023</v>
      </c>
      <c r="E8446">
        <v>0</v>
      </c>
      <c r="F8446">
        <v>0</v>
      </c>
      <c r="G8446">
        <v>105738853</v>
      </c>
      <c r="H8446">
        <v>180105000</v>
      </c>
      <c r="I8446">
        <v>285843853</v>
      </c>
    </row>
    <row r="8447" spans="1:9">
      <c r="A8447" t="s">
        <v>446</v>
      </c>
      <c r="B8447" t="s">
        <v>1543</v>
      </c>
      <c r="C8447" t="s">
        <v>1544</v>
      </c>
      <c r="D8447">
        <v>2023</v>
      </c>
      <c r="E8447">
        <v>0</v>
      </c>
      <c r="F8447">
        <v>690144</v>
      </c>
      <c r="G8447">
        <v>13058000</v>
      </c>
      <c r="H8447">
        <v>14799000</v>
      </c>
      <c r="I8447">
        <v>28547144</v>
      </c>
    </row>
    <row r="8448" spans="1:9">
      <c r="A8448" t="s">
        <v>446</v>
      </c>
      <c r="B8448" t="s">
        <v>1249</v>
      </c>
      <c r="C8448" t="s">
        <v>1250</v>
      </c>
      <c r="D8448">
        <v>2023</v>
      </c>
      <c r="E8448">
        <v>0</v>
      </c>
      <c r="F8448">
        <v>0</v>
      </c>
      <c r="G8448">
        <v>0</v>
      </c>
      <c r="H8448">
        <v>178795</v>
      </c>
      <c r="I8448">
        <v>178795</v>
      </c>
    </row>
    <row r="8449" spans="1:9">
      <c r="A8449" t="s">
        <v>446</v>
      </c>
      <c r="B8449" t="s">
        <v>1471</v>
      </c>
      <c r="C8449" t="s">
        <v>1472</v>
      </c>
      <c r="D8449">
        <v>2023</v>
      </c>
      <c r="E8449">
        <v>240</v>
      </c>
      <c r="F8449">
        <v>0</v>
      </c>
      <c r="G8449">
        <v>0</v>
      </c>
      <c r="H8449">
        <v>0</v>
      </c>
      <c r="I8449">
        <v>240</v>
      </c>
    </row>
    <row r="8450" spans="1:9">
      <c r="A8450" t="s">
        <v>446</v>
      </c>
      <c r="B8450" t="s">
        <v>2216</v>
      </c>
      <c r="C8450" t="s">
        <v>2217</v>
      </c>
      <c r="D8450">
        <v>2023</v>
      </c>
      <c r="E8450">
        <v>0</v>
      </c>
      <c r="F8450">
        <v>0</v>
      </c>
      <c r="G8450">
        <v>0</v>
      </c>
      <c r="H8450">
        <v>79999</v>
      </c>
      <c r="I8450">
        <v>79999</v>
      </c>
    </row>
    <row r="8451" spans="1:9">
      <c r="A8451" t="s">
        <v>446</v>
      </c>
      <c r="B8451" t="s">
        <v>884</v>
      </c>
      <c r="C8451" t="s">
        <v>885</v>
      </c>
      <c r="D8451">
        <v>2023</v>
      </c>
      <c r="E8451">
        <v>0</v>
      </c>
      <c r="F8451">
        <v>0</v>
      </c>
      <c r="G8451">
        <v>0</v>
      </c>
      <c r="H8451">
        <v>34865919</v>
      </c>
      <c r="I8451">
        <v>34865919</v>
      </c>
    </row>
    <row r="8452" spans="1:9">
      <c r="A8452" t="s">
        <v>446</v>
      </c>
      <c r="B8452" t="s">
        <v>2176</v>
      </c>
      <c r="C8452" t="s">
        <v>2177</v>
      </c>
      <c r="D8452">
        <v>2023</v>
      </c>
      <c r="E8452">
        <v>485040</v>
      </c>
      <c r="F8452">
        <v>0</v>
      </c>
      <c r="G8452">
        <v>0</v>
      </c>
      <c r="H8452">
        <v>74000</v>
      </c>
      <c r="I8452">
        <v>559040</v>
      </c>
    </row>
    <row r="8453" spans="1:9">
      <c r="A8453" t="s">
        <v>446</v>
      </c>
      <c r="B8453" t="s">
        <v>489</v>
      </c>
      <c r="C8453" t="s">
        <v>490</v>
      </c>
      <c r="D8453">
        <v>2023</v>
      </c>
      <c r="E8453">
        <v>30472000</v>
      </c>
      <c r="F8453">
        <v>9307000</v>
      </c>
      <c r="G8453">
        <v>4375000</v>
      </c>
      <c r="H8453">
        <v>0</v>
      </c>
      <c r="I8453">
        <v>44154000</v>
      </c>
    </row>
    <row r="8454" spans="1:9">
      <c r="A8454" t="s">
        <v>446</v>
      </c>
      <c r="B8454" t="s">
        <v>493</v>
      </c>
      <c r="C8454" t="s">
        <v>494</v>
      </c>
      <c r="D8454">
        <v>2023</v>
      </c>
      <c r="E8454">
        <v>16600000</v>
      </c>
      <c r="F8454">
        <v>27025169</v>
      </c>
      <c r="G8454">
        <v>52084000</v>
      </c>
      <c r="H8454">
        <v>64055000</v>
      </c>
      <c r="I8454">
        <v>159764169</v>
      </c>
    </row>
    <row r="8455" spans="1:9">
      <c r="A8455" t="s">
        <v>446</v>
      </c>
      <c r="B8455" t="s">
        <v>493</v>
      </c>
      <c r="C8455" t="s">
        <v>494</v>
      </c>
      <c r="D8455">
        <v>2023</v>
      </c>
      <c r="E8455">
        <v>9998673</v>
      </c>
      <c r="F8455">
        <v>0</v>
      </c>
      <c r="G8455">
        <v>0</v>
      </c>
      <c r="H8455">
        <v>10000</v>
      </c>
      <c r="I8455">
        <v>10008673</v>
      </c>
    </row>
    <row r="8456" spans="1:9">
      <c r="A8456" t="s">
        <v>446</v>
      </c>
      <c r="B8456" t="s">
        <v>1380</v>
      </c>
      <c r="C8456" t="s">
        <v>1381</v>
      </c>
      <c r="D8456">
        <v>2023</v>
      </c>
      <c r="E8456">
        <v>0</v>
      </c>
      <c r="F8456">
        <v>0</v>
      </c>
      <c r="G8456">
        <v>0</v>
      </c>
      <c r="H8456">
        <v>93754</v>
      </c>
      <c r="I8456">
        <v>93754</v>
      </c>
    </row>
    <row r="8457" spans="1:9">
      <c r="A8457" t="s">
        <v>446</v>
      </c>
      <c r="B8457" t="s">
        <v>495</v>
      </c>
      <c r="C8457" t="s">
        <v>496</v>
      </c>
      <c r="D8457">
        <v>2023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>
      <c r="A8458" t="s">
        <v>446</v>
      </c>
      <c r="B8458" t="s">
        <v>1322</v>
      </c>
      <c r="C8458" t="s">
        <v>1323</v>
      </c>
      <c r="D8458">
        <v>2023</v>
      </c>
      <c r="E8458">
        <v>0</v>
      </c>
      <c r="F8458">
        <v>0</v>
      </c>
      <c r="G8458">
        <v>0</v>
      </c>
      <c r="H8458">
        <v>3354106</v>
      </c>
      <c r="I8458">
        <v>3354106</v>
      </c>
    </row>
    <row r="8459" spans="1:9">
      <c r="A8459" t="s">
        <v>446</v>
      </c>
      <c r="B8459" t="s">
        <v>2434</v>
      </c>
      <c r="C8459" t="s">
        <v>2435</v>
      </c>
      <c r="D8459">
        <v>2023</v>
      </c>
      <c r="E8459">
        <v>171978</v>
      </c>
      <c r="F8459">
        <v>0</v>
      </c>
      <c r="G8459">
        <v>0</v>
      </c>
      <c r="H8459">
        <v>0</v>
      </c>
      <c r="I8459">
        <v>171978</v>
      </c>
    </row>
    <row r="8460" spans="1:9">
      <c r="A8460" t="s">
        <v>446</v>
      </c>
      <c r="B8460" t="s">
        <v>1210</v>
      </c>
      <c r="C8460" t="s">
        <v>1211</v>
      </c>
      <c r="D8460">
        <v>2023</v>
      </c>
      <c r="E8460">
        <v>0</v>
      </c>
      <c r="F8460">
        <v>620259</v>
      </c>
      <c r="G8460">
        <v>0</v>
      </c>
      <c r="H8460">
        <v>819000</v>
      </c>
      <c r="I8460">
        <v>1439259</v>
      </c>
    </row>
    <row r="8461" spans="1:9">
      <c r="A8461" t="s">
        <v>446</v>
      </c>
      <c r="B8461" t="s">
        <v>895</v>
      </c>
      <c r="C8461" t="s">
        <v>896</v>
      </c>
      <c r="D8461">
        <v>2023</v>
      </c>
      <c r="E8461">
        <v>17088</v>
      </c>
      <c r="F8461">
        <v>0</v>
      </c>
      <c r="G8461">
        <v>0</v>
      </c>
      <c r="H8461">
        <v>0</v>
      </c>
      <c r="I8461">
        <v>17088</v>
      </c>
    </row>
    <row r="8462" spans="1:9">
      <c r="A8462" t="s">
        <v>446</v>
      </c>
      <c r="B8462" t="s">
        <v>963</v>
      </c>
      <c r="C8462" t="s">
        <v>964</v>
      </c>
      <c r="D8462">
        <v>2023</v>
      </c>
      <c r="E8462">
        <v>0</v>
      </c>
      <c r="F8462">
        <v>0</v>
      </c>
      <c r="G8462">
        <v>0</v>
      </c>
      <c r="H8462">
        <v>499999</v>
      </c>
      <c r="I8462">
        <v>499999</v>
      </c>
    </row>
    <row r="8463" spans="1:9">
      <c r="A8463" t="s">
        <v>446</v>
      </c>
      <c r="B8463" t="s">
        <v>1240</v>
      </c>
      <c r="C8463" t="s">
        <v>1241</v>
      </c>
      <c r="D8463">
        <v>2023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446</v>
      </c>
      <c r="B8464" t="s">
        <v>503</v>
      </c>
      <c r="C8464" t="s">
        <v>362</v>
      </c>
      <c r="D8464">
        <v>2023</v>
      </c>
      <c r="E8464">
        <v>2893826</v>
      </c>
      <c r="F8464">
        <v>0</v>
      </c>
      <c r="G8464">
        <v>0</v>
      </c>
      <c r="H8464">
        <v>0</v>
      </c>
      <c r="I8464">
        <v>2893826</v>
      </c>
    </row>
    <row r="8465" spans="1:9">
      <c r="A8465" t="s">
        <v>446</v>
      </c>
      <c r="B8465" t="s">
        <v>1114</v>
      </c>
      <c r="C8465" t="s">
        <v>1115</v>
      </c>
      <c r="D8465">
        <v>2023</v>
      </c>
      <c r="E8465">
        <v>16000000</v>
      </c>
      <c r="F8465">
        <v>0</v>
      </c>
      <c r="G8465">
        <v>0</v>
      </c>
      <c r="H8465">
        <v>0</v>
      </c>
      <c r="I8465">
        <v>16000000</v>
      </c>
    </row>
    <row r="8466" spans="1:9">
      <c r="A8466" t="s">
        <v>446</v>
      </c>
      <c r="B8466" t="s">
        <v>504</v>
      </c>
      <c r="C8466" t="s">
        <v>505</v>
      </c>
      <c r="D8466">
        <v>2023</v>
      </c>
      <c r="E8466">
        <v>11300000</v>
      </c>
      <c r="F8466">
        <v>10524000</v>
      </c>
      <c r="G8466">
        <v>8267000</v>
      </c>
      <c r="H8466">
        <v>8592000</v>
      </c>
      <c r="I8466">
        <v>38683000</v>
      </c>
    </row>
    <row r="8467" spans="1:9">
      <c r="A8467" t="s">
        <v>446</v>
      </c>
      <c r="B8467" t="s">
        <v>504</v>
      </c>
      <c r="C8467" t="s">
        <v>505</v>
      </c>
      <c r="D8467">
        <v>2023</v>
      </c>
      <c r="E8467">
        <v>0</v>
      </c>
      <c r="F8467">
        <v>0</v>
      </c>
      <c r="G8467">
        <v>71000</v>
      </c>
      <c r="H8467">
        <v>0</v>
      </c>
      <c r="I8467">
        <v>71000</v>
      </c>
    </row>
    <row r="8468" spans="1:9">
      <c r="A8468" t="s">
        <v>446</v>
      </c>
      <c r="B8468" t="s">
        <v>506</v>
      </c>
      <c r="C8468" t="s">
        <v>507</v>
      </c>
      <c r="D8468">
        <v>2023</v>
      </c>
      <c r="E8468">
        <v>20000000</v>
      </c>
      <c r="F8468">
        <v>16573432</v>
      </c>
      <c r="G8468">
        <v>226824000</v>
      </c>
      <c r="H8468">
        <v>299334000</v>
      </c>
      <c r="I8468">
        <v>562731432</v>
      </c>
    </row>
    <row r="8469" spans="1:9">
      <c r="A8469" t="s">
        <v>446</v>
      </c>
      <c r="B8469" t="s">
        <v>506</v>
      </c>
      <c r="C8469" t="s">
        <v>507</v>
      </c>
      <c r="D8469">
        <v>2023</v>
      </c>
      <c r="E8469">
        <v>0</v>
      </c>
      <c r="F8469">
        <v>35598483</v>
      </c>
      <c r="G8469">
        <v>48832000</v>
      </c>
      <c r="H8469">
        <v>22967000</v>
      </c>
      <c r="I8469">
        <v>107397483</v>
      </c>
    </row>
    <row r="8470" spans="1:9">
      <c r="A8470" t="s">
        <v>446</v>
      </c>
      <c r="B8470" t="s">
        <v>506</v>
      </c>
      <c r="C8470" t="s">
        <v>507</v>
      </c>
      <c r="D8470">
        <v>2023</v>
      </c>
      <c r="E8470">
        <v>23502000</v>
      </c>
      <c r="F8470">
        <v>0</v>
      </c>
      <c r="G8470">
        <v>0</v>
      </c>
      <c r="H8470">
        <v>78000</v>
      </c>
      <c r="I8470">
        <v>23580000</v>
      </c>
    </row>
    <row r="8471" spans="1:9">
      <c r="A8471" t="s">
        <v>446</v>
      </c>
      <c r="B8471" t="s">
        <v>506</v>
      </c>
      <c r="C8471" t="s">
        <v>507</v>
      </c>
      <c r="D8471">
        <v>2023</v>
      </c>
      <c r="E8471">
        <v>3418092</v>
      </c>
      <c r="F8471">
        <v>2047000</v>
      </c>
      <c r="G8471">
        <v>2500000</v>
      </c>
      <c r="H8471">
        <v>189000</v>
      </c>
      <c r="I8471">
        <v>8154092</v>
      </c>
    </row>
    <row r="8472" spans="1:9">
      <c r="A8472" t="s">
        <v>446</v>
      </c>
      <c r="B8472" t="s">
        <v>1118</v>
      </c>
      <c r="C8472" t="s">
        <v>1119</v>
      </c>
      <c r="D8472">
        <v>2023</v>
      </c>
      <c r="E8472">
        <v>18138138</v>
      </c>
      <c r="F8472">
        <v>0</v>
      </c>
      <c r="G8472">
        <v>0</v>
      </c>
      <c r="H8472">
        <v>5390000</v>
      </c>
      <c r="I8472">
        <v>23528138</v>
      </c>
    </row>
    <row r="8473" spans="1:9">
      <c r="A8473" t="s">
        <v>446</v>
      </c>
      <c r="B8473" t="s">
        <v>1023</v>
      </c>
      <c r="C8473" t="s">
        <v>1024</v>
      </c>
      <c r="D8473">
        <v>2023</v>
      </c>
      <c r="E8473">
        <v>0</v>
      </c>
      <c r="F8473">
        <v>1239477</v>
      </c>
      <c r="G8473">
        <v>0</v>
      </c>
      <c r="H8473">
        <v>0</v>
      </c>
      <c r="I8473">
        <v>1239477</v>
      </c>
    </row>
    <row r="8474" spans="1:9">
      <c r="A8474" t="s">
        <v>446</v>
      </c>
      <c r="B8474" t="s">
        <v>1200</v>
      </c>
      <c r="C8474" t="s">
        <v>1201</v>
      </c>
      <c r="D8474">
        <v>2023</v>
      </c>
      <c r="E8474">
        <v>0</v>
      </c>
      <c r="F8474">
        <v>3893849</v>
      </c>
      <c r="G8474">
        <v>4762000</v>
      </c>
      <c r="H8474">
        <v>0</v>
      </c>
      <c r="I8474">
        <v>8655849</v>
      </c>
    </row>
    <row r="8475" spans="1:9">
      <c r="A8475" t="s">
        <v>446</v>
      </c>
      <c r="B8475" t="s">
        <v>447</v>
      </c>
      <c r="C8475" t="s">
        <v>448</v>
      </c>
      <c r="D8475">
        <v>2023</v>
      </c>
      <c r="E8475">
        <v>0</v>
      </c>
      <c r="F8475">
        <v>0</v>
      </c>
      <c r="G8475">
        <v>0</v>
      </c>
      <c r="H8475">
        <v>3639509</v>
      </c>
      <c r="I8475">
        <v>3639509</v>
      </c>
    </row>
    <row r="8476" spans="1:9">
      <c r="A8476" t="s">
        <v>446</v>
      </c>
      <c r="B8476" t="s">
        <v>510</v>
      </c>
      <c r="C8476" t="s">
        <v>511</v>
      </c>
      <c r="D8476">
        <v>2023</v>
      </c>
      <c r="E8476">
        <v>0</v>
      </c>
      <c r="F8476">
        <v>1734583</v>
      </c>
      <c r="G8476">
        <v>4676000</v>
      </c>
      <c r="H8476">
        <v>7238000</v>
      </c>
      <c r="I8476">
        <v>13648583</v>
      </c>
    </row>
    <row r="8477" spans="1:9">
      <c r="A8477" t="s">
        <v>446</v>
      </c>
      <c r="B8477" t="s">
        <v>512</v>
      </c>
      <c r="C8477" t="s">
        <v>1452</v>
      </c>
      <c r="D8477">
        <v>2023</v>
      </c>
      <c r="E8477">
        <v>11600000</v>
      </c>
      <c r="F8477">
        <v>9542801</v>
      </c>
      <c r="G8477">
        <v>8750000</v>
      </c>
      <c r="H8477">
        <v>3378000</v>
      </c>
      <c r="I8477">
        <v>33270801</v>
      </c>
    </row>
    <row r="8478" spans="1:9">
      <c r="A8478" t="s">
        <v>446</v>
      </c>
      <c r="B8478" t="s">
        <v>514</v>
      </c>
      <c r="C8478" t="s">
        <v>515</v>
      </c>
      <c r="D8478">
        <v>2023</v>
      </c>
      <c r="E8478">
        <v>7187958</v>
      </c>
      <c r="F8478">
        <v>0</v>
      </c>
      <c r="G8478">
        <v>0</v>
      </c>
      <c r="H8478">
        <v>425000</v>
      </c>
      <c r="I8478">
        <v>7612958</v>
      </c>
    </row>
    <row r="8479" spans="1:9">
      <c r="A8479" t="s">
        <v>446</v>
      </c>
      <c r="B8479" t="s">
        <v>2218</v>
      </c>
      <c r="C8479" t="s">
        <v>2219</v>
      </c>
      <c r="D8479">
        <v>2023</v>
      </c>
      <c r="E8479">
        <v>247544</v>
      </c>
      <c r="F8479">
        <v>0</v>
      </c>
      <c r="G8479">
        <v>0</v>
      </c>
      <c r="H8479">
        <v>4697000</v>
      </c>
      <c r="I8479">
        <v>4944544</v>
      </c>
    </row>
    <row r="8480" spans="1:9">
      <c r="A8480" t="s">
        <v>446</v>
      </c>
      <c r="B8480" t="s">
        <v>2218</v>
      </c>
      <c r="C8480" t="s">
        <v>2219</v>
      </c>
      <c r="D8480">
        <v>2023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446</v>
      </c>
      <c r="B8481" t="s">
        <v>1289</v>
      </c>
      <c r="C8481" t="s">
        <v>1290</v>
      </c>
      <c r="D8481">
        <v>2023</v>
      </c>
      <c r="E8481">
        <v>4800000</v>
      </c>
      <c r="F8481">
        <v>0</v>
      </c>
      <c r="G8481">
        <v>0</v>
      </c>
      <c r="H8481">
        <v>6961887</v>
      </c>
      <c r="I8481">
        <v>11761887</v>
      </c>
    </row>
    <row r="8482" spans="1:9">
      <c r="A8482" t="s">
        <v>446</v>
      </c>
      <c r="B8482" t="s">
        <v>1732</v>
      </c>
      <c r="C8482" t="s">
        <v>1704</v>
      </c>
      <c r="D8482">
        <v>2023</v>
      </c>
      <c r="E8482">
        <v>45000000</v>
      </c>
      <c r="F8482">
        <v>0</v>
      </c>
      <c r="G8482">
        <v>0</v>
      </c>
      <c r="H8482">
        <v>0</v>
      </c>
      <c r="I8482">
        <v>45000000</v>
      </c>
    </row>
    <row r="8483" spans="1:9">
      <c r="A8483" t="s">
        <v>446</v>
      </c>
      <c r="B8483" t="s">
        <v>519</v>
      </c>
      <c r="C8483" t="s">
        <v>520</v>
      </c>
      <c r="D8483">
        <v>2023</v>
      </c>
      <c r="E8483">
        <v>880000</v>
      </c>
      <c r="F8483">
        <v>0</v>
      </c>
      <c r="G8483">
        <v>0</v>
      </c>
      <c r="H8483">
        <v>0</v>
      </c>
      <c r="I8483">
        <v>880000</v>
      </c>
    </row>
    <row r="8484" spans="1:9">
      <c r="A8484" t="s">
        <v>446</v>
      </c>
      <c r="B8484" t="s">
        <v>523</v>
      </c>
      <c r="C8484" t="s">
        <v>482</v>
      </c>
      <c r="D8484">
        <v>2023</v>
      </c>
      <c r="E8484">
        <v>8000000</v>
      </c>
      <c r="F8484">
        <v>22550000</v>
      </c>
      <c r="G8484">
        <v>0</v>
      </c>
      <c r="H8484">
        <v>0</v>
      </c>
      <c r="I8484">
        <v>30550000</v>
      </c>
    </row>
    <row r="8485" spans="1:9">
      <c r="A8485" t="s">
        <v>446</v>
      </c>
      <c r="B8485" t="s">
        <v>524</v>
      </c>
      <c r="C8485" t="s">
        <v>525</v>
      </c>
      <c r="D8485">
        <v>2023</v>
      </c>
      <c r="E8485">
        <v>250000</v>
      </c>
      <c r="F8485">
        <v>0</v>
      </c>
      <c r="G8485">
        <v>0</v>
      </c>
      <c r="H8485">
        <v>0</v>
      </c>
      <c r="I8485">
        <v>250000</v>
      </c>
    </row>
    <row r="8486" spans="1:9">
      <c r="A8486" t="s">
        <v>446</v>
      </c>
      <c r="B8486" t="s">
        <v>1154</v>
      </c>
      <c r="C8486" t="s">
        <v>1155</v>
      </c>
      <c r="D8486">
        <v>2023</v>
      </c>
      <c r="E8486">
        <v>100000</v>
      </c>
      <c r="F8486">
        <v>0</v>
      </c>
      <c r="G8486">
        <v>0</v>
      </c>
      <c r="H8486">
        <v>0</v>
      </c>
      <c r="I8486">
        <v>100000</v>
      </c>
    </row>
    <row r="8487" spans="1:9">
      <c r="A8487" t="s">
        <v>446</v>
      </c>
      <c r="B8487" t="s">
        <v>1531</v>
      </c>
      <c r="C8487" t="s">
        <v>1045</v>
      </c>
      <c r="D8487">
        <v>2023</v>
      </c>
      <c r="E8487">
        <v>650000</v>
      </c>
      <c r="F8487">
        <v>0</v>
      </c>
      <c r="G8487">
        <v>0</v>
      </c>
      <c r="H8487">
        <v>0</v>
      </c>
      <c r="I8487">
        <v>650000</v>
      </c>
    </row>
    <row r="8488" spans="1:9">
      <c r="A8488" t="s">
        <v>532</v>
      </c>
      <c r="B8488" t="s">
        <v>533</v>
      </c>
      <c r="C8488" t="s">
        <v>534</v>
      </c>
      <c r="D8488">
        <v>2023</v>
      </c>
      <c r="E8488">
        <v>0</v>
      </c>
      <c r="F8488">
        <v>613</v>
      </c>
      <c r="G8488">
        <v>0</v>
      </c>
      <c r="H8488">
        <v>0</v>
      </c>
      <c r="I8488">
        <v>613</v>
      </c>
    </row>
    <row r="8489" spans="1:9">
      <c r="A8489" t="s">
        <v>532</v>
      </c>
      <c r="B8489" t="s">
        <v>537</v>
      </c>
      <c r="C8489" t="s">
        <v>538</v>
      </c>
      <c r="D8489">
        <v>2023</v>
      </c>
      <c r="E8489">
        <v>40151279</v>
      </c>
      <c r="F8489">
        <v>22938000</v>
      </c>
      <c r="G8489">
        <v>741000</v>
      </c>
      <c r="H8489">
        <v>8636000</v>
      </c>
      <c r="I8489">
        <v>72466279</v>
      </c>
    </row>
    <row r="8490" spans="1:9">
      <c r="A8490" t="s">
        <v>532</v>
      </c>
      <c r="B8490" t="s">
        <v>539</v>
      </c>
      <c r="C8490" t="s">
        <v>540</v>
      </c>
      <c r="D8490">
        <v>2023</v>
      </c>
      <c r="E8490">
        <v>78688664</v>
      </c>
      <c r="F8490">
        <v>87009000</v>
      </c>
      <c r="G8490">
        <v>267435000</v>
      </c>
      <c r="H8490">
        <v>48280000</v>
      </c>
      <c r="I8490">
        <v>481412664</v>
      </c>
    </row>
    <row r="8491" spans="1:9">
      <c r="A8491" t="s">
        <v>532</v>
      </c>
      <c r="B8491" t="s">
        <v>2184</v>
      </c>
      <c r="C8491" t="s">
        <v>2185</v>
      </c>
      <c r="D8491">
        <v>2023</v>
      </c>
      <c r="E8491">
        <v>4891314</v>
      </c>
      <c r="F8491">
        <v>0</v>
      </c>
      <c r="G8491">
        <v>0</v>
      </c>
      <c r="H8491">
        <v>0</v>
      </c>
      <c r="I8491">
        <v>4891314</v>
      </c>
    </row>
    <row r="8492" spans="1:9">
      <c r="A8492" t="s">
        <v>532</v>
      </c>
      <c r="B8492" t="s">
        <v>545</v>
      </c>
      <c r="C8492" t="s">
        <v>546</v>
      </c>
      <c r="D8492">
        <v>2023</v>
      </c>
      <c r="E8492">
        <v>35995918</v>
      </c>
      <c r="F8492">
        <v>21450000</v>
      </c>
      <c r="G8492">
        <v>13598000</v>
      </c>
      <c r="H8492">
        <v>36061000</v>
      </c>
      <c r="I8492">
        <v>107104918</v>
      </c>
    </row>
    <row r="8493" spans="1:9">
      <c r="A8493" t="s">
        <v>532</v>
      </c>
      <c r="B8493" t="s">
        <v>547</v>
      </c>
      <c r="C8493" t="s">
        <v>548</v>
      </c>
      <c r="D8493">
        <v>2023</v>
      </c>
      <c r="E8493">
        <v>92640</v>
      </c>
      <c r="F8493">
        <v>347000</v>
      </c>
      <c r="G8493">
        <v>31665000</v>
      </c>
      <c r="H8493">
        <v>32672000</v>
      </c>
      <c r="I8493">
        <v>64776640</v>
      </c>
    </row>
    <row r="8494" spans="1:9">
      <c r="A8494" t="s">
        <v>532</v>
      </c>
      <c r="B8494" t="s">
        <v>547</v>
      </c>
      <c r="C8494" t="s">
        <v>548</v>
      </c>
      <c r="D8494">
        <v>2023</v>
      </c>
      <c r="E8494">
        <v>487999</v>
      </c>
      <c r="F8494">
        <v>0</v>
      </c>
      <c r="G8494">
        <v>0</v>
      </c>
      <c r="H8494">
        <v>0</v>
      </c>
      <c r="I8494">
        <v>487999</v>
      </c>
    </row>
    <row r="8495" spans="1:9">
      <c r="A8495" t="s">
        <v>555</v>
      </c>
      <c r="B8495" t="s">
        <v>556</v>
      </c>
      <c r="C8495" t="s">
        <v>557</v>
      </c>
      <c r="D8495">
        <v>2023</v>
      </c>
      <c r="E8495">
        <v>0</v>
      </c>
      <c r="F8495">
        <v>17621563</v>
      </c>
      <c r="G8495">
        <v>242981000</v>
      </c>
      <c r="H8495">
        <v>154176000</v>
      </c>
      <c r="I8495">
        <v>414778563</v>
      </c>
    </row>
    <row r="8496" spans="1:9">
      <c r="A8496" t="s">
        <v>555</v>
      </c>
      <c r="B8496" t="s">
        <v>558</v>
      </c>
      <c r="C8496" t="s">
        <v>559</v>
      </c>
      <c r="D8496">
        <v>2023</v>
      </c>
      <c r="E8496">
        <v>2592141</v>
      </c>
      <c r="F8496">
        <v>5789000</v>
      </c>
      <c r="G8496">
        <v>8515000</v>
      </c>
      <c r="H8496">
        <v>6744000</v>
      </c>
      <c r="I8496">
        <v>23640141</v>
      </c>
    </row>
    <row r="8497" spans="1:9">
      <c r="A8497" t="s">
        <v>555</v>
      </c>
      <c r="B8497" t="s">
        <v>1171</v>
      </c>
      <c r="C8497" t="s">
        <v>1172</v>
      </c>
      <c r="D8497">
        <v>2023</v>
      </c>
      <c r="E8497">
        <v>100000000</v>
      </c>
      <c r="F8497">
        <v>0</v>
      </c>
      <c r="G8497">
        <v>0</v>
      </c>
      <c r="H8497">
        <v>0</v>
      </c>
      <c r="I8497">
        <v>100000000</v>
      </c>
    </row>
    <row r="8498" spans="1:9">
      <c r="A8498" t="s">
        <v>555</v>
      </c>
      <c r="B8498" t="s">
        <v>560</v>
      </c>
      <c r="C8498" t="s">
        <v>561</v>
      </c>
      <c r="D8498">
        <v>2023</v>
      </c>
      <c r="E8498">
        <v>459695446</v>
      </c>
      <c r="F8498">
        <v>499522000</v>
      </c>
      <c r="G8498">
        <v>405452000</v>
      </c>
      <c r="H8498">
        <v>364749000</v>
      </c>
      <c r="I8498">
        <v>1729418446</v>
      </c>
    </row>
    <row r="8499" spans="1:9">
      <c r="A8499" t="s">
        <v>555</v>
      </c>
      <c r="B8499" t="s">
        <v>562</v>
      </c>
      <c r="C8499" t="s">
        <v>563</v>
      </c>
      <c r="D8499">
        <v>2023</v>
      </c>
      <c r="E8499">
        <v>0</v>
      </c>
      <c r="F8499">
        <v>562887095</v>
      </c>
      <c r="G8499">
        <v>455642000</v>
      </c>
      <c r="H8499">
        <v>152340000</v>
      </c>
      <c r="I8499">
        <v>1170869095</v>
      </c>
    </row>
    <row r="8500" spans="1:9">
      <c r="A8500" t="s">
        <v>555</v>
      </c>
      <c r="B8500" t="s">
        <v>562</v>
      </c>
      <c r="C8500" t="s">
        <v>563</v>
      </c>
      <c r="D8500">
        <v>2023</v>
      </c>
      <c r="E8500">
        <v>0</v>
      </c>
      <c r="F8500">
        <v>684272</v>
      </c>
      <c r="G8500">
        <v>0</v>
      </c>
      <c r="H8500">
        <v>0</v>
      </c>
      <c r="I8500">
        <v>684272</v>
      </c>
    </row>
    <row r="8501" spans="1:9">
      <c r="A8501" t="s">
        <v>555</v>
      </c>
      <c r="B8501" t="s">
        <v>562</v>
      </c>
      <c r="C8501" t="s">
        <v>563</v>
      </c>
      <c r="D8501">
        <v>2023</v>
      </c>
      <c r="E8501">
        <v>0</v>
      </c>
      <c r="F8501">
        <v>1520656</v>
      </c>
      <c r="G8501">
        <v>38541000</v>
      </c>
      <c r="H8501">
        <v>15058000</v>
      </c>
      <c r="I8501">
        <v>55119656</v>
      </c>
    </row>
    <row r="8502" spans="1:9">
      <c r="A8502" t="s">
        <v>555</v>
      </c>
      <c r="B8502" t="s">
        <v>564</v>
      </c>
      <c r="C8502" t="s">
        <v>565</v>
      </c>
      <c r="D8502">
        <v>2023</v>
      </c>
      <c r="E8502">
        <v>0</v>
      </c>
      <c r="F8502">
        <v>26622713</v>
      </c>
      <c r="G8502">
        <v>216703000</v>
      </c>
      <c r="H8502">
        <v>9546000</v>
      </c>
      <c r="I8502">
        <v>252871713</v>
      </c>
    </row>
    <row r="8503" spans="1:9">
      <c r="A8503" t="s">
        <v>566</v>
      </c>
      <c r="B8503" t="s">
        <v>949</v>
      </c>
      <c r="C8503" t="s">
        <v>950</v>
      </c>
      <c r="D8503">
        <v>2023</v>
      </c>
      <c r="E8503">
        <v>0</v>
      </c>
      <c r="F8503">
        <v>0</v>
      </c>
      <c r="G8503">
        <v>0</v>
      </c>
      <c r="H8503">
        <v>240000</v>
      </c>
      <c r="I8503">
        <v>240000</v>
      </c>
    </row>
    <row r="8504" spans="1:9">
      <c r="A8504" t="s">
        <v>566</v>
      </c>
      <c r="B8504" t="s">
        <v>1526</v>
      </c>
      <c r="C8504" t="s">
        <v>1527</v>
      </c>
      <c r="D8504">
        <v>2023</v>
      </c>
      <c r="E8504">
        <v>6992000</v>
      </c>
      <c r="F8504">
        <v>60000</v>
      </c>
      <c r="G8504">
        <v>20000</v>
      </c>
      <c r="H8504">
        <v>1100000</v>
      </c>
      <c r="I8504">
        <v>8172000</v>
      </c>
    </row>
    <row r="8505" spans="1:9">
      <c r="A8505" t="s">
        <v>566</v>
      </c>
      <c r="B8505" t="s">
        <v>567</v>
      </c>
      <c r="C8505" t="s">
        <v>568</v>
      </c>
      <c r="D8505">
        <v>2023</v>
      </c>
      <c r="E8505">
        <v>0</v>
      </c>
      <c r="F8505">
        <v>263121</v>
      </c>
      <c r="G8505">
        <v>0</v>
      </c>
      <c r="H8505">
        <v>80000</v>
      </c>
      <c r="I8505">
        <v>343121</v>
      </c>
    </row>
    <row r="8506" spans="1:9">
      <c r="A8506" t="s">
        <v>566</v>
      </c>
      <c r="B8506" t="s">
        <v>2613</v>
      </c>
      <c r="C8506" t="s">
        <v>665</v>
      </c>
      <c r="D8506">
        <v>2023</v>
      </c>
      <c r="E8506">
        <v>0</v>
      </c>
      <c r="F8506">
        <v>0</v>
      </c>
      <c r="G8506">
        <v>0</v>
      </c>
      <c r="H8506">
        <v>480999</v>
      </c>
      <c r="I8506">
        <v>480999</v>
      </c>
    </row>
    <row r="8507" spans="1:9">
      <c r="A8507" t="s">
        <v>566</v>
      </c>
      <c r="B8507" t="s">
        <v>569</v>
      </c>
      <c r="C8507" t="s">
        <v>570</v>
      </c>
      <c r="D8507">
        <v>2023</v>
      </c>
      <c r="E8507">
        <v>0</v>
      </c>
      <c r="F8507">
        <v>0</v>
      </c>
      <c r="G8507">
        <v>26000</v>
      </c>
      <c r="H8507">
        <v>0</v>
      </c>
      <c r="I8507">
        <v>26000</v>
      </c>
    </row>
    <row r="8508" spans="1:9">
      <c r="A8508" t="s">
        <v>566</v>
      </c>
      <c r="B8508" t="s">
        <v>573</v>
      </c>
      <c r="C8508" t="s">
        <v>574</v>
      </c>
      <c r="D8508">
        <v>2023</v>
      </c>
      <c r="E8508">
        <v>353113</v>
      </c>
      <c r="F8508">
        <v>2607000</v>
      </c>
      <c r="G8508">
        <v>0</v>
      </c>
      <c r="H8508">
        <v>0</v>
      </c>
      <c r="I8508">
        <v>2960113</v>
      </c>
    </row>
    <row r="8509" spans="1:9">
      <c r="A8509" t="s">
        <v>566</v>
      </c>
      <c r="B8509" t="s">
        <v>579</v>
      </c>
      <c r="C8509" t="s">
        <v>580</v>
      </c>
      <c r="D8509">
        <v>2023</v>
      </c>
      <c r="E8509">
        <v>303</v>
      </c>
      <c r="F8509">
        <v>0</v>
      </c>
      <c r="G8509">
        <v>0</v>
      </c>
      <c r="H8509">
        <v>0</v>
      </c>
      <c r="I8509">
        <v>303</v>
      </c>
    </row>
    <row r="8510" spans="1:9">
      <c r="A8510" t="s">
        <v>566</v>
      </c>
      <c r="B8510" t="s">
        <v>581</v>
      </c>
      <c r="C8510" t="s">
        <v>582</v>
      </c>
      <c r="D8510">
        <v>2023</v>
      </c>
      <c r="E8510">
        <v>0</v>
      </c>
      <c r="F8510">
        <v>2675000</v>
      </c>
      <c r="G8510">
        <v>0</v>
      </c>
      <c r="H8510">
        <v>0</v>
      </c>
      <c r="I8510">
        <v>2675000</v>
      </c>
    </row>
    <row r="8511" spans="1:9">
      <c r="A8511" t="s">
        <v>566</v>
      </c>
      <c r="B8511" t="s">
        <v>1301</v>
      </c>
      <c r="C8511" t="s">
        <v>1051</v>
      </c>
      <c r="D8511">
        <v>2023</v>
      </c>
      <c r="E8511">
        <v>0</v>
      </c>
      <c r="F8511">
        <v>0</v>
      </c>
      <c r="G8511">
        <v>2255932</v>
      </c>
      <c r="H8511">
        <v>0</v>
      </c>
      <c r="I8511">
        <v>2255932</v>
      </c>
    </row>
    <row r="8512" spans="1:9">
      <c r="A8512" t="s">
        <v>566</v>
      </c>
      <c r="B8512" t="s">
        <v>583</v>
      </c>
      <c r="C8512" t="s">
        <v>584</v>
      </c>
      <c r="D8512">
        <v>2023</v>
      </c>
      <c r="E8512">
        <v>1214458</v>
      </c>
      <c r="F8512">
        <v>0</v>
      </c>
      <c r="G8512">
        <v>0</v>
      </c>
      <c r="H8512">
        <v>0</v>
      </c>
      <c r="I8512">
        <v>1214458</v>
      </c>
    </row>
    <row r="8513" spans="1:9">
      <c r="A8513" t="s">
        <v>566</v>
      </c>
      <c r="B8513" t="s">
        <v>587</v>
      </c>
      <c r="C8513" t="s">
        <v>588</v>
      </c>
      <c r="D8513">
        <v>2023</v>
      </c>
      <c r="E8513">
        <v>0</v>
      </c>
      <c r="F8513">
        <v>0</v>
      </c>
      <c r="G8513">
        <v>2313622</v>
      </c>
      <c r="H8513">
        <v>351000</v>
      </c>
      <c r="I8513">
        <v>2664622</v>
      </c>
    </row>
    <row r="8514" spans="1:9">
      <c r="A8514" t="s">
        <v>566</v>
      </c>
      <c r="B8514" t="s">
        <v>589</v>
      </c>
      <c r="C8514" t="s">
        <v>590</v>
      </c>
      <c r="D8514">
        <v>2023</v>
      </c>
      <c r="E8514">
        <v>0</v>
      </c>
      <c r="F8514">
        <v>763700</v>
      </c>
      <c r="G8514">
        <v>0</v>
      </c>
      <c r="H8514">
        <v>698000</v>
      </c>
      <c r="I8514">
        <v>1461700</v>
      </c>
    </row>
    <row r="8515" spans="1:9">
      <c r="A8515" t="s">
        <v>566</v>
      </c>
      <c r="B8515" t="s">
        <v>872</v>
      </c>
      <c r="C8515" t="s">
        <v>873</v>
      </c>
      <c r="D8515">
        <v>2023</v>
      </c>
      <c r="E8515">
        <v>0</v>
      </c>
      <c r="F8515">
        <v>0</v>
      </c>
      <c r="G8515">
        <v>0</v>
      </c>
      <c r="H8515">
        <v>1821902</v>
      </c>
      <c r="I8515">
        <v>1821902</v>
      </c>
    </row>
    <row r="8516" spans="1:9">
      <c r="A8516" t="s">
        <v>566</v>
      </c>
      <c r="B8516" t="s">
        <v>1741</v>
      </c>
      <c r="C8516" t="s">
        <v>1742</v>
      </c>
      <c r="D8516">
        <v>2023</v>
      </c>
      <c r="E8516">
        <v>0</v>
      </c>
      <c r="F8516">
        <v>0</v>
      </c>
      <c r="G8516">
        <v>566958</v>
      </c>
      <c r="H8516">
        <v>0</v>
      </c>
      <c r="I8516">
        <v>566958</v>
      </c>
    </row>
    <row r="8517" spans="1:9">
      <c r="A8517" t="s">
        <v>566</v>
      </c>
      <c r="B8517" t="s">
        <v>591</v>
      </c>
      <c r="C8517" t="s">
        <v>592</v>
      </c>
      <c r="D8517">
        <v>2023</v>
      </c>
      <c r="E8517">
        <v>0</v>
      </c>
      <c r="F8517">
        <v>0</v>
      </c>
      <c r="G8517">
        <v>8174517</v>
      </c>
      <c r="H8517">
        <v>14385000</v>
      </c>
      <c r="I8517">
        <v>22559517</v>
      </c>
    </row>
    <row r="8518" spans="1:9">
      <c r="A8518" t="s">
        <v>566</v>
      </c>
      <c r="B8518" t="s">
        <v>593</v>
      </c>
      <c r="C8518" t="s">
        <v>594</v>
      </c>
      <c r="D8518">
        <v>2023</v>
      </c>
      <c r="E8518">
        <v>0</v>
      </c>
      <c r="F8518">
        <v>3254658</v>
      </c>
      <c r="G8518">
        <v>0</v>
      </c>
      <c r="H8518">
        <v>0</v>
      </c>
      <c r="I8518">
        <v>3254658</v>
      </c>
    </row>
    <row r="8519" spans="1:9">
      <c r="A8519" t="s">
        <v>566</v>
      </c>
      <c r="B8519" t="s">
        <v>1255</v>
      </c>
      <c r="C8519" t="s">
        <v>1256</v>
      </c>
      <c r="D8519">
        <v>2023</v>
      </c>
      <c r="E8519">
        <v>0</v>
      </c>
      <c r="F8519">
        <v>0</v>
      </c>
      <c r="G8519">
        <v>691887</v>
      </c>
      <c r="H8519">
        <v>0</v>
      </c>
      <c r="I8519">
        <v>691887</v>
      </c>
    </row>
    <row r="8520" spans="1:9">
      <c r="A8520" t="s">
        <v>566</v>
      </c>
      <c r="B8520" t="s">
        <v>1492</v>
      </c>
      <c r="C8520" t="s">
        <v>1059</v>
      </c>
      <c r="D8520">
        <v>2023</v>
      </c>
      <c r="E8520">
        <v>0</v>
      </c>
      <c r="F8520">
        <v>0</v>
      </c>
      <c r="G8520">
        <v>0</v>
      </c>
      <c r="H8520">
        <v>3426816</v>
      </c>
      <c r="I8520">
        <v>3426816</v>
      </c>
    </row>
    <row r="8521" spans="1:9">
      <c r="A8521" t="s">
        <v>566</v>
      </c>
      <c r="B8521" t="s">
        <v>595</v>
      </c>
      <c r="C8521" t="s">
        <v>596</v>
      </c>
      <c r="D8521">
        <v>2023</v>
      </c>
      <c r="E8521">
        <v>0</v>
      </c>
      <c r="F8521">
        <v>0</v>
      </c>
      <c r="G8521">
        <v>2797593</v>
      </c>
      <c r="H8521">
        <v>0</v>
      </c>
      <c r="I8521">
        <v>2797593</v>
      </c>
    </row>
    <row r="8522" spans="1:9">
      <c r="A8522" t="s">
        <v>566</v>
      </c>
      <c r="B8522" t="s">
        <v>2258</v>
      </c>
      <c r="C8522" t="s">
        <v>2032</v>
      </c>
      <c r="D8522">
        <v>2023</v>
      </c>
      <c r="E8522">
        <v>0</v>
      </c>
      <c r="F8522">
        <v>150000</v>
      </c>
      <c r="G8522">
        <v>0</v>
      </c>
      <c r="H8522">
        <v>0</v>
      </c>
      <c r="I8522">
        <v>150000</v>
      </c>
    </row>
    <row r="8523" spans="1:9">
      <c r="A8523" t="s">
        <v>566</v>
      </c>
      <c r="B8523" t="s">
        <v>1646</v>
      </c>
      <c r="C8523" t="s">
        <v>639</v>
      </c>
      <c r="D8523">
        <v>2023</v>
      </c>
      <c r="E8523">
        <v>0</v>
      </c>
      <c r="F8523">
        <v>215545</v>
      </c>
      <c r="G8523">
        <v>58000</v>
      </c>
      <c r="H8523">
        <v>0</v>
      </c>
      <c r="I8523">
        <v>273545</v>
      </c>
    </row>
    <row r="8524" spans="1:9">
      <c r="A8524" t="s">
        <v>566</v>
      </c>
      <c r="B8524" t="s">
        <v>2000</v>
      </c>
      <c r="C8524" t="s">
        <v>1762</v>
      </c>
      <c r="D8524">
        <v>2023</v>
      </c>
      <c r="E8524">
        <v>0</v>
      </c>
      <c r="F8524">
        <v>141000</v>
      </c>
      <c r="G8524">
        <v>0</v>
      </c>
      <c r="H8524">
        <v>0</v>
      </c>
      <c r="I8524">
        <v>141000</v>
      </c>
    </row>
    <row r="8525" spans="1:9">
      <c r="A8525" t="s">
        <v>566</v>
      </c>
      <c r="B8525" t="s">
        <v>1743</v>
      </c>
      <c r="C8525" t="s">
        <v>2004</v>
      </c>
      <c r="D8525">
        <v>2023</v>
      </c>
      <c r="E8525">
        <v>0</v>
      </c>
      <c r="F8525">
        <v>0</v>
      </c>
      <c r="G8525">
        <v>25929</v>
      </c>
      <c r="H8525">
        <v>0</v>
      </c>
      <c r="I8525">
        <v>25929</v>
      </c>
    </row>
    <row r="8526" spans="1:9">
      <c r="A8526" t="s">
        <v>566</v>
      </c>
      <c r="B8526" t="s">
        <v>2005</v>
      </c>
      <c r="C8526" t="s">
        <v>2006</v>
      </c>
      <c r="D8526">
        <v>2023</v>
      </c>
      <c r="E8526">
        <v>0</v>
      </c>
      <c r="F8526">
        <v>0</v>
      </c>
      <c r="G8526">
        <v>0</v>
      </c>
      <c r="H8526">
        <v>99000</v>
      </c>
      <c r="I8526">
        <v>99000</v>
      </c>
    </row>
    <row r="8527" spans="1:9">
      <c r="A8527" t="s">
        <v>566</v>
      </c>
      <c r="B8527" t="s">
        <v>2007</v>
      </c>
      <c r="C8527" t="s">
        <v>1032</v>
      </c>
      <c r="D8527">
        <v>2023</v>
      </c>
      <c r="E8527">
        <v>0</v>
      </c>
      <c r="F8527">
        <v>0</v>
      </c>
      <c r="G8527">
        <v>673000</v>
      </c>
      <c r="H8527">
        <v>0</v>
      </c>
      <c r="I8527">
        <v>673000</v>
      </c>
    </row>
    <row r="8528" spans="1:9">
      <c r="A8528" t="s">
        <v>566</v>
      </c>
      <c r="B8528" t="s">
        <v>2438</v>
      </c>
      <c r="C8528" t="s">
        <v>944</v>
      </c>
      <c r="D8528">
        <v>2023</v>
      </c>
      <c r="E8528">
        <v>0</v>
      </c>
      <c r="F8528">
        <v>107350</v>
      </c>
      <c r="G8528">
        <v>0</v>
      </c>
      <c r="H8528">
        <v>0</v>
      </c>
      <c r="I8528">
        <v>107350</v>
      </c>
    </row>
    <row r="8529" spans="1:9">
      <c r="A8529" t="s">
        <v>566</v>
      </c>
      <c r="B8529" t="s">
        <v>2439</v>
      </c>
      <c r="C8529" t="s">
        <v>2440</v>
      </c>
      <c r="D8529">
        <v>2023</v>
      </c>
      <c r="E8529">
        <v>0</v>
      </c>
      <c r="F8529">
        <v>0</v>
      </c>
      <c r="G8529">
        <v>229000</v>
      </c>
      <c r="H8529">
        <v>85000</v>
      </c>
      <c r="I8529">
        <v>314000</v>
      </c>
    </row>
    <row r="8530" spans="1:9">
      <c r="A8530" t="s">
        <v>566</v>
      </c>
      <c r="B8530" t="s">
        <v>2191</v>
      </c>
      <c r="C8530" t="s">
        <v>2048</v>
      </c>
      <c r="D8530">
        <v>2023</v>
      </c>
      <c r="E8530">
        <v>0</v>
      </c>
      <c r="F8530">
        <v>15000</v>
      </c>
      <c r="G8530">
        <v>0</v>
      </c>
      <c r="H8530">
        <v>0</v>
      </c>
      <c r="I8530">
        <v>15000</v>
      </c>
    </row>
    <row r="8531" spans="1:9">
      <c r="A8531" t="s">
        <v>566</v>
      </c>
      <c r="B8531" t="s">
        <v>2607</v>
      </c>
      <c r="C8531" t="s">
        <v>2608</v>
      </c>
      <c r="D8531">
        <v>2023</v>
      </c>
      <c r="E8531">
        <v>0</v>
      </c>
      <c r="F8531">
        <v>0</v>
      </c>
      <c r="G8531">
        <v>0</v>
      </c>
      <c r="H8531">
        <v>60000</v>
      </c>
      <c r="I8531">
        <v>60000</v>
      </c>
    </row>
    <row r="8532" spans="1:9">
      <c r="A8532" t="s">
        <v>566</v>
      </c>
      <c r="B8532" t="s">
        <v>2647</v>
      </c>
      <c r="C8532" t="s">
        <v>2274</v>
      </c>
      <c r="D8532">
        <v>2023</v>
      </c>
      <c r="E8532">
        <v>254632</v>
      </c>
      <c r="F8532">
        <v>0</v>
      </c>
      <c r="G8532">
        <v>0</v>
      </c>
      <c r="H8532">
        <v>0</v>
      </c>
      <c r="I8532">
        <v>254632</v>
      </c>
    </row>
    <row r="8533" spans="1:9">
      <c r="A8533" t="s">
        <v>566</v>
      </c>
      <c r="B8533" t="s">
        <v>2008</v>
      </c>
      <c r="C8533" t="s">
        <v>997</v>
      </c>
      <c r="D8533">
        <v>2023</v>
      </c>
      <c r="E8533">
        <v>0</v>
      </c>
      <c r="F8533">
        <v>0</v>
      </c>
      <c r="G8533">
        <v>0</v>
      </c>
      <c r="H8533">
        <v>4019140</v>
      </c>
      <c r="I8533">
        <v>4019140</v>
      </c>
    </row>
    <row r="8534" spans="1:9">
      <c r="A8534" t="s">
        <v>566</v>
      </c>
      <c r="B8534" t="s">
        <v>2443</v>
      </c>
      <c r="C8534" t="s">
        <v>2367</v>
      </c>
      <c r="D8534">
        <v>2023</v>
      </c>
      <c r="E8534">
        <v>54000</v>
      </c>
      <c r="F8534">
        <v>3996000</v>
      </c>
      <c r="G8534">
        <v>0</v>
      </c>
      <c r="H8534">
        <v>0</v>
      </c>
      <c r="I8534">
        <v>4050000</v>
      </c>
    </row>
    <row r="8535" spans="1:9">
      <c r="A8535" t="s">
        <v>566</v>
      </c>
      <c r="B8535" t="s">
        <v>2009</v>
      </c>
      <c r="C8535" t="s">
        <v>971</v>
      </c>
      <c r="D8535">
        <v>2023</v>
      </c>
      <c r="E8535">
        <v>0</v>
      </c>
      <c r="F8535">
        <v>0</v>
      </c>
      <c r="G8535">
        <v>76695</v>
      </c>
      <c r="H8535">
        <v>0</v>
      </c>
      <c r="I8535">
        <v>76695</v>
      </c>
    </row>
    <row r="8536" spans="1:9">
      <c r="A8536" t="s">
        <v>566</v>
      </c>
      <c r="B8536" t="s">
        <v>2192</v>
      </c>
      <c r="C8536" t="s">
        <v>2193</v>
      </c>
      <c r="D8536">
        <v>2023</v>
      </c>
      <c r="E8536">
        <v>0</v>
      </c>
      <c r="F8536">
        <v>32000</v>
      </c>
      <c r="G8536">
        <v>0</v>
      </c>
      <c r="H8536">
        <v>0</v>
      </c>
      <c r="I8536">
        <v>32000</v>
      </c>
    </row>
    <row r="8537" spans="1:9">
      <c r="A8537" t="s">
        <v>566</v>
      </c>
      <c r="B8537" t="s">
        <v>2609</v>
      </c>
      <c r="C8537" t="s">
        <v>2610</v>
      </c>
      <c r="D8537">
        <v>2023</v>
      </c>
      <c r="E8537">
        <v>0</v>
      </c>
      <c r="F8537">
        <v>0</v>
      </c>
      <c r="G8537">
        <v>0</v>
      </c>
      <c r="H8537">
        <v>204000</v>
      </c>
      <c r="I8537">
        <v>204000</v>
      </c>
    </row>
    <row r="8538" spans="1:9">
      <c r="A8538" t="s">
        <v>566</v>
      </c>
      <c r="B8538" t="s">
        <v>2259</v>
      </c>
      <c r="C8538" t="s">
        <v>2052</v>
      </c>
      <c r="D8538">
        <v>2023</v>
      </c>
      <c r="E8538">
        <v>0</v>
      </c>
      <c r="F8538">
        <v>0</v>
      </c>
      <c r="G8538">
        <v>0</v>
      </c>
      <c r="H8538">
        <v>82000</v>
      </c>
      <c r="I8538">
        <v>82000</v>
      </c>
    </row>
    <row r="8539" spans="1:9">
      <c r="A8539" t="s">
        <v>566</v>
      </c>
      <c r="B8539" t="s">
        <v>2446</v>
      </c>
      <c r="C8539" t="s">
        <v>1775</v>
      </c>
      <c r="D8539">
        <v>2023</v>
      </c>
      <c r="E8539">
        <v>0</v>
      </c>
      <c r="F8539">
        <v>0</v>
      </c>
      <c r="G8539">
        <v>64029</v>
      </c>
      <c r="H8539">
        <v>0</v>
      </c>
      <c r="I8539">
        <v>64029</v>
      </c>
    </row>
    <row r="8540" spans="1:9">
      <c r="A8540" t="s">
        <v>566</v>
      </c>
      <c r="B8540" t="s">
        <v>607</v>
      </c>
      <c r="C8540" t="s">
        <v>608</v>
      </c>
      <c r="D8540">
        <v>2023</v>
      </c>
      <c r="E8540">
        <v>0</v>
      </c>
      <c r="F8540">
        <v>0</v>
      </c>
      <c r="G8540">
        <v>3824486</v>
      </c>
      <c r="H8540">
        <v>755000</v>
      </c>
      <c r="I8540">
        <v>4579486</v>
      </c>
    </row>
    <row r="8541" spans="1:9">
      <c r="A8541" t="s">
        <v>566</v>
      </c>
      <c r="B8541" t="s">
        <v>2194</v>
      </c>
      <c r="C8541" t="s">
        <v>2195</v>
      </c>
      <c r="D8541">
        <v>2023</v>
      </c>
      <c r="E8541">
        <v>88857</v>
      </c>
      <c r="F8541">
        <v>0</v>
      </c>
      <c r="G8541">
        <v>0</v>
      </c>
      <c r="H8541">
        <v>0</v>
      </c>
      <c r="I8541">
        <v>88857</v>
      </c>
    </row>
    <row r="8542" spans="1:9">
      <c r="A8542" t="s">
        <v>566</v>
      </c>
      <c r="B8542" t="s">
        <v>2196</v>
      </c>
      <c r="C8542" t="s">
        <v>2197</v>
      </c>
      <c r="D8542">
        <v>2023</v>
      </c>
      <c r="E8542">
        <v>0</v>
      </c>
      <c r="F8542">
        <v>14000</v>
      </c>
      <c r="G8542">
        <v>0</v>
      </c>
      <c r="H8542">
        <v>0</v>
      </c>
      <c r="I8542">
        <v>14000</v>
      </c>
    </row>
    <row r="8543" spans="1:9">
      <c r="A8543" t="s">
        <v>566</v>
      </c>
      <c r="B8543" t="s">
        <v>2447</v>
      </c>
      <c r="C8543" t="s">
        <v>1683</v>
      </c>
      <c r="D8543">
        <v>2023</v>
      </c>
      <c r="E8543">
        <v>0</v>
      </c>
      <c r="F8543">
        <v>0</v>
      </c>
      <c r="G8543">
        <v>0</v>
      </c>
      <c r="H8543">
        <v>24954</v>
      </c>
      <c r="I8543">
        <v>24954</v>
      </c>
    </row>
    <row r="8544" spans="1:9">
      <c r="A8544" t="s">
        <v>566</v>
      </c>
      <c r="B8544" t="s">
        <v>611</v>
      </c>
      <c r="C8544" t="s">
        <v>612</v>
      </c>
      <c r="D8544">
        <v>2023</v>
      </c>
      <c r="E8544">
        <v>0</v>
      </c>
      <c r="F8544">
        <v>0</v>
      </c>
      <c r="G8544">
        <v>0</v>
      </c>
      <c r="H8544">
        <v>4400000</v>
      </c>
      <c r="I8544">
        <v>4400000</v>
      </c>
    </row>
    <row r="8545" spans="1:9">
      <c r="A8545" t="s">
        <v>566</v>
      </c>
      <c r="B8545" t="s">
        <v>2449</v>
      </c>
      <c r="C8545" t="s">
        <v>2450</v>
      </c>
      <c r="D8545">
        <v>2023</v>
      </c>
      <c r="E8545">
        <v>0</v>
      </c>
      <c r="F8545">
        <v>0</v>
      </c>
      <c r="G8545">
        <v>1750000</v>
      </c>
      <c r="H8545">
        <v>0</v>
      </c>
      <c r="I8545">
        <v>1750000</v>
      </c>
    </row>
    <row r="8546" spans="1:9">
      <c r="A8546" t="s">
        <v>566</v>
      </c>
      <c r="B8546" t="s">
        <v>2562</v>
      </c>
      <c r="C8546" t="s">
        <v>2283</v>
      </c>
      <c r="D8546">
        <v>2023</v>
      </c>
      <c r="E8546">
        <v>0</v>
      </c>
      <c r="F8546">
        <v>0</v>
      </c>
      <c r="G8546">
        <v>0</v>
      </c>
      <c r="H8546">
        <v>412000</v>
      </c>
      <c r="I8546">
        <v>412000</v>
      </c>
    </row>
    <row r="8547" spans="1:9">
      <c r="A8547" t="s">
        <v>566</v>
      </c>
      <c r="B8547" t="s">
        <v>623</v>
      </c>
      <c r="C8547" t="s">
        <v>624</v>
      </c>
      <c r="D8547">
        <v>2023</v>
      </c>
      <c r="E8547">
        <v>0</v>
      </c>
      <c r="F8547">
        <v>0</v>
      </c>
      <c r="G8547">
        <v>68000</v>
      </c>
      <c r="H8547">
        <v>0</v>
      </c>
      <c r="I8547">
        <v>68000</v>
      </c>
    </row>
    <row r="8548" spans="1:9">
      <c r="A8548" t="s">
        <v>566</v>
      </c>
      <c r="B8548" t="s">
        <v>2199</v>
      </c>
      <c r="C8548" t="s">
        <v>2200</v>
      </c>
      <c r="D8548">
        <v>2023</v>
      </c>
      <c r="E8548">
        <v>0</v>
      </c>
      <c r="F8548">
        <v>126955</v>
      </c>
      <c r="G8548">
        <v>0</v>
      </c>
      <c r="H8548">
        <v>0</v>
      </c>
      <c r="I8548">
        <v>126955</v>
      </c>
    </row>
    <row r="8549" spans="1:9">
      <c r="A8549" t="s">
        <v>566</v>
      </c>
      <c r="B8549" t="s">
        <v>625</v>
      </c>
      <c r="C8549" t="s">
        <v>626</v>
      </c>
      <c r="D8549">
        <v>2023</v>
      </c>
      <c r="E8549">
        <v>0</v>
      </c>
      <c r="F8549">
        <v>308000</v>
      </c>
      <c r="G8549">
        <v>0</v>
      </c>
      <c r="H8549">
        <v>0</v>
      </c>
      <c r="I8549">
        <v>308000</v>
      </c>
    </row>
    <row r="8550" spans="1:9">
      <c r="A8550" t="s">
        <v>566</v>
      </c>
      <c r="B8550" t="s">
        <v>2019</v>
      </c>
      <c r="C8550" t="s">
        <v>1756</v>
      </c>
      <c r="D8550">
        <v>2023</v>
      </c>
      <c r="E8550">
        <v>0</v>
      </c>
      <c r="F8550">
        <v>0</v>
      </c>
      <c r="G8550">
        <v>1000000</v>
      </c>
      <c r="H8550">
        <v>0</v>
      </c>
      <c r="I8550">
        <v>1000000</v>
      </c>
    </row>
    <row r="8551" spans="1:9">
      <c r="A8551" t="s">
        <v>566</v>
      </c>
      <c r="B8551" t="s">
        <v>2611</v>
      </c>
      <c r="C8551" t="s">
        <v>2612</v>
      </c>
      <c r="D8551">
        <v>2023</v>
      </c>
      <c r="E8551">
        <v>0</v>
      </c>
      <c r="F8551">
        <v>0</v>
      </c>
      <c r="G8551">
        <v>0</v>
      </c>
      <c r="H8551">
        <v>2000</v>
      </c>
      <c r="I8551">
        <v>2000</v>
      </c>
    </row>
    <row r="8552" spans="1:9">
      <c r="A8552" t="s">
        <v>566</v>
      </c>
      <c r="B8552" t="s">
        <v>2648</v>
      </c>
      <c r="C8552" t="s">
        <v>1683</v>
      </c>
      <c r="D8552">
        <v>2023</v>
      </c>
      <c r="E8552">
        <v>1064000</v>
      </c>
      <c r="F8552">
        <v>0</v>
      </c>
      <c r="G8552">
        <v>0</v>
      </c>
      <c r="H8552">
        <v>0</v>
      </c>
      <c r="I8552">
        <v>1064000</v>
      </c>
    </row>
    <row r="8553" spans="1:9">
      <c r="A8553" t="s">
        <v>566</v>
      </c>
      <c r="B8553" t="s">
        <v>2581</v>
      </c>
      <c r="C8553" t="s">
        <v>2582</v>
      </c>
      <c r="D8553">
        <v>2023</v>
      </c>
      <c r="E8553">
        <v>500000</v>
      </c>
      <c r="F8553">
        <v>0</v>
      </c>
      <c r="G8553">
        <v>0</v>
      </c>
      <c r="H8553">
        <v>0</v>
      </c>
      <c r="I8553">
        <v>500000</v>
      </c>
    </row>
    <row r="8554" spans="1:9">
      <c r="A8554" t="s">
        <v>566</v>
      </c>
      <c r="B8554" t="s">
        <v>987</v>
      </c>
      <c r="C8554" t="s">
        <v>988</v>
      </c>
      <c r="D8554">
        <v>2023</v>
      </c>
      <c r="E8554">
        <v>500000</v>
      </c>
      <c r="F8554">
        <v>0</v>
      </c>
      <c r="G8554">
        <v>0</v>
      </c>
      <c r="H8554">
        <v>0</v>
      </c>
      <c r="I8554">
        <v>500000</v>
      </c>
    </row>
    <row r="8555" spans="1:9">
      <c r="A8555" t="s">
        <v>566</v>
      </c>
      <c r="B8555" t="s">
        <v>2263</v>
      </c>
      <c r="C8555" t="s">
        <v>2264</v>
      </c>
      <c r="D8555">
        <v>2023</v>
      </c>
      <c r="E8555">
        <v>250000</v>
      </c>
      <c r="F8555">
        <v>0</v>
      </c>
      <c r="G8555">
        <v>0</v>
      </c>
      <c r="H8555">
        <v>0</v>
      </c>
      <c r="I8555">
        <v>250000</v>
      </c>
    </row>
    <row r="8556" spans="1:9">
      <c r="A8556" t="s">
        <v>566</v>
      </c>
      <c r="B8556" t="s">
        <v>1080</v>
      </c>
      <c r="C8556" t="s">
        <v>592</v>
      </c>
      <c r="D8556">
        <v>2023</v>
      </c>
      <c r="E8556">
        <v>450000</v>
      </c>
      <c r="F8556">
        <v>0</v>
      </c>
      <c r="G8556">
        <v>0</v>
      </c>
      <c r="H8556">
        <v>0</v>
      </c>
      <c r="I8556">
        <v>450000</v>
      </c>
    </row>
    <row r="8557" spans="1:9">
      <c r="A8557" t="s">
        <v>566</v>
      </c>
      <c r="B8557" t="s">
        <v>1131</v>
      </c>
      <c r="C8557" t="s">
        <v>1132</v>
      </c>
      <c r="D8557">
        <v>2023</v>
      </c>
      <c r="E8557">
        <v>500000</v>
      </c>
      <c r="F8557">
        <v>0</v>
      </c>
      <c r="G8557">
        <v>0</v>
      </c>
      <c r="H8557">
        <v>0</v>
      </c>
      <c r="I8557">
        <v>500000</v>
      </c>
    </row>
    <row r="8558" spans="1:9">
      <c r="A8558" t="s">
        <v>566</v>
      </c>
      <c r="B8558" t="s">
        <v>1761</v>
      </c>
      <c r="C8558" t="s">
        <v>1762</v>
      </c>
      <c r="D8558">
        <v>2023</v>
      </c>
      <c r="E8558">
        <v>250000</v>
      </c>
      <c r="F8558">
        <v>0</v>
      </c>
      <c r="G8558">
        <v>0</v>
      </c>
      <c r="H8558">
        <v>0</v>
      </c>
      <c r="I8558">
        <v>250000</v>
      </c>
    </row>
    <row r="8559" spans="1:9">
      <c r="A8559" t="s">
        <v>566</v>
      </c>
      <c r="B8559" t="s">
        <v>1767</v>
      </c>
      <c r="C8559" t="s">
        <v>1768</v>
      </c>
      <c r="D8559">
        <v>2023</v>
      </c>
      <c r="E8559">
        <v>125000</v>
      </c>
      <c r="F8559">
        <v>0</v>
      </c>
      <c r="G8559">
        <v>0</v>
      </c>
      <c r="H8559">
        <v>0</v>
      </c>
      <c r="I8559">
        <v>125000</v>
      </c>
    </row>
    <row r="8560" spans="1:9">
      <c r="A8560" t="s">
        <v>566</v>
      </c>
      <c r="B8560" t="s">
        <v>2477</v>
      </c>
      <c r="C8560" t="s">
        <v>2478</v>
      </c>
      <c r="D8560">
        <v>2023</v>
      </c>
      <c r="E8560">
        <v>74000</v>
      </c>
      <c r="F8560">
        <v>0</v>
      </c>
      <c r="G8560">
        <v>0</v>
      </c>
      <c r="H8560">
        <v>0</v>
      </c>
      <c r="I8560">
        <v>74000</v>
      </c>
    </row>
    <row r="8561" spans="1:9">
      <c r="A8561" t="s">
        <v>566</v>
      </c>
      <c r="B8561" t="s">
        <v>1145</v>
      </c>
      <c r="C8561" t="s">
        <v>1146</v>
      </c>
      <c r="D8561">
        <v>2023</v>
      </c>
      <c r="E8561">
        <v>500000</v>
      </c>
      <c r="F8561">
        <v>0</v>
      </c>
      <c r="G8561">
        <v>0</v>
      </c>
      <c r="H8561">
        <v>0</v>
      </c>
      <c r="I8561">
        <v>500000</v>
      </c>
    </row>
    <row r="8562" spans="1:9">
      <c r="A8562" t="s">
        <v>566</v>
      </c>
      <c r="B8562" t="s">
        <v>2649</v>
      </c>
      <c r="C8562" t="s">
        <v>2442</v>
      </c>
      <c r="D8562">
        <v>2023</v>
      </c>
      <c r="E8562">
        <v>200000</v>
      </c>
      <c r="F8562">
        <v>0</v>
      </c>
      <c r="G8562">
        <v>0</v>
      </c>
      <c r="H8562">
        <v>0</v>
      </c>
      <c r="I8562">
        <v>200000</v>
      </c>
    </row>
    <row r="8563" spans="1:9">
      <c r="A8563" t="s">
        <v>566</v>
      </c>
      <c r="B8563" t="s">
        <v>2650</v>
      </c>
      <c r="C8563" t="s">
        <v>2048</v>
      </c>
      <c r="D8563">
        <v>2023</v>
      </c>
      <c r="E8563">
        <v>250000</v>
      </c>
      <c r="F8563">
        <v>0</v>
      </c>
      <c r="G8563">
        <v>0</v>
      </c>
      <c r="H8563">
        <v>0</v>
      </c>
      <c r="I8563">
        <v>250000</v>
      </c>
    </row>
    <row r="8564" spans="1:9">
      <c r="A8564" t="s">
        <v>566</v>
      </c>
      <c r="B8564" t="s">
        <v>643</v>
      </c>
      <c r="C8564" t="s">
        <v>644</v>
      </c>
      <c r="D8564">
        <v>2023</v>
      </c>
      <c r="E8564">
        <v>214000</v>
      </c>
      <c r="F8564">
        <v>0</v>
      </c>
      <c r="G8564">
        <v>0</v>
      </c>
      <c r="H8564">
        <v>0</v>
      </c>
      <c r="I8564">
        <v>214000</v>
      </c>
    </row>
    <row r="8565" spans="1:9">
      <c r="A8565" t="s">
        <v>566</v>
      </c>
      <c r="B8565" t="s">
        <v>2651</v>
      </c>
      <c r="C8565" t="s">
        <v>2652</v>
      </c>
      <c r="D8565">
        <v>2023</v>
      </c>
      <c r="E8565">
        <v>250000</v>
      </c>
      <c r="F8565">
        <v>0</v>
      </c>
      <c r="G8565">
        <v>0</v>
      </c>
      <c r="H8565">
        <v>0</v>
      </c>
      <c r="I8565">
        <v>250000</v>
      </c>
    </row>
    <row r="8566" spans="1:9">
      <c r="A8566" t="s">
        <v>566</v>
      </c>
      <c r="B8566" t="s">
        <v>992</v>
      </c>
      <c r="C8566" t="s">
        <v>993</v>
      </c>
      <c r="D8566">
        <v>2023</v>
      </c>
      <c r="E8566">
        <v>120000</v>
      </c>
      <c r="F8566">
        <v>0</v>
      </c>
      <c r="G8566">
        <v>0</v>
      </c>
      <c r="H8566">
        <v>0</v>
      </c>
      <c r="I8566">
        <v>120000</v>
      </c>
    </row>
    <row r="8567" spans="1:9">
      <c r="A8567" t="s">
        <v>566</v>
      </c>
      <c r="B8567" t="s">
        <v>1771</v>
      </c>
      <c r="C8567" t="s">
        <v>1516</v>
      </c>
      <c r="D8567">
        <v>2023</v>
      </c>
      <c r="E8567">
        <v>500000</v>
      </c>
      <c r="F8567">
        <v>0</v>
      </c>
      <c r="G8567">
        <v>0</v>
      </c>
      <c r="H8567">
        <v>0</v>
      </c>
      <c r="I8567">
        <v>500000</v>
      </c>
    </row>
    <row r="8568" spans="1:9">
      <c r="A8568" t="s">
        <v>566</v>
      </c>
      <c r="B8568" t="s">
        <v>1165</v>
      </c>
      <c r="C8568" t="s">
        <v>1166</v>
      </c>
      <c r="D8568">
        <v>2023</v>
      </c>
      <c r="E8568">
        <v>250000</v>
      </c>
      <c r="F8568">
        <v>0</v>
      </c>
      <c r="G8568">
        <v>0</v>
      </c>
      <c r="H8568">
        <v>0</v>
      </c>
      <c r="I8568">
        <v>250000</v>
      </c>
    </row>
    <row r="8569" spans="1:9">
      <c r="A8569" t="s">
        <v>566</v>
      </c>
      <c r="B8569" t="s">
        <v>647</v>
      </c>
      <c r="C8569" t="s">
        <v>610</v>
      </c>
      <c r="D8569">
        <v>2023</v>
      </c>
      <c r="E8569">
        <v>69000</v>
      </c>
      <c r="F8569">
        <v>0</v>
      </c>
      <c r="G8569">
        <v>0</v>
      </c>
      <c r="H8569">
        <v>0</v>
      </c>
      <c r="I8569">
        <v>69000</v>
      </c>
    </row>
    <row r="8570" spans="1:9">
      <c r="A8570" t="s">
        <v>566</v>
      </c>
      <c r="B8570" t="s">
        <v>659</v>
      </c>
      <c r="C8570" t="s">
        <v>620</v>
      </c>
      <c r="D8570">
        <v>2023</v>
      </c>
      <c r="E8570">
        <v>100000</v>
      </c>
      <c r="F8570">
        <v>0</v>
      </c>
      <c r="G8570">
        <v>0</v>
      </c>
      <c r="H8570">
        <v>0</v>
      </c>
      <c r="I8570">
        <v>100000</v>
      </c>
    </row>
    <row r="8571" spans="1:9">
      <c r="A8571" t="s">
        <v>566</v>
      </c>
      <c r="B8571" t="s">
        <v>1783</v>
      </c>
      <c r="C8571" t="s">
        <v>1784</v>
      </c>
      <c r="D8571">
        <v>2023</v>
      </c>
      <c r="E8571">
        <v>100000</v>
      </c>
      <c r="F8571">
        <v>0</v>
      </c>
      <c r="G8571">
        <v>0</v>
      </c>
      <c r="H8571">
        <v>0</v>
      </c>
      <c r="I8571">
        <v>100000</v>
      </c>
    </row>
    <row r="8572" spans="1:9">
      <c r="A8572" t="s">
        <v>566</v>
      </c>
      <c r="B8572" t="s">
        <v>1173</v>
      </c>
      <c r="C8572" t="s">
        <v>1174</v>
      </c>
      <c r="D8572">
        <v>2023</v>
      </c>
      <c r="E8572">
        <v>250000</v>
      </c>
      <c r="F8572">
        <v>0</v>
      </c>
      <c r="G8572">
        <v>0</v>
      </c>
      <c r="H8572">
        <v>0</v>
      </c>
      <c r="I8572">
        <v>250000</v>
      </c>
    </row>
    <row r="8573" spans="1:9">
      <c r="A8573" t="s">
        <v>566</v>
      </c>
      <c r="B8573" t="s">
        <v>671</v>
      </c>
      <c r="C8573" t="s">
        <v>672</v>
      </c>
      <c r="D8573">
        <v>2023</v>
      </c>
      <c r="E8573">
        <v>3000000</v>
      </c>
      <c r="F8573">
        <v>0</v>
      </c>
      <c r="G8573">
        <v>0</v>
      </c>
      <c r="H8573">
        <v>0</v>
      </c>
      <c r="I8573">
        <v>3000000</v>
      </c>
    </row>
    <row r="8574" spans="1:9">
      <c r="A8574" t="s">
        <v>566</v>
      </c>
      <c r="B8574" t="s">
        <v>677</v>
      </c>
      <c r="C8574" t="s">
        <v>678</v>
      </c>
      <c r="D8574">
        <v>2023</v>
      </c>
      <c r="E8574">
        <v>2000000</v>
      </c>
      <c r="F8574">
        <v>0</v>
      </c>
      <c r="G8574">
        <v>0</v>
      </c>
      <c r="H8574">
        <v>0</v>
      </c>
      <c r="I8574">
        <v>2000000</v>
      </c>
    </row>
    <row r="8575" spans="1:9">
      <c r="A8575" t="s">
        <v>566</v>
      </c>
      <c r="B8575" t="s">
        <v>1081</v>
      </c>
      <c r="C8575" t="s">
        <v>1082</v>
      </c>
      <c r="D8575">
        <v>2023</v>
      </c>
      <c r="E8575">
        <v>71000</v>
      </c>
      <c r="F8575">
        <v>0</v>
      </c>
      <c r="G8575">
        <v>0</v>
      </c>
      <c r="H8575">
        <v>0</v>
      </c>
      <c r="I8575">
        <v>71000</v>
      </c>
    </row>
    <row r="8576" spans="1:9">
      <c r="A8576" t="s">
        <v>566</v>
      </c>
      <c r="B8576" t="s">
        <v>1793</v>
      </c>
      <c r="C8576" t="s">
        <v>1775</v>
      </c>
      <c r="D8576">
        <v>2023</v>
      </c>
      <c r="E8576">
        <v>130000</v>
      </c>
      <c r="F8576">
        <v>0</v>
      </c>
      <c r="G8576">
        <v>0</v>
      </c>
      <c r="H8576">
        <v>0</v>
      </c>
      <c r="I8576">
        <v>130000</v>
      </c>
    </row>
    <row r="8577" spans="1:9">
      <c r="A8577" t="s">
        <v>691</v>
      </c>
      <c r="B8577" t="s">
        <v>692</v>
      </c>
      <c r="C8577" t="s">
        <v>693</v>
      </c>
      <c r="D8577">
        <v>2023</v>
      </c>
      <c r="E8577">
        <v>85760455</v>
      </c>
      <c r="F8577">
        <v>70219000</v>
      </c>
      <c r="G8577">
        <v>171202000</v>
      </c>
      <c r="H8577">
        <v>98058000</v>
      </c>
      <c r="I8577">
        <v>425239455</v>
      </c>
    </row>
    <row r="8578" spans="1:9">
      <c r="A8578" t="s">
        <v>691</v>
      </c>
      <c r="B8578" t="s">
        <v>694</v>
      </c>
      <c r="C8578" t="s">
        <v>695</v>
      </c>
      <c r="D8578">
        <v>2023</v>
      </c>
      <c r="E8578">
        <v>1228707</v>
      </c>
      <c r="F8578">
        <v>4124000</v>
      </c>
      <c r="G8578">
        <v>18782000</v>
      </c>
      <c r="H8578">
        <v>0</v>
      </c>
      <c r="I8578">
        <v>24134707</v>
      </c>
    </row>
    <row r="8579" spans="1:9">
      <c r="A8579" t="s">
        <v>691</v>
      </c>
      <c r="B8579" t="s">
        <v>1794</v>
      </c>
      <c r="C8579" t="s">
        <v>1795</v>
      </c>
      <c r="D8579">
        <v>2023</v>
      </c>
      <c r="E8579">
        <v>0</v>
      </c>
      <c r="F8579">
        <v>10960813</v>
      </c>
      <c r="G8579">
        <v>1265000</v>
      </c>
      <c r="H8579">
        <v>0</v>
      </c>
      <c r="I8579">
        <v>12225813</v>
      </c>
    </row>
    <row r="8580" spans="1:9">
      <c r="A8580" t="s">
        <v>691</v>
      </c>
      <c r="B8580" t="s">
        <v>696</v>
      </c>
      <c r="C8580" t="s">
        <v>697</v>
      </c>
      <c r="D8580">
        <v>2023</v>
      </c>
      <c r="E8580">
        <v>2821550</v>
      </c>
      <c r="F8580">
        <v>220000</v>
      </c>
      <c r="G8580">
        <v>0</v>
      </c>
      <c r="H8580">
        <v>4200000</v>
      </c>
      <c r="I8580">
        <v>7241550</v>
      </c>
    </row>
    <row r="8581" spans="1:9">
      <c r="A8581" t="s">
        <v>691</v>
      </c>
      <c r="B8581" t="s">
        <v>698</v>
      </c>
      <c r="C8581" t="s">
        <v>699</v>
      </c>
      <c r="D8581">
        <v>2023</v>
      </c>
      <c r="E8581">
        <v>460599</v>
      </c>
      <c r="F8581">
        <v>0</v>
      </c>
      <c r="G8581">
        <v>525000</v>
      </c>
      <c r="H8581">
        <v>0</v>
      </c>
      <c r="I8581">
        <v>985599</v>
      </c>
    </row>
    <row r="8582" spans="1:9">
      <c r="A8582" t="s">
        <v>691</v>
      </c>
      <c r="B8582" t="s">
        <v>700</v>
      </c>
      <c r="C8582" t="s">
        <v>701</v>
      </c>
      <c r="D8582">
        <v>2023</v>
      </c>
      <c r="E8582">
        <v>5880000</v>
      </c>
      <c r="F8582">
        <v>18000000</v>
      </c>
      <c r="G8582">
        <v>0</v>
      </c>
      <c r="H8582">
        <v>0</v>
      </c>
      <c r="I8582">
        <v>23880000</v>
      </c>
    </row>
    <row r="8583" spans="1:9">
      <c r="A8583" t="s">
        <v>691</v>
      </c>
      <c r="B8583" t="s">
        <v>2206</v>
      </c>
      <c r="C8583" t="s">
        <v>2207</v>
      </c>
      <c r="D8583">
        <v>2023</v>
      </c>
      <c r="E8583">
        <v>4258000</v>
      </c>
      <c r="F8583">
        <v>0</v>
      </c>
      <c r="G8583">
        <v>0</v>
      </c>
      <c r="H8583">
        <v>0</v>
      </c>
      <c r="I8583">
        <v>4258000</v>
      </c>
    </row>
    <row r="8584" spans="1:9">
      <c r="A8584" t="s">
        <v>691</v>
      </c>
      <c r="B8584" t="s">
        <v>702</v>
      </c>
      <c r="C8584" t="s">
        <v>2482</v>
      </c>
      <c r="D8584">
        <v>2023</v>
      </c>
      <c r="E8584">
        <v>26308652</v>
      </c>
      <c r="F8584">
        <v>43863000</v>
      </c>
      <c r="G8584">
        <v>23166000</v>
      </c>
      <c r="H8584">
        <v>1150000</v>
      </c>
      <c r="I8584">
        <v>94487652</v>
      </c>
    </row>
    <row r="8585" spans="1:9">
      <c r="A8585" t="s">
        <v>691</v>
      </c>
      <c r="B8585" t="s">
        <v>704</v>
      </c>
      <c r="C8585" t="s">
        <v>705</v>
      </c>
      <c r="D8585">
        <v>2023</v>
      </c>
      <c r="E8585">
        <v>0</v>
      </c>
      <c r="F8585">
        <v>616433</v>
      </c>
      <c r="G8585">
        <v>209000</v>
      </c>
      <c r="H8585">
        <v>692000</v>
      </c>
      <c r="I8585">
        <v>1517433</v>
      </c>
    </row>
    <row r="8586" spans="1:9">
      <c r="A8586" t="s">
        <v>691</v>
      </c>
      <c r="B8586" t="s">
        <v>2208</v>
      </c>
      <c r="C8586" t="s">
        <v>2209</v>
      </c>
      <c r="D8586">
        <v>2023</v>
      </c>
      <c r="E8586">
        <v>0</v>
      </c>
      <c r="F8586">
        <v>1459032</v>
      </c>
      <c r="G8586">
        <v>1000000</v>
      </c>
      <c r="H8586">
        <v>151000</v>
      </c>
      <c r="I8586">
        <v>2610032</v>
      </c>
    </row>
    <row r="8587" spans="1:9">
      <c r="A8587" t="s">
        <v>691</v>
      </c>
      <c r="B8587" t="s">
        <v>706</v>
      </c>
      <c r="C8587" t="s">
        <v>707</v>
      </c>
      <c r="D8587">
        <v>2023</v>
      </c>
      <c r="E8587">
        <v>173331</v>
      </c>
      <c r="F8587">
        <v>0</v>
      </c>
      <c r="G8587">
        <v>0</v>
      </c>
      <c r="H8587">
        <v>0</v>
      </c>
      <c r="I8587">
        <v>173331</v>
      </c>
    </row>
    <row r="8588" spans="1:9">
      <c r="A8588" t="s">
        <v>691</v>
      </c>
      <c r="B8588" t="s">
        <v>710</v>
      </c>
      <c r="C8588" t="s">
        <v>711</v>
      </c>
      <c r="D8588">
        <v>2023</v>
      </c>
      <c r="E8588">
        <v>412461</v>
      </c>
      <c r="F8588">
        <v>0</v>
      </c>
      <c r="G8588">
        <v>0</v>
      </c>
      <c r="H8588">
        <v>0</v>
      </c>
      <c r="I8588">
        <v>412461</v>
      </c>
    </row>
    <row r="8589" spans="1:9">
      <c r="A8589" t="s">
        <v>691</v>
      </c>
      <c r="B8589" t="s">
        <v>712</v>
      </c>
      <c r="C8589" t="s">
        <v>713</v>
      </c>
      <c r="D8589">
        <v>2023</v>
      </c>
      <c r="E8589">
        <v>1515295</v>
      </c>
      <c r="F8589">
        <v>0</v>
      </c>
      <c r="G8589">
        <v>1342000</v>
      </c>
      <c r="H8589">
        <v>2016000</v>
      </c>
      <c r="I8589">
        <v>4873295</v>
      </c>
    </row>
    <row r="8590" spans="1:9">
      <c r="A8590" t="s">
        <v>691</v>
      </c>
      <c r="B8590" t="s">
        <v>718</v>
      </c>
      <c r="C8590" t="s">
        <v>719</v>
      </c>
      <c r="D8590">
        <v>2023</v>
      </c>
      <c r="E8590">
        <v>1897406</v>
      </c>
      <c r="F8590">
        <v>819000</v>
      </c>
      <c r="G8590">
        <v>1000000</v>
      </c>
      <c r="H8590">
        <v>0</v>
      </c>
      <c r="I8590">
        <v>3716406</v>
      </c>
    </row>
    <row r="8591" spans="1:9">
      <c r="A8591" t="s">
        <v>691</v>
      </c>
      <c r="B8591" t="s">
        <v>720</v>
      </c>
      <c r="C8591" t="s">
        <v>721</v>
      </c>
      <c r="D8591">
        <v>2023</v>
      </c>
      <c r="E8591">
        <v>298609</v>
      </c>
      <c r="F8591">
        <v>0</v>
      </c>
      <c r="G8591">
        <v>0</v>
      </c>
      <c r="H8591">
        <v>0</v>
      </c>
      <c r="I8591">
        <v>298609</v>
      </c>
    </row>
    <row r="8592" spans="1:9">
      <c r="A8592" t="s">
        <v>691</v>
      </c>
      <c r="B8592" t="s">
        <v>722</v>
      </c>
      <c r="C8592" t="s">
        <v>723</v>
      </c>
      <c r="D8592">
        <v>2023</v>
      </c>
      <c r="E8592">
        <v>0</v>
      </c>
      <c r="F8592">
        <v>0</v>
      </c>
      <c r="G8592">
        <v>1078029</v>
      </c>
      <c r="H8592">
        <v>2164000</v>
      </c>
      <c r="I8592">
        <v>3242029</v>
      </c>
    </row>
    <row r="8593" spans="1:9">
      <c r="A8593" t="s">
        <v>691</v>
      </c>
      <c r="B8593" t="s">
        <v>2617</v>
      </c>
      <c r="C8593" t="s">
        <v>2618</v>
      </c>
      <c r="D8593">
        <v>2023</v>
      </c>
      <c r="E8593">
        <v>0</v>
      </c>
      <c r="F8593">
        <v>0</v>
      </c>
      <c r="G8593">
        <v>1000</v>
      </c>
      <c r="H8593">
        <v>0</v>
      </c>
      <c r="I8593">
        <v>1000</v>
      </c>
    </row>
    <row r="8594" spans="1:9">
      <c r="A8594" t="s">
        <v>691</v>
      </c>
      <c r="B8594" t="s">
        <v>2104</v>
      </c>
      <c r="C8594" t="s">
        <v>2072</v>
      </c>
      <c r="D8594">
        <v>2023</v>
      </c>
      <c r="E8594">
        <v>99000</v>
      </c>
      <c r="F8594">
        <v>0</v>
      </c>
      <c r="G8594">
        <v>0</v>
      </c>
      <c r="H8594">
        <v>0</v>
      </c>
      <c r="I8594">
        <v>99000</v>
      </c>
    </row>
    <row r="8595" spans="1:9">
      <c r="A8595" t="s">
        <v>691</v>
      </c>
      <c r="B8595" t="s">
        <v>2289</v>
      </c>
      <c r="C8595" t="s">
        <v>2290</v>
      </c>
      <c r="D8595">
        <v>2023</v>
      </c>
      <c r="E8595">
        <v>300000</v>
      </c>
      <c r="F8595">
        <v>0</v>
      </c>
      <c r="G8595">
        <v>0</v>
      </c>
      <c r="H8595">
        <v>0</v>
      </c>
      <c r="I8595">
        <v>300000</v>
      </c>
    </row>
    <row r="8596" spans="1:9">
      <c r="A8596" t="s">
        <v>691</v>
      </c>
      <c r="B8596" t="s">
        <v>2653</v>
      </c>
      <c r="C8596" t="s">
        <v>2654</v>
      </c>
      <c r="D8596">
        <v>2023</v>
      </c>
      <c r="E8596">
        <v>105000</v>
      </c>
      <c r="F8596">
        <v>0</v>
      </c>
      <c r="G8596">
        <v>0</v>
      </c>
      <c r="H8596">
        <v>0</v>
      </c>
      <c r="I8596">
        <v>105000</v>
      </c>
    </row>
    <row r="8597" spans="1:9">
      <c r="A8597" t="s">
        <v>691</v>
      </c>
      <c r="B8597" t="s">
        <v>2655</v>
      </c>
      <c r="C8597" t="s">
        <v>1342</v>
      </c>
      <c r="D8597">
        <v>2023</v>
      </c>
      <c r="E8597">
        <v>311000</v>
      </c>
      <c r="F8597">
        <v>0</v>
      </c>
      <c r="G8597">
        <v>0</v>
      </c>
      <c r="H8597">
        <v>0</v>
      </c>
      <c r="I8597">
        <v>311000</v>
      </c>
    </row>
    <row r="8598" spans="1:9">
      <c r="A8598" t="s">
        <v>691</v>
      </c>
      <c r="B8598" t="s">
        <v>2656</v>
      </c>
      <c r="C8598" t="s">
        <v>2103</v>
      </c>
      <c r="D8598">
        <v>2023</v>
      </c>
      <c r="E8598">
        <v>50000</v>
      </c>
      <c r="F8598">
        <v>0</v>
      </c>
      <c r="G8598">
        <v>0</v>
      </c>
      <c r="H8598">
        <v>0</v>
      </c>
      <c r="I8598">
        <v>50000</v>
      </c>
    </row>
    <row r="8599" spans="1:9">
      <c r="A8599" t="s">
        <v>691</v>
      </c>
      <c r="B8599" t="s">
        <v>2657</v>
      </c>
      <c r="C8599" t="s">
        <v>2103</v>
      </c>
      <c r="D8599">
        <v>2023</v>
      </c>
      <c r="E8599">
        <v>100000</v>
      </c>
      <c r="F8599">
        <v>0</v>
      </c>
      <c r="G8599">
        <v>0</v>
      </c>
      <c r="H8599">
        <v>0</v>
      </c>
      <c r="I8599">
        <v>100000</v>
      </c>
    </row>
    <row r="8600" spans="1:9">
      <c r="A8600" t="s">
        <v>691</v>
      </c>
      <c r="B8600" t="s">
        <v>1810</v>
      </c>
      <c r="C8600" t="s">
        <v>1811</v>
      </c>
      <c r="D8600">
        <v>2023</v>
      </c>
      <c r="E8600">
        <v>600000</v>
      </c>
      <c r="F8600">
        <v>0</v>
      </c>
      <c r="G8600">
        <v>0</v>
      </c>
      <c r="H8600">
        <v>0</v>
      </c>
      <c r="I8600">
        <v>600000</v>
      </c>
    </row>
    <row r="8601" spans="1:9">
      <c r="A8601" t="s">
        <v>691</v>
      </c>
      <c r="B8601" t="s">
        <v>2658</v>
      </c>
      <c r="C8601" t="s">
        <v>2072</v>
      </c>
      <c r="D8601">
        <v>2023</v>
      </c>
      <c r="E8601">
        <v>250000</v>
      </c>
      <c r="F8601">
        <v>0</v>
      </c>
      <c r="G8601">
        <v>0</v>
      </c>
      <c r="H8601">
        <v>0</v>
      </c>
      <c r="I8601">
        <v>250000</v>
      </c>
    </row>
    <row r="8602" spans="1:9">
      <c r="A8602" t="s">
        <v>691</v>
      </c>
      <c r="B8602" t="s">
        <v>2659</v>
      </c>
      <c r="C8602" t="s">
        <v>2660</v>
      </c>
      <c r="D8602">
        <v>2023</v>
      </c>
      <c r="E8602">
        <v>275000</v>
      </c>
      <c r="F8602">
        <v>0</v>
      </c>
      <c r="G8602">
        <v>0</v>
      </c>
      <c r="H8602">
        <v>0</v>
      </c>
      <c r="I8602">
        <v>275000</v>
      </c>
    </row>
    <row r="8603" spans="1:9">
      <c r="A8603" t="s">
        <v>739</v>
      </c>
      <c r="B8603" t="s">
        <v>740</v>
      </c>
      <c r="C8603" t="s">
        <v>741</v>
      </c>
      <c r="D8603">
        <v>2023</v>
      </c>
      <c r="E8603">
        <v>2560725</v>
      </c>
      <c r="F8603">
        <v>0</v>
      </c>
      <c r="G8603">
        <v>715000</v>
      </c>
      <c r="H8603">
        <v>44000</v>
      </c>
      <c r="I8603">
        <v>3319725</v>
      </c>
    </row>
    <row r="8604" spans="1:9">
      <c r="A8604" t="s">
        <v>742</v>
      </c>
      <c r="B8604" t="s">
        <v>2619</v>
      </c>
      <c r="C8604" t="s">
        <v>2620</v>
      </c>
      <c r="D8604">
        <v>2023</v>
      </c>
      <c r="E8604">
        <v>544605</v>
      </c>
      <c r="F8604">
        <v>0</v>
      </c>
      <c r="G8604">
        <v>0</v>
      </c>
      <c r="H8604">
        <v>0</v>
      </c>
      <c r="I8604">
        <v>544605</v>
      </c>
    </row>
    <row r="8605" spans="1:9">
      <c r="A8605" t="s">
        <v>742</v>
      </c>
      <c r="B8605" t="s">
        <v>743</v>
      </c>
      <c r="C8605" t="s">
        <v>744</v>
      </c>
      <c r="D8605">
        <v>2023</v>
      </c>
      <c r="E8605">
        <v>94641190</v>
      </c>
      <c r="F8605">
        <v>258573000</v>
      </c>
      <c r="G8605">
        <v>255743000</v>
      </c>
      <c r="H8605">
        <v>237293000</v>
      </c>
      <c r="I8605">
        <v>846250190</v>
      </c>
    </row>
    <row r="8606" spans="1:9">
      <c r="A8606" t="s">
        <v>742</v>
      </c>
      <c r="B8606" t="s">
        <v>743</v>
      </c>
      <c r="C8606" t="s">
        <v>744</v>
      </c>
      <c r="D8606">
        <v>2023</v>
      </c>
      <c r="E8606">
        <v>1078998</v>
      </c>
      <c r="F8606">
        <v>0</v>
      </c>
      <c r="G8606">
        <v>0</v>
      </c>
      <c r="H8606">
        <v>0</v>
      </c>
      <c r="I8606">
        <v>1078998</v>
      </c>
    </row>
    <row r="8607" spans="1:9">
      <c r="A8607" t="s">
        <v>742</v>
      </c>
      <c r="B8607" t="s">
        <v>745</v>
      </c>
      <c r="C8607" t="s">
        <v>746</v>
      </c>
      <c r="D8607">
        <v>2023</v>
      </c>
      <c r="E8607">
        <v>0</v>
      </c>
      <c r="F8607">
        <v>16586896</v>
      </c>
      <c r="G8607">
        <v>152265000</v>
      </c>
      <c r="H8607">
        <v>41455000</v>
      </c>
      <c r="I8607">
        <v>210306896</v>
      </c>
    </row>
    <row r="8608" spans="1:9">
      <c r="A8608" t="s">
        <v>742</v>
      </c>
      <c r="B8608" t="s">
        <v>1096</v>
      </c>
      <c r="C8608" t="s">
        <v>1097</v>
      </c>
      <c r="D8608">
        <v>2023</v>
      </c>
      <c r="E8608">
        <v>749999</v>
      </c>
      <c r="F8608">
        <v>0</v>
      </c>
      <c r="G8608">
        <v>0</v>
      </c>
      <c r="H8608">
        <v>0</v>
      </c>
      <c r="I8608">
        <v>749999</v>
      </c>
    </row>
    <row r="8609" spans="1:9">
      <c r="A8609" t="s">
        <v>742</v>
      </c>
      <c r="B8609" t="s">
        <v>747</v>
      </c>
      <c r="C8609" t="s">
        <v>748</v>
      </c>
      <c r="D8609">
        <v>2023</v>
      </c>
      <c r="E8609">
        <v>5707616</v>
      </c>
      <c r="F8609">
        <v>0</v>
      </c>
      <c r="G8609">
        <v>0</v>
      </c>
      <c r="H8609">
        <v>0</v>
      </c>
      <c r="I8609">
        <v>5707616</v>
      </c>
    </row>
    <row r="8610" spans="1:9">
      <c r="A8610" t="s">
        <v>742</v>
      </c>
      <c r="B8610" t="s">
        <v>749</v>
      </c>
      <c r="C8610" t="s">
        <v>750</v>
      </c>
      <c r="D8610">
        <v>2023</v>
      </c>
      <c r="E8610">
        <v>0</v>
      </c>
      <c r="F8610">
        <v>499264</v>
      </c>
      <c r="G8610">
        <v>0</v>
      </c>
      <c r="H8610">
        <v>0</v>
      </c>
      <c r="I8610">
        <v>499264</v>
      </c>
    </row>
    <row r="8611" spans="1:9">
      <c r="A8611" t="s">
        <v>742</v>
      </c>
      <c r="B8611" t="s">
        <v>751</v>
      </c>
      <c r="C8611" t="s">
        <v>752</v>
      </c>
      <c r="D8611">
        <v>2023</v>
      </c>
      <c r="E8611">
        <v>0</v>
      </c>
      <c r="F8611">
        <v>6722542</v>
      </c>
      <c r="G8611">
        <v>21915000</v>
      </c>
      <c r="H8611">
        <v>4070000</v>
      </c>
      <c r="I8611">
        <v>32707542</v>
      </c>
    </row>
    <row r="8612" spans="1:9">
      <c r="A8612" t="s">
        <v>742</v>
      </c>
      <c r="B8612" t="s">
        <v>891</v>
      </c>
      <c r="C8612" t="s">
        <v>892</v>
      </c>
      <c r="D8612">
        <v>2023</v>
      </c>
      <c r="E8612">
        <v>296000</v>
      </c>
      <c r="F8612">
        <v>0</v>
      </c>
      <c r="G8612">
        <v>0</v>
      </c>
      <c r="H8612">
        <v>1076000</v>
      </c>
      <c r="I8612">
        <v>1372000</v>
      </c>
    </row>
    <row r="8613" spans="1:9">
      <c r="A8613" t="s">
        <v>742</v>
      </c>
      <c r="B8613" t="s">
        <v>753</v>
      </c>
      <c r="C8613" t="s">
        <v>754</v>
      </c>
      <c r="D8613">
        <v>2023</v>
      </c>
      <c r="E8613">
        <v>10506102</v>
      </c>
      <c r="F8613">
        <v>5890000</v>
      </c>
      <c r="G8613">
        <v>3227000</v>
      </c>
      <c r="H8613">
        <v>3689000</v>
      </c>
      <c r="I8613">
        <v>23312102</v>
      </c>
    </row>
    <row r="8614" spans="1:9">
      <c r="A8614" t="s">
        <v>742</v>
      </c>
      <c r="B8614" t="s">
        <v>757</v>
      </c>
      <c r="C8614" t="s">
        <v>758</v>
      </c>
      <c r="D8614">
        <v>2023</v>
      </c>
      <c r="E8614">
        <v>0</v>
      </c>
      <c r="F8614">
        <v>279893344</v>
      </c>
      <c r="G8614">
        <v>0</v>
      </c>
      <c r="H8614">
        <v>3000000</v>
      </c>
      <c r="I8614">
        <v>282893344</v>
      </c>
    </row>
    <row r="8615" spans="1:9">
      <c r="A8615" t="s">
        <v>759</v>
      </c>
      <c r="B8615" t="s">
        <v>760</v>
      </c>
      <c r="C8615" t="s">
        <v>761</v>
      </c>
      <c r="D8615">
        <v>2023</v>
      </c>
      <c r="E8615">
        <v>0</v>
      </c>
      <c r="F8615">
        <v>0</v>
      </c>
      <c r="G8615">
        <v>110312411</v>
      </c>
      <c r="H8615">
        <v>133378000</v>
      </c>
      <c r="I8615">
        <v>243690411</v>
      </c>
    </row>
    <row r="8616" spans="1:9">
      <c r="A8616" t="s">
        <v>759</v>
      </c>
      <c r="B8616" t="s">
        <v>760</v>
      </c>
      <c r="C8616" t="s">
        <v>761</v>
      </c>
      <c r="D8616">
        <v>2023</v>
      </c>
      <c r="E8616">
        <v>0</v>
      </c>
      <c r="F8616">
        <v>0</v>
      </c>
      <c r="G8616">
        <v>0</v>
      </c>
      <c r="H8616">
        <v>1800000</v>
      </c>
      <c r="I8616">
        <v>1800000</v>
      </c>
    </row>
    <row r="8617" spans="1:9">
      <c r="A8617" t="s">
        <v>759</v>
      </c>
      <c r="B8617" t="s">
        <v>762</v>
      </c>
      <c r="C8617" t="s">
        <v>763</v>
      </c>
      <c r="D8617">
        <v>2023</v>
      </c>
      <c r="E8617">
        <v>0</v>
      </c>
      <c r="F8617">
        <v>3665000</v>
      </c>
      <c r="G8617">
        <v>3000000</v>
      </c>
      <c r="H8617">
        <v>3000000</v>
      </c>
      <c r="I8617">
        <v>9665000</v>
      </c>
    </row>
    <row r="8618" spans="1:9">
      <c r="A8618" t="s">
        <v>759</v>
      </c>
      <c r="B8618" t="s">
        <v>764</v>
      </c>
      <c r="C8618" t="s">
        <v>765</v>
      </c>
      <c r="D8618">
        <v>2023</v>
      </c>
      <c r="E8618">
        <v>74790672</v>
      </c>
      <c r="F8618">
        <v>90289000</v>
      </c>
      <c r="G8618">
        <v>36353000</v>
      </c>
      <c r="H8618">
        <v>94818000</v>
      </c>
      <c r="I8618">
        <v>296250672</v>
      </c>
    </row>
    <row r="8619" spans="1:9">
      <c r="A8619" t="s">
        <v>759</v>
      </c>
      <c r="B8619" t="s">
        <v>766</v>
      </c>
      <c r="C8619" t="s">
        <v>767</v>
      </c>
      <c r="D8619">
        <v>2023</v>
      </c>
      <c r="E8619">
        <v>91792000</v>
      </c>
      <c r="F8619">
        <v>31014072</v>
      </c>
      <c r="G8619">
        <v>12431000</v>
      </c>
      <c r="H8619">
        <v>394000</v>
      </c>
      <c r="I8619">
        <v>135631072</v>
      </c>
    </row>
    <row r="8620" spans="1:9">
      <c r="A8620" t="s">
        <v>759</v>
      </c>
      <c r="B8620" t="s">
        <v>768</v>
      </c>
      <c r="C8620" t="s">
        <v>769</v>
      </c>
      <c r="D8620">
        <v>2023</v>
      </c>
      <c r="E8620">
        <v>0</v>
      </c>
      <c r="F8620">
        <v>0</v>
      </c>
      <c r="G8620">
        <v>1018999</v>
      </c>
      <c r="H8620">
        <v>0</v>
      </c>
      <c r="I8620">
        <v>1018999</v>
      </c>
    </row>
    <row r="8621" spans="1:9">
      <c r="A8621" t="s">
        <v>759</v>
      </c>
      <c r="B8621" t="s">
        <v>768</v>
      </c>
      <c r="C8621" t="s">
        <v>769</v>
      </c>
      <c r="D8621">
        <v>2023</v>
      </c>
      <c r="E8621">
        <v>79800131</v>
      </c>
      <c r="F8621">
        <v>48095000</v>
      </c>
      <c r="G8621">
        <v>13752000</v>
      </c>
      <c r="H8621">
        <v>132803000</v>
      </c>
      <c r="I8621">
        <v>274450131</v>
      </c>
    </row>
    <row r="8622" spans="1:9">
      <c r="A8622" t="s">
        <v>759</v>
      </c>
      <c r="B8622" t="s">
        <v>770</v>
      </c>
      <c r="C8622" t="s">
        <v>771</v>
      </c>
      <c r="D8622">
        <v>2023</v>
      </c>
      <c r="E8622">
        <v>17072817</v>
      </c>
      <c r="F8622">
        <v>35682000</v>
      </c>
      <c r="G8622">
        <v>36205000</v>
      </c>
      <c r="H8622">
        <v>49878000</v>
      </c>
      <c r="I8622">
        <v>138837817</v>
      </c>
    </row>
    <row r="8623" spans="1:9">
      <c r="A8623" t="s">
        <v>759</v>
      </c>
      <c r="B8623" t="s">
        <v>937</v>
      </c>
      <c r="C8623" t="s">
        <v>938</v>
      </c>
      <c r="D8623">
        <v>2023</v>
      </c>
      <c r="E8623">
        <v>12706366</v>
      </c>
      <c r="F8623">
        <v>37669000</v>
      </c>
      <c r="G8623">
        <v>4219000</v>
      </c>
      <c r="H8623">
        <v>0</v>
      </c>
      <c r="I8623">
        <v>54594366</v>
      </c>
    </row>
    <row r="8624" spans="1:9">
      <c r="A8624" t="s">
        <v>759</v>
      </c>
      <c r="B8624" t="s">
        <v>772</v>
      </c>
      <c r="C8624" t="s">
        <v>773</v>
      </c>
      <c r="D8624">
        <v>2023</v>
      </c>
      <c r="E8624">
        <v>0</v>
      </c>
      <c r="F8624">
        <v>78520492</v>
      </c>
      <c r="G8624">
        <v>81000000</v>
      </c>
      <c r="H8624">
        <v>1488000</v>
      </c>
      <c r="I8624">
        <v>161008492</v>
      </c>
    </row>
    <row r="8625" spans="1:9">
      <c r="A8625" t="s">
        <v>759</v>
      </c>
      <c r="B8625" t="s">
        <v>774</v>
      </c>
      <c r="C8625" t="s">
        <v>775</v>
      </c>
      <c r="D8625">
        <v>2023</v>
      </c>
      <c r="E8625">
        <v>79631089</v>
      </c>
      <c r="F8625">
        <v>93828000</v>
      </c>
      <c r="G8625">
        <v>13436000</v>
      </c>
      <c r="H8625">
        <v>47006000</v>
      </c>
      <c r="I8625">
        <v>233901089</v>
      </c>
    </row>
    <row r="8626" spans="1:9">
      <c r="A8626" t="s">
        <v>759</v>
      </c>
      <c r="B8626" t="s">
        <v>774</v>
      </c>
      <c r="C8626" t="s">
        <v>775</v>
      </c>
      <c r="D8626">
        <v>2023</v>
      </c>
      <c r="E8626">
        <v>0</v>
      </c>
      <c r="F8626">
        <v>0</v>
      </c>
      <c r="G8626">
        <v>0</v>
      </c>
      <c r="H8626">
        <v>3088000</v>
      </c>
      <c r="I8626">
        <v>3088000</v>
      </c>
    </row>
    <row r="8627" spans="1:9">
      <c r="A8627" t="s">
        <v>759</v>
      </c>
      <c r="B8627" t="s">
        <v>2621</v>
      </c>
      <c r="C8627" t="s">
        <v>2622</v>
      </c>
      <c r="D8627">
        <v>2023</v>
      </c>
      <c r="E8627">
        <v>0</v>
      </c>
      <c r="F8627">
        <v>5000000</v>
      </c>
      <c r="G8627">
        <v>5000000</v>
      </c>
      <c r="H8627">
        <v>5000000</v>
      </c>
      <c r="I8627">
        <v>15000000</v>
      </c>
    </row>
    <row r="8628" spans="1:9">
      <c r="A8628" t="s">
        <v>759</v>
      </c>
      <c r="B8628" t="s">
        <v>776</v>
      </c>
      <c r="C8628" t="s">
        <v>777</v>
      </c>
      <c r="D8628">
        <v>2023</v>
      </c>
      <c r="E8628">
        <v>0</v>
      </c>
      <c r="F8628">
        <v>0</v>
      </c>
      <c r="G8628">
        <v>0</v>
      </c>
      <c r="H8628">
        <v>4881114</v>
      </c>
      <c r="I8628">
        <v>4881114</v>
      </c>
    </row>
    <row r="8629" spans="1:9">
      <c r="A8629" t="s">
        <v>759</v>
      </c>
      <c r="B8629" t="s">
        <v>778</v>
      </c>
      <c r="C8629" t="s">
        <v>779</v>
      </c>
      <c r="D8629">
        <v>2023</v>
      </c>
      <c r="E8629">
        <v>485000</v>
      </c>
      <c r="F8629">
        <v>0</v>
      </c>
      <c r="G8629">
        <v>0</v>
      </c>
      <c r="H8629">
        <v>0</v>
      </c>
      <c r="I8629">
        <v>485000</v>
      </c>
    </row>
    <row r="8630" spans="1:9">
      <c r="A8630" t="s">
        <v>759</v>
      </c>
      <c r="B8630" t="s">
        <v>780</v>
      </c>
      <c r="C8630" t="s">
        <v>781</v>
      </c>
      <c r="D8630">
        <v>2023</v>
      </c>
      <c r="E8630">
        <v>189830203</v>
      </c>
      <c r="F8630">
        <v>116464000</v>
      </c>
      <c r="G8630">
        <v>47189000</v>
      </c>
      <c r="H8630">
        <v>159418000</v>
      </c>
      <c r="I8630">
        <v>512901203</v>
      </c>
    </row>
    <row r="8631" spans="1:9">
      <c r="A8631" t="s">
        <v>759</v>
      </c>
      <c r="B8631" t="s">
        <v>782</v>
      </c>
      <c r="C8631" t="s">
        <v>783</v>
      </c>
      <c r="D8631">
        <v>2023</v>
      </c>
      <c r="E8631">
        <v>10223626</v>
      </c>
      <c r="F8631">
        <v>66370000</v>
      </c>
      <c r="G8631">
        <v>7793000</v>
      </c>
      <c r="H8631">
        <v>131273000</v>
      </c>
      <c r="I8631">
        <v>215659626</v>
      </c>
    </row>
    <row r="8632" spans="1:9">
      <c r="A8632" t="s">
        <v>759</v>
      </c>
      <c r="B8632" t="s">
        <v>782</v>
      </c>
      <c r="C8632" t="s">
        <v>783</v>
      </c>
      <c r="D8632">
        <v>2023</v>
      </c>
      <c r="E8632">
        <v>0</v>
      </c>
      <c r="F8632">
        <v>0</v>
      </c>
      <c r="G8632">
        <v>12214590</v>
      </c>
      <c r="H8632">
        <v>0</v>
      </c>
      <c r="I8632">
        <v>12214590</v>
      </c>
    </row>
    <row r="8633" spans="1:9">
      <c r="A8633" t="s">
        <v>759</v>
      </c>
      <c r="B8633" t="s">
        <v>784</v>
      </c>
      <c r="C8633" t="s">
        <v>785</v>
      </c>
      <c r="D8633">
        <v>2023</v>
      </c>
      <c r="E8633">
        <v>514152</v>
      </c>
      <c r="F8633">
        <v>7335000</v>
      </c>
      <c r="G8633">
        <v>0</v>
      </c>
      <c r="H8633">
        <v>0</v>
      </c>
      <c r="I8633">
        <v>7849152</v>
      </c>
    </row>
    <row r="8634" spans="1:9">
      <c r="A8634" t="s">
        <v>759</v>
      </c>
      <c r="B8634" t="s">
        <v>790</v>
      </c>
      <c r="C8634" t="s">
        <v>791</v>
      </c>
      <c r="D8634">
        <v>2023</v>
      </c>
      <c r="E8634">
        <v>26277747</v>
      </c>
      <c r="F8634">
        <v>59288000</v>
      </c>
      <c r="G8634">
        <v>10358000</v>
      </c>
      <c r="H8634">
        <v>7349000</v>
      </c>
      <c r="I8634">
        <v>103272747</v>
      </c>
    </row>
    <row r="8635" spans="1:9">
      <c r="A8635" t="s">
        <v>759</v>
      </c>
      <c r="B8635" t="s">
        <v>792</v>
      </c>
      <c r="C8635" t="s">
        <v>793</v>
      </c>
      <c r="D8635">
        <v>2023</v>
      </c>
      <c r="E8635">
        <v>0</v>
      </c>
      <c r="F8635">
        <v>7293932</v>
      </c>
      <c r="G8635">
        <v>22633000</v>
      </c>
      <c r="H8635">
        <v>10000000</v>
      </c>
      <c r="I8635">
        <v>39926932</v>
      </c>
    </row>
    <row r="8636" spans="1:9">
      <c r="A8636" t="s">
        <v>759</v>
      </c>
      <c r="B8636" t="s">
        <v>798</v>
      </c>
      <c r="C8636" t="s">
        <v>799</v>
      </c>
      <c r="D8636">
        <v>2023</v>
      </c>
      <c r="E8636">
        <v>17042580</v>
      </c>
      <c r="F8636">
        <v>8911000</v>
      </c>
      <c r="G8636">
        <v>0</v>
      </c>
      <c r="H8636">
        <v>0</v>
      </c>
      <c r="I8636">
        <v>25953580</v>
      </c>
    </row>
    <row r="8637" spans="1:9">
      <c r="A8637" t="s">
        <v>759</v>
      </c>
      <c r="B8637" t="s">
        <v>804</v>
      </c>
      <c r="C8637" t="s">
        <v>805</v>
      </c>
      <c r="D8637">
        <v>2023</v>
      </c>
      <c r="E8637">
        <v>13500000</v>
      </c>
      <c r="F8637">
        <v>0</v>
      </c>
      <c r="G8637">
        <v>0</v>
      </c>
      <c r="H8637">
        <v>0</v>
      </c>
      <c r="I8637">
        <v>13500000</v>
      </c>
    </row>
    <row r="8638" spans="1:9">
      <c r="A8638" t="s">
        <v>759</v>
      </c>
      <c r="B8638" t="s">
        <v>806</v>
      </c>
      <c r="C8638" t="s">
        <v>807</v>
      </c>
      <c r="D8638">
        <v>2023</v>
      </c>
      <c r="E8638">
        <v>165866</v>
      </c>
      <c r="F8638">
        <v>792000</v>
      </c>
      <c r="G8638">
        <v>0</v>
      </c>
      <c r="H8638">
        <v>0</v>
      </c>
      <c r="I8638">
        <v>957866</v>
      </c>
    </row>
    <row r="8639" spans="1:9">
      <c r="A8639" t="s">
        <v>759</v>
      </c>
      <c r="B8639" t="s">
        <v>806</v>
      </c>
      <c r="C8639" t="s">
        <v>807</v>
      </c>
      <c r="D8639">
        <v>2023</v>
      </c>
      <c r="E8639">
        <v>159000</v>
      </c>
      <c r="F8639">
        <v>0</v>
      </c>
      <c r="G8639">
        <v>0</v>
      </c>
      <c r="H8639">
        <v>0</v>
      </c>
      <c r="I8639">
        <v>159000</v>
      </c>
    </row>
    <row r="8640" spans="1:9">
      <c r="A8640" t="s">
        <v>817</v>
      </c>
      <c r="B8640" t="s">
        <v>818</v>
      </c>
      <c r="C8640" t="s">
        <v>819</v>
      </c>
      <c r="D8640">
        <v>2023</v>
      </c>
      <c r="E8640">
        <v>0</v>
      </c>
      <c r="F8640">
        <v>4526661</v>
      </c>
      <c r="G8640">
        <v>807000</v>
      </c>
      <c r="H8640">
        <v>11171000</v>
      </c>
      <c r="I8640">
        <v>16504661</v>
      </c>
    </row>
    <row r="8641" spans="1:9">
      <c r="A8641" t="s">
        <v>817</v>
      </c>
      <c r="B8641" t="s">
        <v>820</v>
      </c>
      <c r="C8641" t="s">
        <v>821</v>
      </c>
      <c r="D8641">
        <v>2023</v>
      </c>
      <c r="E8641">
        <v>0</v>
      </c>
      <c r="F8641">
        <v>1222035</v>
      </c>
      <c r="G8641">
        <v>3800000</v>
      </c>
      <c r="H8641">
        <v>3050000</v>
      </c>
      <c r="I8641">
        <v>8072035</v>
      </c>
    </row>
    <row r="8642" spans="1:9">
      <c r="A8642" t="s">
        <v>822</v>
      </c>
      <c r="B8642" t="s">
        <v>823</v>
      </c>
      <c r="C8642" t="s">
        <v>824</v>
      </c>
      <c r="D8642">
        <v>2023</v>
      </c>
      <c r="E8642">
        <v>69735680</v>
      </c>
      <c r="F8642">
        <v>132283000</v>
      </c>
      <c r="G8642">
        <v>103825000</v>
      </c>
      <c r="H8642">
        <v>95508000</v>
      </c>
      <c r="I8642">
        <v>401351680</v>
      </c>
    </row>
    <row r="8643" spans="1:9">
      <c r="A8643" t="s">
        <v>822</v>
      </c>
      <c r="B8643" t="s">
        <v>823</v>
      </c>
      <c r="C8643" t="s">
        <v>824</v>
      </c>
      <c r="D8643">
        <v>2023</v>
      </c>
      <c r="E8643">
        <v>865565</v>
      </c>
      <c r="F8643">
        <v>0</v>
      </c>
      <c r="G8643">
        <v>0</v>
      </c>
      <c r="H8643">
        <v>0</v>
      </c>
      <c r="I8643">
        <v>865565</v>
      </c>
    </row>
    <row r="8644" spans="1:9">
      <c r="A8644" t="s">
        <v>822</v>
      </c>
      <c r="B8644" t="s">
        <v>823</v>
      </c>
      <c r="C8644" t="s">
        <v>824</v>
      </c>
      <c r="D8644">
        <v>2023</v>
      </c>
      <c r="E8644">
        <v>19941245</v>
      </c>
      <c r="F8644">
        <v>0</v>
      </c>
      <c r="G8644">
        <v>22288000</v>
      </c>
      <c r="H8644">
        <v>0</v>
      </c>
      <c r="I8644">
        <v>42229245</v>
      </c>
    </row>
    <row r="8645" spans="1:9">
      <c r="A8645" t="s">
        <v>822</v>
      </c>
      <c r="B8645" t="s">
        <v>825</v>
      </c>
      <c r="C8645" t="s">
        <v>826</v>
      </c>
      <c r="D8645">
        <v>2023</v>
      </c>
      <c r="E8645">
        <v>6050814</v>
      </c>
      <c r="F8645">
        <v>23000</v>
      </c>
      <c r="G8645">
        <v>317000</v>
      </c>
      <c r="H8645">
        <v>1682000</v>
      </c>
      <c r="I8645">
        <v>8072814</v>
      </c>
    </row>
    <row r="8646" spans="1:9">
      <c r="A8646" t="s">
        <v>822</v>
      </c>
      <c r="B8646" t="s">
        <v>829</v>
      </c>
      <c r="C8646" t="s">
        <v>830</v>
      </c>
      <c r="D8646">
        <v>2023</v>
      </c>
      <c r="E8646">
        <v>93501</v>
      </c>
      <c r="F8646">
        <v>13000</v>
      </c>
      <c r="G8646">
        <v>1564000</v>
      </c>
      <c r="H8646">
        <v>2191000</v>
      </c>
      <c r="I8646">
        <v>3861501</v>
      </c>
    </row>
    <row r="8647" spans="1:9">
      <c r="A8647" t="s">
        <v>822</v>
      </c>
      <c r="B8647" t="s">
        <v>831</v>
      </c>
      <c r="C8647" t="s">
        <v>832</v>
      </c>
      <c r="D8647">
        <v>2023</v>
      </c>
      <c r="E8647">
        <v>3773374</v>
      </c>
      <c r="F8647">
        <v>1800000</v>
      </c>
      <c r="G8647">
        <v>2043000</v>
      </c>
      <c r="H8647">
        <v>1200000</v>
      </c>
      <c r="I8647">
        <v>8816374</v>
      </c>
    </row>
    <row r="8648" spans="1:9">
      <c r="A8648" t="s">
        <v>822</v>
      </c>
      <c r="B8648" t="s">
        <v>831</v>
      </c>
      <c r="C8648" t="s">
        <v>832</v>
      </c>
      <c r="D8648">
        <v>2023</v>
      </c>
      <c r="E8648">
        <v>0</v>
      </c>
      <c r="F8648">
        <v>0</v>
      </c>
      <c r="G8648">
        <v>6218918</v>
      </c>
      <c r="H8648">
        <v>1345000</v>
      </c>
      <c r="I8648">
        <v>7563918</v>
      </c>
    </row>
    <row r="8649" spans="1:9">
      <c r="A8649" t="s">
        <v>688</v>
      </c>
      <c r="B8649" t="s">
        <v>1664</v>
      </c>
      <c r="C8649" t="s">
        <v>1665</v>
      </c>
      <c r="D8649">
        <v>2023</v>
      </c>
      <c r="E8649">
        <v>45590999</v>
      </c>
      <c r="F8649">
        <v>9000000</v>
      </c>
      <c r="G8649">
        <v>9000000</v>
      </c>
      <c r="H8649">
        <v>9000000</v>
      </c>
      <c r="I8649">
        <v>72590999</v>
      </c>
    </row>
    <row r="8650" spans="1:9">
      <c r="A8650" t="s">
        <v>688</v>
      </c>
      <c r="B8650" t="s">
        <v>839</v>
      </c>
      <c r="C8650" t="s">
        <v>840</v>
      </c>
      <c r="D8650">
        <v>2023</v>
      </c>
      <c r="E8650">
        <v>0</v>
      </c>
      <c r="F8650">
        <v>346741749</v>
      </c>
      <c r="G8650">
        <v>5000000</v>
      </c>
      <c r="H8650">
        <v>5000000</v>
      </c>
      <c r="I8650">
        <v>356741749</v>
      </c>
    </row>
    <row r="8651" spans="1:9">
      <c r="A8651" t="s">
        <v>688</v>
      </c>
      <c r="B8651" t="s">
        <v>841</v>
      </c>
      <c r="C8651" t="s">
        <v>842</v>
      </c>
      <c r="D8651">
        <v>2023</v>
      </c>
      <c r="E8651">
        <v>10694000</v>
      </c>
      <c r="F8651">
        <v>166589955</v>
      </c>
      <c r="G8651">
        <v>21444000</v>
      </c>
      <c r="H8651">
        <v>58440000</v>
      </c>
      <c r="I8651">
        <v>257167955</v>
      </c>
    </row>
    <row r="8652" spans="1:9">
      <c r="A8652" t="s">
        <v>688</v>
      </c>
      <c r="B8652" t="s">
        <v>689</v>
      </c>
      <c r="C8652" t="s">
        <v>690</v>
      </c>
      <c r="D8652">
        <v>2023</v>
      </c>
      <c r="E8652">
        <v>0</v>
      </c>
      <c r="F8652">
        <v>0</v>
      </c>
      <c r="G8652">
        <v>228302061</v>
      </c>
      <c r="H8652">
        <v>614579000</v>
      </c>
      <c r="I8652">
        <v>842881061</v>
      </c>
    </row>
    <row r="8653" spans="1:9">
      <c r="A8653" t="s">
        <v>843</v>
      </c>
      <c r="B8653" t="s">
        <v>844</v>
      </c>
      <c r="C8653" t="s">
        <v>845</v>
      </c>
      <c r="D8653">
        <v>2023</v>
      </c>
      <c r="E8653">
        <v>0</v>
      </c>
      <c r="F8653">
        <v>0</v>
      </c>
      <c r="G8653">
        <v>0</v>
      </c>
      <c r="H8653">
        <v>1999513</v>
      </c>
      <c r="I8653">
        <v>1999513</v>
      </c>
    </row>
    <row r="8654" spans="1:9">
      <c r="A8654" t="s">
        <v>843</v>
      </c>
      <c r="B8654" t="s">
        <v>844</v>
      </c>
      <c r="C8654" t="s">
        <v>845</v>
      </c>
      <c r="D8654">
        <v>2023</v>
      </c>
      <c r="E8654">
        <v>35209533</v>
      </c>
      <c r="F8654">
        <v>372863000</v>
      </c>
      <c r="G8654">
        <v>259798000</v>
      </c>
      <c r="H8654">
        <v>125797000</v>
      </c>
      <c r="I8654">
        <v>793667533</v>
      </c>
    </row>
    <row r="8655" spans="1:9">
      <c r="A8655" t="s">
        <v>843</v>
      </c>
      <c r="B8655" t="s">
        <v>844</v>
      </c>
      <c r="C8655" t="s">
        <v>845</v>
      </c>
      <c r="D8655">
        <v>2023</v>
      </c>
      <c r="E8655">
        <v>0</v>
      </c>
      <c r="F8655">
        <v>0</v>
      </c>
      <c r="G8655">
        <v>0</v>
      </c>
      <c r="H8655">
        <v>2999999</v>
      </c>
      <c r="I8655">
        <v>2999999</v>
      </c>
    </row>
    <row r="8656" spans="1:9">
      <c r="A8656" t="s">
        <v>843</v>
      </c>
      <c r="B8656" t="s">
        <v>846</v>
      </c>
      <c r="C8656" t="s">
        <v>847</v>
      </c>
      <c r="D8656">
        <v>2023</v>
      </c>
      <c r="E8656">
        <v>800000</v>
      </c>
      <c r="F8656">
        <v>35180670</v>
      </c>
      <c r="G8656">
        <v>132545000</v>
      </c>
      <c r="H8656">
        <v>98580000</v>
      </c>
      <c r="I8656">
        <v>267105670</v>
      </c>
    </row>
    <row r="8657" spans="1:9">
      <c r="A8657" t="s">
        <v>843</v>
      </c>
      <c r="B8657" t="s">
        <v>848</v>
      </c>
      <c r="C8657" t="s">
        <v>849</v>
      </c>
      <c r="D8657">
        <v>2023</v>
      </c>
      <c r="E8657">
        <v>15000000</v>
      </c>
      <c r="F8657">
        <v>2301047</v>
      </c>
      <c r="G8657">
        <v>0</v>
      </c>
      <c r="H8657">
        <v>1500000</v>
      </c>
      <c r="I8657">
        <v>18801047</v>
      </c>
    </row>
    <row r="8658" spans="1:9">
      <c r="A8658" t="s">
        <v>843</v>
      </c>
      <c r="B8658" t="s">
        <v>850</v>
      </c>
      <c r="C8658" t="s">
        <v>851</v>
      </c>
      <c r="D8658">
        <v>2023</v>
      </c>
      <c r="E8658">
        <v>205684712</v>
      </c>
      <c r="F8658">
        <v>291408000</v>
      </c>
      <c r="G8658">
        <v>313968000</v>
      </c>
      <c r="H8658">
        <v>329434000</v>
      </c>
      <c r="I8658">
        <v>1140494712</v>
      </c>
    </row>
    <row r="8659" spans="1:9">
      <c r="A8659" t="s">
        <v>843</v>
      </c>
      <c r="B8659" t="s">
        <v>850</v>
      </c>
      <c r="C8659" t="s">
        <v>851</v>
      </c>
      <c r="D8659">
        <v>2023</v>
      </c>
      <c r="E8659">
        <v>0</v>
      </c>
      <c r="F8659">
        <v>19523999</v>
      </c>
      <c r="G8659">
        <v>61000000</v>
      </c>
      <c r="H8659">
        <v>54376000</v>
      </c>
      <c r="I8659">
        <v>134899999</v>
      </c>
    </row>
    <row r="8660" spans="1:9">
      <c r="A8660" t="s">
        <v>843</v>
      </c>
      <c r="B8660" t="s">
        <v>852</v>
      </c>
      <c r="C8660" t="s">
        <v>853</v>
      </c>
      <c r="D8660">
        <v>2023</v>
      </c>
      <c r="E8660">
        <v>7910175</v>
      </c>
      <c r="F8660">
        <v>39224000</v>
      </c>
      <c r="G8660">
        <v>71920000</v>
      </c>
      <c r="H8660">
        <v>15000000</v>
      </c>
      <c r="I8660">
        <v>134054175</v>
      </c>
    </row>
    <row r="8661" spans="1:9">
      <c r="A8661" t="s">
        <v>843</v>
      </c>
      <c r="B8661" t="s">
        <v>1668</v>
      </c>
      <c r="C8661" t="s">
        <v>1669</v>
      </c>
      <c r="D8661">
        <v>2023</v>
      </c>
      <c r="E8661">
        <v>62155000</v>
      </c>
      <c r="F8661">
        <v>0</v>
      </c>
      <c r="G8661">
        <v>0</v>
      </c>
      <c r="H8661">
        <v>0</v>
      </c>
      <c r="I8661">
        <v>62155000</v>
      </c>
    </row>
    <row r="8662" spans="1:9">
      <c r="A8662" t="s">
        <v>854</v>
      </c>
      <c r="B8662" t="s">
        <v>2661</v>
      </c>
      <c r="C8662" t="s">
        <v>2662</v>
      </c>
      <c r="D8662">
        <v>2023</v>
      </c>
      <c r="E8662">
        <v>4523999</v>
      </c>
      <c r="F8662">
        <v>0</v>
      </c>
      <c r="G8662">
        <v>0</v>
      </c>
      <c r="H8662">
        <v>0</v>
      </c>
      <c r="I8662">
        <v>4523999</v>
      </c>
    </row>
    <row r="8663" spans="1:9">
      <c r="A8663" t="s">
        <v>854</v>
      </c>
      <c r="B8663" t="s">
        <v>855</v>
      </c>
      <c r="C8663" t="s">
        <v>856</v>
      </c>
      <c r="D8663">
        <v>2023</v>
      </c>
      <c r="E8663">
        <v>178418000</v>
      </c>
      <c r="F8663">
        <v>455597835</v>
      </c>
      <c r="G8663">
        <v>468302000</v>
      </c>
      <c r="H8663">
        <v>681378000</v>
      </c>
      <c r="I8663">
        <v>1783695835</v>
      </c>
    </row>
    <row r="8664" spans="1:9">
      <c r="A8664" t="s">
        <v>854</v>
      </c>
      <c r="B8664" t="s">
        <v>855</v>
      </c>
      <c r="C8664" t="s">
        <v>856</v>
      </c>
      <c r="D8664">
        <v>2023</v>
      </c>
      <c r="E8664">
        <v>0</v>
      </c>
      <c r="F8664">
        <v>5645312</v>
      </c>
      <c r="G8664">
        <v>4500000</v>
      </c>
      <c r="H8664">
        <v>63037000</v>
      </c>
      <c r="I8664">
        <v>73182312</v>
      </c>
    </row>
    <row r="8665" spans="1:9">
      <c r="A8665" t="s">
        <v>854</v>
      </c>
      <c r="B8665" t="s">
        <v>2212</v>
      </c>
      <c r="C8665" t="s">
        <v>2213</v>
      </c>
      <c r="D8665">
        <v>2023</v>
      </c>
      <c r="E8665">
        <v>91373638</v>
      </c>
      <c r="F8665">
        <v>53000000</v>
      </c>
      <c r="G8665">
        <v>3500000</v>
      </c>
      <c r="H8665">
        <v>4500000</v>
      </c>
      <c r="I8665">
        <v>152373638</v>
      </c>
    </row>
    <row r="8666" spans="1:9">
      <c r="A8666" t="s">
        <v>854</v>
      </c>
      <c r="B8666" t="s">
        <v>857</v>
      </c>
      <c r="C8666" t="s">
        <v>858</v>
      </c>
      <c r="D8666">
        <v>2023</v>
      </c>
      <c r="E8666">
        <v>629793642</v>
      </c>
      <c r="F8666">
        <v>383398000</v>
      </c>
      <c r="G8666">
        <v>528941000</v>
      </c>
      <c r="H8666">
        <v>140284000</v>
      </c>
      <c r="I8666">
        <v>1682416642</v>
      </c>
    </row>
    <row r="8667" spans="1:9">
      <c r="A8667" t="s">
        <v>854</v>
      </c>
      <c r="B8667" t="s">
        <v>2214</v>
      </c>
      <c r="C8667" t="s">
        <v>2215</v>
      </c>
      <c r="D8667">
        <v>2023</v>
      </c>
      <c r="E8667">
        <v>1424750</v>
      </c>
      <c r="F8667">
        <v>1000000</v>
      </c>
      <c r="G8667">
        <v>0</v>
      </c>
      <c r="H8667">
        <v>0</v>
      </c>
      <c r="I8667">
        <v>2424750</v>
      </c>
    </row>
    <row r="8668" spans="1:9">
      <c r="A8668" t="s">
        <v>854</v>
      </c>
      <c r="B8668" t="s">
        <v>1820</v>
      </c>
      <c r="C8668" t="s">
        <v>1821</v>
      </c>
      <c r="D8668">
        <v>2023</v>
      </c>
      <c r="E8668">
        <v>67661</v>
      </c>
      <c r="F8668">
        <v>1000000</v>
      </c>
      <c r="G8668">
        <v>0</v>
      </c>
      <c r="H8668">
        <v>1000000</v>
      </c>
      <c r="I8668">
        <v>2067661</v>
      </c>
    </row>
    <row r="8669" spans="1:9">
      <c r="A8669" t="s">
        <v>854</v>
      </c>
      <c r="B8669" t="s">
        <v>861</v>
      </c>
      <c r="C8669" t="s">
        <v>862</v>
      </c>
      <c r="D8669">
        <v>2023</v>
      </c>
      <c r="E8669">
        <v>22000000</v>
      </c>
      <c r="F8669">
        <v>192606091</v>
      </c>
      <c r="G8669">
        <v>290480000</v>
      </c>
      <c r="H8669">
        <v>113200000</v>
      </c>
      <c r="I8669">
        <v>618286091</v>
      </c>
    </row>
    <row r="8670" spans="1:9">
      <c r="A8670" t="s">
        <v>854</v>
      </c>
      <c r="B8670" t="s">
        <v>861</v>
      </c>
      <c r="C8670" t="s">
        <v>862</v>
      </c>
      <c r="D8670">
        <v>2023</v>
      </c>
      <c r="E8670">
        <v>14999940</v>
      </c>
      <c r="F8670">
        <v>2700000</v>
      </c>
      <c r="G8670">
        <v>0</v>
      </c>
      <c r="H8670">
        <v>2700000</v>
      </c>
      <c r="I8670">
        <v>20399940</v>
      </c>
    </row>
    <row r="8671" spans="1:9">
      <c r="A8671" t="s">
        <v>854</v>
      </c>
      <c r="B8671" t="s">
        <v>863</v>
      </c>
      <c r="C8671" t="s">
        <v>864</v>
      </c>
      <c r="D8671">
        <v>2023</v>
      </c>
      <c r="E8671">
        <v>0</v>
      </c>
      <c r="F8671">
        <v>32460469</v>
      </c>
      <c r="G8671">
        <v>34392000</v>
      </c>
      <c r="H8671">
        <v>25375000</v>
      </c>
      <c r="I8671">
        <v>92227469</v>
      </c>
    </row>
    <row r="8672" spans="1:9">
      <c r="A8672" t="s">
        <v>854</v>
      </c>
      <c r="B8672" t="s">
        <v>865</v>
      </c>
      <c r="C8672" t="s">
        <v>866</v>
      </c>
      <c r="D8672">
        <v>2023</v>
      </c>
      <c r="E8672">
        <v>5017539</v>
      </c>
      <c r="F8672">
        <v>4000000</v>
      </c>
      <c r="G8672">
        <v>33000000</v>
      </c>
      <c r="H8672">
        <v>0</v>
      </c>
      <c r="I8672">
        <v>42017539</v>
      </c>
    </row>
    <row r="8673" spans="1:9">
      <c r="A8673" t="s">
        <v>9</v>
      </c>
      <c r="B8673" t="s">
        <v>10</v>
      </c>
      <c r="C8673" t="s">
        <v>11</v>
      </c>
      <c r="D8673">
        <v>2023</v>
      </c>
      <c r="E8673">
        <v>809959</v>
      </c>
      <c r="F8673">
        <v>676000</v>
      </c>
      <c r="G8673">
        <v>10648000</v>
      </c>
      <c r="H8673">
        <v>580000</v>
      </c>
      <c r="I8673">
        <v>12713959</v>
      </c>
    </row>
    <row r="8674" spans="1:9">
      <c r="A8674" t="s">
        <v>9</v>
      </c>
      <c r="B8674" t="s">
        <v>12</v>
      </c>
      <c r="C8674" t="s">
        <v>13</v>
      </c>
      <c r="D8674">
        <v>2023</v>
      </c>
      <c r="E8674">
        <v>2976998</v>
      </c>
      <c r="F8674">
        <v>2164000</v>
      </c>
      <c r="G8674">
        <v>0</v>
      </c>
      <c r="H8674">
        <v>0</v>
      </c>
      <c r="I8674">
        <v>5140998</v>
      </c>
    </row>
    <row r="8675" spans="1:9">
      <c r="A8675" t="s">
        <v>9</v>
      </c>
      <c r="B8675" t="s">
        <v>2489</v>
      </c>
      <c r="C8675" t="s">
        <v>1673</v>
      </c>
      <c r="D8675">
        <v>2023</v>
      </c>
      <c r="E8675">
        <v>350000</v>
      </c>
      <c r="F8675">
        <v>0</v>
      </c>
      <c r="G8675">
        <v>0</v>
      </c>
      <c r="H8675">
        <v>0</v>
      </c>
      <c r="I8675">
        <v>350000</v>
      </c>
    </row>
    <row r="8676" spans="1:9">
      <c r="A8676" t="s">
        <v>9</v>
      </c>
      <c r="B8676" t="s">
        <v>2490</v>
      </c>
      <c r="C8676" t="s">
        <v>2491</v>
      </c>
      <c r="D8676">
        <v>2023</v>
      </c>
      <c r="E8676">
        <v>374000</v>
      </c>
      <c r="F8676">
        <v>0</v>
      </c>
      <c r="G8676">
        <v>0</v>
      </c>
      <c r="H8676">
        <v>0</v>
      </c>
      <c r="I8676">
        <v>374000</v>
      </c>
    </row>
    <row r="8677" spans="1:9">
      <c r="A8677" t="s">
        <v>9</v>
      </c>
      <c r="B8677" t="s">
        <v>2492</v>
      </c>
      <c r="C8677" t="s">
        <v>907</v>
      </c>
      <c r="D8677">
        <v>2023</v>
      </c>
      <c r="E8677">
        <v>3324000</v>
      </c>
      <c r="F8677">
        <v>0</v>
      </c>
      <c r="G8677">
        <v>0</v>
      </c>
      <c r="H8677">
        <v>0</v>
      </c>
      <c r="I8677">
        <v>3324000</v>
      </c>
    </row>
    <row r="8678" spans="1:9">
      <c r="A8678" t="s">
        <v>9</v>
      </c>
      <c r="B8678" t="s">
        <v>2663</v>
      </c>
      <c r="C8678" t="s">
        <v>2664</v>
      </c>
      <c r="D8678">
        <v>2023</v>
      </c>
      <c r="E8678">
        <v>435000</v>
      </c>
      <c r="F8678">
        <v>0</v>
      </c>
      <c r="G8678">
        <v>0</v>
      </c>
      <c r="H8678">
        <v>0</v>
      </c>
      <c r="I8678">
        <v>435000</v>
      </c>
    </row>
    <row r="8679" spans="1:9">
      <c r="A8679" t="s">
        <v>9</v>
      </c>
      <c r="B8679" t="s">
        <v>2665</v>
      </c>
      <c r="C8679" t="s">
        <v>2666</v>
      </c>
      <c r="D8679">
        <v>2023</v>
      </c>
      <c r="E8679">
        <v>350000</v>
      </c>
      <c r="F8679">
        <v>0</v>
      </c>
      <c r="G8679">
        <v>0</v>
      </c>
      <c r="H8679">
        <v>0</v>
      </c>
      <c r="I8679">
        <v>350000</v>
      </c>
    </row>
    <row r="8680" spans="1:9">
      <c r="A8680" t="s">
        <v>16</v>
      </c>
      <c r="B8680" t="s">
        <v>2631</v>
      </c>
      <c r="C8680" t="s">
        <v>2632</v>
      </c>
      <c r="D8680">
        <v>2023</v>
      </c>
      <c r="E8680">
        <v>40000000</v>
      </c>
      <c r="F8680">
        <v>0</v>
      </c>
      <c r="G8680">
        <v>0</v>
      </c>
      <c r="H8680">
        <v>0</v>
      </c>
      <c r="I8680">
        <v>40000000</v>
      </c>
    </row>
    <row r="8681" spans="1:9">
      <c r="A8681" t="s">
        <v>16</v>
      </c>
      <c r="B8681" t="s">
        <v>2139</v>
      </c>
      <c r="C8681" t="s">
        <v>2140</v>
      </c>
      <c r="D8681">
        <v>2023</v>
      </c>
      <c r="E8681">
        <v>3592047</v>
      </c>
      <c r="F8681">
        <v>0</v>
      </c>
      <c r="G8681">
        <v>675000</v>
      </c>
      <c r="H8681">
        <v>0</v>
      </c>
      <c r="I8681">
        <v>4267047</v>
      </c>
    </row>
    <row r="8682" spans="1:9">
      <c r="A8682" t="s">
        <v>16</v>
      </c>
      <c r="B8682" t="s">
        <v>19</v>
      </c>
      <c r="C8682" t="s">
        <v>20</v>
      </c>
      <c r="D8682">
        <v>2023</v>
      </c>
      <c r="E8682">
        <v>122301545</v>
      </c>
      <c r="F8682">
        <v>4444000</v>
      </c>
      <c r="G8682">
        <v>1000</v>
      </c>
      <c r="H8682">
        <v>0</v>
      </c>
      <c r="I8682">
        <v>126746545</v>
      </c>
    </row>
    <row r="8683" spans="1:9">
      <c r="A8683" t="s">
        <v>16</v>
      </c>
      <c r="B8683" t="s">
        <v>21</v>
      </c>
      <c r="C8683" t="s">
        <v>22</v>
      </c>
      <c r="D8683">
        <v>2023</v>
      </c>
      <c r="E8683">
        <v>95953887</v>
      </c>
      <c r="F8683">
        <v>0</v>
      </c>
      <c r="G8683">
        <v>0</v>
      </c>
      <c r="H8683">
        <v>0</v>
      </c>
      <c r="I8683">
        <v>95953887</v>
      </c>
    </row>
    <row r="8684" spans="1:9">
      <c r="A8684" t="s">
        <v>25</v>
      </c>
      <c r="B8684" t="s">
        <v>1832</v>
      </c>
      <c r="C8684" t="s">
        <v>27</v>
      </c>
      <c r="D8684">
        <v>2023</v>
      </c>
      <c r="E8684">
        <v>0</v>
      </c>
      <c r="F8684">
        <v>0</v>
      </c>
      <c r="G8684">
        <v>3718463</v>
      </c>
      <c r="H8684">
        <v>173864000</v>
      </c>
      <c r="I8684">
        <v>177582463</v>
      </c>
    </row>
    <row r="8685" spans="1:9">
      <c r="A8685" t="s">
        <v>25</v>
      </c>
      <c r="B8685" t="s">
        <v>1833</v>
      </c>
      <c r="C8685" t="s">
        <v>29</v>
      </c>
      <c r="D8685">
        <v>2023</v>
      </c>
      <c r="E8685">
        <v>0</v>
      </c>
      <c r="F8685">
        <v>0</v>
      </c>
      <c r="G8685">
        <v>0</v>
      </c>
      <c r="H8685">
        <v>1799997</v>
      </c>
      <c r="I8685">
        <v>1799997</v>
      </c>
    </row>
    <row r="8686" spans="1:9">
      <c r="A8686" t="s">
        <v>25</v>
      </c>
      <c r="B8686" t="s">
        <v>1834</v>
      </c>
      <c r="C8686" t="s">
        <v>917</v>
      </c>
      <c r="D8686">
        <v>2023</v>
      </c>
      <c r="E8686">
        <v>0</v>
      </c>
      <c r="F8686">
        <v>0</v>
      </c>
      <c r="G8686">
        <v>0</v>
      </c>
      <c r="H8686">
        <v>278163</v>
      </c>
      <c r="I8686">
        <v>278163</v>
      </c>
    </row>
    <row r="8687" spans="1:9">
      <c r="A8687" t="s">
        <v>25</v>
      </c>
      <c r="B8687" t="s">
        <v>1835</v>
      </c>
      <c r="C8687" t="s">
        <v>31</v>
      </c>
      <c r="D8687">
        <v>2023</v>
      </c>
      <c r="E8687">
        <v>1641715</v>
      </c>
      <c r="F8687">
        <v>3470000</v>
      </c>
      <c r="G8687">
        <v>4664000</v>
      </c>
      <c r="H8687">
        <v>8681000</v>
      </c>
      <c r="I8687">
        <v>18456715</v>
      </c>
    </row>
    <row r="8688" spans="1:9">
      <c r="A8688" t="s">
        <v>25</v>
      </c>
      <c r="B8688" t="s">
        <v>1836</v>
      </c>
      <c r="C8688" t="s">
        <v>33</v>
      </c>
      <c r="D8688">
        <v>2023</v>
      </c>
      <c r="E8688">
        <v>1282390605</v>
      </c>
      <c r="F8688">
        <v>2117784000</v>
      </c>
      <c r="G8688">
        <v>2196100000</v>
      </c>
      <c r="H8688">
        <v>1696447000</v>
      </c>
      <c r="I8688">
        <v>7292721605</v>
      </c>
    </row>
    <row r="8689" spans="1:9">
      <c r="A8689" t="s">
        <v>25</v>
      </c>
      <c r="B8689" t="s">
        <v>2298</v>
      </c>
      <c r="C8689" t="s">
        <v>35</v>
      </c>
      <c r="D8689">
        <v>2023</v>
      </c>
      <c r="E8689">
        <v>0</v>
      </c>
      <c r="F8689">
        <v>0</v>
      </c>
      <c r="G8689">
        <v>0</v>
      </c>
      <c r="H8689">
        <v>9392025</v>
      </c>
      <c r="I8689">
        <v>9392025</v>
      </c>
    </row>
    <row r="8690" spans="1:9">
      <c r="A8690" t="s">
        <v>25</v>
      </c>
      <c r="B8690" t="s">
        <v>2496</v>
      </c>
      <c r="C8690" t="s">
        <v>1055</v>
      </c>
      <c r="D8690">
        <v>2023</v>
      </c>
      <c r="E8690">
        <v>42000</v>
      </c>
      <c r="F8690">
        <v>0</v>
      </c>
      <c r="G8690">
        <v>0</v>
      </c>
      <c r="H8690">
        <v>0</v>
      </c>
      <c r="I8690">
        <v>42000</v>
      </c>
    </row>
    <row r="8691" spans="1:9">
      <c r="A8691" t="s">
        <v>38</v>
      </c>
      <c r="B8691" t="s">
        <v>41</v>
      </c>
      <c r="C8691" t="s">
        <v>42</v>
      </c>
      <c r="D8691">
        <v>2023</v>
      </c>
      <c r="E8691">
        <v>0</v>
      </c>
      <c r="F8691">
        <v>0</v>
      </c>
      <c r="G8691">
        <v>0</v>
      </c>
      <c r="H8691">
        <v>546690</v>
      </c>
      <c r="I8691">
        <v>546690</v>
      </c>
    </row>
    <row r="8692" spans="1:9">
      <c r="A8692" t="s">
        <v>38</v>
      </c>
      <c r="B8692" t="s">
        <v>43</v>
      </c>
      <c r="C8692" t="s">
        <v>44</v>
      </c>
      <c r="D8692">
        <v>2023</v>
      </c>
      <c r="E8692">
        <v>0</v>
      </c>
      <c r="F8692">
        <v>0</v>
      </c>
      <c r="G8692">
        <v>0</v>
      </c>
      <c r="H8692">
        <v>98585884</v>
      </c>
      <c r="I8692">
        <v>98585884</v>
      </c>
    </row>
    <row r="8693" spans="1:9">
      <c r="A8693" t="s">
        <v>38</v>
      </c>
      <c r="B8693" t="s">
        <v>1127</v>
      </c>
      <c r="C8693" t="s">
        <v>1128</v>
      </c>
      <c r="D8693">
        <v>2023</v>
      </c>
      <c r="E8693">
        <v>1103000</v>
      </c>
      <c r="F8693">
        <v>0</v>
      </c>
      <c r="G8693">
        <v>0</v>
      </c>
      <c r="H8693">
        <v>0</v>
      </c>
      <c r="I8693">
        <v>1103000</v>
      </c>
    </row>
    <row r="8694" spans="1:9">
      <c r="A8694" t="s">
        <v>38</v>
      </c>
      <c r="B8694" t="s">
        <v>1127</v>
      </c>
      <c r="C8694" t="s">
        <v>1128</v>
      </c>
      <c r="D8694">
        <v>2023</v>
      </c>
      <c r="E8694">
        <v>1092281</v>
      </c>
      <c r="F8694">
        <v>1975000</v>
      </c>
      <c r="G8694">
        <v>0</v>
      </c>
      <c r="H8694">
        <v>3603000</v>
      </c>
      <c r="I8694">
        <v>6670281</v>
      </c>
    </row>
    <row r="8695" spans="1:9">
      <c r="A8695" t="s">
        <v>38</v>
      </c>
      <c r="B8695" t="s">
        <v>45</v>
      </c>
      <c r="C8695" t="s">
        <v>46</v>
      </c>
      <c r="D8695">
        <v>2023</v>
      </c>
      <c r="E8695">
        <v>0</v>
      </c>
      <c r="F8695">
        <v>326998</v>
      </c>
      <c r="G8695">
        <v>0</v>
      </c>
      <c r="H8695">
        <v>0</v>
      </c>
      <c r="I8695">
        <v>326998</v>
      </c>
    </row>
    <row r="8696" spans="1:9">
      <c r="A8696" t="s">
        <v>38</v>
      </c>
      <c r="B8696" t="s">
        <v>1674</v>
      </c>
      <c r="C8696" t="s">
        <v>1675</v>
      </c>
      <c r="D8696">
        <v>2023</v>
      </c>
      <c r="E8696">
        <v>612854</v>
      </c>
      <c r="F8696">
        <v>6532000</v>
      </c>
      <c r="G8696">
        <v>0</v>
      </c>
      <c r="H8696">
        <v>0</v>
      </c>
      <c r="I8696">
        <v>7144854</v>
      </c>
    </row>
    <row r="8697" spans="1:9">
      <c r="A8697" t="s">
        <v>38</v>
      </c>
      <c r="B8697" t="s">
        <v>47</v>
      </c>
      <c r="C8697" t="s">
        <v>48</v>
      </c>
      <c r="D8697">
        <v>2023</v>
      </c>
      <c r="E8697">
        <v>0</v>
      </c>
      <c r="F8697">
        <v>9799845</v>
      </c>
      <c r="G8697">
        <v>11108000</v>
      </c>
      <c r="H8697">
        <v>13460000</v>
      </c>
      <c r="I8697">
        <v>34367845</v>
      </c>
    </row>
    <row r="8698" spans="1:9">
      <c r="A8698" t="s">
        <v>38</v>
      </c>
      <c r="B8698" t="s">
        <v>2141</v>
      </c>
      <c r="C8698" t="s">
        <v>2142</v>
      </c>
      <c r="D8698">
        <v>2023</v>
      </c>
      <c r="E8698">
        <v>143625</v>
      </c>
      <c r="F8698">
        <v>11141000</v>
      </c>
      <c r="G8698">
        <v>7454000</v>
      </c>
      <c r="H8698">
        <v>0</v>
      </c>
      <c r="I8698">
        <v>18738625</v>
      </c>
    </row>
    <row r="8699" spans="1:9">
      <c r="A8699" t="s">
        <v>38</v>
      </c>
      <c r="B8699" t="s">
        <v>2228</v>
      </c>
      <c r="C8699" t="s">
        <v>2229</v>
      </c>
      <c r="D8699">
        <v>2023</v>
      </c>
      <c r="E8699">
        <v>0</v>
      </c>
      <c r="F8699">
        <v>12889000</v>
      </c>
      <c r="G8699">
        <v>0</v>
      </c>
      <c r="H8699">
        <v>0</v>
      </c>
      <c r="I8699">
        <v>12889000</v>
      </c>
    </row>
    <row r="8700" spans="1:9">
      <c r="A8700" t="s">
        <v>38</v>
      </c>
      <c r="B8700" t="s">
        <v>51</v>
      </c>
      <c r="C8700" t="s">
        <v>52</v>
      </c>
      <c r="D8700">
        <v>2023</v>
      </c>
      <c r="E8700">
        <v>4829808</v>
      </c>
      <c r="F8700">
        <v>0</v>
      </c>
      <c r="G8700">
        <v>66935000</v>
      </c>
      <c r="H8700">
        <v>96439000</v>
      </c>
      <c r="I8700">
        <v>168203808</v>
      </c>
    </row>
    <row r="8701" spans="1:9">
      <c r="A8701" t="s">
        <v>38</v>
      </c>
      <c r="B8701" t="s">
        <v>53</v>
      </c>
      <c r="C8701" t="s">
        <v>54</v>
      </c>
      <c r="D8701">
        <v>2023</v>
      </c>
      <c r="E8701">
        <v>0</v>
      </c>
      <c r="F8701">
        <v>2575962</v>
      </c>
      <c r="G8701">
        <v>0</v>
      </c>
      <c r="H8701">
        <v>460000</v>
      </c>
      <c r="I8701">
        <v>3035962</v>
      </c>
    </row>
    <row r="8702" spans="1:9">
      <c r="A8702" t="s">
        <v>38</v>
      </c>
      <c r="B8702" t="s">
        <v>55</v>
      </c>
      <c r="C8702" t="s">
        <v>56</v>
      </c>
      <c r="D8702">
        <v>2023</v>
      </c>
      <c r="E8702">
        <v>0</v>
      </c>
      <c r="F8702">
        <v>11815322</v>
      </c>
      <c r="G8702">
        <v>1560000</v>
      </c>
      <c r="H8702">
        <v>0</v>
      </c>
      <c r="I8702">
        <v>13375322</v>
      </c>
    </row>
    <row r="8703" spans="1:9">
      <c r="A8703" t="s">
        <v>38</v>
      </c>
      <c r="B8703" t="s">
        <v>57</v>
      </c>
      <c r="C8703" t="s">
        <v>58</v>
      </c>
      <c r="D8703">
        <v>2023</v>
      </c>
      <c r="E8703">
        <v>0</v>
      </c>
      <c r="F8703">
        <v>0</v>
      </c>
      <c r="G8703">
        <v>2666072</v>
      </c>
      <c r="H8703">
        <v>2600000</v>
      </c>
      <c r="I8703">
        <v>5266072</v>
      </c>
    </row>
    <row r="8704" spans="1:9">
      <c r="A8704" t="s">
        <v>38</v>
      </c>
      <c r="B8704" t="s">
        <v>2143</v>
      </c>
      <c r="C8704" t="s">
        <v>2144</v>
      </c>
      <c r="D8704">
        <v>2023</v>
      </c>
      <c r="E8704">
        <v>0</v>
      </c>
      <c r="F8704">
        <v>423750</v>
      </c>
      <c r="G8704">
        <v>7795000</v>
      </c>
      <c r="H8704">
        <v>1385000</v>
      </c>
      <c r="I8704">
        <v>9603750</v>
      </c>
    </row>
    <row r="8705" spans="1:9">
      <c r="A8705" t="s">
        <v>38</v>
      </c>
      <c r="B8705" t="s">
        <v>59</v>
      </c>
      <c r="C8705" t="s">
        <v>60</v>
      </c>
      <c r="D8705">
        <v>2023</v>
      </c>
      <c r="E8705">
        <v>19096727</v>
      </c>
      <c r="F8705">
        <v>6672000</v>
      </c>
      <c r="G8705">
        <v>7534000</v>
      </c>
      <c r="H8705">
        <v>2435000</v>
      </c>
      <c r="I8705">
        <v>35737727</v>
      </c>
    </row>
    <row r="8706" spans="1:9">
      <c r="A8706" t="s">
        <v>38</v>
      </c>
      <c r="B8706" t="s">
        <v>61</v>
      </c>
      <c r="C8706" t="s">
        <v>62</v>
      </c>
      <c r="D8706">
        <v>2023</v>
      </c>
      <c r="E8706">
        <v>0</v>
      </c>
      <c r="F8706">
        <v>0</v>
      </c>
      <c r="G8706">
        <v>0</v>
      </c>
      <c r="H8706">
        <v>12727073</v>
      </c>
      <c r="I8706">
        <v>12727073</v>
      </c>
    </row>
    <row r="8707" spans="1:9">
      <c r="A8707" t="s">
        <v>38</v>
      </c>
      <c r="B8707" t="s">
        <v>63</v>
      </c>
      <c r="C8707" t="s">
        <v>64</v>
      </c>
      <c r="D8707">
        <v>2023</v>
      </c>
      <c r="E8707">
        <v>1725299</v>
      </c>
      <c r="F8707">
        <v>6036000</v>
      </c>
      <c r="G8707">
        <v>0</v>
      </c>
      <c r="H8707">
        <v>0</v>
      </c>
      <c r="I8707">
        <v>7761299</v>
      </c>
    </row>
    <row r="8708" spans="1:9">
      <c r="A8708" t="s">
        <v>38</v>
      </c>
      <c r="B8708" t="s">
        <v>71</v>
      </c>
      <c r="C8708" t="s">
        <v>72</v>
      </c>
      <c r="D8708">
        <v>2023</v>
      </c>
      <c r="E8708">
        <v>2503331</v>
      </c>
      <c r="F8708">
        <v>3636000</v>
      </c>
      <c r="G8708">
        <v>0</v>
      </c>
      <c r="H8708">
        <v>12551000</v>
      </c>
      <c r="I8708">
        <v>18690331</v>
      </c>
    </row>
    <row r="8709" spans="1:9">
      <c r="A8709" t="s">
        <v>73</v>
      </c>
      <c r="B8709" t="s">
        <v>76</v>
      </c>
      <c r="C8709" t="s">
        <v>77</v>
      </c>
      <c r="D8709">
        <v>2023</v>
      </c>
      <c r="E8709">
        <v>0</v>
      </c>
      <c r="F8709">
        <v>253799</v>
      </c>
      <c r="G8709">
        <v>3432000</v>
      </c>
      <c r="H8709">
        <v>2231000</v>
      </c>
      <c r="I8709">
        <v>5916799</v>
      </c>
    </row>
    <row r="8710" spans="1:9">
      <c r="A8710" t="s">
        <v>73</v>
      </c>
      <c r="B8710" t="s">
        <v>76</v>
      </c>
      <c r="C8710" t="s">
        <v>77</v>
      </c>
      <c r="D8710">
        <v>2023</v>
      </c>
      <c r="E8710">
        <v>0</v>
      </c>
      <c r="F8710">
        <v>110576</v>
      </c>
      <c r="G8710">
        <v>0</v>
      </c>
      <c r="H8710">
        <v>186000</v>
      </c>
      <c r="I8710">
        <v>296576</v>
      </c>
    </row>
    <row r="8711" spans="1:9">
      <c r="A8711" t="s">
        <v>73</v>
      </c>
      <c r="B8711" t="s">
        <v>76</v>
      </c>
      <c r="C8711" t="s">
        <v>77</v>
      </c>
      <c r="D8711">
        <v>2023</v>
      </c>
      <c r="E8711">
        <v>0</v>
      </c>
      <c r="F8711">
        <v>356314</v>
      </c>
      <c r="G8711">
        <v>0</v>
      </c>
      <c r="H8711">
        <v>518000</v>
      </c>
      <c r="I8711">
        <v>874314</v>
      </c>
    </row>
    <row r="8712" spans="1:9">
      <c r="A8712" t="s">
        <v>73</v>
      </c>
      <c r="B8712" t="s">
        <v>78</v>
      </c>
      <c r="C8712" t="s">
        <v>79</v>
      </c>
      <c r="D8712">
        <v>2023</v>
      </c>
      <c r="E8712">
        <v>5551865</v>
      </c>
      <c r="F8712">
        <v>8969000</v>
      </c>
      <c r="G8712">
        <v>3970000</v>
      </c>
      <c r="H8712">
        <v>1160000</v>
      </c>
      <c r="I8712">
        <v>19650865</v>
      </c>
    </row>
    <row r="8713" spans="1:9">
      <c r="A8713" t="s">
        <v>73</v>
      </c>
      <c r="B8713" t="s">
        <v>78</v>
      </c>
      <c r="C8713" t="s">
        <v>79</v>
      </c>
      <c r="D8713">
        <v>2023</v>
      </c>
      <c r="E8713">
        <v>1320679</v>
      </c>
      <c r="F8713">
        <v>1441000</v>
      </c>
      <c r="G8713">
        <v>0</v>
      </c>
      <c r="H8713">
        <v>0</v>
      </c>
      <c r="I8713">
        <v>2761679</v>
      </c>
    </row>
    <row r="8714" spans="1:9">
      <c r="A8714" t="s">
        <v>73</v>
      </c>
      <c r="B8714" t="s">
        <v>78</v>
      </c>
      <c r="C8714" t="s">
        <v>79</v>
      </c>
      <c r="D8714">
        <v>2023</v>
      </c>
      <c r="E8714">
        <v>7251127</v>
      </c>
      <c r="F8714">
        <v>4082000</v>
      </c>
      <c r="G8714">
        <v>0</v>
      </c>
      <c r="H8714">
        <v>0</v>
      </c>
      <c r="I8714">
        <v>11333127</v>
      </c>
    </row>
    <row r="8715" spans="1:9">
      <c r="A8715" t="s">
        <v>73</v>
      </c>
      <c r="B8715" t="s">
        <v>80</v>
      </c>
      <c r="C8715" t="s">
        <v>81</v>
      </c>
      <c r="D8715">
        <v>2023</v>
      </c>
      <c r="E8715">
        <v>0</v>
      </c>
      <c r="F8715">
        <v>0</v>
      </c>
      <c r="G8715">
        <v>277464216</v>
      </c>
      <c r="H8715">
        <v>0</v>
      </c>
      <c r="I8715">
        <v>277464216</v>
      </c>
    </row>
    <row r="8716" spans="1:9">
      <c r="A8716" t="s">
        <v>73</v>
      </c>
      <c r="B8716" t="s">
        <v>2300</v>
      </c>
      <c r="C8716" t="s">
        <v>2301</v>
      </c>
      <c r="D8716">
        <v>2023</v>
      </c>
      <c r="E8716">
        <v>680000</v>
      </c>
      <c r="F8716">
        <v>0</v>
      </c>
      <c r="G8716">
        <v>0</v>
      </c>
      <c r="H8716">
        <v>0</v>
      </c>
      <c r="I8716">
        <v>680000</v>
      </c>
    </row>
    <row r="8717" spans="1:9">
      <c r="A8717" t="s">
        <v>73</v>
      </c>
      <c r="B8717" t="s">
        <v>2498</v>
      </c>
      <c r="C8717" t="s">
        <v>2499</v>
      </c>
      <c r="D8717">
        <v>2023</v>
      </c>
      <c r="E8717">
        <v>437000</v>
      </c>
      <c r="F8717">
        <v>0</v>
      </c>
      <c r="G8717">
        <v>0</v>
      </c>
      <c r="H8717">
        <v>0</v>
      </c>
      <c r="I8717">
        <v>437000</v>
      </c>
    </row>
    <row r="8718" spans="1:9">
      <c r="A8718" t="s">
        <v>82</v>
      </c>
      <c r="B8718" t="s">
        <v>83</v>
      </c>
      <c r="C8718" t="s">
        <v>84</v>
      </c>
      <c r="D8718">
        <v>2023</v>
      </c>
      <c r="E8718">
        <v>0</v>
      </c>
      <c r="F8718">
        <v>0</v>
      </c>
      <c r="G8718">
        <v>0</v>
      </c>
      <c r="H8718">
        <v>22771653</v>
      </c>
      <c r="I8718">
        <v>22771653</v>
      </c>
    </row>
    <row r="8719" spans="1:9">
      <c r="A8719" t="s">
        <v>82</v>
      </c>
      <c r="B8719" t="s">
        <v>2145</v>
      </c>
      <c r="C8719" t="s">
        <v>2146</v>
      </c>
      <c r="D8719">
        <v>2023</v>
      </c>
      <c r="E8719">
        <v>0</v>
      </c>
      <c r="F8719">
        <v>6344799</v>
      </c>
      <c r="G8719">
        <v>46235000</v>
      </c>
      <c r="H8719">
        <v>0</v>
      </c>
      <c r="I8719">
        <v>52579799</v>
      </c>
    </row>
    <row r="8720" spans="1:9">
      <c r="A8720" t="s">
        <v>85</v>
      </c>
      <c r="B8720" t="s">
        <v>2667</v>
      </c>
      <c r="C8720" t="s">
        <v>87</v>
      </c>
      <c r="D8720">
        <v>2023</v>
      </c>
      <c r="E8720">
        <v>37542000</v>
      </c>
      <c r="F8720">
        <v>0</v>
      </c>
      <c r="G8720">
        <v>0</v>
      </c>
      <c r="H8720">
        <v>0</v>
      </c>
      <c r="I8720">
        <v>37542000</v>
      </c>
    </row>
    <row r="8721" spans="1:9">
      <c r="A8721" t="s">
        <v>85</v>
      </c>
      <c r="B8721" t="s">
        <v>2668</v>
      </c>
      <c r="C8721" t="s">
        <v>87</v>
      </c>
      <c r="D8721">
        <v>2023</v>
      </c>
      <c r="E8721">
        <v>20095999</v>
      </c>
      <c r="F8721">
        <v>0</v>
      </c>
      <c r="G8721">
        <v>0</v>
      </c>
      <c r="H8721">
        <v>0</v>
      </c>
      <c r="I8721">
        <v>20095999</v>
      </c>
    </row>
    <row r="8722" spans="1:9">
      <c r="A8722" t="s">
        <v>85</v>
      </c>
      <c r="B8722" t="s">
        <v>1841</v>
      </c>
      <c r="C8722" t="s">
        <v>89</v>
      </c>
      <c r="D8722">
        <v>2023</v>
      </c>
      <c r="E8722">
        <v>0</v>
      </c>
      <c r="F8722">
        <v>110279000</v>
      </c>
      <c r="G8722">
        <v>0</v>
      </c>
      <c r="H8722">
        <v>0</v>
      </c>
      <c r="I8722">
        <v>110279000</v>
      </c>
    </row>
    <row r="8723" spans="1:9">
      <c r="A8723" t="s">
        <v>85</v>
      </c>
      <c r="B8723" t="s">
        <v>1842</v>
      </c>
      <c r="C8723" t="s">
        <v>1677</v>
      </c>
      <c r="D8723">
        <v>2023</v>
      </c>
      <c r="E8723">
        <v>4143948385</v>
      </c>
      <c r="F8723">
        <v>4446280000</v>
      </c>
      <c r="G8723">
        <v>1239500000</v>
      </c>
      <c r="H8723">
        <v>1221500000</v>
      </c>
      <c r="I8723">
        <v>11051228385</v>
      </c>
    </row>
    <row r="8724" spans="1:9">
      <c r="A8724" t="s">
        <v>85</v>
      </c>
      <c r="B8724" t="s">
        <v>1843</v>
      </c>
      <c r="C8724" t="s">
        <v>91</v>
      </c>
      <c r="D8724">
        <v>2023</v>
      </c>
      <c r="E8724">
        <v>0</v>
      </c>
      <c r="F8724">
        <v>250</v>
      </c>
      <c r="G8724">
        <v>0</v>
      </c>
      <c r="H8724">
        <v>0</v>
      </c>
      <c r="I8724">
        <v>250</v>
      </c>
    </row>
    <row r="8725" spans="1:9">
      <c r="A8725" t="s">
        <v>85</v>
      </c>
      <c r="B8725" t="s">
        <v>1845</v>
      </c>
      <c r="C8725" t="s">
        <v>1679</v>
      </c>
      <c r="D8725">
        <v>2023</v>
      </c>
      <c r="E8725">
        <v>13337000</v>
      </c>
      <c r="F8725">
        <v>0</v>
      </c>
      <c r="G8725">
        <v>0</v>
      </c>
      <c r="H8725">
        <v>0</v>
      </c>
      <c r="I8725">
        <v>13337000</v>
      </c>
    </row>
    <row r="8726" spans="1:9">
      <c r="A8726" t="s">
        <v>85</v>
      </c>
      <c r="B8726" t="s">
        <v>1846</v>
      </c>
      <c r="C8726" t="s">
        <v>1446</v>
      </c>
      <c r="D8726">
        <v>2023</v>
      </c>
      <c r="E8726">
        <v>229846000</v>
      </c>
      <c r="F8726">
        <v>0</v>
      </c>
      <c r="G8726">
        <v>0</v>
      </c>
      <c r="H8726">
        <v>0</v>
      </c>
      <c r="I8726">
        <v>229846000</v>
      </c>
    </row>
    <row r="8727" spans="1:9">
      <c r="A8727" t="s">
        <v>85</v>
      </c>
      <c r="B8727" t="s">
        <v>1862</v>
      </c>
      <c r="C8727" t="s">
        <v>1123</v>
      </c>
      <c r="D8727">
        <v>2023</v>
      </c>
      <c r="E8727">
        <v>7536000</v>
      </c>
      <c r="F8727">
        <v>0</v>
      </c>
      <c r="G8727">
        <v>0</v>
      </c>
      <c r="H8727">
        <v>0</v>
      </c>
      <c r="I8727">
        <v>7536000</v>
      </c>
    </row>
    <row r="8728" spans="1:9">
      <c r="A8728" t="s">
        <v>85</v>
      </c>
      <c r="B8728" t="s">
        <v>1863</v>
      </c>
      <c r="C8728" t="s">
        <v>1170</v>
      </c>
      <c r="D8728">
        <v>2023</v>
      </c>
      <c r="E8728">
        <v>70000</v>
      </c>
      <c r="F8728">
        <v>0</v>
      </c>
      <c r="G8728">
        <v>0</v>
      </c>
      <c r="H8728">
        <v>0</v>
      </c>
      <c r="I8728">
        <v>70000</v>
      </c>
    </row>
    <row r="8729" spans="1:9">
      <c r="A8729" t="s">
        <v>85</v>
      </c>
      <c r="B8729" t="s">
        <v>1864</v>
      </c>
      <c r="C8729" t="s">
        <v>905</v>
      </c>
      <c r="D8729">
        <v>2023</v>
      </c>
      <c r="E8729">
        <v>10785000</v>
      </c>
      <c r="F8729">
        <v>0</v>
      </c>
      <c r="G8729">
        <v>0</v>
      </c>
      <c r="H8729">
        <v>0</v>
      </c>
      <c r="I8729">
        <v>10785000</v>
      </c>
    </row>
    <row r="8730" spans="1:9">
      <c r="A8730" t="s">
        <v>85</v>
      </c>
      <c r="B8730" t="s">
        <v>1865</v>
      </c>
      <c r="C8730" t="s">
        <v>1144</v>
      </c>
      <c r="D8730">
        <v>2023</v>
      </c>
      <c r="E8730">
        <v>13294000</v>
      </c>
      <c r="F8730">
        <v>0</v>
      </c>
      <c r="G8730">
        <v>0</v>
      </c>
      <c r="H8730">
        <v>0</v>
      </c>
      <c r="I8730">
        <v>13294000</v>
      </c>
    </row>
    <row r="8731" spans="1:9">
      <c r="A8731" t="s">
        <v>85</v>
      </c>
      <c r="B8731" t="s">
        <v>1866</v>
      </c>
      <c r="C8731" t="s">
        <v>980</v>
      </c>
      <c r="D8731">
        <v>2023</v>
      </c>
      <c r="E8731">
        <v>14257000</v>
      </c>
      <c r="F8731">
        <v>0</v>
      </c>
      <c r="G8731">
        <v>0</v>
      </c>
      <c r="H8731">
        <v>0</v>
      </c>
      <c r="I8731">
        <v>14257000</v>
      </c>
    </row>
    <row r="8732" spans="1:9">
      <c r="A8732" t="s">
        <v>92</v>
      </c>
      <c r="B8732" t="s">
        <v>93</v>
      </c>
      <c r="C8732" t="s">
        <v>94</v>
      </c>
      <c r="D8732">
        <v>2023</v>
      </c>
      <c r="E8732">
        <v>52633751</v>
      </c>
      <c r="F8732">
        <v>139453000</v>
      </c>
      <c r="G8732">
        <v>216775000</v>
      </c>
      <c r="H8732">
        <v>137038000</v>
      </c>
      <c r="I8732">
        <v>545899751</v>
      </c>
    </row>
    <row r="8733" spans="1:9">
      <c r="A8733" t="s">
        <v>92</v>
      </c>
      <c r="B8733" t="s">
        <v>93</v>
      </c>
      <c r="C8733" t="s">
        <v>94</v>
      </c>
      <c r="D8733">
        <v>2023</v>
      </c>
      <c r="E8733">
        <v>7356313</v>
      </c>
      <c r="F8733">
        <v>540000</v>
      </c>
      <c r="G8733">
        <v>10054000</v>
      </c>
      <c r="H8733">
        <v>1852000</v>
      </c>
      <c r="I8733">
        <v>19802313</v>
      </c>
    </row>
    <row r="8734" spans="1:9">
      <c r="A8734" t="s">
        <v>92</v>
      </c>
      <c r="B8734" t="s">
        <v>2629</v>
      </c>
      <c r="C8734" t="s">
        <v>2630</v>
      </c>
      <c r="D8734">
        <v>2023</v>
      </c>
      <c r="E8734">
        <v>0</v>
      </c>
      <c r="F8734">
        <v>0</v>
      </c>
      <c r="G8734">
        <v>0</v>
      </c>
      <c r="H8734">
        <v>4300000</v>
      </c>
      <c r="I8734">
        <v>4300000</v>
      </c>
    </row>
    <row r="8735" spans="1:9">
      <c r="A8735" t="s">
        <v>92</v>
      </c>
      <c r="B8735" t="s">
        <v>95</v>
      </c>
      <c r="C8735" t="s">
        <v>96</v>
      </c>
      <c r="D8735">
        <v>2023</v>
      </c>
      <c r="E8735">
        <v>51542393</v>
      </c>
      <c r="F8735">
        <v>81495000</v>
      </c>
      <c r="G8735">
        <v>83000000</v>
      </c>
      <c r="H8735">
        <v>51282000</v>
      </c>
      <c r="I8735">
        <v>267319393</v>
      </c>
    </row>
    <row r="8736" spans="1:9">
      <c r="A8736" t="s">
        <v>92</v>
      </c>
      <c r="B8736" t="s">
        <v>95</v>
      </c>
      <c r="C8736" t="s">
        <v>96</v>
      </c>
      <c r="D8736">
        <v>2023</v>
      </c>
      <c r="E8736">
        <v>407609</v>
      </c>
      <c r="F8736">
        <v>0</v>
      </c>
      <c r="G8736">
        <v>0</v>
      </c>
      <c r="H8736">
        <v>0</v>
      </c>
      <c r="I8736">
        <v>407609</v>
      </c>
    </row>
    <row r="8737" spans="1:9">
      <c r="A8737" t="s">
        <v>92</v>
      </c>
      <c r="B8737" t="s">
        <v>97</v>
      </c>
      <c r="C8737" t="s">
        <v>98</v>
      </c>
      <c r="D8737">
        <v>2023</v>
      </c>
      <c r="E8737">
        <v>0</v>
      </c>
      <c r="F8737">
        <v>0</v>
      </c>
      <c r="G8737">
        <v>0</v>
      </c>
      <c r="H8737">
        <v>32100990</v>
      </c>
      <c r="I8737">
        <v>32100990</v>
      </c>
    </row>
    <row r="8738" spans="1:9">
      <c r="A8738" t="s">
        <v>92</v>
      </c>
      <c r="B8738" t="s">
        <v>99</v>
      </c>
      <c r="C8738" t="s">
        <v>100</v>
      </c>
      <c r="D8738">
        <v>2023</v>
      </c>
      <c r="E8738">
        <v>0</v>
      </c>
      <c r="F8738">
        <v>0</v>
      </c>
      <c r="G8738">
        <v>0</v>
      </c>
      <c r="H8738">
        <v>4268986</v>
      </c>
      <c r="I8738">
        <v>4268986</v>
      </c>
    </row>
    <row r="8739" spans="1:9">
      <c r="A8739" t="s">
        <v>92</v>
      </c>
      <c r="B8739" t="s">
        <v>101</v>
      </c>
      <c r="C8739" t="s">
        <v>102</v>
      </c>
      <c r="D8739">
        <v>2023</v>
      </c>
      <c r="E8739">
        <v>0</v>
      </c>
      <c r="F8739">
        <v>0</v>
      </c>
      <c r="G8739">
        <v>40570170</v>
      </c>
      <c r="H8739">
        <v>115733000</v>
      </c>
      <c r="I8739">
        <v>156303170</v>
      </c>
    </row>
    <row r="8740" spans="1:9">
      <c r="A8740" t="s">
        <v>92</v>
      </c>
      <c r="B8740" t="s">
        <v>2627</v>
      </c>
      <c r="C8740" t="s">
        <v>2628</v>
      </c>
      <c r="D8740">
        <v>2023</v>
      </c>
      <c r="E8740">
        <v>243000</v>
      </c>
      <c r="F8740">
        <v>0</v>
      </c>
      <c r="G8740">
        <v>0</v>
      </c>
      <c r="H8740">
        <v>0</v>
      </c>
      <c r="I8740">
        <v>243000</v>
      </c>
    </row>
    <row r="8741" spans="1:9">
      <c r="A8741" t="s">
        <v>92</v>
      </c>
      <c r="B8741" t="s">
        <v>105</v>
      </c>
      <c r="C8741" t="s">
        <v>106</v>
      </c>
      <c r="D8741">
        <v>2023</v>
      </c>
      <c r="E8741">
        <v>0</v>
      </c>
      <c r="F8741">
        <v>0</v>
      </c>
      <c r="G8741">
        <v>1201067</v>
      </c>
      <c r="H8741">
        <v>5500000</v>
      </c>
      <c r="I8741">
        <v>6701067</v>
      </c>
    </row>
    <row r="8742" spans="1:9">
      <c r="A8742" t="s">
        <v>92</v>
      </c>
      <c r="B8742" t="s">
        <v>107</v>
      </c>
      <c r="C8742" t="s">
        <v>108</v>
      </c>
      <c r="D8742">
        <v>2023</v>
      </c>
      <c r="E8742">
        <v>0</v>
      </c>
      <c r="F8742">
        <v>0</v>
      </c>
      <c r="G8742">
        <v>31269273</v>
      </c>
      <c r="H8742">
        <v>508000</v>
      </c>
      <c r="I8742">
        <v>31777273</v>
      </c>
    </row>
    <row r="8743" spans="1:9">
      <c r="A8743" t="s">
        <v>92</v>
      </c>
      <c r="B8743" t="s">
        <v>109</v>
      </c>
      <c r="C8743" t="s">
        <v>110</v>
      </c>
      <c r="D8743">
        <v>2023</v>
      </c>
      <c r="E8743">
        <v>7000000</v>
      </c>
      <c r="F8743">
        <v>7000000</v>
      </c>
      <c r="G8743">
        <v>21600073</v>
      </c>
      <c r="H8743">
        <v>119335000</v>
      </c>
      <c r="I8743">
        <v>154935073</v>
      </c>
    </row>
    <row r="8744" spans="1:9">
      <c r="A8744" t="s">
        <v>92</v>
      </c>
      <c r="B8744" t="s">
        <v>109</v>
      </c>
      <c r="C8744" t="s">
        <v>110</v>
      </c>
      <c r="D8744">
        <v>2023</v>
      </c>
      <c r="E8744">
        <v>872999</v>
      </c>
      <c r="F8744">
        <v>974000</v>
      </c>
      <c r="G8744">
        <v>216000</v>
      </c>
      <c r="H8744">
        <v>0</v>
      </c>
      <c r="I8744">
        <v>2062999</v>
      </c>
    </row>
    <row r="8745" spans="1:9">
      <c r="A8745" t="s">
        <v>92</v>
      </c>
      <c r="B8745" t="s">
        <v>109</v>
      </c>
      <c r="C8745" t="s">
        <v>110</v>
      </c>
      <c r="D8745">
        <v>2023</v>
      </c>
      <c r="E8745">
        <v>0</v>
      </c>
      <c r="F8745">
        <v>34998</v>
      </c>
      <c r="G8745">
        <v>36000</v>
      </c>
      <c r="H8745">
        <v>0</v>
      </c>
      <c r="I8745">
        <v>70998</v>
      </c>
    </row>
    <row r="8746" spans="1:9">
      <c r="A8746" t="s">
        <v>92</v>
      </c>
      <c r="B8746" t="s">
        <v>113</v>
      </c>
      <c r="C8746" t="s">
        <v>114</v>
      </c>
      <c r="D8746">
        <v>2023</v>
      </c>
      <c r="E8746">
        <v>57273528</v>
      </c>
      <c r="F8746">
        <v>111552000</v>
      </c>
      <c r="G8746">
        <v>40885000</v>
      </c>
      <c r="H8746">
        <v>4124000</v>
      </c>
      <c r="I8746">
        <v>213834528</v>
      </c>
    </row>
    <row r="8747" spans="1:9">
      <c r="A8747" t="s">
        <v>92</v>
      </c>
      <c r="B8747" t="s">
        <v>1310</v>
      </c>
      <c r="C8747" t="s">
        <v>1311</v>
      </c>
      <c r="D8747">
        <v>2023</v>
      </c>
      <c r="E8747">
        <v>11025000</v>
      </c>
      <c r="F8747">
        <v>0</v>
      </c>
      <c r="G8747">
        <v>0</v>
      </c>
      <c r="H8747">
        <v>0</v>
      </c>
      <c r="I8747">
        <v>11025000</v>
      </c>
    </row>
    <row r="8748" spans="1:9">
      <c r="A8748" t="s">
        <v>92</v>
      </c>
      <c r="B8748" t="s">
        <v>1475</v>
      </c>
      <c r="C8748" t="s">
        <v>96</v>
      </c>
      <c r="D8748">
        <v>2023</v>
      </c>
      <c r="E8748">
        <v>6000000</v>
      </c>
      <c r="F8748">
        <v>0</v>
      </c>
      <c r="G8748">
        <v>0</v>
      </c>
      <c r="H8748">
        <v>0</v>
      </c>
      <c r="I8748">
        <v>6000000</v>
      </c>
    </row>
    <row r="8749" spans="1:9">
      <c r="A8749" t="s">
        <v>92</v>
      </c>
      <c r="B8749" t="s">
        <v>2669</v>
      </c>
      <c r="C8749" t="s">
        <v>2670</v>
      </c>
      <c r="D8749">
        <v>2023</v>
      </c>
      <c r="E8749">
        <v>106000</v>
      </c>
      <c r="F8749">
        <v>0</v>
      </c>
      <c r="G8749">
        <v>0</v>
      </c>
      <c r="H8749">
        <v>0</v>
      </c>
      <c r="I8749">
        <v>106000</v>
      </c>
    </row>
    <row r="8750" spans="1:9">
      <c r="A8750" t="s">
        <v>92</v>
      </c>
      <c r="B8750" t="s">
        <v>2671</v>
      </c>
      <c r="C8750" t="s">
        <v>2637</v>
      </c>
      <c r="D8750">
        <v>2023</v>
      </c>
      <c r="E8750">
        <v>250000</v>
      </c>
      <c r="F8750">
        <v>0</v>
      </c>
      <c r="G8750">
        <v>0</v>
      </c>
      <c r="H8750">
        <v>0</v>
      </c>
      <c r="I8750">
        <v>250000</v>
      </c>
    </row>
    <row r="8751" spans="1:9">
      <c r="A8751" t="s">
        <v>92</v>
      </c>
      <c r="B8751" t="s">
        <v>2672</v>
      </c>
      <c r="C8751" t="s">
        <v>2673</v>
      </c>
      <c r="D8751">
        <v>2023</v>
      </c>
      <c r="E8751">
        <v>1500000</v>
      </c>
      <c r="F8751">
        <v>0</v>
      </c>
      <c r="G8751">
        <v>0</v>
      </c>
      <c r="H8751">
        <v>0</v>
      </c>
      <c r="I8751">
        <v>1500000</v>
      </c>
    </row>
    <row r="8752" spans="1:9">
      <c r="A8752" t="s">
        <v>92</v>
      </c>
      <c r="B8752" t="s">
        <v>2636</v>
      </c>
      <c r="C8752" t="s">
        <v>2637</v>
      </c>
      <c r="D8752">
        <v>2023</v>
      </c>
      <c r="E8752">
        <v>1000000</v>
      </c>
      <c r="F8752">
        <v>0</v>
      </c>
      <c r="G8752">
        <v>0</v>
      </c>
      <c r="H8752">
        <v>0</v>
      </c>
      <c r="I8752">
        <v>1000000</v>
      </c>
    </row>
    <row r="8753" spans="1:9">
      <c r="A8753" t="s">
        <v>92</v>
      </c>
      <c r="B8753" t="s">
        <v>2638</v>
      </c>
      <c r="C8753" t="s">
        <v>2307</v>
      </c>
      <c r="D8753">
        <v>2023</v>
      </c>
      <c r="E8753">
        <v>1834000</v>
      </c>
      <c r="F8753">
        <v>0</v>
      </c>
      <c r="G8753">
        <v>0</v>
      </c>
      <c r="H8753">
        <v>0</v>
      </c>
      <c r="I8753">
        <v>1834000</v>
      </c>
    </row>
    <row r="8754" spans="1:9">
      <c r="A8754" t="s">
        <v>121</v>
      </c>
      <c r="B8754" t="s">
        <v>122</v>
      </c>
      <c r="C8754" t="s">
        <v>123</v>
      </c>
      <c r="D8754">
        <v>2023</v>
      </c>
      <c r="E8754">
        <v>19607380</v>
      </c>
      <c r="F8754">
        <v>9905000</v>
      </c>
      <c r="G8754">
        <v>9626000</v>
      </c>
      <c r="H8754">
        <v>16135000</v>
      </c>
      <c r="I8754">
        <v>55273380</v>
      </c>
    </row>
    <row r="8755" spans="1:9">
      <c r="A8755" t="s">
        <v>121</v>
      </c>
      <c r="B8755" t="s">
        <v>124</v>
      </c>
      <c r="C8755" t="s">
        <v>125</v>
      </c>
      <c r="D8755">
        <v>2023</v>
      </c>
      <c r="E8755">
        <v>61832040</v>
      </c>
      <c r="F8755">
        <v>0</v>
      </c>
      <c r="G8755">
        <v>0</v>
      </c>
      <c r="H8755">
        <v>50000000</v>
      </c>
      <c r="I8755">
        <v>111832040</v>
      </c>
    </row>
    <row r="8756" spans="1:9">
      <c r="A8756" t="s">
        <v>121</v>
      </c>
      <c r="B8756" t="s">
        <v>126</v>
      </c>
      <c r="C8756" t="s">
        <v>127</v>
      </c>
      <c r="D8756">
        <v>2023</v>
      </c>
      <c r="E8756">
        <v>10000000</v>
      </c>
      <c r="F8756">
        <v>4040951</v>
      </c>
      <c r="G8756">
        <v>9800000</v>
      </c>
      <c r="H8756">
        <v>20500000</v>
      </c>
      <c r="I8756">
        <v>44340951</v>
      </c>
    </row>
    <row r="8757" spans="1:9">
      <c r="A8757" t="s">
        <v>121</v>
      </c>
      <c r="B8757" t="s">
        <v>126</v>
      </c>
      <c r="C8757" t="s">
        <v>127</v>
      </c>
      <c r="D8757">
        <v>2023</v>
      </c>
      <c r="E8757">
        <v>0</v>
      </c>
      <c r="F8757">
        <v>5999997</v>
      </c>
      <c r="G8757">
        <v>0</v>
      </c>
      <c r="H8757">
        <v>1200000</v>
      </c>
      <c r="I8757">
        <v>7199997</v>
      </c>
    </row>
    <row r="8758" spans="1:9">
      <c r="A8758" t="s">
        <v>121</v>
      </c>
      <c r="B8758" t="s">
        <v>128</v>
      </c>
      <c r="C8758" t="s">
        <v>129</v>
      </c>
      <c r="D8758">
        <v>2023</v>
      </c>
      <c r="E8758">
        <v>103000</v>
      </c>
      <c r="F8758">
        <v>0</v>
      </c>
      <c r="G8758">
        <v>0</v>
      </c>
      <c r="H8758">
        <v>0</v>
      </c>
      <c r="I8758">
        <v>103000</v>
      </c>
    </row>
    <row r="8759" spans="1:9">
      <c r="A8759" t="s">
        <v>121</v>
      </c>
      <c r="B8759" t="s">
        <v>128</v>
      </c>
      <c r="C8759" t="s">
        <v>129</v>
      </c>
      <c r="D8759">
        <v>2023</v>
      </c>
      <c r="E8759">
        <v>22935000</v>
      </c>
      <c r="F8759">
        <v>0</v>
      </c>
      <c r="G8759">
        <v>0</v>
      </c>
      <c r="H8759">
        <v>7302554</v>
      </c>
      <c r="I8759">
        <v>30237554</v>
      </c>
    </row>
    <row r="8760" spans="1:9">
      <c r="A8760" t="s">
        <v>121</v>
      </c>
      <c r="B8760" t="s">
        <v>1598</v>
      </c>
      <c r="C8760" t="s">
        <v>1599</v>
      </c>
      <c r="D8760">
        <v>2023</v>
      </c>
      <c r="E8760">
        <v>0</v>
      </c>
      <c r="F8760">
        <v>10824915</v>
      </c>
      <c r="G8760">
        <v>11009000</v>
      </c>
      <c r="H8760">
        <v>0</v>
      </c>
      <c r="I8760">
        <v>21833915</v>
      </c>
    </row>
    <row r="8761" spans="1:9">
      <c r="A8761" t="s">
        <v>121</v>
      </c>
      <c r="B8761" t="s">
        <v>1052</v>
      </c>
      <c r="C8761" t="s">
        <v>1053</v>
      </c>
      <c r="D8761">
        <v>2023</v>
      </c>
      <c r="E8761">
        <v>10644053</v>
      </c>
      <c r="F8761">
        <v>3000000</v>
      </c>
      <c r="G8761">
        <v>5000000</v>
      </c>
      <c r="H8761">
        <v>6675000</v>
      </c>
      <c r="I8761">
        <v>25319053</v>
      </c>
    </row>
    <row r="8762" spans="1:9">
      <c r="A8762" t="s">
        <v>130</v>
      </c>
      <c r="B8762" t="s">
        <v>1867</v>
      </c>
      <c r="C8762" t="s">
        <v>132</v>
      </c>
      <c r="D8762">
        <v>2023</v>
      </c>
      <c r="E8762">
        <v>4895866</v>
      </c>
      <c r="F8762">
        <v>7906000</v>
      </c>
      <c r="G8762">
        <v>3378000</v>
      </c>
      <c r="H8762">
        <v>1000000</v>
      </c>
      <c r="I8762">
        <v>17179866</v>
      </c>
    </row>
    <row r="8763" spans="1:9">
      <c r="A8763" t="s">
        <v>130</v>
      </c>
      <c r="B8763" t="s">
        <v>1867</v>
      </c>
      <c r="C8763" t="s">
        <v>132</v>
      </c>
      <c r="D8763">
        <v>2023</v>
      </c>
      <c r="E8763">
        <v>0</v>
      </c>
      <c r="F8763">
        <v>1363885</v>
      </c>
      <c r="G8763">
        <v>7000000</v>
      </c>
      <c r="H8763">
        <v>0</v>
      </c>
      <c r="I8763">
        <v>8363885</v>
      </c>
    </row>
    <row r="8764" spans="1:9">
      <c r="A8764" t="s">
        <v>130</v>
      </c>
      <c r="B8764" t="s">
        <v>2674</v>
      </c>
      <c r="C8764" t="s">
        <v>2640</v>
      </c>
      <c r="D8764">
        <v>2023</v>
      </c>
      <c r="E8764">
        <v>249997</v>
      </c>
      <c r="F8764">
        <v>0</v>
      </c>
      <c r="G8764">
        <v>0</v>
      </c>
      <c r="H8764">
        <v>0</v>
      </c>
      <c r="I8764">
        <v>249997</v>
      </c>
    </row>
    <row r="8765" spans="1:9">
      <c r="A8765" t="s">
        <v>130</v>
      </c>
      <c r="B8765" t="s">
        <v>2674</v>
      </c>
      <c r="C8765" t="s">
        <v>2640</v>
      </c>
      <c r="D8765">
        <v>2023</v>
      </c>
      <c r="E8765">
        <v>750000</v>
      </c>
      <c r="F8765">
        <v>0</v>
      </c>
      <c r="G8765">
        <v>0</v>
      </c>
      <c r="H8765">
        <v>0</v>
      </c>
      <c r="I8765">
        <v>750000</v>
      </c>
    </row>
    <row r="8766" spans="1:9">
      <c r="A8766" t="s">
        <v>130</v>
      </c>
      <c r="B8766" t="s">
        <v>1868</v>
      </c>
      <c r="C8766" t="s">
        <v>134</v>
      </c>
      <c r="D8766">
        <v>2023</v>
      </c>
      <c r="E8766">
        <v>50330185</v>
      </c>
      <c r="F8766">
        <v>81072000</v>
      </c>
      <c r="G8766">
        <v>95975000</v>
      </c>
      <c r="H8766">
        <v>90982000</v>
      </c>
      <c r="I8766">
        <v>318359185</v>
      </c>
    </row>
    <row r="8767" spans="1:9">
      <c r="A8767" t="s">
        <v>130</v>
      </c>
      <c r="B8767" t="s">
        <v>1868</v>
      </c>
      <c r="C8767" t="s">
        <v>134</v>
      </c>
      <c r="D8767">
        <v>2023</v>
      </c>
      <c r="E8767">
        <v>36335</v>
      </c>
      <c r="F8767">
        <v>0</v>
      </c>
      <c r="G8767">
        <v>0</v>
      </c>
      <c r="H8767">
        <v>0</v>
      </c>
      <c r="I8767">
        <v>36335</v>
      </c>
    </row>
    <row r="8768" spans="1:9">
      <c r="A8768" t="s">
        <v>130</v>
      </c>
      <c r="B8768" t="s">
        <v>1869</v>
      </c>
      <c r="C8768" t="s">
        <v>136</v>
      </c>
      <c r="D8768">
        <v>2023</v>
      </c>
      <c r="E8768">
        <v>53917769</v>
      </c>
      <c r="F8768">
        <v>108077000</v>
      </c>
      <c r="G8768">
        <v>88944000</v>
      </c>
      <c r="H8768">
        <v>50720000</v>
      </c>
      <c r="I8768">
        <v>301658769</v>
      </c>
    </row>
    <row r="8769" spans="1:9">
      <c r="A8769" t="s">
        <v>130</v>
      </c>
      <c r="B8769" t="s">
        <v>1869</v>
      </c>
      <c r="C8769" t="s">
        <v>136</v>
      </c>
      <c r="D8769">
        <v>2023</v>
      </c>
      <c r="E8769">
        <v>0</v>
      </c>
      <c r="F8769">
        <v>165929</v>
      </c>
      <c r="G8769">
        <v>0</v>
      </c>
      <c r="H8769">
        <v>0</v>
      </c>
      <c r="I8769">
        <v>165929</v>
      </c>
    </row>
    <row r="8770" spans="1:9">
      <c r="A8770" t="s">
        <v>130</v>
      </c>
      <c r="B8770" t="s">
        <v>1870</v>
      </c>
      <c r="C8770" t="s">
        <v>138</v>
      </c>
      <c r="D8770">
        <v>2023</v>
      </c>
      <c r="E8770">
        <v>12750909</v>
      </c>
      <c r="F8770">
        <v>56455000</v>
      </c>
      <c r="G8770">
        <v>0</v>
      </c>
      <c r="H8770">
        <v>0</v>
      </c>
      <c r="I8770">
        <v>69205909</v>
      </c>
    </row>
    <row r="8771" spans="1:9">
      <c r="A8771" t="s">
        <v>130</v>
      </c>
      <c r="B8771" t="s">
        <v>1871</v>
      </c>
      <c r="C8771" t="s">
        <v>140</v>
      </c>
      <c r="D8771">
        <v>2023</v>
      </c>
      <c r="E8771">
        <v>25917500</v>
      </c>
      <c r="F8771">
        <v>7118000</v>
      </c>
      <c r="G8771">
        <v>2710000</v>
      </c>
      <c r="H8771">
        <v>6000000</v>
      </c>
      <c r="I8771">
        <v>41745500</v>
      </c>
    </row>
    <row r="8772" spans="1:9">
      <c r="A8772" t="s">
        <v>130</v>
      </c>
      <c r="B8772" t="s">
        <v>1872</v>
      </c>
      <c r="C8772" t="s">
        <v>1584</v>
      </c>
      <c r="D8772">
        <v>2023</v>
      </c>
      <c r="E8772">
        <v>1942000</v>
      </c>
      <c r="F8772">
        <v>200000</v>
      </c>
      <c r="G8772">
        <v>0</v>
      </c>
      <c r="H8772">
        <v>0</v>
      </c>
      <c r="I8772">
        <v>2142000</v>
      </c>
    </row>
    <row r="8773" spans="1:9">
      <c r="A8773" t="s">
        <v>130</v>
      </c>
      <c r="B8773" t="s">
        <v>1873</v>
      </c>
      <c r="C8773" t="s">
        <v>1418</v>
      </c>
      <c r="D8773">
        <v>2023</v>
      </c>
      <c r="E8773">
        <v>11500000</v>
      </c>
      <c r="F8773">
        <v>3100000</v>
      </c>
      <c r="G8773">
        <v>0</v>
      </c>
      <c r="H8773">
        <v>0</v>
      </c>
      <c r="I8773">
        <v>14600000</v>
      </c>
    </row>
    <row r="8774" spans="1:9">
      <c r="A8774" t="s">
        <v>130</v>
      </c>
      <c r="B8774" t="s">
        <v>2675</v>
      </c>
      <c r="C8774" t="s">
        <v>2642</v>
      </c>
      <c r="D8774">
        <v>2023</v>
      </c>
      <c r="E8774">
        <v>175000</v>
      </c>
      <c r="F8774">
        <v>0</v>
      </c>
      <c r="G8774">
        <v>0</v>
      </c>
      <c r="H8774">
        <v>0</v>
      </c>
      <c r="I8774">
        <v>175000</v>
      </c>
    </row>
    <row r="8775" spans="1:9">
      <c r="A8775" t="s">
        <v>130</v>
      </c>
      <c r="B8775" t="s">
        <v>1879</v>
      </c>
      <c r="C8775" t="s">
        <v>1692</v>
      </c>
      <c r="D8775">
        <v>2023</v>
      </c>
      <c r="E8775">
        <v>175000</v>
      </c>
      <c r="F8775">
        <v>0</v>
      </c>
      <c r="G8775">
        <v>0</v>
      </c>
      <c r="H8775">
        <v>0</v>
      </c>
      <c r="I8775">
        <v>175000</v>
      </c>
    </row>
    <row r="8776" spans="1:9">
      <c r="A8776" t="s">
        <v>141</v>
      </c>
      <c r="B8776" t="s">
        <v>142</v>
      </c>
      <c r="C8776" t="s">
        <v>143</v>
      </c>
      <c r="D8776">
        <v>2023</v>
      </c>
      <c r="E8776">
        <v>20406572</v>
      </c>
      <c r="F8776">
        <v>10684000</v>
      </c>
      <c r="G8776">
        <v>18451000</v>
      </c>
      <c r="H8776">
        <v>4975000</v>
      </c>
      <c r="I8776">
        <v>54516572</v>
      </c>
    </row>
    <row r="8777" spans="1:9">
      <c r="A8777" t="s">
        <v>141</v>
      </c>
      <c r="B8777" t="s">
        <v>142</v>
      </c>
      <c r="C8777" t="s">
        <v>143</v>
      </c>
      <c r="D8777">
        <v>2023</v>
      </c>
      <c r="E8777">
        <v>2568957</v>
      </c>
      <c r="F8777">
        <v>15982000</v>
      </c>
      <c r="G8777">
        <v>2279000</v>
      </c>
      <c r="H8777">
        <v>6325000</v>
      </c>
      <c r="I8777">
        <v>27154957</v>
      </c>
    </row>
    <row r="8778" spans="1:9">
      <c r="A8778" t="s">
        <v>141</v>
      </c>
      <c r="B8778" t="s">
        <v>142</v>
      </c>
      <c r="C8778" t="s">
        <v>143</v>
      </c>
      <c r="D8778">
        <v>2023</v>
      </c>
      <c r="E8778">
        <v>32868</v>
      </c>
      <c r="F8778">
        <v>80000</v>
      </c>
      <c r="G8778">
        <v>0</v>
      </c>
      <c r="H8778">
        <v>0</v>
      </c>
      <c r="I8778">
        <v>112868</v>
      </c>
    </row>
    <row r="8779" spans="1:9">
      <c r="A8779" t="s">
        <v>141</v>
      </c>
      <c r="B8779" t="s">
        <v>144</v>
      </c>
      <c r="C8779" t="s">
        <v>145</v>
      </c>
      <c r="D8779">
        <v>2023</v>
      </c>
      <c r="E8779">
        <v>3600685</v>
      </c>
      <c r="F8779">
        <v>0</v>
      </c>
      <c r="G8779">
        <v>0</v>
      </c>
      <c r="H8779">
        <v>0</v>
      </c>
      <c r="I8779">
        <v>3600685</v>
      </c>
    </row>
    <row r="8780" spans="1:9">
      <c r="A8780" t="s">
        <v>141</v>
      </c>
      <c r="B8780" t="s">
        <v>144</v>
      </c>
      <c r="C8780" t="s">
        <v>145</v>
      </c>
      <c r="D8780">
        <v>2023</v>
      </c>
      <c r="E8780">
        <v>3926997</v>
      </c>
      <c r="F8780">
        <v>0</v>
      </c>
      <c r="G8780">
        <v>0</v>
      </c>
      <c r="H8780">
        <v>0</v>
      </c>
      <c r="I8780">
        <v>3926997</v>
      </c>
    </row>
    <row r="8781" spans="1:9">
      <c r="A8781" t="s">
        <v>141</v>
      </c>
      <c r="B8781" t="s">
        <v>144</v>
      </c>
      <c r="C8781" t="s">
        <v>145</v>
      </c>
      <c r="D8781">
        <v>2023</v>
      </c>
      <c r="E8781">
        <v>591000</v>
      </c>
      <c r="F8781">
        <v>0</v>
      </c>
      <c r="G8781">
        <v>0</v>
      </c>
      <c r="H8781">
        <v>0</v>
      </c>
      <c r="I8781">
        <v>591000</v>
      </c>
    </row>
    <row r="8782" spans="1:9">
      <c r="A8782" t="s">
        <v>141</v>
      </c>
      <c r="B8782" t="s">
        <v>2222</v>
      </c>
      <c r="C8782" t="s">
        <v>2223</v>
      </c>
      <c r="D8782">
        <v>2023</v>
      </c>
      <c r="E8782">
        <v>0</v>
      </c>
      <c r="F8782">
        <v>0</v>
      </c>
      <c r="G8782">
        <v>0</v>
      </c>
      <c r="H8782">
        <v>473999</v>
      </c>
      <c r="I8782">
        <v>473999</v>
      </c>
    </row>
    <row r="8783" spans="1:9">
      <c r="A8783" t="s">
        <v>141</v>
      </c>
      <c r="B8783" t="s">
        <v>146</v>
      </c>
      <c r="C8783" t="s">
        <v>147</v>
      </c>
      <c r="D8783">
        <v>2023</v>
      </c>
      <c r="E8783">
        <v>0</v>
      </c>
      <c r="F8783">
        <v>0</v>
      </c>
      <c r="G8783">
        <v>2184866</v>
      </c>
      <c r="H8783">
        <v>1924000</v>
      </c>
      <c r="I8783">
        <v>4108866</v>
      </c>
    </row>
    <row r="8784" spans="1:9">
      <c r="A8784" t="s">
        <v>141</v>
      </c>
      <c r="B8784" t="s">
        <v>146</v>
      </c>
      <c r="C8784" t="s">
        <v>147</v>
      </c>
      <c r="D8784">
        <v>2023</v>
      </c>
      <c r="E8784">
        <v>0</v>
      </c>
      <c r="F8784">
        <v>0</v>
      </c>
      <c r="G8784">
        <v>2899930</v>
      </c>
      <c r="H8784">
        <v>0</v>
      </c>
      <c r="I8784">
        <v>2899930</v>
      </c>
    </row>
    <row r="8785" spans="1:9">
      <c r="A8785" t="s">
        <v>141</v>
      </c>
      <c r="B8785" t="s">
        <v>146</v>
      </c>
      <c r="C8785" t="s">
        <v>147</v>
      </c>
      <c r="D8785">
        <v>2023</v>
      </c>
      <c r="E8785">
        <v>139670</v>
      </c>
      <c r="F8785">
        <v>0</v>
      </c>
      <c r="G8785">
        <v>300000</v>
      </c>
      <c r="H8785">
        <v>0</v>
      </c>
      <c r="I8785">
        <v>439670</v>
      </c>
    </row>
    <row r="8786" spans="1:9">
      <c r="A8786" t="s">
        <v>141</v>
      </c>
      <c r="B8786" t="s">
        <v>146</v>
      </c>
      <c r="C8786" t="s">
        <v>147</v>
      </c>
      <c r="D8786">
        <v>2023</v>
      </c>
      <c r="E8786">
        <v>1380000</v>
      </c>
      <c r="F8786">
        <v>0</v>
      </c>
      <c r="G8786">
        <v>0</v>
      </c>
      <c r="H8786">
        <v>0</v>
      </c>
      <c r="I8786">
        <v>1380000</v>
      </c>
    </row>
    <row r="8787" spans="1:9">
      <c r="A8787" t="s">
        <v>148</v>
      </c>
      <c r="B8787" t="s">
        <v>149</v>
      </c>
      <c r="C8787" t="s">
        <v>150</v>
      </c>
      <c r="D8787">
        <v>2023</v>
      </c>
      <c r="E8787">
        <v>0</v>
      </c>
      <c r="F8787">
        <v>585686463</v>
      </c>
      <c r="G8787">
        <v>661590000</v>
      </c>
      <c r="H8787">
        <v>425760000</v>
      </c>
      <c r="I8787">
        <v>1673036463</v>
      </c>
    </row>
    <row r="8788" spans="1:9">
      <c r="A8788" t="s">
        <v>148</v>
      </c>
      <c r="B8788" t="s">
        <v>1458</v>
      </c>
      <c r="C8788" t="s">
        <v>1459</v>
      </c>
      <c r="D8788">
        <v>2023</v>
      </c>
      <c r="E8788">
        <v>17931000</v>
      </c>
      <c r="F8788">
        <v>0</v>
      </c>
      <c r="G8788">
        <v>0</v>
      </c>
      <c r="H8788">
        <v>0</v>
      </c>
      <c r="I8788">
        <v>17931000</v>
      </c>
    </row>
    <row r="8789" spans="1:9">
      <c r="A8789" t="s">
        <v>148</v>
      </c>
      <c r="B8789" t="s">
        <v>151</v>
      </c>
      <c r="C8789" t="s">
        <v>152</v>
      </c>
      <c r="D8789">
        <v>2023</v>
      </c>
      <c r="E8789">
        <v>278000</v>
      </c>
      <c r="F8789">
        <v>0</v>
      </c>
      <c r="G8789">
        <v>0</v>
      </c>
      <c r="H8789">
        <v>0</v>
      </c>
      <c r="I8789">
        <v>278000</v>
      </c>
    </row>
    <row r="8790" spans="1:9">
      <c r="A8790" t="s">
        <v>155</v>
      </c>
      <c r="B8790" t="s">
        <v>1072</v>
      </c>
      <c r="C8790" t="s">
        <v>1073</v>
      </c>
      <c r="D8790">
        <v>2023</v>
      </c>
      <c r="E8790">
        <v>160000</v>
      </c>
      <c r="F8790">
        <v>0</v>
      </c>
      <c r="G8790">
        <v>0</v>
      </c>
      <c r="H8790">
        <v>0</v>
      </c>
      <c r="I8790">
        <v>160000</v>
      </c>
    </row>
    <row r="8791" spans="1:9">
      <c r="A8791" t="s">
        <v>155</v>
      </c>
      <c r="B8791" t="s">
        <v>160</v>
      </c>
      <c r="C8791" t="s">
        <v>161</v>
      </c>
      <c r="D8791">
        <v>2023</v>
      </c>
      <c r="E8791">
        <v>200000000</v>
      </c>
      <c r="F8791">
        <v>83258666</v>
      </c>
      <c r="G8791">
        <v>370260000</v>
      </c>
      <c r="H8791">
        <v>294319000</v>
      </c>
      <c r="I8791">
        <v>947837666</v>
      </c>
    </row>
    <row r="8792" spans="1:9">
      <c r="A8792" t="s">
        <v>155</v>
      </c>
      <c r="B8792" t="s">
        <v>160</v>
      </c>
      <c r="C8792" t="s">
        <v>161</v>
      </c>
      <c r="D8792">
        <v>2023</v>
      </c>
      <c r="E8792">
        <v>0</v>
      </c>
      <c r="F8792">
        <v>0</v>
      </c>
      <c r="G8792">
        <v>74309823</v>
      </c>
      <c r="H8792">
        <v>0</v>
      </c>
      <c r="I8792">
        <v>74309823</v>
      </c>
    </row>
    <row r="8793" spans="1:9">
      <c r="A8793" t="s">
        <v>155</v>
      </c>
      <c r="B8793" t="s">
        <v>162</v>
      </c>
      <c r="C8793" t="s">
        <v>163</v>
      </c>
      <c r="D8793">
        <v>2023</v>
      </c>
      <c r="E8793">
        <v>0</v>
      </c>
      <c r="F8793">
        <v>0</v>
      </c>
      <c r="G8793">
        <v>351759190</v>
      </c>
      <c r="H8793">
        <v>151260000</v>
      </c>
      <c r="I8793">
        <v>503019190</v>
      </c>
    </row>
    <row r="8794" spans="1:9">
      <c r="A8794" t="s">
        <v>155</v>
      </c>
      <c r="B8794" t="s">
        <v>164</v>
      </c>
      <c r="C8794" t="s">
        <v>165</v>
      </c>
      <c r="D8794">
        <v>2023</v>
      </c>
      <c r="E8794">
        <v>0</v>
      </c>
      <c r="F8794">
        <v>6996000</v>
      </c>
      <c r="G8794">
        <v>81681000</v>
      </c>
      <c r="H8794">
        <v>0</v>
      </c>
      <c r="I8794">
        <v>88677000</v>
      </c>
    </row>
    <row r="8795" spans="1:9">
      <c r="A8795" t="s">
        <v>155</v>
      </c>
      <c r="B8795" t="s">
        <v>166</v>
      </c>
      <c r="C8795" t="s">
        <v>167</v>
      </c>
      <c r="D8795">
        <v>2023</v>
      </c>
      <c r="E8795">
        <v>0</v>
      </c>
      <c r="F8795">
        <v>0</v>
      </c>
      <c r="G8795">
        <v>50136085</v>
      </c>
      <c r="H8795">
        <v>0</v>
      </c>
      <c r="I8795">
        <v>50136085</v>
      </c>
    </row>
    <row r="8796" spans="1:9">
      <c r="A8796" t="s">
        <v>155</v>
      </c>
      <c r="B8796" t="s">
        <v>1003</v>
      </c>
      <c r="C8796" t="s">
        <v>1004</v>
      </c>
      <c r="D8796">
        <v>2023</v>
      </c>
      <c r="E8796">
        <v>2116183</v>
      </c>
      <c r="F8796">
        <v>0</v>
      </c>
      <c r="G8796">
        <v>0</v>
      </c>
      <c r="H8796">
        <v>0</v>
      </c>
      <c r="I8796">
        <v>2116183</v>
      </c>
    </row>
    <row r="8797" spans="1:9">
      <c r="A8797" t="s">
        <v>155</v>
      </c>
      <c r="B8797" t="s">
        <v>172</v>
      </c>
      <c r="C8797" t="s">
        <v>173</v>
      </c>
      <c r="D8797">
        <v>2023</v>
      </c>
      <c r="E8797">
        <v>1766462</v>
      </c>
      <c r="F8797">
        <v>0</v>
      </c>
      <c r="G8797">
        <v>0</v>
      </c>
      <c r="H8797">
        <v>0</v>
      </c>
      <c r="I8797">
        <v>1766462</v>
      </c>
    </row>
    <row r="8798" spans="1:9">
      <c r="A8798" t="s">
        <v>155</v>
      </c>
      <c r="B8798" t="s">
        <v>174</v>
      </c>
      <c r="C8798" t="s">
        <v>175</v>
      </c>
      <c r="D8798">
        <v>2023</v>
      </c>
      <c r="E8798">
        <v>10000000</v>
      </c>
      <c r="F8798">
        <v>61589776</v>
      </c>
      <c r="G8798">
        <v>90372000</v>
      </c>
      <c r="H8798">
        <v>58870000</v>
      </c>
      <c r="I8798">
        <v>220831776</v>
      </c>
    </row>
    <row r="8799" spans="1:9">
      <c r="A8799" t="s">
        <v>155</v>
      </c>
      <c r="B8799" t="s">
        <v>174</v>
      </c>
      <c r="C8799" t="s">
        <v>175</v>
      </c>
      <c r="D8799">
        <v>2023</v>
      </c>
      <c r="E8799">
        <v>18618000</v>
      </c>
      <c r="F8799">
        <v>0</v>
      </c>
      <c r="G8799">
        <v>0</v>
      </c>
      <c r="H8799">
        <v>0</v>
      </c>
      <c r="I8799">
        <v>18618000</v>
      </c>
    </row>
    <row r="8800" spans="1:9">
      <c r="A8800" t="s">
        <v>155</v>
      </c>
      <c r="B8800" t="s">
        <v>174</v>
      </c>
      <c r="C8800" t="s">
        <v>175</v>
      </c>
      <c r="D8800">
        <v>2023</v>
      </c>
      <c r="E8800">
        <v>200000</v>
      </c>
      <c r="F8800">
        <v>0</v>
      </c>
      <c r="G8800">
        <v>0</v>
      </c>
      <c r="H8800">
        <v>0</v>
      </c>
      <c r="I8800">
        <v>200000</v>
      </c>
    </row>
    <row r="8801" spans="1:9">
      <c r="A8801" t="s">
        <v>155</v>
      </c>
      <c r="B8801" t="s">
        <v>176</v>
      </c>
      <c r="C8801" t="s">
        <v>177</v>
      </c>
      <c r="D8801">
        <v>2023</v>
      </c>
      <c r="E8801">
        <v>0</v>
      </c>
      <c r="F8801">
        <v>0</v>
      </c>
      <c r="G8801">
        <v>0</v>
      </c>
      <c r="H8801">
        <v>5272000</v>
      </c>
      <c r="I8801">
        <v>5272000</v>
      </c>
    </row>
    <row r="8802" spans="1:9">
      <c r="A8802" t="s">
        <v>155</v>
      </c>
      <c r="B8802" t="s">
        <v>181</v>
      </c>
      <c r="C8802" t="s">
        <v>182</v>
      </c>
      <c r="D8802">
        <v>2023</v>
      </c>
      <c r="E8802">
        <v>184305</v>
      </c>
      <c r="F8802">
        <v>0</v>
      </c>
      <c r="G8802">
        <v>0</v>
      </c>
      <c r="H8802">
        <v>928000</v>
      </c>
      <c r="I8802">
        <v>1112305</v>
      </c>
    </row>
    <row r="8803" spans="1:9">
      <c r="A8803" t="s">
        <v>155</v>
      </c>
      <c r="B8803" t="s">
        <v>185</v>
      </c>
      <c r="C8803" t="s">
        <v>186</v>
      </c>
      <c r="D8803">
        <v>2023</v>
      </c>
      <c r="E8803">
        <v>3252000</v>
      </c>
      <c r="F8803">
        <v>16951000</v>
      </c>
      <c r="G8803">
        <v>0</v>
      </c>
      <c r="H8803">
        <v>0</v>
      </c>
      <c r="I8803">
        <v>20203000</v>
      </c>
    </row>
    <row r="8804" spans="1:9">
      <c r="A8804" t="s">
        <v>155</v>
      </c>
      <c r="B8804" t="s">
        <v>187</v>
      </c>
      <c r="C8804" t="s">
        <v>188</v>
      </c>
      <c r="D8804">
        <v>2023</v>
      </c>
      <c r="E8804">
        <v>36891562</v>
      </c>
      <c r="F8804">
        <v>94374000</v>
      </c>
      <c r="G8804">
        <v>13096000</v>
      </c>
      <c r="H8804">
        <v>49908000</v>
      </c>
      <c r="I8804">
        <v>194269562</v>
      </c>
    </row>
    <row r="8805" spans="1:9">
      <c r="A8805" t="s">
        <v>155</v>
      </c>
      <c r="B8805" t="s">
        <v>191</v>
      </c>
      <c r="C8805" t="s">
        <v>192</v>
      </c>
      <c r="D8805">
        <v>2023</v>
      </c>
      <c r="E8805">
        <v>4909820</v>
      </c>
      <c r="F8805">
        <v>0</v>
      </c>
      <c r="G8805">
        <v>0</v>
      </c>
      <c r="H8805">
        <v>0</v>
      </c>
      <c r="I8805">
        <v>4909820</v>
      </c>
    </row>
    <row r="8806" spans="1:9">
      <c r="A8806" t="s">
        <v>155</v>
      </c>
      <c r="B8806" t="s">
        <v>193</v>
      </c>
      <c r="C8806" t="s">
        <v>194</v>
      </c>
      <c r="D8806">
        <v>2023</v>
      </c>
      <c r="E8806">
        <v>6571709</v>
      </c>
      <c r="F8806">
        <v>37236000</v>
      </c>
      <c r="G8806">
        <v>0</v>
      </c>
      <c r="H8806">
        <v>0</v>
      </c>
      <c r="I8806">
        <v>43807709</v>
      </c>
    </row>
    <row r="8807" spans="1:9">
      <c r="A8807" t="s">
        <v>155</v>
      </c>
      <c r="B8807" t="s">
        <v>193</v>
      </c>
      <c r="C8807" t="s">
        <v>194</v>
      </c>
      <c r="D8807">
        <v>2023</v>
      </c>
      <c r="E8807">
        <v>9310000</v>
      </c>
      <c r="F8807">
        <v>0</v>
      </c>
      <c r="G8807">
        <v>0</v>
      </c>
      <c r="H8807">
        <v>0</v>
      </c>
      <c r="I8807">
        <v>9310000</v>
      </c>
    </row>
    <row r="8808" spans="1:9">
      <c r="A8808" t="s">
        <v>155</v>
      </c>
      <c r="B8808" t="s">
        <v>195</v>
      </c>
      <c r="C8808" t="s">
        <v>196</v>
      </c>
      <c r="D8808">
        <v>2023</v>
      </c>
      <c r="E8808">
        <v>0</v>
      </c>
      <c r="F8808">
        <v>0</v>
      </c>
      <c r="G8808">
        <v>0</v>
      </c>
      <c r="H8808">
        <v>44647000</v>
      </c>
      <c r="I8808">
        <v>44647000</v>
      </c>
    </row>
    <row r="8809" spans="1:9">
      <c r="A8809" t="s">
        <v>155</v>
      </c>
      <c r="B8809" t="s">
        <v>197</v>
      </c>
      <c r="C8809" t="s">
        <v>198</v>
      </c>
      <c r="D8809">
        <v>2023</v>
      </c>
      <c r="E8809">
        <v>1850189</v>
      </c>
      <c r="F8809">
        <v>0</v>
      </c>
      <c r="G8809">
        <v>0</v>
      </c>
      <c r="H8809">
        <v>6740000</v>
      </c>
      <c r="I8809">
        <v>8590189</v>
      </c>
    </row>
    <row r="8810" spans="1:9">
      <c r="A8810" t="s">
        <v>155</v>
      </c>
      <c r="B8810" t="s">
        <v>199</v>
      </c>
      <c r="C8810" t="s">
        <v>200</v>
      </c>
      <c r="D8810">
        <v>2023</v>
      </c>
      <c r="E8810">
        <v>0</v>
      </c>
      <c r="F8810">
        <v>0</v>
      </c>
      <c r="G8810">
        <v>7018999</v>
      </c>
      <c r="H8810">
        <v>53990000</v>
      </c>
      <c r="I8810">
        <v>61008999</v>
      </c>
    </row>
    <row r="8811" spans="1:9">
      <c r="A8811" t="s">
        <v>155</v>
      </c>
      <c r="B8811" t="s">
        <v>206</v>
      </c>
      <c r="C8811" t="s">
        <v>207</v>
      </c>
      <c r="D8811">
        <v>2023</v>
      </c>
      <c r="E8811">
        <v>50605000</v>
      </c>
      <c r="F8811">
        <v>0</v>
      </c>
      <c r="G8811">
        <v>0</v>
      </c>
      <c r="H8811">
        <v>0</v>
      </c>
      <c r="I8811">
        <v>50605000</v>
      </c>
    </row>
    <row r="8812" spans="1:9">
      <c r="A8812" t="s">
        <v>155</v>
      </c>
      <c r="B8812" t="s">
        <v>208</v>
      </c>
      <c r="C8812" t="s">
        <v>209</v>
      </c>
      <c r="D8812">
        <v>2023</v>
      </c>
      <c r="E8812">
        <v>7487347</v>
      </c>
      <c r="F8812">
        <v>0</v>
      </c>
      <c r="G8812">
        <v>0</v>
      </c>
      <c r="H8812">
        <v>0</v>
      </c>
      <c r="I8812">
        <v>7487347</v>
      </c>
    </row>
    <row r="8813" spans="1:9">
      <c r="A8813" t="s">
        <v>155</v>
      </c>
      <c r="B8813" t="s">
        <v>210</v>
      </c>
      <c r="C8813" t="s">
        <v>211</v>
      </c>
      <c r="D8813">
        <v>2023</v>
      </c>
      <c r="E8813">
        <v>0</v>
      </c>
      <c r="F8813">
        <v>0</v>
      </c>
      <c r="G8813">
        <v>0</v>
      </c>
      <c r="H8813">
        <v>1532000</v>
      </c>
      <c r="I8813">
        <v>1532000</v>
      </c>
    </row>
    <row r="8814" spans="1:9">
      <c r="A8814" t="s">
        <v>155</v>
      </c>
      <c r="B8814" t="s">
        <v>212</v>
      </c>
      <c r="C8814" t="s">
        <v>213</v>
      </c>
      <c r="D8814">
        <v>2023</v>
      </c>
      <c r="E8814">
        <v>15927850</v>
      </c>
      <c r="F8814">
        <v>0</v>
      </c>
      <c r="G8814">
        <v>0</v>
      </c>
      <c r="H8814">
        <v>0</v>
      </c>
      <c r="I8814">
        <v>15927850</v>
      </c>
    </row>
    <row r="8815" spans="1:9">
      <c r="A8815" t="s">
        <v>155</v>
      </c>
      <c r="B8815" t="s">
        <v>212</v>
      </c>
      <c r="C8815" t="s">
        <v>213</v>
      </c>
      <c r="D8815">
        <v>2023</v>
      </c>
      <c r="E8815">
        <v>11200000</v>
      </c>
      <c r="F8815">
        <v>0</v>
      </c>
      <c r="G8815">
        <v>0</v>
      </c>
      <c r="H8815">
        <v>0</v>
      </c>
      <c r="I8815">
        <v>11200000</v>
      </c>
    </row>
    <row r="8816" spans="1:9">
      <c r="A8816" t="s">
        <v>155</v>
      </c>
      <c r="B8816" t="s">
        <v>214</v>
      </c>
      <c r="C8816" t="s">
        <v>215</v>
      </c>
      <c r="D8816">
        <v>2023</v>
      </c>
      <c r="E8816">
        <v>0</v>
      </c>
      <c r="F8816">
        <v>0</v>
      </c>
      <c r="G8816">
        <v>62497000</v>
      </c>
      <c r="H8816">
        <v>0</v>
      </c>
      <c r="I8816">
        <v>62497000</v>
      </c>
    </row>
    <row r="8817" spans="1:9">
      <c r="A8817" t="s">
        <v>155</v>
      </c>
      <c r="B8817" t="s">
        <v>216</v>
      </c>
      <c r="C8817" t="s">
        <v>217</v>
      </c>
      <c r="D8817">
        <v>2023</v>
      </c>
      <c r="E8817">
        <v>12437000</v>
      </c>
      <c r="F8817">
        <v>11183000</v>
      </c>
      <c r="G8817">
        <v>0</v>
      </c>
      <c r="H8817">
        <v>0</v>
      </c>
      <c r="I8817">
        <v>23620000</v>
      </c>
    </row>
    <row r="8818" spans="1:9">
      <c r="A8818" t="s">
        <v>155</v>
      </c>
      <c r="B8818" t="s">
        <v>216</v>
      </c>
      <c r="C8818" t="s">
        <v>217</v>
      </c>
      <c r="D8818">
        <v>2023</v>
      </c>
      <c r="E8818">
        <v>193797</v>
      </c>
      <c r="F8818">
        <v>0</v>
      </c>
      <c r="G8818">
        <v>0</v>
      </c>
      <c r="H8818">
        <v>0</v>
      </c>
      <c r="I8818">
        <v>193797</v>
      </c>
    </row>
    <row r="8819" spans="1:9">
      <c r="A8819" t="s">
        <v>155</v>
      </c>
      <c r="B8819" t="s">
        <v>218</v>
      </c>
      <c r="C8819" t="s">
        <v>219</v>
      </c>
      <c r="D8819">
        <v>2023</v>
      </c>
      <c r="E8819">
        <v>0</v>
      </c>
      <c r="F8819">
        <v>7727110</v>
      </c>
      <c r="G8819">
        <v>0</v>
      </c>
      <c r="H8819">
        <v>244411000</v>
      </c>
      <c r="I8819">
        <v>252138110</v>
      </c>
    </row>
    <row r="8820" spans="1:9">
      <c r="A8820" t="s">
        <v>155</v>
      </c>
      <c r="B8820" t="s">
        <v>218</v>
      </c>
      <c r="C8820" t="s">
        <v>219</v>
      </c>
      <c r="D8820">
        <v>2023</v>
      </c>
      <c r="E8820">
        <v>0</v>
      </c>
      <c r="F8820">
        <v>0</v>
      </c>
      <c r="G8820">
        <v>0</v>
      </c>
      <c r="H8820">
        <v>60000000</v>
      </c>
      <c r="I8820">
        <v>60000000</v>
      </c>
    </row>
    <row r="8821" spans="1:9">
      <c r="A8821" t="s">
        <v>155</v>
      </c>
      <c r="B8821" t="s">
        <v>218</v>
      </c>
      <c r="C8821" t="s">
        <v>219</v>
      </c>
      <c r="D8821">
        <v>2023</v>
      </c>
      <c r="E8821">
        <v>0</v>
      </c>
      <c r="F8821">
        <v>0</v>
      </c>
      <c r="G8821">
        <v>0</v>
      </c>
      <c r="H8821">
        <v>7365000</v>
      </c>
      <c r="I8821">
        <v>7365000</v>
      </c>
    </row>
    <row r="8822" spans="1:9">
      <c r="A8822" t="s">
        <v>155</v>
      </c>
      <c r="B8822" t="s">
        <v>222</v>
      </c>
      <c r="C8822" t="s">
        <v>223</v>
      </c>
      <c r="D8822">
        <v>2023</v>
      </c>
      <c r="E8822">
        <v>18976083</v>
      </c>
      <c r="F8822">
        <v>0</v>
      </c>
      <c r="G8822">
        <v>0</v>
      </c>
      <c r="H8822">
        <v>0</v>
      </c>
      <c r="I8822">
        <v>18976083</v>
      </c>
    </row>
    <row r="8823" spans="1:9">
      <c r="A8823" t="s">
        <v>155</v>
      </c>
      <c r="B8823" t="s">
        <v>224</v>
      </c>
      <c r="C8823" t="s">
        <v>225</v>
      </c>
      <c r="D8823">
        <v>2023</v>
      </c>
      <c r="E8823">
        <v>0</v>
      </c>
      <c r="F8823">
        <v>31697000</v>
      </c>
      <c r="G8823">
        <v>0</v>
      </c>
      <c r="H8823">
        <v>0</v>
      </c>
      <c r="I8823">
        <v>31697000</v>
      </c>
    </row>
    <row r="8824" spans="1:9">
      <c r="A8824" t="s">
        <v>155</v>
      </c>
      <c r="B8824" t="s">
        <v>226</v>
      </c>
      <c r="C8824" t="s">
        <v>227</v>
      </c>
      <c r="D8824">
        <v>2023</v>
      </c>
      <c r="E8824">
        <v>9294000</v>
      </c>
      <c r="F8824">
        <v>0</v>
      </c>
      <c r="G8824">
        <v>0</v>
      </c>
      <c r="H8824">
        <v>0</v>
      </c>
      <c r="I8824">
        <v>9294000</v>
      </c>
    </row>
    <row r="8825" spans="1:9">
      <c r="A8825" t="s">
        <v>155</v>
      </c>
      <c r="B8825" t="s">
        <v>228</v>
      </c>
      <c r="C8825" t="s">
        <v>229</v>
      </c>
      <c r="D8825">
        <v>2023</v>
      </c>
      <c r="E8825">
        <v>0</v>
      </c>
      <c r="F8825">
        <v>41956000</v>
      </c>
      <c r="G8825">
        <v>0</v>
      </c>
      <c r="H8825">
        <v>0</v>
      </c>
      <c r="I8825">
        <v>41956000</v>
      </c>
    </row>
    <row r="8826" spans="1:9">
      <c r="A8826" t="s">
        <v>155</v>
      </c>
      <c r="B8826" t="s">
        <v>1695</v>
      </c>
      <c r="C8826" t="s">
        <v>1696</v>
      </c>
      <c r="D8826">
        <v>2023</v>
      </c>
      <c r="E8826">
        <v>2958500</v>
      </c>
      <c r="F8826">
        <v>0</v>
      </c>
      <c r="G8826">
        <v>0</v>
      </c>
      <c r="H8826">
        <v>0</v>
      </c>
      <c r="I8826">
        <v>2958500</v>
      </c>
    </row>
    <row r="8827" spans="1:9">
      <c r="A8827" t="s">
        <v>155</v>
      </c>
      <c r="B8827" t="s">
        <v>1610</v>
      </c>
      <c r="C8827" t="s">
        <v>1611</v>
      </c>
      <c r="D8827">
        <v>2023</v>
      </c>
      <c r="E8827">
        <v>13423321</v>
      </c>
      <c r="F8827">
        <v>0</v>
      </c>
      <c r="G8827">
        <v>0</v>
      </c>
      <c r="H8827">
        <v>0</v>
      </c>
      <c r="I8827">
        <v>13423321</v>
      </c>
    </row>
    <row r="8828" spans="1:9">
      <c r="A8828" t="s">
        <v>155</v>
      </c>
      <c r="B8828" t="s">
        <v>230</v>
      </c>
      <c r="C8828" t="s">
        <v>231</v>
      </c>
      <c r="D8828">
        <v>2023</v>
      </c>
      <c r="E8828">
        <v>23713000</v>
      </c>
      <c r="F8828">
        <v>0</v>
      </c>
      <c r="G8828">
        <v>0</v>
      </c>
      <c r="H8828">
        <v>0</v>
      </c>
      <c r="I8828">
        <v>23713000</v>
      </c>
    </row>
    <row r="8829" spans="1:9">
      <c r="A8829" t="s">
        <v>155</v>
      </c>
      <c r="B8829" t="s">
        <v>230</v>
      </c>
      <c r="C8829" t="s">
        <v>231</v>
      </c>
      <c r="D8829">
        <v>2023</v>
      </c>
      <c r="E8829">
        <v>2979000</v>
      </c>
      <c r="F8829">
        <v>0</v>
      </c>
      <c r="G8829">
        <v>0</v>
      </c>
      <c r="H8829">
        <v>0</v>
      </c>
      <c r="I8829">
        <v>2979000</v>
      </c>
    </row>
    <row r="8830" spans="1:9">
      <c r="A8830" t="s">
        <v>155</v>
      </c>
      <c r="B8830" t="s">
        <v>2463</v>
      </c>
      <c r="C8830" t="s">
        <v>2464</v>
      </c>
      <c r="D8830">
        <v>2023</v>
      </c>
      <c r="E8830">
        <v>0</v>
      </c>
      <c r="F8830">
        <v>0</v>
      </c>
      <c r="G8830">
        <v>3000000</v>
      </c>
      <c r="H8830">
        <v>23168000</v>
      </c>
      <c r="I8830">
        <v>26168000</v>
      </c>
    </row>
    <row r="8831" spans="1:9">
      <c r="A8831" t="s">
        <v>155</v>
      </c>
      <c r="B8831" t="s">
        <v>234</v>
      </c>
      <c r="C8831" t="s">
        <v>235</v>
      </c>
      <c r="D8831">
        <v>2023</v>
      </c>
      <c r="E8831">
        <v>0</v>
      </c>
      <c r="F8831">
        <v>699998</v>
      </c>
      <c r="G8831">
        <v>0</v>
      </c>
      <c r="H8831">
        <v>9276000</v>
      </c>
      <c r="I8831">
        <v>9975998</v>
      </c>
    </row>
    <row r="8832" spans="1:9">
      <c r="A8832" t="s">
        <v>155</v>
      </c>
      <c r="B8832" t="s">
        <v>236</v>
      </c>
      <c r="C8832" t="s">
        <v>237</v>
      </c>
      <c r="D8832">
        <v>2023</v>
      </c>
      <c r="E8832">
        <v>0</v>
      </c>
      <c r="F8832">
        <v>4323000</v>
      </c>
      <c r="G8832">
        <v>45443000</v>
      </c>
      <c r="H8832">
        <v>0</v>
      </c>
      <c r="I8832">
        <v>49766000</v>
      </c>
    </row>
    <row r="8833" spans="1:9">
      <c r="A8833" t="s">
        <v>155</v>
      </c>
      <c r="B8833" t="s">
        <v>240</v>
      </c>
      <c r="C8833" t="s">
        <v>241</v>
      </c>
      <c r="D8833">
        <v>2023</v>
      </c>
      <c r="E8833">
        <v>26080000</v>
      </c>
      <c r="F8833">
        <v>0</v>
      </c>
      <c r="G8833">
        <v>0</v>
      </c>
      <c r="H8833">
        <v>0</v>
      </c>
      <c r="I8833">
        <v>26080000</v>
      </c>
    </row>
    <row r="8834" spans="1:9">
      <c r="A8834" t="s">
        <v>155</v>
      </c>
      <c r="B8834" t="s">
        <v>240</v>
      </c>
      <c r="C8834" t="s">
        <v>241</v>
      </c>
      <c r="D8834">
        <v>2023</v>
      </c>
      <c r="E8834">
        <v>10057000</v>
      </c>
      <c r="F8834">
        <v>0</v>
      </c>
      <c r="G8834">
        <v>0</v>
      </c>
      <c r="H8834">
        <v>0</v>
      </c>
      <c r="I8834">
        <v>10057000</v>
      </c>
    </row>
    <row r="8835" spans="1:9">
      <c r="A8835" t="s">
        <v>155</v>
      </c>
      <c r="B8835" t="s">
        <v>244</v>
      </c>
      <c r="C8835" t="s">
        <v>245</v>
      </c>
      <c r="D8835">
        <v>2023</v>
      </c>
      <c r="E8835">
        <v>0</v>
      </c>
      <c r="F8835">
        <v>1740000</v>
      </c>
      <c r="G8835">
        <v>41749000</v>
      </c>
      <c r="H8835">
        <v>0</v>
      </c>
      <c r="I8835">
        <v>43489000</v>
      </c>
    </row>
    <row r="8836" spans="1:9">
      <c r="A8836" t="s">
        <v>155</v>
      </c>
      <c r="B8836" t="s">
        <v>248</v>
      </c>
      <c r="C8836" t="s">
        <v>249</v>
      </c>
      <c r="D8836">
        <v>2023</v>
      </c>
      <c r="E8836">
        <v>0</v>
      </c>
      <c r="F8836">
        <v>0</v>
      </c>
      <c r="G8836">
        <v>8823000</v>
      </c>
      <c r="H8836">
        <v>0</v>
      </c>
      <c r="I8836">
        <v>8823000</v>
      </c>
    </row>
    <row r="8837" spans="1:9">
      <c r="A8837" t="s">
        <v>155</v>
      </c>
      <c r="B8837" t="s">
        <v>250</v>
      </c>
      <c r="C8837" t="s">
        <v>251</v>
      </c>
      <c r="D8837">
        <v>2023</v>
      </c>
      <c r="E8837">
        <v>724999</v>
      </c>
      <c r="F8837">
        <v>0</v>
      </c>
      <c r="G8837">
        <v>9350000</v>
      </c>
      <c r="H8837">
        <v>0</v>
      </c>
      <c r="I8837">
        <v>10074999</v>
      </c>
    </row>
    <row r="8838" spans="1:9">
      <c r="A8838" t="s">
        <v>155</v>
      </c>
      <c r="B8838" t="s">
        <v>254</v>
      </c>
      <c r="C8838" t="s">
        <v>255</v>
      </c>
      <c r="D8838">
        <v>2023</v>
      </c>
      <c r="E8838">
        <v>0</v>
      </c>
      <c r="F8838">
        <v>0</v>
      </c>
      <c r="G8838">
        <v>128279000</v>
      </c>
      <c r="H8838">
        <v>0</v>
      </c>
      <c r="I8838">
        <v>128279000</v>
      </c>
    </row>
    <row r="8839" spans="1:9">
      <c r="A8839" t="s">
        <v>155</v>
      </c>
      <c r="B8839" t="s">
        <v>256</v>
      </c>
      <c r="C8839" t="s">
        <v>257</v>
      </c>
      <c r="D8839">
        <v>2023</v>
      </c>
      <c r="E8839">
        <v>0</v>
      </c>
      <c r="F8839">
        <v>0</v>
      </c>
      <c r="G8839">
        <v>58183823</v>
      </c>
      <c r="H8839">
        <v>0</v>
      </c>
      <c r="I8839">
        <v>58183823</v>
      </c>
    </row>
    <row r="8840" spans="1:9">
      <c r="A8840" t="s">
        <v>260</v>
      </c>
      <c r="B8840" t="s">
        <v>261</v>
      </c>
      <c r="C8840" t="s">
        <v>262</v>
      </c>
      <c r="D8840">
        <v>2023</v>
      </c>
      <c r="E8840">
        <v>50840420</v>
      </c>
      <c r="F8840">
        <v>28780000</v>
      </c>
      <c r="G8840">
        <v>63386000</v>
      </c>
      <c r="H8840">
        <v>64576000</v>
      </c>
      <c r="I8840">
        <v>207582420</v>
      </c>
    </row>
    <row r="8841" spans="1:9">
      <c r="A8841" t="s">
        <v>260</v>
      </c>
      <c r="B8841" t="s">
        <v>265</v>
      </c>
      <c r="C8841" t="s">
        <v>1130</v>
      </c>
      <c r="D8841">
        <v>2023</v>
      </c>
      <c r="E8841">
        <v>158907523</v>
      </c>
      <c r="F8841">
        <v>229860000</v>
      </c>
      <c r="G8841">
        <v>103572000</v>
      </c>
      <c r="H8841">
        <v>138782000</v>
      </c>
      <c r="I8841">
        <v>631121523</v>
      </c>
    </row>
    <row r="8842" spans="1:9">
      <c r="A8842" t="s">
        <v>260</v>
      </c>
      <c r="B8842" t="s">
        <v>267</v>
      </c>
      <c r="C8842" t="s">
        <v>268</v>
      </c>
      <c r="D8842">
        <v>2023</v>
      </c>
      <c r="E8842">
        <v>0</v>
      </c>
      <c r="F8842">
        <v>4213730</v>
      </c>
      <c r="G8842">
        <v>14588000</v>
      </c>
      <c r="H8842">
        <v>15040000</v>
      </c>
      <c r="I8842">
        <v>33841730</v>
      </c>
    </row>
    <row r="8843" spans="1:9">
      <c r="A8843" t="s">
        <v>260</v>
      </c>
      <c r="B8843" t="s">
        <v>269</v>
      </c>
      <c r="C8843" t="s">
        <v>270</v>
      </c>
      <c r="D8843">
        <v>2023</v>
      </c>
      <c r="E8843">
        <v>4772001</v>
      </c>
      <c r="F8843">
        <v>5631000</v>
      </c>
      <c r="G8843">
        <v>5743000</v>
      </c>
      <c r="H8843">
        <v>5921000</v>
      </c>
      <c r="I8843">
        <v>22067001</v>
      </c>
    </row>
    <row r="8844" spans="1:9">
      <c r="A8844" t="s">
        <v>260</v>
      </c>
      <c r="B8844" t="s">
        <v>271</v>
      </c>
      <c r="C8844" t="s">
        <v>272</v>
      </c>
      <c r="D8844">
        <v>2023</v>
      </c>
      <c r="E8844">
        <v>34438446</v>
      </c>
      <c r="F8844">
        <v>149239000</v>
      </c>
      <c r="G8844">
        <v>125108000</v>
      </c>
      <c r="H8844">
        <v>141514000</v>
      </c>
      <c r="I8844">
        <v>450299446</v>
      </c>
    </row>
    <row r="8845" spans="1:9">
      <c r="A8845" t="s">
        <v>260</v>
      </c>
      <c r="B8845" t="s">
        <v>275</v>
      </c>
      <c r="C8845" t="s">
        <v>276</v>
      </c>
      <c r="D8845">
        <v>2023</v>
      </c>
      <c r="E8845">
        <v>0</v>
      </c>
      <c r="F8845">
        <v>0</v>
      </c>
      <c r="G8845">
        <v>8580558</v>
      </c>
      <c r="H8845">
        <v>11601000</v>
      </c>
      <c r="I8845">
        <v>20181558</v>
      </c>
    </row>
    <row r="8846" spans="1:9">
      <c r="A8846" t="s">
        <v>260</v>
      </c>
      <c r="B8846" t="s">
        <v>279</v>
      </c>
      <c r="C8846" t="s">
        <v>280</v>
      </c>
      <c r="D8846">
        <v>2023</v>
      </c>
      <c r="E8846">
        <v>0</v>
      </c>
      <c r="F8846">
        <v>0</v>
      </c>
      <c r="G8846">
        <v>44975086</v>
      </c>
      <c r="H8846">
        <v>50087000</v>
      </c>
      <c r="I8846">
        <v>95062086</v>
      </c>
    </row>
    <row r="8847" spans="1:9">
      <c r="A8847" t="s">
        <v>260</v>
      </c>
      <c r="B8847" t="s">
        <v>283</v>
      </c>
      <c r="C8847" t="s">
        <v>284</v>
      </c>
      <c r="D8847">
        <v>2023</v>
      </c>
      <c r="E8847">
        <v>31737232</v>
      </c>
      <c r="F8847">
        <v>162236000</v>
      </c>
      <c r="G8847">
        <v>243262000</v>
      </c>
      <c r="H8847">
        <v>231409000</v>
      </c>
      <c r="I8847">
        <v>668644232</v>
      </c>
    </row>
    <row r="8848" spans="1:9">
      <c r="A8848" t="s">
        <v>260</v>
      </c>
      <c r="B8848" t="s">
        <v>287</v>
      </c>
      <c r="C8848" t="s">
        <v>288</v>
      </c>
      <c r="D8848">
        <v>2023</v>
      </c>
      <c r="E8848">
        <v>0</v>
      </c>
      <c r="F8848">
        <v>0</v>
      </c>
      <c r="G8848">
        <v>509631</v>
      </c>
      <c r="H8848">
        <v>10472000</v>
      </c>
      <c r="I8848">
        <v>10981631</v>
      </c>
    </row>
    <row r="8849" spans="1:9">
      <c r="A8849" t="s">
        <v>260</v>
      </c>
      <c r="B8849" t="s">
        <v>289</v>
      </c>
      <c r="C8849" t="s">
        <v>290</v>
      </c>
      <c r="D8849">
        <v>2023</v>
      </c>
      <c r="E8849">
        <v>45901852</v>
      </c>
      <c r="F8849">
        <v>0</v>
      </c>
      <c r="G8849">
        <v>9527000</v>
      </c>
      <c r="H8849">
        <v>0</v>
      </c>
      <c r="I8849">
        <v>55428852</v>
      </c>
    </row>
    <row r="8850" spans="1:9">
      <c r="A8850" t="s">
        <v>260</v>
      </c>
      <c r="B8850" t="s">
        <v>291</v>
      </c>
      <c r="C8850" t="s">
        <v>292</v>
      </c>
      <c r="D8850">
        <v>2023</v>
      </c>
      <c r="E8850">
        <v>0</v>
      </c>
      <c r="F8850">
        <v>0</v>
      </c>
      <c r="G8850">
        <v>41018591</v>
      </c>
      <c r="H8850">
        <v>50882000</v>
      </c>
      <c r="I8850">
        <v>91900591</v>
      </c>
    </row>
    <row r="8851" spans="1:9">
      <c r="A8851" t="s">
        <v>260</v>
      </c>
      <c r="B8851" t="s">
        <v>293</v>
      </c>
      <c r="C8851" t="s">
        <v>294</v>
      </c>
      <c r="D8851">
        <v>2023</v>
      </c>
      <c r="E8851">
        <v>0</v>
      </c>
      <c r="F8851">
        <v>0</v>
      </c>
      <c r="G8851">
        <v>0</v>
      </c>
      <c r="H8851">
        <v>39802119</v>
      </c>
      <c r="I8851">
        <v>39802119</v>
      </c>
    </row>
    <row r="8852" spans="1:9">
      <c r="A8852" t="s">
        <v>260</v>
      </c>
      <c r="B8852" t="s">
        <v>293</v>
      </c>
      <c r="C8852" t="s">
        <v>294</v>
      </c>
      <c r="D8852">
        <v>2023</v>
      </c>
      <c r="E8852">
        <v>28639359</v>
      </c>
      <c r="F8852">
        <v>32000000</v>
      </c>
      <c r="G8852">
        <v>32000000</v>
      </c>
      <c r="H8852">
        <v>32000000</v>
      </c>
      <c r="I8852">
        <v>124639359</v>
      </c>
    </row>
    <row r="8853" spans="1:9">
      <c r="A8853" t="s">
        <v>260</v>
      </c>
      <c r="B8853" t="s">
        <v>1884</v>
      </c>
      <c r="C8853" t="s">
        <v>1885</v>
      </c>
      <c r="D8853">
        <v>2023</v>
      </c>
      <c r="E8853">
        <v>367899000</v>
      </c>
      <c r="F8853">
        <v>156420000</v>
      </c>
      <c r="G8853">
        <v>145495000</v>
      </c>
      <c r="H8853">
        <v>544841000</v>
      </c>
      <c r="I8853">
        <v>1214655000</v>
      </c>
    </row>
    <row r="8854" spans="1:9">
      <c r="A8854" t="s">
        <v>260</v>
      </c>
      <c r="B8854" t="s">
        <v>295</v>
      </c>
      <c r="C8854" t="s">
        <v>296</v>
      </c>
      <c r="D8854">
        <v>2023</v>
      </c>
      <c r="E8854">
        <v>43432742</v>
      </c>
      <c r="F8854">
        <v>29059000</v>
      </c>
      <c r="G8854">
        <v>22098000</v>
      </c>
      <c r="H8854">
        <v>45973000</v>
      </c>
      <c r="I8854">
        <v>140562742</v>
      </c>
    </row>
    <row r="8855" spans="1:9">
      <c r="A8855" t="s">
        <v>260</v>
      </c>
      <c r="B8855" t="s">
        <v>297</v>
      </c>
      <c r="C8855" t="s">
        <v>298</v>
      </c>
      <c r="D8855">
        <v>2023</v>
      </c>
      <c r="E8855">
        <v>172320592</v>
      </c>
      <c r="F8855">
        <v>293931000</v>
      </c>
      <c r="G8855">
        <v>372000000</v>
      </c>
      <c r="H8855">
        <v>298940000</v>
      </c>
      <c r="I8855">
        <v>1137191592</v>
      </c>
    </row>
    <row r="8856" spans="1:9">
      <c r="A8856" t="s">
        <v>260</v>
      </c>
      <c r="B8856" t="s">
        <v>299</v>
      </c>
      <c r="C8856" t="s">
        <v>300</v>
      </c>
      <c r="D8856">
        <v>2023</v>
      </c>
      <c r="E8856">
        <v>72190694</v>
      </c>
      <c r="F8856">
        <v>184764000</v>
      </c>
      <c r="G8856">
        <v>107256000</v>
      </c>
      <c r="H8856">
        <v>137025000</v>
      </c>
      <c r="I8856">
        <v>501235694</v>
      </c>
    </row>
    <row r="8857" spans="1:9">
      <c r="A8857" t="s">
        <v>260</v>
      </c>
      <c r="B8857" t="s">
        <v>307</v>
      </c>
      <c r="C8857" t="s">
        <v>308</v>
      </c>
      <c r="D8857">
        <v>2023</v>
      </c>
      <c r="E8857">
        <v>231216930</v>
      </c>
      <c r="F8857">
        <v>192046000</v>
      </c>
      <c r="G8857">
        <v>242149000</v>
      </c>
      <c r="H8857">
        <v>231988000</v>
      </c>
      <c r="I8857">
        <v>897399930</v>
      </c>
    </row>
    <row r="8858" spans="1:9">
      <c r="A8858" t="s">
        <v>260</v>
      </c>
      <c r="B8858" t="s">
        <v>1500</v>
      </c>
      <c r="C8858" t="s">
        <v>1501</v>
      </c>
      <c r="D8858">
        <v>2023</v>
      </c>
      <c r="E8858">
        <v>18297000</v>
      </c>
      <c r="F8858">
        <v>0</v>
      </c>
      <c r="G8858">
        <v>0</v>
      </c>
      <c r="H8858">
        <v>0</v>
      </c>
      <c r="I8858">
        <v>18297000</v>
      </c>
    </row>
    <row r="8859" spans="1:9">
      <c r="A8859" t="s">
        <v>260</v>
      </c>
      <c r="B8859" t="s">
        <v>1273</v>
      </c>
      <c r="C8859" t="s">
        <v>1274</v>
      </c>
      <c r="D8859">
        <v>2023</v>
      </c>
      <c r="E8859">
        <v>12505000</v>
      </c>
      <c r="F8859">
        <v>0</v>
      </c>
      <c r="G8859">
        <v>0</v>
      </c>
      <c r="H8859">
        <v>0</v>
      </c>
      <c r="I8859">
        <v>12505000</v>
      </c>
    </row>
    <row r="8860" spans="1:9">
      <c r="A8860" t="s">
        <v>260</v>
      </c>
      <c r="B8860" t="s">
        <v>1227</v>
      </c>
      <c r="C8860" t="s">
        <v>1228</v>
      </c>
      <c r="D8860">
        <v>2023</v>
      </c>
      <c r="E8860">
        <v>5561000</v>
      </c>
      <c r="F8860">
        <v>0</v>
      </c>
      <c r="G8860">
        <v>0</v>
      </c>
      <c r="H8860">
        <v>0</v>
      </c>
      <c r="I8860">
        <v>5561000</v>
      </c>
    </row>
    <row r="8861" spans="1:9">
      <c r="A8861" t="s">
        <v>260</v>
      </c>
      <c r="B8861" t="s">
        <v>1370</v>
      </c>
      <c r="C8861" t="s">
        <v>1371</v>
      </c>
      <c r="D8861">
        <v>2023</v>
      </c>
      <c r="E8861">
        <v>13500000</v>
      </c>
      <c r="F8861">
        <v>0</v>
      </c>
      <c r="G8861">
        <v>0</v>
      </c>
      <c r="H8861">
        <v>0</v>
      </c>
      <c r="I8861">
        <v>13500000</v>
      </c>
    </row>
    <row r="8862" spans="1:9">
      <c r="A8862" t="s">
        <v>260</v>
      </c>
      <c r="B8862" t="s">
        <v>1133</v>
      </c>
      <c r="C8862" t="s">
        <v>1134</v>
      </c>
      <c r="D8862">
        <v>2023</v>
      </c>
      <c r="E8862">
        <v>500000</v>
      </c>
      <c r="F8862">
        <v>0</v>
      </c>
      <c r="G8862">
        <v>0</v>
      </c>
      <c r="H8862">
        <v>0</v>
      </c>
      <c r="I8862">
        <v>500000</v>
      </c>
    </row>
    <row r="8863" spans="1:9">
      <c r="A8863" t="s">
        <v>260</v>
      </c>
      <c r="B8863" t="s">
        <v>1015</v>
      </c>
      <c r="C8863" t="s">
        <v>1016</v>
      </c>
      <c r="D8863">
        <v>2023</v>
      </c>
      <c r="E8863">
        <v>2138000</v>
      </c>
      <c r="F8863">
        <v>0</v>
      </c>
      <c r="G8863">
        <v>0</v>
      </c>
      <c r="H8863">
        <v>0</v>
      </c>
      <c r="I8863">
        <v>2138000</v>
      </c>
    </row>
    <row r="8864" spans="1:9">
      <c r="A8864" t="s">
        <v>260</v>
      </c>
      <c r="B8864" t="s">
        <v>2311</v>
      </c>
      <c r="C8864" t="s">
        <v>2312</v>
      </c>
      <c r="D8864">
        <v>2023</v>
      </c>
      <c r="E8864">
        <v>500000</v>
      </c>
      <c r="F8864">
        <v>0</v>
      </c>
      <c r="G8864">
        <v>0</v>
      </c>
      <c r="H8864">
        <v>0</v>
      </c>
      <c r="I8864">
        <v>500000</v>
      </c>
    </row>
    <row r="8865" spans="1:9">
      <c r="A8865" t="s">
        <v>260</v>
      </c>
      <c r="B8865" t="s">
        <v>1156</v>
      </c>
      <c r="C8865" t="s">
        <v>1157</v>
      </c>
      <c r="D8865">
        <v>2023</v>
      </c>
      <c r="E8865">
        <v>1575000</v>
      </c>
      <c r="F8865">
        <v>0</v>
      </c>
      <c r="G8865">
        <v>0</v>
      </c>
      <c r="H8865">
        <v>0</v>
      </c>
      <c r="I8865">
        <v>1575000</v>
      </c>
    </row>
    <row r="8866" spans="1:9">
      <c r="A8866" t="s">
        <v>260</v>
      </c>
      <c r="B8866" t="s">
        <v>1056</v>
      </c>
      <c r="C8866" t="s">
        <v>1057</v>
      </c>
      <c r="D8866">
        <v>2023</v>
      </c>
      <c r="E8866">
        <v>1800000</v>
      </c>
      <c r="F8866">
        <v>0</v>
      </c>
      <c r="G8866">
        <v>0</v>
      </c>
      <c r="H8866">
        <v>0</v>
      </c>
      <c r="I8866">
        <v>1800000</v>
      </c>
    </row>
    <row r="8867" spans="1:9">
      <c r="A8867" t="s">
        <v>260</v>
      </c>
      <c r="B8867" t="s">
        <v>2508</v>
      </c>
      <c r="C8867" t="s">
        <v>2509</v>
      </c>
      <c r="D8867">
        <v>2023</v>
      </c>
      <c r="E8867">
        <v>1650000</v>
      </c>
      <c r="F8867">
        <v>0</v>
      </c>
      <c r="G8867">
        <v>0</v>
      </c>
      <c r="H8867">
        <v>0</v>
      </c>
      <c r="I8867">
        <v>1650000</v>
      </c>
    </row>
    <row r="8868" spans="1:9">
      <c r="A8868" t="s">
        <v>315</v>
      </c>
      <c r="B8868" t="s">
        <v>316</v>
      </c>
      <c r="C8868" t="s">
        <v>317</v>
      </c>
      <c r="D8868">
        <v>2023</v>
      </c>
      <c r="E8868">
        <v>5642882</v>
      </c>
      <c r="F8868">
        <v>8256000</v>
      </c>
      <c r="G8868">
        <v>2441000</v>
      </c>
      <c r="H8868">
        <v>4510000</v>
      </c>
      <c r="I8868">
        <v>20849882</v>
      </c>
    </row>
    <row r="8869" spans="1:9">
      <c r="A8869" t="s">
        <v>315</v>
      </c>
      <c r="B8869" t="s">
        <v>318</v>
      </c>
      <c r="C8869" t="s">
        <v>319</v>
      </c>
      <c r="D8869">
        <v>2023</v>
      </c>
      <c r="E8869">
        <v>0</v>
      </c>
      <c r="F8869">
        <v>10480276</v>
      </c>
      <c r="G8869">
        <v>48007000</v>
      </c>
      <c r="H8869">
        <v>57841000</v>
      </c>
      <c r="I8869">
        <v>116328276</v>
      </c>
    </row>
    <row r="8870" spans="1:9">
      <c r="A8870" t="s">
        <v>315</v>
      </c>
      <c r="B8870" t="s">
        <v>320</v>
      </c>
      <c r="C8870" t="s">
        <v>321</v>
      </c>
      <c r="D8870">
        <v>2023</v>
      </c>
      <c r="E8870">
        <v>0</v>
      </c>
      <c r="F8870">
        <v>8527151</v>
      </c>
      <c r="G8870">
        <v>21434000</v>
      </c>
      <c r="H8870">
        <v>1619000</v>
      </c>
      <c r="I8870">
        <v>31580151</v>
      </c>
    </row>
    <row r="8871" spans="1:9">
      <c r="A8871" t="s">
        <v>315</v>
      </c>
      <c r="B8871" t="s">
        <v>1372</v>
      </c>
      <c r="C8871" t="s">
        <v>1373</v>
      </c>
      <c r="D8871">
        <v>2023</v>
      </c>
      <c r="E8871">
        <v>1000000</v>
      </c>
      <c r="F8871">
        <v>0</v>
      </c>
      <c r="G8871">
        <v>0</v>
      </c>
      <c r="H8871">
        <v>0</v>
      </c>
      <c r="I8871">
        <v>1000000</v>
      </c>
    </row>
    <row r="8872" spans="1:9">
      <c r="A8872" t="s">
        <v>203</v>
      </c>
      <c r="B8872" t="s">
        <v>324</v>
      </c>
      <c r="C8872" t="s">
        <v>325</v>
      </c>
      <c r="D8872">
        <v>2023</v>
      </c>
      <c r="E8872">
        <v>381635808</v>
      </c>
      <c r="F8872">
        <v>58682000</v>
      </c>
      <c r="G8872">
        <v>60358000</v>
      </c>
      <c r="H8872">
        <v>17901000</v>
      </c>
      <c r="I8872">
        <v>518576808</v>
      </c>
    </row>
    <row r="8873" spans="1:9">
      <c r="A8873" t="s">
        <v>203</v>
      </c>
      <c r="B8873" t="s">
        <v>326</v>
      </c>
      <c r="C8873" t="s">
        <v>327</v>
      </c>
      <c r="D8873">
        <v>2023</v>
      </c>
      <c r="E8873">
        <v>0</v>
      </c>
      <c r="F8873">
        <v>8253642</v>
      </c>
      <c r="G8873">
        <v>13791000</v>
      </c>
      <c r="H8873">
        <v>3189000</v>
      </c>
      <c r="I8873">
        <v>25233642</v>
      </c>
    </row>
    <row r="8874" spans="1:9">
      <c r="A8874" t="s">
        <v>203</v>
      </c>
      <c r="B8874" t="s">
        <v>1454</v>
      </c>
      <c r="C8874" t="s">
        <v>1455</v>
      </c>
      <c r="D8874">
        <v>2023</v>
      </c>
      <c r="E8874">
        <v>1217000</v>
      </c>
      <c r="F8874">
        <v>0</v>
      </c>
      <c r="G8874">
        <v>0</v>
      </c>
      <c r="H8874">
        <v>0</v>
      </c>
      <c r="I8874">
        <v>1217000</v>
      </c>
    </row>
    <row r="8875" spans="1:9">
      <c r="A8875" t="s">
        <v>203</v>
      </c>
      <c r="B8875" t="s">
        <v>2516</v>
      </c>
      <c r="C8875" t="s">
        <v>2517</v>
      </c>
      <c r="D8875">
        <v>2023</v>
      </c>
      <c r="E8875">
        <v>2136000</v>
      </c>
      <c r="F8875">
        <v>0</v>
      </c>
      <c r="G8875">
        <v>0</v>
      </c>
      <c r="H8875">
        <v>0</v>
      </c>
      <c r="I8875">
        <v>2136000</v>
      </c>
    </row>
    <row r="8876" spans="1:9">
      <c r="A8876" t="s">
        <v>203</v>
      </c>
      <c r="B8876" t="s">
        <v>2676</v>
      </c>
      <c r="C8876" t="s">
        <v>2677</v>
      </c>
      <c r="D8876">
        <v>2023</v>
      </c>
      <c r="E8876">
        <v>164000</v>
      </c>
      <c r="F8876">
        <v>0</v>
      </c>
      <c r="G8876">
        <v>0</v>
      </c>
      <c r="H8876">
        <v>0</v>
      </c>
      <c r="I8876">
        <v>164000</v>
      </c>
    </row>
    <row r="8877" spans="1:9">
      <c r="A8877" t="s">
        <v>203</v>
      </c>
      <c r="B8877" t="s">
        <v>2518</v>
      </c>
      <c r="C8877" t="s">
        <v>2519</v>
      </c>
      <c r="D8877">
        <v>2023</v>
      </c>
      <c r="E8877">
        <v>742000</v>
      </c>
      <c r="F8877">
        <v>0</v>
      </c>
      <c r="G8877">
        <v>0</v>
      </c>
      <c r="H8877">
        <v>0</v>
      </c>
      <c r="I8877">
        <v>742000</v>
      </c>
    </row>
    <row r="8878" spans="1:9">
      <c r="A8878" t="s">
        <v>203</v>
      </c>
      <c r="B8878" t="s">
        <v>1396</v>
      </c>
      <c r="C8878" t="s">
        <v>1049</v>
      </c>
      <c r="D8878">
        <v>2023</v>
      </c>
      <c r="E8878">
        <v>299000</v>
      </c>
      <c r="F8878">
        <v>0</v>
      </c>
      <c r="G8878">
        <v>0</v>
      </c>
      <c r="H8878">
        <v>0</v>
      </c>
      <c r="I8878">
        <v>299000</v>
      </c>
    </row>
    <row r="8879" spans="1:9">
      <c r="A8879" t="s">
        <v>203</v>
      </c>
      <c r="B8879" t="s">
        <v>2317</v>
      </c>
      <c r="C8879" t="s">
        <v>2318</v>
      </c>
      <c r="D8879">
        <v>2023</v>
      </c>
      <c r="E8879">
        <v>3015000</v>
      </c>
      <c r="F8879">
        <v>0</v>
      </c>
      <c r="G8879">
        <v>0</v>
      </c>
      <c r="H8879">
        <v>0</v>
      </c>
      <c r="I8879">
        <v>3015000</v>
      </c>
    </row>
    <row r="8880" spans="1:9">
      <c r="A8880" t="s">
        <v>203</v>
      </c>
      <c r="B8880" t="s">
        <v>1528</v>
      </c>
      <c r="C8880" t="s">
        <v>329</v>
      </c>
      <c r="D8880">
        <v>2023</v>
      </c>
      <c r="E8880">
        <v>1451000</v>
      </c>
      <c r="F8880">
        <v>0</v>
      </c>
      <c r="G8880">
        <v>0</v>
      </c>
      <c r="H8880">
        <v>0</v>
      </c>
      <c r="I8880">
        <v>1451000</v>
      </c>
    </row>
    <row r="8881" spans="1:9">
      <c r="A8881" t="s">
        <v>203</v>
      </c>
      <c r="B8881" t="s">
        <v>2520</v>
      </c>
      <c r="C8881" t="s">
        <v>2466</v>
      </c>
      <c r="D8881">
        <v>2023</v>
      </c>
      <c r="E8881">
        <v>950000</v>
      </c>
      <c r="F8881">
        <v>0</v>
      </c>
      <c r="G8881">
        <v>0</v>
      </c>
      <c r="H8881">
        <v>0</v>
      </c>
      <c r="I8881">
        <v>950000</v>
      </c>
    </row>
    <row r="8882" spans="1:9">
      <c r="A8882" t="s">
        <v>203</v>
      </c>
      <c r="B8882" t="s">
        <v>2521</v>
      </c>
      <c r="C8882" t="s">
        <v>2468</v>
      </c>
      <c r="D8882">
        <v>2023</v>
      </c>
      <c r="E8882">
        <v>7000000</v>
      </c>
      <c r="F8882">
        <v>0</v>
      </c>
      <c r="G8882">
        <v>0</v>
      </c>
      <c r="H8882">
        <v>0</v>
      </c>
      <c r="I8882">
        <v>7000000</v>
      </c>
    </row>
    <row r="8883" spans="1:9">
      <c r="A8883" t="s">
        <v>203</v>
      </c>
      <c r="B8883" t="s">
        <v>1443</v>
      </c>
      <c r="C8883" t="s">
        <v>1444</v>
      </c>
      <c r="D8883">
        <v>2023</v>
      </c>
      <c r="E8883">
        <v>2000000</v>
      </c>
      <c r="F8883">
        <v>0</v>
      </c>
      <c r="G8883">
        <v>0</v>
      </c>
      <c r="H8883">
        <v>0</v>
      </c>
      <c r="I8883">
        <v>2000000</v>
      </c>
    </row>
    <row r="8884" spans="1:9">
      <c r="A8884" t="s">
        <v>203</v>
      </c>
      <c r="B8884" t="s">
        <v>1549</v>
      </c>
      <c r="C8884" t="s">
        <v>1550</v>
      </c>
      <c r="D8884">
        <v>2023</v>
      </c>
      <c r="E8884">
        <v>7000000</v>
      </c>
      <c r="F8884">
        <v>0</v>
      </c>
      <c r="G8884">
        <v>0</v>
      </c>
      <c r="H8884">
        <v>0</v>
      </c>
      <c r="I8884">
        <v>7000000</v>
      </c>
    </row>
    <row r="8885" spans="1:9">
      <c r="A8885" t="s">
        <v>203</v>
      </c>
      <c r="B8885" t="s">
        <v>1275</v>
      </c>
      <c r="C8885" t="s">
        <v>1276</v>
      </c>
      <c r="D8885">
        <v>2023</v>
      </c>
      <c r="E8885">
        <v>3100000</v>
      </c>
      <c r="F8885">
        <v>0</v>
      </c>
      <c r="G8885">
        <v>0</v>
      </c>
      <c r="H8885">
        <v>0</v>
      </c>
      <c r="I8885">
        <v>3100000</v>
      </c>
    </row>
    <row r="8886" spans="1:9">
      <c r="A8886" t="s">
        <v>203</v>
      </c>
      <c r="B8886" t="s">
        <v>1476</v>
      </c>
      <c r="C8886" t="s">
        <v>2523</v>
      </c>
      <c r="D8886">
        <v>2023</v>
      </c>
      <c r="E8886">
        <v>1600000</v>
      </c>
      <c r="F8886">
        <v>0</v>
      </c>
      <c r="G8886">
        <v>0</v>
      </c>
      <c r="H8886">
        <v>0</v>
      </c>
      <c r="I8886">
        <v>1600000</v>
      </c>
    </row>
    <row r="8887" spans="1:9">
      <c r="A8887" t="s">
        <v>203</v>
      </c>
      <c r="B8887" t="s">
        <v>2524</v>
      </c>
      <c r="C8887" t="s">
        <v>1225</v>
      </c>
      <c r="D8887">
        <v>2023</v>
      </c>
      <c r="E8887">
        <v>638000</v>
      </c>
      <c r="F8887">
        <v>0</v>
      </c>
      <c r="G8887">
        <v>0</v>
      </c>
      <c r="H8887">
        <v>0</v>
      </c>
      <c r="I8887">
        <v>638000</v>
      </c>
    </row>
    <row r="8888" spans="1:9">
      <c r="A8888" t="s">
        <v>203</v>
      </c>
      <c r="B8888" t="s">
        <v>2327</v>
      </c>
      <c r="C8888" t="s">
        <v>2328</v>
      </c>
      <c r="D8888">
        <v>2023</v>
      </c>
      <c r="E8888">
        <v>900000</v>
      </c>
      <c r="F8888">
        <v>0</v>
      </c>
      <c r="G8888">
        <v>0</v>
      </c>
      <c r="H8888">
        <v>0</v>
      </c>
      <c r="I8888">
        <v>900000</v>
      </c>
    </row>
    <row r="8889" spans="1:9">
      <c r="A8889" t="s">
        <v>203</v>
      </c>
      <c r="B8889" t="s">
        <v>1429</v>
      </c>
      <c r="C8889" t="s">
        <v>978</v>
      </c>
      <c r="D8889">
        <v>2023</v>
      </c>
      <c r="E8889">
        <v>134000</v>
      </c>
      <c r="F8889">
        <v>0</v>
      </c>
      <c r="G8889">
        <v>0</v>
      </c>
      <c r="H8889">
        <v>0</v>
      </c>
      <c r="I8889">
        <v>134000</v>
      </c>
    </row>
    <row r="8890" spans="1:9">
      <c r="A8890" t="s">
        <v>203</v>
      </c>
      <c r="B8890" t="s">
        <v>2678</v>
      </c>
      <c r="C8890" t="s">
        <v>2677</v>
      </c>
      <c r="D8890">
        <v>2023</v>
      </c>
      <c r="E8890">
        <v>325000</v>
      </c>
      <c r="F8890">
        <v>0</v>
      </c>
      <c r="G8890">
        <v>0</v>
      </c>
      <c r="H8890">
        <v>0</v>
      </c>
      <c r="I8890">
        <v>325000</v>
      </c>
    </row>
    <row r="8891" spans="1:9">
      <c r="A8891" t="s">
        <v>203</v>
      </c>
      <c r="B8891" t="s">
        <v>2679</v>
      </c>
      <c r="C8891" t="s">
        <v>1225</v>
      </c>
      <c r="D8891">
        <v>2023</v>
      </c>
      <c r="E8891">
        <v>322000</v>
      </c>
      <c r="F8891">
        <v>0</v>
      </c>
      <c r="G8891">
        <v>0</v>
      </c>
      <c r="H8891">
        <v>0</v>
      </c>
      <c r="I8891">
        <v>322000</v>
      </c>
    </row>
    <row r="8892" spans="1:9">
      <c r="A8892" t="s">
        <v>203</v>
      </c>
      <c r="B8892" t="s">
        <v>1253</v>
      </c>
      <c r="C8892" t="s">
        <v>1254</v>
      </c>
      <c r="D8892">
        <v>2023</v>
      </c>
      <c r="E8892">
        <v>741000</v>
      </c>
      <c r="F8892">
        <v>0</v>
      </c>
      <c r="G8892">
        <v>0</v>
      </c>
      <c r="H8892">
        <v>0</v>
      </c>
      <c r="I8892">
        <v>741000</v>
      </c>
    </row>
    <row r="8893" spans="1:9">
      <c r="A8893" t="s">
        <v>203</v>
      </c>
      <c r="B8893" t="s">
        <v>2332</v>
      </c>
      <c r="C8893" t="s">
        <v>2318</v>
      </c>
      <c r="D8893">
        <v>2023</v>
      </c>
      <c r="E8893">
        <v>1300000</v>
      </c>
      <c r="F8893">
        <v>0</v>
      </c>
      <c r="G8893">
        <v>0</v>
      </c>
      <c r="H8893">
        <v>0</v>
      </c>
      <c r="I8893">
        <v>1300000</v>
      </c>
    </row>
    <row r="8894" spans="1:9">
      <c r="A8894" t="s">
        <v>203</v>
      </c>
      <c r="B8894" t="s">
        <v>1453</v>
      </c>
      <c r="C8894" t="s">
        <v>1444</v>
      </c>
      <c r="D8894">
        <v>2023</v>
      </c>
      <c r="E8894">
        <v>1500000</v>
      </c>
      <c r="F8894">
        <v>0</v>
      </c>
      <c r="G8894">
        <v>0</v>
      </c>
      <c r="H8894">
        <v>0</v>
      </c>
      <c r="I8894">
        <v>1500000</v>
      </c>
    </row>
    <row r="8895" spans="1:9">
      <c r="A8895" t="s">
        <v>203</v>
      </c>
      <c r="B8895" t="s">
        <v>1714</v>
      </c>
      <c r="C8895" t="s">
        <v>1715</v>
      </c>
      <c r="D8895">
        <v>2023</v>
      </c>
      <c r="E8895">
        <v>450000</v>
      </c>
      <c r="F8895">
        <v>0</v>
      </c>
      <c r="G8895">
        <v>0</v>
      </c>
      <c r="H8895">
        <v>0</v>
      </c>
      <c r="I8895">
        <v>450000</v>
      </c>
    </row>
    <row r="8896" spans="1:9">
      <c r="A8896" t="s">
        <v>203</v>
      </c>
      <c r="B8896" t="s">
        <v>2333</v>
      </c>
      <c r="C8896" t="s">
        <v>2326</v>
      </c>
      <c r="D8896">
        <v>2023</v>
      </c>
      <c r="E8896">
        <v>508000</v>
      </c>
      <c r="F8896">
        <v>0</v>
      </c>
      <c r="G8896">
        <v>0</v>
      </c>
      <c r="H8896">
        <v>0</v>
      </c>
      <c r="I8896">
        <v>508000</v>
      </c>
    </row>
    <row r="8897" spans="1:9">
      <c r="A8897" t="s">
        <v>203</v>
      </c>
      <c r="B8897" t="s">
        <v>1910</v>
      </c>
      <c r="C8897" t="s">
        <v>1550</v>
      </c>
      <c r="D8897">
        <v>2023</v>
      </c>
      <c r="E8897">
        <v>2000000</v>
      </c>
      <c r="F8897">
        <v>0</v>
      </c>
      <c r="G8897">
        <v>0</v>
      </c>
      <c r="H8897">
        <v>0</v>
      </c>
      <c r="I8897">
        <v>2000000</v>
      </c>
    </row>
    <row r="8898" spans="1:9">
      <c r="A8898" t="s">
        <v>203</v>
      </c>
      <c r="B8898" t="s">
        <v>2465</v>
      </c>
      <c r="C8898" t="s">
        <v>2466</v>
      </c>
      <c r="D8898">
        <v>2023</v>
      </c>
      <c r="E8898">
        <v>141000</v>
      </c>
      <c r="F8898">
        <v>0</v>
      </c>
      <c r="G8898">
        <v>0</v>
      </c>
      <c r="H8898">
        <v>0</v>
      </c>
      <c r="I8898">
        <v>141000</v>
      </c>
    </row>
    <row r="8899" spans="1:9">
      <c r="A8899" t="s">
        <v>203</v>
      </c>
      <c r="B8899" t="s">
        <v>2245</v>
      </c>
      <c r="C8899" t="s">
        <v>1901</v>
      </c>
      <c r="D8899">
        <v>2023</v>
      </c>
      <c r="E8899">
        <v>194000</v>
      </c>
      <c r="F8899">
        <v>0</v>
      </c>
      <c r="G8899">
        <v>0</v>
      </c>
      <c r="H8899">
        <v>0</v>
      </c>
      <c r="I8899">
        <v>194000</v>
      </c>
    </row>
    <row r="8900" spans="1:9">
      <c r="A8900" t="s">
        <v>203</v>
      </c>
      <c r="B8900" t="s">
        <v>1011</v>
      </c>
      <c r="C8900" t="s">
        <v>1012</v>
      </c>
      <c r="D8900">
        <v>2023</v>
      </c>
      <c r="E8900">
        <v>300000</v>
      </c>
      <c r="F8900">
        <v>0</v>
      </c>
      <c r="G8900">
        <v>0</v>
      </c>
      <c r="H8900">
        <v>0</v>
      </c>
      <c r="I8900">
        <v>300000</v>
      </c>
    </row>
    <row r="8901" spans="1:9">
      <c r="A8901" t="s">
        <v>333</v>
      </c>
      <c r="B8901" t="s">
        <v>334</v>
      </c>
      <c r="C8901" t="s">
        <v>335</v>
      </c>
      <c r="D8901">
        <v>2023</v>
      </c>
      <c r="E8901">
        <v>2250000</v>
      </c>
      <c r="F8901">
        <v>31841619</v>
      </c>
      <c r="G8901">
        <v>59722000</v>
      </c>
      <c r="H8901">
        <v>41032000</v>
      </c>
      <c r="I8901">
        <v>134845619</v>
      </c>
    </row>
    <row r="8902" spans="1:9">
      <c r="A8902" t="s">
        <v>333</v>
      </c>
      <c r="B8902" t="s">
        <v>2165</v>
      </c>
      <c r="C8902" t="s">
        <v>1423</v>
      </c>
      <c r="D8902">
        <v>2023</v>
      </c>
      <c r="E8902">
        <v>28850000</v>
      </c>
      <c r="F8902">
        <v>158000</v>
      </c>
      <c r="G8902">
        <v>10000</v>
      </c>
      <c r="H8902">
        <v>13505000</v>
      </c>
      <c r="I8902">
        <v>42523000</v>
      </c>
    </row>
    <row r="8903" spans="1:9">
      <c r="A8903" t="s">
        <v>333</v>
      </c>
      <c r="B8903" t="s">
        <v>1343</v>
      </c>
      <c r="C8903" t="s">
        <v>335</v>
      </c>
      <c r="D8903">
        <v>2023</v>
      </c>
      <c r="E8903">
        <v>19650000</v>
      </c>
      <c r="F8903">
        <v>0</v>
      </c>
      <c r="G8903">
        <v>0</v>
      </c>
      <c r="H8903">
        <v>0</v>
      </c>
      <c r="I8903">
        <v>19650000</v>
      </c>
    </row>
    <row r="8904" spans="1:9">
      <c r="A8904" t="s">
        <v>333</v>
      </c>
      <c r="B8904" t="s">
        <v>1422</v>
      </c>
      <c r="C8904" t="s">
        <v>1423</v>
      </c>
      <c r="D8904">
        <v>2023</v>
      </c>
      <c r="E8904">
        <v>20815000</v>
      </c>
      <c r="F8904">
        <v>0</v>
      </c>
      <c r="G8904">
        <v>0</v>
      </c>
      <c r="H8904">
        <v>0</v>
      </c>
      <c r="I8904">
        <v>20815000</v>
      </c>
    </row>
    <row r="8905" spans="1:9">
      <c r="A8905" t="s">
        <v>333</v>
      </c>
      <c r="B8905" t="s">
        <v>340</v>
      </c>
      <c r="C8905" t="s">
        <v>341</v>
      </c>
      <c r="D8905">
        <v>2023</v>
      </c>
      <c r="E8905">
        <v>510000</v>
      </c>
      <c r="F8905">
        <v>0</v>
      </c>
      <c r="G8905">
        <v>0</v>
      </c>
      <c r="H8905">
        <v>0</v>
      </c>
      <c r="I8905">
        <v>510000</v>
      </c>
    </row>
    <row r="8906" spans="1:9">
      <c r="A8906" t="s">
        <v>333</v>
      </c>
      <c r="B8906" t="s">
        <v>879</v>
      </c>
      <c r="C8906" t="s">
        <v>880</v>
      </c>
      <c r="D8906">
        <v>2023</v>
      </c>
      <c r="E8906">
        <v>1000000</v>
      </c>
      <c r="F8906">
        <v>0</v>
      </c>
      <c r="G8906">
        <v>0</v>
      </c>
      <c r="H8906">
        <v>0</v>
      </c>
      <c r="I8906">
        <v>1000000</v>
      </c>
    </row>
    <row r="8907" spans="1:9">
      <c r="A8907" t="s">
        <v>333</v>
      </c>
      <c r="B8907" t="s">
        <v>342</v>
      </c>
      <c r="C8907" t="s">
        <v>343</v>
      </c>
      <c r="D8907">
        <v>2023</v>
      </c>
      <c r="E8907">
        <v>2000000</v>
      </c>
      <c r="F8907">
        <v>0</v>
      </c>
      <c r="G8907">
        <v>0</v>
      </c>
      <c r="H8907">
        <v>0</v>
      </c>
      <c r="I8907">
        <v>2000000</v>
      </c>
    </row>
    <row r="8908" spans="1:9">
      <c r="A8908" t="s">
        <v>333</v>
      </c>
      <c r="B8908" t="s">
        <v>344</v>
      </c>
      <c r="C8908" t="s">
        <v>345</v>
      </c>
      <c r="D8908">
        <v>2023</v>
      </c>
      <c r="E8908">
        <v>2500000</v>
      </c>
      <c r="F8908">
        <v>0</v>
      </c>
      <c r="G8908">
        <v>0</v>
      </c>
      <c r="H8908">
        <v>0</v>
      </c>
      <c r="I8908">
        <v>2500000</v>
      </c>
    </row>
    <row r="8909" spans="1:9">
      <c r="A8909" t="s">
        <v>333</v>
      </c>
      <c r="B8909" t="s">
        <v>1038</v>
      </c>
      <c r="C8909" t="s">
        <v>1039</v>
      </c>
      <c r="D8909">
        <v>2023</v>
      </c>
      <c r="E8909">
        <v>500000</v>
      </c>
      <c r="F8909">
        <v>0</v>
      </c>
      <c r="G8909">
        <v>0</v>
      </c>
      <c r="H8909">
        <v>0</v>
      </c>
      <c r="I8909">
        <v>500000</v>
      </c>
    </row>
    <row r="8910" spans="1:9">
      <c r="A8910" t="s">
        <v>178</v>
      </c>
      <c r="B8910" t="s">
        <v>179</v>
      </c>
      <c r="C8910" t="s">
        <v>180</v>
      </c>
      <c r="D8910">
        <v>2023</v>
      </c>
      <c r="E8910">
        <v>206128957</v>
      </c>
      <c r="F8910">
        <v>319710000</v>
      </c>
      <c r="G8910">
        <v>307595000</v>
      </c>
      <c r="H8910">
        <v>98880000</v>
      </c>
      <c r="I8910">
        <v>932313957</v>
      </c>
    </row>
    <row r="8911" spans="1:9">
      <c r="A8911" t="s">
        <v>178</v>
      </c>
      <c r="B8911" t="s">
        <v>179</v>
      </c>
      <c r="C8911" t="s">
        <v>180</v>
      </c>
      <c r="D8911">
        <v>2023</v>
      </c>
      <c r="E8911">
        <v>0</v>
      </c>
      <c r="F8911">
        <v>0</v>
      </c>
      <c r="G8911">
        <v>219266752</v>
      </c>
      <c r="H8911">
        <v>161985000</v>
      </c>
      <c r="I8911">
        <v>381251752</v>
      </c>
    </row>
    <row r="8912" spans="1:9">
      <c r="A8912" t="s">
        <v>178</v>
      </c>
      <c r="B8912" t="s">
        <v>179</v>
      </c>
      <c r="C8912" t="s">
        <v>180</v>
      </c>
      <c r="D8912">
        <v>2023</v>
      </c>
      <c r="E8912">
        <v>2500000</v>
      </c>
      <c r="F8912">
        <v>0</v>
      </c>
      <c r="G8912">
        <v>0</v>
      </c>
      <c r="H8912">
        <v>0</v>
      </c>
      <c r="I8912">
        <v>2500000</v>
      </c>
    </row>
    <row r="8913" spans="1:9">
      <c r="A8913" t="s">
        <v>178</v>
      </c>
      <c r="B8913" t="s">
        <v>2246</v>
      </c>
      <c r="C8913" t="s">
        <v>2247</v>
      </c>
      <c r="D8913">
        <v>2023</v>
      </c>
      <c r="E8913">
        <v>171019000</v>
      </c>
      <c r="F8913">
        <v>271552000</v>
      </c>
      <c r="G8913">
        <v>0</v>
      </c>
      <c r="H8913">
        <v>0</v>
      </c>
      <c r="I8913">
        <v>442571000</v>
      </c>
    </row>
    <row r="8914" spans="1:9">
      <c r="A8914" t="s">
        <v>178</v>
      </c>
      <c r="B8914" t="s">
        <v>2680</v>
      </c>
      <c r="C8914" t="s">
        <v>2681</v>
      </c>
      <c r="D8914">
        <v>2023</v>
      </c>
      <c r="E8914">
        <v>5000000</v>
      </c>
      <c r="F8914">
        <v>0</v>
      </c>
      <c r="G8914">
        <v>0</v>
      </c>
      <c r="H8914">
        <v>0</v>
      </c>
      <c r="I8914">
        <v>5000000</v>
      </c>
    </row>
    <row r="8915" spans="1:9">
      <c r="A8915" t="s">
        <v>178</v>
      </c>
      <c r="B8915" t="s">
        <v>352</v>
      </c>
      <c r="C8915" t="s">
        <v>353</v>
      </c>
      <c r="D8915">
        <v>2023</v>
      </c>
      <c r="E8915">
        <v>71091097</v>
      </c>
      <c r="F8915">
        <v>0</v>
      </c>
      <c r="G8915">
        <v>29281000</v>
      </c>
      <c r="H8915">
        <v>38339000</v>
      </c>
      <c r="I8915">
        <v>138711097</v>
      </c>
    </row>
    <row r="8916" spans="1:9">
      <c r="A8916" t="s">
        <v>178</v>
      </c>
      <c r="B8916" t="s">
        <v>1402</v>
      </c>
      <c r="C8916" t="s">
        <v>1403</v>
      </c>
      <c r="D8916">
        <v>2023</v>
      </c>
      <c r="E8916">
        <v>41524000</v>
      </c>
      <c r="F8916">
        <v>0</v>
      </c>
      <c r="G8916">
        <v>0</v>
      </c>
      <c r="H8916">
        <v>0</v>
      </c>
      <c r="I8916">
        <v>41524000</v>
      </c>
    </row>
    <row r="8917" spans="1:9">
      <c r="A8917" t="s">
        <v>178</v>
      </c>
      <c r="B8917" t="s">
        <v>1716</v>
      </c>
      <c r="C8917" t="s">
        <v>1717</v>
      </c>
      <c r="D8917">
        <v>2023</v>
      </c>
      <c r="E8917">
        <v>45125000</v>
      </c>
      <c r="F8917">
        <v>0</v>
      </c>
      <c r="G8917">
        <v>0</v>
      </c>
      <c r="H8917">
        <v>0</v>
      </c>
      <c r="I8917">
        <v>45125000</v>
      </c>
    </row>
    <row r="8918" spans="1:9">
      <c r="A8918" t="s">
        <v>178</v>
      </c>
      <c r="B8918" t="s">
        <v>1718</v>
      </c>
      <c r="C8918" t="s">
        <v>1719</v>
      </c>
      <c r="D8918">
        <v>2023</v>
      </c>
      <c r="E8918">
        <v>175000</v>
      </c>
      <c r="F8918">
        <v>0</v>
      </c>
      <c r="G8918">
        <v>0</v>
      </c>
      <c r="H8918">
        <v>0</v>
      </c>
      <c r="I8918">
        <v>175000</v>
      </c>
    </row>
    <row r="8919" spans="1:9">
      <c r="A8919" t="s">
        <v>178</v>
      </c>
      <c r="B8919" t="s">
        <v>968</v>
      </c>
      <c r="C8919" t="s">
        <v>969</v>
      </c>
      <c r="D8919">
        <v>2023</v>
      </c>
      <c r="E8919">
        <v>628000</v>
      </c>
      <c r="F8919">
        <v>0</v>
      </c>
      <c r="G8919">
        <v>0</v>
      </c>
      <c r="H8919">
        <v>0</v>
      </c>
      <c r="I8919">
        <v>628000</v>
      </c>
    </row>
    <row r="8920" spans="1:9">
      <c r="A8920" t="s">
        <v>178</v>
      </c>
      <c r="B8920" t="s">
        <v>1159</v>
      </c>
      <c r="C8920" t="s">
        <v>1160</v>
      </c>
      <c r="D8920">
        <v>2023</v>
      </c>
      <c r="E8920">
        <v>500000</v>
      </c>
      <c r="F8920">
        <v>0</v>
      </c>
      <c r="G8920">
        <v>0</v>
      </c>
      <c r="H8920">
        <v>0</v>
      </c>
      <c r="I8920">
        <v>500000</v>
      </c>
    </row>
    <row r="8921" spans="1:9">
      <c r="A8921" t="s">
        <v>178</v>
      </c>
      <c r="B8921" t="s">
        <v>1021</v>
      </c>
      <c r="C8921" t="s">
        <v>1022</v>
      </c>
      <c r="D8921">
        <v>2023</v>
      </c>
      <c r="E8921">
        <v>2000000</v>
      </c>
      <c r="F8921">
        <v>0</v>
      </c>
      <c r="G8921">
        <v>0</v>
      </c>
      <c r="H8921">
        <v>0</v>
      </c>
      <c r="I8921">
        <v>2000000</v>
      </c>
    </row>
    <row r="8922" spans="1:9">
      <c r="A8922" t="s">
        <v>178</v>
      </c>
      <c r="B8922" t="s">
        <v>2336</v>
      </c>
      <c r="C8922" t="s">
        <v>2337</v>
      </c>
      <c r="D8922">
        <v>2023</v>
      </c>
      <c r="E8922">
        <v>267000</v>
      </c>
      <c r="F8922">
        <v>0</v>
      </c>
      <c r="G8922">
        <v>0</v>
      </c>
      <c r="H8922">
        <v>0</v>
      </c>
      <c r="I8922">
        <v>267000</v>
      </c>
    </row>
    <row r="8923" spans="1:9">
      <c r="A8923" t="s">
        <v>356</v>
      </c>
      <c r="B8923" t="s">
        <v>1141</v>
      </c>
      <c r="C8923" t="s">
        <v>1142</v>
      </c>
      <c r="D8923">
        <v>2023</v>
      </c>
      <c r="E8923">
        <v>0</v>
      </c>
      <c r="F8923">
        <v>4677381</v>
      </c>
      <c r="G8923">
        <v>34787000</v>
      </c>
      <c r="H8923">
        <v>537000</v>
      </c>
      <c r="I8923">
        <v>40001381</v>
      </c>
    </row>
    <row r="8924" spans="1:9">
      <c r="A8924" t="s">
        <v>356</v>
      </c>
      <c r="B8924" t="s">
        <v>1141</v>
      </c>
      <c r="C8924" t="s">
        <v>1142</v>
      </c>
      <c r="D8924">
        <v>2023</v>
      </c>
      <c r="E8924">
        <v>0</v>
      </c>
      <c r="F8924">
        <v>2152636</v>
      </c>
      <c r="G8924">
        <v>4688000</v>
      </c>
      <c r="H8924">
        <v>730000</v>
      </c>
      <c r="I8924">
        <v>7570636</v>
      </c>
    </row>
    <row r="8925" spans="1:9">
      <c r="A8925" t="s">
        <v>356</v>
      </c>
      <c r="B8925" t="s">
        <v>1141</v>
      </c>
      <c r="C8925" t="s">
        <v>1142</v>
      </c>
      <c r="D8925">
        <v>2023</v>
      </c>
      <c r="E8925">
        <v>0</v>
      </c>
      <c r="F8925">
        <v>2541916</v>
      </c>
      <c r="G8925">
        <v>2219000</v>
      </c>
      <c r="H8925">
        <v>33000</v>
      </c>
      <c r="I8925">
        <v>4793916</v>
      </c>
    </row>
    <row r="8926" spans="1:9">
      <c r="A8926" t="s">
        <v>356</v>
      </c>
      <c r="B8926" t="s">
        <v>357</v>
      </c>
      <c r="C8926" t="s">
        <v>358</v>
      </c>
      <c r="D8926">
        <v>2023</v>
      </c>
      <c r="E8926">
        <v>4000</v>
      </c>
      <c r="F8926">
        <v>220000</v>
      </c>
      <c r="G8926">
        <v>192000</v>
      </c>
      <c r="H8926">
        <v>146000</v>
      </c>
      <c r="I8926">
        <v>562000</v>
      </c>
    </row>
    <row r="8927" spans="1:9">
      <c r="A8927" t="s">
        <v>356</v>
      </c>
      <c r="B8927" t="s">
        <v>357</v>
      </c>
      <c r="C8927" t="s">
        <v>358</v>
      </c>
      <c r="D8927">
        <v>2023</v>
      </c>
      <c r="E8927">
        <v>0</v>
      </c>
      <c r="F8927">
        <v>63783</v>
      </c>
      <c r="G8927">
        <v>129000</v>
      </c>
      <c r="H8927">
        <v>98000</v>
      </c>
      <c r="I8927">
        <v>290783</v>
      </c>
    </row>
    <row r="8928" spans="1:9">
      <c r="A8928" t="s">
        <v>356</v>
      </c>
      <c r="B8928" t="s">
        <v>357</v>
      </c>
      <c r="C8928" t="s">
        <v>358</v>
      </c>
      <c r="D8928">
        <v>2023</v>
      </c>
      <c r="E8928">
        <v>0</v>
      </c>
      <c r="F8928">
        <v>0</v>
      </c>
      <c r="G8928">
        <v>0</v>
      </c>
      <c r="H8928">
        <v>31863</v>
      </c>
      <c r="I8928">
        <v>31863</v>
      </c>
    </row>
    <row r="8929" spans="1:9">
      <c r="A8929" t="s">
        <v>356</v>
      </c>
      <c r="B8929" t="s">
        <v>359</v>
      </c>
      <c r="C8929" t="s">
        <v>1720</v>
      </c>
      <c r="D8929">
        <v>2023</v>
      </c>
      <c r="E8929">
        <v>18643481</v>
      </c>
      <c r="F8929">
        <v>1141000</v>
      </c>
      <c r="G8929">
        <v>93000</v>
      </c>
      <c r="H8929">
        <v>3103000</v>
      </c>
      <c r="I8929">
        <v>22980481</v>
      </c>
    </row>
    <row r="8930" spans="1:9">
      <c r="A8930" t="s">
        <v>356</v>
      </c>
      <c r="B8930" t="s">
        <v>359</v>
      </c>
      <c r="C8930" t="s">
        <v>1720</v>
      </c>
      <c r="D8930">
        <v>2023</v>
      </c>
      <c r="E8930">
        <v>8129771</v>
      </c>
      <c r="F8930">
        <v>815000</v>
      </c>
      <c r="G8930">
        <v>67000</v>
      </c>
      <c r="H8930">
        <v>2217000</v>
      </c>
      <c r="I8930">
        <v>11228771</v>
      </c>
    </row>
    <row r="8931" spans="1:9">
      <c r="A8931" t="s">
        <v>356</v>
      </c>
      <c r="B8931" t="s">
        <v>359</v>
      </c>
      <c r="C8931" t="s">
        <v>1720</v>
      </c>
      <c r="D8931">
        <v>2023</v>
      </c>
      <c r="E8931">
        <v>0</v>
      </c>
      <c r="F8931">
        <v>24069</v>
      </c>
      <c r="G8931">
        <v>30000</v>
      </c>
      <c r="H8931">
        <v>1013000</v>
      </c>
      <c r="I8931">
        <v>1067069</v>
      </c>
    </row>
    <row r="8932" spans="1:9">
      <c r="A8932" t="s">
        <v>356</v>
      </c>
      <c r="B8932" t="s">
        <v>361</v>
      </c>
      <c r="C8932" t="s">
        <v>362</v>
      </c>
      <c r="D8932">
        <v>2023</v>
      </c>
      <c r="E8932">
        <v>38803401</v>
      </c>
      <c r="F8932">
        <v>30857000</v>
      </c>
      <c r="G8932">
        <v>6636000</v>
      </c>
      <c r="H8932">
        <v>12767000</v>
      </c>
      <c r="I8932">
        <v>89063401</v>
      </c>
    </row>
    <row r="8933" spans="1:9">
      <c r="A8933" t="s">
        <v>356</v>
      </c>
      <c r="B8933" t="s">
        <v>361</v>
      </c>
      <c r="C8933" t="s">
        <v>362</v>
      </c>
      <c r="D8933">
        <v>2023</v>
      </c>
      <c r="E8933">
        <v>14297195</v>
      </c>
      <c r="F8933">
        <v>6534000</v>
      </c>
      <c r="G8933">
        <v>4892000</v>
      </c>
      <c r="H8933">
        <v>7855000</v>
      </c>
      <c r="I8933">
        <v>33578195</v>
      </c>
    </row>
    <row r="8934" spans="1:9">
      <c r="A8934" t="s">
        <v>356</v>
      </c>
      <c r="B8934" t="s">
        <v>361</v>
      </c>
      <c r="C8934" t="s">
        <v>362</v>
      </c>
      <c r="D8934">
        <v>2023</v>
      </c>
      <c r="E8934">
        <v>0</v>
      </c>
      <c r="F8934">
        <v>0</v>
      </c>
      <c r="G8934">
        <v>1395890</v>
      </c>
      <c r="H8934">
        <v>4314000</v>
      </c>
      <c r="I8934">
        <v>5709890</v>
      </c>
    </row>
    <row r="8935" spans="1:9">
      <c r="A8935" t="s">
        <v>356</v>
      </c>
      <c r="B8935" t="s">
        <v>1362</v>
      </c>
      <c r="C8935" t="s">
        <v>1363</v>
      </c>
      <c r="D8935">
        <v>2023</v>
      </c>
      <c r="E8935">
        <v>1133000</v>
      </c>
      <c r="F8935">
        <v>0</v>
      </c>
      <c r="G8935">
        <v>0</v>
      </c>
      <c r="H8935">
        <v>0</v>
      </c>
      <c r="I8935">
        <v>1133000</v>
      </c>
    </row>
    <row r="8936" spans="1:9">
      <c r="A8936" t="s">
        <v>356</v>
      </c>
      <c r="B8936" t="s">
        <v>2682</v>
      </c>
      <c r="C8936" t="s">
        <v>2251</v>
      </c>
      <c r="D8936">
        <v>2023</v>
      </c>
      <c r="E8936">
        <v>483000</v>
      </c>
      <c r="F8936">
        <v>0</v>
      </c>
      <c r="G8936">
        <v>0</v>
      </c>
      <c r="H8936">
        <v>0</v>
      </c>
      <c r="I8936">
        <v>483000</v>
      </c>
    </row>
    <row r="8937" spans="1:9">
      <c r="A8937" t="s">
        <v>356</v>
      </c>
      <c r="B8937" t="s">
        <v>2683</v>
      </c>
      <c r="C8937" t="s">
        <v>2684</v>
      </c>
      <c r="D8937">
        <v>2023</v>
      </c>
      <c r="E8937">
        <v>4000000</v>
      </c>
      <c r="F8937">
        <v>0</v>
      </c>
      <c r="G8937">
        <v>0</v>
      </c>
      <c r="H8937">
        <v>0</v>
      </c>
      <c r="I8937">
        <v>4000000</v>
      </c>
    </row>
    <row r="8938" spans="1:9">
      <c r="A8938" t="s">
        <v>356</v>
      </c>
      <c r="B8938" t="s">
        <v>2685</v>
      </c>
      <c r="C8938" t="s">
        <v>2686</v>
      </c>
      <c r="D8938">
        <v>2023</v>
      </c>
      <c r="E8938">
        <v>256000</v>
      </c>
      <c r="F8938">
        <v>0</v>
      </c>
      <c r="G8938">
        <v>0</v>
      </c>
      <c r="H8938">
        <v>0</v>
      </c>
      <c r="I8938">
        <v>256000</v>
      </c>
    </row>
    <row r="8939" spans="1:9">
      <c r="A8939" t="s">
        <v>356</v>
      </c>
      <c r="B8939" t="s">
        <v>2687</v>
      </c>
      <c r="C8939" t="s">
        <v>2688</v>
      </c>
      <c r="D8939">
        <v>2023</v>
      </c>
      <c r="E8939">
        <v>2000000</v>
      </c>
      <c r="F8939">
        <v>0</v>
      </c>
      <c r="G8939">
        <v>0</v>
      </c>
      <c r="H8939">
        <v>0</v>
      </c>
      <c r="I8939">
        <v>2000000</v>
      </c>
    </row>
    <row r="8940" spans="1:9">
      <c r="A8940" t="s">
        <v>356</v>
      </c>
      <c r="B8940" t="s">
        <v>2689</v>
      </c>
      <c r="C8940" t="s">
        <v>2531</v>
      </c>
      <c r="D8940">
        <v>2023</v>
      </c>
      <c r="E8940">
        <v>2900000</v>
      </c>
      <c r="F8940">
        <v>0</v>
      </c>
      <c r="G8940">
        <v>0</v>
      </c>
      <c r="H8940">
        <v>0</v>
      </c>
      <c r="I8940">
        <v>2900000</v>
      </c>
    </row>
    <row r="8941" spans="1:9">
      <c r="A8941" t="s">
        <v>356</v>
      </c>
      <c r="B8941" t="s">
        <v>1025</v>
      </c>
      <c r="C8941" t="s">
        <v>1026</v>
      </c>
      <c r="D8941">
        <v>2023</v>
      </c>
      <c r="E8941">
        <v>95000</v>
      </c>
      <c r="F8941">
        <v>0</v>
      </c>
      <c r="G8941">
        <v>0</v>
      </c>
      <c r="H8941">
        <v>0</v>
      </c>
      <c r="I8941">
        <v>95000</v>
      </c>
    </row>
    <row r="8942" spans="1:9">
      <c r="A8942" t="s">
        <v>356</v>
      </c>
      <c r="B8942" t="s">
        <v>1724</v>
      </c>
      <c r="C8942" t="s">
        <v>1618</v>
      </c>
      <c r="D8942">
        <v>2023</v>
      </c>
      <c r="E8942">
        <v>77000</v>
      </c>
      <c r="F8942">
        <v>0</v>
      </c>
      <c r="G8942">
        <v>0</v>
      </c>
      <c r="H8942">
        <v>0</v>
      </c>
      <c r="I8942">
        <v>77000</v>
      </c>
    </row>
    <row r="8943" spans="1:9">
      <c r="A8943" t="s">
        <v>356</v>
      </c>
      <c r="B8943" t="s">
        <v>2643</v>
      </c>
      <c r="C8943" t="s">
        <v>2644</v>
      </c>
      <c r="D8943">
        <v>2023</v>
      </c>
      <c r="E8943">
        <v>255000</v>
      </c>
      <c r="F8943">
        <v>0</v>
      </c>
      <c r="G8943">
        <v>0</v>
      </c>
      <c r="H8943">
        <v>0</v>
      </c>
      <c r="I8943">
        <v>255000</v>
      </c>
    </row>
    <row r="8944" spans="1:9">
      <c r="A8944" t="s">
        <v>356</v>
      </c>
      <c r="B8944" t="s">
        <v>2250</v>
      </c>
      <c r="C8944" t="s">
        <v>2251</v>
      </c>
      <c r="D8944">
        <v>2023</v>
      </c>
      <c r="E8944">
        <v>600000</v>
      </c>
      <c r="F8944">
        <v>0</v>
      </c>
      <c r="G8944">
        <v>0</v>
      </c>
      <c r="H8944">
        <v>0</v>
      </c>
      <c r="I8944">
        <v>600000</v>
      </c>
    </row>
    <row r="8945" spans="1:9">
      <c r="A8945" t="s">
        <v>356</v>
      </c>
      <c r="B8945" t="s">
        <v>2645</v>
      </c>
      <c r="C8945" t="s">
        <v>2646</v>
      </c>
      <c r="D8945">
        <v>2023</v>
      </c>
      <c r="E8945">
        <v>121000</v>
      </c>
      <c r="F8945">
        <v>0</v>
      </c>
      <c r="G8945">
        <v>0</v>
      </c>
      <c r="H8945">
        <v>0</v>
      </c>
      <c r="I8945">
        <v>121000</v>
      </c>
    </row>
    <row r="8946" spans="1:9">
      <c r="A8946" t="s">
        <v>356</v>
      </c>
      <c r="B8946" t="s">
        <v>1617</v>
      </c>
      <c r="C8946" t="s">
        <v>1618</v>
      </c>
      <c r="D8946">
        <v>2023</v>
      </c>
      <c r="E8946">
        <v>78000</v>
      </c>
      <c r="F8946">
        <v>0</v>
      </c>
      <c r="G8946">
        <v>0</v>
      </c>
      <c r="H8946">
        <v>0</v>
      </c>
      <c r="I8946">
        <v>78000</v>
      </c>
    </row>
    <row r="8947" spans="1:9">
      <c r="A8947" t="s">
        <v>369</v>
      </c>
      <c r="B8947" t="s">
        <v>370</v>
      </c>
      <c r="C8947" t="s">
        <v>371</v>
      </c>
      <c r="D8947">
        <v>2023</v>
      </c>
      <c r="E8947">
        <v>48806497</v>
      </c>
      <c r="F8947">
        <v>140628000</v>
      </c>
      <c r="G8947">
        <v>169457000</v>
      </c>
      <c r="H8947">
        <v>345292000</v>
      </c>
      <c r="I8947">
        <v>704183497</v>
      </c>
    </row>
    <row r="8948" spans="1:9">
      <c r="A8948" t="s">
        <v>369</v>
      </c>
      <c r="B8948" t="s">
        <v>370</v>
      </c>
      <c r="C8948" t="s">
        <v>371</v>
      </c>
      <c r="D8948">
        <v>2023</v>
      </c>
      <c r="E8948">
        <v>240000</v>
      </c>
      <c r="F8948">
        <v>0</v>
      </c>
      <c r="G8948">
        <v>0</v>
      </c>
      <c r="H8948">
        <v>0</v>
      </c>
      <c r="I8948">
        <v>240000</v>
      </c>
    </row>
    <row r="8949" spans="1:9">
      <c r="A8949" t="s">
        <v>369</v>
      </c>
      <c r="B8949" t="s">
        <v>370</v>
      </c>
      <c r="C8949" t="s">
        <v>371</v>
      </c>
      <c r="D8949">
        <v>2023</v>
      </c>
      <c r="E8949">
        <v>600000</v>
      </c>
      <c r="F8949">
        <v>0</v>
      </c>
      <c r="G8949">
        <v>0</v>
      </c>
      <c r="H8949">
        <v>0</v>
      </c>
      <c r="I8949">
        <v>600000</v>
      </c>
    </row>
    <row r="8950" spans="1:9">
      <c r="A8950" t="s">
        <v>369</v>
      </c>
      <c r="B8950" t="s">
        <v>372</v>
      </c>
      <c r="C8950" t="s">
        <v>373</v>
      </c>
      <c r="D8950">
        <v>2023</v>
      </c>
      <c r="E8950">
        <v>500000</v>
      </c>
      <c r="F8950">
        <v>0</v>
      </c>
      <c r="G8950">
        <v>71381559</v>
      </c>
      <c r="H8950">
        <v>37040000</v>
      </c>
      <c r="I8950">
        <v>108921559</v>
      </c>
    </row>
    <row r="8951" spans="1:9">
      <c r="A8951" t="s">
        <v>369</v>
      </c>
      <c r="B8951" t="s">
        <v>372</v>
      </c>
      <c r="C8951" t="s">
        <v>373</v>
      </c>
      <c r="D8951">
        <v>2023</v>
      </c>
      <c r="E8951">
        <v>6646340</v>
      </c>
      <c r="F8951">
        <v>0</v>
      </c>
      <c r="G8951">
        <v>9000000</v>
      </c>
      <c r="H8951">
        <v>0</v>
      </c>
      <c r="I8951">
        <v>15646340</v>
      </c>
    </row>
    <row r="8952" spans="1:9">
      <c r="A8952" t="s">
        <v>369</v>
      </c>
      <c r="B8952" t="s">
        <v>372</v>
      </c>
      <c r="C8952" t="s">
        <v>373</v>
      </c>
      <c r="D8952">
        <v>2023</v>
      </c>
      <c r="E8952">
        <v>0</v>
      </c>
      <c r="F8952">
        <v>0</v>
      </c>
      <c r="G8952">
        <v>6380074</v>
      </c>
      <c r="H8952">
        <v>23676000</v>
      </c>
      <c r="I8952">
        <v>30056074</v>
      </c>
    </row>
    <row r="8953" spans="1:9">
      <c r="A8953" t="s">
        <v>369</v>
      </c>
      <c r="B8953" t="s">
        <v>374</v>
      </c>
      <c r="C8953" t="s">
        <v>375</v>
      </c>
      <c r="D8953">
        <v>2023</v>
      </c>
      <c r="E8953">
        <v>24936759</v>
      </c>
      <c r="F8953">
        <v>8371000</v>
      </c>
      <c r="G8953">
        <v>20051000</v>
      </c>
      <c r="H8953">
        <v>5251000</v>
      </c>
      <c r="I8953">
        <v>58609759</v>
      </c>
    </row>
    <row r="8954" spans="1:9">
      <c r="A8954" t="s">
        <v>369</v>
      </c>
      <c r="B8954" t="s">
        <v>376</v>
      </c>
      <c r="C8954" t="s">
        <v>377</v>
      </c>
      <c r="D8954">
        <v>2023</v>
      </c>
      <c r="E8954">
        <v>0</v>
      </c>
      <c r="F8954">
        <v>0</v>
      </c>
      <c r="G8954">
        <v>88791435</v>
      </c>
      <c r="H8954">
        <v>153814000</v>
      </c>
      <c r="I8954">
        <v>242605435</v>
      </c>
    </row>
    <row r="8955" spans="1:9">
      <c r="A8955" t="s">
        <v>369</v>
      </c>
      <c r="B8955" t="s">
        <v>378</v>
      </c>
      <c r="C8955" t="s">
        <v>379</v>
      </c>
      <c r="D8955">
        <v>2023</v>
      </c>
      <c r="E8955">
        <v>0</v>
      </c>
      <c r="F8955">
        <v>8753952</v>
      </c>
      <c r="G8955">
        <v>3320000</v>
      </c>
      <c r="H8955">
        <v>52274000</v>
      </c>
      <c r="I8955">
        <v>64347952</v>
      </c>
    </row>
    <row r="8956" spans="1:9">
      <c r="A8956" t="s">
        <v>369</v>
      </c>
      <c r="B8956" t="s">
        <v>378</v>
      </c>
      <c r="C8956" t="s">
        <v>379</v>
      </c>
      <c r="D8956">
        <v>2023</v>
      </c>
      <c r="E8956">
        <v>3383996</v>
      </c>
      <c r="F8956">
        <v>516000</v>
      </c>
      <c r="G8956">
        <v>1116000</v>
      </c>
      <c r="H8956">
        <v>0</v>
      </c>
      <c r="I8956">
        <v>5015996</v>
      </c>
    </row>
    <row r="8957" spans="1:9">
      <c r="A8957" t="s">
        <v>369</v>
      </c>
      <c r="B8957" t="s">
        <v>378</v>
      </c>
      <c r="C8957" t="s">
        <v>379</v>
      </c>
      <c r="D8957">
        <v>2023</v>
      </c>
      <c r="E8957">
        <v>0</v>
      </c>
      <c r="F8957">
        <v>0</v>
      </c>
      <c r="G8957">
        <v>0</v>
      </c>
      <c r="H8957">
        <v>704397</v>
      </c>
      <c r="I8957">
        <v>704397</v>
      </c>
    </row>
    <row r="8958" spans="1:9">
      <c r="A8958" t="s">
        <v>369</v>
      </c>
      <c r="B8958" t="s">
        <v>380</v>
      </c>
      <c r="C8958" t="s">
        <v>381</v>
      </c>
      <c r="D8958">
        <v>2023</v>
      </c>
      <c r="E8958">
        <v>4283219</v>
      </c>
      <c r="F8958">
        <v>38551000</v>
      </c>
      <c r="G8958">
        <v>32614000</v>
      </c>
      <c r="H8958">
        <v>64056000</v>
      </c>
      <c r="I8958">
        <v>139504219</v>
      </c>
    </row>
    <row r="8959" spans="1:9">
      <c r="A8959" t="s">
        <v>369</v>
      </c>
      <c r="B8959" t="s">
        <v>380</v>
      </c>
      <c r="C8959" t="s">
        <v>381</v>
      </c>
      <c r="D8959">
        <v>2023</v>
      </c>
      <c r="E8959">
        <v>0</v>
      </c>
      <c r="F8959">
        <v>0</v>
      </c>
      <c r="G8959">
        <v>3222999</v>
      </c>
      <c r="H8959">
        <v>0</v>
      </c>
      <c r="I8959">
        <v>3222999</v>
      </c>
    </row>
    <row r="8960" spans="1:9">
      <c r="A8960" t="s">
        <v>369</v>
      </c>
      <c r="B8960" t="s">
        <v>380</v>
      </c>
      <c r="C8960" t="s">
        <v>381</v>
      </c>
      <c r="D8960">
        <v>2023</v>
      </c>
      <c r="E8960">
        <v>0</v>
      </c>
      <c r="F8960">
        <v>84999</v>
      </c>
      <c r="G8960">
        <v>362000</v>
      </c>
      <c r="H8960">
        <v>0</v>
      </c>
      <c r="I8960">
        <v>446999</v>
      </c>
    </row>
    <row r="8961" spans="1:9">
      <c r="A8961" t="s">
        <v>369</v>
      </c>
      <c r="B8961" t="s">
        <v>384</v>
      </c>
      <c r="C8961" t="s">
        <v>385</v>
      </c>
      <c r="D8961">
        <v>2023</v>
      </c>
      <c r="E8961">
        <v>0</v>
      </c>
      <c r="F8961">
        <v>15580999</v>
      </c>
      <c r="G8961">
        <v>0</v>
      </c>
      <c r="H8961">
        <v>0</v>
      </c>
      <c r="I8961">
        <v>15580999</v>
      </c>
    </row>
    <row r="8962" spans="1:9">
      <c r="A8962" t="s">
        <v>369</v>
      </c>
      <c r="B8962" t="s">
        <v>388</v>
      </c>
      <c r="C8962" t="s">
        <v>389</v>
      </c>
      <c r="D8962">
        <v>2023</v>
      </c>
      <c r="E8962">
        <v>39257067</v>
      </c>
      <c r="F8962">
        <v>169858000</v>
      </c>
      <c r="G8962">
        <v>89301000</v>
      </c>
      <c r="H8962">
        <v>51794000</v>
      </c>
      <c r="I8962">
        <v>350210067</v>
      </c>
    </row>
    <row r="8963" spans="1:9">
      <c r="A8963" t="s">
        <v>369</v>
      </c>
      <c r="B8963" t="s">
        <v>390</v>
      </c>
      <c r="C8963" t="s">
        <v>391</v>
      </c>
      <c r="D8963">
        <v>2023</v>
      </c>
      <c r="E8963">
        <v>0</v>
      </c>
      <c r="F8963">
        <v>14652159</v>
      </c>
      <c r="G8963">
        <v>9682000</v>
      </c>
      <c r="H8963">
        <v>1000000</v>
      </c>
      <c r="I8963">
        <v>25334159</v>
      </c>
    </row>
    <row r="8964" spans="1:9">
      <c r="A8964" t="s">
        <v>369</v>
      </c>
      <c r="B8964" t="s">
        <v>1619</v>
      </c>
      <c r="C8964" t="s">
        <v>1620</v>
      </c>
      <c r="D8964">
        <v>2023</v>
      </c>
      <c r="E8964">
        <v>0</v>
      </c>
      <c r="F8964">
        <v>0</v>
      </c>
      <c r="G8964">
        <v>27767000</v>
      </c>
      <c r="H8964">
        <v>0</v>
      </c>
      <c r="I8964">
        <v>27767000</v>
      </c>
    </row>
    <row r="8965" spans="1:9">
      <c r="A8965" t="s">
        <v>369</v>
      </c>
      <c r="B8965" t="s">
        <v>392</v>
      </c>
      <c r="C8965" t="s">
        <v>393</v>
      </c>
      <c r="D8965">
        <v>2023</v>
      </c>
      <c r="E8965">
        <v>309257724</v>
      </c>
      <c r="F8965">
        <v>451663000</v>
      </c>
      <c r="G8965">
        <v>484289000</v>
      </c>
      <c r="H8965">
        <v>386968000</v>
      </c>
      <c r="I8965">
        <v>1632177724</v>
      </c>
    </row>
    <row r="8966" spans="1:9">
      <c r="A8966" t="s">
        <v>369</v>
      </c>
      <c r="B8966" t="s">
        <v>392</v>
      </c>
      <c r="C8966" t="s">
        <v>393</v>
      </c>
      <c r="D8966">
        <v>2023</v>
      </c>
      <c r="E8966">
        <v>0</v>
      </c>
      <c r="F8966">
        <v>250028</v>
      </c>
      <c r="G8966">
        <v>0</v>
      </c>
      <c r="H8966">
        <v>0</v>
      </c>
      <c r="I8966">
        <v>250028</v>
      </c>
    </row>
    <row r="8967" spans="1:9">
      <c r="A8967" t="s">
        <v>369</v>
      </c>
      <c r="B8967" t="s">
        <v>392</v>
      </c>
      <c r="C8967" t="s">
        <v>393</v>
      </c>
      <c r="D8967">
        <v>2023</v>
      </c>
      <c r="E8967">
        <v>1933511</v>
      </c>
      <c r="F8967">
        <v>0</v>
      </c>
      <c r="G8967">
        <v>0</v>
      </c>
      <c r="H8967">
        <v>0</v>
      </c>
      <c r="I8967">
        <v>1933511</v>
      </c>
    </row>
    <row r="8968" spans="1:9">
      <c r="A8968" t="s">
        <v>369</v>
      </c>
      <c r="B8968" t="s">
        <v>392</v>
      </c>
      <c r="C8968" t="s">
        <v>393</v>
      </c>
      <c r="D8968">
        <v>2023</v>
      </c>
      <c r="E8968">
        <v>0</v>
      </c>
      <c r="F8968">
        <v>0</v>
      </c>
      <c r="G8968">
        <v>8163030</v>
      </c>
      <c r="H8968">
        <v>6668000</v>
      </c>
      <c r="I8968">
        <v>14831030</v>
      </c>
    </row>
    <row r="8969" spans="1:9">
      <c r="A8969" t="s">
        <v>369</v>
      </c>
      <c r="B8969" t="s">
        <v>394</v>
      </c>
      <c r="C8969" t="s">
        <v>395</v>
      </c>
      <c r="D8969">
        <v>2023</v>
      </c>
      <c r="E8969">
        <v>0</v>
      </c>
      <c r="F8969">
        <v>0</v>
      </c>
      <c r="G8969">
        <v>13224019</v>
      </c>
      <c r="H8969">
        <v>0</v>
      </c>
      <c r="I8969">
        <v>13224019</v>
      </c>
    </row>
    <row r="8970" spans="1:9">
      <c r="A8970" t="s">
        <v>369</v>
      </c>
      <c r="B8970" t="s">
        <v>396</v>
      </c>
      <c r="C8970" t="s">
        <v>397</v>
      </c>
      <c r="D8970">
        <v>2023</v>
      </c>
      <c r="E8970">
        <v>0</v>
      </c>
      <c r="F8970">
        <v>0</v>
      </c>
      <c r="G8970">
        <v>32652829</v>
      </c>
      <c r="H8970">
        <v>0</v>
      </c>
      <c r="I8970">
        <v>32652829</v>
      </c>
    </row>
    <row r="8971" spans="1:9">
      <c r="A8971" t="s">
        <v>369</v>
      </c>
      <c r="B8971" t="s">
        <v>400</v>
      </c>
      <c r="C8971" t="s">
        <v>401</v>
      </c>
      <c r="D8971">
        <v>2023</v>
      </c>
      <c r="E8971">
        <v>0</v>
      </c>
      <c r="F8971">
        <v>5194147</v>
      </c>
      <c r="G8971">
        <v>3041000</v>
      </c>
      <c r="H8971">
        <v>2620000</v>
      </c>
      <c r="I8971">
        <v>10855147</v>
      </c>
    </row>
    <row r="8972" spans="1:9">
      <c r="A8972" t="s">
        <v>369</v>
      </c>
      <c r="B8972" t="s">
        <v>402</v>
      </c>
      <c r="C8972" t="s">
        <v>403</v>
      </c>
      <c r="D8972">
        <v>2023</v>
      </c>
      <c r="E8972">
        <v>104372941</v>
      </c>
      <c r="F8972">
        <v>233962000</v>
      </c>
      <c r="G8972">
        <v>241003000</v>
      </c>
      <c r="H8972">
        <v>248240000</v>
      </c>
      <c r="I8972">
        <v>827577941</v>
      </c>
    </row>
    <row r="8973" spans="1:9">
      <c r="A8973" t="s">
        <v>369</v>
      </c>
      <c r="B8973" t="s">
        <v>402</v>
      </c>
      <c r="C8973" t="s">
        <v>403</v>
      </c>
      <c r="D8973">
        <v>2023</v>
      </c>
      <c r="E8973">
        <v>18077000</v>
      </c>
      <c r="F8973">
        <v>0</v>
      </c>
      <c r="G8973">
        <v>0</v>
      </c>
      <c r="H8973">
        <v>0</v>
      </c>
      <c r="I8973">
        <v>18077000</v>
      </c>
    </row>
    <row r="8974" spans="1:9">
      <c r="A8974" t="s">
        <v>369</v>
      </c>
      <c r="B8974" t="s">
        <v>404</v>
      </c>
      <c r="C8974" t="s">
        <v>405</v>
      </c>
      <c r="D8974">
        <v>2023</v>
      </c>
      <c r="E8974">
        <v>199999</v>
      </c>
      <c r="F8974">
        <v>0</v>
      </c>
      <c r="G8974">
        <v>0</v>
      </c>
      <c r="H8974">
        <v>0</v>
      </c>
      <c r="I8974">
        <v>199999</v>
      </c>
    </row>
    <row r="8975" spans="1:9">
      <c r="A8975" t="s">
        <v>369</v>
      </c>
      <c r="B8975" t="s">
        <v>1621</v>
      </c>
      <c r="C8975" t="s">
        <v>1622</v>
      </c>
      <c r="D8975">
        <v>2023</v>
      </c>
      <c r="E8975">
        <v>0</v>
      </c>
      <c r="F8975">
        <v>0</v>
      </c>
      <c r="G8975">
        <v>0</v>
      </c>
      <c r="H8975">
        <v>4352000</v>
      </c>
      <c r="I8975">
        <v>4352000</v>
      </c>
    </row>
    <row r="8976" spans="1:9">
      <c r="A8976" t="s">
        <v>369</v>
      </c>
      <c r="B8976" t="s">
        <v>2252</v>
      </c>
      <c r="C8976" t="s">
        <v>2253</v>
      </c>
      <c r="D8976">
        <v>2023</v>
      </c>
      <c r="E8976">
        <v>926485</v>
      </c>
      <c r="F8976">
        <v>0</v>
      </c>
      <c r="G8976">
        <v>0</v>
      </c>
      <c r="H8976">
        <v>0</v>
      </c>
      <c r="I8976">
        <v>926485</v>
      </c>
    </row>
    <row r="8977" spans="1:9">
      <c r="A8977" t="s">
        <v>369</v>
      </c>
      <c r="B8977" t="s">
        <v>410</v>
      </c>
      <c r="C8977" t="s">
        <v>411</v>
      </c>
      <c r="D8977">
        <v>2023</v>
      </c>
      <c r="E8977">
        <v>1986780</v>
      </c>
      <c r="F8977">
        <v>0</v>
      </c>
      <c r="G8977">
        <v>0</v>
      </c>
      <c r="H8977">
        <v>0</v>
      </c>
      <c r="I8977">
        <v>1986780</v>
      </c>
    </row>
    <row r="8978" spans="1:9">
      <c r="A8978" t="s">
        <v>369</v>
      </c>
      <c r="B8978" t="s">
        <v>412</v>
      </c>
      <c r="C8978" t="s">
        <v>413</v>
      </c>
      <c r="D8978">
        <v>2023</v>
      </c>
      <c r="E8978">
        <v>0</v>
      </c>
      <c r="F8978">
        <v>0</v>
      </c>
      <c r="G8978">
        <v>0</v>
      </c>
      <c r="H8978">
        <v>6607408</v>
      </c>
      <c r="I8978">
        <v>6607408</v>
      </c>
    </row>
    <row r="8979" spans="1:9">
      <c r="A8979" t="s">
        <v>369</v>
      </c>
      <c r="B8979" t="s">
        <v>1085</v>
      </c>
      <c r="C8979" t="s">
        <v>1086</v>
      </c>
      <c r="D8979">
        <v>2023</v>
      </c>
      <c r="E8979">
        <v>51212</v>
      </c>
      <c r="F8979">
        <v>0</v>
      </c>
      <c r="G8979">
        <v>0</v>
      </c>
      <c r="H8979">
        <v>0</v>
      </c>
      <c r="I8979">
        <v>51212</v>
      </c>
    </row>
    <row r="8980" spans="1:9">
      <c r="A8980" t="s">
        <v>369</v>
      </c>
      <c r="B8980" t="s">
        <v>416</v>
      </c>
      <c r="C8980" t="s">
        <v>417</v>
      </c>
      <c r="D8980">
        <v>2023</v>
      </c>
      <c r="E8980">
        <v>0</v>
      </c>
      <c r="F8980">
        <v>405000</v>
      </c>
      <c r="G8980">
        <v>0</v>
      </c>
      <c r="H8980">
        <v>0</v>
      </c>
      <c r="I8980">
        <v>405000</v>
      </c>
    </row>
    <row r="8981" spans="1:9">
      <c r="A8981" t="s">
        <v>369</v>
      </c>
      <c r="B8981" t="s">
        <v>418</v>
      </c>
      <c r="C8981" t="s">
        <v>419</v>
      </c>
      <c r="D8981">
        <v>2023</v>
      </c>
      <c r="E8981">
        <v>0</v>
      </c>
      <c r="F8981">
        <v>0</v>
      </c>
      <c r="G8981">
        <v>0</v>
      </c>
      <c r="H8981">
        <v>13220648</v>
      </c>
      <c r="I8981">
        <v>13220648</v>
      </c>
    </row>
    <row r="8982" spans="1:9">
      <c r="A8982" t="s">
        <v>369</v>
      </c>
      <c r="B8982" t="s">
        <v>418</v>
      </c>
      <c r="C8982" t="s">
        <v>419</v>
      </c>
      <c r="D8982">
        <v>2023</v>
      </c>
      <c r="E8982">
        <v>0</v>
      </c>
      <c r="F8982">
        <v>0</v>
      </c>
      <c r="G8982">
        <v>0</v>
      </c>
      <c r="H8982">
        <v>2127000</v>
      </c>
      <c r="I8982">
        <v>2127000</v>
      </c>
    </row>
    <row r="8983" spans="1:9">
      <c r="A8983" t="s">
        <v>369</v>
      </c>
      <c r="B8983" t="s">
        <v>422</v>
      </c>
      <c r="C8983" t="s">
        <v>423</v>
      </c>
      <c r="D8983">
        <v>2023</v>
      </c>
      <c r="E8983">
        <v>0</v>
      </c>
      <c r="F8983">
        <v>144998</v>
      </c>
      <c r="G8983">
        <v>0</v>
      </c>
      <c r="H8983">
        <v>0</v>
      </c>
      <c r="I8983">
        <v>144998</v>
      </c>
    </row>
    <row r="8984" spans="1:9">
      <c r="A8984" t="s">
        <v>369</v>
      </c>
      <c r="B8984" t="s">
        <v>914</v>
      </c>
      <c r="C8984" t="s">
        <v>805</v>
      </c>
      <c r="D8984">
        <v>2023</v>
      </c>
      <c r="E8984">
        <v>1160999</v>
      </c>
      <c r="F8984">
        <v>0</v>
      </c>
      <c r="G8984">
        <v>0</v>
      </c>
      <c r="H8984">
        <v>0</v>
      </c>
      <c r="I8984">
        <v>1160999</v>
      </c>
    </row>
    <row r="8985" spans="1:9">
      <c r="A8985" t="s">
        <v>369</v>
      </c>
      <c r="B8985" t="s">
        <v>914</v>
      </c>
      <c r="C8985" t="s">
        <v>805</v>
      </c>
      <c r="D8985">
        <v>2023</v>
      </c>
      <c r="E8985">
        <v>3835512</v>
      </c>
      <c r="F8985">
        <v>0</v>
      </c>
      <c r="G8985">
        <v>728000</v>
      </c>
      <c r="H8985">
        <v>23236000</v>
      </c>
      <c r="I8985">
        <v>27799512</v>
      </c>
    </row>
    <row r="8986" spans="1:9">
      <c r="A8986" t="s">
        <v>369</v>
      </c>
      <c r="B8986" t="s">
        <v>426</v>
      </c>
      <c r="C8986" t="s">
        <v>427</v>
      </c>
      <c r="D8986">
        <v>2023</v>
      </c>
      <c r="E8986">
        <v>0</v>
      </c>
      <c r="F8986">
        <v>26393999</v>
      </c>
      <c r="G8986">
        <v>11038000</v>
      </c>
      <c r="H8986">
        <v>73204000</v>
      </c>
      <c r="I8986">
        <v>110635999</v>
      </c>
    </row>
    <row r="8987" spans="1:9">
      <c r="A8987" t="s">
        <v>369</v>
      </c>
      <c r="B8987" t="s">
        <v>426</v>
      </c>
      <c r="C8987" t="s">
        <v>427</v>
      </c>
      <c r="D8987">
        <v>2023</v>
      </c>
      <c r="E8987">
        <v>0</v>
      </c>
      <c r="F8987">
        <v>15188707</v>
      </c>
      <c r="G8987">
        <v>1287000</v>
      </c>
      <c r="H8987">
        <v>0</v>
      </c>
      <c r="I8987">
        <v>16475707</v>
      </c>
    </row>
    <row r="8988" spans="1:9">
      <c r="A8988" t="s">
        <v>369</v>
      </c>
      <c r="B8988" t="s">
        <v>426</v>
      </c>
      <c r="C8988" t="s">
        <v>427</v>
      </c>
      <c r="D8988">
        <v>2023</v>
      </c>
      <c r="E8988">
        <v>20000</v>
      </c>
      <c r="F8988">
        <v>0</v>
      </c>
      <c r="G8988">
        <v>0</v>
      </c>
      <c r="H8988">
        <v>0</v>
      </c>
      <c r="I8988">
        <v>20000</v>
      </c>
    </row>
    <row r="8989" spans="1:9">
      <c r="A8989" t="s">
        <v>369</v>
      </c>
      <c r="B8989" t="s">
        <v>1729</v>
      </c>
      <c r="C8989" t="s">
        <v>377</v>
      </c>
      <c r="D8989">
        <v>2023</v>
      </c>
      <c r="E8989">
        <v>345000</v>
      </c>
      <c r="F8989">
        <v>0</v>
      </c>
      <c r="G8989">
        <v>0</v>
      </c>
      <c r="H8989">
        <v>0</v>
      </c>
      <c r="I8989">
        <v>345000</v>
      </c>
    </row>
    <row r="8990" spans="1:9">
      <c r="A8990" t="s">
        <v>369</v>
      </c>
      <c r="B8990" t="s">
        <v>432</v>
      </c>
      <c r="C8990" t="s">
        <v>433</v>
      </c>
      <c r="D8990">
        <v>2023</v>
      </c>
      <c r="E8990">
        <v>89999</v>
      </c>
      <c r="F8990">
        <v>0</v>
      </c>
      <c r="G8990">
        <v>0</v>
      </c>
      <c r="H8990">
        <v>15336000</v>
      </c>
      <c r="I8990">
        <v>15425999</v>
      </c>
    </row>
    <row r="8991" spans="1:9">
      <c r="A8991" t="s">
        <v>369</v>
      </c>
      <c r="B8991" t="s">
        <v>434</v>
      </c>
      <c r="C8991" t="s">
        <v>435</v>
      </c>
      <c r="D8991">
        <v>2023</v>
      </c>
      <c r="E8991">
        <v>0</v>
      </c>
      <c r="F8991">
        <v>0</v>
      </c>
      <c r="G8991">
        <v>0</v>
      </c>
      <c r="H8991">
        <v>100000</v>
      </c>
      <c r="I8991">
        <v>100000</v>
      </c>
    </row>
    <row r="8992" spans="1:9">
      <c r="A8992" t="s">
        <v>369</v>
      </c>
      <c r="B8992" t="s">
        <v>438</v>
      </c>
      <c r="C8992" t="s">
        <v>439</v>
      </c>
      <c r="D8992">
        <v>2023</v>
      </c>
      <c r="E8992">
        <v>0</v>
      </c>
      <c r="F8992">
        <v>0</v>
      </c>
      <c r="G8992">
        <v>200000</v>
      </c>
      <c r="H8992">
        <v>0</v>
      </c>
      <c r="I8992">
        <v>200000</v>
      </c>
    </row>
    <row r="8993" spans="1:9">
      <c r="A8993" t="s">
        <v>369</v>
      </c>
      <c r="B8993" t="s">
        <v>449</v>
      </c>
      <c r="C8993" t="s">
        <v>450</v>
      </c>
      <c r="D8993">
        <v>2023</v>
      </c>
      <c r="E8993">
        <v>38869489</v>
      </c>
      <c r="F8993">
        <v>2797000</v>
      </c>
      <c r="G8993">
        <v>65671000</v>
      </c>
      <c r="H8993">
        <v>44175000</v>
      </c>
      <c r="I8993">
        <v>151512489</v>
      </c>
    </row>
    <row r="8994" spans="1:9">
      <c r="A8994" t="s">
        <v>369</v>
      </c>
      <c r="B8994" t="s">
        <v>449</v>
      </c>
      <c r="C8994" t="s">
        <v>450</v>
      </c>
      <c r="D8994">
        <v>2023</v>
      </c>
      <c r="E8994">
        <v>17382400</v>
      </c>
      <c r="F8994">
        <v>0</v>
      </c>
      <c r="G8994">
        <v>10000000</v>
      </c>
      <c r="H8994">
        <v>0</v>
      </c>
      <c r="I8994">
        <v>27382400</v>
      </c>
    </row>
    <row r="8995" spans="1:9">
      <c r="A8995" t="s">
        <v>369</v>
      </c>
      <c r="B8995" t="s">
        <v>449</v>
      </c>
      <c r="C8995" t="s">
        <v>450</v>
      </c>
      <c r="D8995">
        <v>2023</v>
      </c>
      <c r="E8995">
        <v>20188500</v>
      </c>
      <c r="F8995">
        <v>0</v>
      </c>
      <c r="G8995">
        <v>0</v>
      </c>
      <c r="H8995">
        <v>0</v>
      </c>
      <c r="I8995">
        <v>20188500</v>
      </c>
    </row>
    <row r="8996" spans="1:9">
      <c r="A8996" t="s">
        <v>369</v>
      </c>
      <c r="B8996" t="s">
        <v>1551</v>
      </c>
      <c r="C8996" t="s">
        <v>1552</v>
      </c>
      <c r="D8996">
        <v>2023</v>
      </c>
      <c r="E8996">
        <v>1550000</v>
      </c>
      <c r="F8996">
        <v>0</v>
      </c>
      <c r="G8996">
        <v>0</v>
      </c>
      <c r="H8996">
        <v>0</v>
      </c>
      <c r="I8996">
        <v>1550000</v>
      </c>
    </row>
    <row r="8997" spans="1:9">
      <c r="A8997" t="s">
        <v>369</v>
      </c>
      <c r="B8997" t="s">
        <v>1245</v>
      </c>
      <c r="C8997" t="s">
        <v>1246</v>
      </c>
      <c r="D8997">
        <v>2023</v>
      </c>
      <c r="E8997">
        <v>7050000</v>
      </c>
      <c r="F8997">
        <v>0</v>
      </c>
      <c r="G8997">
        <v>0</v>
      </c>
      <c r="H8997">
        <v>0</v>
      </c>
      <c r="I8997">
        <v>7050000</v>
      </c>
    </row>
    <row r="8998" spans="1:9">
      <c r="A8998" t="s">
        <v>369</v>
      </c>
      <c r="B8998" t="s">
        <v>1325</v>
      </c>
      <c r="C8998" t="s">
        <v>1326</v>
      </c>
      <c r="D8998">
        <v>2023</v>
      </c>
      <c r="E8998">
        <v>1000000</v>
      </c>
      <c r="F8998">
        <v>0</v>
      </c>
      <c r="G8998">
        <v>0</v>
      </c>
      <c r="H8998">
        <v>0</v>
      </c>
      <c r="I8998">
        <v>1000000</v>
      </c>
    </row>
    <row r="8999" spans="1:9">
      <c r="A8999" t="s">
        <v>369</v>
      </c>
      <c r="B8999" t="s">
        <v>1265</v>
      </c>
      <c r="C8999" t="s">
        <v>1266</v>
      </c>
      <c r="D8999">
        <v>2023</v>
      </c>
      <c r="E8999">
        <v>1000000</v>
      </c>
      <c r="F8999">
        <v>0</v>
      </c>
      <c r="G8999">
        <v>0</v>
      </c>
      <c r="H8999">
        <v>0</v>
      </c>
      <c r="I8999">
        <v>1000000</v>
      </c>
    </row>
    <row r="9000" spans="1:9">
      <c r="A9000" t="s">
        <v>369</v>
      </c>
      <c r="B9000" t="s">
        <v>1494</v>
      </c>
      <c r="C9000" t="s">
        <v>1495</v>
      </c>
      <c r="D9000">
        <v>2023</v>
      </c>
      <c r="E9000">
        <v>250000</v>
      </c>
      <c r="F9000">
        <v>0</v>
      </c>
      <c r="G9000">
        <v>0</v>
      </c>
      <c r="H9000">
        <v>0</v>
      </c>
      <c r="I9000">
        <v>250000</v>
      </c>
    </row>
    <row r="9001" spans="1:9">
      <c r="A9001" t="s">
        <v>369</v>
      </c>
      <c r="B9001" t="s">
        <v>1627</v>
      </c>
      <c r="C9001" t="s">
        <v>383</v>
      </c>
      <c r="D9001">
        <v>2023</v>
      </c>
      <c r="E9001">
        <v>150000</v>
      </c>
      <c r="F9001">
        <v>0</v>
      </c>
      <c r="G9001">
        <v>0</v>
      </c>
      <c r="H9001">
        <v>0</v>
      </c>
      <c r="I9001">
        <v>150000</v>
      </c>
    </row>
    <row r="9002" spans="1:9">
      <c r="A9002" t="s">
        <v>369</v>
      </c>
      <c r="B9002" t="s">
        <v>451</v>
      </c>
      <c r="C9002" t="s">
        <v>452</v>
      </c>
      <c r="D9002">
        <v>2023</v>
      </c>
      <c r="E9002">
        <v>1000000</v>
      </c>
      <c r="F9002">
        <v>0</v>
      </c>
      <c r="G9002">
        <v>0</v>
      </c>
      <c r="H9002">
        <v>0</v>
      </c>
      <c r="I9002">
        <v>1000000</v>
      </c>
    </row>
    <row r="9003" spans="1:9">
      <c r="A9003" t="s">
        <v>457</v>
      </c>
      <c r="B9003" t="s">
        <v>2542</v>
      </c>
      <c r="C9003" t="s">
        <v>1629</v>
      </c>
      <c r="D9003">
        <v>2023</v>
      </c>
      <c r="E9003">
        <v>5071908</v>
      </c>
      <c r="F9003">
        <v>3012000</v>
      </c>
      <c r="G9003">
        <v>415000</v>
      </c>
      <c r="H9003">
        <v>136000</v>
      </c>
      <c r="I9003">
        <v>8634908</v>
      </c>
    </row>
    <row r="9004" spans="1:9">
      <c r="A9004" t="s">
        <v>460</v>
      </c>
      <c r="B9004" t="s">
        <v>461</v>
      </c>
      <c r="C9004" t="s">
        <v>462</v>
      </c>
      <c r="D9004">
        <v>2023</v>
      </c>
      <c r="E9004">
        <v>10000000</v>
      </c>
      <c r="F9004">
        <v>0</v>
      </c>
      <c r="G9004">
        <v>936159</v>
      </c>
      <c r="H9004">
        <v>8080000</v>
      </c>
      <c r="I9004">
        <v>19016159</v>
      </c>
    </row>
    <row r="9005" spans="1:9">
      <c r="A9005" t="s">
        <v>460</v>
      </c>
      <c r="B9005" t="s">
        <v>1183</v>
      </c>
      <c r="C9005" t="s">
        <v>464</v>
      </c>
      <c r="D9005">
        <v>2023</v>
      </c>
      <c r="E9005">
        <v>13600000</v>
      </c>
      <c r="F9005">
        <v>0</v>
      </c>
      <c r="G9005">
        <v>0</v>
      </c>
      <c r="H9005">
        <v>0</v>
      </c>
      <c r="I9005">
        <v>13600000</v>
      </c>
    </row>
    <row r="9006" spans="1:9">
      <c r="A9006" t="s">
        <v>465</v>
      </c>
      <c r="B9006" t="s">
        <v>466</v>
      </c>
      <c r="C9006" t="s">
        <v>467</v>
      </c>
      <c r="D9006">
        <v>2023</v>
      </c>
      <c r="E9006">
        <v>32441379</v>
      </c>
      <c r="F9006">
        <v>21855000</v>
      </c>
      <c r="G9006">
        <v>9583000</v>
      </c>
      <c r="H9006">
        <v>5694000</v>
      </c>
      <c r="I9006">
        <v>69573379</v>
      </c>
    </row>
    <row r="9007" spans="1:9">
      <c r="A9007" t="s">
        <v>465</v>
      </c>
      <c r="B9007" t="s">
        <v>468</v>
      </c>
      <c r="C9007" t="s">
        <v>469</v>
      </c>
      <c r="D9007">
        <v>2023</v>
      </c>
      <c r="E9007">
        <v>0</v>
      </c>
      <c r="F9007">
        <v>70562</v>
      </c>
      <c r="G9007">
        <v>0</v>
      </c>
      <c r="H9007">
        <v>196000</v>
      </c>
      <c r="I9007">
        <v>266562</v>
      </c>
    </row>
    <row r="9008" spans="1:9">
      <c r="A9008" t="s">
        <v>465</v>
      </c>
      <c r="B9008" t="s">
        <v>1633</v>
      </c>
      <c r="C9008" t="s">
        <v>1634</v>
      </c>
      <c r="D9008">
        <v>2023</v>
      </c>
      <c r="E9008">
        <v>0</v>
      </c>
      <c r="F9008">
        <v>1967947</v>
      </c>
      <c r="G9008">
        <v>0</v>
      </c>
      <c r="H9008">
        <v>0</v>
      </c>
      <c r="I9008">
        <v>1967947</v>
      </c>
    </row>
    <row r="9009" spans="1:9">
      <c r="A9009" t="s">
        <v>465</v>
      </c>
      <c r="B9009" t="s">
        <v>1285</v>
      </c>
      <c r="C9009" t="s">
        <v>1286</v>
      </c>
      <c r="D9009">
        <v>2023</v>
      </c>
      <c r="E9009">
        <v>18617000</v>
      </c>
      <c r="F9009">
        <v>0</v>
      </c>
      <c r="G9009">
        <v>0</v>
      </c>
      <c r="H9009">
        <v>0</v>
      </c>
      <c r="I9009">
        <v>18617000</v>
      </c>
    </row>
    <row r="9010" spans="1:9">
      <c r="A9010" t="s">
        <v>465</v>
      </c>
      <c r="B9010" t="s">
        <v>975</v>
      </c>
      <c r="C9010" t="s">
        <v>976</v>
      </c>
      <c r="D9010">
        <v>2023</v>
      </c>
      <c r="E9010">
        <v>350000</v>
      </c>
      <c r="F9010">
        <v>0</v>
      </c>
      <c r="G9010">
        <v>0</v>
      </c>
      <c r="H9010">
        <v>0</v>
      </c>
      <c r="I9010">
        <v>350000</v>
      </c>
    </row>
    <row r="9011" spans="1:9">
      <c r="A9011" t="s">
        <v>465</v>
      </c>
      <c r="B9011" t="s">
        <v>470</v>
      </c>
      <c r="C9011" t="s">
        <v>471</v>
      </c>
      <c r="D9011">
        <v>2023</v>
      </c>
      <c r="E9011">
        <v>416000</v>
      </c>
      <c r="F9011">
        <v>0</v>
      </c>
      <c r="G9011">
        <v>0</v>
      </c>
      <c r="H9011">
        <v>0</v>
      </c>
      <c r="I9011">
        <v>416000</v>
      </c>
    </row>
    <row r="9012" spans="1:9">
      <c r="A9012" t="s">
        <v>474</v>
      </c>
      <c r="B9012" t="s">
        <v>475</v>
      </c>
      <c r="C9012" t="s">
        <v>476</v>
      </c>
      <c r="D9012">
        <v>2023</v>
      </c>
      <c r="E9012">
        <v>11500000</v>
      </c>
      <c r="F9012">
        <v>0</v>
      </c>
      <c r="G9012">
        <v>14962677</v>
      </c>
      <c r="H9012">
        <v>38695000</v>
      </c>
      <c r="I9012">
        <v>65157677</v>
      </c>
    </row>
    <row r="9013" spans="1:9">
      <c r="A9013" t="s">
        <v>474</v>
      </c>
      <c r="B9013" t="s">
        <v>1435</v>
      </c>
      <c r="C9013" t="s">
        <v>995</v>
      </c>
      <c r="D9013">
        <v>2023</v>
      </c>
      <c r="E9013">
        <v>30309000</v>
      </c>
      <c r="F9013">
        <v>0</v>
      </c>
      <c r="G9013">
        <v>0</v>
      </c>
      <c r="H9013">
        <v>0</v>
      </c>
      <c r="I9013">
        <v>30309000</v>
      </c>
    </row>
    <row r="9014" spans="1:9">
      <c r="A9014" t="s">
        <v>474</v>
      </c>
      <c r="B9014" t="s">
        <v>994</v>
      </c>
      <c r="C9014" t="s">
        <v>995</v>
      </c>
      <c r="D9014">
        <v>2023</v>
      </c>
      <c r="E9014">
        <v>6902000</v>
      </c>
      <c r="F9014">
        <v>0</v>
      </c>
      <c r="G9014">
        <v>0</v>
      </c>
      <c r="H9014">
        <v>0</v>
      </c>
      <c r="I9014">
        <v>6902000</v>
      </c>
    </row>
    <row r="9015" spans="1:9">
      <c r="A9015" t="s">
        <v>1635</v>
      </c>
      <c r="B9015" t="s">
        <v>1636</v>
      </c>
      <c r="C9015" t="s">
        <v>1637</v>
      </c>
      <c r="D9015">
        <v>2023</v>
      </c>
      <c r="E9015">
        <v>5705446</v>
      </c>
      <c r="F9015">
        <v>0</v>
      </c>
      <c r="G9015">
        <v>0</v>
      </c>
      <c r="H9015">
        <v>0</v>
      </c>
      <c r="I9015">
        <v>5705446</v>
      </c>
    </row>
    <row r="9016" spans="1:9">
      <c r="A9016" t="s">
        <v>446</v>
      </c>
      <c r="B9016" t="s">
        <v>2343</v>
      </c>
      <c r="C9016" t="s">
        <v>1562</v>
      </c>
      <c r="D9016">
        <v>2023</v>
      </c>
      <c r="E9016">
        <v>0</v>
      </c>
      <c r="F9016">
        <v>2249998</v>
      </c>
      <c r="G9016">
        <v>0</v>
      </c>
      <c r="H9016">
        <v>5750000</v>
      </c>
      <c r="I9016">
        <v>7999998</v>
      </c>
    </row>
    <row r="9017" spans="1:9">
      <c r="A9017" t="s">
        <v>446</v>
      </c>
      <c r="B9017" t="s">
        <v>1921</v>
      </c>
      <c r="C9017" t="s">
        <v>1506</v>
      </c>
      <c r="D9017">
        <v>2023</v>
      </c>
      <c r="E9017">
        <v>0</v>
      </c>
      <c r="F9017">
        <v>0</v>
      </c>
      <c r="G9017">
        <v>10859586</v>
      </c>
      <c r="H9017">
        <v>0</v>
      </c>
      <c r="I9017">
        <v>10859586</v>
      </c>
    </row>
    <row r="9018" spans="1:9">
      <c r="A9018" t="s">
        <v>446</v>
      </c>
      <c r="B9018" t="s">
        <v>1924</v>
      </c>
      <c r="C9018" t="s">
        <v>480</v>
      </c>
      <c r="D9018">
        <v>2023</v>
      </c>
      <c r="E9018">
        <v>28800000</v>
      </c>
      <c r="F9018">
        <v>1400000</v>
      </c>
      <c r="G9018">
        <v>45846474</v>
      </c>
      <c r="H9018">
        <v>19443000</v>
      </c>
      <c r="I9018">
        <v>95489474</v>
      </c>
    </row>
    <row r="9019" spans="1:9">
      <c r="A9019" t="s">
        <v>446</v>
      </c>
      <c r="B9019" t="s">
        <v>1924</v>
      </c>
      <c r="C9019" t="s">
        <v>480</v>
      </c>
      <c r="D9019">
        <v>2023</v>
      </c>
      <c r="E9019">
        <v>0</v>
      </c>
      <c r="F9019">
        <v>0</v>
      </c>
      <c r="G9019">
        <v>0</v>
      </c>
      <c r="H9019">
        <v>43996</v>
      </c>
      <c r="I9019">
        <v>43996</v>
      </c>
    </row>
    <row r="9020" spans="1:9">
      <c r="A9020" t="s">
        <v>446</v>
      </c>
      <c r="B9020" t="s">
        <v>1924</v>
      </c>
      <c r="C9020" t="s">
        <v>480</v>
      </c>
      <c r="D9020">
        <v>2023</v>
      </c>
      <c r="E9020">
        <v>465297</v>
      </c>
      <c r="F9020">
        <v>0</v>
      </c>
      <c r="G9020">
        <v>0</v>
      </c>
      <c r="H9020">
        <v>57000</v>
      </c>
      <c r="I9020">
        <v>522297</v>
      </c>
    </row>
    <row r="9021" spans="1:9">
      <c r="A9021" t="s">
        <v>446</v>
      </c>
      <c r="B9021" t="s">
        <v>1925</v>
      </c>
      <c r="C9021" t="s">
        <v>520</v>
      </c>
      <c r="D9021">
        <v>2023</v>
      </c>
      <c r="E9021">
        <v>1218000</v>
      </c>
      <c r="F9021">
        <v>10000000</v>
      </c>
      <c r="G9021">
        <v>21964150</v>
      </c>
      <c r="H9021">
        <v>6876000</v>
      </c>
      <c r="I9021">
        <v>40058150</v>
      </c>
    </row>
    <row r="9022" spans="1:9">
      <c r="A9022" t="s">
        <v>446</v>
      </c>
      <c r="B9022" t="s">
        <v>1925</v>
      </c>
      <c r="C9022" t="s">
        <v>520</v>
      </c>
      <c r="D9022">
        <v>2023</v>
      </c>
      <c r="E9022">
        <v>0</v>
      </c>
      <c r="F9022">
        <v>0</v>
      </c>
      <c r="G9022">
        <v>0</v>
      </c>
      <c r="H9022">
        <v>1512968</v>
      </c>
      <c r="I9022">
        <v>1512968</v>
      </c>
    </row>
    <row r="9023" spans="1:9">
      <c r="A9023" t="s">
        <v>446</v>
      </c>
      <c r="B9023" t="s">
        <v>1926</v>
      </c>
      <c r="C9023" t="s">
        <v>482</v>
      </c>
      <c r="D9023">
        <v>2023</v>
      </c>
      <c r="E9023">
        <v>2500000</v>
      </c>
      <c r="F9023">
        <v>85000000</v>
      </c>
      <c r="G9023">
        <v>19916925</v>
      </c>
      <c r="H9023">
        <v>18994000</v>
      </c>
      <c r="I9023">
        <v>126410925</v>
      </c>
    </row>
    <row r="9024" spans="1:9">
      <c r="A9024" t="s">
        <v>446</v>
      </c>
      <c r="B9024" t="s">
        <v>1926</v>
      </c>
      <c r="C9024" t="s">
        <v>482</v>
      </c>
      <c r="D9024">
        <v>2023</v>
      </c>
      <c r="E9024">
        <v>0</v>
      </c>
      <c r="F9024">
        <v>0</v>
      </c>
      <c r="G9024">
        <v>0</v>
      </c>
      <c r="H9024">
        <v>89250</v>
      </c>
      <c r="I9024">
        <v>89250</v>
      </c>
    </row>
    <row r="9025" spans="1:9">
      <c r="A9025" t="s">
        <v>446</v>
      </c>
      <c r="B9025" t="s">
        <v>1927</v>
      </c>
      <c r="C9025" t="s">
        <v>1045</v>
      </c>
      <c r="D9025">
        <v>2023</v>
      </c>
      <c r="E9025">
        <v>9150708</v>
      </c>
      <c r="F9025">
        <v>1133000</v>
      </c>
      <c r="G9025">
        <v>451000</v>
      </c>
      <c r="H9025">
        <v>1822000</v>
      </c>
      <c r="I9025">
        <v>12556708</v>
      </c>
    </row>
    <row r="9026" spans="1:9">
      <c r="A9026" t="s">
        <v>446</v>
      </c>
      <c r="B9026" t="s">
        <v>1928</v>
      </c>
      <c r="C9026" t="s">
        <v>484</v>
      </c>
      <c r="D9026">
        <v>2023</v>
      </c>
      <c r="E9026">
        <v>0</v>
      </c>
      <c r="F9026">
        <v>0</v>
      </c>
      <c r="G9026">
        <v>2315913</v>
      </c>
      <c r="H9026">
        <v>180000</v>
      </c>
      <c r="I9026">
        <v>2495913</v>
      </c>
    </row>
    <row r="9027" spans="1:9">
      <c r="A9027" t="s">
        <v>446</v>
      </c>
      <c r="B9027" t="s">
        <v>1930</v>
      </c>
      <c r="C9027" t="s">
        <v>1168</v>
      </c>
      <c r="D9027">
        <v>2023</v>
      </c>
      <c r="E9027">
        <v>0</v>
      </c>
      <c r="F9027">
        <v>0</v>
      </c>
      <c r="G9027">
        <v>0</v>
      </c>
      <c r="H9027">
        <v>2184000</v>
      </c>
      <c r="I9027">
        <v>2184000</v>
      </c>
    </row>
    <row r="9028" spans="1:9">
      <c r="A9028" t="s">
        <v>446</v>
      </c>
      <c r="B9028" t="s">
        <v>1931</v>
      </c>
      <c r="C9028" t="s">
        <v>486</v>
      </c>
      <c r="D9028">
        <v>2023</v>
      </c>
      <c r="E9028">
        <v>1000000</v>
      </c>
      <c r="F9028">
        <v>0</v>
      </c>
      <c r="G9028">
        <v>0</v>
      </c>
      <c r="H9028">
        <v>0</v>
      </c>
      <c r="I9028">
        <v>1000000</v>
      </c>
    </row>
    <row r="9029" spans="1:9">
      <c r="A9029" t="s">
        <v>446</v>
      </c>
      <c r="B9029" t="s">
        <v>1931</v>
      </c>
      <c r="C9029" t="s">
        <v>486</v>
      </c>
      <c r="D9029">
        <v>2023</v>
      </c>
      <c r="E9029">
        <v>0</v>
      </c>
      <c r="F9029">
        <v>0</v>
      </c>
      <c r="G9029">
        <v>0</v>
      </c>
      <c r="H9029">
        <v>999</v>
      </c>
      <c r="I9029">
        <v>999</v>
      </c>
    </row>
    <row r="9030" spans="1:9">
      <c r="A9030" t="s">
        <v>446</v>
      </c>
      <c r="B9030" t="s">
        <v>1933</v>
      </c>
      <c r="C9030" t="s">
        <v>1195</v>
      </c>
      <c r="D9030">
        <v>2023</v>
      </c>
      <c r="E9030">
        <v>33777088</v>
      </c>
      <c r="F9030">
        <v>960000</v>
      </c>
      <c r="G9030">
        <v>35950000</v>
      </c>
      <c r="H9030">
        <v>3761000</v>
      </c>
      <c r="I9030">
        <v>74448088</v>
      </c>
    </row>
    <row r="9031" spans="1:9">
      <c r="A9031" t="s">
        <v>446</v>
      </c>
      <c r="B9031" t="s">
        <v>1935</v>
      </c>
      <c r="C9031" t="s">
        <v>1510</v>
      </c>
      <c r="D9031">
        <v>2023</v>
      </c>
      <c r="E9031">
        <v>0</v>
      </c>
      <c r="F9031">
        <v>58466910</v>
      </c>
      <c r="G9031">
        <v>93220000</v>
      </c>
      <c r="H9031">
        <v>4670000</v>
      </c>
      <c r="I9031">
        <v>156356910</v>
      </c>
    </row>
    <row r="9032" spans="1:9">
      <c r="A9032" t="s">
        <v>446</v>
      </c>
      <c r="B9032" t="s">
        <v>1937</v>
      </c>
      <c r="C9032" t="s">
        <v>1361</v>
      </c>
      <c r="D9032">
        <v>2023</v>
      </c>
      <c r="E9032">
        <v>0</v>
      </c>
      <c r="F9032">
        <v>0</v>
      </c>
      <c r="G9032">
        <v>105738853</v>
      </c>
      <c r="H9032">
        <v>180105000</v>
      </c>
      <c r="I9032">
        <v>285843853</v>
      </c>
    </row>
    <row r="9033" spans="1:9">
      <c r="A9033" t="s">
        <v>446</v>
      </c>
      <c r="B9033" t="s">
        <v>1938</v>
      </c>
      <c r="C9033" t="s">
        <v>1544</v>
      </c>
      <c r="D9033">
        <v>2023</v>
      </c>
      <c r="E9033">
        <v>0</v>
      </c>
      <c r="F9033">
        <v>690144</v>
      </c>
      <c r="G9033">
        <v>13058000</v>
      </c>
      <c r="H9033">
        <v>14799000</v>
      </c>
      <c r="I9033">
        <v>28547144</v>
      </c>
    </row>
    <row r="9034" spans="1:9">
      <c r="A9034" t="s">
        <v>446</v>
      </c>
      <c r="B9034" t="s">
        <v>1939</v>
      </c>
      <c r="C9034" t="s">
        <v>1250</v>
      </c>
      <c r="D9034">
        <v>2023</v>
      </c>
      <c r="E9034">
        <v>0</v>
      </c>
      <c r="F9034">
        <v>0</v>
      </c>
      <c r="G9034">
        <v>0</v>
      </c>
      <c r="H9034">
        <v>178795</v>
      </c>
      <c r="I9034">
        <v>178795</v>
      </c>
    </row>
    <row r="9035" spans="1:9">
      <c r="A9035" t="s">
        <v>446</v>
      </c>
      <c r="B9035" t="s">
        <v>1940</v>
      </c>
      <c r="C9035" t="s">
        <v>1472</v>
      </c>
      <c r="D9035">
        <v>2023</v>
      </c>
      <c r="E9035">
        <v>240</v>
      </c>
      <c r="F9035">
        <v>0</v>
      </c>
      <c r="G9035">
        <v>0</v>
      </c>
      <c r="H9035">
        <v>0</v>
      </c>
      <c r="I9035">
        <v>240</v>
      </c>
    </row>
    <row r="9036" spans="1:9">
      <c r="A9036" t="s">
        <v>446</v>
      </c>
      <c r="B9036" t="s">
        <v>2348</v>
      </c>
      <c r="C9036" t="s">
        <v>2217</v>
      </c>
      <c r="D9036">
        <v>2023</v>
      </c>
      <c r="E9036">
        <v>0</v>
      </c>
      <c r="F9036">
        <v>0</v>
      </c>
      <c r="G9036">
        <v>0</v>
      </c>
      <c r="H9036">
        <v>79999</v>
      </c>
      <c r="I9036">
        <v>79999</v>
      </c>
    </row>
    <row r="9037" spans="1:9">
      <c r="A9037" t="s">
        <v>446</v>
      </c>
      <c r="B9037" t="s">
        <v>1942</v>
      </c>
      <c r="C9037" t="s">
        <v>885</v>
      </c>
      <c r="D9037">
        <v>2023</v>
      </c>
      <c r="E9037">
        <v>0</v>
      </c>
      <c r="F9037">
        <v>0</v>
      </c>
      <c r="G9037">
        <v>0</v>
      </c>
      <c r="H9037">
        <v>34865919</v>
      </c>
      <c r="I9037">
        <v>34865919</v>
      </c>
    </row>
    <row r="9038" spans="1:9">
      <c r="A9038" t="s">
        <v>446</v>
      </c>
      <c r="B9038" t="s">
        <v>2349</v>
      </c>
      <c r="C9038" t="s">
        <v>2177</v>
      </c>
      <c r="D9038">
        <v>2023</v>
      </c>
      <c r="E9038">
        <v>485040</v>
      </c>
      <c r="F9038">
        <v>0</v>
      </c>
      <c r="G9038">
        <v>0</v>
      </c>
      <c r="H9038">
        <v>74000</v>
      </c>
      <c r="I9038">
        <v>559040</v>
      </c>
    </row>
    <row r="9039" spans="1:9">
      <c r="A9039" t="s">
        <v>446</v>
      </c>
      <c r="B9039" t="s">
        <v>1943</v>
      </c>
      <c r="C9039" t="s">
        <v>490</v>
      </c>
      <c r="D9039">
        <v>2023</v>
      </c>
      <c r="E9039">
        <v>30472000</v>
      </c>
      <c r="F9039">
        <v>9307000</v>
      </c>
      <c r="G9039">
        <v>4375000</v>
      </c>
      <c r="H9039">
        <v>0</v>
      </c>
      <c r="I9039">
        <v>44154000</v>
      </c>
    </row>
    <row r="9040" spans="1:9">
      <c r="A9040" t="s">
        <v>446</v>
      </c>
      <c r="B9040" t="s">
        <v>1945</v>
      </c>
      <c r="C9040" t="s">
        <v>494</v>
      </c>
      <c r="D9040">
        <v>2023</v>
      </c>
      <c r="E9040">
        <v>16600000</v>
      </c>
      <c r="F9040">
        <v>27025169</v>
      </c>
      <c r="G9040">
        <v>52084000</v>
      </c>
      <c r="H9040">
        <v>68055000</v>
      </c>
      <c r="I9040">
        <v>163764169</v>
      </c>
    </row>
    <row r="9041" spans="1:9">
      <c r="A9041" t="s">
        <v>446</v>
      </c>
      <c r="B9041" t="s">
        <v>1945</v>
      </c>
      <c r="C9041" t="s">
        <v>494</v>
      </c>
      <c r="D9041">
        <v>2023</v>
      </c>
      <c r="E9041">
        <v>9998673</v>
      </c>
      <c r="F9041">
        <v>0</v>
      </c>
      <c r="G9041">
        <v>0</v>
      </c>
      <c r="H9041">
        <v>10000</v>
      </c>
      <c r="I9041">
        <v>10008673</v>
      </c>
    </row>
    <row r="9042" spans="1:9">
      <c r="A9042" t="s">
        <v>446</v>
      </c>
      <c r="B9042" t="s">
        <v>1946</v>
      </c>
      <c r="C9042" t="s">
        <v>1381</v>
      </c>
      <c r="D9042">
        <v>2023</v>
      </c>
      <c r="E9042">
        <v>0</v>
      </c>
      <c r="F9042">
        <v>0</v>
      </c>
      <c r="G9042">
        <v>0</v>
      </c>
      <c r="H9042">
        <v>93754</v>
      </c>
      <c r="I9042">
        <v>93754</v>
      </c>
    </row>
    <row r="9043" spans="1:9">
      <c r="A9043" t="s">
        <v>446</v>
      </c>
      <c r="B9043" t="s">
        <v>2549</v>
      </c>
      <c r="C9043" t="s">
        <v>1323</v>
      </c>
      <c r="D9043">
        <v>2023</v>
      </c>
      <c r="E9043">
        <v>0</v>
      </c>
      <c r="F9043">
        <v>0</v>
      </c>
      <c r="G9043">
        <v>0</v>
      </c>
      <c r="H9043">
        <v>3354106</v>
      </c>
      <c r="I9043">
        <v>3354106</v>
      </c>
    </row>
    <row r="9044" spans="1:9">
      <c r="A9044" t="s">
        <v>446</v>
      </c>
      <c r="B9044" t="s">
        <v>2550</v>
      </c>
      <c r="C9044" t="s">
        <v>2435</v>
      </c>
      <c r="D9044">
        <v>2023</v>
      </c>
      <c r="E9044">
        <v>171978</v>
      </c>
      <c r="F9044">
        <v>0</v>
      </c>
      <c r="G9044">
        <v>0</v>
      </c>
      <c r="H9044">
        <v>0</v>
      </c>
      <c r="I9044">
        <v>171978</v>
      </c>
    </row>
    <row r="9045" spans="1:9">
      <c r="A9045" t="s">
        <v>446</v>
      </c>
      <c r="B9045" t="s">
        <v>1949</v>
      </c>
      <c r="C9045" t="s">
        <v>1211</v>
      </c>
      <c r="D9045">
        <v>2023</v>
      </c>
      <c r="E9045">
        <v>0</v>
      </c>
      <c r="F9045">
        <v>620259</v>
      </c>
      <c r="G9045">
        <v>0</v>
      </c>
      <c r="H9045">
        <v>819000</v>
      </c>
      <c r="I9045">
        <v>1439259</v>
      </c>
    </row>
    <row r="9046" spans="1:9">
      <c r="A9046" t="s">
        <v>446</v>
      </c>
      <c r="B9046" t="s">
        <v>1950</v>
      </c>
      <c r="C9046" t="s">
        <v>896</v>
      </c>
      <c r="D9046">
        <v>2023</v>
      </c>
      <c r="E9046">
        <v>17088</v>
      </c>
      <c r="F9046">
        <v>0</v>
      </c>
      <c r="G9046">
        <v>0</v>
      </c>
      <c r="H9046">
        <v>0</v>
      </c>
      <c r="I9046">
        <v>17088</v>
      </c>
    </row>
    <row r="9047" spans="1:9">
      <c r="A9047" t="s">
        <v>446</v>
      </c>
      <c r="B9047" t="s">
        <v>2353</v>
      </c>
      <c r="C9047" t="s">
        <v>964</v>
      </c>
      <c r="D9047">
        <v>2023</v>
      </c>
      <c r="E9047">
        <v>0</v>
      </c>
      <c r="F9047">
        <v>0</v>
      </c>
      <c r="G9047">
        <v>0</v>
      </c>
      <c r="H9047">
        <v>499999</v>
      </c>
      <c r="I9047">
        <v>499999</v>
      </c>
    </row>
    <row r="9048" spans="1:9">
      <c r="A9048" t="s">
        <v>446</v>
      </c>
      <c r="B9048" t="s">
        <v>1955</v>
      </c>
      <c r="C9048" t="s">
        <v>362</v>
      </c>
      <c r="D9048">
        <v>2023</v>
      </c>
      <c r="E9048">
        <v>2893826</v>
      </c>
      <c r="F9048">
        <v>0</v>
      </c>
      <c r="G9048">
        <v>0</v>
      </c>
      <c r="H9048">
        <v>0</v>
      </c>
      <c r="I9048">
        <v>2893826</v>
      </c>
    </row>
    <row r="9049" spans="1:9">
      <c r="A9049" t="s">
        <v>446</v>
      </c>
      <c r="B9049" t="s">
        <v>1959</v>
      </c>
      <c r="C9049" t="s">
        <v>1115</v>
      </c>
      <c r="D9049">
        <v>2023</v>
      </c>
      <c r="E9049">
        <v>16000000</v>
      </c>
      <c r="F9049">
        <v>0</v>
      </c>
      <c r="G9049">
        <v>0</v>
      </c>
      <c r="H9049">
        <v>0</v>
      </c>
      <c r="I9049">
        <v>16000000</v>
      </c>
    </row>
    <row r="9050" spans="1:9">
      <c r="A9050" t="s">
        <v>446</v>
      </c>
      <c r="B9050" t="s">
        <v>1960</v>
      </c>
      <c r="C9050" t="s">
        <v>505</v>
      </c>
      <c r="D9050">
        <v>2023</v>
      </c>
      <c r="E9050">
        <v>11300000</v>
      </c>
      <c r="F9050">
        <v>10524000</v>
      </c>
      <c r="G9050">
        <v>8267000</v>
      </c>
      <c r="H9050">
        <v>8592000</v>
      </c>
      <c r="I9050">
        <v>38683000</v>
      </c>
    </row>
    <row r="9051" spans="1:9">
      <c r="A9051" t="s">
        <v>446</v>
      </c>
      <c r="B9051" t="s">
        <v>1960</v>
      </c>
      <c r="C9051" t="s">
        <v>505</v>
      </c>
      <c r="D9051">
        <v>2023</v>
      </c>
      <c r="E9051">
        <v>0</v>
      </c>
      <c r="F9051">
        <v>0</v>
      </c>
      <c r="G9051">
        <v>71000</v>
      </c>
      <c r="H9051">
        <v>0</v>
      </c>
      <c r="I9051">
        <v>71000</v>
      </c>
    </row>
    <row r="9052" spans="1:9">
      <c r="A9052" t="s">
        <v>446</v>
      </c>
      <c r="B9052" t="s">
        <v>1962</v>
      </c>
      <c r="C9052" t="s">
        <v>507</v>
      </c>
      <c r="D9052">
        <v>2023</v>
      </c>
      <c r="E9052">
        <v>20000000</v>
      </c>
      <c r="F9052">
        <v>16573432</v>
      </c>
      <c r="G9052">
        <v>226824000</v>
      </c>
      <c r="H9052">
        <v>299334000</v>
      </c>
      <c r="I9052">
        <v>562731432</v>
      </c>
    </row>
    <row r="9053" spans="1:9">
      <c r="A9053" t="s">
        <v>446</v>
      </c>
      <c r="B9053" t="s">
        <v>1962</v>
      </c>
      <c r="C9053" t="s">
        <v>507</v>
      </c>
      <c r="D9053">
        <v>2023</v>
      </c>
      <c r="E9053">
        <v>0</v>
      </c>
      <c r="F9053">
        <v>35598483</v>
      </c>
      <c r="G9053">
        <v>48832000</v>
      </c>
      <c r="H9053">
        <v>22967000</v>
      </c>
      <c r="I9053">
        <v>107397483</v>
      </c>
    </row>
    <row r="9054" spans="1:9">
      <c r="A9054" t="s">
        <v>446</v>
      </c>
      <c r="B9054" t="s">
        <v>1962</v>
      </c>
      <c r="C9054" t="s">
        <v>507</v>
      </c>
      <c r="D9054">
        <v>2023</v>
      </c>
      <c r="E9054">
        <v>23502000</v>
      </c>
      <c r="F9054">
        <v>0</v>
      </c>
      <c r="G9054">
        <v>0</v>
      </c>
      <c r="H9054">
        <v>78000</v>
      </c>
      <c r="I9054">
        <v>23580000</v>
      </c>
    </row>
    <row r="9055" spans="1:9">
      <c r="A9055" t="s">
        <v>446</v>
      </c>
      <c r="B9055" t="s">
        <v>1962</v>
      </c>
      <c r="C9055" t="s">
        <v>507</v>
      </c>
      <c r="D9055">
        <v>2023</v>
      </c>
      <c r="E9055">
        <v>3418092</v>
      </c>
      <c r="F9055">
        <v>2047000</v>
      </c>
      <c r="G9055">
        <v>2500000</v>
      </c>
      <c r="H9055">
        <v>189000</v>
      </c>
      <c r="I9055">
        <v>8154092</v>
      </c>
    </row>
    <row r="9056" spans="1:9">
      <c r="A9056" t="s">
        <v>446</v>
      </c>
      <c r="B9056" t="s">
        <v>1963</v>
      </c>
      <c r="C9056" t="s">
        <v>1119</v>
      </c>
      <c r="D9056">
        <v>2023</v>
      </c>
      <c r="E9056">
        <v>18138138</v>
      </c>
      <c r="F9056">
        <v>0</v>
      </c>
      <c r="G9056">
        <v>0</v>
      </c>
      <c r="H9056">
        <v>5390000</v>
      </c>
      <c r="I9056">
        <v>23528138</v>
      </c>
    </row>
    <row r="9057" spans="1:9">
      <c r="A9057" t="s">
        <v>446</v>
      </c>
      <c r="B9057" t="s">
        <v>1964</v>
      </c>
      <c r="C9057" t="s">
        <v>1024</v>
      </c>
      <c r="D9057">
        <v>2023</v>
      </c>
      <c r="E9057">
        <v>0</v>
      </c>
      <c r="F9057">
        <v>1239477</v>
      </c>
      <c r="G9057">
        <v>0</v>
      </c>
      <c r="H9057">
        <v>0</v>
      </c>
      <c r="I9057">
        <v>1239477</v>
      </c>
    </row>
    <row r="9058" spans="1:9">
      <c r="A9058" t="s">
        <v>446</v>
      </c>
      <c r="B9058" t="s">
        <v>1966</v>
      </c>
      <c r="C9058" t="s">
        <v>1201</v>
      </c>
      <c r="D9058">
        <v>2023</v>
      </c>
      <c r="E9058">
        <v>0</v>
      </c>
      <c r="F9058">
        <v>3893849</v>
      </c>
      <c r="G9058">
        <v>4762000</v>
      </c>
      <c r="H9058">
        <v>0</v>
      </c>
      <c r="I9058">
        <v>8655849</v>
      </c>
    </row>
    <row r="9059" spans="1:9">
      <c r="A9059" t="s">
        <v>446</v>
      </c>
      <c r="B9059" t="s">
        <v>1071</v>
      </c>
      <c r="C9059" t="s">
        <v>448</v>
      </c>
      <c r="D9059">
        <v>2023</v>
      </c>
      <c r="E9059">
        <v>0</v>
      </c>
      <c r="F9059">
        <v>0</v>
      </c>
      <c r="G9059">
        <v>0</v>
      </c>
      <c r="H9059">
        <v>3639509</v>
      </c>
      <c r="I9059">
        <v>3639509</v>
      </c>
    </row>
    <row r="9060" spans="1:9">
      <c r="A9060" t="s">
        <v>446</v>
      </c>
      <c r="B9060" t="s">
        <v>1967</v>
      </c>
      <c r="C9060" t="s">
        <v>511</v>
      </c>
      <c r="D9060">
        <v>2023</v>
      </c>
      <c r="E9060">
        <v>0</v>
      </c>
      <c r="F9060">
        <v>1734583</v>
      </c>
      <c r="G9060">
        <v>4676000</v>
      </c>
      <c r="H9060">
        <v>7238000</v>
      </c>
      <c r="I9060">
        <v>13648583</v>
      </c>
    </row>
    <row r="9061" spans="1:9">
      <c r="A9061" t="s">
        <v>446</v>
      </c>
      <c r="B9061" t="s">
        <v>1968</v>
      </c>
      <c r="C9061" t="s">
        <v>1452</v>
      </c>
      <c r="D9061">
        <v>2023</v>
      </c>
      <c r="E9061">
        <v>11600000</v>
      </c>
      <c r="F9061">
        <v>9542801</v>
      </c>
      <c r="G9061">
        <v>8750000</v>
      </c>
      <c r="H9061">
        <v>3378000</v>
      </c>
      <c r="I9061">
        <v>33270801</v>
      </c>
    </row>
    <row r="9062" spans="1:9">
      <c r="A9062" t="s">
        <v>446</v>
      </c>
      <c r="B9062" t="s">
        <v>1969</v>
      </c>
      <c r="C9062" t="s">
        <v>515</v>
      </c>
      <c r="D9062">
        <v>2023</v>
      </c>
      <c r="E9062">
        <v>7187958</v>
      </c>
      <c r="F9062">
        <v>0</v>
      </c>
      <c r="G9062">
        <v>0</v>
      </c>
      <c r="H9062">
        <v>425000</v>
      </c>
      <c r="I9062">
        <v>7612958</v>
      </c>
    </row>
    <row r="9063" spans="1:9">
      <c r="A9063" t="s">
        <v>446</v>
      </c>
      <c r="B9063" t="s">
        <v>2357</v>
      </c>
      <c r="C9063" t="s">
        <v>2219</v>
      </c>
      <c r="D9063">
        <v>2023</v>
      </c>
      <c r="E9063">
        <v>2747544</v>
      </c>
      <c r="F9063">
        <v>0</v>
      </c>
      <c r="G9063">
        <v>0</v>
      </c>
      <c r="H9063">
        <v>4697000</v>
      </c>
      <c r="I9063">
        <v>7444544</v>
      </c>
    </row>
    <row r="9064" spans="1:9">
      <c r="A9064" t="s">
        <v>446</v>
      </c>
      <c r="B9064" t="s">
        <v>1971</v>
      </c>
      <c r="C9064" t="s">
        <v>1290</v>
      </c>
      <c r="D9064">
        <v>2023</v>
      </c>
      <c r="E9064">
        <v>4800000</v>
      </c>
      <c r="F9064">
        <v>0</v>
      </c>
      <c r="G9064">
        <v>0</v>
      </c>
      <c r="H9064">
        <v>6961887</v>
      </c>
      <c r="I9064">
        <v>11761887</v>
      </c>
    </row>
    <row r="9065" spans="1:9">
      <c r="A9065" t="s">
        <v>446</v>
      </c>
      <c r="B9065" t="s">
        <v>1974</v>
      </c>
      <c r="C9065" t="s">
        <v>1191</v>
      </c>
      <c r="D9065">
        <v>2023</v>
      </c>
      <c r="E9065">
        <v>54054000</v>
      </c>
      <c r="F9065">
        <v>7100000</v>
      </c>
      <c r="G9065">
        <v>4600000</v>
      </c>
      <c r="H9065">
        <v>0</v>
      </c>
      <c r="I9065">
        <v>65754000</v>
      </c>
    </row>
    <row r="9066" spans="1:9">
      <c r="A9066" t="s">
        <v>446</v>
      </c>
      <c r="B9066" t="s">
        <v>1975</v>
      </c>
      <c r="C9066" t="s">
        <v>1463</v>
      </c>
      <c r="D9066">
        <v>2023</v>
      </c>
      <c r="E9066">
        <v>32710000</v>
      </c>
      <c r="F9066">
        <v>3225000</v>
      </c>
      <c r="G9066">
        <v>2025000</v>
      </c>
      <c r="H9066">
        <v>0</v>
      </c>
      <c r="I9066">
        <v>37960000</v>
      </c>
    </row>
    <row r="9067" spans="1:9">
      <c r="A9067" t="s">
        <v>446</v>
      </c>
      <c r="B9067" t="s">
        <v>1976</v>
      </c>
      <c r="C9067" t="s">
        <v>1564</v>
      </c>
      <c r="D9067">
        <v>2023</v>
      </c>
      <c r="E9067">
        <v>108389000</v>
      </c>
      <c r="F9067">
        <v>14640000</v>
      </c>
      <c r="G9067">
        <v>3275000</v>
      </c>
      <c r="H9067">
        <v>0</v>
      </c>
      <c r="I9067">
        <v>126304000</v>
      </c>
    </row>
    <row r="9068" spans="1:9">
      <c r="A9068" t="s">
        <v>446</v>
      </c>
      <c r="B9068" t="s">
        <v>1977</v>
      </c>
      <c r="C9068" t="s">
        <v>1588</v>
      </c>
      <c r="D9068">
        <v>2023</v>
      </c>
      <c r="E9068">
        <v>17105000</v>
      </c>
      <c r="F9068">
        <v>2050000</v>
      </c>
      <c r="G9068">
        <v>1050000</v>
      </c>
      <c r="H9068">
        <v>0</v>
      </c>
      <c r="I9068">
        <v>20205000</v>
      </c>
    </row>
    <row r="9069" spans="1:9">
      <c r="A9069" t="s">
        <v>446</v>
      </c>
      <c r="B9069" t="s">
        <v>1978</v>
      </c>
      <c r="C9069" t="s">
        <v>1305</v>
      </c>
      <c r="D9069">
        <v>2023</v>
      </c>
      <c r="E9069">
        <v>29655000</v>
      </c>
      <c r="F9069">
        <v>0</v>
      </c>
      <c r="G9069">
        <v>0</v>
      </c>
      <c r="H9069">
        <v>0</v>
      </c>
      <c r="I9069">
        <v>29655000</v>
      </c>
    </row>
    <row r="9070" spans="1:9">
      <c r="A9070" t="s">
        <v>446</v>
      </c>
      <c r="B9070" t="s">
        <v>1980</v>
      </c>
      <c r="C9070" t="s">
        <v>494</v>
      </c>
      <c r="D9070">
        <v>2023</v>
      </c>
      <c r="E9070">
        <v>5742000</v>
      </c>
      <c r="F9070">
        <v>0</v>
      </c>
      <c r="G9070">
        <v>0</v>
      </c>
      <c r="H9070">
        <v>0</v>
      </c>
      <c r="I9070">
        <v>5742000</v>
      </c>
    </row>
    <row r="9071" spans="1:9">
      <c r="A9071" t="s">
        <v>446</v>
      </c>
      <c r="B9071" t="s">
        <v>1981</v>
      </c>
      <c r="C9071" t="s">
        <v>502</v>
      </c>
      <c r="D9071">
        <v>2023</v>
      </c>
      <c r="E9071">
        <v>75000</v>
      </c>
      <c r="F9071">
        <v>0</v>
      </c>
      <c r="G9071">
        <v>0</v>
      </c>
      <c r="H9071">
        <v>0</v>
      </c>
      <c r="I9071">
        <v>75000</v>
      </c>
    </row>
    <row r="9072" spans="1:9">
      <c r="A9072" t="s">
        <v>446</v>
      </c>
      <c r="B9072" t="s">
        <v>1987</v>
      </c>
      <c r="C9072" t="s">
        <v>1704</v>
      </c>
      <c r="D9072">
        <v>2023</v>
      </c>
      <c r="E9072">
        <v>45000000</v>
      </c>
      <c r="F9072">
        <v>0</v>
      </c>
      <c r="G9072">
        <v>0</v>
      </c>
      <c r="H9072">
        <v>0</v>
      </c>
      <c r="I9072">
        <v>45000000</v>
      </c>
    </row>
    <row r="9073" spans="1:9">
      <c r="A9073" t="s">
        <v>446</v>
      </c>
      <c r="B9073" t="s">
        <v>1993</v>
      </c>
      <c r="C9073" t="s">
        <v>520</v>
      </c>
      <c r="D9073">
        <v>2023</v>
      </c>
      <c r="E9073">
        <v>2830000</v>
      </c>
      <c r="F9073">
        <v>0</v>
      </c>
      <c r="G9073">
        <v>0</v>
      </c>
      <c r="H9073">
        <v>0</v>
      </c>
      <c r="I9073">
        <v>2830000</v>
      </c>
    </row>
    <row r="9074" spans="1:9">
      <c r="A9074" t="s">
        <v>446</v>
      </c>
      <c r="B9074" t="s">
        <v>2690</v>
      </c>
      <c r="C9074" t="s">
        <v>2691</v>
      </c>
      <c r="D9074">
        <v>2023</v>
      </c>
      <c r="E9074">
        <v>500000</v>
      </c>
      <c r="F9074">
        <v>3000000</v>
      </c>
      <c r="G9074">
        <v>0</v>
      </c>
      <c r="H9074">
        <v>0</v>
      </c>
      <c r="I9074">
        <v>3500000</v>
      </c>
    </row>
    <row r="9075" spans="1:9">
      <c r="A9075" t="s">
        <v>446</v>
      </c>
      <c r="B9075" t="s">
        <v>1994</v>
      </c>
      <c r="C9075" t="s">
        <v>482</v>
      </c>
      <c r="D9075">
        <v>2023</v>
      </c>
      <c r="E9075">
        <v>9175000</v>
      </c>
      <c r="F9075">
        <v>27100000</v>
      </c>
      <c r="G9075">
        <v>0</v>
      </c>
      <c r="H9075">
        <v>0</v>
      </c>
      <c r="I9075">
        <v>36275000</v>
      </c>
    </row>
    <row r="9076" spans="1:9">
      <c r="A9076" t="s">
        <v>446</v>
      </c>
      <c r="B9076" t="s">
        <v>2692</v>
      </c>
      <c r="C9076" t="s">
        <v>525</v>
      </c>
      <c r="D9076">
        <v>2023</v>
      </c>
      <c r="E9076">
        <v>250000</v>
      </c>
      <c r="F9076">
        <v>0</v>
      </c>
      <c r="G9076">
        <v>0</v>
      </c>
      <c r="H9076">
        <v>0</v>
      </c>
      <c r="I9076">
        <v>250000</v>
      </c>
    </row>
    <row r="9077" spans="1:9">
      <c r="A9077" t="s">
        <v>446</v>
      </c>
      <c r="B9077" t="s">
        <v>2693</v>
      </c>
      <c r="C9077" t="s">
        <v>1155</v>
      </c>
      <c r="D9077">
        <v>2023</v>
      </c>
      <c r="E9077">
        <v>100000</v>
      </c>
      <c r="F9077">
        <v>0</v>
      </c>
      <c r="G9077">
        <v>0</v>
      </c>
      <c r="H9077">
        <v>0</v>
      </c>
      <c r="I9077">
        <v>100000</v>
      </c>
    </row>
    <row r="9078" spans="1:9">
      <c r="A9078" t="s">
        <v>446</v>
      </c>
      <c r="B9078" t="s">
        <v>2555</v>
      </c>
      <c r="C9078" t="s">
        <v>1045</v>
      </c>
      <c r="D9078">
        <v>2023</v>
      </c>
      <c r="E9078">
        <v>4475000</v>
      </c>
      <c r="F9078">
        <v>0</v>
      </c>
      <c r="G9078">
        <v>0</v>
      </c>
      <c r="H9078">
        <v>0</v>
      </c>
      <c r="I9078">
        <v>4475000</v>
      </c>
    </row>
    <row r="9079" spans="1:9">
      <c r="A9079" t="s">
        <v>532</v>
      </c>
      <c r="B9079" t="s">
        <v>533</v>
      </c>
      <c r="C9079" t="s">
        <v>534</v>
      </c>
      <c r="D9079">
        <v>2023</v>
      </c>
      <c r="E9079">
        <v>0</v>
      </c>
      <c r="F9079">
        <v>613</v>
      </c>
      <c r="G9079">
        <v>0</v>
      </c>
      <c r="H9079">
        <v>0</v>
      </c>
      <c r="I9079">
        <v>613</v>
      </c>
    </row>
    <row r="9080" spans="1:9">
      <c r="A9080" t="s">
        <v>532</v>
      </c>
      <c r="B9080" t="s">
        <v>537</v>
      </c>
      <c r="C9080" t="s">
        <v>538</v>
      </c>
      <c r="D9080">
        <v>2023</v>
      </c>
      <c r="E9080">
        <v>40151279</v>
      </c>
      <c r="F9080">
        <v>22938000</v>
      </c>
      <c r="G9080">
        <v>741000</v>
      </c>
      <c r="H9080">
        <v>8636000</v>
      </c>
      <c r="I9080">
        <v>72466279</v>
      </c>
    </row>
    <row r="9081" spans="1:9">
      <c r="A9081" t="s">
        <v>532</v>
      </c>
      <c r="B9081" t="s">
        <v>539</v>
      </c>
      <c r="C9081" t="s">
        <v>540</v>
      </c>
      <c r="D9081">
        <v>2023</v>
      </c>
      <c r="E9081">
        <v>78688664</v>
      </c>
      <c r="F9081">
        <v>87009000</v>
      </c>
      <c r="G9081">
        <v>267435000</v>
      </c>
      <c r="H9081">
        <v>48280000</v>
      </c>
      <c r="I9081">
        <v>481412664</v>
      </c>
    </row>
    <row r="9082" spans="1:9">
      <c r="A9082" t="s">
        <v>532</v>
      </c>
      <c r="B9082" t="s">
        <v>2184</v>
      </c>
      <c r="C9082" t="s">
        <v>2185</v>
      </c>
      <c r="D9082">
        <v>2023</v>
      </c>
      <c r="E9082">
        <v>4891314</v>
      </c>
      <c r="F9082">
        <v>0</v>
      </c>
      <c r="G9082">
        <v>0</v>
      </c>
      <c r="H9082">
        <v>0</v>
      </c>
      <c r="I9082">
        <v>4891314</v>
      </c>
    </row>
    <row r="9083" spans="1:9">
      <c r="A9083" t="s">
        <v>532</v>
      </c>
      <c r="B9083" t="s">
        <v>545</v>
      </c>
      <c r="C9083" t="s">
        <v>546</v>
      </c>
      <c r="D9083">
        <v>2023</v>
      </c>
      <c r="E9083">
        <v>35995918</v>
      </c>
      <c r="F9083">
        <v>21450000</v>
      </c>
      <c r="G9083">
        <v>13598000</v>
      </c>
      <c r="H9083">
        <v>36061000</v>
      </c>
      <c r="I9083">
        <v>107104918</v>
      </c>
    </row>
    <row r="9084" spans="1:9">
      <c r="A9084" t="s">
        <v>532</v>
      </c>
      <c r="B9084" t="s">
        <v>547</v>
      </c>
      <c r="C9084" t="s">
        <v>548</v>
      </c>
      <c r="D9084">
        <v>2023</v>
      </c>
      <c r="E9084">
        <v>92640</v>
      </c>
      <c r="F9084">
        <v>347000</v>
      </c>
      <c r="G9084">
        <v>31665000</v>
      </c>
      <c r="H9084">
        <v>32672000</v>
      </c>
      <c r="I9084">
        <v>64776640</v>
      </c>
    </row>
    <row r="9085" spans="1:9">
      <c r="A9085" t="s">
        <v>532</v>
      </c>
      <c r="B9085" t="s">
        <v>547</v>
      </c>
      <c r="C9085" t="s">
        <v>548</v>
      </c>
      <c r="D9085">
        <v>2023</v>
      </c>
      <c r="E9085">
        <v>487999</v>
      </c>
      <c r="F9085">
        <v>0</v>
      </c>
      <c r="G9085">
        <v>0</v>
      </c>
      <c r="H9085">
        <v>0</v>
      </c>
      <c r="I9085">
        <v>487999</v>
      </c>
    </row>
    <row r="9086" spans="1:9">
      <c r="A9086" t="s">
        <v>532</v>
      </c>
      <c r="B9086" t="s">
        <v>1575</v>
      </c>
      <c r="C9086" t="s">
        <v>1576</v>
      </c>
      <c r="D9086">
        <v>2023</v>
      </c>
      <c r="E9086">
        <v>1439000</v>
      </c>
      <c r="F9086">
        <v>0</v>
      </c>
      <c r="G9086">
        <v>0</v>
      </c>
      <c r="H9086">
        <v>0</v>
      </c>
      <c r="I9086">
        <v>1439000</v>
      </c>
    </row>
    <row r="9087" spans="1:9">
      <c r="A9087" t="s">
        <v>532</v>
      </c>
      <c r="B9087" t="s">
        <v>1151</v>
      </c>
      <c r="C9087" t="s">
        <v>1152</v>
      </c>
      <c r="D9087">
        <v>2023</v>
      </c>
      <c r="E9087">
        <v>200000</v>
      </c>
      <c r="F9087">
        <v>0</v>
      </c>
      <c r="G9087">
        <v>0</v>
      </c>
      <c r="H9087">
        <v>0</v>
      </c>
      <c r="I9087">
        <v>200000</v>
      </c>
    </row>
    <row r="9088" spans="1:9">
      <c r="A9088" t="s">
        <v>555</v>
      </c>
      <c r="B9088" t="s">
        <v>556</v>
      </c>
      <c r="C9088" t="s">
        <v>557</v>
      </c>
      <c r="D9088">
        <v>2023</v>
      </c>
      <c r="E9088">
        <v>0</v>
      </c>
      <c r="F9088">
        <v>17621563</v>
      </c>
      <c r="G9088">
        <v>242981000</v>
      </c>
      <c r="H9088">
        <v>154176000</v>
      </c>
      <c r="I9088">
        <v>414778563</v>
      </c>
    </row>
    <row r="9089" spans="1:9">
      <c r="A9089" t="s">
        <v>555</v>
      </c>
      <c r="B9089" t="s">
        <v>558</v>
      </c>
      <c r="C9089" t="s">
        <v>559</v>
      </c>
      <c r="D9089">
        <v>2023</v>
      </c>
      <c r="E9089">
        <v>2592141</v>
      </c>
      <c r="F9089">
        <v>5789000</v>
      </c>
      <c r="G9089">
        <v>8515000</v>
      </c>
      <c r="H9089">
        <v>6744000</v>
      </c>
      <c r="I9089">
        <v>23640141</v>
      </c>
    </row>
    <row r="9090" spans="1:9">
      <c r="A9090" t="s">
        <v>555</v>
      </c>
      <c r="B9090" t="s">
        <v>1171</v>
      </c>
      <c r="C9090" t="s">
        <v>1172</v>
      </c>
      <c r="D9090">
        <v>2023</v>
      </c>
      <c r="E9090">
        <v>100000000</v>
      </c>
      <c r="F9090">
        <v>0</v>
      </c>
      <c r="G9090">
        <v>0</v>
      </c>
      <c r="H9090">
        <v>0</v>
      </c>
      <c r="I9090">
        <v>100000000</v>
      </c>
    </row>
    <row r="9091" spans="1:9">
      <c r="A9091" t="s">
        <v>555</v>
      </c>
      <c r="B9091" t="s">
        <v>560</v>
      </c>
      <c r="C9091" t="s">
        <v>561</v>
      </c>
      <c r="D9091">
        <v>2023</v>
      </c>
      <c r="E9091">
        <v>459695446</v>
      </c>
      <c r="F9091">
        <v>499522000</v>
      </c>
      <c r="G9091">
        <v>405452000</v>
      </c>
      <c r="H9091">
        <v>364749000</v>
      </c>
      <c r="I9091">
        <v>1729418446</v>
      </c>
    </row>
    <row r="9092" spans="1:9">
      <c r="A9092" t="s">
        <v>555</v>
      </c>
      <c r="B9092" t="s">
        <v>562</v>
      </c>
      <c r="C9092" t="s">
        <v>563</v>
      </c>
      <c r="D9092">
        <v>2023</v>
      </c>
      <c r="E9092">
        <v>0</v>
      </c>
      <c r="F9092">
        <v>562887095</v>
      </c>
      <c r="G9092">
        <v>455642000</v>
      </c>
      <c r="H9092">
        <v>152340000</v>
      </c>
      <c r="I9092">
        <v>1170869095</v>
      </c>
    </row>
    <row r="9093" spans="1:9">
      <c r="A9093" t="s">
        <v>555</v>
      </c>
      <c r="B9093" t="s">
        <v>562</v>
      </c>
      <c r="C9093" t="s">
        <v>563</v>
      </c>
      <c r="D9093">
        <v>2023</v>
      </c>
      <c r="E9093">
        <v>0</v>
      </c>
      <c r="F9093">
        <v>684272</v>
      </c>
      <c r="G9093">
        <v>0</v>
      </c>
      <c r="H9093">
        <v>0</v>
      </c>
      <c r="I9093">
        <v>684272</v>
      </c>
    </row>
    <row r="9094" spans="1:9">
      <c r="A9094" t="s">
        <v>555</v>
      </c>
      <c r="B9094" t="s">
        <v>562</v>
      </c>
      <c r="C9094" t="s">
        <v>563</v>
      </c>
      <c r="D9094">
        <v>2023</v>
      </c>
      <c r="E9094">
        <v>0</v>
      </c>
      <c r="F9094">
        <v>1520656</v>
      </c>
      <c r="G9094">
        <v>38541000</v>
      </c>
      <c r="H9094">
        <v>15058000</v>
      </c>
      <c r="I9094">
        <v>55119656</v>
      </c>
    </row>
    <row r="9095" spans="1:9">
      <c r="A9095" t="s">
        <v>555</v>
      </c>
      <c r="B9095" t="s">
        <v>564</v>
      </c>
      <c r="C9095" t="s">
        <v>565</v>
      </c>
      <c r="D9095">
        <v>2023</v>
      </c>
      <c r="E9095">
        <v>0</v>
      </c>
      <c r="F9095">
        <v>26622713</v>
      </c>
      <c r="G9095">
        <v>216703000</v>
      </c>
      <c r="H9095">
        <v>9546000</v>
      </c>
      <c r="I9095">
        <v>252871713</v>
      </c>
    </row>
    <row r="9096" spans="1:9">
      <c r="A9096" t="s">
        <v>566</v>
      </c>
      <c r="B9096" t="s">
        <v>949</v>
      </c>
      <c r="C9096" t="s">
        <v>950</v>
      </c>
      <c r="D9096">
        <v>2023</v>
      </c>
      <c r="E9096">
        <v>233000</v>
      </c>
      <c r="F9096">
        <v>0</v>
      </c>
      <c r="G9096">
        <v>0</v>
      </c>
      <c r="H9096">
        <v>240000</v>
      </c>
      <c r="I9096">
        <v>473000</v>
      </c>
    </row>
    <row r="9097" spans="1:9">
      <c r="A9097" t="s">
        <v>566</v>
      </c>
      <c r="B9097" t="s">
        <v>1187</v>
      </c>
      <c r="C9097" t="s">
        <v>988</v>
      </c>
      <c r="D9097">
        <v>2023</v>
      </c>
      <c r="E9097">
        <v>8170000</v>
      </c>
      <c r="F9097">
        <v>0</v>
      </c>
      <c r="G9097">
        <v>0</v>
      </c>
      <c r="H9097">
        <v>0</v>
      </c>
      <c r="I9097">
        <v>8170000</v>
      </c>
    </row>
    <row r="9098" spans="1:9">
      <c r="A9098" t="s">
        <v>566</v>
      </c>
      <c r="B9098" t="s">
        <v>1526</v>
      </c>
      <c r="C9098" t="s">
        <v>1527</v>
      </c>
      <c r="D9098">
        <v>2023</v>
      </c>
      <c r="E9098">
        <v>9992000</v>
      </c>
      <c r="F9098">
        <v>60000</v>
      </c>
      <c r="G9098">
        <v>20000</v>
      </c>
      <c r="H9098">
        <v>1100000</v>
      </c>
      <c r="I9098">
        <v>11172000</v>
      </c>
    </row>
    <row r="9099" spans="1:9">
      <c r="A9099" t="s">
        <v>566</v>
      </c>
      <c r="B9099" t="s">
        <v>567</v>
      </c>
      <c r="C9099" t="s">
        <v>568</v>
      </c>
      <c r="D9099">
        <v>2023</v>
      </c>
      <c r="E9099">
        <v>0</v>
      </c>
      <c r="F9099">
        <v>263121</v>
      </c>
      <c r="G9099">
        <v>0</v>
      </c>
      <c r="H9099">
        <v>80000</v>
      </c>
      <c r="I9099">
        <v>343121</v>
      </c>
    </row>
    <row r="9100" spans="1:9">
      <c r="A9100" t="s">
        <v>566</v>
      </c>
      <c r="B9100" t="s">
        <v>2613</v>
      </c>
      <c r="C9100" t="s">
        <v>665</v>
      </c>
      <c r="D9100">
        <v>2023</v>
      </c>
      <c r="E9100">
        <v>0</v>
      </c>
      <c r="F9100">
        <v>0</v>
      </c>
      <c r="G9100">
        <v>0</v>
      </c>
      <c r="H9100">
        <v>480999</v>
      </c>
      <c r="I9100">
        <v>480999</v>
      </c>
    </row>
    <row r="9101" spans="1:9">
      <c r="A9101" t="s">
        <v>566</v>
      </c>
      <c r="B9101" t="s">
        <v>569</v>
      </c>
      <c r="C9101" t="s">
        <v>570</v>
      </c>
      <c r="D9101">
        <v>2023</v>
      </c>
      <c r="E9101">
        <v>0</v>
      </c>
      <c r="F9101">
        <v>0</v>
      </c>
      <c r="G9101">
        <v>26000</v>
      </c>
      <c r="H9101">
        <v>0</v>
      </c>
      <c r="I9101">
        <v>26000</v>
      </c>
    </row>
    <row r="9102" spans="1:9">
      <c r="A9102" t="s">
        <v>566</v>
      </c>
      <c r="B9102" t="s">
        <v>573</v>
      </c>
      <c r="C9102" t="s">
        <v>574</v>
      </c>
      <c r="D9102">
        <v>2023</v>
      </c>
      <c r="E9102">
        <v>2853113</v>
      </c>
      <c r="F9102">
        <v>2607000</v>
      </c>
      <c r="G9102">
        <v>0</v>
      </c>
      <c r="H9102">
        <v>0</v>
      </c>
      <c r="I9102">
        <v>5460113</v>
      </c>
    </row>
    <row r="9103" spans="1:9">
      <c r="A9103" t="s">
        <v>566</v>
      </c>
      <c r="B9103" t="s">
        <v>575</v>
      </c>
      <c r="C9103" t="s">
        <v>576</v>
      </c>
      <c r="D9103">
        <v>2023</v>
      </c>
      <c r="E9103">
        <v>10000000</v>
      </c>
      <c r="F9103">
        <v>0</v>
      </c>
      <c r="G9103">
        <v>0</v>
      </c>
      <c r="H9103">
        <v>0</v>
      </c>
      <c r="I9103">
        <v>10000000</v>
      </c>
    </row>
    <row r="9104" spans="1:9">
      <c r="A9104" t="s">
        <v>566</v>
      </c>
      <c r="B9104" t="s">
        <v>579</v>
      </c>
      <c r="C9104" t="s">
        <v>580</v>
      </c>
      <c r="D9104">
        <v>2023</v>
      </c>
      <c r="E9104">
        <v>4364000</v>
      </c>
      <c r="F9104">
        <v>0</v>
      </c>
      <c r="G9104">
        <v>0</v>
      </c>
      <c r="H9104">
        <v>0</v>
      </c>
      <c r="I9104">
        <v>4364000</v>
      </c>
    </row>
    <row r="9105" spans="1:9">
      <c r="A9105" t="s">
        <v>566</v>
      </c>
      <c r="B9105" t="s">
        <v>579</v>
      </c>
      <c r="C9105" t="s">
        <v>580</v>
      </c>
      <c r="D9105">
        <v>2023</v>
      </c>
      <c r="E9105">
        <v>303</v>
      </c>
      <c r="F9105">
        <v>0</v>
      </c>
      <c r="G9105">
        <v>0</v>
      </c>
      <c r="H9105">
        <v>0</v>
      </c>
      <c r="I9105">
        <v>303</v>
      </c>
    </row>
    <row r="9106" spans="1:9">
      <c r="A9106" t="s">
        <v>566</v>
      </c>
      <c r="B9106" t="s">
        <v>581</v>
      </c>
      <c r="C9106" t="s">
        <v>582</v>
      </c>
      <c r="D9106">
        <v>2023</v>
      </c>
      <c r="E9106">
        <v>750000</v>
      </c>
      <c r="F9106">
        <v>2675000</v>
      </c>
      <c r="G9106">
        <v>0</v>
      </c>
      <c r="H9106">
        <v>0</v>
      </c>
      <c r="I9106">
        <v>3425000</v>
      </c>
    </row>
    <row r="9107" spans="1:9">
      <c r="A9107" t="s">
        <v>566</v>
      </c>
      <c r="B9107" t="s">
        <v>1352</v>
      </c>
      <c r="C9107" t="s">
        <v>1176</v>
      </c>
      <c r="D9107">
        <v>2023</v>
      </c>
      <c r="E9107">
        <v>50000000</v>
      </c>
      <c r="F9107">
        <v>0</v>
      </c>
      <c r="G9107">
        <v>0</v>
      </c>
      <c r="H9107">
        <v>0</v>
      </c>
      <c r="I9107">
        <v>50000000</v>
      </c>
    </row>
    <row r="9108" spans="1:9">
      <c r="A9108" t="s">
        <v>566</v>
      </c>
      <c r="B9108" t="s">
        <v>1301</v>
      </c>
      <c r="C9108" t="s">
        <v>1051</v>
      </c>
      <c r="D9108">
        <v>2023</v>
      </c>
      <c r="E9108">
        <v>0</v>
      </c>
      <c r="F9108">
        <v>0</v>
      </c>
      <c r="G9108">
        <v>2255932</v>
      </c>
      <c r="H9108">
        <v>0</v>
      </c>
      <c r="I9108">
        <v>2255932</v>
      </c>
    </row>
    <row r="9109" spans="1:9">
      <c r="A9109" t="s">
        <v>566</v>
      </c>
      <c r="B9109" t="s">
        <v>1334</v>
      </c>
      <c r="C9109" t="s">
        <v>630</v>
      </c>
      <c r="D9109">
        <v>2023</v>
      </c>
      <c r="E9109">
        <v>1000000</v>
      </c>
      <c r="F9109">
        <v>0</v>
      </c>
      <c r="G9109">
        <v>0</v>
      </c>
      <c r="H9109">
        <v>0</v>
      </c>
      <c r="I9109">
        <v>1000000</v>
      </c>
    </row>
    <row r="9110" spans="1:9">
      <c r="A9110" t="s">
        <v>566</v>
      </c>
      <c r="B9110" t="s">
        <v>583</v>
      </c>
      <c r="C9110" t="s">
        <v>584</v>
      </c>
      <c r="D9110">
        <v>2023</v>
      </c>
      <c r="E9110">
        <v>1864458</v>
      </c>
      <c r="F9110">
        <v>0</v>
      </c>
      <c r="G9110">
        <v>0</v>
      </c>
      <c r="H9110">
        <v>0</v>
      </c>
      <c r="I9110">
        <v>1864458</v>
      </c>
    </row>
    <row r="9111" spans="1:9">
      <c r="A9111" t="s">
        <v>566</v>
      </c>
      <c r="B9111" t="s">
        <v>2556</v>
      </c>
      <c r="C9111" t="s">
        <v>2557</v>
      </c>
      <c r="D9111">
        <v>2023</v>
      </c>
      <c r="E9111">
        <v>1051000</v>
      </c>
      <c r="F9111">
        <v>0</v>
      </c>
      <c r="G9111">
        <v>0</v>
      </c>
      <c r="H9111">
        <v>0</v>
      </c>
      <c r="I9111">
        <v>1051000</v>
      </c>
    </row>
    <row r="9112" spans="1:9">
      <c r="A9112" t="s">
        <v>566</v>
      </c>
      <c r="B9112" t="s">
        <v>1644</v>
      </c>
      <c r="C9112" t="s">
        <v>1645</v>
      </c>
      <c r="D9112">
        <v>2023</v>
      </c>
      <c r="E9112">
        <v>1000000</v>
      </c>
      <c r="F9112">
        <v>0</v>
      </c>
      <c r="G9112">
        <v>0</v>
      </c>
      <c r="H9112">
        <v>0</v>
      </c>
      <c r="I9112">
        <v>1000000</v>
      </c>
    </row>
    <row r="9113" spans="1:9">
      <c r="A9113" t="s">
        <v>566</v>
      </c>
      <c r="B9113" t="s">
        <v>587</v>
      </c>
      <c r="C9113" t="s">
        <v>588</v>
      </c>
      <c r="D9113">
        <v>2023</v>
      </c>
      <c r="E9113">
        <v>0</v>
      </c>
      <c r="F9113">
        <v>0</v>
      </c>
      <c r="G9113">
        <v>2313622</v>
      </c>
      <c r="H9113">
        <v>351000</v>
      </c>
      <c r="I9113">
        <v>2664622</v>
      </c>
    </row>
    <row r="9114" spans="1:9">
      <c r="A9114" t="s">
        <v>566</v>
      </c>
      <c r="B9114" t="s">
        <v>589</v>
      </c>
      <c r="C9114" t="s">
        <v>590</v>
      </c>
      <c r="D9114">
        <v>2023</v>
      </c>
      <c r="E9114">
        <v>0</v>
      </c>
      <c r="F9114">
        <v>763700</v>
      </c>
      <c r="G9114">
        <v>0</v>
      </c>
      <c r="H9114">
        <v>698000</v>
      </c>
      <c r="I9114">
        <v>1461700</v>
      </c>
    </row>
    <row r="9115" spans="1:9">
      <c r="A9115" t="s">
        <v>566</v>
      </c>
      <c r="B9115" t="s">
        <v>872</v>
      </c>
      <c r="C9115" t="s">
        <v>873</v>
      </c>
      <c r="D9115">
        <v>2023</v>
      </c>
      <c r="E9115">
        <v>1000000</v>
      </c>
      <c r="F9115">
        <v>0</v>
      </c>
      <c r="G9115">
        <v>0</v>
      </c>
      <c r="H9115">
        <v>1821902</v>
      </c>
      <c r="I9115">
        <v>2821902</v>
      </c>
    </row>
    <row r="9116" spans="1:9">
      <c r="A9116" t="s">
        <v>566</v>
      </c>
      <c r="B9116" t="s">
        <v>1741</v>
      </c>
      <c r="C9116" t="s">
        <v>1742</v>
      </c>
      <c r="D9116">
        <v>2023</v>
      </c>
      <c r="E9116">
        <v>0</v>
      </c>
      <c r="F9116">
        <v>0</v>
      </c>
      <c r="G9116">
        <v>566958</v>
      </c>
      <c r="H9116">
        <v>0</v>
      </c>
      <c r="I9116">
        <v>566958</v>
      </c>
    </row>
    <row r="9117" spans="1:9">
      <c r="A9117" t="s">
        <v>566</v>
      </c>
      <c r="B9117" t="s">
        <v>591</v>
      </c>
      <c r="C9117" t="s">
        <v>592</v>
      </c>
      <c r="D9117">
        <v>2023</v>
      </c>
      <c r="E9117">
        <v>0</v>
      </c>
      <c r="F9117">
        <v>0</v>
      </c>
      <c r="G9117">
        <v>8174517</v>
      </c>
      <c r="H9117">
        <v>14385000</v>
      </c>
      <c r="I9117">
        <v>22559517</v>
      </c>
    </row>
    <row r="9118" spans="1:9">
      <c r="A9118" t="s">
        <v>566</v>
      </c>
      <c r="B9118" t="s">
        <v>593</v>
      </c>
      <c r="C9118" t="s">
        <v>594</v>
      </c>
      <c r="D9118">
        <v>2023</v>
      </c>
      <c r="E9118">
        <v>4500000</v>
      </c>
      <c r="F9118">
        <v>3254658</v>
      </c>
      <c r="G9118">
        <v>0</v>
      </c>
      <c r="H9118">
        <v>0</v>
      </c>
      <c r="I9118">
        <v>7754658</v>
      </c>
    </row>
    <row r="9119" spans="1:9">
      <c r="A9119" t="s">
        <v>566</v>
      </c>
      <c r="B9119" t="s">
        <v>1255</v>
      </c>
      <c r="C9119" t="s">
        <v>1256</v>
      </c>
      <c r="D9119">
        <v>2023</v>
      </c>
      <c r="E9119">
        <v>330000</v>
      </c>
      <c r="F9119">
        <v>0</v>
      </c>
      <c r="G9119">
        <v>691887</v>
      </c>
      <c r="H9119">
        <v>0</v>
      </c>
      <c r="I9119">
        <v>1021887</v>
      </c>
    </row>
    <row r="9120" spans="1:9">
      <c r="A9120" t="s">
        <v>566</v>
      </c>
      <c r="B9120" t="s">
        <v>2694</v>
      </c>
      <c r="C9120" t="s">
        <v>2695</v>
      </c>
      <c r="D9120">
        <v>2023</v>
      </c>
      <c r="E9120">
        <v>390000</v>
      </c>
      <c r="F9120">
        <v>0</v>
      </c>
      <c r="G9120">
        <v>0</v>
      </c>
      <c r="H9120">
        <v>0</v>
      </c>
      <c r="I9120">
        <v>390000</v>
      </c>
    </row>
    <row r="9121" spans="1:9">
      <c r="A9121" t="s">
        <v>566</v>
      </c>
      <c r="B9121" t="s">
        <v>1492</v>
      </c>
      <c r="C9121" t="s">
        <v>1059</v>
      </c>
      <c r="D9121">
        <v>2023</v>
      </c>
      <c r="E9121">
        <v>9000000</v>
      </c>
      <c r="F9121">
        <v>0</v>
      </c>
      <c r="G9121">
        <v>0</v>
      </c>
      <c r="H9121">
        <v>3426816</v>
      </c>
      <c r="I9121">
        <v>12426816</v>
      </c>
    </row>
    <row r="9122" spans="1:9">
      <c r="A9122" t="s">
        <v>566</v>
      </c>
      <c r="B9122" t="s">
        <v>595</v>
      </c>
      <c r="C9122" t="s">
        <v>596</v>
      </c>
      <c r="D9122">
        <v>2023</v>
      </c>
      <c r="E9122">
        <v>2881000</v>
      </c>
      <c r="F9122">
        <v>0</v>
      </c>
      <c r="G9122">
        <v>2797593</v>
      </c>
      <c r="H9122">
        <v>0</v>
      </c>
      <c r="I9122">
        <v>5678593</v>
      </c>
    </row>
    <row r="9123" spans="1:9">
      <c r="A9123" t="s">
        <v>566</v>
      </c>
      <c r="B9123" t="s">
        <v>1386</v>
      </c>
      <c r="C9123" t="s">
        <v>1132</v>
      </c>
      <c r="D9123">
        <v>2023</v>
      </c>
      <c r="E9123">
        <v>16000000</v>
      </c>
      <c r="F9123">
        <v>0</v>
      </c>
      <c r="G9123">
        <v>0</v>
      </c>
      <c r="H9123">
        <v>0</v>
      </c>
      <c r="I9123">
        <v>16000000</v>
      </c>
    </row>
    <row r="9124" spans="1:9">
      <c r="A9124" t="s">
        <v>566</v>
      </c>
      <c r="B9124" t="s">
        <v>2258</v>
      </c>
      <c r="C9124" t="s">
        <v>2032</v>
      </c>
      <c r="D9124">
        <v>2023</v>
      </c>
      <c r="E9124">
        <v>0</v>
      </c>
      <c r="F9124">
        <v>150000</v>
      </c>
      <c r="G9124">
        <v>0</v>
      </c>
      <c r="H9124">
        <v>0</v>
      </c>
      <c r="I9124">
        <v>150000</v>
      </c>
    </row>
    <row r="9125" spans="1:9">
      <c r="A9125" t="s">
        <v>566</v>
      </c>
      <c r="B9125" t="s">
        <v>1646</v>
      </c>
      <c r="C9125" t="s">
        <v>639</v>
      </c>
      <c r="D9125">
        <v>2023</v>
      </c>
      <c r="E9125">
        <v>0</v>
      </c>
      <c r="F9125">
        <v>215545</v>
      </c>
      <c r="G9125">
        <v>58000</v>
      </c>
      <c r="H9125">
        <v>0</v>
      </c>
      <c r="I9125">
        <v>273545</v>
      </c>
    </row>
    <row r="9126" spans="1:9">
      <c r="A9126" t="s">
        <v>566</v>
      </c>
      <c r="B9126" t="s">
        <v>1451</v>
      </c>
      <c r="C9126" t="s">
        <v>1348</v>
      </c>
      <c r="D9126">
        <v>2023</v>
      </c>
      <c r="E9126">
        <v>6000000</v>
      </c>
      <c r="F9126">
        <v>0</v>
      </c>
      <c r="G9126">
        <v>0</v>
      </c>
      <c r="H9126">
        <v>0</v>
      </c>
      <c r="I9126">
        <v>6000000</v>
      </c>
    </row>
    <row r="9127" spans="1:9">
      <c r="A9127" t="s">
        <v>566</v>
      </c>
      <c r="B9127" t="s">
        <v>2000</v>
      </c>
      <c r="C9127" t="s">
        <v>1762</v>
      </c>
      <c r="D9127">
        <v>2023</v>
      </c>
      <c r="E9127">
        <v>1300000</v>
      </c>
      <c r="F9127">
        <v>141000</v>
      </c>
      <c r="G9127">
        <v>0</v>
      </c>
      <c r="H9127">
        <v>0</v>
      </c>
      <c r="I9127">
        <v>1441000</v>
      </c>
    </row>
    <row r="9128" spans="1:9">
      <c r="A9128" t="s">
        <v>566</v>
      </c>
      <c r="B9128" t="s">
        <v>2001</v>
      </c>
      <c r="C9128" t="s">
        <v>1768</v>
      </c>
      <c r="D9128">
        <v>2023</v>
      </c>
      <c r="E9128">
        <v>2400000</v>
      </c>
      <c r="F9128">
        <v>0</v>
      </c>
      <c r="G9128">
        <v>0</v>
      </c>
      <c r="H9128">
        <v>0</v>
      </c>
      <c r="I9128">
        <v>2400000</v>
      </c>
    </row>
    <row r="9129" spans="1:9">
      <c r="A9129" t="s">
        <v>566</v>
      </c>
      <c r="B9129" t="s">
        <v>1743</v>
      </c>
      <c r="C9129" t="s">
        <v>2004</v>
      </c>
      <c r="D9129">
        <v>2023</v>
      </c>
      <c r="E9129">
        <v>0</v>
      </c>
      <c r="F9129">
        <v>0</v>
      </c>
      <c r="G9129">
        <v>25929</v>
      </c>
      <c r="H9129">
        <v>0</v>
      </c>
      <c r="I9129">
        <v>25929</v>
      </c>
    </row>
    <row r="9130" spans="1:9">
      <c r="A9130" t="s">
        <v>566</v>
      </c>
      <c r="B9130" t="s">
        <v>2696</v>
      </c>
      <c r="C9130" t="s">
        <v>2697</v>
      </c>
      <c r="D9130">
        <v>2023</v>
      </c>
      <c r="E9130">
        <v>350000</v>
      </c>
      <c r="F9130">
        <v>0</v>
      </c>
      <c r="G9130">
        <v>0</v>
      </c>
      <c r="H9130">
        <v>0</v>
      </c>
      <c r="I9130">
        <v>350000</v>
      </c>
    </row>
    <row r="9131" spans="1:9">
      <c r="A9131" t="s">
        <v>566</v>
      </c>
      <c r="B9131" t="s">
        <v>2559</v>
      </c>
      <c r="C9131" t="s">
        <v>2560</v>
      </c>
      <c r="D9131">
        <v>2023</v>
      </c>
      <c r="E9131">
        <v>1000000</v>
      </c>
      <c r="F9131">
        <v>0</v>
      </c>
      <c r="G9131">
        <v>0</v>
      </c>
      <c r="H9131">
        <v>0</v>
      </c>
      <c r="I9131">
        <v>1000000</v>
      </c>
    </row>
    <row r="9132" spans="1:9">
      <c r="A9132" t="s">
        <v>566</v>
      </c>
      <c r="B9132" t="s">
        <v>2005</v>
      </c>
      <c r="C9132" t="s">
        <v>2006</v>
      </c>
      <c r="D9132">
        <v>2023</v>
      </c>
      <c r="E9132">
        <v>0</v>
      </c>
      <c r="F9132">
        <v>0</v>
      </c>
      <c r="G9132">
        <v>0</v>
      </c>
      <c r="H9132">
        <v>99000</v>
      </c>
      <c r="I9132">
        <v>99000</v>
      </c>
    </row>
    <row r="9133" spans="1:9">
      <c r="A9133" t="s">
        <v>566</v>
      </c>
      <c r="B9133" t="s">
        <v>2698</v>
      </c>
      <c r="C9133" t="s">
        <v>1483</v>
      </c>
      <c r="D9133">
        <v>2023</v>
      </c>
      <c r="E9133">
        <v>1615000</v>
      </c>
      <c r="F9133">
        <v>0</v>
      </c>
      <c r="G9133">
        <v>0</v>
      </c>
      <c r="H9133">
        <v>0</v>
      </c>
      <c r="I9133">
        <v>1615000</v>
      </c>
    </row>
    <row r="9134" spans="1:9">
      <c r="A9134" t="s">
        <v>566</v>
      </c>
      <c r="B9134" t="s">
        <v>1197</v>
      </c>
      <c r="C9134" t="s">
        <v>1146</v>
      </c>
      <c r="D9134">
        <v>2023</v>
      </c>
      <c r="E9134">
        <v>4500000</v>
      </c>
      <c r="F9134">
        <v>0</v>
      </c>
      <c r="G9134">
        <v>0</v>
      </c>
      <c r="H9134">
        <v>0</v>
      </c>
      <c r="I9134">
        <v>4500000</v>
      </c>
    </row>
    <row r="9135" spans="1:9">
      <c r="A9135" t="s">
        <v>566</v>
      </c>
      <c r="B9135" t="s">
        <v>2007</v>
      </c>
      <c r="C9135" t="s">
        <v>1032</v>
      </c>
      <c r="D9135">
        <v>2023</v>
      </c>
      <c r="E9135">
        <v>210000</v>
      </c>
      <c r="F9135">
        <v>0</v>
      </c>
      <c r="G9135">
        <v>673000</v>
      </c>
      <c r="H9135">
        <v>0</v>
      </c>
      <c r="I9135">
        <v>883000</v>
      </c>
    </row>
    <row r="9136" spans="1:9">
      <c r="A9136" t="s">
        <v>566</v>
      </c>
      <c r="B9136" t="s">
        <v>2438</v>
      </c>
      <c r="C9136" t="s">
        <v>944</v>
      </c>
      <c r="D9136">
        <v>2023</v>
      </c>
      <c r="E9136">
        <v>0</v>
      </c>
      <c r="F9136">
        <v>107350</v>
      </c>
      <c r="G9136">
        <v>0</v>
      </c>
      <c r="H9136">
        <v>0</v>
      </c>
      <c r="I9136">
        <v>107350</v>
      </c>
    </row>
    <row r="9137" spans="1:9">
      <c r="A9137" t="s">
        <v>566</v>
      </c>
      <c r="B9137" t="s">
        <v>2439</v>
      </c>
      <c r="C9137" t="s">
        <v>2440</v>
      </c>
      <c r="D9137">
        <v>2023</v>
      </c>
      <c r="E9137">
        <v>0</v>
      </c>
      <c r="F9137">
        <v>0</v>
      </c>
      <c r="G9137">
        <v>229000</v>
      </c>
      <c r="H9137">
        <v>85000</v>
      </c>
      <c r="I9137">
        <v>314000</v>
      </c>
    </row>
    <row r="9138" spans="1:9">
      <c r="A9138" t="s">
        <v>566</v>
      </c>
      <c r="B9138" t="s">
        <v>2441</v>
      </c>
      <c r="C9138" t="s">
        <v>2442</v>
      </c>
      <c r="D9138">
        <v>2023</v>
      </c>
      <c r="E9138">
        <v>1000000</v>
      </c>
      <c r="F9138">
        <v>0</v>
      </c>
      <c r="G9138">
        <v>0</v>
      </c>
      <c r="H9138">
        <v>0</v>
      </c>
      <c r="I9138">
        <v>1000000</v>
      </c>
    </row>
    <row r="9139" spans="1:9">
      <c r="A9139" t="s">
        <v>566</v>
      </c>
      <c r="B9139" t="s">
        <v>2191</v>
      </c>
      <c r="C9139" t="s">
        <v>2048</v>
      </c>
      <c r="D9139">
        <v>2023</v>
      </c>
      <c r="E9139">
        <v>0</v>
      </c>
      <c r="F9139">
        <v>15000</v>
      </c>
      <c r="G9139">
        <v>0</v>
      </c>
      <c r="H9139">
        <v>0</v>
      </c>
      <c r="I9139">
        <v>15000</v>
      </c>
    </row>
    <row r="9140" spans="1:9">
      <c r="A9140" t="s">
        <v>566</v>
      </c>
      <c r="B9140" t="s">
        <v>2607</v>
      </c>
      <c r="C9140" t="s">
        <v>2608</v>
      </c>
      <c r="D9140">
        <v>2023</v>
      </c>
      <c r="E9140">
        <v>0</v>
      </c>
      <c r="F9140">
        <v>0</v>
      </c>
      <c r="G9140">
        <v>0</v>
      </c>
      <c r="H9140">
        <v>60000</v>
      </c>
      <c r="I9140">
        <v>60000</v>
      </c>
    </row>
    <row r="9141" spans="1:9">
      <c r="A9141" t="s">
        <v>566</v>
      </c>
      <c r="B9141" t="s">
        <v>2647</v>
      </c>
      <c r="C9141" t="s">
        <v>2274</v>
      </c>
      <c r="D9141">
        <v>2023</v>
      </c>
      <c r="E9141">
        <v>254632</v>
      </c>
      <c r="F9141">
        <v>0</v>
      </c>
      <c r="G9141">
        <v>0</v>
      </c>
      <c r="H9141">
        <v>0</v>
      </c>
      <c r="I9141">
        <v>254632</v>
      </c>
    </row>
    <row r="9142" spans="1:9">
      <c r="A9142" t="s">
        <v>566</v>
      </c>
      <c r="B9142" t="s">
        <v>1491</v>
      </c>
      <c r="C9142" t="s">
        <v>672</v>
      </c>
      <c r="D9142">
        <v>2023</v>
      </c>
      <c r="E9142">
        <v>1500000</v>
      </c>
      <c r="F9142">
        <v>0</v>
      </c>
      <c r="G9142">
        <v>0</v>
      </c>
      <c r="H9142">
        <v>0</v>
      </c>
      <c r="I9142">
        <v>1500000</v>
      </c>
    </row>
    <row r="9143" spans="1:9">
      <c r="A9143" t="s">
        <v>566</v>
      </c>
      <c r="B9143" t="s">
        <v>2008</v>
      </c>
      <c r="C9143" t="s">
        <v>997</v>
      </c>
      <c r="D9143">
        <v>2023</v>
      </c>
      <c r="E9143">
        <v>4076000</v>
      </c>
      <c r="F9143">
        <v>0</v>
      </c>
      <c r="G9143">
        <v>0</v>
      </c>
      <c r="H9143">
        <v>4019140</v>
      </c>
      <c r="I9143">
        <v>8095140</v>
      </c>
    </row>
    <row r="9144" spans="1:9">
      <c r="A9144" t="s">
        <v>566</v>
      </c>
      <c r="B9144" t="s">
        <v>2443</v>
      </c>
      <c r="C9144" t="s">
        <v>2367</v>
      </c>
      <c r="D9144">
        <v>2023</v>
      </c>
      <c r="E9144">
        <v>54000</v>
      </c>
      <c r="F9144">
        <v>3996000</v>
      </c>
      <c r="G9144">
        <v>0</v>
      </c>
      <c r="H9144">
        <v>0</v>
      </c>
      <c r="I9144">
        <v>4050000</v>
      </c>
    </row>
    <row r="9145" spans="1:9">
      <c r="A9145" t="s">
        <v>566</v>
      </c>
      <c r="B9145" t="s">
        <v>2009</v>
      </c>
      <c r="C9145" t="s">
        <v>971</v>
      </c>
      <c r="D9145">
        <v>2023</v>
      </c>
      <c r="E9145">
        <v>0</v>
      </c>
      <c r="F9145">
        <v>0</v>
      </c>
      <c r="G9145">
        <v>76695</v>
      </c>
      <c r="H9145">
        <v>0</v>
      </c>
      <c r="I9145">
        <v>76695</v>
      </c>
    </row>
    <row r="9146" spans="1:9">
      <c r="A9146" t="s">
        <v>566</v>
      </c>
      <c r="B9146" t="s">
        <v>2192</v>
      </c>
      <c r="C9146" t="s">
        <v>2193</v>
      </c>
      <c r="D9146">
        <v>2023</v>
      </c>
      <c r="E9146">
        <v>0</v>
      </c>
      <c r="F9146">
        <v>32000</v>
      </c>
      <c r="G9146">
        <v>0</v>
      </c>
      <c r="H9146">
        <v>0</v>
      </c>
      <c r="I9146">
        <v>32000</v>
      </c>
    </row>
    <row r="9147" spans="1:9">
      <c r="A9147" t="s">
        <v>566</v>
      </c>
      <c r="B9147" t="s">
        <v>2609</v>
      </c>
      <c r="C9147" t="s">
        <v>2610</v>
      </c>
      <c r="D9147">
        <v>2023</v>
      </c>
      <c r="E9147">
        <v>0</v>
      </c>
      <c r="F9147">
        <v>0</v>
      </c>
      <c r="G9147">
        <v>0</v>
      </c>
      <c r="H9147">
        <v>204000</v>
      </c>
      <c r="I9147">
        <v>204000</v>
      </c>
    </row>
    <row r="9148" spans="1:9">
      <c r="A9148" t="s">
        <v>566</v>
      </c>
      <c r="B9148" t="s">
        <v>2699</v>
      </c>
      <c r="C9148" t="s">
        <v>2652</v>
      </c>
      <c r="D9148">
        <v>2023</v>
      </c>
      <c r="E9148">
        <v>250000</v>
      </c>
      <c r="F9148">
        <v>0</v>
      </c>
      <c r="G9148">
        <v>0</v>
      </c>
      <c r="H9148">
        <v>0</v>
      </c>
      <c r="I9148">
        <v>250000</v>
      </c>
    </row>
    <row r="9149" spans="1:9">
      <c r="A9149" t="s">
        <v>566</v>
      </c>
      <c r="B9149" t="s">
        <v>2011</v>
      </c>
      <c r="C9149" t="s">
        <v>1008</v>
      </c>
      <c r="D9149">
        <v>2023</v>
      </c>
      <c r="E9149">
        <v>5275000</v>
      </c>
      <c r="F9149">
        <v>0</v>
      </c>
      <c r="G9149">
        <v>0</v>
      </c>
      <c r="H9149">
        <v>0</v>
      </c>
      <c r="I9149">
        <v>5275000</v>
      </c>
    </row>
    <row r="9150" spans="1:9">
      <c r="A9150" t="s">
        <v>566</v>
      </c>
      <c r="B9150" t="s">
        <v>1270</v>
      </c>
      <c r="C9150" t="s">
        <v>868</v>
      </c>
      <c r="D9150">
        <v>2023</v>
      </c>
      <c r="E9150">
        <v>2000000</v>
      </c>
      <c r="F9150">
        <v>0</v>
      </c>
      <c r="G9150">
        <v>0</v>
      </c>
      <c r="H9150">
        <v>0</v>
      </c>
      <c r="I9150">
        <v>2000000</v>
      </c>
    </row>
    <row r="9151" spans="1:9">
      <c r="A9151" t="s">
        <v>566</v>
      </c>
      <c r="B9151" t="s">
        <v>2259</v>
      </c>
      <c r="C9151" t="s">
        <v>2052</v>
      </c>
      <c r="D9151">
        <v>2023</v>
      </c>
      <c r="E9151">
        <v>0</v>
      </c>
      <c r="F9151">
        <v>0</v>
      </c>
      <c r="G9151">
        <v>0</v>
      </c>
      <c r="H9151">
        <v>82000</v>
      </c>
      <c r="I9151">
        <v>82000</v>
      </c>
    </row>
    <row r="9152" spans="1:9">
      <c r="A9152" t="s">
        <v>566</v>
      </c>
      <c r="B9152" t="s">
        <v>1277</v>
      </c>
      <c r="C9152" t="s">
        <v>1018</v>
      </c>
      <c r="D9152">
        <v>2023</v>
      </c>
      <c r="E9152">
        <v>1500000</v>
      </c>
      <c r="F9152">
        <v>0</v>
      </c>
      <c r="G9152">
        <v>0</v>
      </c>
      <c r="H9152">
        <v>0</v>
      </c>
      <c r="I9152">
        <v>1500000</v>
      </c>
    </row>
    <row r="9153" spans="1:9">
      <c r="A9153" t="s">
        <v>566</v>
      </c>
      <c r="B9153" t="s">
        <v>2012</v>
      </c>
      <c r="C9153" t="s">
        <v>993</v>
      </c>
      <c r="D9153">
        <v>2023</v>
      </c>
      <c r="E9153">
        <v>600000</v>
      </c>
      <c r="F9153">
        <v>0</v>
      </c>
      <c r="G9153">
        <v>0</v>
      </c>
      <c r="H9153">
        <v>0</v>
      </c>
      <c r="I9153">
        <v>600000</v>
      </c>
    </row>
    <row r="9154" spans="1:9">
      <c r="A9154" t="s">
        <v>566</v>
      </c>
      <c r="B9154" t="s">
        <v>2013</v>
      </c>
      <c r="C9154" t="s">
        <v>1516</v>
      </c>
      <c r="D9154">
        <v>2023</v>
      </c>
      <c r="E9154">
        <v>10000000</v>
      </c>
      <c r="F9154">
        <v>0</v>
      </c>
      <c r="G9154">
        <v>0</v>
      </c>
      <c r="H9154">
        <v>0</v>
      </c>
      <c r="I9154">
        <v>10000000</v>
      </c>
    </row>
    <row r="9155" spans="1:9">
      <c r="A9155" t="s">
        <v>566</v>
      </c>
      <c r="B9155" t="s">
        <v>2561</v>
      </c>
      <c r="C9155" t="s">
        <v>1113</v>
      </c>
      <c r="D9155">
        <v>2023</v>
      </c>
      <c r="E9155">
        <v>1115000</v>
      </c>
      <c r="F9155">
        <v>0</v>
      </c>
      <c r="G9155">
        <v>0</v>
      </c>
      <c r="H9155">
        <v>0</v>
      </c>
      <c r="I9155">
        <v>1115000</v>
      </c>
    </row>
    <row r="9156" spans="1:9">
      <c r="A9156" t="s">
        <v>566</v>
      </c>
      <c r="B9156" t="s">
        <v>2446</v>
      </c>
      <c r="C9156" t="s">
        <v>1775</v>
      </c>
      <c r="D9156">
        <v>2023</v>
      </c>
      <c r="E9156">
        <v>61000</v>
      </c>
      <c r="F9156">
        <v>0</v>
      </c>
      <c r="G9156">
        <v>64029</v>
      </c>
      <c r="H9156">
        <v>0</v>
      </c>
      <c r="I9156">
        <v>125029</v>
      </c>
    </row>
    <row r="9157" spans="1:9">
      <c r="A9157" t="s">
        <v>566</v>
      </c>
      <c r="B9157" t="s">
        <v>2014</v>
      </c>
      <c r="C9157" t="s">
        <v>1779</v>
      </c>
      <c r="D9157">
        <v>2023</v>
      </c>
      <c r="E9157">
        <v>1500000</v>
      </c>
      <c r="F9157">
        <v>0</v>
      </c>
      <c r="G9157">
        <v>0</v>
      </c>
      <c r="H9157">
        <v>0</v>
      </c>
      <c r="I9157">
        <v>1500000</v>
      </c>
    </row>
    <row r="9158" spans="1:9">
      <c r="A9158" t="s">
        <v>566</v>
      </c>
      <c r="B9158" t="s">
        <v>1442</v>
      </c>
      <c r="C9158" t="s">
        <v>1438</v>
      </c>
      <c r="D9158">
        <v>2023</v>
      </c>
      <c r="E9158">
        <v>900000</v>
      </c>
      <c r="F9158">
        <v>0</v>
      </c>
      <c r="G9158">
        <v>0</v>
      </c>
      <c r="H9158">
        <v>0</v>
      </c>
      <c r="I9158">
        <v>900000</v>
      </c>
    </row>
    <row r="9159" spans="1:9">
      <c r="A9159" t="s">
        <v>566</v>
      </c>
      <c r="B9159" t="s">
        <v>1244</v>
      </c>
      <c r="C9159" t="s">
        <v>1166</v>
      </c>
      <c r="D9159">
        <v>2023</v>
      </c>
      <c r="E9159">
        <v>600000</v>
      </c>
      <c r="F9159">
        <v>0</v>
      </c>
      <c r="G9159">
        <v>0</v>
      </c>
      <c r="H9159">
        <v>0</v>
      </c>
      <c r="I9159">
        <v>600000</v>
      </c>
    </row>
    <row r="9160" spans="1:9">
      <c r="A9160" t="s">
        <v>566</v>
      </c>
      <c r="B9160" t="s">
        <v>607</v>
      </c>
      <c r="C9160" t="s">
        <v>608</v>
      </c>
      <c r="D9160">
        <v>2023</v>
      </c>
      <c r="E9160">
        <v>3900000</v>
      </c>
      <c r="F9160">
        <v>0</v>
      </c>
      <c r="G9160">
        <v>3824486</v>
      </c>
      <c r="H9160">
        <v>755000</v>
      </c>
      <c r="I9160">
        <v>8479486</v>
      </c>
    </row>
    <row r="9161" spans="1:9">
      <c r="A9161" t="s">
        <v>566</v>
      </c>
      <c r="B9161" t="s">
        <v>2194</v>
      </c>
      <c r="C9161" t="s">
        <v>2195</v>
      </c>
      <c r="D9161">
        <v>2023</v>
      </c>
      <c r="E9161">
        <v>88857</v>
      </c>
      <c r="F9161">
        <v>0</v>
      </c>
      <c r="G9161">
        <v>0</v>
      </c>
      <c r="H9161">
        <v>0</v>
      </c>
      <c r="I9161">
        <v>88857</v>
      </c>
    </row>
    <row r="9162" spans="1:9">
      <c r="A9162" t="s">
        <v>566</v>
      </c>
      <c r="B9162" t="s">
        <v>2196</v>
      </c>
      <c r="C9162" t="s">
        <v>2197</v>
      </c>
      <c r="D9162">
        <v>2023</v>
      </c>
      <c r="E9162">
        <v>0</v>
      </c>
      <c r="F9162">
        <v>14000</v>
      </c>
      <c r="G9162">
        <v>0</v>
      </c>
      <c r="H9162">
        <v>0</v>
      </c>
      <c r="I9162">
        <v>14000</v>
      </c>
    </row>
    <row r="9163" spans="1:9">
      <c r="A9163" t="s">
        <v>566</v>
      </c>
      <c r="B9163" t="s">
        <v>1654</v>
      </c>
      <c r="C9163" t="s">
        <v>1655</v>
      </c>
      <c r="D9163">
        <v>2023</v>
      </c>
      <c r="E9163">
        <v>875000</v>
      </c>
      <c r="F9163">
        <v>0</v>
      </c>
      <c r="G9163">
        <v>0</v>
      </c>
      <c r="H9163">
        <v>0</v>
      </c>
      <c r="I9163">
        <v>875000</v>
      </c>
    </row>
    <row r="9164" spans="1:9">
      <c r="A9164" t="s">
        <v>566</v>
      </c>
      <c r="B9164" t="s">
        <v>2700</v>
      </c>
      <c r="C9164" t="s">
        <v>2701</v>
      </c>
      <c r="D9164">
        <v>2023</v>
      </c>
      <c r="E9164">
        <v>3500000</v>
      </c>
      <c r="F9164">
        <v>0</v>
      </c>
      <c r="G9164">
        <v>0</v>
      </c>
      <c r="H9164">
        <v>0</v>
      </c>
      <c r="I9164">
        <v>3500000</v>
      </c>
    </row>
    <row r="9165" spans="1:9">
      <c r="A9165" t="s">
        <v>566</v>
      </c>
      <c r="B9165" t="s">
        <v>2447</v>
      </c>
      <c r="C9165" t="s">
        <v>1683</v>
      </c>
      <c r="D9165">
        <v>2023</v>
      </c>
      <c r="E9165">
        <v>800000</v>
      </c>
      <c r="F9165">
        <v>0</v>
      </c>
      <c r="G9165">
        <v>0</v>
      </c>
      <c r="H9165">
        <v>24954</v>
      </c>
      <c r="I9165">
        <v>824954</v>
      </c>
    </row>
    <row r="9166" spans="1:9">
      <c r="A9166" t="s">
        <v>566</v>
      </c>
      <c r="B9166" t="s">
        <v>611</v>
      </c>
      <c r="C9166" t="s">
        <v>612</v>
      </c>
      <c r="D9166">
        <v>2023</v>
      </c>
      <c r="E9166">
        <v>0</v>
      </c>
      <c r="F9166">
        <v>0</v>
      </c>
      <c r="G9166">
        <v>0</v>
      </c>
      <c r="H9166">
        <v>4400000</v>
      </c>
      <c r="I9166">
        <v>4400000</v>
      </c>
    </row>
    <row r="9167" spans="1:9">
      <c r="A9167" t="s">
        <v>566</v>
      </c>
      <c r="B9167" t="s">
        <v>1440</v>
      </c>
      <c r="C9167" t="s">
        <v>1441</v>
      </c>
      <c r="D9167">
        <v>2023</v>
      </c>
      <c r="E9167">
        <v>3000000</v>
      </c>
      <c r="F9167">
        <v>0</v>
      </c>
      <c r="G9167">
        <v>0</v>
      </c>
      <c r="H9167">
        <v>0</v>
      </c>
      <c r="I9167">
        <v>3000000</v>
      </c>
    </row>
    <row r="9168" spans="1:9">
      <c r="A9168" t="s">
        <v>566</v>
      </c>
      <c r="B9168" t="s">
        <v>1415</v>
      </c>
      <c r="C9168" t="s">
        <v>1416</v>
      </c>
      <c r="D9168">
        <v>2023</v>
      </c>
      <c r="E9168">
        <v>2000000</v>
      </c>
      <c r="F9168">
        <v>0</v>
      </c>
      <c r="G9168">
        <v>0</v>
      </c>
      <c r="H9168">
        <v>0</v>
      </c>
      <c r="I9168">
        <v>2000000</v>
      </c>
    </row>
    <row r="9169" spans="1:9">
      <c r="A9169" t="s">
        <v>566</v>
      </c>
      <c r="B9169" t="s">
        <v>617</v>
      </c>
      <c r="C9169" t="s">
        <v>618</v>
      </c>
      <c r="D9169">
        <v>2023</v>
      </c>
      <c r="E9169">
        <v>510000</v>
      </c>
      <c r="F9169">
        <v>0</v>
      </c>
      <c r="G9169">
        <v>0</v>
      </c>
      <c r="H9169">
        <v>0</v>
      </c>
      <c r="I9169">
        <v>510000</v>
      </c>
    </row>
    <row r="9170" spans="1:9">
      <c r="A9170" t="s">
        <v>566</v>
      </c>
      <c r="B9170" t="s">
        <v>619</v>
      </c>
      <c r="C9170" t="s">
        <v>620</v>
      </c>
      <c r="D9170">
        <v>2023</v>
      </c>
      <c r="E9170">
        <v>2724000</v>
      </c>
      <c r="F9170">
        <v>0</v>
      </c>
      <c r="G9170">
        <v>0</v>
      </c>
      <c r="H9170">
        <v>0</v>
      </c>
      <c r="I9170">
        <v>2724000</v>
      </c>
    </row>
    <row r="9171" spans="1:9">
      <c r="A9171" t="s">
        <v>566</v>
      </c>
      <c r="B9171" t="s">
        <v>2449</v>
      </c>
      <c r="C9171" t="s">
        <v>2450</v>
      </c>
      <c r="D9171">
        <v>2023</v>
      </c>
      <c r="E9171">
        <v>0</v>
      </c>
      <c r="F9171">
        <v>0</v>
      </c>
      <c r="G9171">
        <v>1750000</v>
      </c>
      <c r="H9171">
        <v>0</v>
      </c>
      <c r="I9171">
        <v>1750000</v>
      </c>
    </row>
    <row r="9172" spans="1:9">
      <c r="A9172" t="s">
        <v>566</v>
      </c>
      <c r="B9172" t="s">
        <v>2198</v>
      </c>
      <c r="C9172" t="s">
        <v>1784</v>
      </c>
      <c r="D9172">
        <v>2023</v>
      </c>
      <c r="E9172">
        <v>300000</v>
      </c>
      <c r="F9172">
        <v>0</v>
      </c>
      <c r="G9172">
        <v>0</v>
      </c>
      <c r="H9172">
        <v>0</v>
      </c>
      <c r="I9172">
        <v>300000</v>
      </c>
    </row>
    <row r="9173" spans="1:9">
      <c r="A9173" t="s">
        <v>566</v>
      </c>
      <c r="B9173" t="s">
        <v>2562</v>
      </c>
      <c r="C9173" t="s">
        <v>2283</v>
      </c>
      <c r="D9173">
        <v>2023</v>
      </c>
      <c r="E9173">
        <v>0</v>
      </c>
      <c r="F9173">
        <v>0</v>
      </c>
      <c r="G9173">
        <v>0</v>
      </c>
      <c r="H9173">
        <v>412000</v>
      </c>
      <c r="I9173">
        <v>412000</v>
      </c>
    </row>
    <row r="9174" spans="1:9">
      <c r="A9174" t="s">
        <v>566</v>
      </c>
      <c r="B9174" t="s">
        <v>623</v>
      </c>
      <c r="C9174" t="s">
        <v>624</v>
      </c>
      <c r="D9174">
        <v>2023</v>
      </c>
      <c r="E9174">
        <v>0</v>
      </c>
      <c r="F9174">
        <v>0</v>
      </c>
      <c r="G9174">
        <v>68000</v>
      </c>
      <c r="H9174">
        <v>0</v>
      </c>
      <c r="I9174">
        <v>68000</v>
      </c>
    </row>
    <row r="9175" spans="1:9">
      <c r="A9175" t="s">
        <v>566</v>
      </c>
      <c r="B9175" t="s">
        <v>2563</v>
      </c>
      <c r="C9175" t="s">
        <v>2187</v>
      </c>
      <c r="D9175">
        <v>2023</v>
      </c>
      <c r="E9175">
        <v>1000000</v>
      </c>
      <c r="F9175">
        <v>0</v>
      </c>
      <c r="G9175">
        <v>0</v>
      </c>
      <c r="H9175">
        <v>0</v>
      </c>
      <c r="I9175">
        <v>1000000</v>
      </c>
    </row>
    <row r="9176" spans="1:9">
      <c r="A9176" t="s">
        <v>566</v>
      </c>
      <c r="B9176" t="s">
        <v>2199</v>
      </c>
      <c r="C9176" t="s">
        <v>2200</v>
      </c>
      <c r="D9176">
        <v>2023</v>
      </c>
      <c r="E9176">
        <v>0</v>
      </c>
      <c r="F9176">
        <v>126955</v>
      </c>
      <c r="G9176">
        <v>0</v>
      </c>
      <c r="H9176">
        <v>0</v>
      </c>
      <c r="I9176">
        <v>126955</v>
      </c>
    </row>
    <row r="9177" spans="1:9">
      <c r="A9177" t="s">
        <v>566</v>
      </c>
      <c r="B9177" t="s">
        <v>625</v>
      </c>
      <c r="C9177" t="s">
        <v>626</v>
      </c>
      <c r="D9177">
        <v>2023</v>
      </c>
      <c r="E9177">
        <v>400000</v>
      </c>
      <c r="F9177">
        <v>308000</v>
      </c>
      <c r="G9177">
        <v>0</v>
      </c>
      <c r="H9177">
        <v>0</v>
      </c>
      <c r="I9177">
        <v>708000</v>
      </c>
    </row>
    <row r="9178" spans="1:9">
      <c r="A9178" t="s">
        <v>566</v>
      </c>
      <c r="B9178" t="s">
        <v>2019</v>
      </c>
      <c r="C9178" t="s">
        <v>1756</v>
      </c>
      <c r="D9178">
        <v>2023</v>
      </c>
      <c r="E9178">
        <v>2000000</v>
      </c>
      <c r="F9178">
        <v>0</v>
      </c>
      <c r="G9178">
        <v>1000000</v>
      </c>
      <c r="H9178">
        <v>0</v>
      </c>
      <c r="I9178">
        <v>3000000</v>
      </c>
    </row>
    <row r="9179" spans="1:9">
      <c r="A9179" t="s">
        <v>566</v>
      </c>
      <c r="B9179" t="s">
        <v>2611</v>
      </c>
      <c r="C9179" t="s">
        <v>2612</v>
      </c>
      <c r="D9179">
        <v>2023</v>
      </c>
      <c r="E9179">
        <v>0</v>
      </c>
      <c r="F9179">
        <v>0</v>
      </c>
      <c r="G9179">
        <v>0</v>
      </c>
      <c r="H9179">
        <v>2000</v>
      </c>
      <c r="I9179">
        <v>2000</v>
      </c>
    </row>
    <row r="9180" spans="1:9">
      <c r="A9180" t="s">
        <v>566</v>
      </c>
      <c r="B9180" t="s">
        <v>2702</v>
      </c>
      <c r="C9180" t="s">
        <v>1174</v>
      </c>
      <c r="D9180">
        <v>2023</v>
      </c>
      <c r="E9180">
        <v>2850000</v>
      </c>
      <c r="F9180">
        <v>0</v>
      </c>
      <c r="G9180">
        <v>0</v>
      </c>
      <c r="H9180">
        <v>0</v>
      </c>
      <c r="I9180">
        <v>2850000</v>
      </c>
    </row>
    <row r="9181" spans="1:9">
      <c r="A9181" t="s">
        <v>566</v>
      </c>
      <c r="B9181" t="s">
        <v>2703</v>
      </c>
      <c r="C9181" t="s">
        <v>948</v>
      </c>
      <c r="D9181">
        <v>2023</v>
      </c>
      <c r="E9181">
        <v>7250000</v>
      </c>
      <c r="F9181">
        <v>0</v>
      </c>
      <c r="G9181">
        <v>0</v>
      </c>
      <c r="H9181">
        <v>0</v>
      </c>
      <c r="I9181">
        <v>7250000</v>
      </c>
    </row>
    <row r="9182" spans="1:9">
      <c r="A9182" t="s">
        <v>566</v>
      </c>
      <c r="B9182" t="s">
        <v>1593</v>
      </c>
      <c r="C9182" t="s">
        <v>988</v>
      </c>
      <c r="D9182">
        <v>2023</v>
      </c>
      <c r="E9182">
        <v>5000000</v>
      </c>
      <c r="F9182">
        <v>0</v>
      </c>
      <c r="G9182">
        <v>0</v>
      </c>
      <c r="H9182">
        <v>0</v>
      </c>
      <c r="I9182">
        <v>5000000</v>
      </c>
    </row>
    <row r="9183" spans="1:9">
      <c r="A9183" t="s">
        <v>566</v>
      </c>
      <c r="B9183" t="s">
        <v>2020</v>
      </c>
      <c r="C9183" t="s">
        <v>2021</v>
      </c>
      <c r="D9183">
        <v>2023</v>
      </c>
      <c r="E9183">
        <v>6100000</v>
      </c>
      <c r="F9183">
        <v>0</v>
      </c>
      <c r="G9183">
        <v>0</v>
      </c>
      <c r="H9183">
        <v>0</v>
      </c>
      <c r="I9183">
        <v>6100000</v>
      </c>
    </row>
    <row r="9184" spans="1:9">
      <c r="A9184" t="s">
        <v>566</v>
      </c>
      <c r="B9184" t="s">
        <v>1536</v>
      </c>
      <c r="C9184" t="s">
        <v>574</v>
      </c>
      <c r="D9184">
        <v>2023</v>
      </c>
      <c r="E9184">
        <v>2500000</v>
      </c>
      <c r="F9184">
        <v>0</v>
      </c>
      <c r="G9184">
        <v>0</v>
      </c>
      <c r="H9184">
        <v>0</v>
      </c>
      <c r="I9184">
        <v>2500000</v>
      </c>
    </row>
    <row r="9185" spans="1:9">
      <c r="A9185" t="s">
        <v>566</v>
      </c>
      <c r="B9185" t="s">
        <v>2024</v>
      </c>
      <c r="C9185" t="s">
        <v>2025</v>
      </c>
      <c r="D9185">
        <v>2023</v>
      </c>
      <c r="E9185">
        <v>1500000</v>
      </c>
      <c r="F9185">
        <v>0</v>
      </c>
      <c r="G9185">
        <v>0</v>
      </c>
      <c r="H9185">
        <v>0</v>
      </c>
      <c r="I9185">
        <v>1500000</v>
      </c>
    </row>
    <row r="9186" spans="1:9">
      <c r="A9186" t="s">
        <v>566</v>
      </c>
      <c r="B9186" t="s">
        <v>1496</v>
      </c>
      <c r="C9186" t="s">
        <v>1497</v>
      </c>
      <c r="D9186">
        <v>2023</v>
      </c>
      <c r="E9186">
        <v>2500000</v>
      </c>
      <c r="F9186">
        <v>0</v>
      </c>
      <c r="G9186">
        <v>0</v>
      </c>
      <c r="H9186">
        <v>0</v>
      </c>
      <c r="I9186">
        <v>2500000</v>
      </c>
    </row>
    <row r="9187" spans="1:9">
      <c r="A9187" t="s">
        <v>566</v>
      </c>
      <c r="B9187" t="s">
        <v>2026</v>
      </c>
      <c r="C9187" t="s">
        <v>580</v>
      </c>
      <c r="D9187">
        <v>2023</v>
      </c>
      <c r="E9187">
        <v>4364000</v>
      </c>
      <c r="F9187">
        <v>0</v>
      </c>
      <c r="G9187">
        <v>0</v>
      </c>
      <c r="H9187">
        <v>0</v>
      </c>
      <c r="I9187">
        <v>4364000</v>
      </c>
    </row>
    <row r="9188" spans="1:9">
      <c r="A9188" t="s">
        <v>566</v>
      </c>
      <c r="B9188" t="s">
        <v>2358</v>
      </c>
      <c r="C9188" t="s">
        <v>2264</v>
      </c>
      <c r="D9188">
        <v>2023</v>
      </c>
      <c r="E9188">
        <v>950000</v>
      </c>
      <c r="F9188">
        <v>0</v>
      </c>
      <c r="G9188">
        <v>0</v>
      </c>
      <c r="H9188">
        <v>0</v>
      </c>
      <c r="I9188">
        <v>950000</v>
      </c>
    </row>
    <row r="9189" spans="1:9">
      <c r="A9189" t="s">
        <v>566</v>
      </c>
      <c r="B9189" t="s">
        <v>1560</v>
      </c>
      <c r="C9189" t="s">
        <v>628</v>
      </c>
      <c r="D9189">
        <v>2023</v>
      </c>
      <c r="E9189">
        <v>3000000</v>
      </c>
      <c r="F9189">
        <v>0</v>
      </c>
      <c r="G9189">
        <v>0</v>
      </c>
      <c r="H9189">
        <v>0</v>
      </c>
      <c r="I9189">
        <v>3000000</v>
      </c>
    </row>
    <row r="9190" spans="1:9">
      <c r="A9190" t="s">
        <v>566</v>
      </c>
      <c r="B9190" t="s">
        <v>1436</v>
      </c>
      <c r="C9190" t="s">
        <v>630</v>
      </c>
      <c r="D9190">
        <v>2023</v>
      </c>
      <c r="E9190">
        <v>1300000</v>
      </c>
      <c r="F9190">
        <v>0</v>
      </c>
      <c r="G9190">
        <v>0</v>
      </c>
      <c r="H9190">
        <v>0</v>
      </c>
      <c r="I9190">
        <v>1300000</v>
      </c>
    </row>
    <row r="9191" spans="1:9">
      <c r="A9191" t="s">
        <v>566</v>
      </c>
      <c r="B9191" t="s">
        <v>1433</v>
      </c>
      <c r="C9191" t="s">
        <v>1434</v>
      </c>
      <c r="D9191">
        <v>2023</v>
      </c>
      <c r="E9191">
        <v>1390000</v>
      </c>
      <c r="F9191">
        <v>0</v>
      </c>
      <c r="G9191">
        <v>0</v>
      </c>
      <c r="H9191">
        <v>0</v>
      </c>
      <c r="I9191">
        <v>1390000</v>
      </c>
    </row>
    <row r="9192" spans="1:9">
      <c r="A9192" t="s">
        <v>566</v>
      </c>
      <c r="B9192" t="s">
        <v>2028</v>
      </c>
      <c r="C9192" t="s">
        <v>2029</v>
      </c>
      <c r="D9192">
        <v>2023</v>
      </c>
      <c r="E9192">
        <v>2000000</v>
      </c>
      <c r="F9192">
        <v>0</v>
      </c>
      <c r="G9192">
        <v>0</v>
      </c>
      <c r="H9192">
        <v>0</v>
      </c>
      <c r="I9192">
        <v>2000000</v>
      </c>
    </row>
    <row r="9193" spans="1:9">
      <c r="A9193" t="s">
        <v>566</v>
      </c>
      <c r="B9193" t="s">
        <v>2566</v>
      </c>
      <c r="C9193" t="s">
        <v>1645</v>
      </c>
      <c r="D9193">
        <v>2023</v>
      </c>
      <c r="E9193">
        <v>1000000</v>
      </c>
      <c r="F9193">
        <v>0</v>
      </c>
      <c r="G9193">
        <v>0</v>
      </c>
      <c r="H9193">
        <v>0</v>
      </c>
      <c r="I9193">
        <v>1000000</v>
      </c>
    </row>
    <row r="9194" spans="1:9">
      <c r="A9194" t="s">
        <v>566</v>
      </c>
      <c r="B9194" t="s">
        <v>1466</v>
      </c>
      <c r="C9194" t="s">
        <v>1467</v>
      </c>
      <c r="D9194">
        <v>2023</v>
      </c>
      <c r="E9194">
        <v>1000000</v>
      </c>
      <c r="F9194">
        <v>0</v>
      </c>
      <c r="G9194">
        <v>0</v>
      </c>
      <c r="H9194">
        <v>0</v>
      </c>
      <c r="I9194">
        <v>1000000</v>
      </c>
    </row>
    <row r="9195" spans="1:9">
      <c r="A9195" t="s">
        <v>566</v>
      </c>
      <c r="B9195" t="s">
        <v>2704</v>
      </c>
      <c r="C9195" t="s">
        <v>1742</v>
      </c>
      <c r="D9195">
        <v>2023</v>
      </c>
      <c r="E9195">
        <v>1577000</v>
      </c>
      <c r="F9195">
        <v>0</v>
      </c>
      <c r="G9195">
        <v>0</v>
      </c>
      <c r="H9195">
        <v>0</v>
      </c>
      <c r="I9195">
        <v>1577000</v>
      </c>
    </row>
    <row r="9196" spans="1:9">
      <c r="A9196" t="s">
        <v>566</v>
      </c>
      <c r="B9196" t="s">
        <v>1313</v>
      </c>
      <c r="C9196" t="s">
        <v>1041</v>
      </c>
      <c r="D9196">
        <v>2023</v>
      </c>
      <c r="E9196">
        <v>75000</v>
      </c>
      <c r="F9196">
        <v>0</v>
      </c>
      <c r="G9196">
        <v>0</v>
      </c>
      <c r="H9196">
        <v>0</v>
      </c>
      <c r="I9196">
        <v>75000</v>
      </c>
    </row>
    <row r="9197" spans="1:9">
      <c r="A9197" t="s">
        <v>566</v>
      </c>
      <c r="B9197" t="s">
        <v>1296</v>
      </c>
      <c r="C9197" t="s">
        <v>1297</v>
      </c>
      <c r="D9197">
        <v>2023</v>
      </c>
      <c r="E9197">
        <v>5000000</v>
      </c>
      <c r="F9197">
        <v>0</v>
      </c>
      <c r="G9197">
        <v>0</v>
      </c>
      <c r="H9197">
        <v>0</v>
      </c>
      <c r="I9197">
        <v>5000000</v>
      </c>
    </row>
    <row r="9198" spans="1:9">
      <c r="A9198" t="s">
        <v>566</v>
      </c>
      <c r="B9198" t="s">
        <v>1347</v>
      </c>
      <c r="C9198" t="s">
        <v>1348</v>
      </c>
      <c r="D9198">
        <v>2023</v>
      </c>
      <c r="E9198">
        <v>1500000</v>
      </c>
      <c r="F9198">
        <v>0</v>
      </c>
      <c r="G9198">
        <v>0</v>
      </c>
      <c r="H9198">
        <v>0</v>
      </c>
      <c r="I9198">
        <v>1500000</v>
      </c>
    </row>
    <row r="9199" spans="1:9">
      <c r="A9199" t="s">
        <v>566</v>
      </c>
      <c r="B9199" t="s">
        <v>2034</v>
      </c>
      <c r="C9199" t="s">
        <v>1762</v>
      </c>
      <c r="D9199">
        <v>2023</v>
      </c>
      <c r="E9199">
        <v>2000000</v>
      </c>
      <c r="F9199">
        <v>0</v>
      </c>
      <c r="G9199">
        <v>0</v>
      </c>
      <c r="H9199">
        <v>0</v>
      </c>
      <c r="I9199">
        <v>2000000</v>
      </c>
    </row>
    <row r="9200" spans="1:9">
      <c r="A9200" t="s">
        <v>566</v>
      </c>
      <c r="B9200" t="s">
        <v>2038</v>
      </c>
      <c r="C9200" t="s">
        <v>1768</v>
      </c>
      <c r="D9200">
        <v>2023</v>
      </c>
      <c r="E9200">
        <v>1200000</v>
      </c>
      <c r="F9200">
        <v>0</v>
      </c>
      <c r="G9200">
        <v>0</v>
      </c>
      <c r="H9200">
        <v>0</v>
      </c>
      <c r="I9200">
        <v>1200000</v>
      </c>
    </row>
    <row r="9201" spans="1:9">
      <c r="A9201" t="s">
        <v>566</v>
      </c>
      <c r="B9201" t="s">
        <v>2705</v>
      </c>
      <c r="C9201" t="s">
        <v>2697</v>
      </c>
      <c r="D9201">
        <v>2023</v>
      </c>
      <c r="E9201">
        <v>75000</v>
      </c>
      <c r="F9201">
        <v>0</v>
      </c>
      <c r="G9201">
        <v>0</v>
      </c>
      <c r="H9201">
        <v>0</v>
      </c>
      <c r="I9201">
        <v>75000</v>
      </c>
    </row>
    <row r="9202" spans="1:9">
      <c r="A9202" t="s">
        <v>566</v>
      </c>
      <c r="B9202" t="s">
        <v>2706</v>
      </c>
      <c r="C9202" t="s">
        <v>2560</v>
      </c>
      <c r="D9202">
        <v>2023</v>
      </c>
      <c r="E9202">
        <v>350000</v>
      </c>
      <c r="F9202">
        <v>0</v>
      </c>
      <c r="G9202">
        <v>0</v>
      </c>
      <c r="H9202">
        <v>0</v>
      </c>
      <c r="I9202">
        <v>350000</v>
      </c>
    </row>
    <row r="9203" spans="1:9">
      <c r="A9203" t="s">
        <v>566</v>
      </c>
      <c r="B9203" t="s">
        <v>2707</v>
      </c>
      <c r="C9203" t="s">
        <v>2708</v>
      </c>
      <c r="D9203">
        <v>2023</v>
      </c>
      <c r="E9203">
        <v>200000</v>
      </c>
      <c r="F9203">
        <v>0</v>
      </c>
      <c r="G9203">
        <v>0</v>
      </c>
      <c r="H9203">
        <v>0</v>
      </c>
      <c r="I9203">
        <v>200000</v>
      </c>
    </row>
    <row r="9204" spans="1:9">
      <c r="A9204" t="s">
        <v>566</v>
      </c>
      <c r="B9204" t="s">
        <v>2709</v>
      </c>
      <c r="C9204" t="s">
        <v>2710</v>
      </c>
      <c r="D9204">
        <v>2023</v>
      </c>
      <c r="E9204">
        <v>82000</v>
      </c>
      <c r="F9204">
        <v>0</v>
      </c>
      <c r="G9204">
        <v>0</v>
      </c>
      <c r="H9204">
        <v>0</v>
      </c>
      <c r="I9204">
        <v>82000</v>
      </c>
    </row>
    <row r="9205" spans="1:9">
      <c r="A9205" t="s">
        <v>566</v>
      </c>
      <c r="B9205" t="s">
        <v>1555</v>
      </c>
      <c r="C9205" t="s">
        <v>1146</v>
      </c>
      <c r="D9205">
        <v>2023</v>
      </c>
      <c r="E9205">
        <v>4500000</v>
      </c>
      <c r="F9205">
        <v>0</v>
      </c>
      <c r="G9205">
        <v>0</v>
      </c>
      <c r="H9205">
        <v>0</v>
      </c>
      <c r="I9205">
        <v>4500000</v>
      </c>
    </row>
    <row r="9206" spans="1:9">
      <c r="A9206" t="s">
        <v>566</v>
      </c>
      <c r="B9206" t="s">
        <v>2711</v>
      </c>
      <c r="C9206" t="s">
        <v>2712</v>
      </c>
      <c r="D9206">
        <v>2023</v>
      </c>
      <c r="E9206">
        <v>83000</v>
      </c>
      <c r="F9206">
        <v>0</v>
      </c>
      <c r="G9206">
        <v>0</v>
      </c>
      <c r="H9206">
        <v>0</v>
      </c>
      <c r="I9206">
        <v>83000</v>
      </c>
    </row>
    <row r="9207" spans="1:9">
      <c r="A9207" t="s">
        <v>566</v>
      </c>
      <c r="B9207" t="s">
        <v>2713</v>
      </c>
      <c r="C9207" t="s">
        <v>2442</v>
      </c>
      <c r="D9207">
        <v>2023</v>
      </c>
      <c r="E9207">
        <v>330000</v>
      </c>
      <c r="F9207">
        <v>0</v>
      </c>
      <c r="G9207">
        <v>0</v>
      </c>
      <c r="H9207">
        <v>0</v>
      </c>
      <c r="I9207">
        <v>330000</v>
      </c>
    </row>
    <row r="9208" spans="1:9">
      <c r="A9208" t="s">
        <v>566</v>
      </c>
      <c r="B9208" t="s">
        <v>2047</v>
      </c>
      <c r="C9208" t="s">
        <v>2048</v>
      </c>
      <c r="D9208">
        <v>2023</v>
      </c>
      <c r="E9208">
        <v>750000</v>
      </c>
      <c r="F9208">
        <v>0</v>
      </c>
      <c r="G9208">
        <v>0</v>
      </c>
      <c r="H9208">
        <v>0</v>
      </c>
      <c r="I9208">
        <v>750000</v>
      </c>
    </row>
    <row r="9209" spans="1:9">
      <c r="A9209" t="s">
        <v>566</v>
      </c>
      <c r="B9209" t="s">
        <v>1318</v>
      </c>
      <c r="C9209" t="s">
        <v>604</v>
      </c>
      <c r="D9209">
        <v>2023</v>
      </c>
      <c r="E9209">
        <v>1000000</v>
      </c>
      <c r="F9209">
        <v>0</v>
      </c>
      <c r="G9209">
        <v>0</v>
      </c>
      <c r="H9209">
        <v>0</v>
      </c>
      <c r="I9209">
        <v>1000000</v>
      </c>
    </row>
    <row r="9210" spans="1:9">
      <c r="A9210" t="s">
        <v>566</v>
      </c>
      <c r="B9210" t="s">
        <v>1351</v>
      </c>
      <c r="C9210" t="s">
        <v>997</v>
      </c>
      <c r="D9210">
        <v>2023</v>
      </c>
      <c r="E9210">
        <v>2000000</v>
      </c>
      <c r="F9210">
        <v>0</v>
      </c>
      <c r="G9210">
        <v>0</v>
      </c>
      <c r="H9210">
        <v>0</v>
      </c>
      <c r="I9210">
        <v>2000000</v>
      </c>
    </row>
    <row r="9211" spans="1:9">
      <c r="A9211" t="s">
        <v>566</v>
      </c>
      <c r="B9211" t="s">
        <v>2570</v>
      </c>
      <c r="C9211" t="s">
        <v>644</v>
      </c>
      <c r="D9211">
        <v>2023</v>
      </c>
      <c r="E9211">
        <v>150000</v>
      </c>
      <c r="F9211">
        <v>0</v>
      </c>
      <c r="G9211">
        <v>0</v>
      </c>
      <c r="H9211">
        <v>0</v>
      </c>
      <c r="I9211">
        <v>150000</v>
      </c>
    </row>
    <row r="9212" spans="1:9">
      <c r="A9212" t="s">
        <v>566</v>
      </c>
      <c r="B9212" t="s">
        <v>2714</v>
      </c>
      <c r="C9212" t="s">
        <v>2652</v>
      </c>
      <c r="D9212">
        <v>2023</v>
      </c>
      <c r="E9212">
        <v>250000</v>
      </c>
      <c r="F9212">
        <v>0</v>
      </c>
      <c r="G9212">
        <v>0</v>
      </c>
      <c r="H9212">
        <v>0</v>
      </c>
      <c r="I9212">
        <v>250000</v>
      </c>
    </row>
    <row r="9213" spans="1:9">
      <c r="A9213" t="s">
        <v>566</v>
      </c>
      <c r="B9213" t="s">
        <v>1522</v>
      </c>
      <c r="C9213" t="s">
        <v>868</v>
      </c>
      <c r="D9213">
        <v>2023</v>
      </c>
      <c r="E9213">
        <v>2000000</v>
      </c>
      <c r="F9213">
        <v>0</v>
      </c>
      <c r="G9213">
        <v>0</v>
      </c>
      <c r="H9213">
        <v>0</v>
      </c>
      <c r="I9213">
        <v>2000000</v>
      </c>
    </row>
    <row r="9214" spans="1:9">
      <c r="A9214" t="s">
        <v>566</v>
      </c>
      <c r="B9214" t="s">
        <v>1431</v>
      </c>
      <c r="C9214" t="s">
        <v>1018</v>
      </c>
      <c r="D9214">
        <v>2023</v>
      </c>
      <c r="E9214">
        <v>2458000</v>
      </c>
      <c r="F9214">
        <v>0</v>
      </c>
      <c r="G9214">
        <v>0</v>
      </c>
      <c r="H9214">
        <v>0</v>
      </c>
      <c r="I9214">
        <v>2458000</v>
      </c>
    </row>
    <row r="9215" spans="1:9">
      <c r="A9215" t="s">
        <v>566</v>
      </c>
      <c r="B9215" t="s">
        <v>1237</v>
      </c>
      <c r="C9215" t="s">
        <v>993</v>
      </c>
      <c r="D9215">
        <v>2023</v>
      </c>
      <c r="E9215">
        <v>335000</v>
      </c>
      <c r="F9215">
        <v>0</v>
      </c>
      <c r="G9215">
        <v>0</v>
      </c>
      <c r="H9215">
        <v>0</v>
      </c>
      <c r="I9215">
        <v>335000</v>
      </c>
    </row>
    <row r="9216" spans="1:9">
      <c r="A9216" t="s">
        <v>566</v>
      </c>
      <c r="B9216" t="s">
        <v>1515</v>
      </c>
      <c r="C9216" t="s">
        <v>1516</v>
      </c>
      <c r="D9216">
        <v>2023</v>
      </c>
      <c r="E9216">
        <v>93000</v>
      </c>
      <c r="F9216">
        <v>0</v>
      </c>
      <c r="G9216">
        <v>0</v>
      </c>
      <c r="H9216">
        <v>0</v>
      </c>
      <c r="I9216">
        <v>93000</v>
      </c>
    </row>
    <row r="9217" spans="1:9">
      <c r="A9217" t="s">
        <v>566</v>
      </c>
      <c r="B9217" t="s">
        <v>2053</v>
      </c>
      <c r="C9217" t="s">
        <v>646</v>
      </c>
      <c r="D9217">
        <v>2023</v>
      </c>
      <c r="E9217">
        <v>225000</v>
      </c>
      <c r="F9217">
        <v>0</v>
      </c>
      <c r="G9217">
        <v>0</v>
      </c>
      <c r="H9217">
        <v>0</v>
      </c>
      <c r="I9217">
        <v>225000</v>
      </c>
    </row>
    <row r="9218" spans="1:9">
      <c r="A9218" t="s">
        <v>566</v>
      </c>
      <c r="B9218" t="s">
        <v>2054</v>
      </c>
      <c r="C9218" t="s">
        <v>1113</v>
      </c>
      <c r="D9218">
        <v>2023</v>
      </c>
      <c r="E9218">
        <v>50000</v>
      </c>
      <c r="F9218">
        <v>0</v>
      </c>
      <c r="G9218">
        <v>0</v>
      </c>
      <c r="H9218">
        <v>0</v>
      </c>
      <c r="I9218">
        <v>50000</v>
      </c>
    </row>
    <row r="9219" spans="1:9">
      <c r="A9219" t="s">
        <v>566</v>
      </c>
      <c r="B9219" t="s">
        <v>2055</v>
      </c>
      <c r="C9219" t="s">
        <v>1775</v>
      </c>
      <c r="D9219">
        <v>2023</v>
      </c>
      <c r="E9219">
        <v>561000</v>
      </c>
      <c r="F9219">
        <v>0</v>
      </c>
      <c r="G9219">
        <v>0</v>
      </c>
      <c r="H9219">
        <v>0</v>
      </c>
      <c r="I9219">
        <v>561000</v>
      </c>
    </row>
    <row r="9220" spans="1:9">
      <c r="A9220" t="s">
        <v>566</v>
      </c>
      <c r="B9220" t="s">
        <v>1405</v>
      </c>
      <c r="C9220" t="s">
        <v>1166</v>
      </c>
      <c r="D9220">
        <v>2023</v>
      </c>
      <c r="E9220">
        <v>337000</v>
      </c>
      <c r="F9220">
        <v>0</v>
      </c>
      <c r="G9220">
        <v>0</v>
      </c>
      <c r="H9220">
        <v>0</v>
      </c>
      <c r="I9220">
        <v>337000</v>
      </c>
    </row>
    <row r="9221" spans="1:9">
      <c r="A9221" t="s">
        <v>566</v>
      </c>
      <c r="B9221" t="s">
        <v>1359</v>
      </c>
      <c r="C9221" t="s">
        <v>608</v>
      </c>
      <c r="D9221">
        <v>2023</v>
      </c>
      <c r="E9221">
        <v>75000</v>
      </c>
      <c r="F9221">
        <v>0</v>
      </c>
      <c r="G9221">
        <v>0</v>
      </c>
      <c r="H9221">
        <v>0</v>
      </c>
      <c r="I9221">
        <v>75000</v>
      </c>
    </row>
    <row r="9222" spans="1:9">
      <c r="A9222" t="s">
        <v>566</v>
      </c>
      <c r="B9222" t="s">
        <v>1295</v>
      </c>
      <c r="C9222" t="s">
        <v>610</v>
      </c>
      <c r="D9222">
        <v>2023</v>
      </c>
      <c r="E9222">
        <v>69000</v>
      </c>
      <c r="F9222">
        <v>0</v>
      </c>
      <c r="G9222">
        <v>0</v>
      </c>
      <c r="H9222">
        <v>0</v>
      </c>
      <c r="I9222">
        <v>69000</v>
      </c>
    </row>
    <row r="9223" spans="1:9">
      <c r="A9223" t="s">
        <v>566</v>
      </c>
      <c r="B9223" t="s">
        <v>2715</v>
      </c>
      <c r="C9223" t="s">
        <v>1655</v>
      </c>
      <c r="D9223">
        <v>2023</v>
      </c>
      <c r="E9223">
        <v>1075000</v>
      </c>
      <c r="F9223">
        <v>0</v>
      </c>
      <c r="G9223">
        <v>0</v>
      </c>
      <c r="H9223">
        <v>0</v>
      </c>
      <c r="I9223">
        <v>1075000</v>
      </c>
    </row>
    <row r="9224" spans="1:9">
      <c r="A9224" t="s">
        <v>566</v>
      </c>
      <c r="B9224" t="s">
        <v>2716</v>
      </c>
      <c r="C9224" t="s">
        <v>2701</v>
      </c>
      <c r="D9224">
        <v>2023</v>
      </c>
      <c r="E9224">
        <v>3220000</v>
      </c>
      <c r="F9224">
        <v>0</v>
      </c>
      <c r="G9224">
        <v>0</v>
      </c>
      <c r="H9224">
        <v>0</v>
      </c>
      <c r="I9224">
        <v>3220000</v>
      </c>
    </row>
    <row r="9225" spans="1:9">
      <c r="A9225" t="s">
        <v>566</v>
      </c>
      <c r="B9225" t="s">
        <v>2717</v>
      </c>
      <c r="C9225" t="s">
        <v>2718</v>
      </c>
      <c r="D9225">
        <v>2023</v>
      </c>
      <c r="E9225">
        <v>300000</v>
      </c>
      <c r="F9225">
        <v>0</v>
      </c>
      <c r="G9225">
        <v>0</v>
      </c>
      <c r="H9225">
        <v>0</v>
      </c>
      <c r="I9225">
        <v>300000</v>
      </c>
    </row>
    <row r="9226" spans="1:9">
      <c r="A9226" t="s">
        <v>566</v>
      </c>
      <c r="B9226" t="s">
        <v>2719</v>
      </c>
      <c r="C9226" t="s">
        <v>2720</v>
      </c>
      <c r="D9226">
        <v>2023</v>
      </c>
      <c r="E9226">
        <v>76000</v>
      </c>
      <c r="F9226">
        <v>0</v>
      </c>
      <c r="G9226">
        <v>0</v>
      </c>
      <c r="H9226">
        <v>0</v>
      </c>
      <c r="I9226">
        <v>76000</v>
      </c>
    </row>
    <row r="9227" spans="1:9">
      <c r="A9227" t="s">
        <v>566</v>
      </c>
      <c r="B9227" t="s">
        <v>2061</v>
      </c>
      <c r="C9227" t="s">
        <v>1416</v>
      </c>
      <c r="D9227">
        <v>2023</v>
      </c>
      <c r="E9227">
        <v>2500000</v>
      </c>
      <c r="F9227">
        <v>0</v>
      </c>
      <c r="G9227">
        <v>0</v>
      </c>
      <c r="H9227">
        <v>0</v>
      </c>
      <c r="I9227">
        <v>2500000</v>
      </c>
    </row>
    <row r="9228" spans="1:9">
      <c r="A9228" t="s">
        <v>566</v>
      </c>
      <c r="B9228" t="s">
        <v>2062</v>
      </c>
      <c r="C9228" t="s">
        <v>618</v>
      </c>
      <c r="D9228">
        <v>2023</v>
      </c>
      <c r="E9228">
        <v>633000</v>
      </c>
      <c r="F9228">
        <v>0</v>
      </c>
      <c r="G9228">
        <v>0</v>
      </c>
      <c r="H9228">
        <v>0</v>
      </c>
      <c r="I9228">
        <v>633000</v>
      </c>
    </row>
    <row r="9229" spans="1:9">
      <c r="A9229" t="s">
        <v>566</v>
      </c>
      <c r="B9229" t="s">
        <v>1212</v>
      </c>
      <c r="C9229" t="s">
        <v>620</v>
      </c>
      <c r="D9229">
        <v>2023</v>
      </c>
      <c r="E9229">
        <v>1000000</v>
      </c>
      <c r="F9229">
        <v>0</v>
      </c>
      <c r="G9229">
        <v>0</v>
      </c>
      <c r="H9229">
        <v>0</v>
      </c>
      <c r="I9229">
        <v>1000000</v>
      </c>
    </row>
    <row r="9230" spans="1:9">
      <c r="A9230" t="s">
        <v>566</v>
      </c>
      <c r="B9230" t="s">
        <v>2063</v>
      </c>
      <c r="C9230" t="s">
        <v>1784</v>
      </c>
      <c r="D9230">
        <v>2023</v>
      </c>
      <c r="E9230">
        <v>100000</v>
      </c>
      <c r="F9230">
        <v>0</v>
      </c>
      <c r="G9230">
        <v>0</v>
      </c>
      <c r="H9230">
        <v>0</v>
      </c>
      <c r="I9230">
        <v>100000</v>
      </c>
    </row>
    <row r="9231" spans="1:9">
      <c r="A9231" t="s">
        <v>566</v>
      </c>
      <c r="B9231" t="s">
        <v>2373</v>
      </c>
      <c r="C9231" t="s">
        <v>2187</v>
      </c>
      <c r="D9231">
        <v>2023</v>
      </c>
      <c r="E9231">
        <v>350000</v>
      </c>
      <c r="F9231">
        <v>0</v>
      </c>
      <c r="G9231">
        <v>0</v>
      </c>
      <c r="H9231">
        <v>0</v>
      </c>
      <c r="I9231">
        <v>350000</v>
      </c>
    </row>
    <row r="9232" spans="1:9">
      <c r="A9232" t="s">
        <v>566</v>
      </c>
      <c r="B9232" t="s">
        <v>1391</v>
      </c>
      <c r="C9232" t="s">
        <v>1174</v>
      </c>
      <c r="D9232">
        <v>2023</v>
      </c>
      <c r="E9232">
        <v>2835000</v>
      </c>
      <c r="F9232">
        <v>0</v>
      </c>
      <c r="G9232">
        <v>0</v>
      </c>
      <c r="H9232">
        <v>0</v>
      </c>
      <c r="I9232">
        <v>2835000</v>
      </c>
    </row>
    <row r="9233" spans="1:9">
      <c r="A9233" t="s">
        <v>566</v>
      </c>
      <c r="B9233" t="s">
        <v>2721</v>
      </c>
      <c r="C9233" t="s">
        <v>948</v>
      </c>
      <c r="D9233">
        <v>2023</v>
      </c>
      <c r="E9233">
        <v>3500000</v>
      </c>
      <c r="F9233">
        <v>0</v>
      </c>
      <c r="G9233">
        <v>0</v>
      </c>
      <c r="H9233">
        <v>0</v>
      </c>
      <c r="I9233">
        <v>3500000</v>
      </c>
    </row>
    <row r="9234" spans="1:9">
      <c r="A9234" t="s">
        <v>566</v>
      </c>
      <c r="B9234" t="s">
        <v>2648</v>
      </c>
      <c r="C9234" t="s">
        <v>1683</v>
      </c>
      <c r="D9234">
        <v>2023</v>
      </c>
      <c r="E9234">
        <v>1064000</v>
      </c>
      <c r="F9234">
        <v>0</v>
      </c>
      <c r="G9234">
        <v>0</v>
      </c>
      <c r="H9234">
        <v>0</v>
      </c>
      <c r="I9234">
        <v>1064000</v>
      </c>
    </row>
    <row r="9235" spans="1:9">
      <c r="A9235" t="s">
        <v>566</v>
      </c>
      <c r="B9235" t="s">
        <v>2581</v>
      </c>
      <c r="C9235" t="s">
        <v>2582</v>
      </c>
      <c r="D9235">
        <v>2023</v>
      </c>
      <c r="E9235">
        <v>500000</v>
      </c>
      <c r="F9235">
        <v>0</v>
      </c>
      <c r="G9235">
        <v>0</v>
      </c>
      <c r="H9235">
        <v>0</v>
      </c>
      <c r="I9235">
        <v>500000</v>
      </c>
    </row>
    <row r="9236" spans="1:9">
      <c r="A9236" t="s">
        <v>566</v>
      </c>
      <c r="B9236" t="s">
        <v>987</v>
      </c>
      <c r="C9236" t="s">
        <v>988</v>
      </c>
      <c r="D9236">
        <v>2023</v>
      </c>
      <c r="E9236">
        <v>1000000</v>
      </c>
      <c r="F9236">
        <v>0</v>
      </c>
      <c r="G9236">
        <v>0</v>
      </c>
      <c r="H9236">
        <v>0</v>
      </c>
      <c r="I9236">
        <v>1000000</v>
      </c>
    </row>
    <row r="9237" spans="1:9">
      <c r="A9237" t="s">
        <v>566</v>
      </c>
      <c r="B9237" t="s">
        <v>1757</v>
      </c>
      <c r="C9237" t="s">
        <v>1758</v>
      </c>
      <c r="D9237">
        <v>2023</v>
      </c>
      <c r="E9237">
        <v>500000</v>
      </c>
      <c r="F9237">
        <v>0</v>
      </c>
      <c r="G9237">
        <v>0</v>
      </c>
      <c r="H9237">
        <v>0</v>
      </c>
      <c r="I9237">
        <v>500000</v>
      </c>
    </row>
    <row r="9238" spans="1:9">
      <c r="A9238" t="s">
        <v>566</v>
      </c>
      <c r="B9238" t="s">
        <v>2263</v>
      </c>
      <c r="C9238" t="s">
        <v>2264</v>
      </c>
      <c r="D9238">
        <v>2023</v>
      </c>
      <c r="E9238">
        <v>250000</v>
      </c>
      <c r="F9238">
        <v>0</v>
      </c>
      <c r="G9238">
        <v>0</v>
      </c>
      <c r="H9238">
        <v>0</v>
      </c>
      <c r="I9238">
        <v>250000</v>
      </c>
    </row>
    <row r="9239" spans="1:9">
      <c r="A9239" t="s">
        <v>566</v>
      </c>
      <c r="B9239" t="s">
        <v>1080</v>
      </c>
      <c r="C9239" t="s">
        <v>592</v>
      </c>
      <c r="D9239">
        <v>2023</v>
      </c>
      <c r="E9239">
        <v>500000</v>
      </c>
      <c r="F9239">
        <v>0</v>
      </c>
      <c r="G9239">
        <v>0</v>
      </c>
      <c r="H9239">
        <v>0</v>
      </c>
      <c r="I9239">
        <v>500000</v>
      </c>
    </row>
    <row r="9240" spans="1:9">
      <c r="A9240" t="s">
        <v>566</v>
      </c>
      <c r="B9240" t="s">
        <v>1131</v>
      </c>
      <c r="C9240" t="s">
        <v>1132</v>
      </c>
      <c r="D9240">
        <v>2023</v>
      </c>
      <c r="E9240">
        <v>1000000</v>
      </c>
      <c r="F9240">
        <v>0</v>
      </c>
      <c r="G9240">
        <v>0</v>
      </c>
      <c r="H9240">
        <v>0</v>
      </c>
      <c r="I9240">
        <v>1000000</v>
      </c>
    </row>
    <row r="9241" spans="1:9">
      <c r="A9241" t="s">
        <v>566</v>
      </c>
      <c r="B9241" t="s">
        <v>1761</v>
      </c>
      <c r="C9241" t="s">
        <v>1762</v>
      </c>
      <c r="D9241">
        <v>2023</v>
      </c>
      <c r="E9241">
        <v>250000</v>
      </c>
      <c r="F9241">
        <v>0</v>
      </c>
      <c r="G9241">
        <v>0</v>
      </c>
      <c r="H9241">
        <v>0</v>
      </c>
      <c r="I9241">
        <v>250000</v>
      </c>
    </row>
    <row r="9242" spans="1:9">
      <c r="A9242" t="s">
        <v>566</v>
      </c>
      <c r="B9242" t="s">
        <v>1767</v>
      </c>
      <c r="C9242" t="s">
        <v>1768</v>
      </c>
      <c r="D9242">
        <v>2023</v>
      </c>
      <c r="E9242">
        <v>125000</v>
      </c>
      <c r="F9242">
        <v>0</v>
      </c>
      <c r="G9242">
        <v>0</v>
      </c>
      <c r="H9242">
        <v>0</v>
      </c>
      <c r="I9242">
        <v>125000</v>
      </c>
    </row>
    <row r="9243" spans="1:9">
      <c r="A9243" t="s">
        <v>566</v>
      </c>
      <c r="B9243" t="s">
        <v>2477</v>
      </c>
      <c r="C9243" t="s">
        <v>2478</v>
      </c>
      <c r="D9243">
        <v>2023</v>
      </c>
      <c r="E9243">
        <v>74000</v>
      </c>
      <c r="F9243">
        <v>0</v>
      </c>
      <c r="G9243">
        <v>0</v>
      </c>
      <c r="H9243">
        <v>0</v>
      </c>
      <c r="I9243">
        <v>74000</v>
      </c>
    </row>
    <row r="9244" spans="1:9">
      <c r="A9244" t="s">
        <v>566</v>
      </c>
      <c r="B9244" t="s">
        <v>1145</v>
      </c>
      <c r="C9244" t="s">
        <v>1146</v>
      </c>
      <c r="D9244">
        <v>2023</v>
      </c>
      <c r="E9244">
        <v>1000000</v>
      </c>
      <c r="F9244">
        <v>0</v>
      </c>
      <c r="G9244">
        <v>0</v>
      </c>
      <c r="H9244">
        <v>0</v>
      </c>
      <c r="I9244">
        <v>1000000</v>
      </c>
    </row>
    <row r="9245" spans="1:9">
      <c r="A9245" t="s">
        <v>566</v>
      </c>
      <c r="B9245" t="s">
        <v>2649</v>
      </c>
      <c r="C9245" t="s">
        <v>2442</v>
      </c>
      <c r="D9245">
        <v>2023</v>
      </c>
      <c r="E9245">
        <v>200000</v>
      </c>
      <c r="F9245">
        <v>0</v>
      </c>
      <c r="G9245">
        <v>0</v>
      </c>
      <c r="H9245">
        <v>0</v>
      </c>
      <c r="I9245">
        <v>200000</v>
      </c>
    </row>
    <row r="9246" spans="1:9">
      <c r="A9246" t="s">
        <v>566</v>
      </c>
      <c r="B9246" t="s">
        <v>2650</v>
      </c>
      <c r="C9246" t="s">
        <v>2048</v>
      </c>
      <c r="D9246">
        <v>2023</v>
      </c>
      <c r="E9246">
        <v>250000</v>
      </c>
      <c r="F9246">
        <v>0</v>
      </c>
      <c r="G9246">
        <v>0</v>
      </c>
      <c r="H9246">
        <v>0</v>
      </c>
      <c r="I9246">
        <v>250000</v>
      </c>
    </row>
    <row r="9247" spans="1:9">
      <c r="A9247" t="s">
        <v>566</v>
      </c>
      <c r="B9247" t="s">
        <v>643</v>
      </c>
      <c r="C9247" t="s">
        <v>644</v>
      </c>
      <c r="D9247">
        <v>2023</v>
      </c>
      <c r="E9247">
        <v>214000</v>
      </c>
      <c r="F9247">
        <v>0</v>
      </c>
      <c r="G9247">
        <v>0</v>
      </c>
      <c r="H9247">
        <v>0</v>
      </c>
      <c r="I9247">
        <v>214000</v>
      </c>
    </row>
    <row r="9248" spans="1:9">
      <c r="A9248" t="s">
        <v>566</v>
      </c>
      <c r="B9248" t="s">
        <v>2651</v>
      </c>
      <c r="C9248" t="s">
        <v>2652</v>
      </c>
      <c r="D9248">
        <v>2023</v>
      </c>
      <c r="E9248">
        <v>250000</v>
      </c>
      <c r="F9248">
        <v>0</v>
      </c>
      <c r="G9248">
        <v>0</v>
      </c>
      <c r="H9248">
        <v>0</v>
      </c>
      <c r="I9248">
        <v>250000</v>
      </c>
    </row>
    <row r="9249" spans="1:9">
      <c r="A9249" t="s">
        <v>566</v>
      </c>
      <c r="B9249" t="s">
        <v>992</v>
      </c>
      <c r="C9249" t="s">
        <v>993</v>
      </c>
      <c r="D9249">
        <v>2023</v>
      </c>
      <c r="E9249">
        <v>120000</v>
      </c>
      <c r="F9249">
        <v>0</v>
      </c>
      <c r="G9249">
        <v>0</v>
      </c>
      <c r="H9249">
        <v>0</v>
      </c>
      <c r="I9249">
        <v>120000</v>
      </c>
    </row>
    <row r="9250" spans="1:9">
      <c r="A9250" t="s">
        <v>566</v>
      </c>
      <c r="B9250" t="s">
        <v>1771</v>
      </c>
      <c r="C9250" t="s">
        <v>1516</v>
      </c>
      <c r="D9250">
        <v>2023</v>
      </c>
      <c r="E9250">
        <v>500000</v>
      </c>
      <c r="F9250">
        <v>0</v>
      </c>
      <c r="G9250">
        <v>0</v>
      </c>
      <c r="H9250">
        <v>0</v>
      </c>
      <c r="I9250">
        <v>500000</v>
      </c>
    </row>
    <row r="9251" spans="1:9">
      <c r="A9251" t="s">
        <v>566</v>
      </c>
      <c r="B9251" t="s">
        <v>645</v>
      </c>
      <c r="C9251" t="s">
        <v>646</v>
      </c>
      <c r="D9251">
        <v>2023</v>
      </c>
      <c r="E9251">
        <v>225000</v>
      </c>
      <c r="F9251">
        <v>0</v>
      </c>
      <c r="G9251">
        <v>0</v>
      </c>
      <c r="H9251">
        <v>0</v>
      </c>
      <c r="I9251">
        <v>225000</v>
      </c>
    </row>
    <row r="9252" spans="1:9">
      <c r="A9252" t="s">
        <v>566</v>
      </c>
      <c r="B9252" t="s">
        <v>1165</v>
      </c>
      <c r="C9252" t="s">
        <v>1166</v>
      </c>
      <c r="D9252">
        <v>2023</v>
      </c>
      <c r="E9252">
        <v>500000</v>
      </c>
      <c r="F9252">
        <v>0</v>
      </c>
      <c r="G9252">
        <v>0</v>
      </c>
      <c r="H9252">
        <v>0</v>
      </c>
      <c r="I9252">
        <v>500000</v>
      </c>
    </row>
    <row r="9253" spans="1:9">
      <c r="A9253" t="s">
        <v>566</v>
      </c>
      <c r="B9253" t="s">
        <v>647</v>
      </c>
      <c r="C9253" t="s">
        <v>610</v>
      </c>
      <c r="D9253">
        <v>2023</v>
      </c>
      <c r="E9253">
        <v>69000</v>
      </c>
      <c r="F9253">
        <v>0</v>
      </c>
      <c r="G9253">
        <v>0</v>
      </c>
      <c r="H9253">
        <v>0</v>
      </c>
      <c r="I9253">
        <v>69000</v>
      </c>
    </row>
    <row r="9254" spans="1:9">
      <c r="A9254" t="s">
        <v>566</v>
      </c>
      <c r="B9254" t="s">
        <v>659</v>
      </c>
      <c r="C9254" t="s">
        <v>620</v>
      </c>
      <c r="D9254">
        <v>2023</v>
      </c>
      <c r="E9254">
        <v>100000</v>
      </c>
      <c r="F9254">
        <v>0</v>
      </c>
      <c r="G9254">
        <v>0</v>
      </c>
      <c r="H9254">
        <v>0</v>
      </c>
      <c r="I9254">
        <v>100000</v>
      </c>
    </row>
    <row r="9255" spans="1:9">
      <c r="A9255" t="s">
        <v>566</v>
      </c>
      <c r="B9255" t="s">
        <v>1783</v>
      </c>
      <c r="C9255" t="s">
        <v>1784</v>
      </c>
      <c r="D9255">
        <v>2023</v>
      </c>
      <c r="E9255">
        <v>100000</v>
      </c>
      <c r="F9255">
        <v>0</v>
      </c>
      <c r="G9255">
        <v>0</v>
      </c>
      <c r="H9255">
        <v>0</v>
      </c>
      <c r="I9255">
        <v>100000</v>
      </c>
    </row>
    <row r="9256" spans="1:9">
      <c r="A9256" t="s">
        <v>566</v>
      </c>
      <c r="B9256" t="s">
        <v>1173</v>
      </c>
      <c r="C9256" t="s">
        <v>1174</v>
      </c>
      <c r="D9256">
        <v>2023</v>
      </c>
      <c r="E9256">
        <v>250000</v>
      </c>
      <c r="F9256">
        <v>0</v>
      </c>
      <c r="G9256">
        <v>0</v>
      </c>
      <c r="H9256">
        <v>0</v>
      </c>
      <c r="I9256">
        <v>250000</v>
      </c>
    </row>
    <row r="9257" spans="1:9">
      <c r="A9257" t="s">
        <v>566</v>
      </c>
      <c r="B9257" t="s">
        <v>947</v>
      </c>
      <c r="C9257" t="s">
        <v>948</v>
      </c>
      <c r="D9257">
        <v>2023</v>
      </c>
      <c r="E9257">
        <v>250000</v>
      </c>
      <c r="F9257">
        <v>0</v>
      </c>
      <c r="G9257">
        <v>0</v>
      </c>
      <c r="H9257">
        <v>0</v>
      </c>
      <c r="I9257">
        <v>250000</v>
      </c>
    </row>
    <row r="9258" spans="1:9">
      <c r="A9258" t="s">
        <v>566</v>
      </c>
      <c r="B9258" t="s">
        <v>1656</v>
      </c>
      <c r="C9258" t="s">
        <v>586</v>
      </c>
      <c r="D9258">
        <v>2023</v>
      </c>
      <c r="E9258">
        <v>500000</v>
      </c>
      <c r="F9258">
        <v>0</v>
      </c>
      <c r="G9258">
        <v>0</v>
      </c>
      <c r="H9258">
        <v>0</v>
      </c>
      <c r="I9258">
        <v>500000</v>
      </c>
    </row>
    <row r="9259" spans="1:9">
      <c r="A9259" t="s">
        <v>566</v>
      </c>
      <c r="B9259" t="s">
        <v>2481</v>
      </c>
      <c r="C9259" t="s">
        <v>1645</v>
      </c>
      <c r="D9259">
        <v>2023</v>
      </c>
      <c r="E9259">
        <v>500000</v>
      </c>
      <c r="F9259">
        <v>0</v>
      </c>
      <c r="G9259">
        <v>0</v>
      </c>
      <c r="H9259">
        <v>0</v>
      </c>
      <c r="I9259">
        <v>500000</v>
      </c>
    </row>
    <row r="9260" spans="1:9">
      <c r="A9260" t="s">
        <v>566</v>
      </c>
      <c r="B9260" t="s">
        <v>666</v>
      </c>
      <c r="C9260" t="s">
        <v>667</v>
      </c>
      <c r="D9260">
        <v>2023</v>
      </c>
      <c r="E9260">
        <v>500000</v>
      </c>
      <c r="F9260">
        <v>0</v>
      </c>
      <c r="G9260">
        <v>0</v>
      </c>
      <c r="H9260">
        <v>0</v>
      </c>
      <c r="I9260">
        <v>500000</v>
      </c>
    </row>
    <row r="9261" spans="1:9">
      <c r="A9261" t="s">
        <v>566</v>
      </c>
      <c r="B9261" t="s">
        <v>671</v>
      </c>
      <c r="C9261" t="s">
        <v>672</v>
      </c>
      <c r="D9261">
        <v>2023</v>
      </c>
      <c r="E9261">
        <v>3000000</v>
      </c>
      <c r="F9261">
        <v>0</v>
      </c>
      <c r="G9261">
        <v>0</v>
      </c>
      <c r="H9261">
        <v>0</v>
      </c>
      <c r="I9261">
        <v>3000000</v>
      </c>
    </row>
    <row r="9262" spans="1:9">
      <c r="A9262" t="s">
        <v>566</v>
      </c>
      <c r="B9262" t="s">
        <v>677</v>
      </c>
      <c r="C9262" t="s">
        <v>678</v>
      </c>
      <c r="D9262">
        <v>2023</v>
      </c>
      <c r="E9262">
        <v>2000000</v>
      </c>
      <c r="F9262">
        <v>0</v>
      </c>
      <c r="G9262">
        <v>0</v>
      </c>
      <c r="H9262">
        <v>0</v>
      </c>
      <c r="I9262">
        <v>2000000</v>
      </c>
    </row>
    <row r="9263" spans="1:9">
      <c r="A9263" t="s">
        <v>566</v>
      </c>
      <c r="B9263" t="s">
        <v>1081</v>
      </c>
      <c r="C9263" t="s">
        <v>1082</v>
      </c>
      <c r="D9263">
        <v>2023</v>
      </c>
      <c r="E9263">
        <v>71000</v>
      </c>
      <c r="F9263">
        <v>0</v>
      </c>
      <c r="G9263">
        <v>0</v>
      </c>
      <c r="H9263">
        <v>0</v>
      </c>
      <c r="I9263">
        <v>71000</v>
      </c>
    </row>
    <row r="9264" spans="1:9">
      <c r="A9264" t="s">
        <v>566</v>
      </c>
      <c r="B9264" t="s">
        <v>1657</v>
      </c>
      <c r="C9264" t="s">
        <v>1658</v>
      </c>
      <c r="D9264">
        <v>2023</v>
      </c>
      <c r="E9264">
        <v>500000</v>
      </c>
      <c r="F9264">
        <v>0</v>
      </c>
      <c r="G9264">
        <v>0</v>
      </c>
      <c r="H9264">
        <v>0</v>
      </c>
      <c r="I9264">
        <v>500000</v>
      </c>
    </row>
    <row r="9265" spans="1:9">
      <c r="A9265" t="s">
        <v>566</v>
      </c>
      <c r="B9265" t="s">
        <v>1037</v>
      </c>
      <c r="C9265" t="s">
        <v>588</v>
      </c>
      <c r="D9265">
        <v>2023</v>
      </c>
      <c r="E9265">
        <v>500000</v>
      </c>
      <c r="F9265">
        <v>0</v>
      </c>
      <c r="G9265">
        <v>0</v>
      </c>
      <c r="H9265">
        <v>0</v>
      </c>
      <c r="I9265">
        <v>500000</v>
      </c>
    </row>
    <row r="9266" spans="1:9">
      <c r="A9266" t="s">
        <v>566</v>
      </c>
      <c r="B9266" t="s">
        <v>1058</v>
      </c>
      <c r="C9266" t="s">
        <v>1059</v>
      </c>
      <c r="D9266">
        <v>2023</v>
      </c>
      <c r="E9266">
        <v>579000</v>
      </c>
      <c r="F9266">
        <v>0</v>
      </c>
      <c r="G9266">
        <v>0</v>
      </c>
      <c r="H9266">
        <v>0</v>
      </c>
      <c r="I9266">
        <v>579000</v>
      </c>
    </row>
    <row r="9267" spans="1:9">
      <c r="A9267" t="s">
        <v>566</v>
      </c>
      <c r="B9267" t="s">
        <v>1792</v>
      </c>
      <c r="C9267" t="s">
        <v>1438</v>
      </c>
      <c r="D9267">
        <v>2023</v>
      </c>
      <c r="E9267">
        <v>451000</v>
      </c>
      <c r="F9267">
        <v>0</v>
      </c>
      <c r="G9267">
        <v>0</v>
      </c>
      <c r="H9267">
        <v>0</v>
      </c>
      <c r="I9267">
        <v>451000</v>
      </c>
    </row>
    <row r="9268" spans="1:9">
      <c r="A9268" t="s">
        <v>566</v>
      </c>
      <c r="B9268" t="s">
        <v>1137</v>
      </c>
      <c r="C9268" t="s">
        <v>1138</v>
      </c>
      <c r="D9268">
        <v>2023</v>
      </c>
      <c r="E9268">
        <v>500000</v>
      </c>
      <c r="F9268">
        <v>0</v>
      </c>
      <c r="G9268">
        <v>0</v>
      </c>
      <c r="H9268">
        <v>0</v>
      </c>
      <c r="I9268">
        <v>500000</v>
      </c>
    </row>
    <row r="9269" spans="1:9">
      <c r="A9269" t="s">
        <v>566</v>
      </c>
      <c r="B9269" t="s">
        <v>989</v>
      </c>
      <c r="C9269" t="s">
        <v>990</v>
      </c>
      <c r="D9269">
        <v>2023</v>
      </c>
      <c r="E9269">
        <v>250000</v>
      </c>
      <c r="F9269">
        <v>0</v>
      </c>
      <c r="G9269">
        <v>0</v>
      </c>
      <c r="H9269">
        <v>0</v>
      </c>
      <c r="I9269">
        <v>250000</v>
      </c>
    </row>
    <row r="9270" spans="1:9">
      <c r="A9270" t="s">
        <v>566</v>
      </c>
      <c r="B9270" t="s">
        <v>680</v>
      </c>
      <c r="C9270" t="s">
        <v>681</v>
      </c>
      <c r="D9270">
        <v>2023</v>
      </c>
      <c r="E9270">
        <v>120000</v>
      </c>
      <c r="F9270">
        <v>0</v>
      </c>
      <c r="G9270">
        <v>0</v>
      </c>
      <c r="H9270">
        <v>0</v>
      </c>
      <c r="I9270">
        <v>120000</v>
      </c>
    </row>
    <row r="9271" spans="1:9">
      <c r="A9271" t="s">
        <v>566</v>
      </c>
      <c r="B9271" t="s">
        <v>1129</v>
      </c>
      <c r="C9271" t="s">
        <v>594</v>
      </c>
      <c r="D9271">
        <v>2023</v>
      </c>
      <c r="E9271">
        <v>300000</v>
      </c>
      <c r="F9271">
        <v>0</v>
      </c>
      <c r="G9271">
        <v>0</v>
      </c>
      <c r="H9271">
        <v>0</v>
      </c>
      <c r="I9271">
        <v>300000</v>
      </c>
    </row>
    <row r="9272" spans="1:9">
      <c r="A9272" t="s">
        <v>566</v>
      </c>
      <c r="B9272" t="s">
        <v>2286</v>
      </c>
      <c r="C9272" t="s">
        <v>1348</v>
      </c>
      <c r="D9272">
        <v>2023</v>
      </c>
      <c r="E9272">
        <v>2000000</v>
      </c>
      <c r="F9272">
        <v>0</v>
      </c>
      <c r="G9272">
        <v>0</v>
      </c>
      <c r="H9272">
        <v>0</v>
      </c>
      <c r="I9272">
        <v>2000000</v>
      </c>
    </row>
    <row r="9273" spans="1:9">
      <c r="A9273" t="s">
        <v>566</v>
      </c>
      <c r="B9273" t="s">
        <v>1793</v>
      </c>
      <c r="C9273" t="s">
        <v>1775</v>
      </c>
      <c r="D9273">
        <v>2023</v>
      </c>
      <c r="E9273">
        <v>130000</v>
      </c>
      <c r="F9273">
        <v>0</v>
      </c>
      <c r="G9273">
        <v>0</v>
      </c>
      <c r="H9273">
        <v>0</v>
      </c>
      <c r="I9273">
        <v>130000</v>
      </c>
    </row>
    <row r="9274" spans="1:9">
      <c r="A9274" t="s">
        <v>691</v>
      </c>
      <c r="B9274" t="s">
        <v>692</v>
      </c>
      <c r="C9274" t="s">
        <v>693</v>
      </c>
      <c r="D9274">
        <v>2023</v>
      </c>
      <c r="E9274">
        <v>85760455</v>
      </c>
      <c r="F9274">
        <v>70219000</v>
      </c>
      <c r="G9274">
        <v>171202000</v>
      </c>
      <c r="H9274">
        <v>98058000</v>
      </c>
      <c r="I9274">
        <v>425239455</v>
      </c>
    </row>
    <row r="9275" spans="1:9">
      <c r="A9275" t="s">
        <v>691</v>
      </c>
      <c r="B9275" t="s">
        <v>694</v>
      </c>
      <c r="C9275" t="s">
        <v>695</v>
      </c>
      <c r="D9275">
        <v>2023</v>
      </c>
      <c r="E9275">
        <v>1228707</v>
      </c>
      <c r="F9275">
        <v>4124000</v>
      </c>
      <c r="G9275">
        <v>18782000</v>
      </c>
      <c r="H9275">
        <v>0</v>
      </c>
      <c r="I9275">
        <v>24134707</v>
      </c>
    </row>
    <row r="9276" spans="1:9">
      <c r="A9276" t="s">
        <v>691</v>
      </c>
      <c r="B9276" t="s">
        <v>1794</v>
      </c>
      <c r="C9276" t="s">
        <v>1795</v>
      </c>
      <c r="D9276">
        <v>2023</v>
      </c>
      <c r="E9276">
        <v>0</v>
      </c>
      <c r="F9276">
        <v>10960813</v>
      </c>
      <c r="G9276">
        <v>1265000</v>
      </c>
      <c r="H9276">
        <v>0</v>
      </c>
      <c r="I9276">
        <v>12225813</v>
      </c>
    </row>
    <row r="9277" spans="1:9">
      <c r="A9277" t="s">
        <v>691</v>
      </c>
      <c r="B9277" t="s">
        <v>696</v>
      </c>
      <c r="C9277" t="s">
        <v>697</v>
      </c>
      <c r="D9277">
        <v>2023</v>
      </c>
      <c r="E9277">
        <v>2821550</v>
      </c>
      <c r="F9277">
        <v>220000</v>
      </c>
      <c r="G9277">
        <v>0</v>
      </c>
      <c r="H9277">
        <v>4200000</v>
      </c>
      <c r="I9277">
        <v>7241550</v>
      </c>
    </row>
    <row r="9278" spans="1:9">
      <c r="A9278" t="s">
        <v>691</v>
      </c>
      <c r="B9278" t="s">
        <v>698</v>
      </c>
      <c r="C9278" t="s">
        <v>699</v>
      </c>
      <c r="D9278">
        <v>2023</v>
      </c>
      <c r="E9278">
        <v>460599</v>
      </c>
      <c r="F9278">
        <v>0</v>
      </c>
      <c r="G9278">
        <v>525000</v>
      </c>
      <c r="H9278">
        <v>0</v>
      </c>
      <c r="I9278">
        <v>985599</v>
      </c>
    </row>
    <row r="9279" spans="1:9">
      <c r="A9279" t="s">
        <v>691</v>
      </c>
      <c r="B9279" t="s">
        <v>700</v>
      </c>
      <c r="C9279" t="s">
        <v>701</v>
      </c>
      <c r="D9279">
        <v>2023</v>
      </c>
      <c r="E9279">
        <v>5880000</v>
      </c>
      <c r="F9279">
        <v>18000000</v>
      </c>
      <c r="G9279">
        <v>0</v>
      </c>
      <c r="H9279">
        <v>0</v>
      </c>
      <c r="I9279">
        <v>23880000</v>
      </c>
    </row>
    <row r="9280" spans="1:9">
      <c r="A9280" t="s">
        <v>691</v>
      </c>
      <c r="B9280" t="s">
        <v>2206</v>
      </c>
      <c r="C9280" t="s">
        <v>2207</v>
      </c>
      <c r="D9280">
        <v>2023</v>
      </c>
      <c r="E9280">
        <v>4258000</v>
      </c>
      <c r="F9280">
        <v>0</v>
      </c>
      <c r="G9280">
        <v>0</v>
      </c>
      <c r="H9280">
        <v>0</v>
      </c>
      <c r="I9280">
        <v>4258000</v>
      </c>
    </row>
    <row r="9281" spans="1:9">
      <c r="A9281" t="s">
        <v>691</v>
      </c>
      <c r="B9281" t="s">
        <v>702</v>
      </c>
      <c r="C9281" t="s">
        <v>2482</v>
      </c>
      <c r="D9281">
        <v>2023</v>
      </c>
      <c r="E9281">
        <v>26308652</v>
      </c>
      <c r="F9281">
        <v>43863000</v>
      </c>
      <c r="G9281">
        <v>23166000</v>
      </c>
      <c r="H9281">
        <v>1150000</v>
      </c>
      <c r="I9281">
        <v>94487652</v>
      </c>
    </row>
    <row r="9282" spans="1:9">
      <c r="A9282" t="s">
        <v>691</v>
      </c>
      <c r="B9282" t="s">
        <v>704</v>
      </c>
      <c r="C9282" t="s">
        <v>705</v>
      </c>
      <c r="D9282">
        <v>2023</v>
      </c>
      <c r="E9282">
        <v>0</v>
      </c>
      <c r="F9282">
        <v>616433</v>
      </c>
      <c r="G9282">
        <v>209000</v>
      </c>
      <c r="H9282">
        <v>692000</v>
      </c>
      <c r="I9282">
        <v>1517433</v>
      </c>
    </row>
    <row r="9283" spans="1:9">
      <c r="A9283" t="s">
        <v>691</v>
      </c>
      <c r="B9283" t="s">
        <v>2208</v>
      </c>
      <c r="C9283" t="s">
        <v>2209</v>
      </c>
      <c r="D9283">
        <v>2023</v>
      </c>
      <c r="E9283">
        <v>0</v>
      </c>
      <c r="F9283">
        <v>1459032</v>
      </c>
      <c r="G9283">
        <v>1000000</v>
      </c>
      <c r="H9283">
        <v>151000</v>
      </c>
      <c r="I9283">
        <v>2610032</v>
      </c>
    </row>
    <row r="9284" spans="1:9">
      <c r="A9284" t="s">
        <v>691</v>
      </c>
      <c r="B9284" t="s">
        <v>706</v>
      </c>
      <c r="C9284" t="s">
        <v>707</v>
      </c>
      <c r="D9284">
        <v>2023</v>
      </c>
      <c r="E9284">
        <v>173331</v>
      </c>
      <c r="F9284">
        <v>0</v>
      </c>
      <c r="G9284">
        <v>0</v>
      </c>
      <c r="H9284">
        <v>0</v>
      </c>
      <c r="I9284">
        <v>173331</v>
      </c>
    </row>
    <row r="9285" spans="1:9">
      <c r="A9285" t="s">
        <v>691</v>
      </c>
      <c r="B9285" t="s">
        <v>710</v>
      </c>
      <c r="C9285" t="s">
        <v>711</v>
      </c>
      <c r="D9285">
        <v>2023</v>
      </c>
      <c r="E9285">
        <v>412461</v>
      </c>
      <c r="F9285">
        <v>0</v>
      </c>
      <c r="G9285">
        <v>0</v>
      </c>
      <c r="H9285">
        <v>0</v>
      </c>
      <c r="I9285">
        <v>412461</v>
      </c>
    </row>
    <row r="9286" spans="1:9">
      <c r="A9286" t="s">
        <v>691</v>
      </c>
      <c r="B9286" t="s">
        <v>712</v>
      </c>
      <c r="C9286" t="s">
        <v>713</v>
      </c>
      <c r="D9286">
        <v>2023</v>
      </c>
      <c r="E9286">
        <v>1515295</v>
      </c>
      <c r="F9286">
        <v>0</v>
      </c>
      <c r="G9286">
        <v>1342000</v>
      </c>
      <c r="H9286">
        <v>2016000</v>
      </c>
      <c r="I9286">
        <v>4873295</v>
      </c>
    </row>
    <row r="9287" spans="1:9">
      <c r="A9287" t="s">
        <v>691</v>
      </c>
      <c r="B9287" t="s">
        <v>718</v>
      </c>
      <c r="C9287" t="s">
        <v>719</v>
      </c>
      <c r="D9287">
        <v>2023</v>
      </c>
      <c r="E9287">
        <v>1897406</v>
      </c>
      <c r="F9287">
        <v>819000</v>
      </c>
      <c r="G9287">
        <v>1000000</v>
      </c>
      <c r="H9287">
        <v>0</v>
      </c>
      <c r="I9287">
        <v>3716406</v>
      </c>
    </row>
    <row r="9288" spans="1:9">
      <c r="A9288" t="s">
        <v>691</v>
      </c>
      <c r="B9288" t="s">
        <v>720</v>
      </c>
      <c r="C9288" t="s">
        <v>721</v>
      </c>
      <c r="D9288">
        <v>2023</v>
      </c>
      <c r="E9288">
        <v>298609</v>
      </c>
      <c r="F9288">
        <v>0</v>
      </c>
      <c r="G9288">
        <v>0</v>
      </c>
      <c r="H9288">
        <v>0</v>
      </c>
      <c r="I9288">
        <v>298609</v>
      </c>
    </row>
    <row r="9289" spans="1:9">
      <c r="A9289" t="s">
        <v>691</v>
      </c>
      <c r="B9289" t="s">
        <v>722</v>
      </c>
      <c r="C9289" t="s">
        <v>723</v>
      </c>
      <c r="D9289">
        <v>2023</v>
      </c>
      <c r="E9289">
        <v>0</v>
      </c>
      <c r="F9289">
        <v>0</v>
      </c>
      <c r="G9289">
        <v>1078029</v>
      </c>
      <c r="H9289">
        <v>2164000</v>
      </c>
      <c r="I9289">
        <v>3242029</v>
      </c>
    </row>
    <row r="9290" spans="1:9">
      <c r="A9290" t="s">
        <v>691</v>
      </c>
      <c r="B9290" t="s">
        <v>2617</v>
      </c>
      <c r="C9290" t="s">
        <v>2618</v>
      </c>
      <c r="D9290">
        <v>2023</v>
      </c>
      <c r="E9290">
        <v>0</v>
      </c>
      <c r="F9290">
        <v>0</v>
      </c>
      <c r="G9290">
        <v>1000</v>
      </c>
      <c r="H9290">
        <v>0</v>
      </c>
      <c r="I9290">
        <v>1000</v>
      </c>
    </row>
    <row r="9291" spans="1:9">
      <c r="A9291" t="s">
        <v>691</v>
      </c>
      <c r="B9291" t="s">
        <v>1533</v>
      </c>
      <c r="C9291" t="s">
        <v>693</v>
      </c>
      <c r="D9291">
        <v>2023</v>
      </c>
      <c r="E9291">
        <v>600000</v>
      </c>
      <c r="F9291">
        <v>0</v>
      </c>
      <c r="G9291">
        <v>0</v>
      </c>
      <c r="H9291">
        <v>0</v>
      </c>
      <c r="I9291">
        <v>600000</v>
      </c>
    </row>
    <row r="9292" spans="1:9">
      <c r="A9292" t="s">
        <v>691</v>
      </c>
      <c r="B9292" t="s">
        <v>2722</v>
      </c>
      <c r="C9292" t="s">
        <v>2114</v>
      </c>
      <c r="D9292">
        <v>2023</v>
      </c>
      <c r="E9292">
        <v>250000</v>
      </c>
      <c r="F9292">
        <v>0</v>
      </c>
      <c r="G9292">
        <v>0</v>
      </c>
      <c r="H9292">
        <v>0</v>
      </c>
      <c r="I9292">
        <v>250000</v>
      </c>
    </row>
    <row r="9293" spans="1:9">
      <c r="A9293" t="s">
        <v>691</v>
      </c>
      <c r="B9293" t="s">
        <v>2071</v>
      </c>
      <c r="C9293" t="s">
        <v>2072</v>
      </c>
      <c r="D9293">
        <v>2023</v>
      </c>
      <c r="E9293">
        <v>321000</v>
      </c>
      <c r="F9293">
        <v>0</v>
      </c>
      <c r="G9293">
        <v>0</v>
      </c>
      <c r="H9293">
        <v>0</v>
      </c>
      <c r="I9293">
        <v>321000</v>
      </c>
    </row>
    <row r="9294" spans="1:9">
      <c r="A9294" t="s">
        <v>691</v>
      </c>
      <c r="B9294" t="s">
        <v>2383</v>
      </c>
      <c r="C9294" t="s">
        <v>2384</v>
      </c>
      <c r="D9294">
        <v>2023</v>
      </c>
      <c r="E9294">
        <v>121000</v>
      </c>
      <c r="F9294">
        <v>0</v>
      </c>
      <c r="G9294">
        <v>0</v>
      </c>
      <c r="H9294">
        <v>0</v>
      </c>
      <c r="I9294">
        <v>121000</v>
      </c>
    </row>
    <row r="9295" spans="1:9">
      <c r="A9295" t="s">
        <v>691</v>
      </c>
      <c r="B9295" t="s">
        <v>2387</v>
      </c>
      <c r="C9295" t="s">
        <v>2388</v>
      </c>
      <c r="D9295">
        <v>2023</v>
      </c>
      <c r="E9295">
        <v>14550000</v>
      </c>
      <c r="F9295">
        <v>0</v>
      </c>
      <c r="G9295">
        <v>0</v>
      </c>
      <c r="H9295">
        <v>0</v>
      </c>
      <c r="I9295">
        <v>14550000</v>
      </c>
    </row>
    <row r="9296" spans="1:9">
      <c r="A9296" t="s">
        <v>691</v>
      </c>
      <c r="B9296" t="s">
        <v>2391</v>
      </c>
      <c r="C9296" t="s">
        <v>2392</v>
      </c>
      <c r="D9296">
        <v>2023</v>
      </c>
      <c r="E9296">
        <v>100000</v>
      </c>
      <c r="F9296">
        <v>0</v>
      </c>
      <c r="G9296">
        <v>0</v>
      </c>
      <c r="H9296">
        <v>0</v>
      </c>
      <c r="I9296">
        <v>100000</v>
      </c>
    </row>
    <row r="9297" spans="1:9">
      <c r="A9297" t="s">
        <v>691</v>
      </c>
      <c r="B9297" t="s">
        <v>2081</v>
      </c>
      <c r="C9297" t="s">
        <v>2082</v>
      </c>
      <c r="D9297">
        <v>2023</v>
      </c>
      <c r="E9297">
        <v>453000</v>
      </c>
      <c r="F9297">
        <v>0</v>
      </c>
      <c r="G9297">
        <v>0</v>
      </c>
      <c r="H9297">
        <v>0</v>
      </c>
      <c r="I9297">
        <v>453000</v>
      </c>
    </row>
    <row r="9298" spans="1:9">
      <c r="A9298" t="s">
        <v>691</v>
      </c>
      <c r="B9298" t="s">
        <v>1307</v>
      </c>
      <c r="C9298" t="s">
        <v>727</v>
      </c>
      <c r="D9298">
        <v>2023</v>
      </c>
      <c r="E9298">
        <v>1500000</v>
      </c>
      <c r="F9298">
        <v>0</v>
      </c>
      <c r="G9298">
        <v>0</v>
      </c>
      <c r="H9298">
        <v>0</v>
      </c>
      <c r="I9298">
        <v>1500000</v>
      </c>
    </row>
    <row r="9299" spans="1:9">
      <c r="A9299" t="s">
        <v>691</v>
      </c>
      <c r="B9299" t="s">
        <v>2723</v>
      </c>
      <c r="C9299" t="s">
        <v>2724</v>
      </c>
      <c r="D9299">
        <v>2023</v>
      </c>
      <c r="E9299">
        <v>4450000</v>
      </c>
      <c r="F9299">
        <v>0</v>
      </c>
      <c r="G9299">
        <v>0</v>
      </c>
      <c r="H9299">
        <v>0</v>
      </c>
      <c r="I9299">
        <v>4450000</v>
      </c>
    </row>
    <row r="9300" spans="1:9">
      <c r="A9300" t="s">
        <v>691</v>
      </c>
      <c r="B9300" t="s">
        <v>2725</v>
      </c>
      <c r="C9300" t="s">
        <v>683</v>
      </c>
      <c r="D9300">
        <v>2023</v>
      </c>
      <c r="E9300">
        <v>74000</v>
      </c>
      <c r="F9300">
        <v>0</v>
      </c>
      <c r="G9300">
        <v>0</v>
      </c>
      <c r="H9300">
        <v>0</v>
      </c>
      <c r="I9300">
        <v>74000</v>
      </c>
    </row>
    <row r="9301" spans="1:9">
      <c r="A9301" t="s">
        <v>691</v>
      </c>
      <c r="B9301" t="s">
        <v>2726</v>
      </c>
      <c r="C9301" t="s">
        <v>2660</v>
      </c>
      <c r="D9301">
        <v>2023</v>
      </c>
      <c r="E9301">
        <v>402000</v>
      </c>
      <c r="F9301">
        <v>0</v>
      </c>
      <c r="G9301">
        <v>0</v>
      </c>
      <c r="H9301">
        <v>0</v>
      </c>
      <c r="I9301">
        <v>402000</v>
      </c>
    </row>
    <row r="9302" spans="1:9">
      <c r="A9302" t="s">
        <v>691</v>
      </c>
      <c r="B9302" t="s">
        <v>1267</v>
      </c>
      <c r="C9302" t="s">
        <v>1026</v>
      </c>
      <c r="D9302">
        <v>2023</v>
      </c>
      <c r="E9302">
        <v>95000</v>
      </c>
      <c r="F9302">
        <v>0</v>
      </c>
      <c r="G9302">
        <v>0</v>
      </c>
      <c r="H9302">
        <v>0</v>
      </c>
      <c r="I9302">
        <v>95000</v>
      </c>
    </row>
    <row r="9303" spans="1:9">
      <c r="A9303" t="s">
        <v>691</v>
      </c>
      <c r="B9303" t="s">
        <v>1188</v>
      </c>
      <c r="C9303" t="s">
        <v>1189</v>
      </c>
      <c r="D9303">
        <v>2023</v>
      </c>
      <c r="E9303">
        <v>47000</v>
      </c>
      <c r="F9303">
        <v>0</v>
      </c>
      <c r="G9303">
        <v>0</v>
      </c>
      <c r="H9303">
        <v>0</v>
      </c>
      <c r="I9303">
        <v>47000</v>
      </c>
    </row>
    <row r="9304" spans="1:9">
      <c r="A9304" t="s">
        <v>691</v>
      </c>
      <c r="B9304" t="s">
        <v>2104</v>
      </c>
      <c r="C9304" t="s">
        <v>2072</v>
      </c>
      <c r="D9304">
        <v>2023</v>
      </c>
      <c r="E9304">
        <v>99000</v>
      </c>
      <c r="F9304">
        <v>0</v>
      </c>
      <c r="G9304">
        <v>0</v>
      </c>
      <c r="H9304">
        <v>0</v>
      </c>
      <c r="I9304">
        <v>99000</v>
      </c>
    </row>
    <row r="9305" spans="1:9">
      <c r="A9305" t="s">
        <v>691</v>
      </c>
      <c r="B9305" t="s">
        <v>2289</v>
      </c>
      <c r="C9305" t="s">
        <v>2290</v>
      </c>
      <c r="D9305">
        <v>2023</v>
      </c>
      <c r="E9305">
        <v>300000</v>
      </c>
      <c r="F9305">
        <v>0</v>
      </c>
      <c r="G9305">
        <v>0</v>
      </c>
      <c r="H9305">
        <v>0</v>
      </c>
      <c r="I9305">
        <v>300000</v>
      </c>
    </row>
    <row r="9306" spans="1:9">
      <c r="A9306" t="s">
        <v>691</v>
      </c>
      <c r="B9306" t="s">
        <v>2653</v>
      </c>
      <c r="C9306" t="s">
        <v>2654</v>
      </c>
      <c r="D9306">
        <v>2023</v>
      </c>
      <c r="E9306">
        <v>105000</v>
      </c>
      <c r="F9306">
        <v>0</v>
      </c>
      <c r="G9306">
        <v>0</v>
      </c>
      <c r="H9306">
        <v>0</v>
      </c>
      <c r="I9306">
        <v>105000</v>
      </c>
    </row>
    <row r="9307" spans="1:9">
      <c r="A9307" t="s">
        <v>691</v>
      </c>
      <c r="B9307" t="s">
        <v>2655</v>
      </c>
      <c r="C9307" t="s">
        <v>1342</v>
      </c>
      <c r="D9307">
        <v>2023</v>
      </c>
      <c r="E9307">
        <v>311000</v>
      </c>
      <c r="F9307">
        <v>0</v>
      </c>
      <c r="G9307">
        <v>0</v>
      </c>
      <c r="H9307">
        <v>0</v>
      </c>
      <c r="I9307">
        <v>311000</v>
      </c>
    </row>
    <row r="9308" spans="1:9">
      <c r="A9308" t="s">
        <v>691</v>
      </c>
      <c r="B9308" t="s">
        <v>2656</v>
      </c>
      <c r="C9308" t="s">
        <v>2103</v>
      </c>
      <c r="D9308">
        <v>2023</v>
      </c>
      <c r="E9308">
        <v>50000</v>
      </c>
      <c r="F9308">
        <v>0</v>
      </c>
      <c r="G9308">
        <v>0</v>
      </c>
      <c r="H9308">
        <v>0</v>
      </c>
      <c r="I9308">
        <v>50000</v>
      </c>
    </row>
    <row r="9309" spans="1:9">
      <c r="A9309" t="s">
        <v>691</v>
      </c>
      <c r="B9309" t="s">
        <v>2727</v>
      </c>
      <c r="C9309" t="s">
        <v>2388</v>
      </c>
      <c r="D9309">
        <v>2023</v>
      </c>
      <c r="E9309">
        <v>250000</v>
      </c>
      <c r="F9309">
        <v>0</v>
      </c>
      <c r="G9309">
        <v>0</v>
      </c>
      <c r="H9309">
        <v>0</v>
      </c>
      <c r="I9309">
        <v>250000</v>
      </c>
    </row>
    <row r="9310" spans="1:9">
      <c r="A9310" t="s">
        <v>691</v>
      </c>
      <c r="B9310" t="s">
        <v>1354</v>
      </c>
      <c r="C9310" t="s">
        <v>1355</v>
      </c>
      <c r="D9310">
        <v>2023</v>
      </c>
      <c r="E9310">
        <v>250000</v>
      </c>
      <c r="F9310">
        <v>0</v>
      </c>
      <c r="G9310">
        <v>0</v>
      </c>
      <c r="H9310">
        <v>0</v>
      </c>
      <c r="I9310">
        <v>250000</v>
      </c>
    </row>
    <row r="9311" spans="1:9">
      <c r="A9311" t="s">
        <v>691</v>
      </c>
      <c r="B9311" t="s">
        <v>2657</v>
      </c>
      <c r="C9311" t="s">
        <v>2103</v>
      </c>
      <c r="D9311">
        <v>2023</v>
      </c>
      <c r="E9311">
        <v>100000</v>
      </c>
      <c r="F9311">
        <v>0</v>
      </c>
      <c r="G9311">
        <v>0</v>
      </c>
      <c r="H9311">
        <v>0</v>
      </c>
      <c r="I9311">
        <v>100000</v>
      </c>
    </row>
    <row r="9312" spans="1:9">
      <c r="A9312" t="s">
        <v>691</v>
      </c>
      <c r="B9312" t="s">
        <v>1810</v>
      </c>
      <c r="C9312" t="s">
        <v>1811</v>
      </c>
      <c r="D9312">
        <v>2023</v>
      </c>
      <c r="E9312">
        <v>600000</v>
      </c>
      <c r="F9312">
        <v>0</v>
      </c>
      <c r="G9312">
        <v>0</v>
      </c>
      <c r="H9312">
        <v>0</v>
      </c>
      <c r="I9312">
        <v>600000</v>
      </c>
    </row>
    <row r="9313" spans="1:9">
      <c r="A9313" t="s">
        <v>691</v>
      </c>
      <c r="B9313" t="s">
        <v>2658</v>
      </c>
      <c r="C9313" t="s">
        <v>2072</v>
      </c>
      <c r="D9313">
        <v>2023</v>
      </c>
      <c r="E9313">
        <v>250000</v>
      </c>
      <c r="F9313">
        <v>0</v>
      </c>
      <c r="G9313">
        <v>0</v>
      </c>
      <c r="H9313">
        <v>0</v>
      </c>
      <c r="I9313">
        <v>250000</v>
      </c>
    </row>
    <row r="9314" spans="1:9">
      <c r="A9314" t="s">
        <v>691</v>
      </c>
      <c r="B9314" t="s">
        <v>2728</v>
      </c>
      <c r="C9314" t="s">
        <v>683</v>
      </c>
      <c r="D9314">
        <v>2023</v>
      </c>
      <c r="E9314">
        <v>500000</v>
      </c>
      <c r="F9314">
        <v>0</v>
      </c>
      <c r="G9314">
        <v>0</v>
      </c>
      <c r="H9314">
        <v>0</v>
      </c>
      <c r="I9314">
        <v>500000</v>
      </c>
    </row>
    <row r="9315" spans="1:9">
      <c r="A9315" t="s">
        <v>691</v>
      </c>
      <c r="B9315" t="s">
        <v>2659</v>
      </c>
      <c r="C9315" t="s">
        <v>2660</v>
      </c>
      <c r="D9315">
        <v>2023</v>
      </c>
      <c r="E9315">
        <v>275000</v>
      </c>
      <c r="F9315">
        <v>0</v>
      </c>
      <c r="G9315">
        <v>0</v>
      </c>
      <c r="H9315">
        <v>0</v>
      </c>
      <c r="I9315">
        <v>275000</v>
      </c>
    </row>
    <row r="9316" spans="1:9">
      <c r="A9316" t="s">
        <v>739</v>
      </c>
      <c r="B9316" t="s">
        <v>740</v>
      </c>
      <c r="C9316" t="s">
        <v>741</v>
      </c>
      <c r="D9316">
        <v>2023</v>
      </c>
      <c r="E9316">
        <v>2560725</v>
      </c>
      <c r="F9316">
        <v>0</v>
      </c>
      <c r="G9316">
        <v>715000</v>
      </c>
      <c r="H9316">
        <v>44000</v>
      </c>
      <c r="I9316">
        <v>3319725</v>
      </c>
    </row>
    <row r="9317" spans="1:9">
      <c r="A9317" t="s">
        <v>742</v>
      </c>
      <c r="B9317" t="s">
        <v>2729</v>
      </c>
      <c r="C9317" t="s">
        <v>2620</v>
      </c>
      <c r="D9317">
        <v>2023</v>
      </c>
      <c r="E9317">
        <v>544605</v>
      </c>
      <c r="F9317">
        <v>0</v>
      </c>
      <c r="G9317">
        <v>0</v>
      </c>
      <c r="H9317">
        <v>0</v>
      </c>
      <c r="I9317">
        <v>544605</v>
      </c>
    </row>
    <row r="9318" spans="1:9">
      <c r="A9318" t="s">
        <v>742</v>
      </c>
      <c r="B9318" t="s">
        <v>2115</v>
      </c>
      <c r="C9318" t="s">
        <v>744</v>
      </c>
      <c r="D9318">
        <v>2023</v>
      </c>
      <c r="E9318">
        <v>94641190</v>
      </c>
      <c r="F9318">
        <v>258573000</v>
      </c>
      <c r="G9318">
        <v>255743000</v>
      </c>
      <c r="H9318">
        <v>237293000</v>
      </c>
      <c r="I9318">
        <v>846250190</v>
      </c>
    </row>
    <row r="9319" spans="1:9">
      <c r="A9319" t="s">
        <v>742</v>
      </c>
      <c r="B9319" t="s">
        <v>2115</v>
      </c>
      <c r="C9319" t="s">
        <v>744</v>
      </c>
      <c r="D9319">
        <v>2023</v>
      </c>
      <c r="E9319">
        <v>1078998</v>
      </c>
      <c r="F9319">
        <v>0</v>
      </c>
      <c r="G9319">
        <v>0</v>
      </c>
      <c r="H9319">
        <v>0</v>
      </c>
      <c r="I9319">
        <v>1078998</v>
      </c>
    </row>
    <row r="9320" spans="1:9">
      <c r="A9320" t="s">
        <v>742</v>
      </c>
      <c r="B9320" t="s">
        <v>2116</v>
      </c>
      <c r="C9320" t="s">
        <v>746</v>
      </c>
      <c r="D9320">
        <v>2023</v>
      </c>
      <c r="E9320">
        <v>0</v>
      </c>
      <c r="F9320">
        <v>16586896</v>
      </c>
      <c r="G9320">
        <v>152265000</v>
      </c>
      <c r="H9320">
        <v>41455000</v>
      </c>
      <c r="I9320">
        <v>210306896</v>
      </c>
    </row>
    <row r="9321" spans="1:9">
      <c r="A9321" t="s">
        <v>742</v>
      </c>
      <c r="B9321" t="s">
        <v>2730</v>
      </c>
      <c r="C9321" t="s">
        <v>1097</v>
      </c>
      <c r="D9321">
        <v>2023</v>
      </c>
      <c r="E9321">
        <v>749999</v>
      </c>
      <c r="F9321">
        <v>0</v>
      </c>
      <c r="G9321">
        <v>0</v>
      </c>
      <c r="H9321">
        <v>0</v>
      </c>
      <c r="I9321">
        <v>749999</v>
      </c>
    </row>
    <row r="9322" spans="1:9">
      <c r="A9322" t="s">
        <v>742</v>
      </c>
      <c r="B9322" t="s">
        <v>2118</v>
      </c>
      <c r="C9322" t="s">
        <v>748</v>
      </c>
      <c r="D9322">
        <v>2023</v>
      </c>
      <c r="E9322">
        <v>5707616</v>
      </c>
      <c r="F9322">
        <v>0</v>
      </c>
      <c r="G9322">
        <v>0</v>
      </c>
      <c r="H9322">
        <v>0</v>
      </c>
      <c r="I9322">
        <v>5707616</v>
      </c>
    </row>
    <row r="9323" spans="1:9">
      <c r="A9323" t="s">
        <v>742</v>
      </c>
      <c r="B9323" t="s">
        <v>2731</v>
      </c>
      <c r="C9323" t="s">
        <v>750</v>
      </c>
      <c r="D9323">
        <v>2023</v>
      </c>
      <c r="E9323">
        <v>0</v>
      </c>
      <c r="F9323">
        <v>499264</v>
      </c>
      <c r="G9323">
        <v>0</v>
      </c>
      <c r="H9323">
        <v>0</v>
      </c>
      <c r="I9323">
        <v>499264</v>
      </c>
    </row>
    <row r="9324" spans="1:9">
      <c r="A9324" t="s">
        <v>742</v>
      </c>
      <c r="B9324" t="s">
        <v>2119</v>
      </c>
      <c r="C9324" t="s">
        <v>752</v>
      </c>
      <c r="D9324">
        <v>2023</v>
      </c>
      <c r="E9324">
        <v>0</v>
      </c>
      <c r="F9324">
        <v>6722542</v>
      </c>
      <c r="G9324">
        <v>21915000</v>
      </c>
      <c r="H9324">
        <v>4070000</v>
      </c>
      <c r="I9324">
        <v>32707542</v>
      </c>
    </row>
    <row r="9325" spans="1:9">
      <c r="A9325" t="s">
        <v>742</v>
      </c>
      <c r="B9325" t="s">
        <v>2120</v>
      </c>
      <c r="C9325" t="s">
        <v>892</v>
      </c>
      <c r="D9325">
        <v>2023</v>
      </c>
      <c r="E9325">
        <v>296000</v>
      </c>
      <c r="F9325">
        <v>0</v>
      </c>
      <c r="G9325">
        <v>0</v>
      </c>
      <c r="H9325">
        <v>1076000</v>
      </c>
      <c r="I9325">
        <v>1372000</v>
      </c>
    </row>
    <row r="9326" spans="1:9">
      <c r="A9326" t="s">
        <v>742</v>
      </c>
      <c r="B9326" t="s">
        <v>2121</v>
      </c>
      <c r="C9326" t="s">
        <v>754</v>
      </c>
      <c r="D9326">
        <v>2023</v>
      </c>
      <c r="E9326">
        <v>10506102</v>
      </c>
      <c r="F9326">
        <v>5890000</v>
      </c>
      <c r="G9326">
        <v>3227000</v>
      </c>
      <c r="H9326">
        <v>3689000</v>
      </c>
      <c r="I9326">
        <v>23312102</v>
      </c>
    </row>
    <row r="9327" spans="1:9">
      <c r="A9327" t="s">
        <v>742</v>
      </c>
      <c r="B9327" t="s">
        <v>2122</v>
      </c>
      <c r="C9327" t="s">
        <v>758</v>
      </c>
      <c r="D9327">
        <v>2023</v>
      </c>
      <c r="E9327">
        <v>0</v>
      </c>
      <c r="F9327">
        <v>279893344</v>
      </c>
      <c r="G9327">
        <v>0</v>
      </c>
      <c r="H9327">
        <v>3000000</v>
      </c>
      <c r="I9327">
        <v>282893344</v>
      </c>
    </row>
    <row r="9328" spans="1:9">
      <c r="A9328" t="s">
        <v>742</v>
      </c>
      <c r="B9328" t="s">
        <v>2411</v>
      </c>
      <c r="C9328" t="s">
        <v>744</v>
      </c>
      <c r="D9328">
        <v>2023</v>
      </c>
      <c r="E9328">
        <v>530000</v>
      </c>
      <c r="F9328">
        <v>0</v>
      </c>
      <c r="G9328">
        <v>0</v>
      </c>
      <c r="H9328">
        <v>0</v>
      </c>
      <c r="I9328">
        <v>530000</v>
      </c>
    </row>
    <row r="9329" spans="1:9">
      <c r="A9329" t="s">
        <v>759</v>
      </c>
      <c r="B9329" t="s">
        <v>760</v>
      </c>
      <c r="C9329" t="s">
        <v>761</v>
      </c>
      <c r="D9329">
        <v>2023</v>
      </c>
      <c r="E9329">
        <v>0</v>
      </c>
      <c r="F9329">
        <v>0</v>
      </c>
      <c r="G9329">
        <v>110312411</v>
      </c>
      <c r="H9329">
        <v>133378000</v>
      </c>
      <c r="I9329">
        <v>243690411</v>
      </c>
    </row>
    <row r="9330" spans="1:9">
      <c r="A9330" t="s">
        <v>759</v>
      </c>
      <c r="B9330" t="s">
        <v>760</v>
      </c>
      <c r="C9330" t="s">
        <v>761</v>
      </c>
      <c r="D9330">
        <v>2023</v>
      </c>
      <c r="E9330">
        <v>0</v>
      </c>
      <c r="F9330">
        <v>0</v>
      </c>
      <c r="G9330">
        <v>0</v>
      </c>
      <c r="H9330">
        <v>1800000</v>
      </c>
      <c r="I9330">
        <v>1800000</v>
      </c>
    </row>
    <row r="9331" spans="1:9">
      <c r="A9331" t="s">
        <v>759</v>
      </c>
      <c r="B9331" t="s">
        <v>762</v>
      </c>
      <c r="C9331" t="s">
        <v>763</v>
      </c>
      <c r="D9331">
        <v>2023</v>
      </c>
      <c r="E9331">
        <v>0</v>
      </c>
      <c r="F9331">
        <v>3665000</v>
      </c>
      <c r="G9331">
        <v>3000000</v>
      </c>
      <c r="H9331">
        <v>3000000</v>
      </c>
      <c r="I9331">
        <v>9665000</v>
      </c>
    </row>
    <row r="9332" spans="1:9">
      <c r="A9332" t="s">
        <v>759</v>
      </c>
      <c r="B9332" t="s">
        <v>764</v>
      </c>
      <c r="C9332" t="s">
        <v>765</v>
      </c>
      <c r="D9332">
        <v>2023</v>
      </c>
      <c r="E9332">
        <v>74790672</v>
      </c>
      <c r="F9332">
        <v>90289000</v>
      </c>
      <c r="G9332">
        <v>36353000</v>
      </c>
      <c r="H9332">
        <v>94818000</v>
      </c>
      <c r="I9332">
        <v>296250672</v>
      </c>
    </row>
    <row r="9333" spans="1:9">
      <c r="A9333" t="s">
        <v>759</v>
      </c>
      <c r="B9333" t="s">
        <v>766</v>
      </c>
      <c r="C9333" t="s">
        <v>767</v>
      </c>
      <c r="D9333">
        <v>2023</v>
      </c>
      <c r="E9333">
        <v>91792000</v>
      </c>
      <c r="F9333">
        <v>31014072</v>
      </c>
      <c r="G9333">
        <v>12431000</v>
      </c>
      <c r="H9333">
        <v>394000</v>
      </c>
      <c r="I9333">
        <v>135631072</v>
      </c>
    </row>
    <row r="9334" spans="1:9">
      <c r="A9334" t="s">
        <v>759</v>
      </c>
      <c r="B9334" t="s">
        <v>768</v>
      </c>
      <c r="C9334" t="s">
        <v>769</v>
      </c>
      <c r="D9334">
        <v>2023</v>
      </c>
      <c r="E9334">
        <v>0</v>
      </c>
      <c r="F9334">
        <v>0</v>
      </c>
      <c r="G9334">
        <v>1018999</v>
      </c>
      <c r="H9334">
        <v>0</v>
      </c>
      <c r="I9334">
        <v>1018999</v>
      </c>
    </row>
    <row r="9335" spans="1:9">
      <c r="A9335" t="s">
        <v>759</v>
      </c>
      <c r="B9335" t="s">
        <v>768</v>
      </c>
      <c r="C9335" t="s">
        <v>769</v>
      </c>
      <c r="D9335">
        <v>2023</v>
      </c>
      <c r="E9335">
        <v>79800131</v>
      </c>
      <c r="F9335">
        <v>48095000</v>
      </c>
      <c r="G9335">
        <v>13752000</v>
      </c>
      <c r="H9335">
        <v>132803000</v>
      </c>
      <c r="I9335">
        <v>274450131</v>
      </c>
    </row>
    <row r="9336" spans="1:9">
      <c r="A9336" t="s">
        <v>759</v>
      </c>
      <c r="B9336" t="s">
        <v>770</v>
      </c>
      <c r="C9336" t="s">
        <v>771</v>
      </c>
      <c r="D9336">
        <v>2023</v>
      </c>
      <c r="E9336">
        <v>17072817</v>
      </c>
      <c r="F9336">
        <v>35682000</v>
      </c>
      <c r="G9336">
        <v>36205000</v>
      </c>
      <c r="H9336">
        <v>49878000</v>
      </c>
      <c r="I9336">
        <v>138837817</v>
      </c>
    </row>
    <row r="9337" spans="1:9">
      <c r="A9337" t="s">
        <v>759</v>
      </c>
      <c r="B9337" t="s">
        <v>937</v>
      </c>
      <c r="C9337" t="s">
        <v>938</v>
      </c>
      <c r="D9337">
        <v>2023</v>
      </c>
      <c r="E9337">
        <v>12706366</v>
      </c>
      <c r="F9337">
        <v>37669000</v>
      </c>
      <c r="G9337">
        <v>4219000</v>
      </c>
      <c r="H9337">
        <v>0</v>
      </c>
      <c r="I9337">
        <v>54594366</v>
      </c>
    </row>
    <row r="9338" spans="1:9">
      <c r="A9338" t="s">
        <v>759</v>
      </c>
      <c r="B9338" t="s">
        <v>772</v>
      </c>
      <c r="C9338" t="s">
        <v>773</v>
      </c>
      <c r="D9338">
        <v>2023</v>
      </c>
      <c r="E9338">
        <v>0</v>
      </c>
      <c r="F9338">
        <v>78520492</v>
      </c>
      <c r="G9338">
        <v>81000000</v>
      </c>
      <c r="H9338">
        <v>1488000</v>
      </c>
      <c r="I9338">
        <v>161008492</v>
      </c>
    </row>
    <row r="9339" spans="1:9">
      <c r="A9339" t="s">
        <v>759</v>
      </c>
      <c r="B9339" t="s">
        <v>774</v>
      </c>
      <c r="C9339" t="s">
        <v>775</v>
      </c>
      <c r="D9339">
        <v>2023</v>
      </c>
      <c r="E9339">
        <v>79631089</v>
      </c>
      <c r="F9339">
        <v>93828000</v>
      </c>
      <c r="G9339">
        <v>13436000</v>
      </c>
      <c r="H9339">
        <v>47006000</v>
      </c>
      <c r="I9339">
        <v>233901089</v>
      </c>
    </row>
    <row r="9340" spans="1:9">
      <c r="A9340" t="s">
        <v>759</v>
      </c>
      <c r="B9340" t="s">
        <v>774</v>
      </c>
      <c r="C9340" t="s">
        <v>775</v>
      </c>
      <c r="D9340">
        <v>2023</v>
      </c>
      <c r="E9340">
        <v>0</v>
      </c>
      <c r="F9340">
        <v>0</v>
      </c>
      <c r="G9340">
        <v>0</v>
      </c>
      <c r="H9340">
        <v>3088000</v>
      </c>
      <c r="I9340">
        <v>3088000</v>
      </c>
    </row>
    <row r="9341" spans="1:9">
      <c r="A9341" t="s">
        <v>759</v>
      </c>
      <c r="B9341" t="s">
        <v>2621</v>
      </c>
      <c r="C9341" t="s">
        <v>2622</v>
      </c>
      <c r="D9341">
        <v>2023</v>
      </c>
      <c r="E9341">
        <v>0</v>
      </c>
      <c r="F9341">
        <v>5000000</v>
      </c>
      <c r="G9341">
        <v>5000000</v>
      </c>
      <c r="H9341">
        <v>5000000</v>
      </c>
      <c r="I9341">
        <v>15000000</v>
      </c>
    </row>
    <row r="9342" spans="1:9">
      <c r="A9342" t="s">
        <v>759</v>
      </c>
      <c r="B9342" t="s">
        <v>776</v>
      </c>
      <c r="C9342" t="s">
        <v>777</v>
      </c>
      <c r="D9342">
        <v>2023</v>
      </c>
      <c r="E9342">
        <v>0</v>
      </c>
      <c r="F9342">
        <v>0</v>
      </c>
      <c r="G9342">
        <v>0</v>
      </c>
      <c r="H9342">
        <v>4881114</v>
      </c>
      <c r="I9342">
        <v>4881114</v>
      </c>
    </row>
    <row r="9343" spans="1:9">
      <c r="A9343" t="s">
        <v>759</v>
      </c>
      <c r="B9343" t="s">
        <v>778</v>
      </c>
      <c r="C9343" t="s">
        <v>779</v>
      </c>
      <c r="D9343">
        <v>2023</v>
      </c>
      <c r="E9343">
        <v>485000</v>
      </c>
      <c r="F9343">
        <v>0</v>
      </c>
      <c r="G9343">
        <v>0</v>
      </c>
      <c r="H9343">
        <v>0</v>
      </c>
      <c r="I9343">
        <v>485000</v>
      </c>
    </row>
    <row r="9344" spans="1:9">
      <c r="A9344" t="s">
        <v>759</v>
      </c>
      <c r="B9344" t="s">
        <v>780</v>
      </c>
      <c r="C9344" t="s">
        <v>781</v>
      </c>
      <c r="D9344">
        <v>2023</v>
      </c>
      <c r="E9344">
        <v>189830203</v>
      </c>
      <c r="F9344">
        <v>116464000</v>
      </c>
      <c r="G9344">
        <v>47189000</v>
      </c>
      <c r="H9344">
        <v>159418000</v>
      </c>
      <c r="I9344">
        <v>512901203</v>
      </c>
    </row>
    <row r="9345" spans="1:9">
      <c r="A9345" t="s">
        <v>759</v>
      </c>
      <c r="B9345" t="s">
        <v>782</v>
      </c>
      <c r="C9345" t="s">
        <v>783</v>
      </c>
      <c r="D9345">
        <v>2023</v>
      </c>
      <c r="E9345">
        <v>10223626</v>
      </c>
      <c r="F9345">
        <v>66370000</v>
      </c>
      <c r="G9345">
        <v>7793000</v>
      </c>
      <c r="H9345">
        <v>131273000</v>
      </c>
      <c r="I9345">
        <v>215659626</v>
      </c>
    </row>
    <row r="9346" spans="1:9">
      <c r="A9346" t="s">
        <v>759</v>
      </c>
      <c r="B9346" t="s">
        <v>782</v>
      </c>
      <c r="C9346" t="s">
        <v>783</v>
      </c>
      <c r="D9346">
        <v>2023</v>
      </c>
      <c r="E9346">
        <v>0</v>
      </c>
      <c r="F9346">
        <v>0</v>
      </c>
      <c r="G9346">
        <v>12214590</v>
      </c>
      <c r="H9346">
        <v>0</v>
      </c>
      <c r="I9346">
        <v>12214590</v>
      </c>
    </row>
    <row r="9347" spans="1:9">
      <c r="A9347" t="s">
        <v>759</v>
      </c>
      <c r="B9347" t="s">
        <v>784</v>
      </c>
      <c r="C9347" t="s">
        <v>785</v>
      </c>
      <c r="D9347">
        <v>2023</v>
      </c>
      <c r="E9347">
        <v>514152</v>
      </c>
      <c r="F9347">
        <v>7335000</v>
      </c>
      <c r="G9347">
        <v>0</v>
      </c>
      <c r="H9347">
        <v>0</v>
      </c>
      <c r="I9347">
        <v>7849152</v>
      </c>
    </row>
    <row r="9348" spans="1:9">
      <c r="A9348" t="s">
        <v>759</v>
      </c>
      <c r="B9348" t="s">
        <v>790</v>
      </c>
      <c r="C9348" t="s">
        <v>791</v>
      </c>
      <c r="D9348">
        <v>2023</v>
      </c>
      <c r="E9348">
        <v>26277747</v>
      </c>
      <c r="F9348">
        <v>59288000</v>
      </c>
      <c r="G9348">
        <v>10358000</v>
      </c>
      <c r="H9348">
        <v>7349000</v>
      </c>
      <c r="I9348">
        <v>103272747</v>
      </c>
    </row>
    <row r="9349" spans="1:9">
      <c r="A9349" t="s">
        <v>759</v>
      </c>
      <c r="B9349" t="s">
        <v>792</v>
      </c>
      <c r="C9349" t="s">
        <v>793</v>
      </c>
      <c r="D9349">
        <v>2023</v>
      </c>
      <c r="E9349">
        <v>0</v>
      </c>
      <c r="F9349">
        <v>7293932</v>
      </c>
      <c r="G9349">
        <v>22633000</v>
      </c>
      <c r="H9349">
        <v>10000000</v>
      </c>
      <c r="I9349">
        <v>39926932</v>
      </c>
    </row>
    <row r="9350" spans="1:9">
      <c r="A9350" t="s">
        <v>759</v>
      </c>
      <c r="B9350" t="s">
        <v>798</v>
      </c>
      <c r="C9350" t="s">
        <v>799</v>
      </c>
      <c r="D9350">
        <v>2023</v>
      </c>
      <c r="E9350">
        <v>17042580</v>
      </c>
      <c r="F9350">
        <v>8911000</v>
      </c>
      <c r="G9350">
        <v>0</v>
      </c>
      <c r="H9350">
        <v>0</v>
      </c>
      <c r="I9350">
        <v>25953580</v>
      </c>
    </row>
    <row r="9351" spans="1:9">
      <c r="A9351" t="s">
        <v>759</v>
      </c>
      <c r="B9351" t="s">
        <v>804</v>
      </c>
      <c r="C9351" t="s">
        <v>805</v>
      </c>
      <c r="D9351">
        <v>2023</v>
      </c>
      <c r="E9351">
        <v>13500000</v>
      </c>
      <c r="F9351">
        <v>0</v>
      </c>
      <c r="G9351">
        <v>0</v>
      </c>
      <c r="H9351">
        <v>0</v>
      </c>
      <c r="I9351">
        <v>13500000</v>
      </c>
    </row>
    <row r="9352" spans="1:9">
      <c r="A9352" t="s">
        <v>759</v>
      </c>
      <c r="B9352" t="s">
        <v>806</v>
      </c>
      <c r="C9352" t="s">
        <v>807</v>
      </c>
      <c r="D9352">
        <v>2023</v>
      </c>
      <c r="E9352">
        <v>165866</v>
      </c>
      <c r="F9352">
        <v>792000</v>
      </c>
      <c r="G9352">
        <v>0</v>
      </c>
      <c r="H9352">
        <v>0</v>
      </c>
      <c r="I9352">
        <v>957866</v>
      </c>
    </row>
    <row r="9353" spans="1:9">
      <c r="A9353" t="s">
        <v>759</v>
      </c>
      <c r="B9353" t="s">
        <v>806</v>
      </c>
      <c r="C9353" t="s">
        <v>807</v>
      </c>
      <c r="D9353">
        <v>2023</v>
      </c>
      <c r="E9353">
        <v>159000</v>
      </c>
      <c r="F9353">
        <v>0</v>
      </c>
      <c r="G9353">
        <v>0</v>
      </c>
      <c r="H9353">
        <v>0</v>
      </c>
      <c r="I9353">
        <v>159000</v>
      </c>
    </row>
    <row r="9354" spans="1:9">
      <c r="A9354" t="s">
        <v>759</v>
      </c>
      <c r="B9354" t="s">
        <v>2732</v>
      </c>
      <c r="C9354" t="s">
        <v>771</v>
      </c>
      <c r="D9354">
        <v>2023</v>
      </c>
      <c r="E9354">
        <v>1000000</v>
      </c>
      <c r="F9354">
        <v>0</v>
      </c>
      <c r="G9354">
        <v>0</v>
      </c>
      <c r="H9354">
        <v>0</v>
      </c>
      <c r="I9354">
        <v>1000000</v>
      </c>
    </row>
    <row r="9355" spans="1:9">
      <c r="A9355" t="s">
        <v>817</v>
      </c>
      <c r="B9355" t="s">
        <v>818</v>
      </c>
      <c r="C9355" t="s">
        <v>819</v>
      </c>
      <c r="D9355">
        <v>2023</v>
      </c>
      <c r="E9355">
        <v>0</v>
      </c>
      <c r="F9355">
        <v>4526661</v>
      </c>
      <c r="G9355">
        <v>807000</v>
      </c>
      <c r="H9355">
        <v>11171000</v>
      </c>
      <c r="I9355">
        <v>16504661</v>
      </c>
    </row>
    <row r="9356" spans="1:9">
      <c r="A9356" t="s">
        <v>817</v>
      </c>
      <c r="B9356" t="s">
        <v>820</v>
      </c>
      <c r="C9356" t="s">
        <v>821</v>
      </c>
      <c r="D9356">
        <v>2023</v>
      </c>
      <c r="E9356">
        <v>0</v>
      </c>
      <c r="F9356">
        <v>1222035</v>
      </c>
      <c r="G9356">
        <v>3800000</v>
      </c>
      <c r="H9356">
        <v>3050000</v>
      </c>
      <c r="I9356">
        <v>8072035</v>
      </c>
    </row>
    <row r="9357" spans="1:9">
      <c r="A9357" t="s">
        <v>822</v>
      </c>
      <c r="B9357" t="s">
        <v>823</v>
      </c>
      <c r="C9357" t="s">
        <v>824</v>
      </c>
      <c r="D9357">
        <v>2023</v>
      </c>
      <c r="E9357">
        <v>69735680</v>
      </c>
      <c r="F9357">
        <v>132283000</v>
      </c>
      <c r="G9357">
        <v>103825000</v>
      </c>
      <c r="H9357">
        <v>95508000</v>
      </c>
      <c r="I9357">
        <v>401351680</v>
      </c>
    </row>
    <row r="9358" spans="1:9">
      <c r="A9358" t="s">
        <v>822</v>
      </c>
      <c r="B9358" t="s">
        <v>823</v>
      </c>
      <c r="C9358" t="s">
        <v>824</v>
      </c>
      <c r="D9358">
        <v>2023</v>
      </c>
      <c r="E9358">
        <v>865565</v>
      </c>
      <c r="F9358">
        <v>0</v>
      </c>
      <c r="G9358">
        <v>0</v>
      </c>
      <c r="H9358">
        <v>0</v>
      </c>
      <c r="I9358">
        <v>865565</v>
      </c>
    </row>
    <row r="9359" spans="1:9">
      <c r="A9359" t="s">
        <v>822</v>
      </c>
      <c r="B9359" t="s">
        <v>823</v>
      </c>
      <c r="C9359" t="s">
        <v>824</v>
      </c>
      <c r="D9359">
        <v>2023</v>
      </c>
      <c r="E9359">
        <v>19941245</v>
      </c>
      <c r="F9359">
        <v>0</v>
      </c>
      <c r="G9359">
        <v>22288000</v>
      </c>
      <c r="H9359">
        <v>0</v>
      </c>
      <c r="I9359">
        <v>42229245</v>
      </c>
    </row>
    <row r="9360" spans="1:9">
      <c r="A9360" t="s">
        <v>822</v>
      </c>
      <c r="B9360" t="s">
        <v>825</v>
      </c>
      <c r="C9360" t="s">
        <v>826</v>
      </c>
      <c r="D9360">
        <v>2023</v>
      </c>
      <c r="E9360">
        <v>6050814</v>
      </c>
      <c r="F9360">
        <v>23000</v>
      </c>
      <c r="G9360">
        <v>317000</v>
      </c>
      <c r="H9360">
        <v>1682000</v>
      </c>
      <c r="I9360">
        <v>8072814</v>
      </c>
    </row>
    <row r="9361" spans="1:9">
      <c r="A9361" t="s">
        <v>822</v>
      </c>
      <c r="B9361" t="s">
        <v>829</v>
      </c>
      <c r="C9361" t="s">
        <v>830</v>
      </c>
      <c r="D9361">
        <v>2023</v>
      </c>
      <c r="E9361">
        <v>93501</v>
      </c>
      <c r="F9361">
        <v>13000</v>
      </c>
      <c r="G9361">
        <v>1564000</v>
      </c>
      <c r="H9361">
        <v>2191000</v>
      </c>
      <c r="I9361">
        <v>3861501</v>
      </c>
    </row>
    <row r="9362" spans="1:9">
      <c r="A9362" t="s">
        <v>822</v>
      </c>
      <c r="B9362" t="s">
        <v>831</v>
      </c>
      <c r="C9362" t="s">
        <v>832</v>
      </c>
      <c r="D9362">
        <v>2023</v>
      </c>
      <c r="E9362">
        <v>3773374</v>
      </c>
      <c r="F9362">
        <v>1800000</v>
      </c>
      <c r="G9362">
        <v>2043000</v>
      </c>
      <c r="H9362">
        <v>1200000</v>
      </c>
      <c r="I9362">
        <v>8816374</v>
      </c>
    </row>
    <row r="9363" spans="1:9">
      <c r="A9363" t="s">
        <v>822</v>
      </c>
      <c r="B9363" t="s">
        <v>831</v>
      </c>
      <c r="C9363" t="s">
        <v>832</v>
      </c>
      <c r="D9363">
        <v>2023</v>
      </c>
      <c r="E9363">
        <v>0</v>
      </c>
      <c r="F9363">
        <v>0</v>
      </c>
      <c r="G9363">
        <v>6218918</v>
      </c>
      <c r="H9363">
        <v>1345000</v>
      </c>
      <c r="I9363">
        <v>7563918</v>
      </c>
    </row>
    <row r="9364" spans="1:9">
      <c r="A9364" t="s">
        <v>822</v>
      </c>
      <c r="B9364" t="s">
        <v>2129</v>
      </c>
      <c r="C9364" t="s">
        <v>832</v>
      </c>
      <c r="D9364">
        <v>2023</v>
      </c>
      <c r="E9364">
        <v>500000</v>
      </c>
      <c r="F9364">
        <v>0</v>
      </c>
      <c r="G9364">
        <v>0</v>
      </c>
      <c r="H9364">
        <v>0</v>
      </c>
      <c r="I9364">
        <v>500000</v>
      </c>
    </row>
    <row r="9365" spans="1:9">
      <c r="A9365" t="s">
        <v>688</v>
      </c>
      <c r="B9365" t="s">
        <v>2132</v>
      </c>
      <c r="C9365" t="s">
        <v>1665</v>
      </c>
      <c r="D9365">
        <v>2023</v>
      </c>
      <c r="E9365">
        <v>45590999</v>
      </c>
      <c r="F9365">
        <v>9000000</v>
      </c>
      <c r="G9365">
        <v>9000000</v>
      </c>
      <c r="H9365">
        <v>9000000</v>
      </c>
      <c r="I9365">
        <v>72590999</v>
      </c>
    </row>
    <row r="9366" spans="1:9">
      <c r="A9366" t="s">
        <v>688</v>
      </c>
      <c r="B9366" t="s">
        <v>2133</v>
      </c>
      <c r="C9366" t="s">
        <v>840</v>
      </c>
      <c r="D9366">
        <v>2023</v>
      </c>
      <c r="E9366">
        <v>0</v>
      </c>
      <c r="F9366">
        <v>346741749</v>
      </c>
      <c r="G9366">
        <v>5000000</v>
      </c>
      <c r="H9366">
        <v>5000000</v>
      </c>
      <c r="I9366">
        <v>356741749</v>
      </c>
    </row>
    <row r="9367" spans="1:9">
      <c r="A9367" t="s">
        <v>688</v>
      </c>
      <c r="B9367" t="s">
        <v>2134</v>
      </c>
      <c r="C9367" t="s">
        <v>842</v>
      </c>
      <c r="D9367">
        <v>2023</v>
      </c>
      <c r="E9367">
        <v>10694000</v>
      </c>
      <c r="F9367">
        <v>166589955</v>
      </c>
      <c r="G9367">
        <v>21444000</v>
      </c>
      <c r="H9367">
        <v>58440000</v>
      </c>
      <c r="I9367">
        <v>257167955</v>
      </c>
    </row>
    <row r="9368" spans="1:9">
      <c r="A9368" t="s">
        <v>688</v>
      </c>
      <c r="B9368" t="s">
        <v>2135</v>
      </c>
      <c r="C9368" t="s">
        <v>690</v>
      </c>
      <c r="D9368">
        <v>2023</v>
      </c>
      <c r="E9368">
        <v>0</v>
      </c>
      <c r="F9368">
        <v>0</v>
      </c>
      <c r="G9368">
        <v>228302061</v>
      </c>
      <c r="H9368">
        <v>614579000</v>
      </c>
      <c r="I9368">
        <v>842881061</v>
      </c>
    </row>
    <row r="9369" spans="1:9">
      <c r="A9369" t="s">
        <v>843</v>
      </c>
      <c r="B9369" t="s">
        <v>844</v>
      </c>
      <c r="C9369" t="s">
        <v>845</v>
      </c>
      <c r="D9369">
        <v>2023</v>
      </c>
      <c r="E9369">
        <v>0</v>
      </c>
      <c r="F9369">
        <v>0</v>
      </c>
      <c r="G9369">
        <v>0</v>
      </c>
      <c r="H9369">
        <v>1999513</v>
      </c>
      <c r="I9369">
        <v>1999513</v>
      </c>
    </row>
    <row r="9370" spans="1:9">
      <c r="A9370" t="s">
        <v>843</v>
      </c>
      <c r="B9370" t="s">
        <v>844</v>
      </c>
      <c r="C9370" t="s">
        <v>845</v>
      </c>
      <c r="D9370">
        <v>2023</v>
      </c>
      <c r="E9370">
        <v>35209533</v>
      </c>
      <c r="F9370">
        <v>372863000</v>
      </c>
      <c r="G9370">
        <v>259798000</v>
      </c>
      <c r="H9370">
        <v>125797000</v>
      </c>
      <c r="I9370">
        <v>793667533</v>
      </c>
    </row>
    <row r="9371" spans="1:9">
      <c r="A9371" t="s">
        <v>843</v>
      </c>
      <c r="B9371" t="s">
        <v>844</v>
      </c>
      <c r="C9371" t="s">
        <v>845</v>
      </c>
      <c r="D9371">
        <v>2023</v>
      </c>
      <c r="E9371">
        <v>0</v>
      </c>
      <c r="F9371">
        <v>0</v>
      </c>
      <c r="G9371">
        <v>0</v>
      </c>
      <c r="H9371">
        <v>2999999</v>
      </c>
      <c r="I9371">
        <v>2999999</v>
      </c>
    </row>
    <row r="9372" spans="1:9">
      <c r="A9372" t="s">
        <v>843</v>
      </c>
      <c r="B9372" t="s">
        <v>846</v>
      </c>
      <c r="C9372" t="s">
        <v>847</v>
      </c>
      <c r="D9372">
        <v>2023</v>
      </c>
      <c r="E9372">
        <v>800000</v>
      </c>
      <c r="F9372">
        <v>35180670</v>
      </c>
      <c r="G9372">
        <v>132545000</v>
      </c>
      <c r="H9372">
        <v>98580000</v>
      </c>
      <c r="I9372">
        <v>267105670</v>
      </c>
    </row>
    <row r="9373" spans="1:9">
      <c r="A9373" t="s">
        <v>843</v>
      </c>
      <c r="B9373" t="s">
        <v>848</v>
      </c>
      <c r="C9373" t="s">
        <v>849</v>
      </c>
      <c r="D9373">
        <v>2023</v>
      </c>
      <c r="E9373">
        <v>15000000</v>
      </c>
      <c r="F9373">
        <v>2301047</v>
      </c>
      <c r="G9373">
        <v>0</v>
      </c>
      <c r="H9373">
        <v>1500000</v>
      </c>
      <c r="I9373">
        <v>18801047</v>
      </c>
    </row>
    <row r="9374" spans="1:9">
      <c r="A9374" t="s">
        <v>843</v>
      </c>
      <c r="B9374" t="s">
        <v>850</v>
      </c>
      <c r="C9374" t="s">
        <v>851</v>
      </c>
      <c r="D9374">
        <v>2023</v>
      </c>
      <c r="E9374">
        <v>205684712</v>
      </c>
      <c r="F9374">
        <v>291408000</v>
      </c>
      <c r="G9374">
        <v>313968000</v>
      </c>
      <c r="H9374">
        <v>329434000</v>
      </c>
      <c r="I9374">
        <v>1140494712</v>
      </c>
    </row>
    <row r="9375" spans="1:9">
      <c r="A9375" t="s">
        <v>843</v>
      </c>
      <c r="B9375" t="s">
        <v>850</v>
      </c>
      <c r="C9375" t="s">
        <v>851</v>
      </c>
      <c r="D9375">
        <v>2023</v>
      </c>
      <c r="E9375">
        <v>0</v>
      </c>
      <c r="F9375">
        <v>19523999</v>
      </c>
      <c r="G9375">
        <v>61000000</v>
      </c>
      <c r="H9375">
        <v>54376000</v>
      </c>
      <c r="I9375">
        <v>134899999</v>
      </c>
    </row>
    <row r="9376" spans="1:9">
      <c r="A9376" t="s">
        <v>843</v>
      </c>
      <c r="B9376" t="s">
        <v>852</v>
      </c>
      <c r="C9376" t="s">
        <v>853</v>
      </c>
      <c r="D9376">
        <v>2023</v>
      </c>
      <c r="E9376">
        <v>7910175</v>
      </c>
      <c r="F9376">
        <v>39224000</v>
      </c>
      <c r="G9376">
        <v>71920000</v>
      </c>
      <c r="H9376">
        <v>15000000</v>
      </c>
      <c r="I9376">
        <v>134054175</v>
      </c>
    </row>
    <row r="9377" spans="1:9">
      <c r="A9377" t="s">
        <v>843</v>
      </c>
      <c r="B9377" t="s">
        <v>1668</v>
      </c>
      <c r="C9377" t="s">
        <v>1669</v>
      </c>
      <c r="D9377">
        <v>2023</v>
      </c>
      <c r="E9377">
        <v>62155000</v>
      </c>
      <c r="F9377">
        <v>0</v>
      </c>
      <c r="G9377">
        <v>0</v>
      </c>
      <c r="H9377">
        <v>0</v>
      </c>
      <c r="I9377">
        <v>62155000</v>
      </c>
    </row>
    <row r="9378" spans="1:9">
      <c r="A9378" t="s">
        <v>854</v>
      </c>
      <c r="B9378" t="s">
        <v>2661</v>
      </c>
      <c r="C9378" t="s">
        <v>2662</v>
      </c>
      <c r="D9378">
        <v>2023</v>
      </c>
      <c r="E9378">
        <v>4523999</v>
      </c>
      <c r="F9378">
        <v>0</v>
      </c>
      <c r="G9378">
        <v>0</v>
      </c>
      <c r="H9378">
        <v>0</v>
      </c>
      <c r="I9378">
        <v>4523999</v>
      </c>
    </row>
    <row r="9379" spans="1:9">
      <c r="A9379" t="s">
        <v>854</v>
      </c>
      <c r="B9379" t="s">
        <v>855</v>
      </c>
      <c r="C9379" t="s">
        <v>856</v>
      </c>
      <c r="D9379">
        <v>2023</v>
      </c>
      <c r="E9379">
        <v>178418000</v>
      </c>
      <c r="F9379">
        <v>455597835</v>
      </c>
      <c r="G9379">
        <v>468302000</v>
      </c>
      <c r="H9379">
        <v>681378000</v>
      </c>
      <c r="I9379">
        <v>1783695835</v>
      </c>
    </row>
    <row r="9380" spans="1:9">
      <c r="A9380" t="s">
        <v>854</v>
      </c>
      <c r="B9380" t="s">
        <v>855</v>
      </c>
      <c r="C9380" t="s">
        <v>856</v>
      </c>
      <c r="D9380">
        <v>2023</v>
      </c>
      <c r="E9380">
        <v>0</v>
      </c>
      <c r="F9380">
        <v>5645312</v>
      </c>
      <c r="G9380">
        <v>4500000</v>
      </c>
      <c r="H9380">
        <v>63037000</v>
      </c>
      <c r="I9380">
        <v>73182312</v>
      </c>
    </row>
    <row r="9381" spans="1:9">
      <c r="A9381" t="s">
        <v>854</v>
      </c>
      <c r="B9381" t="s">
        <v>2212</v>
      </c>
      <c r="C9381" t="s">
        <v>2213</v>
      </c>
      <c r="D9381">
        <v>2023</v>
      </c>
      <c r="E9381">
        <v>91373638</v>
      </c>
      <c r="F9381">
        <v>53000000</v>
      </c>
      <c r="G9381">
        <v>3500000</v>
      </c>
      <c r="H9381">
        <v>4500000</v>
      </c>
      <c r="I9381">
        <v>152373638</v>
      </c>
    </row>
    <row r="9382" spans="1:9">
      <c r="A9382" t="s">
        <v>854</v>
      </c>
      <c r="B9382" t="s">
        <v>857</v>
      </c>
      <c r="C9382" t="s">
        <v>858</v>
      </c>
      <c r="D9382">
        <v>2023</v>
      </c>
      <c r="E9382">
        <v>629793642</v>
      </c>
      <c r="F9382">
        <v>383398000</v>
      </c>
      <c r="G9382">
        <v>528941000</v>
      </c>
      <c r="H9382">
        <v>140284000</v>
      </c>
      <c r="I9382">
        <v>1682416642</v>
      </c>
    </row>
    <row r="9383" spans="1:9">
      <c r="A9383" t="s">
        <v>854</v>
      </c>
      <c r="B9383" t="s">
        <v>2214</v>
      </c>
      <c r="C9383" t="s">
        <v>2215</v>
      </c>
      <c r="D9383">
        <v>2023</v>
      </c>
      <c r="E9383">
        <v>1424750</v>
      </c>
      <c r="F9383">
        <v>1000000</v>
      </c>
      <c r="G9383">
        <v>0</v>
      </c>
      <c r="H9383">
        <v>0</v>
      </c>
      <c r="I9383">
        <v>2424750</v>
      </c>
    </row>
    <row r="9384" spans="1:9">
      <c r="A9384" t="s">
        <v>854</v>
      </c>
      <c r="B9384" t="s">
        <v>1820</v>
      </c>
      <c r="C9384" t="s">
        <v>1821</v>
      </c>
      <c r="D9384">
        <v>2023</v>
      </c>
      <c r="E9384">
        <v>67661</v>
      </c>
      <c r="F9384">
        <v>1000000</v>
      </c>
      <c r="G9384">
        <v>0</v>
      </c>
      <c r="H9384">
        <v>1000000</v>
      </c>
      <c r="I9384">
        <v>2067661</v>
      </c>
    </row>
    <row r="9385" spans="1:9">
      <c r="A9385" t="s">
        <v>854</v>
      </c>
      <c r="B9385" t="s">
        <v>861</v>
      </c>
      <c r="C9385" t="s">
        <v>862</v>
      </c>
      <c r="D9385">
        <v>2023</v>
      </c>
      <c r="E9385">
        <v>22000000</v>
      </c>
      <c r="F9385">
        <v>192606091</v>
      </c>
      <c r="G9385">
        <v>290480000</v>
      </c>
      <c r="H9385">
        <v>113200000</v>
      </c>
      <c r="I9385">
        <v>618286091</v>
      </c>
    </row>
    <row r="9386" spans="1:9">
      <c r="A9386" t="s">
        <v>854</v>
      </c>
      <c r="B9386" t="s">
        <v>861</v>
      </c>
      <c r="C9386" t="s">
        <v>862</v>
      </c>
      <c r="D9386">
        <v>2023</v>
      </c>
      <c r="E9386">
        <v>14999940</v>
      </c>
      <c r="F9386">
        <v>2700000</v>
      </c>
      <c r="G9386">
        <v>0</v>
      </c>
      <c r="H9386">
        <v>2700000</v>
      </c>
      <c r="I9386">
        <v>20399940</v>
      </c>
    </row>
    <row r="9387" spans="1:9">
      <c r="A9387" t="s">
        <v>854</v>
      </c>
      <c r="B9387" t="s">
        <v>863</v>
      </c>
      <c r="C9387" t="s">
        <v>864</v>
      </c>
      <c r="D9387">
        <v>2023</v>
      </c>
      <c r="E9387">
        <v>0</v>
      </c>
      <c r="F9387">
        <v>32460469</v>
      </c>
      <c r="G9387">
        <v>34392000</v>
      </c>
      <c r="H9387">
        <v>25375000</v>
      </c>
      <c r="I9387">
        <v>92227469</v>
      </c>
    </row>
    <row r="9388" spans="1:9">
      <c r="A9388" t="s">
        <v>854</v>
      </c>
      <c r="B9388" t="s">
        <v>865</v>
      </c>
      <c r="C9388" t="s">
        <v>866</v>
      </c>
      <c r="D9388">
        <v>2023</v>
      </c>
      <c r="E9388">
        <v>5017539</v>
      </c>
      <c r="F9388">
        <v>4000000</v>
      </c>
      <c r="G9388">
        <v>33000000</v>
      </c>
      <c r="H9388">
        <v>0</v>
      </c>
      <c r="I9388">
        <v>42017539</v>
      </c>
    </row>
    <row r="9389" spans="1:9">
      <c r="E9389">
        <f ca="1">SUM(E:E)</f>
        <v>0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3816-D4D2-DB4D-9D9A-C49FD7BE4F62}">
  <dimension ref="A3:GK11"/>
  <sheetViews>
    <sheetView zoomScale="75" workbookViewId="0">
      <selection activeCell="J26" sqref="J26"/>
    </sheetView>
  </sheetViews>
  <sheetFormatPr baseColWidth="10" defaultRowHeight="16"/>
  <cols>
    <col min="1" max="1" width="10.5" bestFit="1" customWidth="1"/>
    <col min="2" max="189" width="29.1640625" bestFit="1" customWidth="1"/>
    <col min="190" max="197" width="33.6640625" bestFit="1" customWidth="1"/>
  </cols>
  <sheetData>
    <row r="3" spans="1:193">
      <c r="B3" s="1" t="s">
        <v>2773</v>
      </c>
    </row>
    <row r="4" spans="1:193">
      <c r="B4" t="s">
        <v>9</v>
      </c>
      <c r="F4" t="s">
        <v>16</v>
      </c>
      <c r="J4" t="s">
        <v>25</v>
      </c>
      <c r="N4" t="s">
        <v>915</v>
      </c>
      <c r="R4" t="s">
        <v>38</v>
      </c>
      <c r="V4" t="s">
        <v>73</v>
      </c>
      <c r="Z4" t="s">
        <v>82</v>
      </c>
      <c r="AD4" t="s">
        <v>85</v>
      </c>
      <c r="AH4" t="s">
        <v>903</v>
      </c>
      <c r="AL4" t="s">
        <v>92</v>
      </c>
      <c r="AP4" t="s">
        <v>121</v>
      </c>
      <c r="AT4" t="s">
        <v>130</v>
      </c>
      <c r="AX4" t="s">
        <v>878</v>
      </c>
      <c r="BB4" t="s">
        <v>141</v>
      </c>
      <c r="BF4" t="s">
        <v>148</v>
      </c>
      <c r="BJ4" t="s">
        <v>155</v>
      </c>
      <c r="BN4" t="s">
        <v>260</v>
      </c>
      <c r="BR4" t="s">
        <v>315</v>
      </c>
      <c r="BV4" t="s">
        <v>203</v>
      </c>
      <c r="BZ4" t="s">
        <v>333</v>
      </c>
      <c r="CD4" t="s">
        <v>178</v>
      </c>
      <c r="CH4" t="s">
        <v>356</v>
      </c>
      <c r="CL4" t="s">
        <v>369</v>
      </c>
      <c r="CP4" t="s">
        <v>457</v>
      </c>
      <c r="CT4" t="s">
        <v>959</v>
      </c>
      <c r="CX4" t="s">
        <v>460</v>
      </c>
      <c r="DB4" t="s">
        <v>465</v>
      </c>
      <c r="DF4" t="s">
        <v>474</v>
      </c>
      <c r="DJ4" t="s">
        <v>1635</v>
      </c>
      <c r="DN4" t="s">
        <v>446</v>
      </c>
      <c r="DR4" t="s">
        <v>883</v>
      </c>
      <c r="DV4" t="s">
        <v>532</v>
      </c>
      <c r="DZ4" t="s">
        <v>555</v>
      </c>
      <c r="ED4" t="s">
        <v>566</v>
      </c>
      <c r="EH4" t="s">
        <v>691</v>
      </c>
      <c r="EL4" t="s">
        <v>739</v>
      </c>
      <c r="EP4" t="s">
        <v>742</v>
      </c>
      <c r="ET4" t="s">
        <v>888</v>
      </c>
      <c r="EX4" t="s">
        <v>759</v>
      </c>
      <c r="FB4" t="s">
        <v>810</v>
      </c>
      <c r="FF4" t="s">
        <v>869</v>
      </c>
      <c r="FJ4" t="s">
        <v>817</v>
      </c>
      <c r="FN4" t="s">
        <v>822</v>
      </c>
      <c r="FR4" t="s">
        <v>688</v>
      </c>
      <c r="FV4" t="s">
        <v>924</v>
      </c>
      <c r="FZ4" t="s">
        <v>843</v>
      </c>
      <c r="GD4" t="s">
        <v>854</v>
      </c>
      <c r="GH4" t="s">
        <v>2775</v>
      </c>
      <c r="GI4" t="s">
        <v>2776</v>
      </c>
      <c r="GJ4" t="s">
        <v>2778</v>
      </c>
      <c r="GK4" t="s">
        <v>2780</v>
      </c>
    </row>
    <row r="5" spans="1:193">
      <c r="A5" s="1" t="s">
        <v>2771</v>
      </c>
      <c r="B5" t="s">
        <v>2774</v>
      </c>
      <c r="C5" t="s">
        <v>2777</v>
      </c>
      <c r="D5" t="s">
        <v>2779</v>
      </c>
      <c r="E5" t="s">
        <v>2781</v>
      </c>
      <c r="F5" t="s">
        <v>2774</v>
      </c>
      <c r="G5" t="s">
        <v>2777</v>
      </c>
      <c r="H5" t="s">
        <v>2779</v>
      </c>
      <c r="I5" t="s">
        <v>2781</v>
      </c>
      <c r="J5" t="s">
        <v>2774</v>
      </c>
      <c r="K5" t="s">
        <v>2777</v>
      </c>
      <c r="L5" t="s">
        <v>2779</v>
      </c>
      <c r="M5" t="s">
        <v>2781</v>
      </c>
      <c r="N5" t="s">
        <v>2774</v>
      </c>
      <c r="O5" t="s">
        <v>2777</v>
      </c>
      <c r="P5" t="s">
        <v>2779</v>
      </c>
      <c r="Q5" t="s">
        <v>2781</v>
      </c>
      <c r="R5" t="s">
        <v>2774</v>
      </c>
      <c r="S5" t="s">
        <v>2777</v>
      </c>
      <c r="T5" t="s">
        <v>2779</v>
      </c>
      <c r="U5" t="s">
        <v>2781</v>
      </c>
      <c r="V5" t="s">
        <v>2774</v>
      </c>
      <c r="W5" t="s">
        <v>2777</v>
      </c>
      <c r="X5" t="s">
        <v>2779</v>
      </c>
      <c r="Y5" t="s">
        <v>2781</v>
      </c>
      <c r="Z5" t="s">
        <v>2774</v>
      </c>
      <c r="AA5" t="s">
        <v>2777</v>
      </c>
      <c r="AB5" t="s">
        <v>2779</v>
      </c>
      <c r="AC5" t="s">
        <v>2781</v>
      </c>
      <c r="AD5" t="s">
        <v>2774</v>
      </c>
      <c r="AE5" t="s">
        <v>2777</v>
      </c>
      <c r="AF5" t="s">
        <v>2779</v>
      </c>
      <c r="AG5" t="s">
        <v>2781</v>
      </c>
      <c r="AH5" t="s">
        <v>2774</v>
      </c>
      <c r="AI5" t="s">
        <v>2777</v>
      </c>
      <c r="AJ5" t="s">
        <v>2779</v>
      </c>
      <c r="AK5" t="s">
        <v>2781</v>
      </c>
      <c r="AL5" t="s">
        <v>2774</v>
      </c>
      <c r="AM5" t="s">
        <v>2777</v>
      </c>
      <c r="AN5" t="s">
        <v>2779</v>
      </c>
      <c r="AO5" t="s">
        <v>2781</v>
      </c>
      <c r="AP5" t="s">
        <v>2774</v>
      </c>
      <c r="AQ5" t="s">
        <v>2777</v>
      </c>
      <c r="AR5" t="s">
        <v>2779</v>
      </c>
      <c r="AS5" t="s">
        <v>2781</v>
      </c>
      <c r="AT5" t="s">
        <v>2774</v>
      </c>
      <c r="AU5" t="s">
        <v>2777</v>
      </c>
      <c r="AV5" t="s">
        <v>2779</v>
      </c>
      <c r="AW5" t="s">
        <v>2781</v>
      </c>
      <c r="AX5" t="s">
        <v>2774</v>
      </c>
      <c r="AY5" t="s">
        <v>2777</v>
      </c>
      <c r="AZ5" t="s">
        <v>2779</v>
      </c>
      <c r="BA5" t="s">
        <v>2781</v>
      </c>
      <c r="BB5" t="s">
        <v>2774</v>
      </c>
      <c r="BC5" t="s">
        <v>2777</v>
      </c>
      <c r="BD5" t="s">
        <v>2779</v>
      </c>
      <c r="BE5" t="s">
        <v>2781</v>
      </c>
      <c r="BF5" t="s">
        <v>2774</v>
      </c>
      <c r="BG5" t="s">
        <v>2777</v>
      </c>
      <c r="BH5" t="s">
        <v>2779</v>
      </c>
      <c r="BI5" t="s">
        <v>2781</v>
      </c>
      <c r="BJ5" t="s">
        <v>2774</v>
      </c>
      <c r="BK5" t="s">
        <v>2777</v>
      </c>
      <c r="BL5" t="s">
        <v>2779</v>
      </c>
      <c r="BM5" t="s">
        <v>2781</v>
      </c>
      <c r="BN5" t="s">
        <v>2774</v>
      </c>
      <c r="BO5" t="s">
        <v>2777</v>
      </c>
      <c r="BP5" t="s">
        <v>2779</v>
      </c>
      <c r="BQ5" t="s">
        <v>2781</v>
      </c>
      <c r="BR5" t="s">
        <v>2774</v>
      </c>
      <c r="BS5" t="s">
        <v>2777</v>
      </c>
      <c r="BT5" t="s">
        <v>2779</v>
      </c>
      <c r="BU5" t="s">
        <v>2781</v>
      </c>
      <c r="BV5" t="s">
        <v>2774</v>
      </c>
      <c r="BW5" t="s">
        <v>2777</v>
      </c>
      <c r="BX5" t="s">
        <v>2779</v>
      </c>
      <c r="BY5" t="s">
        <v>2781</v>
      </c>
      <c r="BZ5" t="s">
        <v>2774</v>
      </c>
      <c r="CA5" t="s">
        <v>2777</v>
      </c>
      <c r="CB5" t="s">
        <v>2779</v>
      </c>
      <c r="CC5" t="s">
        <v>2781</v>
      </c>
      <c r="CD5" t="s">
        <v>2774</v>
      </c>
      <c r="CE5" t="s">
        <v>2777</v>
      </c>
      <c r="CF5" t="s">
        <v>2779</v>
      </c>
      <c r="CG5" t="s">
        <v>2781</v>
      </c>
      <c r="CH5" t="s">
        <v>2774</v>
      </c>
      <c r="CI5" t="s">
        <v>2777</v>
      </c>
      <c r="CJ5" t="s">
        <v>2779</v>
      </c>
      <c r="CK5" t="s">
        <v>2781</v>
      </c>
      <c r="CL5" t="s">
        <v>2774</v>
      </c>
      <c r="CM5" t="s">
        <v>2777</v>
      </c>
      <c r="CN5" t="s">
        <v>2779</v>
      </c>
      <c r="CO5" t="s">
        <v>2781</v>
      </c>
      <c r="CP5" t="s">
        <v>2774</v>
      </c>
      <c r="CQ5" t="s">
        <v>2777</v>
      </c>
      <c r="CR5" t="s">
        <v>2779</v>
      </c>
      <c r="CS5" t="s">
        <v>2781</v>
      </c>
      <c r="CT5" t="s">
        <v>2774</v>
      </c>
      <c r="CU5" t="s">
        <v>2777</v>
      </c>
      <c r="CV5" t="s">
        <v>2779</v>
      </c>
      <c r="CW5" t="s">
        <v>2781</v>
      </c>
      <c r="CX5" t="s">
        <v>2774</v>
      </c>
      <c r="CY5" t="s">
        <v>2777</v>
      </c>
      <c r="CZ5" t="s">
        <v>2779</v>
      </c>
      <c r="DA5" t="s">
        <v>2781</v>
      </c>
      <c r="DB5" t="s">
        <v>2774</v>
      </c>
      <c r="DC5" t="s">
        <v>2777</v>
      </c>
      <c r="DD5" t="s">
        <v>2779</v>
      </c>
      <c r="DE5" t="s">
        <v>2781</v>
      </c>
      <c r="DF5" t="s">
        <v>2774</v>
      </c>
      <c r="DG5" t="s">
        <v>2777</v>
      </c>
      <c r="DH5" t="s">
        <v>2779</v>
      </c>
      <c r="DI5" t="s">
        <v>2781</v>
      </c>
      <c r="DJ5" t="s">
        <v>2774</v>
      </c>
      <c r="DK5" t="s">
        <v>2777</v>
      </c>
      <c r="DL5" t="s">
        <v>2779</v>
      </c>
      <c r="DM5" t="s">
        <v>2781</v>
      </c>
      <c r="DN5" t="s">
        <v>2774</v>
      </c>
      <c r="DO5" t="s">
        <v>2777</v>
      </c>
      <c r="DP5" t="s">
        <v>2779</v>
      </c>
      <c r="DQ5" t="s">
        <v>2781</v>
      </c>
      <c r="DR5" t="s">
        <v>2774</v>
      </c>
      <c r="DS5" t="s">
        <v>2777</v>
      </c>
      <c r="DT5" t="s">
        <v>2779</v>
      </c>
      <c r="DU5" t="s">
        <v>2781</v>
      </c>
      <c r="DV5" t="s">
        <v>2774</v>
      </c>
      <c r="DW5" t="s">
        <v>2777</v>
      </c>
      <c r="DX5" t="s">
        <v>2779</v>
      </c>
      <c r="DY5" t="s">
        <v>2781</v>
      </c>
      <c r="DZ5" t="s">
        <v>2774</v>
      </c>
      <c r="EA5" t="s">
        <v>2777</v>
      </c>
      <c r="EB5" t="s">
        <v>2779</v>
      </c>
      <c r="EC5" t="s">
        <v>2781</v>
      </c>
      <c r="ED5" t="s">
        <v>2774</v>
      </c>
      <c r="EE5" t="s">
        <v>2777</v>
      </c>
      <c r="EF5" t="s">
        <v>2779</v>
      </c>
      <c r="EG5" t="s">
        <v>2781</v>
      </c>
      <c r="EH5" t="s">
        <v>2774</v>
      </c>
      <c r="EI5" t="s">
        <v>2777</v>
      </c>
      <c r="EJ5" t="s">
        <v>2779</v>
      </c>
      <c r="EK5" t="s">
        <v>2781</v>
      </c>
      <c r="EL5" t="s">
        <v>2774</v>
      </c>
      <c r="EM5" t="s">
        <v>2777</v>
      </c>
      <c r="EN5" t="s">
        <v>2779</v>
      </c>
      <c r="EO5" t="s">
        <v>2781</v>
      </c>
      <c r="EP5" t="s">
        <v>2774</v>
      </c>
      <c r="EQ5" t="s">
        <v>2777</v>
      </c>
      <c r="ER5" t="s">
        <v>2779</v>
      </c>
      <c r="ES5" t="s">
        <v>2781</v>
      </c>
      <c r="ET5" t="s">
        <v>2774</v>
      </c>
      <c r="EU5" t="s">
        <v>2777</v>
      </c>
      <c r="EV5" t="s">
        <v>2779</v>
      </c>
      <c r="EW5" t="s">
        <v>2781</v>
      </c>
      <c r="EX5" t="s">
        <v>2774</v>
      </c>
      <c r="EY5" t="s">
        <v>2777</v>
      </c>
      <c r="EZ5" t="s">
        <v>2779</v>
      </c>
      <c r="FA5" t="s">
        <v>2781</v>
      </c>
      <c r="FB5" t="s">
        <v>2774</v>
      </c>
      <c r="FC5" t="s">
        <v>2777</v>
      </c>
      <c r="FD5" t="s">
        <v>2779</v>
      </c>
      <c r="FE5" t="s">
        <v>2781</v>
      </c>
      <c r="FF5" t="s">
        <v>2774</v>
      </c>
      <c r="FG5" t="s">
        <v>2777</v>
      </c>
      <c r="FH5" t="s">
        <v>2779</v>
      </c>
      <c r="FI5" t="s">
        <v>2781</v>
      </c>
      <c r="FJ5" t="s">
        <v>2774</v>
      </c>
      <c r="FK5" t="s">
        <v>2777</v>
      </c>
      <c r="FL5" t="s">
        <v>2779</v>
      </c>
      <c r="FM5" t="s">
        <v>2781</v>
      </c>
      <c r="FN5" t="s">
        <v>2774</v>
      </c>
      <c r="FO5" t="s">
        <v>2777</v>
      </c>
      <c r="FP5" t="s">
        <v>2779</v>
      </c>
      <c r="FQ5" t="s">
        <v>2781</v>
      </c>
      <c r="FR5" t="s">
        <v>2774</v>
      </c>
      <c r="FS5" t="s">
        <v>2777</v>
      </c>
      <c r="FT5" t="s">
        <v>2779</v>
      </c>
      <c r="FU5" t="s">
        <v>2781</v>
      </c>
      <c r="FV5" t="s">
        <v>2774</v>
      </c>
      <c r="FW5" t="s">
        <v>2777</v>
      </c>
      <c r="FX5" t="s">
        <v>2779</v>
      </c>
      <c r="FY5" t="s">
        <v>2781</v>
      </c>
      <c r="FZ5" t="s">
        <v>2774</v>
      </c>
      <c r="GA5" t="s">
        <v>2777</v>
      </c>
      <c r="GB5" t="s">
        <v>2779</v>
      </c>
      <c r="GC5" t="s">
        <v>2781</v>
      </c>
      <c r="GD5" t="s">
        <v>2774</v>
      </c>
      <c r="GE5" t="s">
        <v>2777</v>
      </c>
      <c r="GF5" t="s">
        <v>2779</v>
      </c>
      <c r="GG5" t="s">
        <v>2781</v>
      </c>
    </row>
    <row r="6" spans="1:193">
      <c r="A6" s="2">
        <v>2019</v>
      </c>
      <c r="B6" s="3">
        <v>4833783</v>
      </c>
      <c r="C6" s="3">
        <v>17614677</v>
      </c>
      <c r="D6" s="3">
        <v>10071222</v>
      </c>
      <c r="E6" s="3">
        <v>10679000</v>
      </c>
      <c r="F6" s="3">
        <v>1159449992</v>
      </c>
      <c r="G6" s="3">
        <v>132641499</v>
      </c>
      <c r="H6" s="3">
        <v>810882757</v>
      </c>
      <c r="I6" s="3">
        <v>47000000</v>
      </c>
      <c r="J6" s="3">
        <v>222582083</v>
      </c>
      <c r="K6" s="3">
        <v>27607000</v>
      </c>
      <c r="L6" s="3">
        <v>50710995</v>
      </c>
      <c r="M6" s="3">
        <v>56283000</v>
      </c>
      <c r="N6" s="3">
        <v>30190996</v>
      </c>
      <c r="O6" s="3">
        <v>277189388</v>
      </c>
      <c r="P6" s="3">
        <v>193739826</v>
      </c>
      <c r="Q6" s="3">
        <v>252644000</v>
      </c>
      <c r="R6" s="3">
        <v>116436987</v>
      </c>
      <c r="S6" s="3">
        <v>793943488</v>
      </c>
      <c r="T6" s="3">
        <v>821418670</v>
      </c>
      <c r="U6" s="3">
        <v>601611852</v>
      </c>
      <c r="V6" s="3">
        <v>50931718</v>
      </c>
      <c r="W6" s="3">
        <v>88136923</v>
      </c>
      <c r="X6" s="3">
        <v>33597006</v>
      </c>
      <c r="Y6" s="3">
        <v>58101350</v>
      </c>
      <c r="Z6" s="3">
        <v>11912718</v>
      </c>
      <c r="AA6" s="3">
        <v>191126642</v>
      </c>
      <c r="AB6" s="3">
        <v>208514000</v>
      </c>
      <c r="AC6" s="3">
        <v>177555000</v>
      </c>
      <c r="AD6" s="3">
        <v>3536171772</v>
      </c>
      <c r="AE6" s="3">
        <v>1970569000</v>
      </c>
      <c r="AF6" s="3">
        <v>2040569000</v>
      </c>
      <c r="AG6" s="3">
        <v>2165569000</v>
      </c>
      <c r="AH6" s="3">
        <v>8172764252</v>
      </c>
      <c r="AI6" s="3">
        <v>4270088000</v>
      </c>
      <c r="AJ6" s="3">
        <v>4318338000</v>
      </c>
      <c r="AK6" s="3">
        <v>4331138000</v>
      </c>
      <c r="AL6" s="3">
        <v>592259368</v>
      </c>
      <c r="AM6" s="3">
        <v>1910731199</v>
      </c>
      <c r="AN6" s="3">
        <v>2347452834</v>
      </c>
      <c r="AO6" s="3">
        <v>1074209000</v>
      </c>
      <c r="AP6" s="3">
        <v>89176810</v>
      </c>
      <c r="AQ6" s="3">
        <v>178085708</v>
      </c>
      <c r="AR6" s="3">
        <v>308385848</v>
      </c>
      <c r="AS6" s="3">
        <v>321972000</v>
      </c>
      <c r="AT6" s="3">
        <v>128591586</v>
      </c>
      <c r="AU6" s="3">
        <v>141096000</v>
      </c>
      <c r="AV6" s="3">
        <v>120328000</v>
      </c>
      <c r="AW6" s="3">
        <v>83664000</v>
      </c>
      <c r="AX6" s="3">
        <v>16912982</v>
      </c>
      <c r="AY6" s="3">
        <v>256870840</v>
      </c>
      <c r="AZ6" s="3">
        <v>355284000</v>
      </c>
      <c r="BA6" s="3">
        <v>241312000</v>
      </c>
      <c r="BB6" s="3">
        <v>102780229</v>
      </c>
      <c r="BC6" s="3">
        <v>361697472</v>
      </c>
      <c r="BD6" s="3">
        <v>147634801</v>
      </c>
      <c r="BE6" s="3">
        <v>69054000</v>
      </c>
      <c r="BF6" s="3">
        <v>1309607012</v>
      </c>
      <c r="BG6" s="3">
        <v>811211000</v>
      </c>
      <c r="BH6" s="3">
        <v>551884000</v>
      </c>
      <c r="BI6" s="3">
        <v>662500000</v>
      </c>
      <c r="BJ6" s="3">
        <v>401702521</v>
      </c>
      <c r="BK6" s="3">
        <v>3485905130</v>
      </c>
      <c r="BL6" s="3">
        <v>4902041354</v>
      </c>
      <c r="BM6" s="3">
        <v>4768961779</v>
      </c>
      <c r="BN6" s="3">
        <v>2117581889</v>
      </c>
      <c r="BO6" s="3">
        <v>2967523669</v>
      </c>
      <c r="BP6" s="3">
        <v>3596860835</v>
      </c>
      <c r="BQ6" s="3">
        <v>3458033893</v>
      </c>
      <c r="BR6" s="3">
        <v>223137382</v>
      </c>
      <c r="BS6" s="3">
        <v>452109109</v>
      </c>
      <c r="BT6" s="3">
        <v>193020000</v>
      </c>
      <c r="BU6" s="3">
        <v>193675000</v>
      </c>
      <c r="BV6" s="3">
        <v>32002671</v>
      </c>
      <c r="BW6" s="3">
        <v>171716140</v>
      </c>
      <c r="BX6" s="3">
        <v>242144000</v>
      </c>
      <c r="BY6" s="3">
        <v>155828000</v>
      </c>
      <c r="BZ6" s="3">
        <v>93125125</v>
      </c>
      <c r="CA6" s="3">
        <v>47947346</v>
      </c>
      <c r="CB6" s="3">
        <v>111906000</v>
      </c>
      <c r="CC6" s="3">
        <v>69518958</v>
      </c>
      <c r="CD6" s="3">
        <v>191832735</v>
      </c>
      <c r="CE6" s="3">
        <v>1174120697</v>
      </c>
      <c r="CF6" s="3">
        <v>1579903000</v>
      </c>
      <c r="CG6" s="3">
        <v>1117327000</v>
      </c>
      <c r="CH6" s="3">
        <v>70637149</v>
      </c>
      <c r="CI6" s="3">
        <v>44952833</v>
      </c>
      <c r="CJ6" s="3">
        <v>4267274</v>
      </c>
      <c r="CK6" s="3">
        <v>11744320</v>
      </c>
      <c r="CL6" s="3">
        <v>1627587641</v>
      </c>
      <c r="CM6" s="3">
        <v>2629267125</v>
      </c>
      <c r="CN6" s="3">
        <v>2863864637</v>
      </c>
      <c r="CO6" s="3">
        <v>2483534426</v>
      </c>
      <c r="CP6" s="3">
        <v>799302</v>
      </c>
      <c r="CQ6" s="3">
        <v>0</v>
      </c>
      <c r="CR6" s="3">
        <v>0</v>
      </c>
      <c r="CS6" s="3">
        <v>0</v>
      </c>
      <c r="CT6" s="3">
        <v>2598604</v>
      </c>
      <c r="CU6" s="3">
        <v>0</v>
      </c>
      <c r="CV6" s="3">
        <v>0</v>
      </c>
      <c r="CW6" s="3">
        <v>0</v>
      </c>
      <c r="CX6" s="3">
        <v>28401497</v>
      </c>
      <c r="CY6" s="3">
        <v>64149191</v>
      </c>
      <c r="CZ6" s="3">
        <v>49536000</v>
      </c>
      <c r="DA6" s="3">
        <v>40394000</v>
      </c>
      <c r="DB6" s="3">
        <v>133340285</v>
      </c>
      <c r="DC6" s="3">
        <v>84724000</v>
      </c>
      <c r="DD6" s="3">
        <v>34501072</v>
      </c>
      <c r="DE6" s="3">
        <v>21539000</v>
      </c>
      <c r="DF6" s="3">
        <v>79105469</v>
      </c>
      <c r="DG6" s="3">
        <v>20098000</v>
      </c>
      <c r="DH6" s="3">
        <v>110018258</v>
      </c>
      <c r="DI6" s="3">
        <v>100128000</v>
      </c>
      <c r="DJ6" s="3"/>
      <c r="DK6" s="3"/>
      <c r="DL6" s="3"/>
      <c r="DM6" s="3"/>
      <c r="DN6" s="3">
        <v>785836025</v>
      </c>
      <c r="DO6" s="3">
        <v>782595534</v>
      </c>
      <c r="DP6" s="3">
        <v>216856000</v>
      </c>
      <c r="DQ6" s="3">
        <v>74366000</v>
      </c>
      <c r="DR6" s="3">
        <v>1071614248</v>
      </c>
      <c r="DS6" s="3">
        <v>1716326262</v>
      </c>
      <c r="DT6" s="3">
        <v>1646769486</v>
      </c>
      <c r="DU6" s="3">
        <v>400100000</v>
      </c>
      <c r="DV6" s="3">
        <v>919116170</v>
      </c>
      <c r="DW6" s="3">
        <v>1228345416</v>
      </c>
      <c r="DX6" s="3">
        <v>753491000</v>
      </c>
      <c r="DY6" s="3">
        <v>175186000</v>
      </c>
      <c r="DZ6" s="3">
        <v>942217474</v>
      </c>
      <c r="EA6" s="3">
        <v>2227163714</v>
      </c>
      <c r="EB6" s="3">
        <v>1992196589</v>
      </c>
      <c r="EC6" s="3">
        <v>1730606004</v>
      </c>
      <c r="ED6" s="3">
        <v>250570500</v>
      </c>
      <c r="EE6" s="3">
        <v>36868966</v>
      </c>
      <c r="EF6" s="3">
        <v>29945819</v>
      </c>
      <c r="EG6" s="3">
        <v>33106000</v>
      </c>
      <c r="EH6" s="3">
        <v>942382227</v>
      </c>
      <c r="EI6" s="3">
        <v>812082198</v>
      </c>
      <c r="EJ6" s="3">
        <v>673176382</v>
      </c>
      <c r="EK6" s="3">
        <v>361663857</v>
      </c>
      <c r="EL6" s="3">
        <v>33585444</v>
      </c>
      <c r="EM6" s="3">
        <v>26407000</v>
      </c>
      <c r="EN6" s="3">
        <v>198540688</v>
      </c>
      <c r="EO6" s="3">
        <v>7013000</v>
      </c>
      <c r="EP6" s="3">
        <v>477825721</v>
      </c>
      <c r="EQ6" s="3">
        <v>653166460</v>
      </c>
      <c r="ER6" s="3">
        <v>170611000</v>
      </c>
      <c r="ES6" s="3">
        <v>326401590</v>
      </c>
      <c r="ET6" s="3">
        <v>780942832</v>
      </c>
      <c r="EU6" s="3">
        <v>1255566000</v>
      </c>
      <c r="EV6" s="3">
        <v>482605226</v>
      </c>
      <c r="EW6" s="3">
        <v>654192000</v>
      </c>
      <c r="EX6" s="3">
        <v>1103954836</v>
      </c>
      <c r="EY6" s="3">
        <v>1915202530</v>
      </c>
      <c r="EZ6" s="3">
        <v>1912833000</v>
      </c>
      <c r="FA6" s="3">
        <v>1667380107</v>
      </c>
      <c r="FB6" s="3">
        <v>0</v>
      </c>
      <c r="FC6" s="3">
        <v>35000000</v>
      </c>
      <c r="FD6" s="3">
        <v>40000000</v>
      </c>
      <c r="FE6" s="3">
        <v>40000000</v>
      </c>
      <c r="FF6" s="3">
        <v>1332500000</v>
      </c>
      <c r="FG6" s="3">
        <v>70000000</v>
      </c>
      <c r="FH6" s="3">
        <v>80000000</v>
      </c>
      <c r="FI6" s="3">
        <v>80000000</v>
      </c>
      <c r="FJ6" s="3">
        <v>154111259</v>
      </c>
      <c r="FK6" s="3">
        <v>51571000</v>
      </c>
      <c r="FL6" s="3">
        <v>30354000</v>
      </c>
      <c r="FM6" s="3">
        <v>13642000</v>
      </c>
      <c r="FN6" s="3">
        <v>188332485</v>
      </c>
      <c r="FO6" s="3">
        <v>282796011</v>
      </c>
      <c r="FP6" s="3">
        <v>243003000</v>
      </c>
      <c r="FQ6" s="3">
        <v>240989000</v>
      </c>
      <c r="FR6" s="3">
        <v>78957882</v>
      </c>
      <c r="FS6" s="3">
        <v>269000000</v>
      </c>
      <c r="FT6" s="3">
        <v>135000000</v>
      </c>
      <c r="FU6" s="3">
        <v>1121928291</v>
      </c>
      <c r="FV6" s="3">
        <v>150598124</v>
      </c>
      <c r="FW6" s="3">
        <v>538000000</v>
      </c>
      <c r="FX6" s="3">
        <v>263000000</v>
      </c>
      <c r="FY6" s="3">
        <v>2250532832</v>
      </c>
      <c r="FZ6" s="3">
        <v>698445159</v>
      </c>
      <c r="GA6" s="3">
        <v>1891162002</v>
      </c>
      <c r="GB6" s="3">
        <v>2073535715</v>
      </c>
      <c r="GC6" s="3">
        <v>1837275032</v>
      </c>
      <c r="GD6" s="3">
        <v>1194566328</v>
      </c>
      <c r="GE6" s="3">
        <v>3602340408</v>
      </c>
      <c r="GF6" s="3">
        <v>3201781000</v>
      </c>
      <c r="GG6" s="3">
        <v>2525677000</v>
      </c>
      <c r="GH6" s="3">
        <v>31652011272</v>
      </c>
      <c r="GI6" s="3">
        <v>39964715577</v>
      </c>
      <c r="GJ6" s="3">
        <v>40150572294</v>
      </c>
      <c r="GK6" s="3">
        <v>36114035291</v>
      </c>
    </row>
    <row r="7" spans="1:193">
      <c r="A7" s="2">
        <v>2020</v>
      </c>
      <c r="B7" s="3">
        <v>4057000</v>
      </c>
      <c r="C7" s="3">
        <v>1505111</v>
      </c>
      <c r="D7" s="3">
        <v>16122095</v>
      </c>
      <c r="E7" s="3">
        <v>2544000</v>
      </c>
      <c r="F7" s="3">
        <v>353798427</v>
      </c>
      <c r="G7" s="3">
        <v>148404000</v>
      </c>
      <c r="H7" s="3">
        <v>43011116</v>
      </c>
      <c r="I7" s="3">
        <v>827767688</v>
      </c>
      <c r="J7" s="3">
        <v>649291236</v>
      </c>
      <c r="K7" s="3">
        <v>703746624</v>
      </c>
      <c r="L7" s="3">
        <v>2017530000</v>
      </c>
      <c r="M7" s="3">
        <v>4616961000</v>
      </c>
      <c r="N7" s="3"/>
      <c r="O7" s="3"/>
      <c r="P7" s="3"/>
      <c r="Q7" s="3"/>
      <c r="R7" s="3">
        <v>769201141</v>
      </c>
      <c r="S7" s="3">
        <v>838725388</v>
      </c>
      <c r="T7" s="3">
        <v>624698058</v>
      </c>
      <c r="U7" s="3">
        <v>405349368</v>
      </c>
      <c r="V7" s="3">
        <v>1890000</v>
      </c>
      <c r="W7" s="3">
        <v>12682892</v>
      </c>
      <c r="X7" s="3">
        <v>62523064</v>
      </c>
      <c r="Y7" s="3">
        <v>48297486</v>
      </c>
      <c r="Z7" s="3">
        <v>165550485</v>
      </c>
      <c r="AA7" s="3">
        <v>216197000</v>
      </c>
      <c r="AB7" s="3">
        <v>231143000</v>
      </c>
      <c r="AC7" s="3">
        <v>231099000</v>
      </c>
      <c r="AD7" s="3">
        <v>9902296853</v>
      </c>
      <c r="AE7" s="3">
        <v>9995742213</v>
      </c>
      <c r="AF7" s="3">
        <v>10391004324</v>
      </c>
      <c r="AG7" s="3">
        <v>10443140000</v>
      </c>
      <c r="AH7" s="3"/>
      <c r="AI7" s="3"/>
      <c r="AJ7" s="3"/>
      <c r="AK7" s="3"/>
      <c r="AL7" s="3">
        <v>722644012</v>
      </c>
      <c r="AM7" s="3">
        <v>1109335379</v>
      </c>
      <c r="AN7" s="3">
        <v>2516649408</v>
      </c>
      <c r="AO7" s="3">
        <v>1763051175</v>
      </c>
      <c r="AP7" s="3">
        <v>136253090</v>
      </c>
      <c r="AQ7" s="3">
        <v>116750150</v>
      </c>
      <c r="AR7" s="3">
        <v>228338521</v>
      </c>
      <c r="AS7" s="3">
        <v>199014592</v>
      </c>
      <c r="AT7" s="3">
        <v>185449336</v>
      </c>
      <c r="AU7" s="3">
        <v>498873360</v>
      </c>
      <c r="AV7" s="3">
        <v>498112552</v>
      </c>
      <c r="AW7" s="3">
        <v>424495000</v>
      </c>
      <c r="AX7" s="3"/>
      <c r="AY7" s="3"/>
      <c r="AZ7" s="3"/>
      <c r="BA7" s="3"/>
      <c r="BB7" s="3">
        <v>163919909</v>
      </c>
      <c r="BC7" s="3">
        <v>176599241</v>
      </c>
      <c r="BD7" s="3">
        <v>175032000</v>
      </c>
      <c r="BE7" s="3">
        <v>151815980</v>
      </c>
      <c r="BF7" s="3">
        <v>1340580623</v>
      </c>
      <c r="BG7" s="3">
        <v>1012500000</v>
      </c>
      <c r="BH7" s="3">
        <v>1162500000</v>
      </c>
      <c r="BI7" s="3">
        <v>1012500000</v>
      </c>
      <c r="BJ7" s="3">
        <v>1039369016</v>
      </c>
      <c r="BK7" s="3">
        <v>2176430177</v>
      </c>
      <c r="BL7" s="3">
        <v>3038790869</v>
      </c>
      <c r="BM7" s="3">
        <v>4641940674</v>
      </c>
      <c r="BN7" s="3">
        <v>3677916863</v>
      </c>
      <c r="BO7" s="3">
        <v>3051456758</v>
      </c>
      <c r="BP7" s="3">
        <v>3477695493</v>
      </c>
      <c r="BQ7" s="3">
        <v>2827465788</v>
      </c>
      <c r="BR7" s="3">
        <v>40352195</v>
      </c>
      <c r="BS7" s="3">
        <v>169475079</v>
      </c>
      <c r="BT7" s="3">
        <v>303505000</v>
      </c>
      <c r="BU7" s="3">
        <v>265708000</v>
      </c>
      <c r="BV7" s="3">
        <v>33814409</v>
      </c>
      <c r="BW7" s="3">
        <v>147742653</v>
      </c>
      <c r="BX7" s="3">
        <v>321434759</v>
      </c>
      <c r="BY7" s="3">
        <v>128017052</v>
      </c>
      <c r="BZ7" s="3">
        <v>128360408</v>
      </c>
      <c r="CA7" s="3">
        <v>163554444</v>
      </c>
      <c r="CB7" s="3">
        <v>88776324</v>
      </c>
      <c r="CC7" s="3">
        <v>88160000</v>
      </c>
      <c r="CD7" s="3">
        <v>581555325</v>
      </c>
      <c r="CE7" s="3">
        <v>1820647346</v>
      </c>
      <c r="CF7" s="3">
        <v>1349520000</v>
      </c>
      <c r="CG7" s="3">
        <v>741668000</v>
      </c>
      <c r="CH7" s="3">
        <v>171753558</v>
      </c>
      <c r="CI7" s="3">
        <v>70545493</v>
      </c>
      <c r="CJ7" s="3">
        <v>33870484</v>
      </c>
      <c r="CK7" s="3">
        <v>16110490</v>
      </c>
      <c r="CL7" s="3">
        <v>2420727574</v>
      </c>
      <c r="CM7" s="3">
        <v>2186316895</v>
      </c>
      <c r="CN7" s="3">
        <v>3359515079</v>
      </c>
      <c r="CO7" s="3">
        <v>2368752697</v>
      </c>
      <c r="CP7" s="3">
        <v>12441449</v>
      </c>
      <c r="CQ7" s="3">
        <v>221000</v>
      </c>
      <c r="CR7" s="3">
        <v>221000</v>
      </c>
      <c r="CS7" s="3">
        <v>305000</v>
      </c>
      <c r="CT7" s="3"/>
      <c r="CU7" s="3"/>
      <c r="CV7" s="3"/>
      <c r="CW7" s="3"/>
      <c r="CX7" s="3">
        <v>19535951</v>
      </c>
      <c r="CY7" s="3">
        <v>30743244</v>
      </c>
      <c r="CZ7" s="3">
        <v>134105070</v>
      </c>
      <c r="DA7" s="3">
        <v>63416000</v>
      </c>
      <c r="DB7" s="3">
        <v>38427188</v>
      </c>
      <c r="DC7" s="3">
        <v>25677023</v>
      </c>
      <c r="DD7" s="3">
        <v>30380500</v>
      </c>
      <c r="DE7" s="3">
        <v>65380665</v>
      </c>
      <c r="DF7" s="3">
        <v>31241000</v>
      </c>
      <c r="DG7" s="3">
        <v>25804986</v>
      </c>
      <c r="DH7" s="3">
        <v>136840536</v>
      </c>
      <c r="DI7" s="3">
        <v>166357337</v>
      </c>
      <c r="DJ7" s="3">
        <v>3338094</v>
      </c>
      <c r="DK7" s="3">
        <v>42825000</v>
      </c>
      <c r="DL7" s="3">
        <v>0</v>
      </c>
      <c r="DM7" s="3">
        <v>0</v>
      </c>
      <c r="DN7" s="3">
        <v>1058465497</v>
      </c>
      <c r="DO7" s="3">
        <v>1726684653</v>
      </c>
      <c r="DP7" s="3">
        <v>2975758022</v>
      </c>
      <c r="DQ7" s="3">
        <v>1525012786</v>
      </c>
      <c r="DR7" s="3"/>
      <c r="DS7" s="3"/>
      <c r="DT7" s="3"/>
      <c r="DU7" s="3"/>
      <c r="DV7" s="3">
        <v>410281016</v>
      </c>
      <c r="DW7" s="3">
        <v>1078203000</v>
      </c>
      <c r="DX7" s="3">
        <v>696155000</v>
      </c>
      <c r="DY7" s="3">
        <v>478353000</v>
      </c>
      <c r="DZ7" s="3">
        <v>2039155659</v>
      </c>
      <c r="EA7" s="3">
        <v>3026004838</v>
      </c>
      <c r="EB7" s="3">
        <v>2580649000</v>
      </c>
      <c r="EC7" s="3">
        <v>1552325000</v>
      </c>
      <c r="ED7" s="3">
        <v>268605436</v>
      </c>
      <c r="EE7" s="3">
        <v>14621403</v>
      </c>
      <c r="EF7" s="3">
        <v>352497284</v>
      </c>
      <c r="EG7" s="3">
        <v>23499712</v>
      </c>
      <c r="EH7" s="3">
        <v>201230706</v>
      </c>
      <c r="EI7" s="3">
        <v>402656686</v>
      </c>
      <c r="EJ7" s="3">
        <v>1001294577</v>
      </c>
      <c r="EK7" s="3">
        <v>705441057</v>
      </c>
      <c r="EL7" s="3">
        <v>136000</v>
      </c>
      <c r="EM7" s="3">
        <v>84496751</v>
      </c>
      <c r="EN7" s="3">
        <v>4300000</v>
      </c>
      <c r="EO7" s="3">
        <v>3945000</v>
      </c>
      <c r="EP7" s="3">
        <v>1153817273</v>
      </c>
      <c r="EQ7" s="3">
        <v>989948108</v>
      </c>
      <c r="ER7" s="3">
        <v>1099623314</v>
      </c>
      <c r="ES7" s="3">
        <v>1373888000</v>
      </c>
      <c r="ET7" s="3"/>
      <c r="EU7" s="3"/>
      <c r="EV7" s="3"/>
      <c r="EW7" s="3"/>
      <c r="EX7" s="3">
        <v>1862423335</v>
      </c>
      <c r="EY7" s="3">
        <v>2192496748</v>
      </c>
      <c r="EZ7" s="3">
        <v>1556901923</v>
      </c>
      <c r="FA7" s="3">
        <v>1487320000</v>
      </c>
      <c r="FB7" s="3">
        <v>652071939</v>
      </c>
      <c r="FC7" s="3">
        <v>120000000</v>
      </c>
      <c r="FD7" s="3">
        <v>120000000</v>
      </c>
      <c r="FE7" s="3">
        <v>120000000</v>
      </c>
      <c r="FF7" s="3"/>
      <c r="FG7" s="3"/>
      <c r="FH7" s="3"/>
      <c r="FI7" s="3"/>
      <c r="FJ7" s="3">
        <v>17873281</v>
      </c>
      <c r="FK7" s="3">
        <v>35917504</v>
      </c>
      <c r="FL7" s="3">
        <v>43358000</v>
      </c>
      <c r="FM7" s="3">
        <v>18198000</v>
      </c>
      <c r="FN7" s="3">
        <v>830887428</v>
      </c>
      <c r="FO7" s="3">
        <v>189878253</v>
      </c>
      <c r="FP7" s="3">
        <v>236251107</v>
      </c>
      <c r="FQ7" s="3">
        <v>164015654</v>
      </c>
      <c r="FR7" s="3">
        <v>742899821</v>
      </c>
      <c r="FS7" s="3">
        <v>284449000</v>
      </c>
      <c r="FT7" s="3">
        <v>1403971733</v>
      </c>
      <c r="FU7" s="3">
        <v>319484075</v>
      </c>
      <c r="FV7" s="3"/>
      <c r="FW7" s="3"/>
      <c r="FX7" s="3"/>
      <c r="FY7" s="3"/>
      <c r="FZ7" s="3">
        <v>1443253124</v>
      </c>
      <c r="GA7" s="3">
        <v>1146107305</v>
      </c>
      <c r="GB7" s="3">
        <v>1612330000</v>
      </c>
      <c r="GC7" s="3">
        <v>2697269000</v>
      </c>
      <c r="GD7" s="3">
        <v>2072864270</v>
      </c>
      <c r="GE7" s="3">
        <v>3590195413</v>
      </c>
      <c r="GF7" s="3">
        <v>3075769000</v>
      </c>
      <c r="GG7" s="3">
        <v>3686629320</v>
      </c>
      <c r="GH7" s="3">
        <v>35347729927</v>
      </c>
      <c r="GI7" s="3">
        <v>39624161118</v>
      </c>
      <c r="GJ7" s="3">
        <v>47000178212</v>
      </c>
      <c r="GK7" s="3">
        <v>45654697596</v>
      </c>
    </row>
    <row r="8" spans="1:193">
      <c r="A8" s="2">
        <v>2021</v>
      </c>
      <c r="B8" s="3">
        <v>4030000</v>
      </c>
      <c r="C8" s="3">
        <v>11871228</v>
      </c>
      <c r="D8" s="3">
        <v>387000</v>
      </c>
      <c r="E8" s="3">
        <v>18999000</v>
      </c>
      <c r="F8" s="3">
        <v>45546293</v>
      </c>
      <c r="G8" s="3">
        <v>404427688</v>
      </c>
      <c r="H8" s="3">
        <v>0</v>
      </c>
      <c r="I8" s="3">
        <v>0</v>
      </c>
      <c r="J8" s="3">
        <v>542516801</v>
      </c>
      <c r="K8" s="3">
        <v>2465578588</v>
      </c>
      <c r="L8" s="3">
        <v>6787493000</v>
      </c>
      <c r="M8" s="3">
        <v>6391126000</v>
      </c>
      <c r="N8" s="3"/>
      <c r="O8" s="3"/>
      <c r="P8" s="3"/>
      <c r="Q8" s="3"/>
      <c r="R8" s="3">
        <v>313400797</v>
      </c>
      <c r="S8" s="3">
        <v>823992570</v>
      </c>
      <c r="T8" s="3">
        <v>535502207</v>
      </c>
      <c r="U8" s="3">
        <v>831764219</v>
      </c>
      <c r="V8" s="3">
        <v>41020010</v>
      </c>
      <c r="W8" s="3">
        <v>45898938</v>
      </c>
      <c r="X8" s="3">
        <v>39405599</v>
      </c>
      <c r="Y8" s="3">
        <v>77909903</v>
      </c>
      <c r="Z8" s="3">
        <v>398831286</v>
      </c>
      <c r="AA8" s="3">
        <v>207384000</v>
      </c>
      <c r="AB8" s="3">
        <v>241224000</v>
      </c>
      <c r="AC8" s="3">
        <v>244683882</v>
      </c>
      <c r="AD8" s="3">
        <v>8580809347</v>
      </c>
      <c r="AE8" s="3">
        <v>11250261299</v>
      </c>
      <c r="AF8" s="3">
        <v>11543140000</v>
      </c>
      <c r="AG8" s="3">
        <v>9719340000</v>
      </c>
      <c r="AH8" s="3"/>
      <c r="AI8" s="3"/>
      <c r="AJ8" s="3"/>
      <c r="AK8" s="3"/>
      <c r="AL8" s="3">
        <v>692840986</v>
      </c>
      <c r="AM8" s="3">
        <v>2128341010</v>
      </c>
      <c r="AN8" s="3">
        <v>1361485174</v>
      </c>
      <c r="AO8" s="3">
        <v>2004882633</v>
      </c>
      <c r="AP8" s="3">
        <v>81643534</v>
      </c>
      <c r="AQ8" s="3">
        <v>72988000</v>
      </c>
      <c r="AR8" s="3">
        <v>81980820</v>
      </c>
      <c r="AS8" s="3">
        <v>187977900</v>
      </c>
      <c r="AT8" s="3">
        <v>599484017</v>
      </c>
      <c r="AU8" s="3">
        <v>674935134</v>
      </c>
      <c r="AV8" s="3">
        <v>508355000</v>
      </c>
      <c r="AW8" s="3">
        <v>356230929</v>
      </c>
      <c r="AX8" s="3"/>
      <c r="AY8" s="3"/>
      <c r="AZ8" s="3"/>
      <c r="BA8" s="3"/>
      <c r="BB8" s="3">
        <v>58924084</v>
      </c>
      <c r="BC8" s="3">
        <v>438219023</v>
      </c>
      <c r="BD8" s="3">
        <v>157089365</v>
      </c>
      <c r="BE8" s="3">
        <v>27821000</v>
      </c>
      <c r="BF8" s="3">
        <v>1146661937</v>
      </c>
      <c r="BG8" s="3">
        <v>1175700000</v>
      </c>
      <c r="BH8" s="3">
        <v>1012462000</v>
      </c>
      <c r="BI8" s="3">
        <v>1012500000</v>
      </c>
      <c r="BJ8" s="3">
        <v>908266761</v>
      </c>
      <c r="BK8" s="3">
        <v>1840035679</v>
      </c>
      <c r="BL8" s="3">
        <v>2835431974</v>
      </c>
      <c r="BM8" s="3">
        <v>4701191750</v>
      </c>
      <c r="BN8" s="3">
        <v>1720223098</v>
      </c>
      <c r="BO8" s="3">
        <v>3273797638</v>
      </c>
      <c r="BP8" s="3">
        <v>3355996201</v>
      </c>
      <c r="BQ8" s="3">
        <v>3351505122</v>
      </c>
      <c r="BR8" s="3">
        <v>1956016</v>
      </c>
      <c r="BS8" s="3">
        <v>272591493</v>
      </c>
      <c r="BT8" s="3">
        <v>258620462</v>
      </c>
      <c r="BU8" s="3">
        <v>345499000</v>
      </c>
      <c r="BV8" s="3">
        <v>229134160</v>
      </c>
      <c r="BW8" s="3">
        <v>302490407</v>
      </c>
      <c r="BX8" s="3">
        <v>54196502</v>
      </c>
      <c r="BY8" s="3">
        <v>794463000</v>
      </c>
      <c r="BZ8" s="3">
        <v>55978304</v>
      </c>
      <c r="CA8" s="3">
        <v>110716019</v>
      </c>
      <c r="CB8" s="3">
        <v>62060000</v>
      </c>
      <c r="CC8" s="3">
        <v>165739596</v>
      </c>
      <c r="CD8" s="3">
        <v>2511588161</v>
      </c>
      <c r="CE8" s="3">
        <v>1505848000</v>
      </c>
      <c r="CF8" s="3">
        <v>546172000</v>
      </c>
      <c r="CG8" s="3">
        <v>169871000</v>
      </c>
      <c r="CH8" s="3">
        <v>64568748</v>
      </c>
      <c r="CI8" s="3">
        <v>146844323</v>
      </c>
      <c r="CJ8" s="3">
        <v>119954274</v>
      </c>
      <c r="CK8" s="3">
        <v>97684726</v>
      </c>
      <c r="CL8" s="3">
        <v>2330895153</v>
      </c>
      <c r="CM8" s="3">
        <v>3018822780</v>
      </c>
      <c r="CN8" s="3">
        <v>2815984211</v>
      </c>
      <c r="CO8" s="3">
        <v>2379021000</v>
      </c>
      <c r="CP8" s="3">
        <v>450000</v>
      </c>
      <c r="CQ8" s="3">
        <v>0</v>
      </c>
      <c r="CR8" s="3">
        <v>0</v>
      </c>
      <c r="CS8" s="3">
        <v>0</v>
      </c>
      <c r="CT8" s="3"/>
      <c r="CU8" s="3"/>
      <c r="CV8" s="3"/>
      <c r="CW8" s="3"/>
      <c r="CX8" s="3">
        <v>26942000</v>
      </c>
      <c r="CY8" s="3">
        <v>4580000</v>
      </c>
      <c r="CZ8" s="3">
        <v>57425121</v>
      </c>
      <c r="DA8" s="3">
        <v>1746000</v>
      </c>
      <c r="DB8" s="3">
        <v>11340040</v>
      </c>
      <c r="DC8" s="3">
        <v>24803274</v>
      </c>
      <c r="DD8" s="3">
        <v>90211319</v>
      </c>
      <c r="DE8" s="3">
        <v>39344000</v>
      </c>
      <c r="DF8" s="3">
        <v>68733000</v>
      </c>
      <c r="DG8" s="3">
        <v>0</v>
      </c>
      <c r="DH8" s="3">
        <v>554412</v>
      </c>
      <c r="DI8" s="3">
        <v>2979000</v>
      </c>
      <c r="DJ8" s="3">
        <v>42825000</v>
      </c>
      <c r="DK8" s="3">
        <v>0</v>
      </c>
      <c r="DL8" s="3">
        <v>0</v>
      </c>
      <c r="DM8" s="3">
        <v>0</v>
      </c>
      <c r="DN8" s="3">
        <v>1472927142</v>
      </c>
      <c r="DO8" s="3">
        <v>1901729673</v>
      </c>
      <c r="DP8" s="3">
        <v>1964785899</v>
      </c>
      <c r="DQ8" s="3">
        <v>2568717062</v>
      </c>
      <c r="DR8" s="3"/>
      <c r="DS8" s="3"/>
      <c r="DT8" s="3"/>
      <c r="DU8" s="3"/>
      <c r="DV8" s="3">
        <v>306416601</v>
      </c>
      <c r="DW8" s="3">
        <v>763772080</v>
      </c>
      <c r="DX8" s="3">
        <v>734523000</v>
      </c>
      <c r="DY8" s="3">
        <v>105881000</v>
      </c>
      <c r="DZ8" s="3">
        <v>1486558319</v>
      </c>
      <c r="EA8" s="3">
        <v>2301738479</v>
      </c>
      <c r="EB8" s="3">
        <v>2315614000</v>
      </c>
      <c r="EC8" s="3">
        <v>2755590581</v>
      </c>
      <c r="ED8" s="3">
        <v>314611885</v>
      </c>
      <c r="EE8" s="3">
        <v>143270573</v>
      </c>
      <c r="EF8" s="3">
        <v>32348744</v>
      </c>
      <c r="EG8" s="3">
        <v>64852844</v>
      </c>
      <c r="EH8" s="3">
        <v>504454751</v>
      </c>
      <c r="EI8" s="3">
        <v>846734584</v>
      </c>
      <c r="EJ8" s="3">
        <v>710009216</v>
      </c>
      <c r="EK8" s="3">
        <v>325651268</v>
      </c>
      <c r="EL8" s="3">
        <v>3634808</v>
      </c>
      <c r="EM8" s="3">
        <v>164000</v>
      </c>
      <c r="EN8" s="3">
        <v>6402000</v>
      </c>
      <c r="EO8" s="3">
        <v>7001816</v>
      </c>
      <c r="EP8" s="3">
        <v>1558770288</v>
      </c>
      <c r="EQ8" s="3">
        <v>1014854886</v>
      </c>
      <c r="ER8" s="3">
        <v>1765077170</v>
      </c>
      <c r="ES8" s="3">
        <v>637896000</v>
      </c>
      <c r="ET8" s="3"/>
      <c r="EU8" s="3"/>
      <c r="EV8" s="3"/>
      <c r="EW8" s="3"/>
      <c r="EX8" s="3">
        <v>850765524</v>
      </c>
      <c r="EY8" s="3">
        <v>1383941497</v>
      </c>
      <c r="EZ8" s="3">
        <v>1867209694</v>
      </c>
      <c r="FA8" s="3">
        <v>1463958000</v>
      </c>
      <c r="FB8" s="3">
        <v>255000597</v>
      </c>
      <c r="FC8" s="3">
        <v>120000000</v>
      </c>
      <c r="FD8" s="3">
        <v>120000000</v>
      </c>
      <c r="FE8" s="3">
        <v>120000000</v>
      </c>
      <c r="FF8" s="3"/>
      <c r="FG8" s="3"/>
      <c r="FH8" s="3"/>
      <c r="FI8" s="3"/>
      <c r="FJ8" s="3">
        <v>3144930</v>
      </c>
      <c r="FK8" s="3">
        <v>29449190</v>
      </c>
      <c r="FL8" s="3">
        <v>16998000</v>
      </c>
      <c r="FM8" s="3">
        <v>14427000</v>
      </c>
      <c r="FN8" s="3">
        <v>112402239</v>
      </c>
      <c r="FO8" s="3">
        <v>302502913</v>
      </c>
      <c r="FP8" s="3">
        <v>280475000</v>
      </c>
      <c r="FQ8" s="3">
        <v>110577000</v>
      </c>
      <c r="FR8" s="3">
        <v>313273716</v>
      </c>
      <c r="FS8" s="3">
        <v>1174340515</v>
      </c>
      <c r="FT8" s="3">
        <v>212037026</v>
      </c>
      <c r="FU8" s="3">
        <v>141900000</v>
      </c>
      <c r="FV8" s="3"/>
      <c r="FW8" s="3"/>
      <c r="FX8" s="3"/>
      <c r="FY8" s="3"/>
      <c r="FZ8" s="3">
        <v>680059413</v>
      </c>
      <c r="GA8" s="3">
        <v>1270091626</v>
      </c>
      <c r="GB8" s="3">
        <v>1622682000</v>
      </c>
      <c r="GC8" s="3">
        <v>1623042000</v>
      </c>
      <c r="GD8" s="3">
        <v>4634651350</v>
      </c>
      <c r="GE8" s="3">
        <v>1602657885</v>
      </c>
      <c r="GF8" s="3">
        <v>2702423164</v>
      </c>
      <c r="GG8" s="3">
        <v>2809483000</v>
      </c>
      <c r="GH8" s="3">
        <v>32975281096</v>
      </c>
      <c r="GI8" s="3">
        <v>43055374992</v>
      </c>
      <c r="GJ8" s="3">
        <v>46815715554</v>
      </c>
      <c r="GK8" s="3">
        <v>45671257231</v>
      </c>
    </row>
    <row r="9" spans="1:193">
      <c r="A9" s="2">
        <v>2022</v>
      </c>
      <c r="B9" s="3">
        <v>6503000</v>
      </c>
      <c r="C9" s="3">
        <v>0</v>
      </c>
      <c r="D9" s="3">
        <v>14793406</v>
      </c>
      <c r="E9" s="3">
        <v>20115994</v>
      </c>
      <c r="F9" s="3">
        <v>389922323</v>
      </c>
      <c r="G9" s="3">
        <v>2227962</v>
      </c>
      <c r="H9" s="3">
        <v>103852371</v>
      </c>
      <c r="I9" s="3">
        <v>392728307</v>
      </c>
      <c r="J9" s="3">
        <v>1362359132</v>
      </c>
      <c r="K9" s="3">
        <v>3904388000</v>
      </c>
      <c r="L9" s="3">
        <v>5810146000</v>
      </c>
      <c r="M9" s="3">
        <v>6696302860</v>
      </c>
      <c r="N9" s="3"/>
      <c r="O9" s="3"/>
      <c r="P9" s="3"/>
      <c r="Q9" s="3"/>
      <c r="R9" s="3">
        <v>35713958</v>
      </c>
      <c r="S9" s="3">
        <v>93700679</v>
      </c>
      <c r="T9" s="3">
        <v>576991483</v>
      </c>
      <c r="U9" s="3">
        <v>684842904</v>
      </c>
      <c r="V9" s="3">
        <v>144287816</v>
      </c>
      <c r="W9" s="3">
        <v>24821118</v>
      </c>
      <c r="X9" s="3">
        <v>26133000</v>
      </c>
      <c r="Y9" s="3">
        <v>125466946</v>
      </c>
      <c r="Z9" s="3">
        <v>992595310</v>
      </c>
      <c r="AA9" s="3">
        <v>313271678</v>
      </c>
      <c r="AB9" s="3">
        <v>283741000</v>
      </c>
      <c r="AC9" s="3">
        <v>271525000</v>
      </c>
      <c r="AD9" s="3">
        <v>12230313603</v>
      </c>
      <c r="AE9" s="3">
        <v>13616215000</v>
      </c>
      <c r="AF9" s="3">
        <v>11283540000</v>
      </c>
      <c r="AG9" s="3">
        <v>3586200000</v>
      </c>
      <c r="AH9" s="3"/>
      <c r="AI9" s="3"/>
      <c r="AJ9" s="3"/>
      <c r="AK9" s="3"/>
      <c r="AL9" s="3">
        <v>1651301236</v>
      </c>
      <c r="AM9" s="3">
        <v>1106207797</v>
      </c>
      <c r="AN9" s="3">
        <v>1143658593</v>
      </c>
      <c r="AO9" s="3">
        <v>1958225000</v>
      </c>
      <c r="AP9" s="3">
        <v>16594976</v>
      </c>
      <c r="AQ9" s="3">
        <v>15401718</v>
      </c>
      <c r="AR9" s="3">
        <v>71612333</v>
      </c>
      <c r="AS9" s="3">
        <v>641689145</v>
      </c>
      <c r="AT9" s="3">
        <v>371551656</v>
      </c>
      <c r="AU9" s="3">
        <v>638293122</v>
      </c>
      <c r="AV9" s="3">
        <v>536997000</v>
      </c>
      <c r="AW9" s="3">
        <v>483579000</v>
      </c>
      <c r="AX9" s="3"/>
      <c r="AY9" s="3"/>
      <c r="AZ9" s="3"/>
      <c r="BA9" s="3"/>
      <c r="BB9" s="3">
        <v>292374730</v>
      </c>
      <c r="BC9" s="3">
        <v>190146826</v>
      </c>
      <c r="BD9" s="3">
        <v>81653000</v>
      </c>
      <c r="BE9" s="3">
        <v>69466000</v>
      </c>
      <c r="BF9" s="3">
        <v>1045697156</v>
      </c>
      <c r="BG9" s="3">
        <v>1038509000</v>
      </c>
      <c r="BH9" s="3">
        <v>1012500000</v>
      </c>
      <c r="BI9" s="3">
        <v>1012500000</v>
      </c>
      <c r="BJ9" s="3">
        <v>1804651246</v>
      </c>
      <c r="BK9" s="3">
        <v>2353884022</v>
      </c>
      <c r="BL9" s="3">
        <v>4087482588</v>
      </c>
      <c r="BM9" s="3">
        <v>3768254000</v>
      </c>
      <c r="BN9" s="3">
        <v>4240235922</v>
      </c>
      <c r="BO9" s="3">
        <v>3763394884</v>
      </c>
      <c r="BP9" s="3">
        <v>3762406945</v>
      </c>
      <c r="BQ9" s="3">
        <v>3547103262</v>
      </c>
      <c r="BR9" s="3">
        <v>1300610</v>
      </c>
      <c r="BS9" s="3">
        <v>81646612</v>
      </c>
      <c r="BT9" s="3">
        <v>233716226</v>
      </c>
      <c r="BU9" s="3">
        <v>369738000</v>
      </c>
      <c r="BV9" s="3">
        <v>457818736</v>
      </c>
      <c r="BW9" s="3">
        <v>602709111</v>
      </c>
      <c r="BX9" s="3">
        <v>583658057</v>
      </c>
      <c r="BY9" s="3">
        <v>565412000</v>
      </c>
      <c r="BZ9" s="3">
        <v>32601500</v>
      </c>
      <c r="CA9" s="3">
        <v>53384560</v>
      </c>
      <c r="CB9" s="3">
        <v>69308362</v>
      </c>
      <c r="CC9" s="3">
        <v>407300980</v>
      </c>
      <c r="CD9" s="3">
        <v>654426028</v>
      </c>
      <c r="CE9" s="3">
        <v>1804371223</v>
      </c>
      <c r="CF9" s="3">
        <v>1413046000</v>
      </c>
      <c r="CG9" s="3">
        <v>910112000</v>
      </c>
      <c r="CH9" s="3">
        <v>208970303</v>
      </c>
      <c r="CI9" s="3">
        <v>46549622</v>
      </c>
      <c r="CJ9" s="3">
        <v>53534179</v>
      </c>
      <c r="CK9" s="3">
        <v>88556889</v>
      </c>
      <c r="CL9" s="3">
        <v>1608431859</v>
      </c>
      <c r="CM9" s="3">
        <v>2515052132</v>
      </c>
      <c r="CN9" s="3">
        <v>2218124820</v>
      </c>
      <c r="CO9" s="3">
        <v>4001344916</v>
      </c>
      <c r="CP9" s="3">
        <v>2369198</v>
      </c>
      <c r="CQ9" s="3">
        <v>0</v>
      </c>
      <c r="CR9" s="3">
        <v>598000</v>
      </c>
      <c r="CS9" s="3">
        <v>354000</v>
      </c>
      <c r="CT9" s="3"/>
      <c r="CU9" s="3"/>
      <c r="CV9" s="3"/>
      <c r="CW9" s="3"/>
      <c r="CX9" s="3">
        <v>41786000</v>
      </c>
      <c r="CY9" s="3">
        <v>8391979</v>
      </c>
      <c r="CZ9" s="3">
        <v>59282566</v>
      </c>
      <c r="DA9" s="3">
        <v>251884000</v>
      </c>
      <c r="DB9" s="3">
        <v>56182374</v>
      </c>
      <c r="DC9" s="3">
        <v>93616442</v>
      </c>
      <c r="DD9" s="3">
        <v>45600000</v>
      </c>
      <c r="DE9" s="3">
        <v>33278231</v>
      </c>
      <c r="DF9" s="3">
        <v>81812000</v>
      </c>
      <c r="DG9" s="3">
        <v>9031000</v>
      </c>
      <c r="DH9" s="3">
        <v>39288295</v>
      </c>
      <c r="DI9" s="3">
        <v>190056000</v>
      </c>
      <c r="DJ9" s="3"/>
      <c r="DK9" s="3"/>
      <c r="DL9" s="3"/>
      <c r="DM9" s="3"/>
      <c r="DN9" s="3">
        <v>2032843049</v>
      </c>
      <c r="DO9" s="3">
        <v>1075809120</v>
      </c>
      <c r="DP9" s="3">
        <v>2234653953</v>
      </c>
      <c r="DQ9" s="3">
        <v>5574370306</v>
      </c>
      <c r="DR9" s="3"/>
      <c r="DS9" s="3"/>
      <c r="DT9" s="3"/>
      <c r="DU9" s="3"/>
      <c r="DV9" s="3">
        <v>294930369</v>
      </c>
      <c r="DW9" s="3">
        <v>476069756</v>
      </c>
      <c r="DX9" s="3">
        <v>110688600</v>
      </c>
      <c r="DY9" s="3">
        <v>1004417698</v>
      </c>
      <c r="DZ9" s="3">
        <v>1609831934</v>
      </c>
      <c r="EA9" s="3">
        <v>2481597520</v>
      </c>
      <c r="EB9" s="3">
        <v>2049905000</v>
      </c>
      <c r="EC9" s="3">
        <v>2652018260</v>
      </c>
      <c r="ED9" s="3">
        <v>350252436</v>
      </c>
      <c r="EE9" s="3">
        <v>58379268</v>
      </c>
      <c r="EF9" s="3">
        <v>111026959</v>
      </c>
      <c r="EG9" s="3">
        <v>114177376</v>
      </c>
      <c r="EH9" s="3">
        <v>324379815</v>
      </c>
      <c r="EI9" s="3">
        <v>221599188</v>
      </c>
      <c r="EJ9" s="3">
        <v>808354591</v>
      </c>
      <c r="EK9" s="3">
        <v>758807287</v>
      </c>
      <c r="EL9" s="3">
        <v>0</v>
      </c>
      <c r="EM9" s="3">
        <v>11290175</v>
      </c>
      <c r="EN9" s="3">
        <v>3272000</v>
      </c>
      <c r="EO9" s="3">
        <v>2643000</v>
      </c>
      <c r="EP9" s="3">
        <v>18009658</v>
      </c>
      <c r="EQ9" s="3">
        <v>528007116</v>
      </c>
      <c r="ER9" s="3">
        <v>1690062000</v>
      </c>
      <c r="ES9" s="3">
        <v>1286340000</v>
      </c>
      <c r="ET9" s="3"/>
      <c r="EU9" s="3"/>
      <c r="EV9" s="3"/>
      <c r="EW9" s="3"/>
      <c r="EX9" s="3">
        <v>1032502971</v>
      </c>
      <c r="EY9" s="3">
        <v>1224185126</v>
      </c>
      <c r="EZ9" s="3">
        <v>1056481737</v>
      </c>
      <c r="FA9" s="3">
        <v>1957493141</v>
      </c>
      <c r="FB9" s="3">
        <v>5980333000</v>
      </c>
      <c r="FC9" s="3">
        <v>120000000</v>
      </c>
      <c r="FD9" s="3">
        <v>120000000</v>
      </c>
      <c r="FE9" s="3">
        <v>1015044000</v>
      </c>
      <c r="FF9" s="3"/>
      <c r="FG9" s="3"/>
      <c r="FH9" s="3"/>
      <c r="FI9" s="3"/>
      <c r="FJ9" s="3">
        <v>15754371</v>
      </c>
      <c r="FK9" s="3">
        <v>27275000</v>
      </c>
      <c r="FL9" s="3">
        <v>18723000</v>
      </c>
      <c r="FM9" s="3">
        <v>20068000</v>
      </c>
      <c r="FN9" s="3">
        <v>60775565</v>
      </c>
      <c r="FO9" s="3">
        <v>53145286</v>
      </c>
      <c r="FP9" s="3">
        <v>153048245</v>
      </c>
      <c r="FQ9" s="3">
        <v>300293750</v>
      </c>
      <c r="FR9" s="3">
        <v>436507314</v>
      </c>
      <c r="FS9" s="3">
        <v>53250000</v>
      </c>
      <c r="FT9" s="3">
        <v>2077520773</v>
      </c>
      <c r="FU9" s="3">
        <v>1998660000</v>
      </c>
      <c r="FV9" s="3"/>
      <c r="FW9" s="3"/>
      <c r="FX9" s="3"/>
      <c r="FY9" s="3"/>
      <c r="FZ9" s="3">
        <v>496350174</v>
      </c>
      <c r="GA9" s="3">
        <v>1298370198</v>
      </c>
      <c r="GB9" s="3">
        <v>1954132265</v>
      </c>
      <c r="GC9" s="3">
        <v>2367259528</v>
      </c>
      <c r="GD9" s="3">
        <v>1409230084</v>
      </c>
      <c r="GE9" s="3">
        <v>3398071778</v>
      </c>
      <c r="GF9" s="3">
        <v>2621828488</v>
      </c>
      <c r="GG9" s="3">
        <v>3350714000</v>
      </c>
      <c r="GH9" s="3">
        <v>41791501412</v>
      </c>
      <c r="GI9" s="3">
        <v>43302264018</v>
      </c>
      <c r="GJ9" s="3">
        <v>48521361835</v>
      </c>
      <c r="GK9" s="3">
        <v>52478341780</v>
      </c>
    </row>
    <row r="10" spans="1:193">
      <c r="A10" s="2">
        <v>2023</v>
      </c>
      <c r="B10" s="3">
        <v>15383912</v>
      </c>
      <c r="C10" s="3">
        <v>8492632</v>
      </c>
      <c r="D10" s="3">
        <v>31944000</v>
      </c>
      <c r="E10" s="3">
        <v>2675000</v>
      </c>
      <c r="F10" s="3">
        <v>645868008</v>
      </c>
      <c r="G10" s="3">
        <v>8888000</v>
      </c>
      <c r="H10" s="3">
        <v>149811749</v>
      </c>
      <c r="I10" s="3">
        <v>35000000</v>
      </c>
      <c r="J10" s="3">
        <v>3857845198</v>
      </c>
      <c r="K10" s="3">
        <v>6261436000</v>
      </c>
      <c r="L10" s="3">
        <v>6507917926</v>
      </c>
      <c r="M10" s="3">
        <v>5564650381</v>
      </c>
      <c r="N10" s="3"/>
      <c r="O10" s="3"/>
      <c r="P10" s="3"/>
      <c r="Q10" s="3"/>
      <c r="R10" s="3">
        <v>108634172</v>
      </c>
      <c r="S10" s="3">
        <v>322003232</v>
      </c>
      <c r="T10" s="3">
        <v>452093767</v>
      </c>
      <c r="U10" s="3">
        <v>835901294</v>
      </c>
      <c r="V10" s="3">
        <v>34251353</v>
      </c>
      <c r="W10" s="3">
        <v>299588800</v>
      </c>
      <c r="X10" s="3">
        <v>574453432</v>
      </c>
      <c r="Y10" s="3">
        <v>13650767</v>
      </c>
      <c r="Z10" s="3">
        <v>4101929</v>
      </c>
      <c r="AA10" s="3">
        <v>61625598</v>
      </c>
      <c r="AB10" s="3">
        <v>136042521</v>
      </c>
      <c r="AC10" s="3">
        <v>114128306</v>
      </c>
      <c r="AD10" s="3">
        <v>12731438441</v>
      </c>
      <c r="AE10" s="3">
        <v>13543802750</v>
      </c>
      <c r="AF10" s="3">
        <v>3700500000</v>
      </c>
      <c r="AG10" s="3">
        <v>3664500000</v>
      </c>
      <c r="AH10" s="3"/>
      <c r="AI10" s="3"/>
      <c r="AJ10" s="3"/>
      <c r="AK10" s="3"/>
      <c r="AL10" s="3">
        <v>604263615</v>
      </c>
      <c r="AM10" s="3">
        <v>1181098994</v>
      </c>
      <c r="AN10" s="3">
        <v>1603959543</v>
      </c>
      <c r="AO10" s="3">
        <v>1644429938</v>
      </c>
      <c r="AP10" s="3">
        <v>283506824</v>
      </c>
      <c r="AQ10" s="3">
        <v>117719759</v>
      </c>
      <c r="AR10" s="3">
        <v>116935246</v>
      </c>
      <c r="AS10" s="3">
        <v>329297108</v>
      </c>
      <c r="AT10" s="3">
        <v>474939271</v>
      </c>
      <c r="AU10" s="3">
        <v>763551152</v>
      </c>
      <c r="AV10" s="3">
        <v>615513000</v>
      </c>
      <c r="AW10" s="3">
        <v>639185000</v>
      </c>
      <c r="AX10" s="3"/>
      <c r="AY10" s="3"/>
      <c r="AZ10" s="3"/>
      <c r="BA10" s="3"/>
      <c r="BB10" s="3">
        <v>98625035</v>
      </c>
      <c r="BC10" s="3">
        <v>91770000</v>
      </c>
      <c r="BD10" s="3">
        <v>87200592</v>
      </c>
      <c r="BE10" s="3">
        <v>54854998</v>
      </c>
      <c r="BF10" s="3">
        <v>18487913</v>
      </c>
      <c r="BG10" s="3">
        <v>1547564818</v>
      </c>
      <c r="BH10" s="3">
        <v>1984770000</v>
      </c>
      <c r="BI10" s="3">
        <v>1277280000</v>
      </c>
      <c r="BJ10" s="3">
        <v>1496095934</v>
      </c>
      <c r="BK10" s="3">
        <v>1916314116</v>
      </c>
      <c r="BL10" s="3">
        <v>4961777242</v>
      </c>
      <c r="BM10" s="3">
        <v>3450438198</v>
      </c>
      <c r="BN10" s="3">
        <v>3551538931</v>
      </c>
      <c r="BO10" s="3">
        <v>4295254555</v>
      </c>
      <c r="BP10" s="3">
        <v>4461831495</v>
      </c>
      <c r="BQ10" s="3">
        <v>5633203964</v>
      </c>
      <c r="BR10" s="3">
        <v>18226876</v>
      </c>
      <c r="BS10" s="3">
        <v>128152946</v>
      </c>
      <c r="BT10" s="3">
        <v>244024000</v>
      </c>
      <c r="BU10" s="3">
        <v>214101000</v>
      </c>
      <c r="BV10" s="3">
        <v>1147307899</v>
      </c>
      <c r="BW10" s="3">
        <v>214906479</v>
      </c>
      <c r="BX10" s="3">
        <v>244438000</v>
      </c>
      <c r="BY10" s="3">
        <v>92540637</v>
      </c>
      <c r="BZ10" s="3">
        <v>138396000</v>
      </c>
      <c r="CA10" s="3">
        <v>103662910</v>
      </c>
      <c r="CB10" s="3">
        <v>164682315</v>
      </c>
      <c r="CC10" s="3">
        <v>174351000</v>
      </c>
      <c r="CD10" s="3">
        <v>1590874146</v>
      </c>
      <c r="CE10" s="3">
        <v>1803719000</v>
      </c>
      <c r="CF10" s="3">
        <v>1598010716</v>
      </c>
      <c r="CG10" s="3">
        <v>1060755000</v>
      </c>
      <c r="CH10" s="3">
        <v>247607750</v>
      </c>
      <c r="CI10" s="3">
        <v>114696823</v>
      </c>
      <c r="CJ10" s="3">
        <v>161036054</v>
      </c>
      <c r="CK10" s="3">
        <v>102785589</v>
      </c>
      <c r="CL10" s="3">
        <v>1748493675</v>
      </c>
      <c r="CM10" s="3">
        <v>3227752067</v>
      </c>
      <c r="CN10" s="3">
        <v>4096927520</v>
      </c>
      <c r="CO10" s="3">
        <v>4851079905</v>
      </c>
      <c r="CP10" s="3">
        <v>8263816</v>
      </c>
      <c r="CQ10" s="3">
        <v>6024000</v>
      </c>
      <c r="CR10" s="3">
        <v>830000</v>
      </c>
      <c r="CS10" s="3">
        <v>370908</v>
      </c>
      <c r="CT10" s="3"/>
      <c r="CU10" s="3"/>
      <c r="CV10" s="3"/>
      <c r="CW10" s="3"/>
      <c r="CX10" s="3">
        <v>23600000</v>
      </c>
      <c r="CY10" s="3">
        <v>0</v>
      </c>
      <c r="CZ10" s="3">
        <v>58978831</v>
      </c>
      <c r="DA10" s="3">
        <v>40988000</v>
      </c>
      <c r="DB10" s="3">
        <v>98040579</v>
      </c>
      <c r="DC10" s="3">
        <v>73870018</v>
      </c>
      <c r="DD10" s="3">
        <v>24333000</v>
      </c>
      <c r="DE10" s="3">
        <v>23227562</v>
      </c>
      <c r="DF10" s="3">
        <v>52098886</v>
      </c>
      <c r="DG10" s="3">
        <v>0</v>
      </c>
      <c r="DH10" s="3">
        <v>29757203</v>
      </c>
      <c r="DI10" s="3">
        <v>182604000</v>
      </c>
      <c r="DJ10" s="3">
        <v>11410892</v>
      </c>
      <c r="DK10" s="3">
        <v>0</v>
      </c>
      <c r="DL10" s="3">
        <v>0</v>
      </c>
      <c r="DM10" s="3">
        <v>0</v>
      </c>
      <c r="DN10" s="3">
        <v>927269747</v>
      </c>
      <c r="DO10" s="3">
        <v>856741634</v>
      </c>
      <c r="DP10" s="3">
        <v>2066895660</v>
      </c>
      <c r="DQ10" s="3">
        <v>3416100190</v>
      </c>
      <c r="DR10" s="3"/>
      <c r="DS10" s="3"/>
      <c r="DT10" s="3"/>
      <c r="DU10" s="3"/>
      <c r="DV10" s="3">
        <v>459045346</v>
      </c>
      <c r="DW10" s="3">
        <v>329981839</v>
      </c>
      <c r="DX10" s="3">
        <v>939561538</v>
      </c>
      <c r="DY10" s="3">
        <v>434292452</v>
      </c>
      <c r="DZ10" s="3">
        <v>1421244028</v>
      </c>
      <c r="EA10" s="3">
        <v>3026586353</v>
      </c>
      <c r="EB10" s="3">
        <v>3860844713</v>
      </c>
      <c r="EC10" s="3">
        <v>1996065000</v>
      </c>
      <c r="ED10" s="3">
        <v>330928814</v>
      </c>
      <c r="EE10" s="3">
        <v>44230419</v>
      </c>
      <c r="EF10" s="3">
        <v>73590746</v>
      </c>
      <c r="EG10" s="3">
        <v>182276274</v>
      </c>
      <c r="EH10" s="3">
        <v>403133735</v>
      </c>
      <c r="EI10" s="3">
        <v>539674357</v>
      </c>
      <c r="EJ10" s="3">
        <v>527313272</v>
      </c>
      <c r="EK10" s="3">
        <v>726724305</v>
      </c>
      <c r="EL10" s="3">
        <v>6138175</v>
      </c>
      <c r="EM10" s="3">
        <v>1544000</v>
      </c>
      <c r="EN10" s="3">
        <v>2145000</v>
      </c>
      <c r="EO10" s="3">
        <v>821000</v>
      </c>
      <c r="EP10" s="3">
        <v>392488056</v>
      </c>
      <c r="EQ10" s="3">
        <v>1782928469</v>
      </c>
      <c r="ER10" s="3">
        <v>1208713000</v>
      </c>
      <c r="ES10" s="3">
        <v>975541000</v>
      </c>
      <c r="ET10" s="3"/>
      <c r="EU10" s="3"/>
      <c r="EV10" s="3"/>
      <c r="EW10" s="3"/>
      <c r="EX10" s="3">
        <v>1576910256</v>
      </c>
      <c r="EY10" s="3">
        <v>2131130565</v>
      </c>
      <c r="EZ10" s="3">
        <v>1414268577</v>
      </c>
      <c r="FA10" s="3">
        <v>2723601228</v>
      </c>
      <c r="FB10" s="3"/>
      <c r="FC10" s="3"/>
      <c r="FD10" s="3"/>
      <c r="FE10" s="3"/>
      <c r="FF10" s="3"/>
      <c r="FG10" s="3"/>
      <c r="FH10" s="3"/>
      <c r="FI10" s="3"/>
      <c r="FJ10" s="3">
        <v>0</v>
      </c>
      <c r="FK10" s="3">
        <v>18179131</v>
      </c>
      <c r="FL10" s="3">
        <v>14881255</v>
      </c>
      <c r="FM10" s="3">
        <v>46432000</v>
      </c>
      <c r="FN10" s="3">
        <v>223682556</v>
      </c>
      <c r="FO10" s="3">
        <v>345686595</v>
      </c>
      <c r="FP10" s="3">
        <v>393811371</v>
      </c>
      <c r="FQ10" s="3">
        <v>305368000</v>
      </c>
      <c r="FR10" s="3">
        <v>153110683</v>
      </c>
      <c r="FS10" s="3">
        <v>1565196524</v>
      </c>
      <c r="FT10" s="3">
        <v>776238183</v>
      </c>
      <c r="FU10" s="3">
        <v>2060057000</v>
      </c>
      <c r="FV10" s="3"/>
      <c r="FW10" s="3"/>
      <c r="FX10" s="3"/>
      <c r="FY10" s="3"/>
      <c r="FZ10" s="3">
        <v>978400721</v>
      </c>
      <c r="GA10" s="3">
        <v>2537511553</v>
      </c>
      <c r="GB10" s="3">
        <v>2431620000</v>
      </c>
      <c r="GC10" s="3">
        <v>1834688023</v>
      </c>
      <c r="GD10" s="3">
        <v>2203198152</v>
      </c>
      <c r="GE10" s="3">
        <v>3032345440</v>
      </c>
      <c r="GF10" s="3">
        <v>4146697000</v>
      </c>
      <c r="GG10" s="3">
        <v>3037306000</v>
      </c>
      <c r="GH10" s="3">
        <v>38084851324</v>
      </c>
      <c r="GI10" s="3">
        <v>52303631528</v>
      </c>
      <c r="GJ10" s="3">
        <v>49864348467</v>
      </c>
      <c r="GK10" s="3">
        <v>47741271027</v>
      </c>
    </row>
    <row r="11" spans="1:193">
      <c r="A11" s="2" t="s">
        <v>2772</v>
      </c>
      <c r="B11" s="3">
        <v>34807695</v>
      </c>
      <c r="C11" s="3">
        <v>39483648</v>
      </c>
      <c r="D11" s="3">
        <v>73317723</v>
      </c>
      <c r="E11" s="3">
        <v>55012994</v>
      </c>
      <c r="F11" s="3">
        <v>2594585043</v>
      </c>
      <c r="G11" s="3">
        <v>696589149</v>
      </c>
      <c r="H11" s="3">
        <v>1107557993</v>
      </c>
      <c r="I11" s="3">
        <v>1302495995</v>
      </c>
      <c r="J11" s="3">
        <v>6634594450</v>
      </c>
      <c r="K11" s="3">
        <v>13362756212</v>
      </c>
      <c r="L11" s="3">
        <v>21173797921</v>
      </c>
      <c r="M11" s="3">
        <v>23325323241</v>
      </c>
      <c r="N11" s="3">
        <v>30190996</v>
      </c>
      <c r="O11" s="3">
        <v>277189388</v>
      </c>
      <c r="P11" s="3">
        <v>193739826</v>
      </c>
      <c r="Q11" s="3">
        <v>252644000</v>
      </c>
      <c r="R11" s="3">
        <v>1343387055</v>
      </c>
      <c r="S11" s="3">
        <v>2872365357</v>
      </c>
      <c r="T11" s="3">
        <v>3010704185</v>
      </c>
      <c r="U11" s="3">
        <v>3359469637</v>
      </c>
      <c r="V11" s="3">
        <v>272380897</v>
      </c>
      <c r="W11" s="3">
        <v>471128671</v>
      </c>
      <c r="X11" s="3">
        <v>736112101</v>
      </c>
      <c r="Y11" s="3">
        <v>323426452</v>
      </c>
      <c r="Z11" s="3">
        <v>1572991728</v>
      </c>
      <c r="AA11" s="3">
        <v>989604918</v>
      </c>
      <c r="AB11" s="3">
        <v>1100664521</v>
      </c>
      <c r="AC11" s="3">
        <v>1038991188</v>
      </c>
      <c r="AD11" s="3">
        <v>46981030016</v>
      </c>
      <c r="AE11" s="3">
        <v>50376590262</v>
      </c>
      <c r="AF11" s="3">
        <v>38958753324</v>
      </c>
      <c r="AG11" s="3">
        <v>29578749000</v>
      </c>
      <c r="AH11" s="3">
        <v>8172764252</v>
      </c>
      <c r="AI11" s="3">
        <v>4270088000</v>
      </c>
      <c r="AJ11" s="3">
        <v>4318338000</v>
      </c>
      <c r="AK11" s="3">
        <v>4331138000</v>
      </c>
      <c r="AL11" s="3">
        <v>4263309217</v>
      </c>
      <c r="AM11" s="3">
        <v>7435714379</v>
      </c>
      <c r="AN11" s="3">
        <v>8973205552</v>
      </c>
      <c r="AO11" s="3">
        <v>8444797746</v>
      </c>
      <c r="AP11" s="3">
        <v>607175234</v>
      </c>
      <c r="AQ11" s="3">
        <v>500945335</v>
      </c>
      <c r="AR11" s="3">
        <v>807252768</v>
      </c>
      <c r="AS11" s="3">
        <v>1679950745</v>
      </c>
      <c r="AT11" s="3">
        <v>1760015866</v>
      </c>
      <c r="AU11" s="3">
        <v>2716748768</v>
      </c>
      <c r="AV11" s="3">
        <v>2279305552</v>
      </c>
      <c r="AW11" s="3">
        <v>1987153929</v>
      </c>
      <c r="AX11" s="3">
        <v>16912982</v>
      </c>
      <c r="AY11" s="3">
        <v>256870840</v>
      </c>
      <c r="AZ11" s="3">
        <v>355284000</v>
      </c>
      <c r="BA11" s="3">
        <v>241312000</v>
      </c>
      <c r="BB11" s="3">
        <v>716623987</v>
      </c>
      <c r="BC11" s="3">
        <v>1258432562</v>
      </c>
      <c r="BD11" s="3">
        <v>648609758</v>
      </c>
      <c r="BE11" s="3">
        <v>373011978</v>
      </c>
      <c r="BF11" s="3">
        <v>4861034641</v>
      </c>
      <c r="BG11" s="3">
        <v>5585484818</v>
      </c>
      <c r="BH11" s="3">
        <v>5724116000</v>
      </c>
      <c r="BI11" s="3">
        <v>4977280000</v>
      </c>
      <c r="BJ11" s="3">
        <v>5650085478</v>
      </c>
      <c r="BK11" s="3">
        <v>11772569124</v>
      </c>
      <c r="BL11" s="3">
        <v>19825524027</v>
      </c>
      <c r="BM11" s="3">
        <v>21330786401</v>
      </c>
      <c r="BN11" s="3">
        <v>15307496703</v>
      </c>
      <c r="BO11" s="3">
        <v>17351427504</v>
      </c>
      <c r="BP11" s="3">
        <v>18654790969</v>
      </c>
      <c r="BQ11" s="3">
        <v>18817312029</v>
      </c>
      <c r="BR11" s="3">
        <v>284973079</v>
      </c>
      <c r="BS11" s="3">
        <v>1103975239</v>
      </c>
      <c r="BT11" s="3">
        <v>1232885688</v>
      </c>
      <c r="BU11" s="3">
        <v>1388721000</v>
      </c>
      <c r="BV11" s="3">
        <v>1900077875</v>
      </c>
      <c r="BW11" s="3">
        <v>1439564790</v>
      </c>
      <c r="BX11" s="3">
        <v>1445871318</v>
      </c>
      <c r="BY11" s="3">
        <v>1736260689</v>
      </c>
      <c r="BZ11" s="3">
        <v>448461337</v>
      </c>
      <c r="CA11" s="3">
        <v>479265279</v>
      </c>
      <c r="CB11" s="3">
        <v>496733001</v>
      </c>
      <c r="CC11" s="3">
        <v>905070534</v>
      </c>
      <c r="CD11" s="3">
        <v>5530276395</v>
      </c>
      <c r="CE11" s="3">
        <v>8108706266</v>
      </c>
      <c r="CF11" s="3">
        <v>6486651716</v>
      </c>
      <c r="CG11" s="3">
        <v>3999733000</v>
      </c>
      <c r="CH11" s="3">
        <v>763537508</v>
      </c>
      <c r="CI11" s="3">
        <v>423589094</v>
      </c>
      <c r="CJ11" s="3">
        <v>372662265</v>
      </c>
      <c r="CK11" s="3">
        <v>316882014</v>
      </c>
      <c r="CL11" s="3">
        <v>9736135902</v>
      </c>
      <c r="CM11" s="3">
        <v>13577210999</v>
      </c>
      <c r="CN11" s="3">
        <v>15354416267</v>
      </c>
      <c r="CO11" s="3">
        <v>16083732944</v>
      </c>
      <c r="CP11" s="3">
        <v>24323765</v>
      </c>
      <c r="CQ11" s="3">
        <v>6245000</v>
      </c>
      <c r="CR11" s="3">
        <v>1649000</v>
      </c>
      <c r="CS11" s="3">
        <v>1029908</v>
      </c>
      <c r="CT11" s="3">
        <v>2598604</v>
      </c>
      <c r="CU11" s="3">
        <v>0</v>
      </c>
      <c r="CV11" s="3">
        <v>0</v>
      </c>
      <c r="CW11" s="3">
        <v>0</v>
      </c>
      <c r="CX11" s="3">
        <v>140265448</v>
      </c>
      <c r="CY11" s="3">
        <v>107864414</v>
      </c>
      <c r="CZ11" s="3">
        <v>359327588</v>
      </c>
      <c r="DA11" s="3">
        <v>398428000</v>
      </c>
      <c r="DB11" s="3">
        <v>337330466</v>
      </c>
      <c r="DC11" s="3">
        <v>302690757</v>
      </c>
      <c r="DD11" s="3">
        <v>225025891</v>
      </c>
      <c r="DE11" s="3">
        <v>182769458</v>
      </c>
      <c r="DF11" s="3">
        <v>312990355</v>
      </c>
      <c r="DG11" s="3">
        <v>54933986</v>
      </c>
      <c r="DH11" s="3">
        <v>316458704</v>
      </c>
      <c r="DI11" s="3">
        <v>642124337</v>
      </c>
      <c r="DJ11" s="3">
        <v>57573986</v>
      </c>
      <c r="DK11" s="3">
        <v>42825000</v>
      </c>
      <c r="DL11" s="3">
        <v>0</v>
      </c>
      <c r="DM11" s="3">
        <v>0</v>
      </c>
      <c r="DN11" s="3">
        <v>6277341460</v>
      </c>
      <c r="DO11" s="3">
        <v>6343560614</v>
      </c>
      <c r="DP11" s="3">
        <v>9458949534</v>
      </c>
      <c r="DQ11" s="3">
        <v>13158566344</v>
      </c>
      <c r="DR11" s="3">
        <v>1071614248</v>
      </c>
      <c r="DS11" s="3">
        <v>1716326262</v>
      </c>
      <c r="DT11" s="3">
        <v>1646769486</v>
      </c>
      <c r="DU11" s="3">
        <v>400100000</v>
      </c>
      <c r="DV11" s="3">
        <v>2389789502</v>
      </c>
      <c r="DW11" s="3">
        <v>3876372091</v>
      </c>
      <c r="DX11" s="3">
        <v>3234419138</v>
      </c>
      <c r="DY11" s="3">
        <v>2198130150</v>
      </c>
      <c r="DZ11" s="3">
        <v>7499007414</v>
      </c>
      <c r="EA11" s="3">
        <v>13063090904</v>
      </c>
      <c r="EB11" s="3">
        <v>12799209302</v>
      </c>
      <c r="EC11" s="3">
        <v>10686604845</v>
      </c>
      <c r="ED11" s="3">
        <v>1514969071</v>
      </c>
      <c r="EE11" s="3">
        <v>297370629</v>
      </c>
      <c r="EF11" s="3">
        <v>599409552</v>
      </c>
      <c r="EG11" s="3">
        <v>417912206</v>
      </c>
      <c r="EH11" s="3">
        <v>2375581234</v>
      </c>
      <c r="EI11" s="3">
        <v>2822747013</v>
      </c>
      <c r="EJ11" s="3">
        <v>3720148038</v>
      </c>
      <c r="EK11" s="3">
        <v>2878287774</v>
      </c>
      <c r="EL11" s="3">
        <v>43494427</v>
      </c>
      <c r="EM11" s="3">
        <v>123901926</v>
      </c>
      <c r="EN11" s="3">
        <v>214659688</v>
      </c>
      <c r="EO11" s="3">
        <v>21423816</v>
      </c>
      <c r="EP11" s="3">
        <v>3600910996</v>
      </c>
      <c r="EQ11" s="3">
        <v>4968905039</v>
      </c>
      <c r="ER11" s="3">
        <v>5934086484</v>
      </c>
      <c r="ES11" s="3">
        <v>4600066590</v>
      </c>
      <c r="ET11" s="3">
        <v>780942832</v>
      </c>
      <c r="EU11" s="3">
        <v>1255566000</v>
      </c>
      <c r="EV11" s="3">
        <v>482605226</v>
      </c>
      <c r="EW11" s="3">
        <v>654192000</v>
      </c>
      <c r="EX11" s="3">
        <v>6426556922</v>
      </c>
      <c r="EY11" s="3">
        <v>8846956466</v>
      </c>
      <c r="EZ11" s="3">
        <v>7807694931</v>
      </c>
      <c r="FA11" s="3">
        <v>9299752476</v>
      </c>
      <c r="FB11" s="3">
        <v>6887405536</v>
      </c>
      <c r="FC11" s="3">
        <v>395000000</v>
      </c>
      <c r="FD11" s="3">
        <v>400000000</v>
      </c>
      <c r="FE11" s="3">
        <v>1295044000</v>
      </c>
      <c r="FF11" s="3">
        <v>1332500000</v>
      </c>
      <c r="FG11" s="3">
        <v>70000000</v>
      </c>
      <c r="FH11" s="3">
        <v>80000000</v>
      </c>
      <c r="FI11" s="3">
        <v>80000000</v>
      </c>
      <c r="FJ11" s="3">
        <v>190883841</v>
      </c>
      <c r="FK11" s="3">
        <v>162391825</v>
      </c>
      <c r="FL11" s="3">
        <v>124314255</v>
      </c>
      <c r="FM11" s="3">
        <v>112767000</v>
      </c>
      <c r="FN11" s="3">
        <v>1416080273</v>
      </c>
      <c r="FO11" s="3">
        <v>1174009058</v>
      </c>
      <c r="FP11" s="3">
        <v>1306588723</v>
      </c>
      <c r="FQ11" s="3">
        <v>1121243404</v>
      </c>
      <c r="FR11" s="3">
        <v>1724749416</v>
      </c>
      <c r="FS11" s="3">
        <v>3346236039</v>
      </c>
      <c r="FT11" s="3">
        <v>4604767715</v>
      </c>
      <c r="FU11" s="3">
        <v>5642029366</v>
      </c>
      <c r="FV11" s="3">
        <v>150598124</v>
      </c>
      <c r="FW11" s="3">
        <v>538000000</v>
      </c>
      <c r="FX11" s="3">
        <v>263000000</v>
      </c>
      <c r="FY11" s="3">
        <v>2250532832</v>
      </c>
      <c r="FZ11" s="3">
        <v>4296508591</v>
      </c>
      <c r="GA11" s="3">
        <v>8143242684</v>
      </c>
      <c r="GB11" s="3">
        <v>9694299980</v>
      </c>
      <c r="GC11" s="3">
        <v>10359533583</v>
      </c>
      <c r="GD11" s="3">
        <v>11514510184</v>
      </c>
      <c r="GE11" s="3">
        <v>15225610924</v>
      </c>
      <c r="GF11" s="3">
        <v>15748498652</v>
      </c>
      <c r="GG11" s="3">
        <v>15409809320</v>
      </c>
      <c r="GH11" s="3">
        <v>179851375031</v>
      </c>
      <c r="GI11" s="3">
        <v>218250147233</v>
      </c>
      <c r="GJ11" s="3">
        <v>232352176362</v>
      </c>
      <c r="GK11" s="3">
        <v>227659602925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8A591-0EB8-8D40-9F1F-059B2EF97A72}">
  <dimension ref="A1:K7"/>
  <sheetViews>
    <sheetView tabSelected="1" workbookViewId="0">
      <selection activeCell="G35" sqref="G35"/>
    </sheetView>
  </sheetViews>
  <sheetFormatPr baseColWidth="10" defaultRowHeight="16"/>
  <cols>
    <col min="1" max="1" width="11" bestFit="1" customWidth="1"/>
    <col min="3" max="3" width="17.6640625" customWidth="1"/>
    <col min="5" max="5" width="17.1640625" customWidth="1"/>
    <col min="7" max="7" width="13" bestFit="1" customWidth="1"/>
    <col min="9" max="9" width="13.33203125" bestFit="1" customWidth="1"/>
  </cols>
  <sheetData>
    <row r="1" spans="1:11">
      <c r="C1" s="4" t="s">
        <v>2785</v>
      </c>
      <c r="D1" s="5"/>
      <c r="E1" s="6" t="s">
        <v>2782</v>
      </c>
      <c r="F1" s="5"/>
      <c r="G1" s="6" t="s">
        <v>2783</v>
      </c>
      <c r="H1" s="5"/>
      <c r="I1" s="6" t="s">
        <v>2784</v>
      </c>
      <c r="J1" s="4"/>
      <c r="K1" s="4"/>
    </row>
    <row r="2" spans="1:11">
      <c r="A2" s="7">
        <v>2019</v>
      </c>
      <c r="C2" s="7">
        <v>31572800872</v>
      </c>
      <c r="D2" s="5"/>
      <c r="E2" s="7">
        <v>39879477131</v>
      </c>
      <c r="F2" s="5"/>
      <c r="G2" s="7">
        <v>40136137081</v>
      </c>
      <c r="H2" s="5"/>
      <c r="I2" s="7">
        <v>36093252291</v>
      </c>
      <c r="J2" s="4"/>
      <c r="K2" s="4"/>
    </row>
    <row r="3" spans="1:11">
      <c r="A3" s="7">
        <v>2020</v>
      </c>
      <c r="C3" s="7">
        <v>35423821544</v>
      </c>
      <c r="D3" s="5"/>
      <c r="E3" s="7">
        <v>39705920564</v>
      </c>
      <c r="F3" s="5"/>
      <c r="G3" s="7">
        <v>47012435425</v>
      </c>
      <c r="H3" s="5"/>
      <c r="I3" s="7">
        <v>45674227596</v>
      </c>
      <c r="J3" s="4"/>
      <c r="K3" s="4"/>
    </row>
    <row r="4" spans="1:11">
      <c r="A4" s="7">
        <v>2021</v>
      </c>
      <c r="C4" s="7">
        <v>32975093096</v>
      </c>
      <c r="D4" s="5"/>
      <c r="E4" s="7">
        <v>43087597857</v>
      </c>
      <c r="F4" s="5"/>
      <c r="G4" s="7">
        <v>46867779554</v>
      </c>
      <c r="H4" s="5"/>
      <c r="I4" s="7">
        <v>45796080231</v>
      </c>
      <c r="J4" s="4"/>
      <c r="K4" s="4"/>
    </row>
    <row r="5" spans="1:11">
      <c r="A5" s="7">
        <v>2022</v>
      </c>
      <c r="C5" s="7">
        <v>41815677139</v>
      </c>
      <c r="D5" s="5"/>
      <c r="E5" s="7">
        <v>43273445535</v>
      </c>
      <c r="F5" s="5"/>
      <c r="G5" s="7">
        <v>48467442836</v>
      </c>
      <c r="H5" s="5"/>
      <c r="I5" s="7">
        <v>52359687380</v>
      </c>
      <c r="J5" s="4"/>
      <c r="K5" s="4"/>
    </row>
    <row r="6" spans="1:11">
      <c r="A6" s="7">
        <v>2023</v>
      </c>
      <c r="C6" s="7">
        <v>217912050628</v>
      </c>
      <c r="D6" s="5"/>
      <c r="E6" s="7">
        <v>270550374379</v>
      </c>
      <c r="F6" s="5"/>
      <c r="G6" s="7">
        <v>282218379828</v>
      </c>
      <c r="H6" s="5"/>
      <c r="I6" s="7">
        <v>275394705352</v>
      </c>
      <c r="J6" s="4"/>
      <c r="K6" s="4"/>
    </row>
    <row r="7" spans="1:11">
      <c r="C7" s="4"/>
      <c r="D7" s="4"/>
      <c r="E7" s="4"/>
      <c r="F7" s="4"/>
      <c r="G7" s="4"/>
      <c r="H7" s="4"/>
      <c r="I7" s="4"/>
      <c r="J7" s="4"/>
      <c r="K7" s="4"/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08D49-F811-C043-8262-B2BFF47E7465}">
  <dimension ref="A1:X9396"/>
  <sheetViews>
    <sheetView topLeftCell="A343" zoomScale="125" workbookViewId="0">
      <selection activeCell="L3" sqref="L3:L17"/>
    </sheetView>
  </sheetViews>
  <sheetFormatPr baseColWidth="10" defaultRowHeight="16"/>
  <cols>
    <col min="1" max="1" width="24.33203125" customWidth="1"/>
    <col min="2" max="2" width="36" customWidth="1"/>
    <col min="3" max="3" width="91.1640625" bestFit="1" customWidth="1"/>
    <col min="4" max="4" width="56.6640625" customWidth="1"/>
    <col min="5" max="5" width="42.1640625" customWidth="1"/>
    <col min="6" max="6" width="19.6640625" customWidth="1"/>
    <col min="7" max="7" width="13.6640625" bestFit="1" customWidth="1"/>
    <col min="8" max="8" width="25.83203125" customWidth="1"/>
    <col min="9" max="9" width="13.5" bestFit="1" customWidth="1"/>
    <col min="10" max="10" width="36.1640625" customWidth="1"/>
    <col min="13" max="13" width="13.33203125" bestFit="1" customWidth="1"/>
    <col min="20" max="20" width="15.66406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2" t="s">
        <v>2787</v>
      </c>
      <c r="K1" s="12"/>
    </row>
    <row r="2" spans="1:24">
      <c r="A2" t="s">
        <v>9</v>
      </c>
      <c r="B2" t="s">
        <v>10</v>
      </c>
      <c r="C2" t="s">
        <v>11</v>
      </c>
      <c r="D2">
        <v>2019</v>
      </c>
      <c r="E2">
        <v>3306783</v>
      </c>
      <c r="F2">
        <v>3479000</v>
      </c>
      <c r="G2">
        <v>2178000</v>
      </c>
      <c r="H2">
        <v>1253000</v>
      </c>
      <c r="I2">
        <v>10216783</v>
      </c>
      <c r="J2">
        <f>AVERAGEIF(E2:H2,"&gt;0")</f>
        <v>2554195.75</v>
      </c>
      <c r="M2" s="11" t="s">
        <v>2786</v>
      </c>
      <c r="N2" s="11"/>
      <c r="P2" s="11" t="s">
        <v>2768</v>
      </c>
      <c r="Q2" s="11"/>
      <c r="R2" s="11"/>
      <c r="T2" s="11" t="s">
        <v>2769</v>
      </c>
      <c r="U2" s="11"/>
      <c r="V2" s="11"/>
      <c r="W2" s="11"/>
      <c r="X2" s="11"/>
    </row>
    <row r="3" spans="1:24">
      <c r="A3" t="s">
        <v>9</v>
      </c>
      <c r="B3" t="s">
        <v>12</v>
      </c>
      <c r="C3" t="s">
        <v>13</v>
      </c>
      <c r="D3">
        <v>2019</v>
      </c>
      <c r="E3">
        <v>0</v>
      </c>
      <c r="F3">
        <v>2342111</v>
      </c>
      <c r="G3">
        <v>1403000</v>
      </c>
      <c r="H3">
        <v>0</v>
      </c>
      <c r="I3">
        <v>3745111</v>
      </c>
      <c r="J3">
        <f>AVERAGEIF(E3:H3,"&gt;0")</f>
        <v>1872555.5</v>
      </c>
      <c r="L3" s="10" t="s">
        <v>2735</v>
      </c>
      <c r="M3" s="7">
        <f>SUMIF(A:A,L3,I:I)</f>
        <v>202622060</v>
      </c>
      <c r="O3" s="10" t="s">
        <v>2735</v>
      </c>
      <c r="P3" s="7">
        <f>COUNTIF(A:A,L3)</f>
        <v>61</v>
      </c>
      <c r="S3" s="10" t="s">
        <v>2735</v>
      </c>
      <c r="T3" s="7">
        <f>_xlfn.MAXIFS(E2:E9388,A2:A9388,S3)</f>
        <v>4349000</v>
      </c>
    </row>
    <row r="4" spans="1:24">
      <c r="A4" t="s">
        <v>9</v>
      </c>
      <c r="B4" t="s">
        <v>14</v>
      </c>
      <c r="C4" t="s">
        <v>15</v>
      </c>
      <c r="D4">
        <v>2019</v>
      </c>
      <c r="E4">
        <v>50000</v>
      </c>
      <c r="F4">
        <v>0</v>
      </c>
      <c r="G4">
        <v>0</v>
      </c>
      <c r="H4">
        <v>0</v>
      </c>
      <c r="I4">
        <v>50000</v>
      </c>
      <c r="J4">
        <f>AVERAGEIF(E4:H4, "&gt;0")</f>
        <v>50000</v>
      </c>
      <c r="L4" s="10" t="s">
        <v>2736</v>
      </c>
      <c r="M4" s="7">
        <f>SUMIF(A:A,L4,I:I)</f>
        <v>5701228180</v>
      </c>
      <c r="O4" s="10" t="s">
        <v>2736</v>
      </c>
      <c r="P4" s="7">
        <f>COUNTIF(A:A,L4)</f>
        <v>70</v>
      </c>
      <c r="S4" s="10" t="s">
        <v>2736</v>
      </c>
      <c r="T4" s="7">
        <f>_xlfn.MAXIFS(E2:E9388,A2:A9388,S4)</f>
        <v>289984124</v>
      </c>
    </row>
    <row r="5" spans="1:24">
      <c r="A5" t="s">
        <v>16</v>
      </c>
      <c r="B5" t="s">
        <v>17</v>
      </c>
      <c r="C5" t="s">
        <v>18</v>
      </c>
      <c r="D5">
        <v>2019</v>
      </c>
      <c r="E5">
        <v>141151222</v>
      </c>
      <c r="F5">
        <v>0</v>
      </c>
      <c r="G5">
        <v>0</v>
      </c>
      <c r="H5">
        <v>0</v>
      </c>
      <c r="I5">
        <v>141151222</v>
      </c>
      <c r="J5">
        <f t="shared" ref="J5:J41" si="0">AVERAGEIF(E5:H5, "&gt;0")</f>
        <v>141151222</v>
      </c>
      <c r="L5" s="10" t="s">
        <v>2737</v>
      </c>
      <c r="M5" s="7">
        <f t="shared" ref="M5:M35" si="1">SUMIF(A:A,L5,I:I)</f>
        <v>64496471824</v>
      </c>
      <c r="O5" s="10" t="s">
        <v>2737</v>
      </c>
      <c r="P5" s="7">
        <f t="shared" ref="P5:P35" si="2">COUNTIF(A:A,L5)</f>
        <v>76</v>
      </c>
      <c r="S5" s="10" t="s">
        <v>2737</v>
      </c>
      <c r="T5" s="7">
        <f>_xlfn.MAXIFS(E2:E9388,A2:A9388,S5)</f>
        <v>1286877000</v>
      </c>
    </row>
    <row r="6" spans="1:24">
      <c r="A6" t="s">
        <v>16</v>
      </c>
      <c r="B6" t="s">
        <v>19</v>
      </c>
      <c r="C6" t="s">
        <v>20</v>
      </c>
      <c r="D6">
        <v>2019</v>
      </c>
      <c r="E6">
        <v>0</v>
      </c>
      <c r="F6">
        <v>0</v>
      </c>
      <c r="G6">
        <v>273760919</v>
      </c>
      <c r="H6">
        <v>0</v>
      </c>
      <c r="I6">
        <v>273760919</v>
      </c>
      <c r="J6">
        <f t="shared" si="0"/>
        <v>273760919</v>
      </c>
      <c r="L6" s="10" t="s">
        <v>2738</v>
      </c>
      <c r="M6" s="7">
        <f t="shared" si="1"/>
        <v>10585926234</v>
      </c>
      <c r="O6" s="10" t="s">
        <v>2738</v>
      </c>
      <c r="P6" s="7">
        <f t="shared" si="2"/>
        <v>255</v>
      </c>
      <c r="S6" s="10" t="s">
        <v>2738</v>
      </c>
      <c r="T6" s="7">
        <f>_xlfn.MAXIFS(E2:E9388,A2:A9388,S6)</f>
        <v>263394498</v>
      </c>
    </row>
    <row r="7" spans="1:24">
      <c r="A7" t="s">
        <v>16</v>
      </c>
      <c r="B7" t="s">
        <v>21</v>
      </c>
      <c r="C7" t="s">
        <v>22</v>
      </c>
      <c r="D7">
        <v>2019</v>
      </c>
      <c r="E7">
        <v>289984124</v>
      </c>
      <c r="F7">
        <v>0</v>
      </c>
      <c r="G7">
        <v>0</v>
      </c>
      <c r="H7">
        <v>15000000</v>
      </c>
      <c r="I7">
        <v>304984124</v>
      </c>
      <c r="J7">
        <f t="shared" si="0"/>
        <v>152492062</v>
      </c>
      <c r="L7" s="10" t="s">
        <v>2739</v>
      </c>
      <c r="M7" s="7">
        <f t="shared" si="1"/>
        <v>1803048121</v>
      </c>
      <c r="O7" s="10" t="s">
        <v>2739</v>
      </c>
      <c r="P7" s="7">
        <f t="shared" si="2"/>
        <v>129</v>
      </c>
      <c r="S7" s="10" t="s">
        <v>2739</v>
      </c>
      <c r="T7" s="7">
        <f>_xlfn.MAXIFS(E2:E9388, A2:A9388,S7)</f>
        <v>24500000</v>
      </c>
    </row>
    <row r="8" spans="1:24">
      <c r="A8" t="s">
        <v>16</v>
      </c>
      <c r="B8" t="s">
        <v>23</v>
      </c>
      <c r="C8" t="s">
        <v>24</v>
      </c>
      <c r="D8">
        <v>2019</v>
      </c>
      <c r="E8">
        <v>0</v>
      </c>
      <c r="F8">
        <v>93499</v>
      </c>
      <c r="G8">
        <v>0</v>
      </c>
      <c r="H8">
        <v>0</v>
      </c>
      <c r="I8">
        <v>93499</v>
      </c>
      <c r="J8">
        <f t="shared" si="0"/>
        <v>93499</v>
      </c>
      <c r="L8" s="10" t="s">
        <v>2740</v>
      </c>
      <c r="M8" s="7">
        <f t="shared" si="1"/>
        <v>4702252355</v>
      </c>
      <c r="O8" s="10" t="s">
        <v>2740</v>
      </c>
      <c r="P8" s="7">
        <f t="shared" si="2"/>
        <v>24</v>
      </c>
      <c r="S8" s="10" t="s">
        <v>2740</v>
      </c>
      <c r="T8" s="7">
        <f>_xlfn.MAXIFS(E2:E9388, A2:A9388,S8)</f>
        <v>391027525</v>
      </c>
    </row>
    <row r="9" spans="1:24">
      <c r="A9" t="s">
        <v>25</v>
      </c>
      <c r="B9" t="s">
        <v>26</v>
      </c>
      <c r="C9" t="s">
        <v>27</v>
      </c>
      <c r="D9">
        <v>2019</v>
      </c>
      <c r="E9">
        <v>134751470</v>
      </c>
      <c r="F9">
        <v>23330000</v>
      </c>
      <c r="G9">
        <v>41300000</v>
      </c>
      <c r="H9">
        <v>49384000</v>
      </c>
      <c r="I9">
        <v>248765470</v>
      </c>
      <c r="J9">
        <f t="shared" si="0"/>
        <v>62191367.5</v>
      </c>
      <c r="L9" s="10" t="s">
        <v>2741</v>
      </c>
      <c r="M9" s="7">
        <f t="shared" si="1"/>
        <v>165895122602</v>
      </c>
      <c r="O9" s="10" t="s">
        <v>2741</v>
      </c>
      <c r="P9" s="7">
        <f t="shared" si="2"/>
        <v>117</v>
      </c>
      <c r="S9" s="10" t="s">
        <v>2741</v>
      </c>
      <c r="T9" s="7">
        <f>_xlfn.MAXIFS(E2:E9388, A2:A9388,S9)</f>
        <v>4328510668</v>
      </c>
    </row>
    <row r="10" spans="1:24">
      <c r="A10" t="s">
        <v>25</v>
      </c>
      <c r="B10" t="s">
        <v>28</v>
      </c>
      <c r="C10" t="s">
        <v>29</v>
      </c>
      <c r="D10">
        <v>2019</v>
      </c>
      <c r="E10">
        <v>0</v>
      </c>
      <c r="F10">
        <v>0</v>
      </c>
      <c r="G10">
        <v>1649995</v>
      </c>
      <c r="H10">
        <v>0</v>
      </c>
      <c r="I10">
        <v>1649995</v>
      </c>
      <c r="J10">
        <f t="shared" si="0"/>
        <v>1649995</v>
      </c>
      <c r="L10" s="10" t="s">
        <v>2742</v>
      </c>
      <c r="M10" s="7">
        <f t="shared" si="1"/>
        <v>29117026894</v>
      </c>
      <c r="O10" s="10" t="s">
        <v>2742</v>
      </c>
      <c r="P10" s="7">
        <f t="shared" si="2"/>
        <v>281</v>
      </c>
      <c r="S10" s="10" t="s">
        <v>2742</v>
      </c>
      <c r="T10" s="7">
        <f>_xlfn.MAXIFS(E2:E9388, A2:A9388,S10)</f>
        <v>242300812</v>
      </c>
    </row>
    <row r="11" spans="1:24">
      <c r="A11" t="s">
        <v>25</v>
      </c>
      <c r="B11" t="s">
        <v>30</v>
      </c>
      <c r="C11" t="s">
        <v>31</v>
      </c>
      <c r="D11">
        <v>2019</v>
      </c>
      <c r="E11">
        <v>4160367</v>
      </c>
      <c r="F11">
        <v>4277000</v>
      </c>
      <c r="G11">
        <v>3761000</v>
      </c>
      <c r="H11">
        <v>3599000</v>
      </c>
      <c r="I11">
        <v>15797367</v>
      </c>
      <c r="J11">
        <f t="shared" si="0"/>
        <v>3949341.75</v>
      </c>
      <c r="L11" s="10" t="s">
        <v>2743</v>
      </c>
      <c r="M11" s="7">
        <f t="shared" si="1"/>
        <v>3595324082</v>
      </c>
      <c r="O11" s="10" t="s">
        <v>2743</v>
      </c>
      <c r="P11" s="7">
        <f t="shared" si="2"/>
        <v>101</v>
      </c>
      <c r="S11" s="10" t="s">
        <v>2743</v>
      </c>
      <c r="T11" s="7">
        <f t="shared" ref="T11" si="3">_xlfn.MAXIFS(E10:E9396,A10:A9396,S11)</f>
        <v>61832040</v>
      </c>
    </row>
    <row r="12" spans="1:24">
      <c r="A12" t="s">
        <v>25</v>
      </c>
      <c r="B12" t="s">
        <v>32</v>
      </c>
      <c r="C12" t="s">
        <v>33</v>
      </c>
      <c r="D12">
        <v>2019</v>
      </c>
      <c r="E12">
        <v>82877375</v>
      </c>
      <c r="F12">
        <v>0</v>
      </c>
      <c r="G12">
        <v>0</v>
      </c>
      <c r="H12">
        <v>0</v>
      </c>
      <c r="I12">
        <v>82877375</v>
      </c>
      <c r="J12">
        <f t="shared" si="0"/>
        <v>82877375</v>
      </c>
      <c r="L12" s="10" t="s">
        <v>2745</v>
      </c>
      <c r="M12" s="7">
        <f t="shared" si="1"/>
        <v>8743224115</v>
      </c>
      <c r="O12" s="10" t="s">
        <v>2745</v>
      </c>
      <c r="P12" s="7">
        <f t="shared" si="2"/>
        <v>118</v>
      </c>
      <c r="S12" s="10" t="s">
        <v>2745</v>
      </c>
      <c r="T12" s="7">
        <f>_xlfn.MAXIFS(E2:E9388, A2:A9388,S12)</f>
        <v>102486581</v>
      </c>
    </row>
    <row r="13" spans="1:24">
      <c r="A13" t="s">
        <v>25</v>
      </c>
      <c r="B13" t="s">
        <v>34</v>
      </c>
      <c r="C13" t="s">
        <v>35</v>
      </c>
      <c r="D13">
        <v>2019</v>
      </c>
      <c r="E13">
        <v>343871</v>
      </c>
      <c r="F13">
        <v>0</v>
      </c>
      <c r="G13">
        <v>4000000</v>
      </c>
      <c r="H13">
        <v>3300000</v>
      </c>
      <c r="I13">
        <v>7643871</v>
      </c>
      <c r="J13">
        <f t="shared" si="0"/>
        <v>2547957</v>
      </c>
      <c r="L13" s="10" t="s">
        <v>2744</v>
      </c>
      <c r="M13" s="7">
        <f t="shared" si="1"/>
        <v>2996678285</v>
      </c>
      <c r="O13" s="10" t="s">
        <v>2744</v>
      </c>
      <c r="P13" s="7">
        <f t="shared" si="2"/>
        <v>116</v>
      </c>
      <c r="S13" s="10" t="s">
        <v>2744</v>
      </c>
      <c r="T13" s="7">
        <f>_xlfn.MAXIFS(E2:E9388, A2:A9388,S13)</f>
        <v>61789531</v>
      </c>
    </row>
    <row r="14" spans="1:24">
      <c r="A14" t="s">
        <v>25</v>
      </c>
      <c r="B14" t="s">
        <v>36</v>
      </c>
      <c r="C14" t="s">
        <v>37</v>
      </c>
      <c r="D14">
        <v>2019</v>
      </c>
      <c r="E14">
        <v>449000</v>
      </c>
      <c r="F14">
        <v>0</v>
      </c>
      <c r="G14">
        <v>0</v>
      </c>
      <c r="H14">
        <v>0</v>
      </c>
      <c r="I14">
        <v>449000</v>
      </c>
      <c r="J14">
        <f t="shared" si="0"/>
        <v>449000</v>
      </c>
      <c r="L14" s="10" t="s">
        <v>2746</v>
      </c>
      <c r="M14" s="7">
        <f t="shared" si="1"/>
        <v>21147915459</v>
      </c>
      <c r="O14" s="10" t="s">
        <v>2746</v>
      </c>
      <c r="P14" s="7">
        <f t="shared" si="2"/>
        <v>48</v>
      </c>
      <c r="S14" s="10" t="s">
        <v>2746</v>
      </c>
      <c r="T14" s="7">
        <f>_xlfn.MAXIFS(E2:E9388, A2:A9388,S14)</f>
        <v>648833227</v>
      </c>
    </row>
    <row r="15" spans="1:24">
      <c r="A15" t="s">
        <v>38</v>
      </c>
      <c r="B15" t="s">
        <v>39</v>
      </c>
      <c r="C15" t="s">
        <v>40</v>
      </c>
      <c r="D15">
        <v>2019</v>
      </c>
      <c r="E15">
        <v>488500</v>
      </c>
      <c r="F15">
        <v>0</v>
      </c>
      <c r="G15">
        <v>0</v>
      </c>
      <c r="H15">
        <v>0</v>
      </c>
      <c r="I15">
        <v>488500</v>
      </c>
      <c r="J15">
        <f t="shared" si="0"/>
        <v>488500</v>
      </c>
      <c r="L15" s="10" t="s">
        <v>2747</v>
      </c>
      <c r="M15" s="7">
        <f t="shared" si="1"/>
        <v>58578965030</v>
      </c>
      <c r="O15" s="10" t="s">
        <v>2747</v>
      </c>
      <c r="P15" s="7">
        <f t="shared" si="2"/>
        <v>755</v>
      </c>
      <c r="S15" s="10" t="s">
        <v>2747</v>
      </c>
      <c r="T15" s="7">
        <f>_xlfn.MAXIFS(E2:E9388, A2:A9388,S15)</f>
        <v>277186000</v>
      </c>
    </row>
    <row r="16" spans="1:24">
      <c r="A16" t="s">
        <v>38</v>
      </c>
      <c r="B16" t="s">
        <v>41</v>
      </c>
      <c r="C16" t="s">
        <v>42</v>
      </c>
      <c r="D16">
        <v>2019</v>
      </c>
      <c r="E16">
        <v>16689624</v>
      </c>
      <c r="F16">
        <v>0</v>
      </c>
      <c r="G16">
        <v>0</v>
      </c>
      <c r="H16">
        <v>0</v>
      </c>
      <c r="I16">
        <v>16689624</v>
      </c>
      <c r="J16">
        <f t="shared" si="0"/>
        <v>16689624</v>
      </c>
      <c r="L16" s="10" t="s">
        <v>2748</v>
      </c>
      <c r="M16" s="7">
        <f t="shared" si="1"/>
        <v>70131027205</v>
      </c>
      <c r="O16" s="10" t="s">
        <v>2748</v>
      </c>
      <c r="P16" s="7">
        <f t="shared" si="2"/>
        <v>448</v>
      </c>
      <c r="S16" s="10" t="s">
        <v>2748</v>
      </c>
      <c r="T16" s="7">
        <f>_xlfn.MAXIFS(E2:E9388, A2:A9388,S16)</f>
        <v>453068872</v>
      </c>
    </row>
    <row r="17" spans="1:20">
      <c r="A17" t="s">
        <v>38</v>
      </c>
      <c r="B17" t="s">
        <v>43</v>
      </c>
      <c r="C17" t="s">
        <v>44</v>
      </c>
      <c r="D17">
        <v>2019</v>
      </c>
      <c r="E17">
        <v>27632498</v>
      </c>
      <c r="F17">
        <v>202474000</v>
      </c>
      <c r="G17">
        <v>163690000</v>
      </c>
      <c r="H17">
        <v>160689000</v>
      </c>
      <c r="I17">
        <v>554485498</v>
      </c>
      <c r="J17">
        <f t="shared" si="0"/>
        <v>138621374.5</v>
      </c>
      <c r="L17" s="10" t="s">
        <v>2749</v>
      </c>
      <c r="M17" s="7">
        <f t="shared" si="1"/>
        <v>4010555006</v>
      </c>
      <c r="O17" s="10" t="s">
        <v>2749</v>
      </c>
      <c r="P17" s="7">
        <f t="shared" si="2"/>
        <v>62</v>
      </c>
      <c r="S17" s="10" t="s">
        <v>2749</v>
      </c>
      <c r="T17" s="7">
        <f>_xlfn.MAXIFS(E2:E9388, A2:A9388,S17)</f>
        <v>76903617</v>
      </c>
    </row>
    <row r="18" spans="1:20">
      <c r="A18" t="s">
        <v>38</v>
      </c>
      <c r="B18" t="s">
        <v>45</v>
      </c>
      <c r="C18" t="s">
        <v>46</v>
      </c>
      <c r="D18">
        <v>2019</v>
      </c>
      <c r="E18">
        <v>0</v>
      </c>
      <c r="F18">
        <v>2462780</v>
      </c>
      <c r="G18">
        <v>0</v>
      </c>
      <c r="H18">
        <v>0</v>
      </c>
      <c r="I18">
        <v>2462780</v>
      </c>
      <c r="J18">
        <f t="shared" si="0"/>
        <v>2462780</v>
      </c>
      <c r="L18" s="10" t="s">
        <v>2750</v>
      </c>
      <c r="M18" s="7">
        <f t="shared" si="1"/>
        <v>6521774672</v>
      </c>
      <c r="O18" s="10" t="s">
        <v>2750</v>
      </c>
      <c r="P18" s="7">
        <f t="shared" si="2"/>
        <v>280</v>
      </c>
      <c r="S18" s="10" t="s">
        <v>2750</v>
      </c>
      <c r="T18" s="7">
        <f>_xlfn.MAXIFS(E2:E9388, A2:A9388,S18)</f>
        <v>381635808</v>
      </c>
    </row>
    <row r="19" spans="1:20">
      <c r="A19" t="s">
        <v>38</v>
      </c>
      <c r="B19" t="s">
        <v>47</v>
      </c>
      <c r="C19" t="s">
        <v>48</v>
      </c>
      <c r="D19">
        <v>2019</v>
      </c>
      <c r="E19">
        <v>0</v>
      </c>
      <c r="F19">
        <v>12748386</v>
      </c>
      <c r="G19">
        <v>3000000</v>
      </c>
      <c r="H19">
        <v>0</v>
      </c>
      <c r="I19">
        <v>15748386</v>
      </c>
      <c r="J19">
        <f t="shared" si="0"/>
        <v>7874193</v>
      </c>
      <c r="L19" s="10" t="s">
        <v>2751</v>
      </c>
      <c r="M19" s="7">
        <f t="shared" si="1"/>
        <v>2329530151</v>
      </c>
      <c r="O19" s="10" t="s">
        <v>2751</v>
      </c>
      <c r="P19" s="7">
        <f t="shared" si="2"/>
        <v>135</v>
      </c>
      <c r="S19" s="10" t="s">
        <v>2751</v>
      </c>
      <c r="T19" s="7">
        <f>_xlfn.MAXIFS(E2:E9388, A2:A9388,S19)</f>
        <v>34799000</v>
      </c>
    </row>
    <row r="20" spans="1:20">
      <c r="A20" t="s">
        <v>38</v>
      </c>
      <c r="B20" t="s">
        <v>49</v>
      </c>
      <c r="C20" t="s">
        <v>50</v>
      </c>
      <c r="D20">
        <v>2019</v>
      </c>
      <c r="E20">
        <v>50123</v>
      </c>
      <c r="F20">
        <v>140000</v>
      </c>
      <c r="G20">
        <v>705000</v>
      </c>
      <c r="H20">
        <v>0</v>
      </c>
      <c r="I20">
        <v>895123</v>
      </c>
      <c r="J20">
        <f t="shared" si="0"/>
        <v>298374.33333333331</v>
      </c>
      <c r="L20" s="10" t="s">
        <v>2752</v>
      </c>
      <c r="M20" s="7">
        <f t="shared" si="1"/>
        <v>24125367377</v>
      </c>
      <c r="O20" s="10" t="s">
        <v>2752</v>
      </c>
      <c r="P20" s="7">
        <f t="shared" si="2"/>
        <v>144</v>
      </c>
      <c r="S20" s="10" t="s">
        <v>2752</v>
      </c>
      <c r="T20" s="7">
        <f>_xlfn.MAXIFS(E2:E9388, A2:A9388,S20)</f>
        <v>425009734</v>
      </c>
    </row>
    <row r="21" spans="1:20">
      <c r="A21" t="s">
        <v>38</v>
      </c>
      <c r="B21" t="s">
        <v>51</v>
      </c>
      <c r="C21" t="s">
        <v>52</v>
      </c>
      <c r="D21">
        <v>2019</v>
      </c>
      <c r="E21">
        <v>42289889</v>
      </c>
      <c r="F21">
        <v>11955000</v>
      </c>
      <c r="G21">
        <v>12000000</v>
      </c>
      <c r="H21">
        <v>0</v>
      </c>
      <c r="I21">
        <v>66244889</v>
      </c>
      <c r="J21">
        <f t="shared" si="0"/>
        <v>22081629.666666668</v>
      </c>
      <c r="L21" s="10" t="s">
        <v>2753</v>
      </c>
      <c r="M21" s="7">
        <f t="shared" si="1"/>
        <v>1876670881</v>
      </c>
      <c r="O21" s="10" t="s">
        <v>2753</v>
      </c>
      <c r="P21" s="7">
        <f t="shared" si="2"/>
        <v>238</v>
      </c>
      <c r="S21" s="10" t="s">
        <v>2753</v>
      </c>
      <c r="T21" s="7">
        <f>_xlfn.MAXIFS(E2:E9388, A2:A9388,S21)</f>
        <v>101007946</v>
      </c>
    </row>
    <row r="22" spans="1:20">
      <c r="A22" t="s">
        <v>38</v>
      </c>
      <c r="B22" t="s">
        <v>53</v>
      </c>
      <c r="C22" t="s">
        <v>54</v>
      </c>
      <c r="D22">
        <v>2019</v>
      </c>
      <c r="E22">
        <v>0</v>
      </c>
      <c r="F22">
        <v>0</v>
      </c>
      <c r="G22">
        <v>3183038</v>
      </c>
      <c r="H22">
        <v>0</v>
      </c>
      <c r="I22">
        <v>3183038</v>
      </c>
      <c r="J22">
        <f t="shared" si="0"/>
        <v>3183038</v>
      </c>
      <c r="L22" s="10" t="s">
        <v>2754</v>
      </c>
      <c r="M22" s="7">
        <f t="shared" si="1"/>
        <v>54751496112</v>
      </c>
      <c r="O22" s="10" t="s">
        <v>2754</v>
      </c>
      <c r="P22" s="7">
        <f t="shared" si="2"/>
        <v>872</v>
      </c>
      <c r="S22" s="10" t="s">
        <v>2754</v>
      </c>
      <c r="T22" s="7">
        <f>_xlfn.MAXIFS(E2:E9388, A2:A9388,S22)</f>
        <v>337278212</v>
      </c>
    </row>
    <row r="23" spans="1:20">
      <c r="A23" t="s">
        <v>38</v>
      </c>
      <c r="B23" t="s">
        <v>55</v>
      </c>
      <c r="C23" t="s">
        <v>56</v>
      </c>
      <c r="D23">
        <v>2019</v>
      </c>
      <c r="E23">
        <v>0</v>
      </c>
      <c r="F23">
        <v>6699000</v>
      </c>
      <c r="G23">
        <v>362000</v>
      </c>
      <c r="H23">
        <v>0</v>
      </c>
      <c r="I23">
        <v>7061000</v>
      </c>
      <c r="J23">
        <f t="shared" si="0"/>
        <v>3530500</v>
      </c>
      <c r="L23" s="10" t="s">
        <v>2755</v>
      </c>
      <c r="M23" s="7">
        <f t="shared" si="1"/>
        <v>35238417952</v>
      </c>
      <c r="O23" s="10" t="s">
        <v>2755</v>
      </c>
      <c r="P23" s="7">
        <f t="shared" si="2"/>
        <v>976</v>
      </c>
      <c r="S23" s="10" t="s">
        <v>2755</v>
      </c>
      <c r="T23" s="7">
        <f>_xlfn.MAXIFS(E2:E9388, A2:A9388,S23)</f>
        <v>608460151</v>
      </c>
    </row>
    <row r="24" spans="1:20">
      <c r="A24" t="s">
        <v>38</v>
      </c>
      <c r="B24" t="s">
        <v>57</v>
      </c>
      <c r="C24" t="s">
        <v>58</v>
      </c>
      <c r="D24">
        <v>2019</v>
      </c>
      <c r="E24">
        <v>0</v>
      </c>
      <c r="F24">
        <v>14581000</v>
      </c>
      <c r="G24">
        <v>0</v>
      </c>
      <c r="H24">
        <v>0</v>
      </c>
      <c r="I24">
        <v>14581000</v>
      </c>
      <c r="J24">
        <f t="shared" si="0"/>
        <v>14581000</v>
      </c>
      <c r="L24" s="10" t="s">
        <v>2756</v>
      </c>
      <c r="M24" s="7">
        <f t="shared" si="1"/>
        <v>33247673</v>
      </c>
      <c r="O24" s="10" t="s">
        <v>2756</v>
      </c>
      <c r="P24" s="7">
        <f t="shared" si="2"/>
        <v>9</v>
      </c>
      <c r="S24" s="10" t="s">
        <v>2756</v>
      </c>
      <c r="T24" s="7">
        <f>_xlfn.MAXIFS(E2:E9388, A2:A9388,S24)</f>
        <v>12441449</v>
      </c>
    </row>
    <row r="25" spans="1:20">
      <c r="A25" t="s">
        <v>38</v>
      </c>
      <c r="B25" t="s">
        <v>59</v>
      </c>
      <c r="C25" t="s">
        <v>60</v>
      </c>
      <c r="D25">
        <v>2019</v>
      </c>
      <c r="E25">
        <v>6810778</v>
      </c>
      <c r="F25">
        <v>2034000</v>
      </c>
      <c r="G25">
        <v>0</v>
      </c>
      <c r="H25">
        <v>0</v>
      </c>
      <c r="I25">
        <v>8844778</v>
      </c>
      <c r="J25">
        <f t="shared" si="0"/>
        <v>4422389</v>
      </c>
      <c r="L25" s="10" t="s">
        <v>2757</v>
      </c>
      <c r="M25" s="7">
        <f t="shared" si="1"/>
        <v>1005885450</v>
      </c>
      <c r="O25" s="10" t="s">
        <v>2757</v>
      </c>
      <c r="P25" s="7">
        <f t="shared" si="2"/>
        <v>56</v>
      </c>
      <c r="S25" s="10" t="s">
        <v>2757</v>
      </c>
      <c r="T25" s="7">
        <f>_xlfn.MAXIFS(E2:E9388, A2:A9388,S25)</f>
        <v>16334000</v>
      </c>
    </row>
    <row r="26" spans="1:20">
      <c r="A26" t="s">
        <v>38</v>
      </c>
      <c r="B26" t="s">
        <v>61</v>
      </c>
      <c r="C26" t="s">
        <v>62</v>
      </c>
      <c r="D26">
        <v>2019</v>
      </c>
      <c r="E26">
        <v>9308894</v>
      </c>
      <c r="F26">
        <v>0</v>
      </c>
      <c r="G26">
        <v>0</v>
      </c>
      <c r="H26">
        <v>0</v>
      </c>
      <c r="I26">
        <v>9308894</v>
      </c>
      <c r="J26">
        <f t="shared" si="0"/>
        <v>9308894</v>
      </c>
      <c r="L26" s="10" t="s">
        <v>2758</v>
      </c>
      <c r="M26" s="7">
        <f t="shared" si="1"/>
        <v>1047816572</v>
      </c>
      <c r="O26" s="10" t="s">
        <v>2758</v>
      </c>
      <c r="P26" s="7">
        <f t="shared" si="2"/>
        <v>79</v>
      </c>
      <c r="S26" s="10" t="s">
        <v>2758</v>
      </c>
      <c r="T26" s="7">
        <f>_xlfn.MAXIFS(E2:E9388, A2:A9388,S26)</f>
        <v>51424093</v>
      </c>
    </row>
    <row r="27" spans="1:20">
      <c r="A27" t="s">
        <v>38</v>
      </c>
      <c r="B27" t="s">
        <v>63</v>
      </c>
      <c r="C27" t="s">
        <v>64</v>
      </c>
      <c r="D27">
        <v>2019</v>
      </c>
      <c r="E27">
        <v>611418</v>
      </c>
      <c r="F27">
        <v>17436000</v>
      </c>
      <c r="G27">
        <v>2843000</v>
      </c>
      <c r="H27">
        <v>0</v>
      </c>
      <c r="I27">
        <v>20890418</v>
      </c>
      <c r="J27">
        <f t="shared" si="0"/>
        <v>6963472.666666667</v>
      </c>
      <c r="L27" s="10" t="s">
        <v>2759</v>
      </c>
      <c r="M27" s="7">
        <f t="shared" si="1"/>
        <v>2829661458</v>
      </c>
      <c r="O27" s="10" t="s">
        <v>2759</v>
      </c>
      <c r="P27" s="7">
        <f t="shared" si="2"/>
        <v>1725</v>
      </c>
      <c r="S27" s="10" t="s">
        <v>2759</v>
      </c>
      <c r="T27" s="7">
        <f>_xlfn.MAXIFS(E2:E9388, A2:A9388,S27)</f>
        <v>81000000</v>
      </c>
    </row>
    <row r="28" spans="1:20">
      <c r="A28" t="s">
        <v>38</v>
      </c>
      <c r="B28" t="s">
        <v>65</v>
      </c>
      <c r="C28" t="s">
        <v>66</v>
      </c>
      <c r="D28">
        <v>2019</v>
      </c>
      <c r="E28">
        <v>2420997</v>
      </c>
      <c r="F28">
        <v>0</v>
      </c>
      <c r="G28">
        <v>0</v>
      </c>
      <c r="H28">
        <v>0</v>
      </c>
      <c r="I28">
        <v>2420997</v>
      </c>
      <c r="J28">
        <f t="shared" si="0"/>
        <v>2420997</v>
      </c>
      <c r="L28" s="10" t="s">
        <v>2760</v>
      </c>
      <c r="M28" s="7">
        <f t="shared" si="1"/>
        <v>19103969109</v>
      </c>
      <c r="O28" s="10" t="s">
        <v>2760</v>
      </c>
      <c r="P28" s="7">
        <f t="shared" si="2"/>
        <v>112</v>
      </c>
      <c r="S28" s="10" t="s">
        <v>2760</v>
      </c>
      <c r="T28" s="7">
        <f>_xlfn.MAXIFS(E2:E9388, A2:A9388,S28)</f>
        <v>338782828</v>
      </c>
    </row>
    <row r="29" spans="1:20">
      <c r="A29" t="s">
        <v>38</v>
      </c>
      <c r="B29" t="s">
        <v>67</v>
      </c>
      <c r="C29" t="s">
        <v>68</v>
      </c>
      <c r="D29">
        <v>2019</v>
      </c>
      <c r="E29">
        <v>0</v>
      </c>
      <c r="F29">
        <v>9950738</v>
      </c>
      <c r="G29">
        <v>42827000</v>
      </c>
      <c r="H29">
        <v>0</v>
      </c>
      <c r="I29">
        <v>52777738</v>
      </c>
      <c r="J29">
        <f t="shared" si="0"/>
        <v>26388869</v>
      </c>
      <c r="L29" s="10" t="s">
        <v>2761</v>
      </c>
      <c r="M29" s="7">
        <f t="shared" si="1"/>
        <v>32380960795</v>
      </c>
      <c r="O29" s="10" t="s">
        <v>2761</v>
      </c>
      <c r="P29" s="7">
        <f t="shared" si="2"/>
        <v>437</v>
      </c>
      <c r="S29" s="10" t="s">
        <v>2761</v>
      </c>
      <c r="T29" s="7">
        <f>_xlfn.MAXIFS(E2:E9388, A2:A9388,S29)</f>
        <v>250032694</v>
      </c>
    </row>
    <row r="30" spans="1:20">
      <c r="A30" t="s">
        <v>38</v>
      </c>
      <c r="B30" t="s">
        <v>69</v>
      </c>
      <c r="C30" t="s">
        <v>70</v>
      </c>
      <c r="D30">
        <v>2019</v>
      </c>
      <c r="E30">
        <v>249316</v>
      </c>
      <c r="F30">
        <v>0</v>
      </c>
      <c r="G30">
        <v>0</v>
      </c>
      <c r="H30">
        <v>0</v>
      </c>
      <c r="I30">
        <v>249316</v>
      </c>
      <c r="J30">
        <f t="shared" si="0"/>
        <v>249316</v>
      </c>
      <c r="L30" s="10" t="s">
        <v>2762</v>
      </c>
      <c r="M30" s="7">
        <f t="shared" si="1"/>
        <v>8977449536</v>
      </c>
      <c r="O30" s="10" t="s">
        <v>2762</v>
      </c>
      <c r="P30" s="7">
        <f t="shared" si="2"/>
        <v>39</v>
      </c>
      <c r="S30" s="10" t="s">
        <v>2762</v>
      </c>
      <c r="T30" s="7">
        <f>_xlfn.MAXIFS(E2:E9388, A2:A9388,S30)</f>
        <v>2800000000</v>
      </c>
    </row>
    <row r="31" spans="1:20">
      <c r="A31" t="s">
        <v>38</v>
      </c>
      <c r="B31" t="s">
        <v>71</v>
      </c>
      <c r="C31" t="s">
        <v>72</v>
      </c>
      <c r="D31">
        <v>2019</v>
      </c>
      <c r="E31">
        <v>0</v>
      </c>
      <c r="F31">
        <v>798000</v>
      </c>
      <c r="G31">
        <v>0</v>
      </c>
      <c r="H31">
        <v>0</v>
      </c>
      <c r="I31">
        <v>798000</v>
      </c>
      <c r="J31">
        <f t="shared" si="0"/>
        <v>798000</v>
      </c>
      <c r="L31" s="10" t="s">
        <v>2763</v>
      </c>
      <c r="M31" s="7">
        <f t="shared" si="1"/>
        <v>590356921</v>
      </c>
      <c r="O31" s="10" t="s">
        <v>2763</v>
      </c>
      <c r="P31" s="7">
        <f t="shared" si="2"/>
        <v>26</v>
      </c>
      <c r="S31" s="10" t="s">
        <v>2763</v>
      </c>
      <c r="T31" s="7">
        <f>_xlfn.MAXIFS(E2:E9388, A2:A9388,S31)</f>
        <v>47148241</v>
      </c>
    </row>
    <row r="32" spans="1:20">
      <c r="A32" t="s">
        <v>73</v>
      </c>
      <c r="B32" t="s">
        <v>74</v>
      </c>
      <c r="C32" t="s">
        <v>75</v>
      </c>
      <c r="D32">
        <v>2019</v>
      </c>
      <c r="E32">
        <v>5936675</v>
      </c>
      <c r="F32">
        <v>1267000</v>
      </c>
      <c r="G32">
        <v>1267000</v>
      </c>
      <c r="H32">
        <v>1267000</v>
      </c>
      <c r="I32">
        <v>9737675</v>
      </c>
      <c r="J32">
        <f t="shared" si="0"/>
        <v>2434418.75</v>
      </c>
      <c r="L32" s="10" t="s">
        <v>2764</v>
      </c>
      <c r="M32" s="7">
        <f t="shared" si="1"/>
        <v>5017921458</v>
      </c>
      <c r="O32" s="10" t="s">
        <v>2764</v>
      </c>
      <c r="P32" s="7">
        <f t="shared" si="2"/>
        <v>164</v>
      </c>
      <c r="S32" s="10" t="s">
        <v>2764</v>
      </c>
      <c r="T32" s="7">
        <f>_xlfn.MAXIFS(E2:E9388, A2:A9388,S32)</f>
        <v>327843895</v>
      </c>
    </row>
    <row r="33" spans="1:20">
      <c r="A33" t="s">
        <v>73</v>
      </c>
      <c r="B33" t="s">
        <v>76</v>
      </c>
      <c r="C33" t="s">
        <v>77</v>
      </c>
      <c r="D33">
        <v>2019</v>
      </c>
      <c r="E33">
        <v>5749693</v>
      </c>
      <c r="F33">
        <v>0</v>
      </c>
      <c r="G33">
        <v>0</v>
      </c>
      <c r="H33">
        <v>2777000</v>
      </c>
      <c r="I33">
        <v>8526693</v>
      </c>
      <c r="J33">
        <f t="shared" si="0"/>
        <v>4263346.5</v>
      </c>
      <c r="L33" s="10" t="s">
        <v>2765</v>
      </c>
      <c r="M33" s="7">
        <f t="shared" si="1"/>
        <v>15317782536</v>
      </c>
      <c r="O33" s="10" t="s">
        <v>2765</v>
      </c>
      <c r="P33" s="7">
        <f t="shared" si="2"/>
        <v>63</v>
      </c>
      <c r="S33" s="10" t="s">
        <v>2765</v>
      </c>
      <c r="T33" s="7">
        <f>_xlfn.MAXIFS(E2:E9388, A2:A9388,S33)</f>
        <v>311137190</v>
      </c>
    </row>
    <row r="34" spans="1:20">
      <c r="A34" t="s">
        <v>73</v>
      </c>
      <c r="B34" t="s">
        <v>76</v>
      </c>
      <c r="C34" t="s">
        <v>77</v>
      </c>
      <c r="D34">
        <v>2019</v>
      </c>
      <c r="E34">
        <v>2567429</v>
      </c>
      <c r="F34">
        <v>0</v>
      </c>
      <c r="G34">
        <v>0</v>
      </c>
      <c r="H34">
        <v>0</v>
      </c>
      <c r="I34">
        <v>2567429</v>
      </c>
      <c r="J34">
        <f t="shared" si="0"/>
        <v>2567429</v>
      </c>
      <c r="L34" s="10" t="s">
        <v>2766</v>
      </c>
      <c r="M34" s="7">
        <f t="shared" si="1"/>
        <v>32493584838</v>
      </c>
      <c r="O34" s="10" t="s">
        <v>2766</v>
      </c>
      <c r="P34" s="7">
        <f t="shared" si="2"/>
        <v>117</v>
      </c>
      <c r="S34" s="10" t="s">
        <v>2766</v>
      </c>
      <c r="T34" s="7">
        <f>_xlfn.MAXIFS(E2:E9388, A2:A9388,S34)</f>
        <v>231577573</v>
      </c>
    </row>
    <row r="35" spans="1:20">
      <c r="A35" t="s">
        <v>73</v>
      </c>
      <c r="B35" t="s">
        <v>76</v>
      </c>
      <c r="C35" t="s">
        <v>77</v>
      </c>
      <c r="D35">
        <v>2019</v>
      </c>
      <c r="E35">
        <v>6819673</v>
      </c>
      <c r="F35">
        <v>0</v>
      </c>
      <c r="G35">
        <v>0</v>
      </c>
      <c r="H35">
        <v>0</v>
      </c>
      <c r="I35">
        <v>6819673</v>
      </c>
      <c r="J35">
        <f t="shared" si="0"/>
        <v>6819673</v>
      </c>
      <c r="L35" s="10" t="s">
        <v>2767</v>
      </c>
      <c r="M35" s="7">
        <f t="shared" si="1"/>
        <v>57898429080</v>
      </c>
      <c r="O35" s="10" t="s">
        <v>2767</v>
      </c>
      <c r="P35" s="7">
        <f t="shared" si="2"/>
        <v>159</v>
      </c>
      <c r="S35" s="10" t="s">
        <v>2767</v>
      </c>
      <c r="T35" s="7">
        <f>_xlfn.MAXIFS(E2:E9388, A2:A9388,S35)</f>
        <v>1137783014</v>
      </c>
    </row>
    <row r="36" spans="1:20">
      <c r="A36" t="s">
        <v>73</v>
      </c>
      <c r="B36" t="s">
        <v>78</v>
      </c>
      <c r="C36" t="s">
        <v>79</v>
      </c>
      <c r="D36">
        <v>2019</v>
      </c>
      <c r="E36">
        <v>0</v>
      </c>
      <c r="F36">
        <v>0</v>
      </c>
      <c r="G36">
        <v>10633734</v>
      </c>
      <c r="H36">
        <v>3500000</v>
      </c>
      <c r="I36">
        <v>14133734</v>
      </c>
      <c r="J36">
        <f t="shared" si="0"/>
        <v>7066867</v>
      </c>
    </row>
    <row r="37" spans="1:20">
      <c r="A37" t="s">
        <v>73</v>
      </c>
      <c r="B37" t="s">
        <v>80</v>
      </c>
      <c r="C37" t="s">
        <v>81</v>
      </c>
      <c r="D37">
        <v>2019</v>
      </c>
      <c r="E37">
        <v>0</v>
      </c>
      <c r="F37">
        <v>1174969</v>
      </c>
      <c r="G37">
        <v>2336000</v>
      </c>
      <c r="H37">
        <v>0</v>
      </c>
      <c r="I37">
        <v>3510969</v>
      </c>
      <c r="J37">
        <f t="shared" si="0"/>
        <v>1755484.5</v>
      </c>
      <c r="L37">
        <v>0</v>
      </c>
    </row>
    <row r="38" spans="1:20">
      <c r="A38" t="s">
        <v>82</v>
      </c>
      <c r="B38" t="s">
        <v>83</v>
      </c>
      <c r="C38" t="s">
        <v>84</v>
      </c>
      <c r="D38">
        <v>2019</v>
      </c>
      <c r="E38">
        <v>11912718</v>
      </c>
      <c r="F38">
        <v>67923000</v>
      </c>
      <c r="G38">
        <v>63502000</v>
      </c>
      <c r="H38">
        <v>53183000</v>
      </c>
      <c r="I38">
        <v>196520718</v>
      </c>
      <c r="J38">
        <f t="shared" si="0"/>
        <v>49130179.5</v>
      </c>
    </row>
    <row r="39" spans="1:20">
      <c r="A39" t="s">
        <v>85</v>
      </c>
      <c r="B39" t="s">
        <v>86</v>
      </c>
      <c r="C39" t="s">
        <v>87</v>
      </c>
      <c r="D39">
        <v>2019</v>
      </c>
      <c r="E39">
        <v>372</v>
      </c>
      <c r="F39">
        <v>0</v>
      </c>
      <c r="G39">
        <v>0</v>
      </c>
      <c r="H39">
        <v>0</v>
      </c>
      <c r="I39">
        <v>372</v>
      </c>
      <c r="J39">
        <f t="shared" si="0"/>
        <v>372</v>
      </c>
      <c r="M39" s="11" t="s">
        <v>2770</v>
      </c>
      <c r="N39" s="11"/>
      <c r="O39" s="11"/>
      <c r="P39" s="11"/>
    </row>
    <row r="40" spans="1:20">
      <c r="A40" t="s">
        <v>85</v>
      </c>
      <c r="B40" t="s">
        <v>88</v>
      </c>
      <c r="C40" t="s">
        <v>89</v>
      </c>
      <c r="D40">
        <v>2019</v>
      </c>
      <c r="E40">
        <v>3338029787</v>
      </c>
      <c r="F40">
        <v>1970569000</v>
      </c>
      <c r="G40">
        <v>1296489000</v>
      </c>
      <c r="H40">
        <v>2165569000</v>
      </c>
      <c r="I40">
        <v>8770656787</v>
      </c>
      <c r="J40">
        <f t="shared" si="0"/>
        <v>2192664196.75</v>
      </c>
      <c r="L40" s="10" t="s">
        <v>2735</v>
      </c>
      <c r="M40" s="7">
        <f>AVERAGEIFS(E2:E9388, A2:A9388,L40,E2:E9388, "&gt;"&amp; 0)</f>
        <v>848968.17073170736</v>
      </c>
    </row>
    <row r="41" spans="1:20">
      <c r="A41" t="s">
        <v>85</v>
      </c>
      <c r="B41" t="s">
        <v>88</v>
      </c>
      <c r="C41" t="s">
        <v>89</v>
      </c>
      <c r="D41">
        <v>2019</v>
      </c>
      <c r="E41">
        <v>198141000</v>
      </c>
      <c r="F41">
        <v>0</v>
      </c>
      <c r="G41">
        <v>744080000</v>
      </c>
      <c r="H41">
        <v>0</v>
      </c>
      <c r="I41">
        <v>942221000</v>
      </c>
      <c r="J41">
        <f t="shared" si="0"/>
        <v>471110500</v>
      </c>
      <c r="L41" s="10" t="s">
        <v>2736</v>
      </c>
      <c r="M41" s="7">
        <f>AVERAGEIFS(E2:E9388, A2:A9388,L41,E2:E9388, "&gt;"&amp; 0)</f>
        <v>55203937.08510638</v>
      </c>
    </row>
    <row r="42" spans="1:20">
      <c r="A42" t="s">
        <v>85</v>
      </c>
      <c r="B42" t="s">
        <v>90</v>
      </c>
      <c r="C42" t="s">
        <v>91</v>
      </c>
      <c r="D42">
        <v>2019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10" t="s">
        <v>2737</v>
      </c>
      <c r="M42" s="7">
        <f>AVERAGEIFS(E2:E9388, A2:A9388,L42,E2:E9388, "&gt;"&amp; 0)</f>
        <v>135399886.73469388</v>
      </c>
    </row>
    <row r="43" spans="1:20">
      <c r="A43" t="s">
        <v>85</v>
      </c>
      <c r="B43" t="s">
        <v>90</v>
      </c>
      <c r="C43" t="s">
        <v>91</v>
      </c>
      <c r="D43">
        <v>2019</v>
      </c>
      <c r="E43">
        <v>613</v>
      </c>
      <c r="F43">
        <v>0</v>
      </c>
      <c r="G43">
        <v>0</v>
      </c>
      <c r="H43">
        <v>0</v>
      </c>
      <c r="I43">
        <v>613</v>
      </c>
      <c r="J43">
        <f t="shared" ref="J43:J106" si="4">AVERAGEIF(E43:H43, "&gt;0")</f>
        <v>613</v>
      </c>
      <c r="L43" s="10" t="s">
        <v>2738</v>
      </c>
      <c r="M43" s="7">
        <f>AVERAGEIFS(E2:E9388, A2:A9388,L43,E2:E9388, "&gt;"&amp; 0)</f>
        <v>12673462.783018868</v>
      </c>
    </row>
    <row r="44" spans="1:20">
      <c r="A44" t="s">
        <v>92</v>
      </c>
      <c r="B44" t="s">
        <v>93</v>
      </c>
      <c r="C44" t="s">
        <v>94</v>
      </c>
      <c r="D44">
        <v>2019</v>
      </c>
      <c r="E44">
        <v>54993142</v>
      </c>
      <c r="F44">
        <v>300112000</v>
      </c>
      <c r="G44">
        <v>239549000</v>
      </c>
      <c r="H44">
        <v>15264000</v>
      </c>
      <c r="I44">
        <v>609918142</v>
      </c>
      <c r="J44">
        <f t="shared" si="4"/>
        <v>152479535.5</v>
      </c>
      <c r="L44" s="10" t="s">
        <v>2739</v>
      </c>
      <c r="M44" s="7">
        <f>AVERAGEIFS(E2:E9388, A2:A9388,L44,E2:E9388, "&gt;"&amp; 0)</f>
        <v>3891155.6714285715</v>
      </c>
    </row>
    <row r="45" spans="1:20">
      <c r="A45" t="s">
        <v>92</v>
      </c>
      <c r="B45" t="s">
        <v>93</v>
      </c>
      <c r="C45" t="s">
        <v>94</v>
      </c>
      <c r="D45">
        <v>2019</v>
      </c>
      <c r="E45">
        <v>6793151</v>
      </c>
      <c r="F45">
        <v>94273000</v>
      </c>
      <c r="G45">
        <v>10000000</v>
      </c>
      <c r="H45">
        <v>0</v>
      </c>
      <c r="I45">
        <v>111066151</v>
      </c>
      <c r="J45">
        <f t="shared" si="4"/>
        <v>37022050.333333336</v>
      </c>
      <c r="L45" s="10" t="s">
        <v>2740</v>
      </c>
      <c r="M45" s="7">
        <f>AVERAGEIFS(E2:E9388, A2:A9388,L45,E2:E9388, "&gt;"&amp; 0)</f>
        <v>142999248</v>
      </c>
    </row>
    <row r="46" spans="1:20">
      <c r="A46" t="s">
        <v>92</v>
      </c>
      <c r="B46" t="s">
        <v>93</v>
      </c>
      <c r="C46" t="s">
        <v>94</v>
      </c>
      <c r="D46">
        <v>2019</v>
      </c>
      <c r="E46">
        <v>431825</v>
      </c>
      <c r="F46">
        <v>0</v>
      </c>
      <c r="G46">
        <v>0</v>
      </c>
      <c r="H46">
        <v>0</v>
      </c>
      <c r="I46">
        <v>431825</v>
      </c>
      <c r="J46">
        <f t="shared" si="4"/>
        <v>431825</v>
      </c>
      <c r="L46" s="10" t="s">
        <v>2741</v>
      </c>
      <c r="M46" s="7">
        <f>AVERAGEIFS(E2:E9388, A2:A9388,L46,E2:E9388, "&gt;"&amp; 0)</f>
        <v>465158713.02970296</v>
      </c>
    </row>
    <row r="47" spans="1:20">
      <c r="A47" t="s">
        <v>92</v>
      </c>
      <c r="B47" t="s">
        <v>95</v>
      </c>
      <c r="C47" t="s">
        <v>96</v>
      </c>
      <c r="D47">
        <v>2019</v>
      </c>
      <c r="E47">
        <v>0</v>
      </c>
      <c r="F47">
        <v>1924808</v>
      </c>
      <c r="G47">
        <v>35546000</v>
      </c>
      <c r="H47">
        <v>15000000</v>
      </c>
      <c r="I47">
        <v>52470808</v>
      </c>
      <c r="J47">
        <f t="shared" si="4"/>
        <v>17490269.333333332</v>
      </c>
      <c r="L47" s="10" t="s">
        <v>2742</v>
      </c>
      <c r="M47" s="7">
        <f>AVERAGEIFS(E2:E9388, A2:A9388,L47,E2:E9388, "&gt;"&amp; 0)</f>
        <v>22320990.664921466</v>
      </c>
    </row>
    <row r="48" spans="1:20">
      <c r="A48" t="s">
        <v>92</v>
      </c>
      <c r="B48" t="s">
        <v>97</v>
      </c>
      <c r="C48" t="s">
        <v>98</v>
      </c>
      <c r="D48">
        <v>2019</v>
      </c>
      <c r="E48">
        <v>38005121</v>
      </c>
      <c r="F48">
        <v>47010000</v>
      </c>
      <c r="G48">
        <v>22000000</v>
      </c>
      <c r="H48">
        <v>1809000</v>
      </c>
      <c r="I48">
        <v>108824121</v>
      </c>
      <c r="J48">
        <f t="shared" si="4"/>
        <v>27206030.25</v>
      </c>
      <c r="L48" s="10" t="s">
        <v>2743</v>
      </c>
      <c r="M48" s="7">
        <f>AVERAGEIFS(E2:E9388, A2:A9388,L48,E2:E9388, "&gt;"&amp; 0)</f>
        <v>11243985.814814815</v>
      </c>
    </row>
    <row r="49" spans="1:13">
      <c r="A49" t="s">
        <v>92</v>
      </c>
      <c r="B49" t="s">
        <v>99</v>
      </c>
      <c r="C49" t="s">
        <v>100</v>
      </c>
      <c r="D49">
        <v>2019</v>
      </c>
      <c r="E49">
        <v>8782868</v>
      </c>
      <c r="F49">
        <v>6010000</v>
      </c>
      <c r="G49">
        <v>0</v>
      </c>
      <c r="H49">
        <v>0</v>
      </c>
      <c r="I49">
        <v>14792868</v>
      </c>
      <c r="J49">
        <f t="shared" si="4"/>
        <v>7396434</v>
      </c>
      <c r="L49" s="10" t="s">
        <v>2745</v>
      </c>
      <c r="M49" s="7">
        <f>AVERAGEIFS(E2:E9388, A2:A9388,L49,E2:E9388, "&gt;"&amp; 0)</f>
        <v>17777938.04040404</v>
      </c>
    </row>
    <row r="50" spans="1:13">
      <c r="A50" t="s">
        <v>92</v>
      </c>
      <c r="B50" t="s">
        <v>101</v>
      </c>
      <c r="C50" t="s">
        <v>102</v>
      </c>
      <c r="D50">
        <v>2019</v>
      </c>
      <c r="E50">
        <v>65467205</v>
      </c>
      <c r="F50">
        <v>265563000</v>
      </c>
      <c r="G50">
        <v>164074000</v>
      </c>
      <c r="H50">
        <v>50324000</v>
      </c>
      <c r="I50">
        <v>545428205</v>
      </c>
      <c r="J50">
        <f t="shared" si="4"/>
        <v>136357051.25</v>
      </c>
      <c r="L50" s="10" t="s">
        <v>2744</v>
      </c>
      <c r="M50" s="7">
        <f>AVERAGEIFS(E2:E9388, A2:A9388,L50,E2:E9388, "&gt;"&amp; 0)</f>
        <v>9071189.7088607587</v>
      </c>
    </row>
    <row r="51" spans="1:13">
      <c r="A51" t="s">
        <v>92</v>
      </c>
      <c r="B51" t="s">
        <v>103</v>
      </c>
      <c r="C51" t="s">
        <v>104</v>
      </c>
      <c r="D51">
        <v>2019</v>
      </c>
      <c r="E51">
        <v>0</v>
      </c>
      <c r="F51">
        <v>7</v>
      </c>
      <c r="G51">
        <v>0</v>
      </c>
      <c r="H51">
        <v>0</v>
      </c>
      <c r="I51">
        <v>7</v>
      </c>
      <c r="J51">
        <f t="shared" si="4"/>
        <v>7</v>
      </c>
      <c r="L51" s="10" t="s">
        <v>2746</v>
      </c>
      <c r="M51" s="7">
        <f>AVERAGEIFS(E2:E9388, A2:A9388,L51,E2:E9388, "&gt;"&amp; 0)</f>
        <v>108022992.02222222</v>
      </c>
    </row>
    <row r="52" spans="1:13">
      <c r="A52" t="s">
        <v>92</v>
      </c>
      <c r="B52" t="s">
        <v>105</v>
      </c>
      <c r="C52" t="s">
        <v>106</v>
      </c>
      <c r="D52">
        <v>2019</v>
      </c>
      <c r="E52">
        <v>15500367</v>
      </c>
      <c r="F52">
        <v>35560000</v>
      </c>
      <c r="G52">
        <v>10000000</v>
      </c>
      <c r="H52">
        <v>0</v>
      </c>
      <c r="I52">
        <v>61060367</v>
      </c>
      <c r="J52">
        <f t="shared" si="4"/>
        <v>20353455.666666668</v>
      </c>
      <c r="L52" s="10" t="s">
        <v>2747</v>
      </c>
      <c r="M52" s="7">
        <f>AVERAGEIFS(E2:E9388, A2:A9388,L52,E2:E9388, "&gt;"&amp; 0)</f>
        <v>14829620.677165354</v>
      </c>
    </row>
    <row r="53" spans="1:13">
      <c r="A53" t="s">
        <v>92</v>
      </c>
      <c r="B53" t="s">
        <v>107</v>
      </c>
      <c r="C53" t="s">
        <v>108</v>
      </c>
      <c r="D53">
        <v>2019</v>
      </c>
      <c r="E53">
        <v>540027</v>
      </c>
      <c r="F53">
        <v>1155000</v>
      </c>
      <c r="G53">
        <v>0</v>
      </c>
      <c r="H53">
        <v>30000000</v>
      </c>
      <c r="I53">
        <v>31695027</v>
      </c>
      <c r="J53">
        <f t="shared" si="4"/>
        <v>10565009</v>
      </c>
      <c r="L53" s="10" t="s">
        <v>2748</v>
      </c>
      <c r="M53" s="7">
        <f>AVERAGEIFS(E2:E9388, A2:A9388,L53,E2:E9388, "&gt;"&amp; 0)</f>
        <v>51024989.009999998</v>
      </c>
    </row>
    <row r="54" spans="1:13">
      <c r="A54" t="s">
        <v>92</v>
      </c>
      <c r="B54" t="s">
        <v>109</v>
      </c>
      <c r="C54" t="s">
        <v>110</v>
      </c>
      <c r="D54">
        <v>2019</v>
      </c>
      <c r="E54">
        <v>0</v>
      </c>
      <c r="F54">
        <v>45456434</v>
      </c>
      <c r="G54">
        <v>23636000</v>
      </c>
      <c r="H54">
        <v>0</v>
      </c>
      <c r="I54">
        <v>69092434</v>
      </c>
      <c r="J54">
        <f t="shared" si="4"/>
        <v>34546217</v>
      </c>
      <c r="L54" s="10" t="s">
        <v>2749</v>
      </c>
      <c r="M54" s="7">
        <f>AVERAGEIFS(E2:E9388, A2:A9388,L54,E2:E9388, "&gt;"&amp; 0)</f>
        <v>8905408.71875</v>
      </c>
    </row>
    <row r="55" spans="1:13">
      <c r="A55" t="s">
        <v>92</v>
      </c>
      <c r="B55" t="s">
        <v>111</v>
      </c>
      <c r="C55" t="s">
        <v>112</v>
      </c>
      <c r="D55">
        <v>2019</v>
      </c>
      <c r="E55">
        <v>88914530</v>
      </c>
      <c r="F55">
        <v>7093000</v>
      </c>
      <c r="G55">
        <v>0</v>
      </c>
      <c r="H55">
        <v>0</v>
      </c>
      <c r="I55">
        <v>96007530</v>
      </c>
      <c r="J55">
        <f t="shared" si="4"/>
        <v>48003765</v>
      </c>
      <c r="L55" s="10" t="s">
        <v>2750</v>
      </c>
      <c r="M55" s="7">
        <f>AVERAGEIFS(E2:E9388, A2:A9388,L55,E2:E9388, "&gt;"&amp; 0)</f>
        <v>7723893.8008130081</v>
      </c>
    </row>
    <row r="56" spans="1:13">
      <c r="A56" t="s">
        <v>92</v>
      </c>
      <c r="B56" t="s">
        <v>113</v>
      </c>
      <c r="C56" t="s">
        <v>114</v>
      </c>
      <c r="D56">
        <v>2019</v>
      </c>
      <c r="E56">
        <v>25508018</v>
      </c>
      <c r="F56">
        <v>8576000</v>
      </c>
      <c r="G56">
        <v>6375000</v>
      </c>
      <c r="H56">
        <v>4000000</v>
      </c>
      <c r="I56">
        <v>44459018</v>
      </c>
      <c r="J56">
        <f t="shared" si="4"/>
        <v>11114754.5</v>
      </c>
      <c r="L56" s="10" t="s">
        <v>2751</v>
      </c>
      <c r="M56" s="7">
        <f>AVERAGEIFS(E2:E9388, A2:A9388,L56,E2:E9388, "&gt;"&amp; 0)</f>
        <v>4396679.7745098043</v>
      </c>
    </row>
    <row r="57" spans="1:13">
      <c r="A57" t="s">
        <v>92</v>
      </c>
      <c r="B57" t="s">
        <v>113</v>
      </c>
      <c r="C57" t="s">
        <v>114</v>
      </c>
      <c r="D57">
        <v>2019</v>
      </c>
      <c r="E57">
        <v>3039000</v>
      </c>
      <c r="F57">
        <v>0</v>
      </c>
      <c r="G57">
        <v>0</v>
      </c>
      <c r="H57">
        <v>0</v>
      </c>
      <c r="I57">
        <v>3039000</v>
      </c>
      <c r="J57">
        <f t="shared" si="4"/>
        <v>3039000</v>
      </c>
      <c r="L57" s="10" t="s">
        <v>2752</v>
      </c>
      <c r="M57" s="7">
        <f>AVERAGEIFS(E2:E9388, A2:A9388,L57,E2:E9388, "&gt;"&amp; 0)</f>
        <v>46472910.882352941</v>
      </c>
    </row>
    <row r="58" spans="1:13">
      <c r="A58" t="s">
        <v>92</v>
      </c>
      <c r="B58" t="s">
        <v>115</v>
      </c>
      <c r="C58" t="s">
        <v>116</v>
      </c>
      <c r="D58">
        <v>2019</v>
      </c>
      <c r="E58">
        <v>475</v>
      </c>
      <c r="F58">
        <v>0</v>
      </c>
      <c r="G58">
        <v>0</v>
      </c>
      <c r="H58">
        <v>0</v>
      </c>
      <c r="I58">
        <v>475</v>
      </c>
      <c r="J58">
        <f t="shared" si="4"/>
        <v>475</v>
      </c>
      <c r="L58" s="10" t="s">
        <v>2753</v>
      </c>
      <c r="M58" s="7">
        <f>AVERAGEIFS(E2:E9388, A2:A9388,L58,E2:E9388, "&gt;"&amp; 0)</f>
        <v>5532880.4927536231</v>
      </c>
    </row>
    <row r="59" spans="1:13">
      <c r="A59" t="s">
        <v>92</v>
      </c>
      <c r="B59" t="s">
        <v>117</v>
      </c>
      <c r="C59" t="s">
        <v>118</v>
      </c>
      <c r="D59">
        <v>2019</v>
      </c>
      <c r="E59">
        <v>175</v>
      </c>
      <c r="F59">
        <v>0</v>
      </c>
      <c r="G59">
        <v>0</v>
      </c>
      <c r="H59">
        <v>0</v>
      </c>
      <c r="I59">
        <v>175</v>
      </c>
      <c r="J59">
        <f t="shared" si="4"/>
        <v>175</v>
      </c>
      <c r="L59" s="10" t="s">
        <v>2754</v>
      </c>
      <c r="M59" s="7">
        <f>AVERAGEIFS(E21:E9407, A21:A9407,L59,E2:E9388, "&gt;"&amp; 0)</f>
        <v>12711100.425447317</v>
      </c>
    </row>
    <row r="60" spans="1:13">
      <c r="A60" t="s">
        <v>92</v>
      </c>
      <c r="B60" t="s">
        <v>119</v>
      </c>
      <c r="C60" t="s">
        <v>120</v>
      </c>
      <c r="D60">
        <v>2019</v>
      </c>
      <c r="E60">
        <v>0</v>
      </c>
      <c r="F60">
        <v>300</v>
      </c>
      <c r="G60">
        <v>0</v>
      </c>
      <c r="H60">
        <v>0</v>
      </c>
      <c r="I60">
        <v>300</v>
      </c>
      <c r="J60">
        <f t="shared" si="4"/>
        <v>300</v>
      </c>
      <c r="L60" s="10" t="s">
        <v>2755</v>
      </c>
      <c r="M60" s="7">
        <f>AVERAGEIFS(E21:E9407, A21:A9407,L60,E2:E9388, "&gt;"&amp; 0)</f>
        <v>7262807.517021277</v>
      </c>
    </row>
    <row r="61" spans="1:13">
      <c r="A61" t="s">
        <v>121</v>
      </c>
      <c r="B61" t="s">
        <v>122</v>
      </c>
      <c r="C61" t="s">
        <v>123</v>
      </c>
      <c r="D61">
        <v>2019</v>
      </c>
      <c r="E61">
        <v>0</v>
      </c>
      <c r="F61">
        <v>6385556</v>
      </c>
      <c r="G61">
        <v>3260000</v>
      </c>
      <c r="H61">
        <v>4214000</v>
      </c>
      <c r="I61">
        <v>13859556</v>
      </c>
      <c r="J61">
        <f t="shared" si="4"/>
        <v>4619852</v>
      </c>
      <c r="L61" s="10" t="s">
        <v>2756</v>
      </c>
      <c r="M61" s="7">
        <f>AVERAGEIFS(E2:E9388, A2:A9388,L61,E2:E9388, "&gt;"&amp; 0)</f>
        <v>3040470.625</v>
      </c>
    </row>
    <row r="62" spans="1:13">
      <c r="A62" t="s">
        <v>121</v>
      </c>
      <c r="B62" t="s">
        <v>124</v>
      </c>
      <c r="C62" t="s">
        <v>125</v>
      </c>
      <c r="D62">
        <v>2019</v>
      </c>
      <c r="E62">
        <v>0</v>
      </c>
      <c r="F62">
        <v>29139312</v>
      </c>
      <c r="G62">
        <v>47787000</v>
      </c>
      <c r="H62">
        <v>20000000</v>
      </c>
      <c r="I62">
        <v>96926312</v>
      </c>
      <c r="J62">
        <f t="shared" si="4"/>
        <v>32308770.666666668</v>
      </c>
      <c r="L62" s="10" t="s">
        <v>2757</v>
      </c>
      <c r="M62" s="7">
        <f>AVERAGEIFS(E2:E9388, A2:A9388,L62,E2:E9388, "&gt;"&amp; 0)</f>
        <v>4250468.1212121211</v>
      </c>
    </row>
    <row r="63" spans="1:13">
      <c r="A63" t="s">
        <v>121</v>
      </c>
      <c r="B63" t="s">
        <v>124</v>
      </c>
      <c r="C63" t="s">
        <v>125</v>
      </c>
      <c r="D63">
        <v>2019</v>
      </c>
      <c r="E63">
        <v>1708</v>
      </c>
      <c r="F63">
        <v>0</v>
      </c>
      <c r="G63">
        <v>0</v>
      </c>
      <c r="H63">
        <v>0</v>
      </c>
      <c r="I63">
        <v>1708</v>
      </c>
      <c r="J63">
        <f t="shared" si="4"/>
        <v>1708</v>
      </c>
      <c r="L63" s="10" t="s">
        <v>2758</v>
      </c>
      <c r="M63" s="7">
        <f>AVERAGEIFS(E2:E9388, A2:A9388,L63,E2:E9388, "&gt;"&amp; 0)</f>
        <v>6487124.346153846</v>
      </c>
    </row>
    <row r="64" spans="1:13">
      <c r="A64" t="s">
        <v>121</v>
      </c>
      <c r="B64" t="s">
        <v>126</v>
      </c>
      <c r="C64" t="s">
        <v>127</v>
      </c>
      <c r="D64">
        <v>2019</v>
      </c>
      <c r="E64">
        <v>0</v>
      </c>
      <c r="F64">
        <v>0</v>
      </c>
      <c r="G64">
        <v>19800516</v>
      </c>
      <c r="H64">
        <v>8300000</v>
      </c>
      <c r="I64">
        <v>28100516</v>
      </c>
      <c r="J64">
        <f t="shared" si="4"/>
        <v>14050258</v>
      </c>
      <c r="L64" s="10" t="s">
        <v>2759</v>
      </c>
      <c r="M64" s="7">
        <f>AVERAGEIFS(E2:E9388, A2:A9388,L64,E2:E9388, "&gt;"&amp; 0)</f>
        <v>1232684.3539462979</v>
      </c>
    </row>
    <row r="65" spans="1:13">
      <c r="A65" t="s">
        <v>121</v>
      </c>
      <c r="B65" t="s">
        <v>126</v>
      </c>
      <c r="C65" t="s">
        <v>127</v>
      </c>
      <c r="D65">
        <v>2019</v>
      </c>
      <c r="E65">
        <v>4591242</v>
      </c>
      <c r="F65">
        <v>0</v>
      </c>
      <c r="G65">
        <v>38550000</v>
      </c>
      <c r="H65">
        <v>0</v>
      </c>
      <c r="I65">
        <v>43141242</v>
      </c>
      <c r="J65">
        <f t="shared" si="4"/>
        <v>21570621</v>
      </c>
      <c r="L65" s="10" t="s">
        <v>2760</v>
      </c>
      <c r="M65" s="7">
        <f>AVERAGEIFS(E2:E9388, A2:A9388,L65,E2:E9388, "&gt;"&amp; 0)</f>
        <v>52954573.470588237</v>
      </c>
    </row>
    <row r="66" spans="1:13">
      <c r="A66" t="s">
        <v>121</v>
      </c>
      <c r="B66" t="s">
        <v>128</v>
      </c>
      <c r="C66" t="s">
        <v>129</v>
      </c>
      <c r="D66">
        <v>2019</v>
      </c>
      <c r="E66">
        <v>249000</v>
      </c>
      <c r="F66">
        <v>0</v>
      </c>
      <c r="G66">
        <v>0</v>
      </c>
      <c r="H66">
        <v>0</v>
      </c>
      <c r="I66">
        <v>249000</v>
      </c>
      <c r="J66">
        <f t="shared" si="4"/>
        <v>249000</v>
      </c>
      <c r="L66" s="10" t="s">
        <v>2761</v>
      </c>
      <c r="M66" s="7">
        <f>AVERAGEIFS(E2:E9388, A2:A9388,L66,E2:E9388, "&gt;"&amp; 0)</f>
        <v>24528843.213740457</v>
      </c>
    </row>
    <row r="67" spans="1:13">
      <c r="A67" t="s">
        <v>121</v>
      </c>
      <c r="B67" t="s">
        <v>128</v>
      </c>
      <c r="C67" t="s">
        <v>129</v>
      </c>
      <c r="D67">
        <v>2019</v>
      </c>
      <c r="E67">
        <v>10758620</v>
      </c>
      <c r="F67">
        <v>19909000</v>
      </c>
      <c r="G67">
        <v>23000000</v>
      </c>
      <c r="H67">
        <v>12000000</v>
      </c>
      <c r="I67">
        <v>65667620</v>
      </c>
      <c r="J67">
        <f t="shared" si="4"/>
        <v>16416905</v>
      </c>
      <c r="L67" s="10" t="s">
        <v>2762</v>
      </c>
      <c r="M67" s="7">
        <f>AVERAGEIFS(E2:E9388, A2:A9388,L67,E2:E9388, "&gt;"&amp; 0)</f>
        <v>237496742.62068966</v>
      </c>
    </row>
    <row r="68" spans="1:13">
      <c r="A68" t="s">
        <v>130</v>
      </c>
      <c r="B68" t="s">
        <v>131</v>
      </c>
      <c r="C68" t="s">
        <v>132</v>
      </c>
      <c r="D68">
        <v>2019</v>
      </c>
      <c r="E68">
        <v>7080416</v>
      </c>
      <c r="F68">
        <v>10195000</v>
      </c>
      <c r="G68">
        <v>727000</v>
      </c>
      <c r="H68">
        <v>700000</v>
      </c>
      <c r="I68">
        <v>18702416</v>
      </c>
      <c r="J68">
        <f t="shared" si="4"/>
        <v>4675604</v>
      </c>
      <c r="L68" s="10" t="s">
        <v>2763</v>
      </c>
      <c r="M68" s="7">
        <f>AVERAGEIFS(E2:E9388, A2:A9388,L68,E2:E9388, "&gt;"&amp; 0)</f>
        <v>10604657.833333334</v>
      </c>
    </row>
    <row r="69" spans="1:13">
      <c r="A69" t="s">
        <v>130</v>
      </c>
      <c r="B69" t="s">
        <v>131</v>
      </c>
      <c r="C69" t="s">
        <v>132</v>
      </c>
      <c r="D69">
        <v>2019</v>
      </c>
      <c r="E69">
        <v>10021954</v>
      </c>
      <c r="F69">
        <v>0</v>
      </c>
      <c r="G69">
        <v>0</v>
      </c>
      <c r="H69">
        <v>0</v>
      </c>
      <c r="I69">
        <v>10021954</v>
      </c>
      <c r="J69">
        <f t="shared" si="4"/>
        <v>10021954</v>
      </c>
      <c r="L69" s="10" t="s">
        <v>2764</v>
      </c>
      <c r="M69" s="7">
        <f>AVERAGEIFS(E2:E9388, A2:A9388,L69,E2:E9388, "&gt;"&amp; 0)</f>
        <v>12207588.560344828</v>
      </c>
    </row>
    <row r="70" spans="1:13">
      <c r="A70" t="s">
        <v>130</v>
      </c>
      <c r="B70" t="s">
        <v>133</v>
      </c>
      <c r="C70" t="s">
        <v>134</v>
      </c>
      <c r="D70">
        <v>2019</v>
      </c>
      <c r="E70">
        <v>62607337</v>
      </c>
      <c r="F70">
        <v>55151000</v>
      </c>
      <c r="G70">
        <v>81551000</v>
      </c>
      <c r="H70">
        <v>44964000</v>
      </c>
      <c r="I70">
        <v>244273337</v>
      </c>
      <c r="J70">
        <f t="shared" si="4"/>
        <v>61068334.25</v>
      </c>
      <c r="L70" s="10" t="s">
        <v>2765</v>
      </c>
      <c r="M70" s="7">
        <f>AVERAGEIFS(E2:E9388, A2:A9388,L70,E2:E9388, "&gt;"&amp; 0)</f>
        <v>71864559</v>
      </c>
    </row>
    <row r="71" spans="1:13">
      <c r="A71" t="s">
        <v>130</v>
      </c>
      <c r="B71" t="s">
        <v>135</v>
      </c>
      <c r="C71" t="s">
        <v>136</v>
      </c>
      <c r="D71">
        <v>2019</v>
      </c>
      <c r="E71">
        <v>22286736</v>
      </c>
      <c r="F71">
        <v>62750000</v>
      </c>
      <c r="G71">
        <v>25000000</v>
      </c>
      <c r="H71">
        <v>25000000</v>
      </c>
      <c r="I71">
        <v>135036736</v>
      </c>
      <c r="J71">
        <f t="shared" si="4"/>
        <v>33759184</v>
      </c>
      <c r="L71" s="10" t="s">
        <v>2766</v>
      </c>
      <c r="M71" s="7">
        <f>AVERAGEIFS(E2:E9388, A2:A9388,L71,E2:E9388, "&gt;"&amp; 0)</f>
        <v>57286781.213333331</v>
      </c>
    </row>
    <row r="72" spans="1:13">
      <c r="A72" t="s">
        <v>130</v>
      </c>
      <c r="B72" t="s">
        <v>137</v>
      </c>
      <c r="C72" t="s">
        <v>138</v>
      </c>
      <c r="D72">
        <v>2019</v>
      </c>
      <c r="E72">
        <v>2195260</v>
      </c>
      <c r="F72">
        <v>0</v>
      </c>
      <c r="G72">
        <v>0</v>
      </c>
      <c r="H72">
        <v>0</v>
      </c>
      <c r="I72">
        <v>2195260</v>
      </c>
      <c r="J72">
        <f t="shared" si="4"/>
        <v>2195260</v>
      </c>
      <c r="L72" s="10" t="s">
        <v>2767</v>
      </c>
      <c r="M72" s="7">
        <f>AVERAGEIFS(E2:E9388, A2:A9388,L72,E2:E9388, "&gt;"&amp; 0)</f>
        <v>107612244.71028037</v>
      </c>
    </row>
    <row r="73" spans="1:13">
      <c r="A73" t="s">
        <v>130</v>
      </c>
      <c r="B73" t="s">
        <v>139</v>
      </c>
      <c r="C73" t="s">
        <v>140</v>
      </c>
      <c r="D73">
        <v>2019</v>
      </c>
      <c r="E73">
        <v>24399883</v>
      </c>
      <c r="F73">
        <v>13000000</v>
      </c>
      <c r="G73">
        <v>13050000</v>
      </c>
      <c r="H73">
        <v>13000000</v>
      </c>
      <c r="I73">
        <v>63449883</v>
      </c>
      <c r="J73">
        <f t="shared" si="4"/>
        <v>15862470.75</v>
      </c>
    </row>
    <row r="74" spans="1:13">
      <c r="A74" t="s">
        <v>141</v>
      </c>
      <c r="B74" t="s">
        <v>142</v>
      </c>
      <c r="C74" t="s">
        <v>143</v>
      </c>
      <c r="D74">
        <v>2019</v>
      </c>
      <c r="E74">
        <v>14656763</v>
      </c>
      <c r="F74">
        <v>107131000</v>
      </c>
      <c r="G74">
        <v>10124000</v>
      </c>
      <c r="H74">
        <v>2256000</v>
      </c>
      <c r="I74">
        <v>134167763</v>
      </c>
      <c r="J74">
        <f t="shared" si="4"/>
        <v>33541940.75</v>
      </c>
    </row>
    <row r="75" spans="1:13">
      <c r="A75" t="s">
        <v>141</v>
      </c>
      <c r="B75" t="s">
        <v>142</v>
      </c>
      <c r="C75" t="s">
        <v>143</v>
      </c>
      <c r="D75">
        <v>2019</v>
      </c>
      <c r="E75">
        <v>0</v>
      </c>
      <c r="F75">
        <v>28234472</v>
      </c>
      <c r="G75">
        <v>0</v>
      </c>
      <c r="H75">
        <v>4144000</v>
      </c>
      <c r="I75">
        <v>32378472</v>
      </c>
      <c r="J75">
        <f t="shared" si="4"/>
        <v>16189236</v>
      </c>
    </row>
    <row r="76" spans="1:13">
      <c r="A76" t="s">
        <v>141</v>
      </c>
      <c r="B76" t="s">
        <v>144</v>
      </c>
      <c r="C76" t="s">
        <v>145</v>
      </c>
      <c r="D76">
        <v>2019</v>
      </c>
      <c r="E76">
        <v>0</v>
      </c>
      <c r="F76">
        <v>0</v>
      </c>
      <c r="G76">
        <v>812801</v>
      </c>
      <c r="H76">
        <v>0</v>
      </c>
      <c r="I76">
        <v>812801</v>
      </c>
      <c r="J76">
        <f t="shared" si="4"/>
        <v>812801</v>
      </c>
    </row>
    <row r="77" spans="1:13">
      <c r="A77" t="s">
        <v>141</v>
      </c>
      <c r="B77" t="s">
        <v>144</v>
      </c>
      <c r="C77" t="s">
        <v>145</v>
      </c>
      <c r="D77">
        <v>2019</v>
      </c>
      <c r="E77">
        <v>1077000</v>
      </c>
      <c r="F77">
        <v>2880000</v>
      </c>
      <c r="G77">
        <v>0</v>
      </c>
      <c r="H77">
        <v>0</v>
      </c>
      <c r="I77">
        <v>3957000</v>
      </c>
      <c r="J77">
        <f t="shared" si="4"/>
        <v>1978500</v>
      </c>
    </row>
    <row r="78" spans="1:13">
      <c r="A78" t="s">
        <v>141</v>
      </c>
      <c r="B78" t="s">
        <v>144</v>
      </c>
      <c r="C78" t="s">
        <v>145</v>
      </c>
      <c r="D78">
        <v>2019</v>
      </c>
      <c r="E78">
        <v>0</v>
      </c>
      <c r="F78">
        <v>360000</v>
      </c>
      <c r="G78">
        <v>0</v>
      </c>
      <c r="H78">
        <v>0</v>
      </c>
      <c r="I78">
        <v>360000</v>
      </c>
      <c r="J78">
        <f t="shared" si="4"/>
        <v>360000</v>
      </c>
    </row>
    <row r="79" spans="1:13">
      <c r="A79" t="s">
        <v>141</v>
      </c>
      <c r="B79" t="s">
        <v>146</v>
      </c>
      <c r="C79" t="s">
        <v>147</v>
      </c>
      <c r="D79">
        <v>2019</v>
      </c>
      <c r="E79">
        <v>0</v>
      </c>
      <c r="F79">
        <v>0</v>
      </c>
      <c r="G79">
        <v>0</v>
      </c>
      <c r="H79">
        <v>0</v>
      </c>
      <c r="I79">
        <v>0</v>
      </c>
      <c r="J79" t="e">
        <f t="shared" si="4"/>
        <v>#DIV/0!</v>
      </c>
    </row>
    <row r="80" spans="1:13">
      <c r="A80" t="s">
        <v>141</v>
      </c>
      <c r="B80" t="s">
        <v>146</v>
      </c>
      <c r="C80" t="s">
        <v>147</v>
      </c>
      <c r="D80">
        <v>2019</v>
      </c>
      <c r="E80">
        <v>5777152</v>
      </c>
      <c r="F80">
        <v>8136000</v>
      </c>
      <c r="G80">
        <v>0</v>
      </c>
      <c r="H80">
        <v>0</v>
      </c>
      <c r="I80">
        <v>13913152</v>
      </c>
      <c r="J80">
        <f t="shared" si="4"/>
        <v>6956576</v>
      </c>
    </row>
    <row r="81" spans="1:10">
      <c r="A81" t="s">
        <v>148</v>
      </c>
      <c r="B81" t="s">
        <v>149</v>
      </c>
      <c r="C81" t="s">
        <v>150</v>
      </c>
      <c r="D81">
        <v>2019</v>
      </c>
      <c r="E81">
        <v>243069484</v>
      </c>
      <c r="F81">
        <v>199965000</v>
      </c>
      <c r="G81">
        <v>126884000</v>
      </c>
      <c r="H81">
        <v>137500000</v>
      </c>
      <c r="I81">
        <v>707418484</v>
      </c>
      <c r="J81">
        <f t="shared" si="4"/>
        <v>176854621</v>
      </c>
    </row>
    <row r="82" spans="1:10">
      <c r="A82" t="s">
        <v>148</v>
      </c>
      <c r="B82" t="s">
        <v>151</v>
      </c>
      <c r="C82" t="s">
        <v>152</v>
      </c>
      <c r="D82">
        <v>2019</v>
      </c>
      <c r="E82">
        <v>100000</v>
      </c>
      <c r="F82">
        <v>0</v>
      </c>
      <c r="G82">
        <v>0</v>
      </c>
      <c r="H82">
        <v>0</v>
      </c>
      <c r="I82">
        <v>100000</v>
      </c>
      <c r="J82">
        <f t="shared" si="4"/>
        <v>100000</v>
      </c>
    </row>
    <row r="83" spans="1:10">
      <c r="A83" t="s">
        <v>148</v>
      </c>
      <c r="B83" t="s">
        <v>153</v>
      </c>
      <c r="C83" t="s">
        <v>154</v>
      </c>
      <c r="D83">
        <v>2019</v>
      </c>
      <c r="E83">
        <v>74</v>
      </c>
      <c r="F83">
        <v>0</v>
      </c>
      <c r="G83">
        <v>0</v>
      </c>
      <c r="H83">
        <v>0</v>
      </c>
      <c r="I83">
        <v>74</v>
      </c>
      <c r="J83">
        <f t="shared" si="4"/>
        <v>74</v>
      </c>
    </row>
    <row r="84" spans="1:10">
      <c r="A84" t="s">
        <v>155</v>
      </c>
      <c r="B84" t="s">
        <v>156</v>
      </c>
      <c r="C84" t="s">
        <v>157</v>
      </c>
      <c r="D84">
        <v>2019</v>
      </c>
      <c r="E84">
        <v>740355</v>
      </c>
      <c r="F84">
        <v>0</v>
      </c>
      <c r="G84">
        <v>0</v>
      </c>
      <c r="H84">
        <v>0</v>
      </c>
      <c r="I84">
        <v>740355</v>
      </c>
      <c r="J84">
        <f t="shared" si="4"/>
        <v>740355</v>
      </c>
    </row>
    <row r="85" spans="1:10">
      <c r="A85" t="s">
        <v>155</v>
      </c>
      <c r="B85" t="s">
        <v>158</v>
      </c>
      <c r="C85" t="s">
        <v>159</v>
      </c>
      <c r="D85">
        <v>2019</v>
      </c>
      <c r="E85">
        <v>5000000</v>
      </c>
      <c r="F85">
        <v>0</v>
      </c>
      <c r="G85">
        <v>0</v>
      </c>
      <c r="H85">
        <v>0</v>
      </c>
      <c r="I85">
        <v>5000000</v>
      </c>
      <c r="J85">
        <f t="shared" si="4"/>
        <v>5000000</v>
      </c>
    </row>
    <row r="86" spans="1:10">
      <c r="A86" t="s">
        <v>155</v>
      </c>
      <c r="B86" t="s">
        <v>160</v>
      </c>
      <c r="C86" t="s">
        <v>161</v>
      </c>
      <c r="D86">
        <v>2019</v>
      </c>
      <c r="E86">
        <v>0</v>
      </c>
      <c r="F86">
        <v>109426509</v>
      </c>
      <c r="G86">
        <v>220929000</v>
      </c>
      <c r="H86">
        <v>360872000</v>
      </c>
      <c r="I86">
        <v>691227509</v>
      </c>
      <c r="J86">
        <f t="shared" si="4"/>
        <v>230409169.66666666</v>
      </c>
    </row>
    <row r="87" spans="1:10">
      <c r="A87" t="s">
        <v>155</v>
      </c>
      <c r="B87" t="s">
        <v>162</v>
      </c>
      <c r="C87" t="s">
        <v>163</v>
      </c>
      <c r="D87">
        <v>2019</v>
      </c>
      <c r="E87">
        <v>0</v>
      </c>
      <c r="F87">
        <v>738887000</v>
      </c>
      <c r="G87">
        <v>404370000</v>
      </c>
      <c r="H87">
        <v>404370000</v>
      </c>
      <c r="I87">
        <v>1547627000</v>
      </c>
      <c r="J87">
        <f t="shared" si="4"/>
        <v>515875666.66666669</v>
      </c>
    </row>
    <row r="88" spans="1:10">
      <c r="A88" t="s">
        <v>155</v>
      </c>
      <c r="B88" t="s">
        <v>164</v>
      </c>
      <c r="C88" t="s">
        <v>165</v>
      </c>
      <c r="D88">
        <v>2019</v>
      </c>
      <c r="E88">
        <v>0</v>
      </c>
      <c r="F88">
        <v>60700999</v>
      </c>
      <c r="G88">
        <v>0</v>
      </c>
      <c r="H88">
        <v>0</v>
      </c>
      <c r="I88">
        <v>60700999</v>
      </c>
      <c r="J88">
        <f t="shared" si="4"/>
        <v>60700999</v>
      </c>
    </row>
    <row r="89" spans="1:10">
      <c r="A89" t="s">
        <v>155</v>
      </c>
      <c r="B89" t="s">
        <v>166</v>
      </c>
      <c r="C89" t="s">
        <v>167</v>
      </c>
      <c r="D89">
        <v>2019</v>
      </c>
      <c r="E89">
        <v>2461999</v>
      </c>
      <c r="F89">
        <v>50550000</v>
      </c>
      <c r="G89">
        <v>0</v>
      </c>
      <c r="H89">
        <v>0</v>
      </c>
      <c r="I89">
        <v>53011999</v>
      </c>
      <c r="J89">
        <f t="shared" si="4"/>
        <v>26505999.5</v>
      </c>
    </row>
    <row r="90" spans="1:10">
      <c r="A90" t="s">
        <v>155</v>
      </c>
      <c r="B90" t="s">
        <v>168</v>
      </c>
      <c r="C90" t="s">
        <v>169</v>
      </c>
      <c r="D90">
        <v>2019</v>
      </c>
      <c r="E90">
        <v>5301000</v>
      </c>
      <c r="F90">
        <v>0</v>
      </c>
      <c r="G90">
        <v>38724000</v>
      </c>
      <c r="H90">
        <v>56338000</v>
      </c>
      <c r="I90">
        <v>100363000</v>
      </c>
      <c r="J90">
        <f t="shared" si="4"/>
        <v>33454333.333333332</v>
      </c>
    </row>
    <row r="91" spans="1:10">
      <c r="A91" t="s">
        <v>155</v>
      </c>
      <c r="B91" t="s">
        <v>170</v>
      </c>
      <c r="C91" t="s">
        <v>171</v>
      </c>
      <c r="D91">
        <v>2019</v>
      </c>
      <c r="E91">
        <v>759576</v>
      </c>
      <c r="F91">
        <v>0</v>
      </c>
      <c r="G91">
        <v>0</v>
      </c>
      <c r="H91">
        <v>0</v>
      </c>
      <c r="I91">
        <v>759576</v>
      </c>
      <c r="J91">
        <f t="shared" si="4"/>
        <v>759576</v>
      </c>
    </row>
    <row r="92" spans="1:10">
      <c r="A92" t="s">
        <v>155</v>
      </c>
      <c r="B92" t="s">
        <v>172</v>
      </c>
      <c r="C92" t="s">
        <v>173</v>
      </c>
      <c r="D92">
        <v>2019</v>
      </c>
      <c r="E92">
        <v>20000000</v>
      </c>
      <c r="F92">
        <v>0</v>
      </c>
      <c r="G92">
        <v>0</v>
      </c>
      <c r="H92">
        <v>0</v>
      </c>
      <c r="I92">
        <v>20000000</v>
      </c>
      <c r="J92">
        <f t="shared" si="4"/>
        <v>20000000</v>
      </c>
    </row>
    <row r="93" spans="1:10">
      <c r="A93" t="s">
        <v>155</v>
      </c>
      <c r="B93" t="s">
        <v>174</v>
      </c>
      <c r="C93" t="s">
        <v>175</v>
      </c>
      <c r="D93">
        <v>2019</v>
      </c>
      <c r="E93">
        <v>0</v>
      </c>
      <c r="F93">
        <v>37621692</v>
      </c>
      <c r="G93">
        <v>16774000</v>
      </c>
      <c r="H93">
        <v>6250000</v>
      </c>
      <c r="I93">
        <v>60645692</v>
      </c>
      <c r="J93">
        <f t="shared" si="4"/>
        <v>20215230.666666668</v>
      </c>
    </row>
    <row r="94" spans="1:10">
      <c r="A94" t="s">
        <v>155</v>
      </c>
      <c r="B94" t="s">
        <v>176</v>
      </c>
      <c r="C94" t="s">
        <v>177</v>
      </c>
      <c r="D94">
        <v>2019</v>
      </c>
      <c r="E94">
        <v>1348789</v>
      </c>
      <c r="F94">
        <v>355000</v>
      </c>
      <c r="G94">
        <v>997000</v>
      </c>
      <c r="H94">
        <v>1017000</v>
      </c>
      <c r="I94">
        <v>3717789</v>
      </c>
      <c r="J94">
        <f t="shared" si="4"/>
        <v>929447.25</v>
      </c>
    </row>
    <row r="95" spans="1:10">
      <c r="A95" t="s">
        <v>178</v>
      </c>
      <c r="B95" t="s">
        <v>179</v>
      </c>
      <c r="C95" t="s">
        <v>180</v>
      </c>
      <c r="D95">
        <v>2019</v>
      </c>
      <c r="E95">
        <v>163494481</v>
      </c>
      <c r="F95">
        <v>272149000</v>
      </c>
      <c r="G95">
        <v>81726000</v>
      </c>
      <c r="H95">
        <v>35000000</v>
      </c>
      <c r="I95">
        <v>552369481</v>
      </c>
      <c r="J95">
        <f t="shared" si="4"/>
        <v>138092370.25</v>
      </c>
    </row>
    <row r="96" spans="1:10">
      <c r="A96" t="s">
        <v>155</v>
      </c>
      <c r="B96" t="s">
        <v>181</v>
      </c>
      <c r="C96" t="s">
        <v>182</v>
      </c>
      <c r="D96">
        <v>2019</v>
      </c>
      <c r="E96">
        <v>3515391</v>
      </c>
      <c r="F96">
        <v>399000</v>
      </c>
      <c r="G96">
        <v>198000</v>
      </c>
      <c r="H96">
        <v>414000</v>
      </c>
      <c r="I96">
        <v>4526391</v>
      </c>
      <c r="J96">
        <f t="shared" si="4"/>
        <v>1131597.75</v>
      </c>
    </row>
    <row r="97" spans="1:10">
      <c r="A97" t="s">
        <v>155</v>
      </c>
      <c r="B97" t="s">
        <v>183</v>
      </c>
      <c r="C97" t="s">
        <v>184</v>
      </c>
      <c r="D97">
        <v>2019</v>
      </c>
      <c r="E97">
        <v>6038560</v>
      </c>
      <c r="F97">
        <v>0</v>
      </c>
      <c r="G97">
        <v>0</v>
      </c>
      <c r="H97">
        <v>0</v>
      </c>
      <c r="I97">
        <v>6038560</v>
      </c>
      <c r="J97">
        <f t="shared" si="4"/>
        <v>6038560</v>
      </c>
    </row>
    <row r="98" spans="1:10">
      <c r="A98" t="s">
        <v>155</v>
      </c>
      <c r="B98" t="s">
        <v>185</v>
      </c>
      <c r="C98" t="s">
        <v>186</v>
      </c>
      <c r="D98">
        <v>2019</v>
      </c>
      <c r="E98">
        <v>0</v>
      </c>
      <c r="F98">
        <v>0</v>
      </c>
      <c r="G98">
        <v>16951000</v>
      </c>
      <c r="H98">
        <v>0</v>
      </c>
      <c r="I98">
        <v>16951000</v>
      </c>
      <c r="J98">
        <f t="shared" si="4"/>
        <v>16951000</v>
      </c>
    </row>
    <row r="99" spans="1:10">
      <c r="A99" t="s">
        <v>155</v>
      </c>
      <c r="B99" t="s">
        <v>187</v>
      </c>
      <c r="C99" t="s">
        <v>188</v>
      </c>
      <c r="D99">
        <v>2019</v>
      </c>
      <c r="E99">
        <v>10495573</v>
      </c>
      <c r="F99">
        <v>34480000</v>
      </c>
      <c r="G99">
        <v>59008000</v>
      </c>
      <c r="H99">
        <v>94812000</v>
      </c>
      <c r="I99">
        <v>198795573</v>
      </c>
      <c r="J99">
        <f t="shared" si="4"/>
        <v>49698893.25</v>
      </c>
    </row>
    <row r="100" spans="1:10">
      <c r="A100" t="s">
        <v>155</v>
      </c>
      <c r="B100" t="s">
        <v>189</v>
      </c>
      <c r="C100" t="s">
        <v>190</v>
      </c>
      <c r="D100">
        <v>2019</v>
      </c>
      <c r="E100">
        <v>0</v>
      </c>
      <c r="F100">
        <v>0</v>
      </c>
      <c r="G100">
        <v>0</v>
      </c>
      <c r="H100">
        <v>379574000</v>
      </c>
      <c r="I100">
        <v>379574000</v>
      </c>
      <c r="J100">
        <f t="shared" si="4"/>
        <v>379574000</v>
      </c>
    </row>
    <row r="101" spans="1:10">
      <c r="A101" t="s">
        <v>155</v>
      </c>
      <c r="B101" t="s">
        <v>191</v>
      </c>
      <c r="C101" t="s">
        <v>192</v>
      </c>
      <c r="D101">
        <v>2019</v>
      </c>
      <c r="E101">
        <v>6743953</v>
      </c>
      <c r="F101">
        <v>0</v>
      </c>
      <c r="G101">
        <v>0</v>
      </c>
      <c r="H101">
        <v>0</v>
      </c>
      <c r="I101">
        <v>6743953</v>
      </c>
      <c r="J101">
        <f t="shared" si="4"/>
        <v>6743953</v>
      </c>
    </row>
    <row r="102" spans="1:10">
      <c r="A102" t="s">
        <v>155</v>
      </c>
      <c r="B102" t="s">
        <v>193</v>
      </c>
      <c r="C102" t="s">
        <v>194</v>
      </c>
      <c r="D102">
        <v>2019</v>
      </c>
      <c r="E102">
        <v>0</v>
      </c>
      <c r="F102">
        <v>0</v>
      </c>
      <c r="G102">
        <v>0</v>
      </c>
      <c r="H102">
        <v>9292000</v>
      </c>
      <c r="I102">
        <v>9292000</v>
      </c>
      <c r="J102">
        <f t="shared" si="4"/>
        <v>9292000</v>
      </c>
    </row>
    <row r="103" spans="1:10">
      <c r="A103" t="s">
        <v>155</v>
      </c>
      <c r="B103" t="s">
        <v>193</v>
      </c>
      <c r="C103" t="s">
        <v>194</v>
      </c>
      <c r="D103">
        <v>2019</v>
      </c>
      <c r="E103">
        <v>0</v>
      </c>
      <c r="F103">
        <v>0</v>
      </c>
      <c r="G103">
        <v>0</v>
      </c>
      <c r="H103">
        <v>33141000</v>
      </c>
      <c r="I103">
        <v>33141000</v>
      </c>
      <c r="J103">
        <f t="shared" si="4"/>
        <v>33141000</v>
      </c>
    </row>
    <row r="104" spans="1:10">
      <c r="A104" t="s">
        <v>155</v>
      </c>
      <c r="B104" t="s">
        <v>195</v>
      </c>
      <c r="C104" t="s">
        <v>196</v>
      </c>
      <c r="D104">
        <v>2019</v>
      </c>
      <c r="E104">
        <v>0</v>
      </c>
      <c r="F104">
        <v>8323000</v>
      </c>
      <c r="G104">
        <v>0</v>
      </c>
      <c r="H104">
        <v>35776000</v>
      </c>
      <c r="I104">
        <v>44099000</v>
      </c>
      <c r="J104">
        <f t="shared" si="4"/>
        <v>22049500</v>
      </c>
    </row>
    <row r="105" spans="1:10">
      <c r="A105" t="s">
        <v>155</v>
      </c>
      <c r="B105" t="s">
        <v>197</v>
      </c>
      <c r="C105" t="s">
        <v>198</v>
      </c>
      <c r="D105">
        <v>2019</v>
      </c>
      <c r="E105">
        <v>0</v>
      </c>
      <c r="F105">
        <v>0</v>
      </c>
      <c r="G105">
        <v>0</v>
      </c>
      <c r="H105">
        <v>8495000</v>
      </c>
      <c r="I105">
        <v>8495000</v>
      </c>
      <c r="J105">
        <f t="shared" si="4"/>
        <v>8495000</v>
      </c>
    </row>
    <row r="106" spans="1:10">
      <c r="A106" t="s">
        <v>155</v>
      </c>
      <c r="B106" t="s">
        <v>199</v>
      </c>
      <c r="C106" t="s">
        <v>200</v>
      </c>
      <c r="D106">
        <v>2019</v>
      </c>
      <c r="E106">
        <v>0</v>
      </c>
      <c r="F106">
        <v>0</v>
      </c>
      <c r="G106">
        <v>0</v>
      </c>
      <c r="H106">
        <v>2038999</v>
      </c>
      <c r="I106">
        <v>2038999</v>
      </c>
      <c r="J106">
        <f t="shared" si="4"/>
        <v>2038999</v>
      </c>
    </row>
    <row r="107" spans="1:10">
      <c r="A107" t="s">
        <v>155</v>
      </c>
      <c r="B107" t="s">
        <v>201</v>
      </c>
      <c r="C107" t="s">
        <v>202</v>
      </c>
      <c r="D107">
        <v>2019</v>
      </c>
      <c r="E107">
        <v>34266627</v>
      </c>
      <c r="F107">
        <v>23159000</v>
      </c>
      <c r="G107">
        <v>0</v>
      </c>
      <c r="H107">
        <v>0</v>
      </c>
      <c r="I107">
        <v>57425627</v>
      </c>
      <c r="J107">
        <f t="shared" ref="J107:J170" si="5">AVERAGEIF(E107:H107, "&gt;0")</f>
        <v>28712813.5</v>
      </c>
    </row>
    <row r="108" spans="1:10">
      <c r="A108" t="s">
        <v>203</v>
      </c>
      <c r="B108" t="s">
        <v>204</v>
      </c>
      <c r="C108" t="s">
        <v>205</v>
      </c>
      <c r="D108">
        <v>2019</v>
      </c>
      <c r="E108">
        <v>1052</v>
      </c>
      <c r="F108">
        <v>0</v>
      </c>
      <c r="G108">
        <v>0</v>
      </c>
      <c r="H108">
        <v>0</v>
      </c>
      <c r="I108">
        <v>1052</v>
      </c>
      <c r="J108">
        <f t="shared" si="5"/>
        <v>1052</v>
      </c>
    </row>
    <row r="109" spans="1:10">
      <c r="A109" t="s">
        <v>155</v>
      </c>
      <c r="B109" t="s">
        <v>201</v>
      </c>
      <c r="C109" t="s">
        <v>202</v>
      </c>
      <c r="D109">
        <v>2019</v>
      </c>
      <c r="E109">
        <v>0</v>
      </c>
      <c r="F109">
        <v>76576000</v>
      </c>
      <c r="G109">
        <v>0</v>
      </c>
      <c r="H109">
        <v>0</v>
      </c>
      <c r="I109">
        <v>76576000</v>
      </c>
      <c r="J109">
        <f t="shared" si="5"/>
        <v>76576000</v>
      </c>
    </row>
    <row r="110" spans="1:10">
      <c r="A110" t="s">
        <v>155</v>
      </c>
      <c r="B110" t="s">
        <v>206</v>
      </c>
      <c r="C110" t="s">
        <v>207</v>
      </c>
      <c r="D110">
        <v>2019</v>
      </c>
      <c r="E110">
        <v>0</v>
      </c>
      <c r="F110">
        <v>39000</v>
      </c>
      <c r="G110">
        <v>42806000</v>
      </c>
      <c r="H110">
        <v>0</v>
      </c>
      <c r="I110">
        <v>42845000</v>
      </c>
      <c r="J110">
        <f t="shared" si="5"/>
        <v>21422500</v>
      </c>
    </row>
    <row r="111" spans="1:10">
      <c r="A111" t="s">
        <v>155</v>
      </c>
      <c r="B111" t="s">
        <v>208</v>
      </c>
      <c r="C111" t="s">
        <v>209</v>
      </c>
      <c r="D111">
        <v>2019</v>
      </c>
      <c r="E111">
        <v>0</v>
      </c>
      <c r="F111">
        <v>0</v>
      </c>
      <c r="G111">
        <v>0</v>
      </c>
      <c r="H111">
        <v>0</v>
      </c>
      <c r="I111">
        <v>0</v>
      </c>
      <c r="J111" t="e">
        <f t="shared" si="5"/>
        <v>#DIV/0!</v>
      </c>
    </row>
    <row r="112" spans="1:10">
      <c r="A112" t="s">
        <v>155</v>
      </c>
      <c r="B112" t="s">
        <v>208</v>
      </c>
      <c r="C112" t="s">
        <v>209</v>
      </c>
      <c r="D112">
        <v>2019</v>
      </c>
      <c r="E112">
        <v>1798510</v>
      </c>
      <c r="F112">
        <v>0</v>
      </c>
      <c r="G112">
        <v>0</v>
      </c>
      <c r="H112">
        <v>0</v>
      </c>
      <c r="I112">
        <v>1798510</v>
      </c>
      <c r="J112">
        <f t="shared" si="5"/>
        <v>1798510</v>
      </c>
    </row>
    <row r="113" spans="1:10">
      <c r="A113" t="s">
        <v>155</v>
      </c>
      <c r="B113" t="s">
        <v>210</v>
      </c>
      <c r="C113" t="s">
        <v>211</v>
      </c>
      <c r="D113">
        <v>2019</v>
      </c>
      <c r="E113">
        <v>0</v>
      </c>
      <c r="F113">
        <v>1475000</v>
      </c>
      <c r="G113">
        <v>500000</v>
      </c>
      <c r="H113">
        <v>21131000</v>
      </c>
      <c r="I113">
        <v>23106000</v>
      </c>
      <c r="J113">
        <f t="shared" si="5"/>
        <v>7702000</v>
      </c>
    </row>
    <row r="114" spans="1:10">
      <c r="A114" t="s">
        <v>155</v>
      </c>
      <c r="B114" t="s">
        <v>212</v>
      </c>
      <c r="C114" t="s">
        <v>213</v>
      </c>
      <c r="D114">
        <v>2019</v>
      </c>
      <c r="E114">
        <v>0</v>
      </c>
      <c r="F114">
        <v>0</v>
      </c>
      <c r="G114">
        <v>20239000</v>
      </c>
      <c r="H114">
        <v>0</v>
      </c>
      <c r="I114">
        <v>20239000</v>
      </c>
      <c r="J114">
        <f t="shared" si="5"/>
        <v>20239000</v>
      </c>
    </row>
    <row r="115" spans="1:10">
      <c r="A115" t="s">
        <v>155</v>
      </c>
      <c r="B115" t="s">
        <v>214</v>
      </c>
      <c r="C115" t="s">
        <v>215</v>
      </c>
      <c r="D115">
        <v>2019</v>
      </c>
      <c r="E115">
        <v>0</v>
      </c>
      <c r="F115">
        <v>0</v>
      </c>
      <c r="G115">
        <v>56463000</v>
      </c>
      <c r="H115">
        <v>3274000</v>
      </c>
      <c r="I115">
        <v>59737000</v>
      </c>
      <c r="J115">
        <f t="shared" si="5"/>
        <v>29868500</v>
      </c>
    </row>
    <row r="116" spans="1:10">
      <c r="A116" t="s">
        <v>155</v>
      </c>
      <c r="B116" t="s">
        <v>216</v>
      </c>
      <c r="C116" t="s">
        <v>217</v>
      </c>
      <c r="D116">
        <v>2019</v>
      </c>
      <c r="E116">
        <v>0</v>
      </c>
      <c r="F116">
        <v>3022300</v>
      </c>
      <c r="G116">
        <v>0</v>
      </c>
      <c r="H116">
        <v>0</v>
      </c>
      <c r="I116">
        <v>3022300</v>
      </c>
      <c r="J116">
        <f t="shared" si="5"/>
        <v>3022300</v>
      </c>
    </row>
    <row r="117" spans="1:10">
      <c r="A117" t="s">
        <v>155</v>
      </c>
      <c r="B117" t="s">
        <v>218</v>
      </c>
      <c r="C117" t="s">
        <v>219</v>
      </c>
      <c r="D117">
        <v>2019</v>
      </c>
      <c r="E117">
        <v>0</v>
      </c>
      <c r="F117">
        <v>41564743</v>
      </c>
      <c r="G117">
        <v>145659000</v>
      </c>
      <c r="H117">
        <v>0</v>
      </c>
      <c r="I117">
        <v>187223743</v>
      </c>
      <c r="J117">
        <f t="shared" si="5"/>
        <v>93611871.5</v>
      </c>
    </row>
    <row r="118" spans="1:10">
      <c r="A118" t="s">
        <v>155</v>
      </c>
      <c r="B118" t="s">
        <v>218</v>
      </c>
      <c r="C118" t="s">
        <v>219</v>
      </c>
      <c r="D118">
        <v>2019</v>
      </c>
      <c r="E118">
        <v>0</v>
      </c>
      <c r="F118">
        <v>0</v>
      </c>
      <c r="G118">
        <v>154341000</v>
      </c>
      <c r="H118">
        <v>0</v>
      </c>
      <c r="I118">
        <v>154341000</v>
      </c>
      <c r="J118">
        <f t="shared" si="5"/>
        <v>154341000</v>
      </c>
    </row>
    <row r="119" spans="1:10">
      <c r="A119" t="s">
        <v>155</v>
      </c>
      <c r="B119" t="s">
        <v>220</v>
      </c>
      <c r="C119" t="s">
        <v>221</v>
      </c>
      <c r="D119">
        <v>2019</v>
      </c>
      <c r="E119">
        <v>0</v>
      </c>
      <c r="F119">
        <v>241209</v>
      </c>
      <c r="G119">
        <v>0</v>
      </c>
      <c r="H119">
        <v>0</v>
      </c>
      <c r="I119">
        <v>241209</v>
      </c>
      <c r="J119">
        <f t="shared" si="5"/>
        <v>241209</v>
      </c>
    </row>
    <row r="120" spans="1:10">
      <c r="A120" t="s">
        <v>155</v>
      </c>
      <c r="B120" t="s">
        <v>222</v>
      </c>
      <c r="C120" t="s">
        <v>223</v>
      </c>
      <c r="D120">
        <v>2019</v>
      </c>
      <c r="E120">
        <v>0</v>
      </c>
      <c r="F120">
        <v>0</v>
      </c>
      <c r="G120">
        <v>0</v>
      </c>
      <c r="H120">
        <v>0</v>
      </c>
      <c r="I120">
        <v>0</v>
      </c>
      <c r="J120" t="e">
        <f t="shared" si="5"/>
        <v>#DIV/0!</v>
      </c>
    </row>
    <row r="121" spans="1:10">
      <c r="A121" t="s">
        <v>155</v>
      </c>
      <c r="B121" t="s">
        <v>222</v>
      </c>
      <c r="C121" t="s">
        <v>223</v>
      </c>
      <c r="D121">
        <v>2019</v>
      </c>
      <c r="E121">
        <v>8118000</v>
      </c>
      <c r="F121">
        <v>0</v>
      </c>
      <c r="G121">
        <v>0</v>
      </c>
      <c r="H121">
        <v>0</v>
      </c>
      <c r="I121">
        <v>8118000</v>
      </c>
      <c r="J121">
        <f t="shared" si="5"/>
        <v>8118000</v>
      </c>
    </row>
    <row r="122" spans="1:10">
      <c r="A122" t="s">
        <v>155</v>
      </c>
      <c r="B122" t="s">
        <v>222</v>
      </c>
      <c r="C122" t="s">
        <v>223</v>
      </c>
      <c r="D122">
        <v>2019</v>
      </c>
      <c r="E122">
        <v>10000000</v>
      </c>
      <c r="F122">
        <v>0</v>
      </c>
      <c r="G122">
        <v>0</v>
      </c>
      <c r="H122">
        <v>0</v>
      </c>
      <c r="I122">
        <v>10000000</v>
      </c>
      <c r="J122">
        <f t="shared" si="5"/>
        <v>10000000</v>
      </c>
    </row>
    <row r="123" spans="1:10">
      <c r="A123" t="s">
        <v>155</v>
      </c>
      <c r="B123" t="s">
        <v>224</v>
      </c>
      <c r="C123" t="s">
        <v>225</v>
      </c>
      <c r="D123">
        <v>2019</v>
      </c>
      <c r="E123">
        <v>300000</v>
      </c>
      <c r="F123">
        <v>0</v>
      </c>
      <c r="G123">
        <v>27967000</v>
      </c>
      <c r="H123">
        <v>0</v>
      </c>
      <c r="I123">
        <v>28267000</v>
      </c>
      <c r="J123">
        <f t="shared" si="5"/>
        <v>14133500</v>
      </c>
    </row>
    <row r="124" spans="1:10">
      <c r="A124" t="s">
        <v>155</v>
      </c>
      <c r="B124" t="s">
        <v>226</v>
      </c>
      <c r="C124" t="s">
        <v>227</v>
      </c>
      <c r="D124">
        <v>2019</v>
      </c>
      <c r="E124">
        <v>0</v>
      </c>
      <c r="F124">
        <v>0</v>
      </c>
      <c r="G124">
        <v>22101000</v>
      </c>
      <c r="H124">
        <v>0</v>
      </c>
      <c r="I124">
        <v>22101000</v>
      </c>
      <c r="J124">
        <f t="shared" si="5"/>
        <v>22101000</v>
      </c>
    </row>
    <row r="125" spans="1:10">
      <c r="A125" t="s">
        <v>155</v>
      </c>
      <c r="B125" t="s">
        <v>228</v>
      </c>
      <c r="C125" t="s">
        <v>229</v>
      </c>
      <c r="D125">
        <v>2019</v>
      </c>
      <c r="E125">
        <v>19782630</v>
      </c>
      <c r="F125">
        <v>0</v>
      </c>
      <c r="G125">
        <v>0</v>
      </c>
      <c r="H125">
        <v>0</v>
      </c>
      <c r="I125">
        <v>19782630</v>
      </c>
      <c r="J125">
        <f t="shared" si="5"/>
        <v>19782630</v>
      </c>
    </row>
    <row r="126" spans="1:10">
      <c r="A126" t="s">
        <v>155</v>
      </c>
      <c r="B126" t="s">
        <v>228</v>
      </c>
      <c r="C126" t="s">
        <v>229</v>
      </c>
      <c r="D126">
        <v>2019</v>
      </c>
      <c r="E126">
        <v>29369000</v>
      </c>
      <c r="F126">
        <v>0</v>
      </c>
      <c r="G126">
        <v>0</v>
      </c>
      <c r="H126">
        <v>0</v>
      </c>
      <c r="I126">
        <v>29369000</v>
      </c>
      <c r="J126">
        <f t="shared" si="5"/>
        <v>29369000</v>
      </c>
    </row>
    <row r="127" spans="1:10">
      <c r="A127" t="s">
        <v>155</v>
      </c>
      <c r="B127" t="s">
        <v>230</v>
      </c>
      <c r="C127" t="s">
        <v>231</v>
      </c>
      <c r="D127">
        <v>2019</v>
      </c>
      <c r="E127">
        <v>0</v>
      </c>
      <c r="F127">
        <v>34475088</v>
      </c>
      <c r="G127">
        <v>0</v>
      </c>
      <c r="H127">
        <v>0</v>
      </c>
      <c r="I127">
        <v>34475088</v>
      </c>
      <c r="J127">
        <f t="shared" si="5"/>
        <v>34475088</v>
      </c>
    </row>
    <row r="128" spans="1:10">
      <c r="A128" t="s">
        <v>155</v>
      </c>
      <c r="B128" t="s">
        <v>232</v>
      </c>
      <c r="C128" t="s">
        <v>233</v>
      </c>
      <c r="D128">
        <v>2019</v>
      </c>
      <c r="E128">
        <v>0</v>
      </c>
      <c r="F128">
        <v>0</v>
      </c>
      <c r="G128">
        <v>44874000</v>
      </c>
      <c r="H128">
        <v>0</v>
      </c>
      <c r="I128">
        <v>44874000</v>
      </c>
      <c r="J128">
        <f t="shared" si="5"/>
        <v>44874000</v>
      </c>
    </row>
    <row r="129" spans="1:10">
      <c r="A129" t="s">
        <v>155</v>
      </c>
      <c r="B129" t="s">
        <v>234</v>
      </c>
      <c r="C129" t="s">
        <v>235</v>
      </c>
      <c r="D129">
        <v>2019</v>
      </c>
      <c r="E129">
        <v>0</v>
      </c>
      <c r="F129">
        <v>1473000</v>
      </c>
      <c r="G129">
        <v>0</v>
      </c>
      <c r="H129">
        <v>7926000</v>
      </c>
      <c r="I129">
        <v>9399000</v>
      </c>
      <c r="J129">
        <f t="shared" si="5"/>
        <v>4699500</v>
      </c>
    </row>
    <row r="130" spans="1:10">
      <c r="A130" t="s">
        <v>155</v>
      </c>
      <c r="B130" t="s">
        <v>236</v>
      </c>
      <c r="C130" t="s">
        <v>237</v>
      </c>
      <c r="D130">
        <v>2019</v>
      </c>
      <c r="E130">
        <v>500000</v>
      </c>
      <c r="F130">
        <v>16089000</v>
      </c>
      <c r="G130">
        <v>32697000</v>
      </c>
      <c r="H130">
        <v>0</v>
      </c>
      <c r="I130">
        <v>49286000</v>
      </c>
      <c r="J130">
        <f t="shared" si="5"/>
        <v>16428666.666666666</v>
      </c>
    </row>
    <row r="131" spans="1:10">
      <c r="A131" t="s">
        <v>155</v>
      </c>
      <c r="B131" t="s">
        <v>238</v>
      </c>
      <c r="C131" t="s">
        <v>239</v>
      </c>
      <c r="D131">
        <v>2019</v>
      </c>
      <c r="E131">
        <v>0</v>
      </c>
      <c r="F131">
        <v>0</v>
      </c>
      <c r="G131">
        <v>15442000</v>
      </c>
      <c r="H131">
        <v>0</v>
      </c>
      <c r="I131">
        <v>15442000</v>
      </c>
      <c r="J131">
        <f t="shared" si="5"/>
        <v>15442000</v>
      </c>
    </row>
    <row r="132" spans="1:10">
      <c r="A132" t="s">
        <v>155</v>
      </c>
      <c r="B132" t="s">
        <v>240</v>
      </c>
      <c r="C132" t="s">
        <v>241</v>
      </c>
      <c r="D132">
        <v>2019</v>
      </c>
      <c r="E132">
        <v>0</v>
      </c>
      <c r="F132">
        <v>47836000</v>
      </c>
      <c r="G132">
        <v>0</v>
      </c>
      <c r="H132">
        <v>0</v>
      </c>
      <c r="I132">
        <v>47836000</v>
      </c>
      <c r="J132">
        <f t="shared" si="5"/>
        <v>47836000</v>
      </c>
    </row>
    <row r="133" spans="1:10">
      <c r="A133" t="s">
        <v>155</v>
      </c>
      <c r="B133" t="s">
        <v>242</v>
      </c>
      <c r="C133" t="s">
        <v>243</v>
      </c>
      <c r="D133">
        <v>2019</v>
      </c>
      <c r="E133">
        <v>33440000</v>
      </c>
      <c r="F133">
        <v>0</v>
      </c>
      <c r="G133">
        <v>0</v>
      </c>
      <c r="H133">
        <v>0</v>
      </c>
      <c r="I133">
        <v>33440000</v>
      </c>
      <c r="J133">
        <f t="shared" si="5"/>
        <v>33440000</v>
      </c>
    </row>
    <row r="134" spans="1:10">
      <c r="A134" t="s">
        <v>155</v>
      </c>
      <c r="B134" t="s">
        <v>244</v>
      </c>
      <c r="C134" t="s">
        <v>245</v>
      </c>
      <c r="D134">
        <v>2019</v>
      </c>
      <c r="E134">
        <v>0</v>
      </c>
      <c r="F134">
        <v>0</v>
      </c>
      <c r="G134">
        <v>41952000</v>
      </c>
      <c r="H134">
        <v>0</v>
      </c>
      <c r="I134">
        <v>41952000</v>
      </c>
      <c r="J134">
        <f t="shared" si="5"/>
        <v>41952000</v>
      </c>
    </row>
    <row r="135" spans="1:10">
      <c r="A135" t="s">
        <v>155</v>
      </c>
      <c r="B135" t="s">
        <v>246</v>
      </c>
      <c r="C135" t="s">
        <v>247</v>
      </c>
      <c r="D135">
        <v>2019</v>
      </c>
      <c r="E135">
        <v>0</v>
      </c>
      <c r="F135">
        <v>13977000</v>
      </c>
      <c r="G135">
        <v>0</v>
      </c>
      <c r="H135">
        <v>0</v>
      </c>
      <c r="I135">
        <v>13977000</v>
      </c>
      <c r="J135">
        <f t="shared" si="5"/>
        <v>13977000</v>
      </c>
    </row>
    <row r="136" spans="1:10">
      <c r="A136" t="s">
        <v>155</v>
      </c>
      <c r="B136" t="s">
        <v>248</v>
      </c>
      <c r="C136" t="s">
        <v>249</v>
      </c>
      <c r="D136">
        <v>2019</v>
      </c>
      <c r="E136">
        <v>0</v>
      </c>
      <c r="F136">
        <v>8823000</v>
      </c>
      <c r="G136">
        <v>0</v>
      </c>
      <c r="H136">
        <v>0</v>
      </c>
      <c r="I136">
        <v>8823000</v>
      </c>
      <c r="J136">
        <f t="shared" si="5"/>
        <v>8823000</v>
      </c>
    </row>
    <row r="137" spans="1:10">
      <c r="A137" t="s">
        <v>155</v>
      </c>
      <c r="B137" t="s">
        <v>250</v>
      </c>
      <c r="C137" t="s">
        <v>251</v>
      </c>
      <c r="D137">
        <v>2019</v>
      </c>
      <c r="E137">
        <v>0</v>
      </c>
      <c r="F137">
        <v>0</v>
      </c>
      <c r="G137">
        <v>9000000</v>
      </c>
      <c r="H137">
        <v>0</v>
      </c>
      <c r="I137">
        <v>9000000</v>
      </c>
      <c r="J137">
        <f t="shared" si="5"/>
        <v>9000000</v>
      </c>
    </row>
    <row r="138" spans="1:10">
      <c r="A138" t="s">
        <v>155</v>
      </c>
      <c r="B138" t="s">
        <v>252</v>
      </c>
      <c r="C138" t="s">
        <v>253</v>
      </c>
      <c r="D138">
        <v>2019</v>
      </c>
      <c r="E138">
        <v>19102806</v>
      </c>
      <c r="F138">
        <v>565000</v>
      </c>
      <c r="G138">
        <v>0</v>
      </c>
      <c r="H138">
        <v>0</v>
      </c>
      <c r="I138">
        <v>19667806</v>
      </c>
      <c r="J138">
        <f t="shared" si="5"/>
        <v>9833903</v>
      </c>
    </row>
    <row r="139" spans="1:10">
      <c r="A139" t="s">
        <v>155</v>
      </c>
      <c r="B139" t="s">
        <v>254</v>
      </c>
      <c r="C139" t="s">
        <v>255</v>
      </c>
      <c r="D139">
        <v>2019</v>
      </c>
      <c r="E139">
        <v>0</v>
      </c>
      <c r="F139">
        <v>0</v>
      </c>
      <c r="G139">
        <v>126270000</v>
      </c>
      <c r="H139">
        <v>0</v>
      </c>
      <c r="I139">
        <v>126270000</v>
      </c>
      <c r="J139">
        <f t="shared" si="5"/>
        <v>126270000</v>
      </c>
    </row>
    <row r="140" spans="1:10">
      <c r="A140" t="s">
        <v>155</v>
      </c>
      <c r="B140" t="s">
        <v>256</v>
      </c>
      <c r="C140" t="s">
        <v>257</v>
      </c>
      <c r="D140">
        <v>2019</v>
      </c>
      <c r="E140">
        <v>0</v>
      </c>
      <c r="F140">
        <v>0</v>
      </c>
      <c r="G140">
        <v>0</v>
      </c>
      <c r="H140">
        <v>57500000</v>
      </c>
      <c r="I140">
        <v>57500000</v>
      </c>
      <c r="J140">
        <f t="shared" si="5"/>
        <v>57500000</v>
      </c>
    </row>
    <row r="141" spans="1:10">
      <c r="A141" t="s">
        <v>155</v>
      </c>
      <c r="B141" t="s">
        <v>258</v>
      </c>
      <c r="C141" t="s">
        <v>259</v>
      </c>
      <c r="D141">
        <v>2019</v>
      </c>
      <c r="E141">
        <v>0</v>
      </c>
      <c r="F141">
        <v>0</v>
      </c>
      <c r="G141">
        <v>10342000</v>
      </c>
      <c r="H141">
        <v>0</v>
      </c>
      <c r="I141">
        <v>10342000</v>
      </c>
      <c r="J141">
        <f t="shared" si="5"/>
        <v>10342000</v>
      </c>
    </row>
    <row r="142" spans="1:10">
      <c r="A142" t="s">
        <v>260</v>
      </c>
      <c r="B142" t="s">
        <v>261</v>
      </c>
      <c r="C142" t="s">
        <v>262</v>
      </c>
      <c r="D142">
        <v>2019</v>
      </c>
      <c r="E142">
        <v>20712773</v>
      </c>
      <c r="F142">
        <v>59366000</v>
      </c>
      <c r="G142">
        <v>42503000</v>
      </c>
      <c r="H142">
        <v>36172000</v>
      </c>
      <c r="I142">
        <v>158753773</v>
      </c>
      <c r="J142">
        <f t="shared" si="5"/>
        <v>39688443.25</v>
      </c>
    </row>
    <row r="143" spans="1:10">
      <c r="A143" t="s">
        <v>203</v>
      </c>
      <c r="B143" t="s">
        <v>263</v>
      </c>
      <c r="C143" t="s">
        <v>264</v>
      </c>
      <c r="D143">
        <v>2019</v>
      </c>
      <c r="E143">
        <v>195</v>
      </c>
      <c r="F143">
        <v>0</v>
      </c>
      <c r="G143">
        <v>0</v>
      </c>
      <c r="H143">
        <v>0</v>
      </c>
      <c r="I143">
        <v>195</v>
      </c>
      <c r="J143">
        <f t="shared" si="5"/>
        <v>195</v>
      </c>
    </row>
    <row r="144" spans="1:10">
      <c r="A144" t="s">
        <v>260</v>
      </c>
      <c r="B144" t="s">
        <v>265</v>
      </c>
      <c r="C144" t="s">
        <v>266</v>
      </c>
      <c r="D144">
        <v>2019</v>
      </c>
      <c r="E144">
        <v>109287000</v>
      </c>
      <c r="F144">
        <v>111472000</v>
      </c>
      <c r="G144">
        <v>113700000</v>
      </c>
      <c r="H144">
        <v>115974000</v>
      </c>
      <c r="I144">
        <v>450433000</v>
      </c>
      <c r="J144">
        <f t="shared" si="5"/>
        <v>112608250</v>
      </c>
    </row>
    <row r="145" spans="1:10">
      <c r="A145" t="s">
        <v>260</v>
      </c>
      <c r="B145" t="s">
        <v>267</v>
      </c>
      <c r="C145" t="s">
        <v>268</v>
      </c>
      <c r="D145">
        <v>2019</v>
      </c>
      <c r="E145">
        <v>0</v>
      </c>
      <c r="F145">
        <v>15306391</v>
      </c>
      <c r="G145">
        <v>19919000</v>
      </c>
      <c r="H145">
        <v>13747000</v>
      </c>
      <c r="I145">
        <v>48972391</v>
      </c>
      <c r="J145">
        <f t="shared" si="5"/>
        <v>16324130.333333334</v>
      </c>
    </row>
    <row r="146" spans="1:10">
      <c r="A146" t="s">
        <v>260</v>
      </c>
      <c r="B146" t="s">
        <v>269</v>
      </c>
      <c r="C146" t="s">
        <v>270</v>
      </c>
      <c r="D146">
        <v>2019</v>
      </c>
      <c r="E146">
        <v>833426</v>
      </c>
      <c r="F146">
        <v>5737000</v>
      </c>
      <c r="G146">
        <v>6117000</v>
      </c>
      <c r="H146">
        <v>5412000</v>
      </c>
      <c r="I146">
        <v>18099426</v>
      </c>
      <c r="J146">
        <f t="shared" si="5"/>
        <v>4524856.5</v>
      </c>
    </row>
    <row r="147" spans="1:10">
      <c r="A147" t="s">
        <v>260</v>
      </c>
      <c r="B147" t="s">
        <v>271</v>
      </c>
      <c r="C147" t="s">
        <v>272</v>
      </c>
      <c r="D147">
        <v>2019</v>
      </c>
      <c r="E147">
        <v>48288236</v>
      </c>
      <c r="F147">
        <v>113532000</v>
      </c>
      <c r="G147">
        <v>112150000</v>
      </c>
      <c r="H147">
        <v>104104000</v>
      </c>
      <c r="I147">
        <v>378074236</v>
      </c>
      <c r="J147">
        <f t="shared" si="5"/>
        <v>94518559</v>
      </c>
    </row>
    <row r="148" spans="1:10">
      <c r="A148" t="s">
        <v>260</v>
      </c>
      <c r="B148" t="s">
        <v>273</v>
      </c>
      <c r="C148" t="s">
        <v>274</v>
      </c>
      <c r="D148">
        <v>2019</v>
      </c>
      <c r="E148">
        <v>7302450</v>
      </c>
      <c r="F148">
        <v>15453000</v>
      </c>
      <c r="G148">
        <v>14764000</v>
      </c>
      <c r="H148">
        <v>14146000</v>
      </c>
      <c r="I148">
        <v>51665450</v>
      </c>
      <c r="J148">
        <f t="shared" si="5"/>
        <v>12916362.5</v>
      </c>
    </row>
    <row r="149" spans="1:10">
      <c r="A149" t="s">
        <v>260</v>
      </c>
      <c r="B149" t="s">
        <v>275</v>
      </c>
      <c r="C149" t="s">
        <v>276</v>
      </c>
      <c r="D149">
        <v>2019</v>
      </c>
      <c r="E149">
        <v>0</v>
      </c>
      <c r="F149">
        <v>5805160</v>
      </c>
      <c r="G149">
        <v>15645000</v>
      </c>
      <c r="H149">
        <v>10146000</v>
      </c>
      <c r="I149">
        <v>31596160</v>
      </c>
      <c r="J149">
        <f t="shared" si="5"/>
        <v>10532053.333333334</v>
      </c>
    </row>
    <row r="150" spans="1:10">
      <c r="A150" t="s">
        <v>260</v>
      </c>
      <c r="B150" t="s">
        <v>277</v>
      </c>
      <c r="C150" t="s">
        <v>278</v>
      </c>
      <c r="D150">
        <v>2019</v>
      </c>
      <c r="E150">
        <v>0</v>
      </c>
      <c r="F150">
        <v>0</v>
      </c>
      <c r="G150">
        <v>0</v>
      </c>
      <c r="H150">
        <v>0</v>
      </c>
      <c r="I150">
        <v>0</v>
      </c>
      <c r="J150" t="e">
        <f t="shared" si="5"/>
        <v>#DIV/0!</v>
      </c>
    </row>
    <row r="151" spans="1:10">
      <c r="A151" t="s">
        <v>260</v>
      </c>
      <c r="B151" t="s">
        <v>279</v>
      </c>
      <c r="C151" t="s">
        <v>280</v>
      </c>
      <c r="D151">
        <v>2019</v>
      </c>
      <c r="E151">
        <v>0</v>
      </c>
      <c r="F151">
        <v>24542604</v>
      </c>
      <c r="G151">
        <v>44261000</v>
      </c>
      <c r="H151">
        <v>40662000</v>
      </c>
      <c r="I151">
        <v>109465604</v>
      </c>
      <c r="J151">
        <f t="shared" si="5"/>
        <v>36488534.666666664</v>
      </c>
    </row>
    <row r="152" spans="1:10">
      <c r="A152" t="s">
        <v>260</v>
      </c>
      <c r="B152" t="s">
        <v>281</v>
      </c>
      <c r="C152" t="s">
        <v>282</v>
      </c>
      <c r="D152">
        <v>2019</v>
      </c>
      <c r="E152">
        <v>6688002</v>
      </c>
      <c r="F152">
        <v>7051000</v>
      </c>
      <c r="G152">
        <v>2051000</v>
      </c>
      <c r="H152">
        <v>0</v>
      </c>
      <c r="I152">
        <v>15790002</v>
      </c>
      <c r="J152">
        <f t="shared" si="5"/>
        <v>5263334</v>
      </c>
    </row>
    <row r="153" spans="1:10">
      <c r="A153" t="s">
        <v>260</v>
      </c>
      <c r="B153" t="s">
        <v>283</v>
      </c>
      <c r="C153" t="s">
        <v>284</v>
      </c>
      <c r="D153">
        <v>2019</v>
      </c>
      <c r="E153">
        <v>71945829</v>
      </c>
      <c r="F153">
        <v>104668000</v>
      </c>
      <c r="G153">
        <v>121764000</v>
      </c>
      <c r="H153">
        <v>118451000</v>
      </c>
      <c r="I153">
        <v>416828829</v>
      </c>
      <c r="J153">
        <f t="shared" si="5"/>
        <v>104207207.25</v>
      </c>
    </row>
    <row r="154" spans="1:10">
      <c r="A154" t="s">
        <v>260</v>
      </c>
      <c r="B154" t="s">
        <v>285</v>
      </c>
      <c r="C154" t="s">
        <v>286</v>
      </c>
      <c r="D154">
        <v>2019</v>
      </c>
      <c r="E154">
        <v>858925</v>
      </c>
      <c r="F154">
        <v>0</v>
      </c>
      <c r="G154">
        <v>0</v>
      </c>
      <c r="H154">
        <v>0</v>
      </c>
      <c r="I154">
        <v>858925</v>
      </c>
      <c r="J154">
        <f t="shared" si="5"/>
        <v>858925</v>
      </c>
    </row>
    <row r="155" spans="1:10">
      <c r="A155" t="s">
        <v>260</v>
      </c>
      <c r="B155" t="s">
        <v>287</v>
      </c>
      <c r="C155" t="s">
        <v>288</v>
      </c>
      <c r="D155">
        <v>2019</v>
      </c>
      <c r="E155">
        <v>0</v>
      </c>
      <c r="F155">
        <v>0</v>
      </c>
      <c r="G155">
        <v>0</v>
      </c>
      <c r="H155">
        <v>4608631</v>
      </c>
      <c r="I155">
        <v>4608631</v>
      </c>
      <c r="J155">
        <f t="shared" si="5"/>
        <v>4608631</v>
      </c>
    </row>
    <row r="156" spans="1:10">
      <c r="A156" t="s">
        <v>260</v>
      </c>
      <c r="B156" t="s">
        <v>289</v>
      </c>
      <c r="C156" t="s">
        <v>290</v>
      </c>
      <c r="D156">
        <v>2019</v>
      </c>
      <c r="E156">
        <v>0</v>
      </c>
      <c r="F156">
        <v>0</v>
      </c>
      <c r="G156">
        <v>0</v>
      </c>
      <c r="H156">
        <v>0</v>
      </c>
      <c r="I156">
        <v>0</v>
      </c>
      <c r="J156" t="e">
        <f t="shared" si="5"/>
        <v>#DIV/0!</v>
      </c>
    </row>
    <row r="157" spans="1:10">
      <c r="A157" t="s">
        <v>260</v>
      </c>
      <c r="B157" t="s">
        <v>291</v>
      </c>
      <c r="C157" t="s">
        <v>292</v>
      </c>
      <c r="D157">
        <v>2019</v>
      </c>
      <c r="E157">
        <v>0</v>
      </c>
      <c r="F157">
        <v>5345018</v>
      </c>
      <c r="G157">
        <v>47132000</v>
      </c>
      <c r="H157">
        <v>44677000</v>
      </c>
      <c r="I157">
        <v>97154018</v>
      </c>
      <c r="J157">
        <f t="shared" si="5"/>
        <v>32384672.666666668</v>
      </c>
    </row>
    <row r="158" spans="1:10">
      <c r="A158" t="s">
        <v>260</v>
      </c>
      <c r="B158" t="s">
        <v>293</v>
      </c>
      <c r="C158" t="s">
        <v>294</v>
      </c>
      <c r="D158">
        <v>2019</v>
      </c>
      <c r="E158">
        <v>126857064</v>
      </c>
      <c r="F158">
        <v>73489000</v>
      </c>
      <c r="G158">
        <v>59224000</v>
      </c>
      <c r="H158">
        <v>50774000</v>
      </c>
      <c r="I158">
        <v>310344064</v>
      </c>
      <c r="J158">
        <f t="shared" si="5"/>
        <v>77586016</v>
      </c>
    </row>
    <row r="159" spans="1:10">
      <c r="A159" t="s">
        <v>260</v>
      </c>
      <c r="B159" t="s">
        <v>295</v>
      </c>
      <c r="C159" t="s">
        <v>296</v>
      </c>
      <c r="D159">
        <v>2019</v>
      </c>
      <c r="E159">
        <v>39151636</v>
      </c>
      <c r="F159">
        <v>36788000</v>
      </c>
      <c r="G159">
        <v>34743000</v>
      </c>
      <c r="H159">
        <v>32019000</v>
      </c>
      <c r="I159">
        <v>142701636</v>
      </c>
      <c r="J159">
        <f t="shared" si="5"/>
        <v>35675409</v>
      </c>
    </row>
    <row r="160" spans="1:10">
      <c r="A160" t="s">
        <v>260</v>
      </c>
      <c r="B160" t="s">
        <v>297</v>
      </c>
      <c r="C160" t="s">
        <v>298</v>
      </c>
      <c r="D160">
        <v>2019</v>
      </c>
      <c r="E160">
        <v>14700197</v>
      </c>
      <c r="F160">
        <v>195100000</v>
      </c>
      <c r="G160">
        <v>183320000</v>
      </c>
      <c r="H160">
        <v>163374000</v>
      </c>
      <c r="I160">
        <v>556494197</v>
      </c>
      <c r="J160">
        <f t="shared" si="5"/>
        <v>139123549.25</v>
      </c>
    </row>
    <row r="161" spans="1:10">
      <c r="A161" t="s">
        <v>260</v>
      </c>
      <c r="B161" t="s">
        <v>299</v>
      </c>
      <c r="C161" t="s">
        <v>300</v>
      </c>
      <c r="D161">
        <v>2019</v>
      </c>
      <c r="E161">
        <v>0</v>
      </c>
      <c r="F161">
        <v>0</v>
      </c>
      <c r="G161">
        <v>66022729</v>
      </c>
      <c r="H161">
        <v>86778000</v>
      </c>
      <c r="I161">
        <v>152800729</v>
      </c>
      <c r="J161">
        <f t="shared" si="5"/>
        <v>76400364.5</v>
      </c>
    </row>
    <row r="162" spans="1:10">
      <c r="A162" t="s">
        <v>260</v>
      </c>
      <c r="B162" t="s">
        <v>301</v>
      </c>
      <c r="C162" t="s">
        <v>302</v>
      </c>
      <c r="D162">
        <v>2019</v>
      </c>
      <c r="E162">
        <v>0</v>
      </c>
      <c r="F162">
        <v>0</v>
      </c>
      <c r="G162">
        <v>0</v>
      </c>
      <c r="H162">
        <v>0</v>
      </c>
      <c r="I162">
        <v>0</v>
      </c>
      <c r="J162" t="e">
        <f t="shared" si="5"/>
        <v>#DIV/0!</v>
      </c>
    </row>
    <row r="163" spans="1:10">
      <c r="A163" t="s">
        <v>260</v>
      </c>
      <c r="B163" t="s">
        <v>303</v>
      </c>
      <c r="C163" t="s">
        <v>304</v>
      </c>
      <c r="D163">
        <v>2019</v>
      </c>
      <c r="E163">
        <v>34000</v>
      </c>
      <c r="F163">
        <v>666000</v>
      </c>
      <c r="G163">
        <v>0</v>
      </c>
      <c r="H163">
        <v>0</v>
      </c>
      <c r="I163">
        <v>700000</v>
      </c>
      <c r="J163">
        <f t="shared" si="5"/>
        <v>350000</v>
      </c>
    </row>
    <row r="164" spans="1:10">
      <c r="A164" t="s">
        <v>260</v>
      </c>
      <c r="B164" t="s">
        <v>305</v>
      </c>
      <c r="C164" t="s">
        <v>306</v>
      </c>
      <c r="D164">
        <v>2019</v>
      </c>
      <c r="E164">
        <v>98357000</v>
      </c>
      <c r="F164">
        <v>100324000</v>
      </c>
      <c r="G164">
        <v>102331000</v>
      </c>
      <c r="H164">
        <v>104378000</v>
      </c>
      <c r="I164">
        <v>405390000</v>
      </c>
      <c r="J164">
        <f t="shared" si="5"/>
        <v>101347500</v>
      </c>
    </row>
    <row r="165" spans="1:10">
      <c r="A165" t="s">
        <v>260</v>
      </c>
      <c r="B165" t="s">
        <v>307</v>
      </c>
      <c r="C165" t="s">
        <v>308</v>
      </c>
      <c r="D165">
        <v>2019</v>
      </c>
      <c r="E165">
        <v>57475679</v>
      </c>
      <c r="F165">
        <v>143487000</v>
      </c>
      <c r="G165">
        <v>141687000</v>
      </c>
      <c r="H165">
        <v>117000000</v>
      </c>
      <c r="I165">
        <v>459649679</v>
      </c>
      <c r="J165">
        <f t="shared" si="5"/>
        <v>114912419.75</v>
      </c>
    </row>
    <row r="166" spans="1:10">
      <c r="A166" t="s">
        <v>260</v>
      </c>
      <c r="B166" t="s">
        <v>307</v>
      </c>
      <c r="C166" t="s">
        <v>308</v>
      </c>
      <c r="D166">
        <v>2019</v>
      </c>
      <c r="E166">
        <v>0</v>
      </c>
      <c r="F166">
        <v>13711416</v>
      </c>
      <c r="G166">
        <v>27000000</v>
      </c>
      <c r="H166">
        <v>27000000</v>
      </c>
      <c r="I166">
        <v>67711416</v>
      </c>
      <c r="J166">
        <f t="shared" si="5"/>
        <v>22570472</v>
      </c>
    </row>
    <row r="167" spans="1:10">
      <c r="A167" t="s">
        <v>260</v>
      </c>
      <c r="B167" t="s">
        <v>309</v>
      </c>
      <c r="C167" t="s">
        <v>310</v>
      </c>
      <c r="D167">
        <v>2019</v>
      </c>
      <c r="E167">
        <v>422000</v>
      </c>
      <c r="F167">
        <v>8128000</v>
      </c>
      <c r="G167">
        <v>8554000</v>
      </c>
      <c r="H167">
        <v>8786000</v>
      </c>
      <c r="I167">
        <v>25890000</v>
      </c>
      <c r="J167">
        <f t="shared" si="5"/>
        <v>6472500</v>
      </c>
    </row>
    <row r="168" spans="1:10">
      <c r="A168" t="s">
        <v>260</v>
      </c>
      <c r="B168" t="s">
        <v>311</v>
      </c>
      <c r="C168" t="s">
        <v>312</v>
      </c>
      <c r="D168">
        <v>2019</v>
      </c>
      <c r="E168">
        <v>772</v>
      </c>
      <c r="F168">
        <v>0</v>
      </c>
      <c r="G168">
        <v>0</v>
      </c>
      <c r="H168">
        <v>0</v>
      </c>
      <c r="I168">
        <v>772</v>
      </c>
      <c r="J168">
        <f t="shared" si="5"/>
        <v>772</v>
      </c>
    </row>
    <row r="169" spans="1:10">
      <c r="A169" t="s">
        <v>260</v>
      </c>
      <c r="B169" t="s">
        <v>313</v>
      </c>
      <c r="C169" t="s">
        <v>314</v>
      </c>
      <c r="D169">
        <v>2019</v>
      </c>
      <c r="E169">
        <v>130000</v>
      </c>
      <c r="F169">
        <v>0</v>
      </c>
      <c r="G169">
        <v>0</v>
      </c>
      <c r="H169">
        <v>0</v>
      </c>
      <c r="I169">
        <v>130000</v>
      </c>
      <c r="J169">
        <f t="shared" si="5"/>
        <v>130000</v>
      </c>
    </row>
    <row r="170" spans="1:10">
      <c r="A170" t="s">
        <v>315</v>
      </c>
      <c r="B170" t="s">
        <v>316</v>
      </c>
      <c r="C170" t="s">
        <v>317</v>
      </c>
      <c r="D170">
        <v>2019</v>
      </c>
      <c r="E170">
        <v>0</v>
      </c>
      <c r="F170">
        <v>10141187</v>
      </c>
      <c r="G170">
        <v>0</v>
      </c>
      <c r="H170">
        <v>3178000</v>
      </c>
      <c r="I170">
        <v>13319187</v>
      </c>
      <c r="J170">
        <f t="shared" si="5"/>
        <v>6659593.5</v>
      </c>
    </row>
    <row r="171" spans="1:10">
      <c r="A171" t="s">
        <v>315</v>
      </c>
      <c r="B171" t="s">
        <v>318</v>
      </c>
      <c r="C171" t="s">
        <v>319</v>
      </c>
      <c r="D171">
        <v>2019</v>
      </c>
      <c r="E171">
        <v>49227133</v>
      </c>
      <c r="F171">
        <v>106390000</v>
      </c>
      <c r="G171">
        <v>31234000</v>
      </c>
      <c r="H171">
        <v>19424000</v>
      </c>
      <c r="I171">
        <v>206275133</v>
      </c>
      <c r="J171">
        <f t="shared" ref="J171:J234" si="6">AVERAGEIF(E171:H171, "&gt;0")</f>
        <v>51568783.25</v>
      </c>
    </row>
    <row r="172" spans="1:10">
      <c r="A172" t="s">
        <v>315</v>
      </c>
      <c r="B172" t="s">
        <v>320</v>
      </c>
      <c r="C172" t="s">
        <v>321</v>
      </c>
      <c r="D172">
        <v>2019</v>
      </c>
      <c r="E172">
        <v>6742473</v>
      </c>
      <c r="F172">
        <v>41674000</v>
      </c>
      <c r="G172">
        <v>46175000</v>
      </c>
      <c r="H172">
        <v>39947000</v>
      </c>
      <c r="I172">
        <v>134538473</v>
      </c>
      <c r="J172">
        <f t="shared" si="6"/>
        <v>33634618.25</v>
      </c>
    </row>
    <row r="173" spans="1:10">
      <c r="A173" t="s">
        <v>315</v>
      </c>
      <c r="B173" t="s">
        <v>322</v>
      </c>
      <c r="C173" t="s">
        <v>323</v>
      </c>
      <c r="D173">
        <v>2019</v>
      </c>
      <c r="E173">
        <v>0</v>
      </c>
      <c r="F173">
        <v>0</v>
      </c>
      <c r="G173">
        <v>1000</v>
      </c>
      <c r="H173">
        <v>0</v>
      </c>
      <c r="I173">
        <v>1000</v>
      </c>
      <c r="J173">
        <f t="shared" si="6"/>
        <v>1000</v>
      </c>
    </row>
    <row r="174" spans="1:10">
      <c r="A174" t="s">
        <v>203</v>
      </c>
      <c r="B174" t="s">
        <v>324</v>
      </c>
      <c r="C174" t="s">
        <v>325</v>
      </c>
      <c r="D174">
        <v>2019</v>
      </c>
      <c r="E174">
        <v>0</v>
      </c>
      <c r="F174">
        <v>73996228</v>
      </c>
      <c r="G174">
        <v>55667000</v>
      </c>
      <c r="H174">
        <v>34328000</v>
      </c>
      <c r="I174">
        <v>163991228</v>
      </c>
      <c r="J174">
        <f t="shared" si="6"/>
        <v>54663742.666666664</v>
      </c>
    </row>
    <row r="175" spans="1:10">
      <c r="A175" t="s">
        <v>203</v>
      </c>
      <c r="B175" t="s">
        <v>324</v>
      </c>
      <c r="C175" t="s">
        <v>325</v>
      </c>
      <c r="D175">
        <v>2019</v>
      </c>
      <c r="E175">
        <v>2180898</v>
      </c>
      <c r="F175">
        <v>967000</v>
      </c>
      <c r="G175">
        <v>1800000</v>
      </c>
      <c r="H175">
        <v>1740000</v>
      </c>
      <c r="I175">
        <v>6687898</v>
      </c>
      <c r="J175">
        <f t="shared" si="6"/>
        <v>1671974.5</v>
      </c>
    </row>
    <row r="176" spans="1:10">
      <c r="A176" t="s">
        <v>203</v>
      </c>
      <c r="B176" t="s">
        <v>326</v>
      </c>
      <c r="C176" t="s">
        <v>327</v>
      </c>
      <c r="D176">
        <v>2019</v>
      </c>
      <c r="E176">
        <v>0</v>
      </c>
      <c r="F176">
        <v>9181594</v>
      </c>
      <c r="G176">
        <v>9869000</v>
      </c>
      <c r="H176">
        <v>2010000</v>
      </c>
      <c r="I176">
        <v>21060594</v>
      </c>
      <c r="J176">
        <f t="shared" si="6"/>
        <v>7020198</v>
      </c>
    </row>
    <row r="177" spans="1:10">
      <c r="A177" t="s">
        <v>203</v>
      </c>
      <c r="B177" t="s">
        <v>328</v>
      </c>
      <c r="C177" t="s">
        <v>329</v>
      </c>
      <c r="D177">
        <v>2019</v>
      </c>
      <c r="E177">
        <v>387</v>
      </c>
      <c r="F177">
        <v>0</v>
      </c>
      <c r="G177">
        <v>0</v>
      </c>
      <c r="H177">
        <v>0</v>
      </c>
      <c r="I177">
        <v>387</v>
      </c>
      <c r="J177">
        <f t="shared" si="6"/>
        <v>387</v>
      </c>
    </row>
    <row r="178" spans="1:10">
      <c r="A178" t="s">
        <v>203</v>
      </c>
      <c r="B178" t="s">
        <v>330</v>
      </c>
      <c r="C178" t="s">
        <v>331</v>
      </c>
      <c r="D178">
        <v>2019</v>
      </c>
      <c r="E178">
        <v>128</v>
      </c>
      <c r="F178">
        <v>0</v>
      </c>
      <c r="G178">
        <v>0</v>
      </c>
      <c r="H178">
        <v>0</v>
      </c>
      <c r="I178">
        <v>128</v>
      </c>
      <c r="J178">
        <f t="shared" si="6"/>
        <v>128</v>
      </c>
    </row>
    <row r="179" spans="1:10">
      <c r="A179" t="s">
        <v>203</v>
      </c>
      <c r="B179" t="s">
        <v>332</v>
      </c>
      <c r="C179" t="s">
        <v>331</v>
      </c>
      <c r="D179">
        <v>2019</v>
      </c>
      <c r="E179">
        <v>83</v>
      </c>
      <c r="F179">
        <v>0</v>
      </c>
      <c r="G179">
        <v>0</v>
      </c>
      <c r="H179">
        <v>0</v>
      </c>
      <c r="I179">
        <v>83</v>
      </c>
      <c r="J179">
        <f t="shared" si="6"/>
        <v>83</v>
      </c>
    </row>
    <row r="180" spans="1:10">
      <c r="A180" t="s">
        <v>333</v>
      </c>
      <c r="B180" t="s">
        <v>334</v>
      </c>
      <c r="C180" t="s">
        <v>335</v>
      </c>
      <c r="D180">
        <v>2019</v>
      </c>
      <c r="E180">
        <v>0</v>
      </c>
      <c r="F180">
        <v>22788801</v>
      </c>
      <c r="G180">
        <v>28262000</v>
      </c>
      <c r="H180">
        <v>23164000</v>
      </c>
      <c r="I180">
        <v>74214801</v>
      </c>
      <c r="J180">
        <f t="shared" si="6"/>
        <v>24738267</v>
      </c>
    </row>
    <row r="181" spans="1:10">
      <c r="A181" t="s">
        <v>333</v>
      </c>
      <c r="B181" t="s">
        <v>336</v>
      </c>
      <c r="C181" t="s">
        <v>337</v>
      </c>
      <c r="D181">
        <v>2019</v>
      </c>
      <c r="E181">
        <v>463734</v>
      </c>
      <c r="F181">
        <v>0</v>
      </c>
      <c r="G181">
        <v>0</v>
      </c>
      <c r="H181">
        <v>0</v>
      </c>
      <c r="I181">
        <v>463734</v>
      </c>
      <c r="J181">
        <f t="shared" si="6"/>
        <v>463734</v>
      </c>
    </row>
    <row r="182" spans="1:10">
      <c r="A182" t="s">
        <v>333</v>
      </c>
      <c r="B182" t="s">
        <v>338</v>
      </c>
      <c r="C182" t="s">
        <v>339</v>
      </c>
      <c r="D182">
        <v>2019</v>
      </c>
      <c r="E182">
        <v>256219</v>
      </c>
      <c r="F182">
        <v>0</v>
      </c>
      <c r="G182">
        <v>0</v>
      </c>
      <c r="H182">
        <v>0</v>
      </c>
      <c r="I182">
        <v>256219</v>
      </c>
      <c r="J182">
        <f t="shared" si="6"/>
        <v>256219</v>
      </c>
    </row>
    <row r="183" spans="1:10">
      <c r="A183" t="s">
        <v>333</v>
      </c>
      <c r="B183" t="s">
        <v>340</v>
      </c>
      <c r="C183" t="s">
        <v>341</v>
      </c>
      <c r="D183">
        <v>2019</v>
      </c>
      <c r="E183">
        <v>0</v>
      </c>
      <c r="F183">
        <v>109087</v>
      </c>
      <c r="G183">
        <v>0</v>
      </c>
      <c r="H183">
        <v>0</v>
      </c>
      <c r="I183">
        <v>109087</v>
      </c>
      <c r="J183">
        <f t="shared" si="6"/>
        <v>109087</v>
      </c>
    </row>
    <row r="184" spans="1:10">
      <c r="A184" t="s">
        <v>333</v>
      </c>
      <c r="B184" t="s">
        <v>342</v>
      </c>
      <c r="C184" t="s">
        <v>343</v>
      </c>
      <c r="D184">
        <v>2019</v>
      </c>
      <c r="E184">
        <v>1998752</v>
      </c>
      <c r="F184">
        <v>0</v>
      </c>
      <c r="G184">
        <v>0</v>
      </c>
      <c r="H184">
        <v>0</v>
      </c>
      <c r="I184">
        <v>1998752</v>
      </c>
      <c r="J184">
        <f t="shared" si="6"/>
        <v>1998752</v>
      </c>
    </row>
    <row r="185" spans="1:10">
      <c r="A185" t="s">
        <v>333</v>
      </c>
      <c r="B185" t="s">
        <v>344</v>
      </c>
      <c r="C185" t="s">
        <v>345</v>
      </c>
      <c r="D185">
        <v>2019</v>
      </c>
      <c r="E185">
        <v>2411933</v>
      </c>
      <c r="F185">
        <v>0</v>
      </c>
      <c r="G185">
        <v>0</v>
      </c>
      <c r="H185">
        <v>0</v>
      </c>
      <c r="I185">
        <v>2411933</v>
      </c>
      <c r="J185">
        <f t="shared" si="6"/>
        <v>2411933</v>
      </c>
    </row>
    <row r="186" spans="1:10">
      <c r="A186" t="s">
        <v>333</v>
      </c>
      <c r="B186" t="s">
        <v>346</v>
      </c>
      <c r="C186" t="s">
        <v>347</v>
      </c>
      <c r="D186">
        <v>2019</v>
      </c>
      <c r="E186">
        <v>0</v>
      </c>
      <c r="F186">
        <v>0</v>
      </c>
      <c r="G186">
        <v>0</v>
      </c>
      <c r="H186">
        <v>8958</v>
      </c>
      <c r="I186">
        <v>8958</v>
      </c>
      <c r="J186">
        <f t="shared" si="6"/>
        <v>8958</v>
      </c>
    </row>
    <row r="187" spans="1:10">
      <c r="A187" t="s">
        <v>333</v>
      </c>
      <c r="B187" t="s">
        <v>348</v>
      </c>
      <c r="C187" t="s">
        <v>349</v>
      </c>
      <c r="D187">
        <v>2019</v>
      </c>
      <c r="E187">
        <v>92487</v>
      </c>
      <c r="F187">
        <v>6000</v>
      </c>
      <c r="G187">
        <v>0</v>
      </c>
      <c r="H187">
        <v>0</v>
      </c>
      <c r="I187">
        <v>98487</v>
      </c>
      <c r="J187">
        <f t="shared" si="6"/>
        <v>49243.5</v>
      </c>
    </row>
    <row r="188" spans="1:10">
      <c r="A188" t="s">
        <v>178</v>
      </c>
      <c r="B188" t="s">
        <v>179</v>
      </c>
      <c r="C188" t="s">
        <v>180</v>
      </c>
      <c r="D188">
        <v>2019</v>
      </c>
      <c r="E188">
        <v>0</v>
      </c>
      <c r="F188">
        <v>152636939</v>
      </c>
      <c r="G188">
        <v>347654000</v>
      </c>
      <c r="H188">
        <v>318745000</v>
      </c>
      <c r="I188">
        <v>819035939</v>
      </c>
      <c r="J188">
        <f t="shared" si="6"/>
        <v>273011979.66666669</v>
      </c>
    </row>
    <row r="189" spans="1:10">
      <c r="A189" t="s">
        <v>178</v>
      </c>
      <c r="B189" t="s">
        <v>350</v>
      </c>
      <c r="C189" t="s">
        <v>351</v>
      </c>
      <c r="D189">
        <v>2019</v>
      </c>
      <c r="E189">
        <v>205</v>
      </c>
      <c r="F189">
        <v>0</v>
      </c>
      <c r="G189">
        <v>0</v>
      </c>
      <c r="H189">
        <v>0</v>
      </c>
      <c r="I189">
        <v>205</v>
      </c>
      <c r="J189">
        <f t="shared" si="6"/>
        <v>205</v>
      </c>
    </row>
    <row r="190" spans="1:10">
      <c r="A190" t="s">
        <v>178</v>
      </c>
      <c r="B190" t="s">
        <v>352</v>
      </c>
      <c r="C190" t="s">
        <v>353</v>
      </c>
      <c r="D190">
        <v>2019</v>
      </c>
      <c r="E190">
        <v>0</v>
      </c>
      <c r="F190">
        <v>23537400</v>
      </c>
      <c r="G190">
        <v>33075000</v>
      </c>
      <c r="H190">
        <v>59220000</v>
      </c>
      <c r="I190">
        <v>115832400</v>
      </c>
      <c r="J190">
        <f t="shared" si="6"/>
        <v>38610800</v>
      </c>
    </row>
    <row r="191" spans="1:10">
      <c r="A191" t="s">
        <v>178</v>
      </c>
      <c r="B191" t="s">
        <v>352</v>
      </c>
      <c r="C191" t="s">
        <v>353</v>
      </c>
      <c r="D191">
        <v>2019</v>
      </c>
      <c r="E191">
        <v>476349</v>
      </c>
      <c r="F191">
        <v>0</v>
      </c>
      <c r="G191">
        <v>0</v>
      </c>
      <c r="H191">
        <v>0</v>
      </c>
      <c r="I191">
        <v>476349</v>
      </c>
      <c r="J191">
        <f t="shared" si="6"/>
        <v>476349</v>
      </c>
    </row>
    <row r="192" spans="1:10">
      <c r="A192" t="s">
        <v>178</v>
      </c>
      <c r="B192" t="s">
        <v>354</v>
      </c>
      <c r="C192" t="s">
        <v>355</v>
      </c>
      <c r="D192">
        <v>2019</v>
      </c>
      <c r="E192">
        <v>7713000</v>
      </c>
      <c r="F192">
        <v>6136000</v>
      </c>
      <c r="G192">
        <v>2000000</v>
      </c>
      <c r="H192">
        <v>0</v>
      </c>
      <c r="I192">
        <v>15849000</v>
      </c>
      <c r="J192">
        <f t="shared" si="6"/>
        <v>5283000</v>
      </c>
    </row>
    <row r="193" spans="1:10">
      <c r="A193" t="s">
        <v>356</v>
      </c>
      <c r="B193" t="s">
        <v>357</v>
      </c>
      <c r="C193" t="s">
        <v>358</v>
      </c>
      <c r="D193">
        <v>2019</v>
      </c>
      <c r="E193">
        <v>190330</v>
      </c>
      <c r="F193">
        <v>98000</v>
      </c>
      <c r="G193">
        <v>100000</v>
      </c>
      <c r="H193">
        <v>0</v>
      </c>
      <c r="I193">
        <v>388330</v>
      </c>
      <c r="J193">
        <f t="shared" si="6"/>
        <v>129443.33333333333</v>
      </c>
    </row>
    <row r="194" spans="1:10">
      <c r="A194" t="s">
        <v>356</v>
      </c>
      <c r="B194" t="s">
        <v>359</v>
      </c>
      <c r="C194" t="s">
        <v>360</v>
      </c>
      <c r="D194">
        <v>2019</v>
      </c>
      <c r="E194">
        <v>218633</v>
      </c>
      <c r="F194">
        <v>624000</v>
      </c>
      <c r="G194">
        <v>635000</v>
      </c>
      <c r="H194">
        <v>0</v>
      </c>
      <c r="I194">
        <v>1477633</v>
      </c>
      <c r="J194">
        <f t="shared" si="6"/>
        <v>492544.33333333331</v>
      </c>
    </row>
    <row r="195" spans="1:10">
      <c r="A195" t="s">
        <v>356</v>
      </c>
      <c r="B195" t="s">
        <v>359</v>
      </c>
      <c r="C195" t="s">
        <v>360</v>
      </c>
      <c r="D195">
        <v>2019</v>
      </c>
      <c r="E195">
        <v>84702</v>
      </c>
      <c r="F195">
        <v>421000</v>
      </c>
      <c r="G195">
        <v>428000</v>
      </c>
      <c r="H195">
        <v>0</v>
      </c>
      <c r="I195">
        <v>933702</v>
      </c>
      <c r="J195">
        <f t="shared" si="6"/>
        <v>311234</v>
      </c>
    </row>
    <row r="196" spans="1:10">
      <c r="A196" t="s">
        <v>356</v>
      </c>
      <c r="B196" t="s">
        <v>359</v>
      </c>
      <c r="C196" t="s">
        <v>360</v>
      </c>
      <c r="D196">
        <v>2019</v>
      </c>
      <c r="E196">
        <v>0</v>
      </c>
      <c r="F196">
        <v>112113</v>
      </c>
      <c r="G196">
        <v>234000</v>
      </c>
      <c r="H196">
        <v>0</v>
      </c>
      <c r="I196">
        <v>346113</v>
      </c>
      <c r="J196">
        <f t="shared" si="6"/>
        <v>173056.5</v>
      </c>
    </row>
    <row r="197" spans="1:10">
      <c r="A197" t="s">
        <v>356</v>
      </c>
      <c r="B197" t="s">
        <v>361</v>
      </c>
      <c r="C197" t="s">
        <v>362</v>
      </c>
      <c r="D197">
        <v>2019</v>
      </c>
      <c r="E197">
        <v>14602760</v>
      </c>
      <c r="F197">
        <v>0</v>
      </c>
      <c r="G197">
        <v>0</v>
      </c>
      <c r="H197">
        <v>0</v>
      </c>
      <c r="I197">
        <v>14602760</v>
      </c>
      <c r="J197">
        <f t="shared" si="6"/>
        <v>14602760</v>
      </c>
    </row>
    <row r="198" spans="1:10">
      <c r="A198" t="s">
        <v>356</v>
      </c>
      <c r="B198" t="s">
        <v>361</v>
      </c>
      <c r="C198" t="s">
        <v>362</v>
      </c>
      <c r="D198">
        <v>2019</v>
      </c>
      <c r="E198">
        <v>3486421</v>
      </c>
      <c r="F198">
        <v>0</v>
      </c>
      <c r="G198">
        <v>0</v>
      </c>
      <c r="H198">
        <v>0</v>
      </c>
      <c r="I198">
        <v>3486421</v>
      </c>
      <c r="J198">
        <f t="shared" si="6"/>
        <v>3486421</v>
      </c>
    </row>
    <row r="199" spans="1:10">
      <c r="A199" t="s">
        <v>356</v>
      </c>
      <c r="B199" t="s">
        <v>363</v>
      </c>
      <c r="C199" t="s">
        <v>364</v>
      </c>
      <c r="D199">
        <v>2019</v>
      </c>
      <c r="E199">
        <v>1000</v>
      </c>
      <c r="F199">
        <v>0</v>
      </c>
      <c r="G199">
        <v>0</v>
      </c>
      <c r="H199">
        <v>0</v>
      </c>
      <c r="I199">
        <v>1000</v>
      </c>
      <c r="J199">
        <f t="shared" si="6"/>
        <v>1000</v>
      </c>
    </row>
    <row r="200" spans="1:10">
      <c r="A200" t="s">
        <v>356</v>
      </c>
      <c r="B200" t="s">
        <v>365</v>
      </c>
      <c r="C200" t="s">
        <v>366</v>
      </c>
      <c r="D200">
        <v>2019</v>
      </c>
      <c r="E200">
        <v>0</v>
      </c>
      <c r="F200">
        <v>0</v>
      </c>
      <c r="G200">
        <v>274</v>
      </c>
      <c r="H200">
        <v>0</v>
      </c>
      <c r="I200">
        <v>274</v>
      </c>
      <c r="J200">
        <f t="shared" si="6"/>
        <v>274</v>
      </c>
    </row>
    <row r="201" spans="1:10">
      <c r="A201" t="s">
        <v>356</v>
      </c>
      <c r="B201" t="s">
        <v>367</v>
      </c>
      <c r="C201" t="s">
        <v>368</v>
      </c>
      <c r="D201">
        <v>2019</v>
      </c>
      <c r="E201">
        <v>121</v>
      </c>
      <c r="F201">
        <v>0</v>
      </c>
      <c r="G201">
        <v>0</v>
      </c>
      <c r="H201">
        <v>0</v>
      </c>
      <c r="I201">
        <v>121</v>
      </c>
      <c r="J201">
        <f t="shared" si="6"/>
        <v>121</v>
      </c>
    </row>
    <row r="202" spans="1:10">
      <c r="A202" t="s">
        <v>369</v>
      </c>
      <c r="B202" t="s">
        <v>370</v>
      </c>
      <c r="C202" t="s">
        <v>371</v>
      </c>
      <c r="D202">
        <v>2019</v>
      </c>
      <c r="E202">
        <v>0</v>
      </c>
      <c r="F202">
        <v>0</v>
      </c>
      <c r="G202">
        <v>42354143</v>
      </c>
      <c r="H202">
        <v>10950000</v>
      </c>
      <c r="I202">
        <v>53304143</v>
      </c>
      <c r="J202">
        <f t="shared" si="6"/>
        <v>26652071.5</v>
      </c>
    </row>
    <row r="203" spans="1:10">
      <c r="A203" t="s">
        <v>369</v>
      </c>
      <c r="B203" t="s">
        <v>370</v>
      </c>
      <c r="C203" t="s">
        <v>371</v>
      </c>
      <c r="D203">
        <v>2019</v>
      </c>
      <c r="E203">
        <v>5434000</v>
      </c>
      <c r="F203">
        <v>0</v>
      </c>
      <c r="G203">
        <v>600000</v>
      </c>
      <c r="H203">
        <v>0</v>
      </c>
      <c r="I203">
        <v>6034000</v>
      </c>
      <c r="J203">
        <f t="shared" si="6"/>
        <v>3017000</v>
      </c>
    </row>
    <row r="204" spans="1:10">
      <c r="A204" t="s">
        <v>369</v>
      </c>
      <c r="B204" t="s">
        <v>372</v>
      </c>
      <c r="C204" t="s">
        <v>373</v>
      </c>
      <c r="D204">
        <v>2019</v>
      </c>
      <c r="E204">
        <v>3756315</v>
      </c>
      <c r="F204">
        <v>45819000</v>
      </c>
      <c r="G204">
        <v>117030000</v>
      </c>
      <c r="H204">
        <v>18050000</v>
      </c>
      <c r="I204">
        <v>184655315</v>
      </c>
      <c r="J204">
        <f t="shared" si="6"/>
        <v>46163828.75</v>
      </c>
    </row>
    <row r="205" spans="1:10">
      <c r="A205" t="s">
        <v>369</v>
      </c>
      <c r="B205" t="s">
        <v>372</v>
      </c>
      <c r="C205" t="s">
        <v>373</v>
      </c>
      <c r="D205">
        <v>2019</v>
      </c>
      <c r="E205">
        <v>5238297</v>
      </c>
      <c r="F205">
        <v>29746000</v>
      </c>
      <c r="G205">
        <v>1520000</v>
      </c>
      <c r="H205">
        <v>0</v>
      </c>
      <c r="I205">
        <v>36504297</v>
      </c>
      <c r="J205">
        <f t="shared" si="6"/>
        <v>12168099</v>
      </c>
    </row>
    <row r="206" spans="1:10">
      <c r="A206" t="s">
        <v>369</v>
      </c>
      <c r="B206" t="s">
        <v>374</v>
      </c>
      <c r="C206" t="s">
        <v>375</v>
      </c>
      <c r="D206">
        <v>2019</v>
      </c>
      <c r="E206">
        <v>19900494</v>
      </c>
      <c r="F206">
        <v>28844000</v>
      </c>
      <c r="G206">
        <v>40938000</v>
      </c>
      <c r="H206">
        <v>11358000</v>
      </c>
      <c r="I206">
        <v>101040494</v>
      </c>
      <c r="J206">
        <f t="shared" si="6"/>
        <v>25260123.5</v>
      </c>
    </row>
    <row r="207" spans="1:10">
      <c r="A207" t="s">
        <v>369</v>
      </c>
      <c r="B207" t="s">
        <v>374</v>
      </c>
      <c r="C207" t="s">
        <v>375</v>
      </c>
      <c r="D207">
        <v>2019</v>
      </c>
      <c r="E207">
        <v>0</v>
      </c>
      <c r="F207">
        <v>54798146</v>
      </c>
      <c r="G207">
        <v>57014000</v>
      </c>
      <c r="H207">
        <v>45432000</v>
      </c>
      <c r="I207">
        <v>157244146</v>
      </c>
      <c r="J207">
        <f t="shared" si="6"/>
        <v>52414715.333333336</v>
      </c>
    </row>
    <row r="208" spans="1:10">
      <c r="A208" t="s">
        <v>369</v>
      </c>
      <c r="B208" t="s">
        <v>376</v>
      </c>
      <c r="C208" t="s">
        <v>377</v>
      </c>
      <c r="D208">
        <v>2019</v>
      </c>
      <c r="E208">
        <v>83435282</v>
      </c>
      <c r="F208">
        <v>178528000</v>
      </c>
      <c r="G208">
        <v>224263000</v>
      </c>
      <c r="H208">
        <v>49080000</v>
      </c>
      <c r="I208">
        <v>535306282</v>
      </c>
      <c r="J208">
        <f t="shared" si="6"/>
        <v>133826570.5</v>
      </c>
    </row>
    <row r="209" spans="1:10">
      <c r="A209" t="s">
        <v>369</v>
      </c>
      <c r="B209" t="s">
        <v>376</v>
      </c>
      <c r="C209" t="s">
        <v>377</v>
      </c>
      <c r="D209">
        <v>2019</v>
      </c>
      <c r="E209">
        <v>0</v>
      </c>
      <c r="F209">
        <v>0</v>
      </c>
      <c r="G209">
        <v>463389</v>
      </c>
      <c r="H209">
        <v>0</v>
      </c>
      <c r="I209">
        <v>463389</v>
      </c>
      <c r="J209">
        <f t="shared" si="6"/>
        <v>463389</v>
      </c>
    </row>
    <row r="210" spans="1:10">
      <c r="A210" t="s">
        <v>369</v>
      </c>
      <c r="B210" t="s">
        <v>376</v>
      </c>
      <c r="C210" t="s">
        <v>377</v>
      </c>
      <c r="D210">
        <v>2019</v>
      </c>
      <c r="E210">
        <v>24437684</v>
      </c>
      <c r="F210">
        <v>19746000</v>
      </c>
      <c r="G210">
        <v>215000</v>
      </c>
      <c r="H210">
        <v>0</v>
      </c>
      <c r="I210">
        <v>44398684</v>
      </c>
      <c r="J210">
        <f t="shared" si="6"/>
        <v>14799561.333333334</v>
      </c>
    </row>
    <row r="211" spans="1:10">
      <c r="A211" t="s">
        <v>369</v>
      </c>
      <c r="B211" t="s">
        <v>378</v>
      </c>
      <c r="C211" t="s">
        <v>379</v>
      </c>
      <c r="D211">
        <v>2019</v>
      </c>
      <c r="E211">
        <v>0</v>
      </c>
      <c r="F211">
        <v>0</v>
      </c>
      <c r="G211">
        <v>16968214</v>
      </c>
      <c r="H211">
        <v>11857000</v>
      </c>
      <c r="I211">
        <v>28825214</v>
      </c>
      <c r="J211">
        <f t="shared" si="6"/>
        <v>14412607</v>
      </c>
    </row>
    <row r="212" spans="1:10">
      <c r="A212" t="s">
        <v>369</v>
      </c>
      <c r="B212" t="s">
        <v>380</v>
      </c>
      <c r="C212" t="s">
        <v>381</v>
      </c>
      <c r="D212">
        <v>2019</v>
      </c>
      <c r="E212">
        <v>0</v>
      </c>
      <c r="F212">
        <v>38286496</v>
      </c>
      <c r="G212">
        <v>18168000</v>
      </c>
      <c r="H212">
        <v>54000000</v>
      </c>
      <c r="I212">
        <v>110454496</v>
      </c>
      <c r="J212">
        <f t="shared" si="6"/>
        <v>36818165.333333336</v>
      </c>
    </row>
    <row r="213" spans="1:10">
      <c r="A213" t="s">
        <v>369</v>
      </c>
      <c r="B213" t="s">
        <v>380</v>
      </c>
      <c r="C213" t="s">
        <v>381</v>
      </c>
      <c r="D213">
        <v>2019</v>
      </c>
      <c r="E213">
        <v>865000</v>
      </c>
      <c r="F213">
        <v>12969000</v>
      </c>
      <c r="G213">
        <v>4286000</v>
      </c>
      <c r="H213">
        <v>0</v>
      </c>
      <c r="I213">
        <v>18120000</v>
      </c>
      <c r="J213">
        <f t="shared" si="6"/>
        <v>6040000</v>
      </c>
    </row>
    <row r="214" spans="1:10">
      <c r="A214" t="s">
        <v>369</v>
      </c>
      <c r="B214" t="s">
        <v>382</v>
      </c>
      <c r="C214" t="s">
        <v>383</v>
      </c>
      <c r="D214">
        <v>2019</v>
      </c>
      <c r="E214">
        <v>47814644</v>
      </c>
      <c r="F214">
        <v>7810000</v>
      </c>
      <c r="G214">
        <v>7810000</v>
      </c>
      <c r="H214">
        <v>7966000</v>
      </c>
      <c r="I214">
        <v>71400644</v>
      </c>
      <c r="J214">
        <f t="shared" si="6"/>
        <v>17850161</v>
      </c>
    </row>
    <row r="215" spans="1:10">
      <c r="A215" t="s">
        <v>369</v>
      </c>
      <c r="B215" t="s">
        <v>384</v>
      </c>
      <c r="C215" t="s">
        <v>385</v>
      </c>
      <c r="D215">
        <v>2019</v>
      </c>
      <c r="E215">
        <v>8173234</v>
      </c>
      <c r="F215">
        <v>0</v>
      </c>
      <c r="G215">
        <v>0</v>
      </c>
      <c r="H215">
        <v>0</v>
      </c>
      <c r="I215">
        <v>8173234</v>
      </c>
      <c r="J215">
        <f t="shared" si="6"/>
        <v>8173234</v>
      </c>
    </row>
    <row r="216" spans="1:10">
      <c r="A216" t="s">
        <v>369</v>
      </c>
      <c r="B216" t="s">
        <v>386</v>
      </c>
      <c r="C216" t="s">
        <v>387</v>
      </c>
      <c r="D216">
        <v>2019</v>
      </c>
      <c r="E216">
        <v>2867609</v>
      </c>
      <c r="F216">
        <v>0</v>
      </c>
      <c r="G216">
        <v>0</v>
      </c>
      <c r="H216">
        <v>0</v>
      </c>
      <c r="I216">
        <v>2867609</v>
      </c>
      <c r="J216">
        <f t="shared" si="6"/>
        <v>2867609</v>
      </c>
    </row>
    <row r="217" spans="1:10">
      <c r="A217" t="s">
        <v>369</v>
      </c>
      <c r="B217" t="s">
        <v>388</v>
      </c>
      <c r="C217" t="s">
        <v>389</v>
      </c>
      <c r="D217">
        <v>2019</v>
      </c>
      <c r="E217">
        <v>9017951</v>
      </c>
      <c r="F217">
        <v>110787000</v>
      </c>
      <c r="G217">
        <v>3033000</v>
      </c>
      <c r="H217">
        <v>11219000</v>
      </c>
      <c r="I217">
        <v>134056951</v>
      </c>
      <c r="J217">
        <f t="shared" si="6"/>
        <v>33514237.75</v>
      </c>
    </row>
    <row r="218" spans="1:10">
      <c r="A218" t="s">
        <v>369</v>
      </c>
      <c r="B218" t="s">
        <v>390</v>
      </c>
      <c r="C218" t="s">
        <v>391</v>
      </c>
      <c r="D218">
        <v>2019</v>
      </c>
      <c r="E218">
        <v>6477882</v>
      </c>
      <c r="F218">
        <v>6640000</v>
      </c>
      <c r="G218">
        <v>0</v>
      </c>
      <c r="H218">
        <v>0</v>
      </c>
      <c r="I218">
        <v>13117882</v>
      </c>
      <c r="J218">
        <f t="shared" si="6"/>
        <v>6558941</v>
      </c>
    </row>
    <row r="219" spans="1:10">
      <c r="A219" t="s">
        <v>369</v>
      </c>
      <c r="B219" t="s">
        <v>390</v>
      </c>
      <c r="C219" t="s">
        <v>391</v>
      </c>
      <c r="D219">
        <v>2019</v>
      </c>
      <c r="E219">
        <v>20999</v>
      </c>
      <c r="F219">
        <v>0</v>
      </c>
      <c r="G219">
        <v>0</v>
      </c>
      <c r="H219">
        <v>0</v>
      </c>
      <c r="I219">
        <v>20999</v>
      </c>
      <c r="J219">
        <f t="shared" si="6"/>
        <v>20999</v>
      </c>
    </row>
    <row r="220" spans="1:10">
      <c r="A220" t="s">
        <v>369</v>
      </c>
      <c r="B220" t="s">
        <v>392</v>
      </c>
      <c r="C220" t="s">
        <v>393</v>
      </c>
      <c r="D220">
        <v>2019</v>
      </c>
      <c r="E220">
        <v>211656433</v>
      </c>
      <c r="F220">
        <v>114977000</v>
      </c>
      <c r="G220">
        <v>111237000</v>
      </c>
      <c r="H220">
        <v>111222000</v>
      </c>
      <c r="I220">
        <v>549092433</v>
      </c>
      <c r="J220">
        <f t="shared" si="6"/>
        <v>137273108.25</v>
      </c>
    </row>
    <row r="221" spans="1:10">
      <c r="A221" t="s">
        <v>369</v>
      </c>
      <c r="B221" t="s">
        <v>392</v>
      </c>
      <c r="C221" t="s">
        <v>393</v>
      </c>
      <c r="D221">
        <v>2019</v>
      </c>
      <c r="E221">
        <v>0</v>
      </c>
      <c r="F221">
        <v>0</v>
      </c>
      <c r="G221">
        <v>133976</v>
      </c>
      <c r="H221">
        <v>0</v>
      </c>
      <c r="I221">
        <v>133976</v>
      </c>
      <c r="J221">
        <f t="shared" si="6"/>
        <v>133976</v>
      </c>
    </row>
    <row r="222" spans="1:10">
      <c r="A222" t="s">
        <v>369</v>
      </c>
      <c r="B222" t="s">
        <v>392</v>
      </c>
      <c r="C222" t="s">
        <v>393</v>
      </c>
      <c r="D222">
        <v>2019</v>
      </c>
      <c r="E222">
        <v>11751569</v>
      </c>
      <c r="F222">
        <v>11062000</v>
      </c>
      <c r="G222">
        <v>11062000</v>
      </c>
      <c r="H222">
        <v>11062000</v>
      </c>
      <c r="I222">
        <v>44937569</v>
      </c>
      <c r="J222">
        <f t="shared" si="6"/>
        <v>11234392.25</v>
      </c>
    </row>
    <row r="223" spans="1:10">
      <c r="A223" t="s">
        <v>369</v>
      </c>
      <c r="B223" t="s">
        <v>394</v>
      </c>
      <c r="C223" t="s">
        <v>395</v>
      </c>
      <c r="D223">
        <v>2019</v>
      </c>
      <c r="E223">
        <v>0</v>
      </c>
      <c r="F223">
        <v>0</v>
      </c>
      <c r="G223">
        <v>2661499</v>
      </c>
      <c r="H223">
        <v>0</v>
      </c>
      <c r="I223">
        <v>2661499</v>
      </c>
      <c r="J223">
        <f t="shared" si="6"/>
        <v>2661499</v>
      </c>
    </row>
    <row r="224" spans="1:10">
      <c r="A224" t="s">
        <v>369</v>
      </c>
      <c r="B224" t="s">
        <v>396</v>
      </c>
      <c r="C224" t="s">
        <v>397</v>
      </c>
      <c r="D224">
        <v>2019</v>
      </c>
      <c r="E224">
        <v>8418698</v>
      </c>
      <c r="F224">
        <v>20640000</v>
      </c>
      <c r="G224">
        <v>0</v>
      </c>
      <c r="H224">
        <v>0</v>
      </c>
      <c r="I224">
        <v>29058698</v>
      </c>
      <c r="J224">
        <f t="shared" si="6"/>
        <v>14529349</v>
      </c>
    </row>
    <row r="225" spans="1:10">
      <c r="A225" t="s">
        <v>369</v>
      </c>
      <c r="B225" t="s">
        <v>398</v>
      </c>
      <c r="C225" t="s">
        <v>399</v>
      </c>
      <c r="D225">
        <v>2019</v>
      </c>
      <c r="E225">
        <v>0</v>
      </c>
      <c r="F225">
        <v>2802998</v>
      </c>
      <c r="G225">
        <v>0</v>
      </c>
      <c r="H225">
        <v>0</v>
      </c>
      <c r="I225">
        <v>2802998</v>
      </c>
      <c r="J225">
        <f t="shared" si="6"/>
        <v>2802998</v>
      </c>
    </row>
    <row r="226" spans="1:10">
      <c r="A226" t="s">
        <v>369</v>
      </c>
      <c r="B226" t="s">
        <v>400</v>
      </c>
      <c r="C226" t="s">
        <v>401</v>
      </c>
      <c r="D226">
        <v>2019</v>
      </c>
      <c r="E226">
        <v>20795490</v>
      </c>
      <c r="F226">
        <v>5200000</v>
      </c>
      <c r="G226">
        <v>3800000</v>
      </c>
      <c r="H226">
        <v>4000000</v>
      </c>
      <c r="I226">
        <v>33795490</v>
      </c>
      <c r="J226">
        <f t="shared" si="6"/>
        <v>8448872.5</v>
      </c>
    </row>
    <row r="227" spans="1:10">
      <c r="A227" t="s">
        <v>369</v>
      </c>
      <c r="B227" t="s">
        <v>402</v>
      </c>
      <c r="C227" t="s">
        <v>403</v>
      </c>
      <c r="D227">
        <v>2019</v>
      </c>
      <c r="E227">
        <v>144315446</v>
      </c>
      <c r="F227">
        <v>119866000</v>
      </c>
      <c r="G227">
        <v>119437000</v>
      </c>
      <c r="H227">
        <v>121787000</v>
      </c>
      <c r="I227">
        <v>505405446</v>
      </c>
      <c r="J227">
        <f t="shared" si="6"/>
        <v>126351361.5</v>
      </c>
    </row>
    <row r="228" spans="1:10">
      <c r="A228" t="s">
        <v>369</v>
      </c>
      <c r="B228" t="s">
        <v>404</v>
      </c>
      <c r="C228" t="s">
        <v>405</v>
      </c>
      <c r="D228">
        <v>2019</v>
      </c>
      <c r="E228">
        <v>0</v>
      </c>
      <c r="F228">
        <v>0</v>
      </c>
      <c r="G228">
        <v>200000</v>
      </c>
      <c r="H228">
        <v>0</v>
      </c>
      <c r="I228">
        <v>200000</v>
      </c>
      <c r="J228">
        <f t="shared" si="6"/>
        <v>200000</v>
      </c>
    </row>
    <row r="229" spans="1:10">
      <c r="A229" t="s">
        <v>369</v>
      </c>
      <c r="B229" t="s">
        <v>406</v>
      </c>
      <c r="C229" t="s">
        <v>407</v>
      </c>
      <c r="D229">
        <v>2019</v>
      </c>
      <c r="E229">
        <v>904049</v>
      </c>
      <c r="F229">
        <v>0</v>
      </c>
      <c r="G229">
        <v>0</v>
      </c>
      <c r="H229">
        <v>0</v>
      </c>
      <c r="I229">
        <v>904049</v>
      </c>
      <c r="J229">
        <f t="shared" si="6"/>
        <v>904049</v>
      </c>
    </row>
    <row r="230" spans="1:10">
      <c r="A230" t="s">
        <v>369</v>
      </c>
      <c r="B230" t="s">
        <v>408</v>
      </c>
      <c r="C230" t="s">
        <v>409</v>
      </c>
      <c r="D230">
        <v>2019</v>
      </c>
      <c r="E230">
        <v>986443</v>
      </c>
      <c r="F230">
        <v>0</v>
      </c>
      <c r="G230">
        <v>0</v>
      </c>
      <c r="H230">
        <v>0</v>
      </c>
      <c r="I230">
        <v>986443</v>
      </c>
      <c r="J230">
        <f t="shared" si="6"/>
        <v>986443</v>
      </c>
    </row>
    <row r="231" spans="1:10">
      <c r="A231" t="s">
        <v>369</v>
      </c>
      <c r="B231" t="s">
        <v>410</v>
      </c>
      <c r="C231" t="s">
        <v>411</v>
      </c>
      <c r="D231">
        <v>2019</v>
      </c>
      <c r="E231">
        <v>2134951</v>
      </c>
      <c r="F231">
        <v>0</v>
      </c>
      <c r="G231">
        <v>0</v>
      </c>
      <c r="H231">
        <v>0</v>
      </c>
      <c r="I231">
        <v>2134951</v>
      </c>
      <c r="J231">
        <f t="shared" si="6"/>
        <v>2134951</v>
      </c>
    </row>
    <row r="232" spans="1:10">
      <c r="A232" t="s">
        <v>369</v>
      </c>
      <c r="B232" t="s">
        <v>412</v>
      </c>
      <c r="C232" t="s">
        <v>413</v>
      </c>
      <c r="D232">
        <v>2019</v>
      </c>
      <c r="E232">
        <v>1000400</v>
      </c>
      <c r="F232">
        <v>0</v>
      </c>
      <c r="G232">
        <v>0</v>
      </c>
      <c r="H232">
        <v>0</v>
      </c>
      <c r="I232">
        <v>1000400</v>
      </c>
      <c r="J232">
        <f t="shared" si="6"/>
        <v>1000400</v>
      </c>
    </row>
    <row r="233" spans="1:10">
      <c r="A233" t="s">
        <v>369</v>
      </c>
      <c r="B233" t="s">
        <v>414</v>
      </c>
      <c r="C233" t="s">
        <v>415</v>
      </c>
      <c r="D233">
        <v>2019</v>
      </c>
      <c r="E233">
        <v>0</v>
      </c>
      <c r="F233">
        <v>28474500</v>
      </c>
      <c r="G233">
        <v>0</v>
      </c>
      <c r="H233">
        <v>0</v>
      </c>
      <c r="I233">
        <v>28474500</v>
      </c>
      <c r="J233">
        <f t="shared" si="6"/>
        <v>28474500</v>
      </c>
    </row>
    <row r="234" spans="1:10">
      <c r="A234" t="s">
        <v>369</v>
      </c>
      <c r="B234" t="s">
        <v>414</v>
      </c>
      <c r="C234" t="s">
        <v>415</v>
      </c>
      <c r="D234">
        <v>2019</v>
      </c>
      <c r="E234">
        <v>0</v>
      </c>
      <c r="F234">
        <v>1920000</v>
      </c>
      <c r="G234">
        <v>0</v>
      </c>
      <c r="H234">
        <v>0</v>
      </c>
      <c r="I234">
        <v>1920000</v>
      </c>
      <c r="J234">
        <f t="shared" si="6"/>
        <v>1920000</v>
      </c>
    </row>
    <row r="235" spans="1:10">
      <c r="A235" t="s">
        <v>369</v>
      </c>
      <c r="B235" t="s">
        <v>416</v>
      </c>
      <c r="C235" t="s">
        <v>417</v>
      </c>
      <c r="D235">
        <v>2019</v>
      </c>
      <c r="E235">
        <v>0</v>
      </c>
      <c r="F235">
        <v>160000</v>
      </c>
      <c r="G235">
        <v>0</v>
      </c>
      <c r="H235">
        <v>0</v>
      </c>
      <c r="I235">
        <v>160000</v>
      </c>
      <c r="J235">
        <f t="shared" ref="J235:J298" si="7">AVERAGEIF(E235:H235, "&gt;0")</f>
        <v>160000</v>
      </c>
    </row>
    <row r="236" spans="1:10">
      <c r="A236" t="s">
        <v>369</v>
      </c>
      <c r="B236" t="s">
        <v>416</v>
      </c>
      <c r="C236" t="s">
        <v>417</v>
      </c>
      <c r="D236">
        <v>2019</v>
      </c>
      <c r="E236">
        <v>0</v>
      </c>
      <c r="F236">
        <v>4000000</v>
      </c>
      <c r="G236">
        <v>0</v>
      </c>
      <c r="H236">
        <v>0</v>
      </c>
      <c r="I236">
        <v>4000000</v>
      </c>
      <c r="J236">
        <f t="shared" si="7"/>
        <v>4000000</v>
      </c>
    </row>
    <row r="237" spans="1:10">
      <c r="A237" t="s">
        <v>369</v>
      </c>
      <c r="B237" t="s">
        <v>418</v>
      </c>
      <c r="C237" t="s">
        <v>419</v>
      </c>
      <c r="D237">
        <v>2019</v>
      </c>
      <c r="E237">
        <v>579574</v>
      </c>
      <c r="F237">
        <v>0</v>
      </c>
      <c r="G237">
        <v>0</v>
      </c>
      <c r="H237">
        <v>0</v>
      </c>
      <c r="I237">
        <v>579574</v>
      </c>
      <c r="J237">
        <f t="shared" si="7"/>
        <v>579574</v>
      </c>
    </row>
    <row r="238" spans="1:10">
      <c r="A238" t="s">
        <v>369</v>
      </c>
      <c r="B238" t="s">
        <v>420</v>
      </c>
      <c r="C238" t="s">
        <v>421</v>
      </c>
      <c r="D238">
        <v>2019</v>
      </c>
      <c r="E238">
        <v>14173814</v>
      </c>
      <c r="F238">
        <v>0</v>
      </c>
      <c r="G238">
        <v>0</v>
      </c>
      <c r="H238">
        <v>0</v>
      </c>
      <c r="I238">
        <v>14173814</v>
      </c>
      <c r="J238">
        <f t="shared" si="7"/>
        <v>14173814</v>
      </c>
    </row>
    <row r="239" spans="1:10">
      <c r="A239" t="s">
        <v>369</v>
      </c>
      <c r="B239" t="s">
        <v>422</v>
      </c>
      <c r="C239" t="s">
        <v>423</v>
      </c>
      <c r="D239">
        <v>2019</v>
      </c>
      <c r="E239">
        <v>598293</v>
      </c>
      <c r="F239">
        <v>33717000</v>
      </c>
      <c r="G239">
        <v>0</v>
      </c>
      <c r="H239">
        <v>0</v>
      </c>
      <c r="I239">
        <v>34315293</v>
      </c>
      <c r="J239">
        <f t="shared" si="7"/>
        <v>17157646.5</v>
      </c>
    </row>
    <row r="240" spans="1:10">
      <c r="A240" t="s">
        <v>369</v>
      </c>
      <c r="B240" t="s">
        <v>424</v>
      </c>
      <c r="C240" t="s">
        <v>425</v>
      </c>
      <c r="D240">
        <v>2019</v>
      </c>
      <c r="E240">
        <v>0</v>
      </c>
      <c r="F240">
        <v>181999</v>
      </c>
      <c r="G240">
        <v>0</v>
      </c>
      <c r="H240">
        <v>0</v>
      </c>
      <c r="I240">
        <v>181999</v>
      </c>
      <c r="J240">
        <f t="shared" si="7"/>
        <v>181999</v>
      </c>
    </row>
    <row r="241" spans="1:10">
      <c r="A241" t="s">
        <v>369</v>
      </c>
      <c r="B241" t="s">
        <v>426</v>
      </c>
      <c r="C241" t="s">
        <v>427</v>
      </c>
      <c r="D241">
        <v>2019</v>
      </c>
      <c r="E241">
        <v>12088662</v>
      </c>
      <c r="F241">
        <v>22145000</v>
      </c>
      <c r="G241">
        <v>17671000</v>
      </c>
      <c r="H241">
        <v>1867000</v>
      </c>
      <c r="I241">
        <v>53771662</v>
      </c>
      <c r="J241">
        <f t="shared" si="7"/>
        <v>13442915.5</v>
      </c>
    </row>
    <row r="242" spans="1:10">
      <c r="A242" t="s">
        <v>369</v>
      </c>
      <c r="B242" t="s">
        <v>428</v>
      </c>
      <c r="C242" t="s">
        <v>429</v>
      </c>
      <c r="D242">
        <v>2019</v>
      </c>
      <c r="E242">
        <v>4354</v>
      </c>
      <c r="F242">
        <v>0</v>
      </c>
      <c r="G242">
        <v>0</v>
      </c>
      <c r="H242">
        <v>0</v>
      </c>
      <c r="I242">
        <v>4354</v>
      </c>
      <c r="J242">
        <f t="shared" si="7"/>
        <v>4354</v>
      </c>
    </row>
    <row r="243" spans="1:10">
      <c r="A243" t="s">
        <v>369</v>
      </c>
      <c r="B243" t="s">
        <v>430</v>
      </c>
      <c r="C243" t="s">
        <v>431</v>
      </c>
      <c r="D243">
        <v>2019</v>
      </c>
      <c r="E243">
        <v>2556999</v>
      </c>
      <c r="F243">
        <v>0</v>
      </c>
      <c r="G243">
        <v>0</v>
      </c>
      <c r="H243">
        <v>0</v>
      </c>
      <c r="I243">
        <v>2556999</v>
      </c>
      <c r="J243">
        <f t="shared" si="7"/>
        <v>2556999</v>
      </c>
    </row>
    <row r="244" spans="1:10">
      <c r="A244" t="s">
        <v>369</v>
      </c>
      <c r="B244" t="s">
        <v>432</v>
      </c>
      <c r="C244" t="s">
        <v>433</v>
      </c>
      <c r="D244">
        <v>2019</v>
      </c>
      <c r="E244">
        <v>0</v>
      </c>
      <c r="F244">
        <v>3660000</v>
      </c>
      <c r="G244">
        <v>0</v>
      </c>
      <c r="H244">
        <v>0</v>
      </c>
      <c r="I244">
        <v>3660000</v>
      </c>
      <c r="J244">
        <f t="shared" si="7"/>
        <v>3660000</v>
      </c>
    </row>
    <row r="245" spans="1:10">
      <c r="A245" t="s">
        <v>369</v>
      </c>
      <c r="B245" t="s">
        <v>434</v>
      </c>
      <c r="C245" t="s">
        <v>435</v>
      </c>
      <c r="D245">
        <v>2019</v>
      </c>
      <c r="E245">
        <v>0</v>
      </c>
      <c r="F245">
        <v>0</v>
      </c>
      <c r="G245">
        <v>0</v>
      </c>
      <c r="H245">
        <v>0</v>
      </c>
      <c r="I245">
        <v>0</v>
      </c>
      <c r="J245" t="e">
        <f t="shared" si="7"/>
        <v>#DIV/0!</v>
      </c>
    </row>
    <row r="246" spans="1:10">
      <c r="A246" t="s">
        <v>369</v>
      </c>
      <c r="B246" t="s">
        <v>436</v>
      </c>
      <c r="C246" t="s">
        <v>437</v>
      </c>
      <c r="D246">
        <v>2019</v>
      </c>
      <c r="E246">
        <v>269999</v>
      </c>
      <c r="F246">
        <v>0</v>
      </c>
      <c r="G246">
        <v>0</v>
      </c>
      <c r="H246">
        <v>0</v>
      </c>
      <c r="I246">
        <v>269999</v>
      </c>
      <c r="J246">
        <f t="shared" si="7"/>
        <v>269999</v>
      </c>
    </row>
    <row r="247" spans="1:10">
      <c r="A247" t="s">
        <v>369</v>
      </c>
      <c r="B247" t="s">
        <v>438</v>
      </c>
      <c r="C247" t="s">
        <v>439</v>
      </c>
      <c r="D247">
        <v>2019</v>
      </c>
      <c r="E247">
        <v>120260</v>
      </c>
      <c r="F247">
        <v>0</v>
      </c>
      <c r="G247">
        <v>0</v>
      </c>
      <c r="H247">
        <v>0</v>
      </c>
      <c r="I247">
        <v>120260</v>
      </c>
      <c r="J247">
        <f t="shared" si="7"/>
        <v>120260</v>
      </c>
    </row>
    <row r="248" spans="1:10">
      <c r="A248" t="s">
        <v>369</v>
      </c>
      <c r="B248" t="s">
        <v>440</v>
      </c>
      <c r="C248" t="s">
        <v>441</v>
      </c>
      <c r="D248">
        <v>2019</v>
      </c>
      <c r="E248">
        <v>0</v>
      </c>
      <c r="F248">
        <v>3977</v>
      </c>
      <c r="G248">
        <v>0</v>
      </c>
      <c r="H248">
        <v>0</v>
      </c>
      <c r="I248">
        <v>3977</v>
      </c>
      <c r="J248">
        <f t="shared" si="7"/>
        <v>3977</v>
      </c>
    </row>
    <row r="249" spans="1:10">
      <c r="A249" t="s">
        <v>369</v>
      </c>
      <c r="B249" t="s">
        <v>440</v>
      </c>
      <c r="C249" t="s">
        <v>441</v>
      </c>
      <c r="D249">
        <v>2019</v>
      </c>
      <c r="E249">
        <v>0</v>
      </c>
      <c r="F249">
        <v>6734573</v>
      </c>
      <c r="G249">
        <v>5619000</v>
      </c>
      <c r="H249">
        <v>0</v>
      </c>
      <c r="I249">
        <v>12353573</v>
      </c>
      <c r="J249">
        <f t="shared" si="7"/>
        <v>6176786.5</v>
      </c>
    </row>
    <row r="250" spans="1:10">
      <c r="A250" t="s">
        <v>369</v>
      </c>
      <c r="B250" t="s">
        <v>442</v>
      </c>
      <c r="C250" t="s">
        <v>443</v>
      </c>
      <c r="D250">
        <v>2019</v>
      </c>
      <c r="E250">
        <v>504734</v>
      </c>
      <c r="F250">
        <v>0</v>
      </c>
      <c r="G250">
        <v>0</v>
      </c>
      <c r="H250">
        <v>0</v>
      </c>
      <c r="I250">
        <v>504734</v>
      </c>
      <c r="J250">
        <f t="shared" si="7"/>
        <v>504734</v>
      </c>
    </row>
    <row r="251" spans="1:10">
      <c r="A251" t="s">
        <v>369</v>
      </c>
      <c r="B251" t="s">
        <v>444</v>
      </c>
      <c r="C251" t="s">
        <v>445</v>
      </c>
      <c r="D251">
        <v>2019</v>
      </c>
      <c r="E251">
        <v>0</v>
      </c>
      <c r="F251">
        <v>500000</v>
      </c>
      <c r="G251">
        <v>0</v>
      </c>
      <c r="H251">
        <v>0</v>
      </c>
      <c r="I251">
        <v>500000</v>
      </c>
      <c r="J251">
        <f t="shared" si="7"/>
        <v>500000</v>
      </c>
    </row>
    <row r="252" spans="1:10">
      <c r="A252" t="s">
        <v>446</v>
      </c>
      <c r="B252" t="s">
        <v>447</v>
      </c>
      <c r="C252" t="s">
        <v>448</v>
      </c>
      <c r="D252">
        <v>2019</v>
      </c>
      <c r="E252">
        <v>0</v>
      </c>
      <c r="F252">
        <v>29100000</v>
      </c>
      <c r="G252">
        <v>0</v>
      </c>
      <c r="H252">
        <v>0</v>
      </c>
      <c r="I252">
        <v>29100000</v>
      </c>
      <c r="J252">
        <f t="shared" si="7"/>
        <v>29100000</v>
      </c>
    </row>
    <row r="253" spans="1:10">
      <c r="A253" t="s">
        <v>369</v>
      </c>
      <c r="B253" t="s">
        <v>449</v>
      </c>
      <c r="C253" t="s">
        <v>450</v>
      </c>
      <c r="D253">
        <v>2019</v>
      </c>
      <c r="E253">
        <v>72329366</v>
      </c>
      <c r="F253">
        <v>48843000</v>
      </c>
      <c r="G253">
        <v>103231000</v>
      </c>
      <c r="H253">
        <v>15295000</v>
      </c>
      <c r="I253">
        <v>239698366</v>
      </c>
      <c r="J253">
        <f t="shared" si="7"/>
        <v>59924591.5</v>
      </c>
    </row>
    <row r="254" spans="1:10">
      <c r="A254" t="s">
        <v>369</v>
      </c>
      <c r="B254" t="s">
        <v>449</v>
      </c>
      <c r="C254" t="s">
        <v>450</v>
      </c>
      <c r="D254">
        <v>2019</v>
      </c>
      <c r="E254">
        <v>6701669</v>
      </c>
      <c r="F254">
        <v>0</v>
      </c>
      <c r="G254">
        <v>835000</v>
      </c>
      <c r="H254">
        <v>0</v>
      </c>
      <c r="I254">
        <v>7536669</v>
      </c>
      <c r="J254">
        <f t="shared" si="7"/>
        <v>3768334.5</v>
      </c>
    </row>
    <row r="255" spans="1:10">
      <c r="A255" t="s">
        <v>369</v>
      </c>
      <c r="B255" t="s">
        <v>451</v>
      </c>
      <c r="C255" t="s">
        <v>452</v>
      </c>
      <c r="D255">
        <v>2019</v>
      </c>
      <c r="E255">
        <v>0</v>
      </c>
      <c r="F255">
        <v>420</v>
      </c>
      <c r="G255">
        <v>0</v>
      </c>
      <c r="H255">
        <v>0</v>
      </c>
      <c r="I255">
        <v>420</v>
      </c>
      <c r="J255">
        <f t="shared" si="7"/>
        <v>420</v>
      </c>
    </row>
    <row r="256" spans="1:10">
      <c r="A256" t="s">
        <v>369</v>
      </c>
      <c r="B256" t="s">
        <v>453</v>
      </c>
      <c r="C256" t="s">
        <v>454</v>
      </c>
      <c r="D256">
        <v>2019</v>
      </c>
      <c r="E256">
        <v>111211</v>
      </c>
      <c r="F256">
        <v>500000</v>
      </c>
      <c r="G256">
        <v>154000</v>
      </c>
      <c r="H256">
        <v>0</v>
      </c>
      <c r="I256">
        <v>765211</v>
      </c>
      <c r="J256">
        <f t="shared" si="7"/>
        <v>255070.33333333334</v>
      </c>
    </row>
    <row r="257" spans="1:10">
      <c r="A257" t="s">
        <v>369</v>
      </c>
      <c r="B257" t="s">
        <v>455</v>
      </c>
      <c r="C257" t="s">
        <v>456</v>
      </c>
      <c r="D257">
        <v>2019</v>
      </c>
      <c r="E257">
        <v>262</v>
      </c>
      <c r="F257">
        <v>0</v>
      </c>
      <c r="G257">
        <v>0</v>
      </c>
      <c r="H257">
        <v>0</v>
      </c>
      <c r="I257">
        <v>262</v>
      </c>
      <c r="J257">
        <f t="shared" si="7"/>
        <v>262</v>
      </c>
    </row>
    <row r="258" spans="1:10">
      <c r="A258" t="s">
        <v>457</v>
      </c>
      <c r="B258" t="s">
        <v>458</v>
      </c>
      <c r="C258" t="s">
        <v>459</v>
      </c>
      <c r="D258">
        <v>2019</v>
      </c>
      <c r="E258">
        <v>799302</v>
      </c>
      <c r="F258">
        <v>0</v>
      </c>
      <c r="G258">
        <v>0</v>
      </c>
      <c r="H258">
        <v>0</v>
      </c>
      <c r="I258">
        <v>799302</v>
      </c>
      <c r="J258">
        <f t="shared" si="7"/>
        <v>799302</v>
      </c>
    </row>
    <row r="259" spans="1:10">
      <c r="A259" t="s">
        <v>460</v>
      </c>
      <c r="B259" t="s">
        <v>461</v>
      </c>
      <c r="C259" t="s">
        <v>462</v>
      </c>
      <c r="D259">
        <v>2019</v>
      </c>
      <c r="E259">
        <v>0</v>
      </c>
      <c r="F259">
        <v>23311635</v>
      </c>
      <c r="G259">
        <v>6701000</v>
      </c>
      <c r="H259">
        <v>15698000</v>
      </c>
      <c r="I259">
        <v>45710635</v>
      </c>
      <c r="J259">
        <f t="shared" si="7"/>
        <v>15236878.333333334</v>
      </c>
    </row>
    <row r="260" spans="1:10">
      <c r="A260" t="s">
        <v>460</v>
      </c>
      <c r="B260" t="s">
        <v>463</v>
      </c>
      <c r="C260" t="s">
        <v>464</v>
      </c>
      <c r="D260">
        <v>2019</v>
      </c>
      <c r="E260">
        <v>116497</v>
      </c>
      <c r="F260">
        <v>0</v>
      </c>
      <c r="G260">
        <v>55000</v>
      </c>
      <c r="H260">
        <v>0</v>
      </c>
      <c r="I260">
        <v>171497</v>
      </c>
      <c r="J260">
        <f t="shared" si="7"/>
        <v>85748.5</v>
      </c>
    </row>
    <row r="261" spans="1:10">
      <c r="A261" t="s">
        <v>465</v>
      </c>
      <c r="B261" t="s">
        <v>466</v>
      </c>
      <c r="C261" t="s">
        <v>467</v>
      </c>
      <c r="D261">
        <v>2019</v>
      </c>
      <c r="E261">
        <v>22539288</v>
      </c>
      <c r="F261">
        <v>21078000</v>
      </c>
      <c r="G261">
        <v>16442000</v>
      </c>
      <c r="H261">
        <v>15913000</v>
      </c>
      <c r="I261">
        <v>75972288</v>
      </c>
      <c r="J261">
        <f t="shared" si="7"/>
        <v>18993072</v>
      </c>
    </row>
    <row r="262" spans="1:10">
      <c r="A262" t="s">
        <v>465</v>
      </c>
      <c r="B262" t="s">
        <v>468</v>
      </c>
      <c r="C262" t="s">
        <v>469</v>
      </c>
      <c r="D262">
        <v>2019</v>
      </c>
      <c r="E262">
        <v>0</v>
      </c>
      <c r="F262">
        <v>0</v>
      </c>
      <c r="G262">
        <v>0</v>
      </c>
      <c r="H262">
        <v>0</v>
      </c>
      <c r="I262">
        <v>0</v>
      </c>
      <c r="J262" t="e">
        <f t="shared" si="7"/>
        <v>#DIV/0!</v>
      </c>
    </row>
    <row r="263" spans="1:10">
      <c r="A263" t="s">
        <v>465</v>
      </c>
      <c r="B263" t="s">
        <v>468</v>
      </c>
      <c r="C263" t="s">
        <v>469</v>
      </c>
      <c r="D263">
        <v>2019</v>
      </c>
      <c r="E263">
        <v>4000</v>
      </c>
      <c r="F263">
        <v>0</v>
      </c>
      <c r="G263">
        <v>0</v>
      </c>
      <c r="H263">
        <v>0</v>
      </c>
      <c r="I263">
        <v>4000</v>
      </c>
      <c r="J263">
        <f t="shared" si="7"/>
        <v>4000</v>
      </c>
    </row>
    <row r="264" spans="1:10">
      <c r="A264" t="s">
        <v>465</v>
      </c>
      <c r="B264" t="s">
        <v>470</v>
      </c>
      <c r="C264" t="s">
        <v>471</v>
      </c>
      <c r="D264">
        <v>2019</v>
      </c>
      <c r="E264">
        <v>14693</v>
      </c>
      <c r="F264">
        <v>0</v>
      </c>
      <c r="G264">
        <v>0</v>
      </c>
      <c r="H264">
        <v>0</v>
      </c>
      <c r="I264">
        <v>14693</v>
      </c>
      <c r="J264">
        <f t="shared" si="7"/>
        <v>14693</v>
      </c>
    </row>
    <row r="265" spans="1:10">
      <c r="A265" t="s">
        <v>465</v>
      </c>
      <c r="B265" t="s">
        <v>472</v>
      </c>
      <c r="C265" t="s">
        <v>473</v>
      </c>
      <c r="D265">
        <v>2019</v>
      </c>
      <c r="E265">
        <v>847118</v>
      </c>
      <c r="F265">
        <v>350000</v>
      </c>
      <c r="G265">
        <v>0</v>
      </c>
      <c r="H265">
        <v>0</v>
      </c>
      <c r="I265">
        <v>1197118</v>
      </c>
      <c r="J265">
        <f t="shared" si="7"/>
        <v>598559</v>
      </c>
    </row>
    <row r="266" spans="1:10">
      <c r="A266" t="s">
        <v>474</v>
      </c>
      <c r="B266" t="s">
        <v>475</v>
      </c>
      <c r="C266" t="s">
        <v>476</v>
      </c>
      <c r="D266">
        <v>2019</v>
      </c>
      <c r="E266">
        <v>37256469</v>
      </c>
      <c r="F266">
        <v>14098000</v>
      </c>
      <c r="G266">
        <v>17984000</v>
      </c>
      <c r="H266">
        <v>17424000</v>
      </c>
      <c r="I266">
        <v>86762469</v>
      </c>
      <c r="J266">
        <f t="shared" si="7"/>
        <v>21690617.25</v>
      </c>
    </row>
    <row r="267" spans="1:10">
      <c r="A267" t="s">
        <v>446</v>
      </c>
      <c r="B267" t="s">
        <v>477</v>
      </c>
      <c r="C267" t="s">
        <v>478</v>
      </c>
      <c r="D267">
        <v>2019</v>
      </c>
      <c r="E267">
        <v>1277000</v>
      </c>
      <c r="F267">
        <v>1277000</v>
      </c>
      <c r="G267">
        <v>0</v>
      </c>
      <c r="H267">
        <v>0</v>
      </c>
      <c r="I267">
        <v>2554000</v>
      </c>
      <c r="J267">
        <f t="shared" si="7"/>
        <v>1277000</v>
      </c>
    </row>
    <row r="268" spans="1:10">
      <c r="A268" t="s">
        <v>446</v>
      </c>
      <c r="B268" t="s">
        <v>479</v>
      </c>
      <c r="C268" t="s">
        <v>480</v>
      </c>
      <c r="D268">
        <v>2019</v>
      </c>
      <c r="E268">
        <v>9956830</v>
      </c>
      <c r="F268">
        <v>64177000</v>
      </c>
      <c r="G268">
        <v>0</v>
      </c>
      <c r="H268">
        <v>0</v>
      </c>
      <c r="I268">
        <v>74133830</v>
      </c>
      <c r="J268">
        <f t="shared" si="7"/>
        <v>37066915</v>
      </c>
    </row>
    <row r="269" spans="1:10">
      <c r="A269" t="s">
        <v>446</v>
      </c>
      <c r="B269" t="s">
        <v>479</v>
      </c>
      <c r="C269" t="s">
        <v>480</v>
      </c>
      <c r="D269">
        <v>2019</v>
      </c>
      <c r="E269">
        <v>2653297</v>
      </c>
      <c r="F269">
        <v>44000</v>
      </c>
      <c r="G269">
        <v>0</v>
      </c>
      <c r="H269">
        <v>0</v>
      </c>
      <c r="I269">
        <v>2697297</v>
      </c>
      <c r="J269">
        <f t="shared" si="7"/>
        <v>1348648.5</v>
      </c>
    </row>
    <row r="270" spans="1:10">
      <c r="A270" t="s">
        <v>446</v>
      </c>
      <c r="B270" t="s">
        <v>481</v>
      </c>
      <c r="C270" t="s">
        <v>482</v>
      </c>
      <c r="D270">
        <v>2019</v>
      </c>
      <c r="E270">
        <v>32561598</v>
      </c>
      <c r="F270">
        <v>177916000</v>
      </c>
      <c r="G270">
        <v>1035000</v>
      </c>
      <c r="H270">
        <v>0</v>
      </c>
      <c r="I270">
        <v>211512598</v>
      </c>
      <c r="J270">
        <f t="shared" si="7"/>
        <v>70504199.333333328</v>
      </c>
    </row>
    <row r="271" spans="1:10">
      <c r="A271" t="s">
        <v>446</v>
      </c>
      <c r="B271" t="s">
        <v>483</v>
      </c>
      <c r="C271" t="s">
        <v>484</v>
      </c>
      <c r="D271">
        <v>2019</v>
      </c>
      <c r="E271">
        <v>11396000</v>
      </c>
      <c r="F271">
        <v>5522000</v>
      </c>
      <c r="G271">
        <v>2716000</v>
      </c>
      <c r="H271">
        <v>234000</v>
      </c>
      <c r="I271">
        <v>19868000</v>
      </c>
      <c r="J271">
        <f t="shared" si="7"/>
        <v>4967000</v>
      </c>
    </row>
    <row r="272" spans="1:10">
      <c r="A272" t="s">
        <v>446</v>
      </c>
      <c r="B272" t="s">
        <v>485</v>
      </c>
      <c r="C272" t="s">
        <v>486</v>
      </c>
      <c r="D272">
        <v>2019</v>
      </c>
      <c r="E272">
        <v>0</v>
      </c>
      <c r="F272">
        <v>0</v>
      </c>
      <c r="G272">
        <v>0</v>
      </c>
      <c r="H272">
        <v>0</v>
      </c>
      <c r="I272">
        <v>0</v>
      </c>
      <c r="J272" t="e">
        <f t="shared" si="7"/>
        <v>#DIV/0!</v>
      </c>
    </row>
    <row r="273" spans="1:10">
      <c r="A273" t="s">
        <v>446</v>
      </c>
      <c r="B273" t="s">
        <v>485</v>
      </c>
      <c r="C273" t="s">
        <v>486</v>
      </c>
      <c r="D273">
        <v>2019</v>
      </c>
      <c r="E273">
        <v>168</v>
      </c>
      <c r="F273">
        <v>0</v>
      </c>
      <c r="G273">
        <v>0</v>
      </c>
      <c r="H273">
        <v>0</v>
      </c>
      <c r="I273">
        <v>168</v>
      </c>
      <c r="J273">
        <f t="shared" si="7"/>
        <v>168</v>
      </c>
    </row>
    <row r="274" spans="1:10">
      <c r="A274" t="s">
        <v>446</v>
      </c>
      <c r="B274" t="s">
        <v>487</v>
      </c>
      <c r="C274" t="s">
        <v>488</v>
      </c>
      <c r="D274">
        <v>2019</v>
      </c>
      <c r="E274">
        <v>394</v>
      </c>
      <c r="F274">
        <v>0</v>
      </c>
      <c r="G274">
        <v>0</v>
      </c>
      <c r="H274">
        <v>0</v>
      </c>
      <c r="I274">
        <v>394</v>
      </c>
      <c r="J274">
        <f t="shared" si="7"/>
        <v>394</v>
      </c>
    </row>
    <row r="275" spans="1:10">
      <c r="A275" t="s">
        <v>446</v>
      </c>
      <c r="B275" t="s">
        <v>487</v>
      </c>
      <c r="C275" t="s">
        <v>488</v>
      </c>
      <c r="D275">
        <v>2019</v>
      </c>
      <c r="E275">
        <v>24</v>
      </c>
      <c r="F275">
        <v>0</v>
      </c>
      <c r="G275">
        <v>0</v>
      </c>
      <c r="H275">
        <v>0</v>
      </c>
      <c r="I275">
        <v>24</v>
      </c>
      <c r="J275">
        <f t="shared" si="7"/>
        <v>24</v>
      </c>
    </row>
    <row r="276" spans="1:10">
      <c r="A276" t="s">
        <v>446</v>
      </c>
      <c r="B276" t="s">
        <v>489</v>
      </c>
      <c r="C276" t="s">
        <v>490</v>
      </c>
      <c r="D276">
        <v>2019</v>
      </c>
      <c r="E276">
        <v>0</v>
      </c>
      <c r="F276">
        <v>18083985</v>
      </c>
      <c r="G276">
        <v>2070000</v>
      </c>
      <c r="H276">
        <v>0</v>
      </c>
      <c r="I276">
        <v>20153985</v>
      </c>
      <c r="J276">
        <f t="shared" si="7"/>
        <v>10076992.5</v>
      </c>
    </row>
    <row r="277" spans="1:10">
      <c r="A277" t="s">
        <v>446</v>
      </c>
      <c r="B277" t="s">
        <v>491</v>
      </c>
      <c r="C277" t="s">
        <v>492</v>
      </c>
      <c r="D277">
        <v>2019</v>
      </c>
      <c r="E277">
        <v>3135129</v>
      </c>
      <c r="F277">
        <v>0</v>
      </c>
      <c r="G277">
        <v>0</v>
      </c>
      <c r="H277">
        <v>0</v>
      </c>
      <c r="I277">
        <v>3135129</v>
      </c>
      <c r="J277">
        <f t="shared" si="7"/>
        <v>3135129</v>
      </c>
    </row>
    <row r="278" spans="1:10">
      <c r="A278" t="s">
        <v>446</v>
      </c>
      <c r="B278" t="s">
        <v>493</v>
      </c>
      <c r="C278" t="s">
        <v>494</v>
      </c>
      <c r="D278">
        <v>2019</v>
      </c>
      <c r="E278">
        <v>55788965</v>
      </c>
      <c r="F278">
        <v>33985000</v>
      </c>
      <c r="G278">
        <v>22917000</v>
      </c>
      <c r="H278">
        <v>6778000</v>
      </c>
      <c r="I278">
        <v>119468965</v>
      </c>
      <c r="J278">
        <f t="shared" si="7"/>
        <v>29867241.25</v>
      </c>
    </row>
    <row r="279" spans="1:10">
      <c r="A279" t="s">
        <v>446</v>
      </c>
      <c r="B279" t="s">
        <v>495</v>
      </c>
      <c r="C279" t="s">
        <v>496</v>
      </c>
      <c r="D279">
        <v>2019</v>
      </c>
      <c r="E279">
        <v>15925211</v>
      </c>
      <c r="F279">
        <v>14628000</v>
      </c>
      <c r="G279">
        <v>702000</v>
      </c>
      <c r="H279">
        <v>0</v>
      </c>
      <c r="I279">
        <v>31255211</v>
      </c>
      <c r="J279">
        <f t="shared" si="7"/>
        <v>10418403.666666666</v>
      </c>
    </row>
    <row r="280" spans="1:10">
      <c r="A280" t="s">
        <v>446</v>
      </c>
      <c r="B280" t="s">
        <v>497</v>
      </c>
      <c r="C280" t="s">
        <v>498</v>
      </c>
      <c r="D280">
        <v>2019</v>
      </c>
      <c r="E280">
        <v>5874695</v>
      </c>
      <c r="F280">
        <v>2003000</v>
      </c>
      <c r="G280">
        <v>1106000</v>
      </c>
      <c r="H280">
        <v>799000</v>
      </c>
      <c r="I280">
        <v>9782695</v>
      </c>
      <c r="J280">
        <f t="shared" si="7"/>
        <v>2445673.75</v>
      </c>
    </row>
    <row r="281" spans="1:10">
      <c r="A281" t="s">
        <v>446</v>
      </c>
      <c r="B281" t="s">
        <v>499</v>
      </c>
      <c r="C281" t="s">
        <v>500</v>
      </c>
      <c r="D281">
        <v>2019</v>
      </c>
      <c r="E281">
        <v>199667</v>
      </c>
      <c r="F281">
        <v>163000</v>
      </c>
      <c r="G281">
        <v>166000</v>
      </c>
      <c r="H281">
        <v>169000</v>
      </c>
      <c r="I281">
        <v>697667</v>
      </c>
      <c r="J281">
        <f t="shared" si="7"/>
        <v>174416.75</v>
      </c>
    </row>
    <row r="282" spans="1:10">
      <c r="A282" t="s">
        <v>446</v>
      </c>
      <c r="B282" t="s">
        <v>501</v>
      </c>
      <c r="C282" t="s">
        <v>502</v>
      </c>
      <c r="D282">
        <v>2019</v>
      </c>
      <c r="E282">
        <v>10679284</v>
      </c>
      <c r="F282">
        <v>15585000</v>
      </c>
      <c r="G282">
        <v>16037000</v>
      </c>
      <c r="H282">
        <v>15988000</v>
      </c>
      <c r="I282">
        <v>58289284</v>
      </c>
      <c r="J282">
        <f t="shared" si="7"/>
        <v>14572321</v>
      </c>
    </row>
    <row r="283" spans="1:10">
      <c r="A283" t="s">
        <v>446</v>
      </c>
      <c r="B283" t="s">
        <v>503</v>
      </c>
      <c r="C283" t="s">
        <v>362</v>
      </c>
      <c r="D283">
        <v>2019</v>
      </c>
      <c r="E283">
        <v>0</v>
      </c>
      <c r="F283">
        <v>5361678</v>
      </c>
      <c r="G283">
        <v>4006000</v>
      </c>
      <c r="H283">
        <v>4583000</v>
      </c>
      <c r="I283">
        <v>13950678</v>
      </c>
      <c r="J283">
        <f t="shared" si="7"/>
        <v>4650226</v>
      </c>
    </row>
    <row r="284" spans="1:10">
      <c r="A284" t="s">
        <v>446</v>
      </c>
      <c r="B284" t="s">
        <v>504</v>
      </c>
      <c r="C284" t="s">
        <v>505</v>
      </c>
      <c r="D284">
        <v>2019</v>
      </c>
      <c r="E284">
        <v>0</v>
      </c>
      <c r="F284">
        <v>0</v>
      </c>
      <c r="G284">
        <v>0</v>
      </c>
      <c r="H284">
        <v>0</v>
      </c>
      <c r="I284">
        <v>0</v>
      </c>
      <c r="J284" t="e">
        <f t="shared" si="7"/>
        <v>#DIV/0!</v>
      </c>
    </row>
    <row r="285" spans="1:10">
      <c r="A285" t="s">
        <v>446</v>
      </c>
      <c r="B285" t="s">
        <v>506</v>
      </c>
      <c r="C285" t="s">
        <v>507</v>
      </c>
      <c r="D285">
        <v>2019</v>
      </c>
      <c r="E285">
        <v>608460151</v>
      </c>
      <c r="F285">
        <v>390457000</v>
      </c>
      <c r="G285">
        <v>151167000</v>
      </c>
      <c r="H285">
        <v>33135000</v>
      </c>
      <c r="I285">
        <v>1183219151</v>
      </c>
      <c r="J285">
        <f t="shared" si="7"/>
        <v>295804787.75</v>
      </c>
    </row>
    <row r="286" spans="1:10">
      <c r="A286" t="s">
        <v>446</v>
      </c>
      <c r="B286" t="s">
        <v>506</v>
      </c>
      <c r="C286" t="s">
        <v>507</v>
      </c>
      <c r="D286">
        <v>2019</v>
      </c>
      <c r="E286">
        <v>0</v>
      </c>
      <c r="F286">
        <v>7206239</v>
      </c>
      <c r="G286">
        <v>0</v>
      </c>
      <c r="H286">
        <v>0</v>
      </c>
      <c r="I286">
        <v>7206239</v>
      </c>
      <c r="J286">
        <f t="shared" si="7"/>
        <v>7206239</v>
      </c>
    </row>
    <row r="287" spans="1:10">
      <c r="A287" t="s">
        <v>446</v>
      </c>
      <c r="B287" t="s">
        <v>506</v>
      </c>
      <c r="C287" t="s">
        <v>507</v>
      </c>
      <c r="D287">
        <v>2019</v>
      </c>
      <c r="E287">
        <v>6087661</v>
      </c>
      <c r="F287">
        <v>0</v>
      </c>
      <c r="G287">
        <v>0</v>
      </c>
      <c r="H287">
        <v>0</v>
      </c>
      <c r="I287">
        <v>6087661</v>
      </c>
      <c r="J287">
        <f t="shared" si="7"/>
        <v>6087661</v>
      </c>
    </row>
    <row r="288" spans="1:10">
      <c r="A288" t="s">
        <v>446</v>
      </c>
      <c r="B288" t="s">
        <v>508</v>
      </c>
      <c r="C288" t="s">
        <v>509</v>
      </c>
      <c r="D288">
        <v>2019</v>
      </c>
      <c r="E288">
        <v>0</v>
      </c>
      <c r="F288">
        <v>93</v>
      </c>
      <c r="G288">
        <v>0</v>
      </c>
      <c r="H288">
        <v>0</v>
      </c>
      <c r="I288">
        <v>93</v>
      </c>
      <c r="J288">
        <f t="shared" si="7"/>
        <v>93</v>
      </c>
    </row>
    <row r="289" spans="1:10">
      <c r="A289" t="s">
        <v>446</v>
      </c>
      <c r="B289" t="s">
        <v>510</v>
      </c>
      <c r="C289" t="s">
        <v>511</v>
      </c>
      <c r="D289">
        <v>2019</v>
      </c>
      <c r="E289">
        <v>0</v>
      </c>
      <c r="F289">
        <v>330569</v>
      </c>
      <c r="G289">
        <v>1454000</v>
      </c>
      <c r="H289">
        <v>1483000</v>
      </c>
      <c r="I289">
        <v>3267569</v>
      </c>
      <c r="J289">
        <f t="shared" si="7"/>
        <v>1089189.6666666667</v>
      </c>
    </row>
    <row r="290" spans="1:10">
      <c r="A290" t="s">
        <v>446</v>
      </c>
      <c r="B290" t="s">
        <v>512</v>
      </c>
      <c r="C290" t="s">
        <v>513</v>
      </c>
      <c r="D290">
        <v>2019</v>
      </c>
      <c r="E290">
        <v>4475019</v>
      </c>
      <c r="F290">
        <v>4964000</v>
      </c>
      <c r="G290">
        <v>5075000</v>
      </c>
      <c r="H290">
        <v>5197000</v>
      </c>
      <c r="I290">
        <v>19711019</v>
      </c>
      <c r="J290">
        <f t="shared" si="7"/>
        <v>4927754.75</v>
      </c>
    </row>
    <row r="291" spans="1:10">
      <c r="A291" t="s">
        <v>446</v>
      </c>
      <c r="B291" t="s">
        <v>514</v>
      </c>
      <c r="C291" t="s">
        <v>515</v>
      </c>
      <c r="D291">
        <v>2019</v>
      </c>
      <c r="E291">
        <v>11604228</v>
      </c>
      <c r="F291">
        <v>6000000</v>
      </c>
      <c r="G291">
        <v>6000000</v>
      </c>
      <c r="H291">
        <v>6000000</v>
      </c>
      <c r="I291">
        <v>29604228</v>
      </c>
      <c r="J291">
        <f t="shared" si="7"/>
        <v>7401057</v>
      </c>
    </row>
    <row r="292" spans="1:10">
      <c r="A292" t="s">
        <v>446</v>
      </c>
      <c r="B292" t="s">
        <v>516</v>
      </c>
      <c r="C292" t="s">
        <v>517</v>
      </c>
      <c r="D292">
        <v>2019</v>
      </c>
      <c r="E292">
        <v>400439</v>
      </c>
      <c r="F292">
        <v>5000</v>
      </c>
      <c r="G292">
        <v>0</v>
      </c>
      <c r="H292">
        <v>0</v>
      </c>
      <c r="I292">
        <v>405439</v>
      </c>
      <c r="J292">
        <f t="shared" si="7"/>
        <v>202719.5</v>
      </c>
    </row>
    <row r="293" spans="1:10">
      <c r="A293" t="s">
        <v>446</v>
      </c>
      <c r="B293" t="s">
        <v>518</v>
      </c>
      <c r="C293" t="s">
        <v>480</v>
      </c>
      <c r="D293">
        <v>2019</v>
      </c>
      <c r="E293">
        <v>0</v>
      </c>
      <c r="F293">
        <v>802474</v>
      </c>
      <c r="G293">
        <v>0</v>
      </c>
      <c r="H293">
        <v>0</v>
      </c>
      <c r="I293">
        <v>802474</v>
      </c>
      <c r="J293">
        <f t="shared" si="7"/>
        <v>802474</v>
      </c>
    </row>
    <row r="294" spans="1:10">
      <c r="A294" t="s">
        <v>446</v>
      </c>
      <c r="B294" t="s">
        <v>519</v>
      </c>
      <c r="C294" t="s">
        <v>520</v>
      </c>
      <c r="D294">
        <v>2019</v>
      </c>
      <c r="E294">
        <v>4559040</v>
      </c>
      <c r="F294">
        <v>1400000</v>
      </c>
      <c r="G294">
        <v>0</v>
      </c>
      <c r="H294">
        <v>0</v>
      </c>
      <c r="I294">
        <v>5959040</v>
      </c>
      <c r="J294">
        <f t="shared" si="7"/>
        <v>2979520</v>
      </c>
    </row>
    <row r="295" spans="1:10">
      <c r="A295" t="s">
        <v>446</v>
      </c>
      <c r="B295" t="s">
        <v>521</v>
      </c>
      <c r="C295" t="s">
        <v>522</v>
      </c>
      <c r="D295">
        <v>2019</v>
      </c>
      <c r="E295">
        <v>0</v>
      </c>
      <c r="F295">
        <v>621</v>
      </c>
      <c r="G295">
        <v>0</v>
      </c>
      <c r="H295">
        <v>0</v>
      </c>
      <c r="I295">
        <v>621</v>
      </c>
      <c r="J295">
        <f t="shared" si="7"/>
        <v>621</v>
      </c>
    </row>
    <row r="296" spans="1:10">
      <c r="A296" t="s">
        <v>446</v>
      </c>
      <c r="B296" t="s">
        <v>523</v>
      </c>
      <c r="C296" t="s">
        <v>482</v>
      </c>
      <c r="D296">
        <v>2019</v>
      </c>
      <c r="E296">
        <v>0</v>
      </c>
      <c r="F296">
        <v>3583875</v>
      </c>
      <c r="G296">
        <v>2405000</v>
      </c>
      <c r="H296">
        <v>0</v>
      </c>
      <c r="I296">
        <v>5988875</v>
      </c>
      <c r="J296">
        <f t="shared" si="7"/>
        <v>2994437.5</v>
      </c>
    </row>
    <row r="297" spans="1:10">
      <c r="A297" t="s">
        <v>446</v>
      </c>
      <c r="B297" t="s">
        <v>524</v>
      </c>
      <c r="C297" t="s">
        <v>525</v>
      </c>
      <c r="D297">
        <v>2019</v>
      </c>
      <c r="E297">
        <v>81</v>
      </c>
      <c r="F297">
        <v>0</v>
      </c>
      <c r="G297">
        <v>0</v>
      </c>
      <c r="H297">
        <v>0</v>
      </c>
      <c r="I297">
        <v>81</v>
      </c>
      <c r="J297">
        <f t="shared" si="7"/>
        <v>81</v>
      </c>
    </row>
    <row r="298" spans="1:10">
      <c r="A298" t="s">
        <v>446</v>
      </c>
      <c r="B298" t="s">
        <v>526</v>
      </c>
      <c r="C298" t="s">
        <v>527</v>
      </c>
      <c r="D298">
        <v>2019</v>
      </c>
      <c r="E298">
        <v>799540</v>
      </c>
      <c r="F298">
        <v>0</v>
      </c>
      <c r="G298">
        <v>0</v>
      </c>
      <c r="H298">
        <v>0</v>
      </c>
      <c r="I298">
        <v>799540</v>
      </c>
      <c r="J298">
        <f t="shared" si="7"/>
        <v>799540</v>
      </c>
    </row>
    <row r="299" spans="1:10">
      <c r="A299" t="s">
        <v>446</v>
      </c>
      <c r="B299" t="s">
        <v>528</v>
      </c>
      <c r="C299" t="s">
        <v>529</v>
      </c>
      <c r="D299">
        <v>2019</v>
      </c>
      <c r="E299">
        <v>357</v>
      </c>
      <c r="F299">
        <v>0</v>
      </c>
      <c r="G299">
        <v>0</v>
      </c>
      <c r="H299">
        <v>0</v>
      </c>
      <c r="I299">
        <v>357</v>
      </c>
      <c r="J299">
        <f t="shared" ref="J299:J362" si="8">AVERAGEIF(E299:H299, "&gt;0")</f>
        <v>357</v>
      </c>
    </row>
    <row r="300" spans="1:10">
      <c r="A300" t="s">
        <v>446</v>
      </c>
      <c r="B300" t="s">
        <v>530</v>
      </c>
      <c r="C300" t="s">
        <v>531</v>
      </c>
      <c r="D300">
        <v>2019</v>
      </c>
      <c r="E300">
        <v>1247</v>
      </c>
      <c r="F300">
        <v>0</v>
      </c>
      <c r="G300">
        <v>0</v>
      </c>
      <c r="H300">
        <v>0</v>
      </c>
      <c r="I300">
        <v>1247</v>
      </c>
      <c r="J300">
        <f t="shared" si="8"/>
        <v>1247</v>
      </c>
    </row>
    <row r="301" spans="1:10">
      <c r="A301" t="s">
        <v>532</v>
      </c>
      <c r="B301" t="s">
        <v>533</v>
      </c>
      <c r="C301" t="s">
        <v>534</v>
      </c>
      <c r="D301">
        <v>2019</v>
      </c>
      <c r="E301">
        <v>66450000</v>
      </c>
      <c r="F301">
        <v>1000000</v>
      </c>
      <c r="G301">
        <v>0</v>
      </c>
      <c r="H301">
        <v>0</v>
      </c>
      <c r="I301">
        <v>67450000</v>
      </c>
      <c r="J301">
        <f t="shared" si="8"/>
        <v>33725000</v>
      </c>
    </row>
    <row r="302" spans="1:10">
      <c r="A302" t="s">
        <v>532</v>
      </c>
      <c r="B302" t="s">
        <v>535</v>
      </c>
      <c r="C302" t="s">
        <v>536</v>
      </c>
      <c r="D302">
        <v>2019</v>
      </c>
      <c r="E302">
        <v>0</v>
      </c>
      <c r="F302">
        <v>305000000</v>
      </c>
      <c r="G302">
        <v>0</v>
      </c>
      <c r="H302">
        <v>0</v>
      </c>
      <c r="I302">
        <v>305000000</v>
      </c>
      <c r="J302">
        <f t="shared" si="8"/>
        <v>305000000</v>
      </c>
    </row>
    <row r="303" spans="1:10">
      <c r="A303" t="s">
        <v>532</v>
      </c>
      <c r="B303" t="s">
        <v>537</v>
      </c>
      <c r="C303" t="s">
        <v>538</v>
      </c>
      <c r="D303">
        <v>2019</v>
      </c>
      <c r="E303">
        <v>38353519</v>
      </c>
      <c r="F303">
        <v>38290000</v>
      </c>
      <c r="G303">
        <v>6500000</v>
      </c>
      <c r="H303">
        <v>10000000</v>
      </c>
      <c r="I303">
        <v>93143519</v>
      </c>
      <c r="J303">
        <f t="shared" si="8"/>
        <v>23285879.75</v>
      </c>
    </row>
    <row r="304" spans="1:10">
      <c r="A304" t="s">
        <v>532</v>
      </c>
      <c r="B304" t="s">
        <v>539</v>
      </c>
      <c r="C304" t="s">
        <v>540</v>
      </c>
      <c r="D304">
        <v>2019</v>
      </c>
      <c r="E304">
        <v>301700940</v>
      </c>
      <c r="F304">
        <v>54771000</v>
      </c>
      <c r="G304">
        <v>14500000</v>
      </c>
      <c r="H304">
        <v>13000000</v>
      </c>
      <c r="I304">
        <v>383971940</v>
      </c>
      <c r="J304">
        <f t="shared" si="8"/>
        <v>95992985</v>
      </c>
    </row>
    <row r="305" spans="1:10">
      <c r="A305" t="s">
        <v>532</v>
      </c>
      <c r="B305" t="s">
        <v>541</v>
      </c>
      <c r="C305" t="s">
        <v>542</v>
      </c>
      <c r="D305">
        <v>2019</v>
      </c>
      <c r="E305">
        <v>4977921</v>
      </c>
      <c r="F305">
        <v>2225000</v>
      </c>
      <c r="G305">
        <v>2000000</v>
      </c>
      <c r="H305">
        <v>337000</v>
      </c>
      <c r="I305">
        <v>9539921</v>
      </c>
      <c r="J305">
        <f t="shared" si="8"/>
        <v>2384980.25</v>
      </c>
    </row>
    <row r="306" spans="1:10">
      <c r="A306" t="s">
        <v>532</v>
      </c>
      <c r="B306" t="s">
        <v>543</v>
      </c>
      <c r="C306" t="s">
        <v>544</v>
      </c>
      <c r="D306">
        <v>2019</v>
      </c>
      <c r="E306">
        <v>0</v>
      </c>
      <c r="F306">
        <v>16500472</v>
      </c>
      <c r="G306">
        <v>0</v>
      </c>
      <c r="H306">
        <v>0</v>
      </c>
      <c r="I306">
        <v>16500472</v>
      </c>
      <c r="J306">
        <f t="shared" si="8"/>
        <v>16500472</v>
      </c>
    </row>
    <row r="307" spans="1:10">
      <c r="A307" t="s">
        <v>532</v>
      </c>
      <c r="B307" t="s">
        <v>545</v>
      </c>
      <c r="C307" t="s">
        <v>546</v>
      </c>
      <c r="D307">
        <v>2019</v>
      </c>
      <c r="E307">
        <v>54234572</v>
      </c>
      <c r="F307">
        <v>21768000</v>
      </c>
      <c r="G307">
        <v>4500000</v>
      </c>
      <c r="H307">
        <v>10290000</v>
      </c>
      <c r="I307">
        <v>90792572</v>
      </c>
      <c r="J307">
        <f t="shared" si="8"/>
        <v>22698143</v>
      </c>
    </row>
    <row r="308" spans="1:10">
      <c r="A308" t="s">
        <v>532</v>
      </c>
      <c r="B308" t="s">
        <v>547</v>
      </c>
      <c r="C308" t="s">
        <v>548</v>
      </c>
      <c r="D308">
        <v>2019</v>
      </c>
      <c r="E308">
        <v>13784489</v>
      </c>
      <c r="F308">
        <v>8263000</v>
      </c>
      <c r="G308">
        <v>6426000</v>
      </c>
      <c r="H308">
        <v>11154000</v>
      </c>
      <c r="I308">
        <v>39627489</v>
      </c>
      <c r="J308">
        <f t="shared" si="8"/>
        <v>9906872.25</v>
      </c>
    </row>
    <row r="309" spans="1:10">
      <c r="A309" t="s">
        <v>532</v>
      </c>
      <c r="B309" t="s">
        <v>549</v>
      </c>
      <c r="C309" t="s">
        <v>550</v>
      </c>
      <c r="D309">
        <v>2019</v>
      </c>
      <c r="E309">
        <v>581278</v>
      </c>
      <c r="F309">
        <v>12167000</v>
      </c>
      <c r="G309">
        <v>1739000</v>
      </c>
      <c r="H309">
        <v>1449000</v>
      </c>
      <c r="I309">
        <v>15936278</v>
      </c>
      <c r="J309">
        <f t="shared" si="8"/>
        <v>3984069.5</v>
      </c>
    </row>
    <row r="310" spans="1:10">
      <c r="A310" t="s">
        <v>532</v>
      </c>
      <c r="B310" t="s">
        <v>551</v>
      </c>
      <c r="C310" t="s">
        <v>552</v>
      </c>
      <c r="D310">
        <v>2019</v>
      </c>
      <c r="E310">
        <v>489</v>
      </c>
      <c r="F310">
        <v>0</v>
      </c>
      <c r="G310">
        <v>0</v>
      </c>
      <c r="H310">
        <v>0</v>
      </c>
      <c r="I310">
        <v>489</v>
      </c>
      <c r="J310">
        <f t="shared" si="8"/>
        <v>489</v>
      </c>
    </row>
    <row r="311" spans="1:10">
      <c r="A311" t="s">
        <v>532</v>
      </c>
      <c r="B311" t="s">
        <v>553</v>
      </c>
      <c r="C311" t="s">
        <v>554</v>
      </c>
      <c r="D311">
        <v>2019</v>
      </c>
      <c r="E311">
        <v>3288</v>
      </c>
      <c r="F311">
        <v>0</v>
      </c>
      <c r="G311">
        <v>0</v>
      </c>
      <c r="H311">
        <v>0</v>
      </c>
      <c r="I311">
        <v>3288</v>
      </c>
      <c r="J311">
        <f t="shared" si="8"/>
        <v>3288</v>
      </c>
    </row>
    <row r="312" spans="1:10">
      <c r="A312" t="s">
        <v>555</v>
      </c>
      <c r="B312" t="s">
        <v>556</v>
      </c>
      <c r="C312" t="s">
        <v>557</v>
      </c>
      <c r="D312">
        <v>2019</v>
      </c>
      <c r="E312">
        <v>81111087</v>
      </c>
      <c r="F312">
        <v>151340000</v>
      </c>
      <c r="G312">
        <v>95368000</v>
      </c>
      <c r="H312">
        <v>87724000</v>
      </c>
      <c r="I312">
        <v>415543087</v>
      </c>
      <c r="J312">
        <f t="shared" si="8"/>
        <v>103885771.75</v>
      </c>
    </row>
    <row r="313" spans="1:10">
      <c r="A313" t="s">
        <v>555</v>
      </c>
      <c r="B313" t="s">
        <v>558</v>
      </c>
      <c r="C313" t="s">
        <v>559</v>
      </c>
      <c r="D313">
        <v>2019</v>
      </c>
      <c r="E313">
        <v>0</v>
      </c>
      <c r="F313">
        <v>0</v>
      </c>
      <c r="G313">
        <v>6842589</v>
      </c>
      <c r="H313">
        <v>7951000</v>
      </c>
      <c r="I313">
        <v>14793589</v>
      </c>
      <c r="J313">
        <f t="shared" si="8"/>
        <v>7396794.5</v>
      </c>
    </row>
    <row r="314" spans="1:10">
      <c r="A314" t="s">
        <v>555</v>
      </c>
      <c r="B314" t="s">
        <v>560</v>
      </c>
      <c r="C314" t="s">
        <v>561</v>
      </c>
      <c r="D314">
        <v>2019</v>
      </c>
      <c r="E314">
        <v>268562725</v>
      </c>
      <c r="F314">
        <v>371914000</v>
      </c>
      <c r="G314">
        <v>304649000</v>
      </c>
      <c r="H314">
        <v>306713000</v>
      </c>
      <c r="I314">
        <v>1251838725</v>
      </c>
      <c r="J314">
        <f t="shared" si="8"/>
        <v>312959681.25</v>
      </c>
    </row>
    <row r="315" spans="1:10">
      <c r="A315" t="s">
        <v>555</v>
      </c>
      <c r="B315" t="s">
        <v>562</v>
      </c>
      <c r="C315" t="s">
        <v>563</v>
      </c>
      <c r="D315">
        <v>2019</v>
      </c>
      <c r="E315">
        <v>0</v>
      </c>
      <c r="F315">
        <v>256600000</v>
      </c>
      <c r="G315">
        <v>0</v>
      </c>
      <c r="H315">
        <v>0</v>
      </c>
      <c r="I315">
        <v>256600000</v>
      </c>
      <c r="J315">
        <f t="shared" si="8"/>
        <v>256600000</v>
      </c>
    </row>
    <row r="316" spans="1:10">
      <c r="A316" t="s">
        <v>555</v>
      </c>
      <c r="B316" t="s">
        <v>564</v>
      </c>
      <c r="C316" t="s">
        <v>565</v>
      </c>
      <c r="D316">
        <v>2019</v>
      </c>
      <c r="E316">
        <v>183322000</v>
      </c>
      <c r="F316">
        <v>49598000</v>
      </c>
      <c r="G316">
        <v>5067000</v>
      </c>
      <c r="H316">
        <v>0</v>
      </c>
      <c r="I316">
        <v>237987000</v>
      </c>
      <c r="J316">
        <f t="shared" si="8"/>
        <v>79329000</v>
      </c>
    </row>
    <row r="317" spans="1:10">
      <c r="A317" t="s">
        <v>566</v>
      </c>
      <c r="B317" t="s">
        <v>567</v>
      </c>
      <c r="C317" t="s">
        <v>568</v>
      </c>
      <c r="D317">
        <v>2019</v>
      </c>
      <c r="E317">
        <v>182597</v>
      </c>
      <c r="F317">
        <v>105000</v>
      </c>
      <c r="G317">
        <v>0</v>
      </c>
      <c r="H317">
        <v>0</v>
      </c>
      <c r="I317">
        <v>287597</v>
      </c>
      <c r="J317">
        <f t="shared" si="8"/>
        <v>143798.5</v>
      </c>
    </row>
    <row r="318" spans="1:10">
      <c r="A318" t="s">
        <v>566</v>
      </c>
      <c r="B318" t="s">
        <v>569</v>
      </c>
      <c r="C318" t="s">
        <v>570</v>
      </c>
      <c r="D318">
        <v>2019</v>
      </c>
      <c r="E318">
        <v>4000</v>
      </c>
      <c r="F318">
        <v>0</v>
      </c>
      <c r="G318">
        <v>0</v>
      </c>
      <c r="H318">
        <v>0</v>
      </c>
      <c r="I318">
        <v>4000</v>
      </c>
      <c r="J318">
        <f t="shared" si="8"/>
        <v>4000</v>
      </c>
    </row>
    <row r="319" spans="1:10">
      <c r="A319" t="s">
        <v>566</v>
      </c>
      <c r="B319" t="s">
        <v>571</v>
      </c>
      <c r="C319" t="s">
        <v>572</v>
      </c>
      <c r="D319">
        <v>2019</v>
      </c>
      <c r="E319">
        <v>0</v>
      </c>
      <c r="F319">
        <v>0</v>
      </c>
      <c r="G319">
        <v>402</v>
      </c>
      <c r="H319">
        <v>0</v>
      </c>
      <c r="I319">
        <v>402</v>
      </c>
      <c r="J319">
        <f t="shared" si="8"/>
        <v>402</v>
      </c>
    </row>
    <row r="320" spans="1:10">
      <c r="A320" t="s">
        <v>566</v>
      </c>
      <c r="B320" t="s">
        <v>573</v>
      </c>
      <c r="C320" t="s">
        <v>574</v>
      </c>
      <c r="D320">
        <v>2019</v>
      </c>
      <c r="E320">
        <v>140397</v>
      </c>
      <c r="F320">
        <v>0</v>
      </c>
      <c r="G320">
        <v>0</v>
      </c>
      <c r="H320">
        <v>0</v>
      </c>
      <c r="I320">
        <v>140397</v>
      </c>
      <c r="J320">
        <f t="shared" si="8"/>
        <v>140397</v>
      </c>
    </row>
    <row r="321" spans="1:10">
      <c r="A321" t="s">
        <v>566</v>
      </c>
      <c r="B321" t="s">
        <v>575</v>
      </c>
      <c r="C321" t="s">
        <v>576</v>
      </c>
      <c r="D321">
        <v>2019</v>
      </c>
      <c r="E321">
        <v>295151</v>
      </c>
      <c r="F321">
        <v>0</v>
      </c>
      <c r="G321">
        <v>0</v>
      </c>
      <c r="H321">
        <v>0</v>
      </c>
      <c r="I321">
        <v>295151</v>
      </c>
      <c r="J321">
        <f t="shared" si="8"/>
        <v>295151</v>
      </c>
    </row>
    <row r="322" spans="1:10">
      <c r="A322" t="s">
        <v>566</v>
      </c>
      <c r="B322" t="s">
        <v>577</v>
      </c>
      <c r="C322" t="s">
        <v>578</v>
      </c>
      <c r="D322">
        <v>2019</v>
      </c>
      <c r="E322">
        <v>0</v>
      </c>
      <c r="F322">
        <v>0</v>
      </c>
      <c r="G322">
        <v>0</v>
      </c>
      <c r="H322">
        <v>0</v>
      </c>
      <c r="I322">
        <v>0</v>
      </c>
      <c r="J322" t="e">
        <f t="shared" si="8"/>
        <v>#DIV/0!</v>
      </c>
    </row>
    <row r="323" spans="1:10">
      <c r="A323" t="s">
        <v>566</v>
      </c>
      <c r="B323" t="s">
        <v>577</v>
      </c>
      <c r="C323" t="s">
        <v>578</v>
      </c>
      <c r="D323">
        <v>2019</v>
      </c>
      <c r="E323">
        <v>2000000</v>
      </c>
      <c r="F323">
        <v>0</v>
      </c>
      <c r="G323">
        <v>0</v>
      </c>
      <c r="H323">
        <v>0</v>
      </c>
      <c r="I323">
        <v>2000000</v>
      </c>
      <c r="J323">
        <f t="shared" si="8"/>
        <v>2000000</v>
      </c>
    </row>
    <row r="324" spans="1:10">
      <c r="A324" t="s">
        <v>566</v>
      </c>
      <c r="B324" t="s">
        <v>579</v>
      </c>
      <c r="C324" t="s">
        <v>580</v>
      </c>
      <c r="D324">
        <v>2019</v>
      </c>
      <c r="E324">
        <v>0</v>
      </c>
      <c r="F324">
        <v>0</v>
      </c>
      <c r="G324">
        <v>0</v>
      </c>
      <c r="H324">
        <v>0</v>
      </c>
      <c r="I324">
        <v>0</v>
      </c>
      <c r="J324" t="e">
        <f t="shared" si="8"/>
        <v>#DIV/0!</v>
      </c>
    </row>
    <row r="325" spans="1:10">
      <c r="A325" t="s">
        <v>566</v>
      </c>
      <c r="B325" t="s">
        <v>579</v>
      </c>
      <c r="C325" t="s">
        <v>580</v>
      </c>
      <c r="D325">
        <v>2019</v>
      </c>
      <c r="E325">
        <v>1000000</v>
      </c>
      <c r="F325">
        <v>0</v>
      </c>
      <c r="G325">
        <v>0</v>
      </c>
      <c r="H325">
        <v>0</v>
      </c>
      <c r="I325">
        <v>1000000</v>
      </c>
      <c r="J325">
        <f t="shared" si="8"/>
        <v>1000000</v>
      </c>
    </row>
    <row r="326" spans="1:10">
      <c r="A326" t="s">
        <v>566</v>
      </c>
      <c r="B326" t="s">
        <v>581</v>
      </c>
      <c r="C326" t="s">
        <v>582</v>
      </c>
      <c r="D326">
        <v>2019</v>
      </c>
      <c r="E326">
        <v>510000</v>
      </c>
      <c r="F326">
        <v>0</v>
      </c>
      <c r="G326">
        <v>0</v>
      </c>
      <c r="H326">
        <v>0</v>
      </c>
      <c r="I326">
        <v>510000</v>
      </c>
      <c r="J326">
        <f t="shared" si="8"/>
        <v>510000</v>
      </c>
    </row>
    <row r="327" spans="1:10">
      <c r="A327" t="s">
        <v>566</v>
      </c>
      <c r="B327" t="s">
        <v>583</v>
      </c>
      <c r="C327" t="s">
        <v>584</v>
      </c>
      <c r="D327">
        <v>2019</v>
      </c>
      <c r="E327">
        <v>0</v>
      </c>
      <c r="F327">
        <v>1163977</v>
      </c>
      <c r="G327">
        <v>0</v>
      </c>
      <c r="H327">
        <v>0</v>
      </c>
      <c r="I327">
        <v>1163977</v>
      </c>
      <c r="J327">
        <f t="shared" si="8"/>
        <v>1163977</v>
      </c>
    </row>
    <row r="328" spans="1:10">
      <c r="A328" t="s">
        <v>566</v>
      </c>
      <c r="B328" t="s">
        <v>585</v>
      </c>
      <c r="C328" t="s">
        <v>586</v>
      </c>
      <c r="D328">
        <v>2019</v>
      </c>
      <c r="E328">
        <v>974717</v>
      </c>
      <c r="F328">
        <v>0</v>
      </c>
      <c r="G328">
        <v>0</v>
      </c>
      <c r="H328">
        <v>0</v>
      </c>
      <c r="I328">
        <v>974717</v>
      </c>
      <c r="J328">
        <f t="shared" si="8"/>
        <v>974717</v>
      </c>
    </row>
    <row r="329" spans="1:10">
      <c r="A329" t="s">
        <v>566</v>
      </c>
      <c r="B329" t="s">
        <v>587</v>
      </c>
      <c r="C329" t="s">
        <v>588</v>
      </c>
      <c r="D329">
        <v>2019</v>
      </c>
      <c r="E329">
        <v>0</v>
      </c>
      <c r="F329">
        <v>22598</v>
      </c>
      <c r="G329">
        <v>0</v>
      </c>
      <c r="H329">
        <v>0</v>
      </c>
      <c r="I329">
        <v>22598</v>
      </c>
      <c r="J329">
        <f t="shared" si="8"/>
        <v>22598</v>
      </c>
    </row>
    <row r="330" spans="1:10">
      <c r="A330" t="s">
        <v>566</v>
      </c>
      <c r="B330" t="s">
        <v>589</v>
      </c>
      <c r="C330" t="s">
        <v>590</v>
      </c>
      <c r="D330">
        <v>2019</v>
      </c>
      <c r="E330">
        <v>449953</v>
      </c>
      <c r="F330">
        <v>0</v>
      </c>
      <c r="G330">
        <v>0</v>
      </c>
      <c r="H330">
        <v>0</v>
      </c>
      <c r="I330">
        <v>449953</v>
      </c>
      <c r="J330">
        <f t="shared" si="8"/>
        <v>449953</v>
      </c>
    </row>
    <row r="331" spans="1:10">
      <c r="A331" t="s">
        <v>566</v>
      </c>
      <c r="B331" t="s">
        <v>591</v>
      </c>
      <c r="C331" t="s">
        <v>592</v>
      </c>
      <c r="D331">
        <v>2019</v>
      </c>
      <c r="E331">
        <v>4079324</v>
      </c>
      <c r="F331">
        <v>6061000</v>
      </c>
      <c r="G331">
        <v>3505000</v>
      </c>
      <c r="H331">
        <v>3500000</v>
      </c>
      <c r="I331">
        <v>17145324</v>
      </c>
      <c r="J331">
        <f t="shared" si="8"/>
        <v>4286331</v>
      </c>
    </row>
    <row r="332" spans="1:10">
      <c r="A332" t="s">
        <v>566</v>
      </c>
      <c r="B332" t="s">
        <v>593</v>
      </c>
      <c r="C332" t="s">
        <v>594</v>
      </c>
      <c r="D332">
        <v>2019</v>
      </c>
      <c r="E332">
        <v>0</v>
      </c>
      <c r="F332">
        <v>40000</v>
      </c>
      <c r="G332">
        <v>0</v>
      </c>
      <c r="H332">
        <v>0</v>
      </c>
      <c r="I332">
        <v>40000</v>
      </c>
      <c r="J332">
        <f t="shared" si="8"/>
        <v>40000</v>
      </c>
    </row>
    <row r="333" spans="1:10">
      <c r="A333" t="s">
        <v>566</v>
      </c>
      <c r="B333" t="s">
        <v>595</v>
      </c>
      <c r="C333" t="s">
        <v>596</v>
      </c>
      <c r="D333">
        <v>2019</v>
      </c>
      <c r="E333">
        <v>0</v>
      </c>
      <c r="F333">
        <v>96828</v>
      </c>
      <c r="G333">
        <v>0</v>
      </c>
      <c r="H333">
        <v>0</v>
      </c>
      <c r="I333">
        <v>96828</v>
      </c>
      <c r="J333">
        <f t="shared" si="8"/>
        <v>96828</v>
      </c>
    </row>
    <row r="334" spans="1:10">
      <c r="A334" t="s">
        <v>566</v>
      </c>
      <c r="B334" t="s">
        <v>597</v>
      </c>
      <c r="C334" t="s">
        <v>598</v>
      </c>
      <c r="D334">
        <v>2019</v>
      </c>
      <c r="E334">
        <v>42000</v>
      </c>
      <c r="F334">
        <v>0</v>
      </c>
      <c r="G334">
        <v>0</v>
      </c>
      <c r="H334">
        <v>0</v>
      </c>
      <c r="I334">
        <v>42000</v>
      </c>
      <c r="J334">
        <f t="shared" si="8"/>
        <v>42000</v>
      </c>
    </row>
    <row r="335" spans="1:10">
      <c r="A335" t="s">
        <v>566</v>
      </c>
      <c r="B335" t="s">
        <v>599</v>
      </c>
      <c r="C335" t="s">
        <v>600</v>
      </c>
      <c r="D335">
        <v>2019</v>
      </c>
      <c r="E335">
        <v>0</v>
      </c>
      <c r="F335">
        <v>65659</v>
      </c>
      <c r="G335">
        <v>0</v>
      </c>
      <c r="H335">
        <v>0</v>
      </c>
      <c r="I335">
        <v>65659</v>
      </c>
      <c r="J335">
        <f t="shared" si="8"/>
        <v>65659</v>
      </c>
    </row>
    <row r="336" spans="1:10">
      <c r="A336" t="s">
        <v>566</v>
      </c>
      <c r="B336" t="s">
        <v>601</v>
      </c>
      <c r="C336" t="s">
        <v>602</v>
      </c>
      <c r="D336">
        <v>2019</v>
      </c>
      <c r="E336">
        <v>258000</v>
      </c>
      <c r="F336">
        <v>0</v>
      </c>
      <c r="G336">
        <v>0</v>
      </c>
      <c r="H336">
        <v>0</v>
      </c>
      <c r="I336">
        <v>258000</v>
      </c>
      <c r="J336">
        <f t="shared" si="8"/>
        <v>258000</v>
      </c>
    </row>
    <row r="337" spans="1:10">
      <c r="A337" t="s">
        <v>566</v>
      </c>
      <c r="B337" t="s">
        <v>603</v>
      </c>
      <c r="C337" t="s">
        <v>604</v>
      </c>
      <c r="D337">
        <v>2019</v>
      </c>
      <c r="E337">
        <v>0</v>
      </c>
      <c r="F337">
        <v>0</v>
      </c>
      <c r="G337">
        <v>0</v>
      </c>
      <c r="H337">
        <v>0</v>
      </c>
      <c r="I337">
        <v>0</v>
      </c>
      <c r="J337" t="e">
        <f t="shared" si="8"/>
        <v>#DIV/0!</v>
      </c>
    </row>
    <row r="338" spans="1:10">
      <c r="A338" t="s">
        <v>566</v>
      </c>
      <c r="B338" t="s">
        <v>603</v>
      </c>
      <c r="C338" t="s">
        <v>604</v>
      </c>
      <c r="D338">
        <v>2019</v>
      </c>
      <c r="E338">
        <v>4500000</v>
      </c>
      <c r="F338">
        <v>0</v>
      </c>
      <c r="G338">
        <v>0</v>
      </c>
      <c r="H338">
        <v>0</v>
      </c>
      <c r="I338">
        <v>4500000</v>
      </c>
      <c r="J338">
        <f t="shared" si="8"/>
        <v>4500000</v>
      </c>
    </row>
    <row r="339" spans="1:10">
      <c r="A339" t="s">
        <v>566</v>
      </c>
      <c r="B339" t="s">
        <v>605</v>
      </c>
      <c r="C339" t="s">
        <v>606</v>
      </c>
      <c r="D339">
        <v>2019</v>
      </c>
      <c r="E339">
        <v>747897</v>
      </c>
      <c r="F339">
        <v>0</v>
      </c>
      <c r="G339">
        <v>0</v>
      </c>
      <c r="H339">
        <v>0</v>
      </c>
      <c r="I339">
        <v>747897</v>
      </c>
      <c r="J339">
        <f t="shared" si="8"/>
        <v>747897</v>
      </c>
    </row>
    <row r="340" spans="1:10">
      <c r="A340" t="s">
        <v>566</v>
      </c>
      <c r="B340" t="s">
        <v>607</v>
      </c>
      <c r="C340" t="s">
        <v>608</v>
      </c>
      <c r="D340">
        <v>2019</v>
      </c>
      <c r="E340">
        <v>0</v>
      </c>
      <c r="F340">
        <v>108000</v>
      </c>
      <c r="G340">
        <v>0</v>
      </c>
      <c r="H340">
        <v>0</v>
      </c>
      <c r="I340">
        <v>108000</v>
      </c>
      <c r="J340">
        <f t="shared" si="8"/>
        <v>108000</v>
      </c>
    </row>
    <row r="341" spans="1:10">
      <c r="A341" t="s">
        <v>566</v>
      </c>
      <c r="B341" t="s">
        <v>609</v>
      </c>
      <c r="C341" t="s">
        <v>610</v>
      </c>
      <c r="D341">
        <v>2019</v>
      </c>
      <c r="E341">
        <v>0</v>
      </c>
      <c r="F341">
        <v>0</v>
      </c>
      <c r="G341">
        <v>14999</v>
      </c>
      <c r="H341">
        <v>0</v>
      </c>
      <c r="I341">
        <v>14999</v>
      </c>
      <c r="J341">
        <f t="shared" si="8"/>
        <v>14999</v>
      </c>
    </row>
    <row r="342" spans="1:10">
      <c r="A342" t="s">
        <v>566</v>
      </c>
      <c r="B342" t="s">
        <v>611</v>
      </c>
      <c r="C342" t="s">
        <v>612</v>
      </c>
      <c r="D342">
        <v>2019</v>
      </c>
      <c r="E342">
        <v>0</v>
      </c>
      <c r="F342">
        <v>0</v>
      </c>
      <c r="G342">
        <v>53057</v>
      </c>
      <c r="H342">
        <v>0</v>
      </c>
      <c r="I342">
        <v>53057</v>
      </c>
      <c r="J342">
        <f t="shared" si="8"/>
        <v>53057</v>
      </c>
    </row>
    <row r="343" spans="1:10">
      <c r="A343" t="s">
        <v>566</v>
      </c>
      <c r="B343" t="s">
        <v>613</v>
      </c>
      <c r="C343" t="s">
        <v>614</v>
      </c>
      <c r="D343">
        <v>2019</v>
      </c>
      <c r="E343">
        <v>621622</v>
      </c>
      <c r="F343">
        <v>0</v>
      </c>
      <c r="G343">
        <v>0</v>
      </c>
      <c r="H343">
        <v>0</v>
      </c>
      <c r="I343">
        <v>621622</v>
      </c>
      <c r="J343">
        <f t="shared" si="8"/>
        <v>621622</v>
      </c>
    </row>
    <row r="344" spans="1:10">
      <c r="A344" t="s">
        <v>566</v>
      </c>
      <c r="B344" t="s">
        <v>615</v>
      </c>
      <c r="C344" t="s">
        <v>616</v>
      </c>
      <c r="D344">
        <v>2019</v>
      </c>
      <c r="E344">
        <v>0</v>
      </c>
      <c r="F344">
        <v>0</v>
      </c>
      <c r="G344">
        <v>236183</v>
      </c>
      <c r="H344">
        <v>0</v>
      </c>
      <c r="I344">
        <v>236183</v>
      </c>
      <c r="J344">
        <f t="shared" si="8"/>
        <v>236183</v>
      </c>
    </row>
    <row r="345" spans="1:10">
      <c r="A345" t="s">
        <v>566</v>
      </c>
      <c r="B345" t="s">
        <v>617</v>
      </c>
      <c r="C345" t="s">
        <v>618</v>
      </c>
      <c r="D345">
        <v>2019</v>
      </c>
      <c r="E345">
        <v>11374</v>
      </c>
      <c r="F345">
        <v>0</v>
      </c>
      <c r="G345">
        <v>0</v>
      </c>
      <c r="H345">
        <v>0</v>
      </c>
      <c r="I345">
        <v>11374</v>
      </c>
      <c r="J345">
        <f t="shared" si="8"/>
        <v>11374</v>
      </c>
    </row>
    <row r="346" spans="1:10">
      <c r="A346" t="s">
        <v>566</v>
      </c>
      <c r="B346" t="s">
        <v>619</v>
      </c>
      <c r="C346" t="s">
        <v>620</v>
      </c>
      <c r="D346">
        <v>2019</v>
      </c>
      <c r="E346">
        <v>59115</v>
      </c>
      <c r="F346">
        <v>0</v>
      </c>
      <c r="G346">
        <v>0</v>
      </c>
      <c r="H346">
        <v>0</v>
      </c>
      <c r="I346">
        <v>59115</v>
      </c>
      <c r="J346">
        <f t="shared" si="8"/>
        <v>59115</v>
      </c>
    </row>
    <row r="347" spans="1:10">
      <c r="A347" t="s">
        <v>566</v>
      </c>
      <c r="B347" t="s">
        <v>621</v>
      </c>
      <c r="C347" t="s">
        <v>622</v>
      </c>
      <c r="D347">
        <v>2019</v>
      </c>
      <c r="E347">
        <v>35000</v>
      </c>
      <c r="F347">
        <v>0</v>
      </c>
      <c r="G347">
        <v>0</v>
      </c>
      <c r="H347">
        <v>0</v>
      </c>
      <c r="I347">
        <v>35000</v>
      </c>
      <c r="J347">
        <f t="shared" si="8"/>
        <v>35000</v>
      </c>
    </row>
    <row r="348" spans="1:10">
      <c r="A348" t="s">
        <v>566</v>
      </c>
      <c r="B348" t="s">
        <v>623</v>
      </c>
      <c r="C348" t="s">
        <v>624</v>
      </c>
      <c r="D348">
        <v>2019</v>
      </c>
      <c r="E348">
        <v>0</v>
      </c>
      <c r="F348">
        <v>63000</v>
      </c>
      <c r="G348">
        <v>0</v>
      </c>
      <c r="H348">
        <v>0</v>
      </c>
      <c r="I348">
        <v>63000</v>
      </c>
      <c r="J348">
        <f t="shared" si="8"/>
        <v>63000</v>
      </c>
    </row>
    <row r="349" spans="1:10">
      <c r="A349" t="s">
        <v>566</v>
      </c>
      <c r="B349" t="s">
        <v>625</v>
      </c>
      <c r="C349" t="s">
        <v>626</v>
      </c>
      <c r="D349">
        <v>2019</v>
      </c>
      <c r="E349">
        <v>0</v>
      </c>
      <c r="F349">
        <v>156000</v>
      </c>
      <c r="G349">
        <v>0</v>
      </c>
      <c r="H349">
        <v>0</v>
      </c>
      <c r="I349">
        <v>156000</v>
      </c>
      <c r="J349">
        <f t="shared" si="8"/>
        <v>156000</v>
      </c>
    </row>
    <row r="350" spans="1:10">
      <c r="A350" t="s">
        <v>566</v>
      </c>
      <c r="B350" t="s">
        <v>627</v>
      </c>
      <c r="C350" t="s">
        <v>628</v>
      </c>
      <c r="D350">
        <v>2019</v>
      </c>
      <c r="E350">
        <v>911701</v>
      </c>
      <c r="F350">
        <v>0</v>
      </c>
      <c r="G350">
        <v>0</v>
      </c>
      <c r="H350">
        <v>0</v>
      </c>
      <c r="I350">
        <v>911701</v>
      </c>
      <c r="J350">
        <f t="shared" si="8"/>
        <v>911701</v>
      </c>
    </row>
    <row r="351" spans="1:10">
      <c r="A351" t="s">
        <v>566</v>
      </c>
      <c r="B351" t="s">
        <v>629</v>
      </c>
      <c r="C351" t="s">
        <v>630</v>
      </c>
      <c r="D351">
        <v>2019</v>
      </c>
      <c r="E351">
        <v>636</v>
      </c>
      <c r="F351">
        <v>0</v>
      </c>
      <c r="G351">
        <v>0</v>
      </c>
      <c r="H351">
        <v>0</v>
      </c>
      <c r="I351">
        <v>636</v>
      </c>
      <c r="J351">
        <f t="shared" si="8"/>
        <v>636</v>
      </c>
    </row>
    <row r="352" spans="1:10">
      <c r="A352" t="s">
        <v>566</v>
      </c>
      <c r="B352" t="s">
        <v>631</v>
      </c>
      <c r="C352" t="s">
        <v>632</v>
      </c>
      <c r="D352">
        <v>2019</v>
      </c>
      <c r="E352">
        <v>471</v>
      </c>
      <c r="F352">
        <v>0</v>
      </c>
      <c r="G352">
        <v>0</v>
      </c>
      <c r="H352">
        <v>0</v>
      </c>
      <c r="I352">
        <v>471</v>
      </c>
      <c r="J352">
        <f t="shared" si="8"/>
        <v>471</v>
      </c>
    </row>
    <row r="353" spans="1:10">
      <c r="A353" t="s">
        <v>566</v>
      </c>
      <c r="B353" t="s">
        <v>633</v>
      </c>
      <c r="C353" t="s">
        <v>600</v>
      </c>
      <c r="D353">
        <v>2019</v>
      </c>
      <c r="E353">
        <v>37417</v>
      </c>
      <c r="F353">
        <v>0</v>
      </c>
      <c r="G353">
        <v>0</v>
      </c>
      <c r="H353">
        <v>0</v>
      </c>
      <c r="I353">
        <v>37417</v>
      </c>
      <c r="J353">
        <f t="shared" si="8"/>
        <v>37417</v>
      </c>
    </row>
    <row r="354" spans="1:10">
      <c r="A354" t="s">
        <v>566</v>
      </c>
      <c r="B354" t="s">
        <v>634</v>
      </c>
      <c r="C354" t="s">
        <v>635</v>
      </c>
      <c r="D354">
        <v>2019</v>
      </c>
      <c r="E354">
        <v>490</v>
      </c>
      <c r="F354">
        <v>0</v>
      </c>
      <c r="G354">
        <v>0</v>
      </c>
      <c r="H354">
        <v>0</v>
      </c>
      <c r="I354">
        <v>490</v>
      </c>
      <c r="J354">
        <f t="shared" si="8"/>
        <v>490</v>
      </c>
    </row>
    <row r="355" spans="1:10">
      <c r="A355" t="s">
        <v>566</v>
      </c>
      <c r="B355" t="s">
        <v>636</v>
      </c>
      <c r="C355" t="s">
        <v>637</v>
      </c>
      <c r="D355">
        <v>2019</v>
      </c>
      <c r="E355">
        <v>101</v>
      </c>
      <c r="F355">
        <v>0</v>
      </c>
      <c r="G355">
        <v>0</v>
      </c>
      <c r="H355">
        <v>0</v>
      </c>
      <c r="I355">
        <v>101</v>
      </c>
      <c r="J355">
        <f t="shared" si="8"/>
        <v>101</v>
      </c>
    </row>
    <row r="356" spans="1:10">
      <c r="A356" t="s">
        <v>566</v>
      </c>
      <c r="B356" t="s">
        <v>638</v>
      </c>
      <c r="C356" t="s">
        <v>639</v>
      </c>
      <c r="D356">
        <v>2019</v>
      </c>
      <c r="E356">
        <v>3550</v>
      </c>
      <c r="F356">
        <v>0</v>
      </c>
      <c r="G356">
        <v>0</v>
      </c>
      <c r="H356">
        <v>0</v>
      </c>
      <c r="I356">
        <v>3550</v>
      </c>
      <c r="J356">
        <f t="shared" si="8"/>
        <v>3550</v>
      </c>
    </row>
    <row r="357" spans="1:10">
      <c r="A357" t="s">
        <v>566</v>
      </c>
      <c r="B357" t="s">
        <v>640</v>
      </c>
      <c r="C357" t="s">
        <v>602</v>
      </c>
      <c r="D357">
        <v>2019</v>
      </c>
      <c r="E357">
        <v>417</v>
      </c>
      <c r="F357">
        <v>0</v>
      </c>
      <c r="G357">
        <v>0</v>
      </c>
      <c r="H357">
        <v>0</v>
      </c>
      <c r="I357">
        <v>417</v>
      </c>
      <c r="J357">
        <f t="shared" si="8"/>
        <v>417</v>
      </c>
    </row>
    <row r="358" spans="1:10">
      <c r="A358" t="s">
        <v>566</v>
      </c>
      <c r="B358" t="s">
        <v>641</v>
      </c>
      <c r="C358" t="s">
        <v>642</v>
      </c>
      <c r="D358">
        <v>2019</v>
      </c>
      <c r="E358">
        <v>0</v>
      </c>
      <c r="F358">
        <v>250</v>
      </c>
      <c r="G358">
        <v>0</v>
      </c>
      <c r="H358">
        <v>0</v>
      </c>
      <c r="I358">
        <v>250</v>
      </c>
      <c r="J358">
        <f t="shared" si="8"/>
        <v>250</v>
      </c>
    </row>
    <row r="359" spans="1:10">
      <c r="A359" t="s">
        <v>566</v>
      </c>
      <c r="B359" t="s">
        <v>643</v>
      </c>
      <c r="C359" t="s">
        <v>644</v>
      </c>
      <c r="D359">
        <v>2019</v>
      </c>
      <c r="E359">
        <v>127</v>
      </c>
      <c r="F359">
        <v>0</v>
      </c>
      <c r="G359">
        <v>0</v>
      </c>
      <c r="H359">
        <v>0</v>
      </c>
      <c r="I359">
        <v>127</v>
      </c>
      <c r="J359">
        <f t="shared" si="8"/>
        <v>127</v>
      </c>
    </row>
    <row r="360" spans="1:10">
      <c r="A360" t="s">
        <v>566</v>
      </c>
      <c r="B360" t="s">
        <v>645</v>
      </c>
      <c r="C360" t="s">
        <v>646</v>
      </c>
      <c r="D360">
        <v>2019</v>
      </c>
      <c r="E360">
        <v>143</v>
      </c>
      <c r="F360">
        <v>0</v>
      </c>
      <c r="G360">
        <v>0</v>
      </c>
      <c r="H360">
        <v>0</v>
      </c>
      <c r="I360">
        <v>143</v>
      </c>
      <c r="J360">
        <f t="shared" si="8"/>
        <v>143</v>
      </c>
    </row>
    <row r="361" spans="1:10">
      <c r="A361" t="s">
        <v>566</v>
      </c>
      <c r="B361" t="s">
        <v>647</v>
      </c>
      <c r="C361" t="s">
        <v>610</v>
      </c>
      <c r="D361">
        <v>2019</v>
      </c>
      <c r="E361">
        <v>0</v>
      </c>
      <c r="F361">
        <v>225</v>
      </c>
      <c r="G361">
        <v>0</v>
      </c>
      <c r="H361">
        <v>0</v>
      </c>
      <c r="I361">
        <v>225</v>
      </c>
      <c r="J361">
        <f t="shared" si="8"/>
        <v>225</v>
      </c>
    </row>
    <row r="362" spans="1:10">
      <c r="A362" t="s">
        <v>566</v>
      </c>
      <c r="B362" t="s">
        <v>648</v>
      </c>
      <c r="C362" t="s">
        <v>649</v>
      </c>
      <c r="D362">
        <v>2019</v>
      </c>
      <c r="E362">
        <v>0</v>
      </c>
      <c r="F362">
        <v>227</v>
      </c>
      <c r="G362">
        <v>0</v>
      </c>
      <c r="H362">
        <v>0</v>
      </c>
      <c r="I362">
        <v>227</v>
      </c>
      <c r="J362">
        <f t="shared" si="8"/>
        <v>227</v>
      </c>
    </row>
    <row r="363" spans="1:10">
      <c r="A363" t="s">
        <v>566</v>
      </c>
      <c r="B363" t="s">
        <v>650</v>
      </c>
      <c r="C363" t="s">
        <v>651</v>
      </c>
      <c r="D363">
        <v>2019</v>
      </c>
      <c r="E363">
        <v>121483</v>
      </c>
      <c r="F363">
        <v>0</v>
      </c>
      <c r="G363">
        <v>0</v>
      </c>
      <c r="H363">
        <v>0</v>
      </c>
      <c r="I363">
        <v>121483</v>
      </c>
      <c r="J363">
        <f t="shared" ref="J363:J426" si="9">AVERAGEIF(E363:H363, "&gt;0")</f>
        <v>121483</v>
      </c>
    </row>
    <row r="364" spans="1:10">
      <c r="A364" t="s">
        <v>566</v>
      </c>
      <c r="B364" t="s">
        <v>652</v>
      </c>
      <c r="C364" t="s">
        <v>653</v>
      </c>
      <c r="D364">
        <v>2019</v>
      </c>
      <c r="E364">
        <v>258</v>
      </c>
      <c r="F364">
        <v>0</v>
      </c>
      <c r="G364">
        <v>0</v>
      </c>
      <c r="H364">
        <v>0</v>
      </c>
      <c r="I364">
        <v>258</v>
      </c>
      <c r="J364">
        <f t="shared" si="9"/>
        <v>258</v>
      </c>
    </row>
    <row r="365" spans="1:10">
      <c r="A365" t="s">
        <v>566</v>
      </c>
      <c r="B365" t="s">
        <v>654</v>
      </c>
      <c r="C365" t="s">
        <v>655</v>
      </c>
      <c r="D365">
        <v>2019</v>
      </c>
      <c r="E365">
        <v>40000</v>
      </c>
      <c r="F365">
        <v>0</v>
      </c>
      <c r="G365">
        <v>0</v>
      </c>
      <c r="H365">
        <v>0</v>
      </c>
      <c r="I365">
        <v>40000</v>
      </c>
      <c r="J365">
        <f t="shared" si="9"/>
        <v>40000</v>
      </c>
    </row>
    <row r="366" spans="1:10">
      <c r="A366" t="s">
        <v>566</v>
      </c>
      <c r="B366" t="s">
        <v>656</v>
      </c>
      <c r="C366" t="s">
        <v>657</v>
      </c>
      <c r="D366">
        <v>2019</v>
      </c>
      <c r="E366">
        <v>34829</v>
      </c>
      <c r="F366">
        <v>0</v>
      </c>
      <c r="G366">
        <v>0</v>
      </c>
      <c r="H366">
        <v>0</v>
      </c>
      <c r="I366">
        <v>34829</v>
      </c>
      <c r="J366">
        <f t="shared" si="9"/>
        <v>34829</v>
      </c>
    </row>
    <row r="367" spans="1:10">
      <c r="A367" t="s">
        <v>566</v>
      </c>
      <c r="B367" t="s">
        <v>658</v>
      </c>
      <c r="C367" t="s">
        <v>618</v>
      </c>
      <c r="D367">
        <v>2019</v>
      </c>
      <c r="E367">
        <v>35000</v>
      </c>
      <c r="F367">
        <v>0</v>
      </c>
      <c r="G367">
        <v>0</v>
      </c>
      <c r="H367">
        <v>0</v>
      </c>
      <c r="I367">
        <v>35000</v>
      </c>
      <c r="J367">
        <f t="shared" si="9"/>
        <v>35000</v>
      </c>
    </row>
    <row r="368" spans="1:10">
      <c r="A368" t="s">
        <v>566</v>
      </c>
      <c r="B368" t="s">
        <v>659</v>
      </c>
      <c r="C368" t="s">
        <v>620</v>
      </c>
      <c r="D368">
        <v>2019</v>
      </c>
      <c r="E368">
        <v>13000</v>
      </c>
      <c r="F368">
        <v>0</v>
      </c>
      <c r="G368">
        <v>0</v>
      </c>
      <c r="H368">
        <v>0</v>
      </c>
      <c r="I368">
        <v>13000</v>
      </c>
      <c r="J368">
        <f t="shared" si="9"/>
        <v>13000</v>
      </c>
    </row>
    <row r="369" spans="1:10">
      <c r="A369" t="s">
        <v>566</v>
      </c>
      <c r="B369" t="s">
        <v>660</v>
      </c>
      <c r="C369" t="s">
        <v>622</v>
      </c>
      <c r="D369">
        <v>2019</v>
      </c>
      <c r="E369">
        <v>79</v>
      </c>
      <c r="F369">
        <v>0</v>
      </c>
      <c r="G369">
        <v>0</v>
      </c>
      <c r="H369">
        <v>0</v>
      </c>
      <c r="I369">
        <v>79</v>
      </c>
      <c r="J369">
        <f t="shared" si="9"/>
        <v>79</v>
      </c>
    </row>
    <row r="370" spans="1:10">
      <c r="A370" t="s">
        <v>566</v>
      </c>
      <c r="B370" t="s">
        <v>661</v>
      </c>
      <c r="C370" t="s">
        <v>662</v>
      </c>
      <c r="D370">
        <v>2019</v>
      </c>
      <c r="E370">
        <v>249</v>
      </c>
      <c r="F370">
        <v>0</v>
      </c>
      <c r="G370">
        <v>0</v>
      </c>
      <c r="H370">
        <v>0</v>
      </c>
      <c r="I370">
        <v>249</v>
      </c>
      <c r="J370">
        <f t="shared" si="9"/>
        <v>249</v>
      </c>
    </row>
    <row r="371" spans="1:10">
      <c r="A371" t="s">
        <v>566</v>
      </c>
      <c r="B371" t="s">
        <v>663</v>
      </c>
      <c r="C371" t="s">
        <v>568</v>
      </c>
      <c r="D371">
        <v>2019</v>
      </c>
      <c r="E371">
        <v>195</v>
      </c>
      <c r="F371">
        <v>0</v>
      </c>
      <c r="G371">
        <v>0</v>
      </c>
      <c r="H371">
        <v>0</v>
      </c>
      <c r="I371">
        <v>195</v>
      </c>
      <c r="J371">
        <f t="shared" si="9"/>
        <v>195</v>
      </c>
    </row>
    <row r="372" spans="1:10">
      <c r="A372" t="s">
        <v>566</v>
      </c>
      <c r="B372" t="s">
        <v>664</v>
      </c>
      <c r="C372" t="s">
        <v>665</v>
      </c>
      <c r="D372">
        <v>2019</v>
      </c>
      <c r="E372">
        <v>841</v>
      </c>
      <c r="F372">
        <v>0</v>
      </c>
      <c r="G372">
        <v>0</v>
      </c>
      <c r="H372">
        <v>0</v>
      </c>
      <c r="I372">
        <v>841</v>
      </c>
      <c r="J372">
        <f t="shared" si="9"/>
        <v>841</v>
      </c>
    </row>
    <row r="373" spans="1:10">
      <c r="A373" t="s">
        <v>566</v>
      </c>
      <c r="B373" t="s">
        <v>666</v>
      </c>
      <c r="C373" t="s">
        <v>667</v>
      </c>
      <c r="D373">
        <v>2019</v>
      </c>
      <c r="E373">
        <v>75</v>
      </c>
      <c r="F373">
        <v>0</v>
      </c>
      <c r="G373">
        <v>0</v>
      </c>
      <c r="H373">
        <v>0</v>
      </c>
      <c r="I373">
        <v>75</v>
      </c>
      <c r="J373">
        <f t="shared" si="9"/>
        <v>75</v>
      </c>
    </row>
    <row r="374" spans="1:10">
      <c r="A374" t="s">
        <v>566</v>
      </c>
      <c r="B374" t="s">
        <v>668</v>
      </c>
      <c r="C374" t="s">
        <v>669</v>
      </c>
      <c r="D374">
        <v>2019</v>
      </c>
      <c r="E374">
        <v>241326</v>
      </c>
      <c r="F374">
        <v>0</v>
      </c>
      <c r="G374">
        <v>0</v>
      </c>
      <c r="H374">
        <v>0</v>
      </c>
      <c r="I374">
        <v>241326</v>
      </c>
      <c r="J374">
        <f t="shared" si="9"/>
        <v>241326</v>
      </c>
    </row>
    <row r="375" spans="1:10">
      <c r="A375" t="s">
        <v>566</v>
      </c>
      <c r="B375" t="s">
        <v>670</v>
      </c>
      <c r="C375" t="s">
        <v>596</v>
      </c>
      <c r="D375">
        <v>2019</v>
      </c>
      <c r="E375">
        <v>600</v>
      </c>
      <c r="F375">
        <v>0</v>
      </c>
      <c r="G375">
        <v>0</v>
      </c>
      <c r="H375">
        <v>0</v>
      </c>
      <c r="I375">
        <v>600</v>
      </c>
      <c r="J375">
        <f t="shared" si="9"/>
        <v>600</v>
      </c>
    </row>
    <row r="376" spans="1:10">
      <c r="A376" t="s">
        <v>566</v>
      </c>
      <c r="B376" t="s">
        <v>671</v>
      </c>
      <c r="C376" t="s">
        <v>672</v>
      </c>
      <c r="D376">
        <v>2019</v>
      </c>
      <c r="E376">
        <v>84267</v>
      </c>
      <c r="F376">
        <v>0</v>
      </c>
      <c r="G376">
        <v>0</v>
      </c>
      <c r="H376">
        <v>0</v>
      </c>
      <c r="I376">
        <v>84267</v>
      </c>
      <c r="J376">
        <f t="shared" si="9"/>
        <v>84267</v>
      </c>
    </row>
    <row r="377" spans="1:10">
      <c r="A377" t="s">
        <v>566</v>
      </c>
      <c r="B377" t="s">
        <v>673</v>
      </c>
      <c r="C377" t="s">
        <v>674</v>
      </c>
      <c r="D377">
        <v>2019</v>
      </c>
      <c r="E377">
        <v>1228</v>
      </c>
      <c r="F377">
        <v>0</v>
      </c>
      <c r="G377">
        <v>0</v>
      </c>
      <c r="H377">
        <v>0</v>
      </c>
      <c r="I377">
        <v>1228</v>
      </c>
      <c r="J377">
        <f t="shared" si="9"/>
        <v>1228</v>
      </c>
    </row>
    <row r="378" spans="1:10">
      <c r="A378" t="s">
        <v>566</v>
      </c>
      <c r="B378" t="s">
        <v>675</v>
      </c>
      <c r="C378" t="s">
        <v>676</v>
      </c>
      <c r="D378">
        <v>2019</v>
      </c>
      <c r="E378">
        <v>1000000</v>
      </c>
      <c r="F378">
        <v>0</v>
      </c>
      <c r="G378">
        <v>0</v>
      </c>
      <c r="H378">
        <v>0</v>
      </c>
      <c r="I378">
        <v>1000000</v>
      </c>
      <c r="J378">
        <f t="shared" si="9"/>
        <v>1000000</v>
      </c>
    </row>
    <row r="379" spans="1:10">
      <c r="A379" t="s">
        <v>566</v>
      </c>
      <c r="B379" t="s">
        <v>677</v>
      </c>
      <c r="C379" t="s">
        <v>678</v>
      </c>
      <c r="D379">
        <v>2019</v>
      </c>
      <c r="E379">
        <v>396</v>
      </c>
      <c r="F379">
        <v>0</v>
      </c>
      <c r="G379">
        <v>0</v>
      </c>
      <c r="H379">
        <v>0</v>
      </c>
      <c r="I379">
        <v>396</v>
      </c>
      <c r="J379">
        <f t="shared" si="9"/>
        <v>396</v>
      </c>
    </row>
    <row r="380" spans="1:10">
      <c r="A380" t="s">
        <v>566</v>
      </c>
      <c r="B380" t="s">
        <v>679</v>
      </c>
      <c r="C380" t="s">
        <v>590</v>
      </c>
      <c r="D380">
        <v>2019</v>
      </c>
      <c r="E380">
        <v>238454</v>
      </c>
      <c r="F380">
        <v>0</v>
      </c>
      <c r="G380">
        <v>0</v>
      </c>
      <c r="H380">
        <v>0</v>
      </c>
      <c r="I380">
        <v>238454</v>
      </c>
      <c r="J380">
        <f t="shared" si="9"/>
        <v>238454</v>
      </c>
    </row>
    <row r="381" spans="1:10">
      <c r="A381" t="s">
        <v>566</v>
      </c>
      <c r="B381" t="s">
        <v>680</v>
      </c>
      <c r="C381" t="s">
        <v>681</v>
      </c>
      <c r="D381">
        <v>2019</v>
      </c>
      <c r="E381">
        <v>92936</v>
      </c>
      <c r="F381">
        <v>0</v>
      </c>
      <c r="G381">
        <v>0</v>
      </c>
      <c r="H381">
        <v>0</v>
      </c>
      <c r="I381">
        <v>92936</v>
      </c>
      <c r="J381">
        <f t="shared" si="9"/>
        <v>92936</v>
      </c>
    </row>
    <row r="382" spans="1:10">
      <c r="A382" t="s">
        <v>566</v>
      </c>
      <c r="B382" t="s">
        <v>682</v>
      </c>
      <c r="C382" t="s">
        <v>683</v>
      </c>
      <c r="D382">
        <v>2019</v>
      </c>
      <c r="E382">
        <v>513</v>
      </c>
      <c r="F382">
        <v>0</v>
      </c>
      <c r="G382">
        <v>0</v>
      </c>
      <c r="H382">
        <v>0</v>
      </c>
      <c r="I382">
        <v>513</v>
      </c>
      <c r="J382">
        <f t="shared" si="9"/>
        <v>513</v>
      </c>
    </row>
    <row r="383" spans="1:10">
      <c r="A383" t="s">
        <v>566</v>
      </c>
      <c r="B383" t="s">
        <v>684</v>
      </c>
      <c r="C383" t="s">
        <v>685</v>
      </c>
      <c r="D383">
        <v>2019</v>
      </c>
      <c r="E383">
        <v>45</v>
      </c>
      <c r="F383">
        <v>0</v>
      </c>
      <c r="G383">
        <v>0</v>
      </c>
      <c r="H383">
        <v>0</v>
      </c>
      <c r="I383">
        <v>45</v>
      </c>
      <c r="J383">
        <f t="shared" si="9"/>
        <v>45</v>
      </c>
    </row>
    <row r="384" spans="1:10">
      <c r="A384" t="s">
        <v>566</v>
      </c>
      <c r="B384" t="s">
        <v>686</v>
      </c>
      <c r="C384" t="s">
        <v>687</v>
      </c>
      <c r="D384">
        <v>2019</v>
      </c>
      <c r="E384">
        <v>107980</v>
      </c>
      <c r="F384">
        <v>0</v>
      </c>
      <c r="G384">
        <v>0</v>
      </c>
      <c r="H384">
        <v>0</v>
      </c>
      <c r="I384">
        <v>107980</v>
      </c>
      <c r="J384">
        <f t="shared" si="9"/>
        <v>107980</v>
      </c>
    </row>
    <row r="385" spans="1:10">
      <c r="A385" t="s">
        <v>688</v>
      </c>
      <c r="B385" t="s">
        <v>689</v>
      </c>
      <c r="C385" t="s">
        <v>690</v>
      </c>
      <c r="D385">
        <v>2019</v>
      </c>
      <c r="E385">
        <v>0</v>
      </c>
      <c r="F385">
        <v>0</v>
      </c>
      <c r="G385">
        <v>0</v>
      </c>
      <c r="H385">
        <v>0</v>
      </c>
      <c r="I385">
        <v>0</v>
      </c>
      <c r="J385" t="e">
        <f t="shared" si="9"/>
        <v>#DIV/0!</v>
      </c>
    </row>
    <row r="386" spans="1:10">
      <c r="A386" t="s">
        <v>691</v>
      </c>
      <c r="B386" t="s">
        <v>692</v>
      </c>
      <c r="C386" t="s">
        <v>693</v>
      </c>
      <c r="D386">
        <v>2019</v>
      </c>
      <c r="E386">
        <v>100194693</v>
      </c>
      <c r="F386">
        <v>61915000</v>
      </c>
      <c r="G386">
        <v>118022000</v>
      </c>
      <c r="H386">
        <v>13534000</v>
      </c>
      <c r="I386">
        <v>293665693</v>
      </c>
      <c r="J386">
        <f t="shared" si="9"/>
        <v>73416423.25</v>
      </c>
    </row>
    <row r="387" spans="1:10">
      <c r="A387" t="s">
        <v>691</v>
      </c>
      <c r="B387" t="s">
        <v>694</v>
      </c>
      <c r="C387" t="s">
        <v>695</v>
      </c>
      <c r="D387">
        <v>2019</v>
      </c>
      <c r="E387">
        <v>0</v>
      </c>
      <c r="F387">
        <v>1000000</v>
      </c>
      <c r="G387">
        <v>0</v>
      </c>
      <c r="H387">
        <v>12000000</v>
      </c>
      <c r="I387">
        <v>13000000</v>
      </c>
      <c r="J387">
        <f t="shared" si="9"/>
        <v>6500000</v>
      </c>
    </row>
    <row r="388" spans="1:10">
      <c r="A388" t="s">
        <v>691</v>
      </c>
      <c r="B388" t="s">
        <v>696</v>
      </c>
      <c r="C388" t="s">
        <v>697</v>
      </c>
      <c r="D388">
        <v>2019</v>
      </c>
      <c r="E388">
        <v>338459</v>
      </c>
      <c r="F388">
        <v>0</v>
      </c>
      <c r="G388">
        <v>0</v>
      </c>
      <c r="H388">
        <v>0</v>
      </c>
      <c r="I388">
        <v>338459</v>
      </c>
      <c r="J388">
        <f t="shared" si="9"/>
        <v>338459</v>
      </c>
    </row>
    <row r="389" spans="1:10">
      <c r="A389" t="s">
        <v>691</v>
      </c>
      <c r="B389" t="s">
        <v>698</v>
      </c>
      <c r="C389" t="s">
        <v>699</v>
      </c>
      <c r="D389">
        <v>2019</v>
      </c>
      <c r="E389">
        <v>697331</v>
      </c>
      <c r="F389">
        <v>0</v>
      </c>
      <c r="G389">
        <v>0</v>
      </c>
      <c r="H389">
        <v>0</v>
      </c>
      <c r="I389">
        <v>697331</v>
      </c>
      <c r="J389">
        <f t="shared" si="9"/>
        <v>697331</v>
      </c>
    </row>
    <row r="390" spans="1:10">
      <c r="A390" t="s">
        <v>691</v>
      </c>
      <c r="B390" t="s">
        <v>700</v>
      </c>
      <c r="C390" t="s">
        <v>701</v>
      </c>
      <c r="D390">
        <v>2019</v>
      </c>
      <c r="E390">
        <v>0</v>
      </c>
      <c r="F390">
        <v>0</v>
      </c>
      <c r="G390">
        <v>0</v>
      </c>
      <c r="H390">
        <v>12259619</v>
      </c>
      <c r="I390">
        <v>12259619</v>
      </c>
      <c r="J390">
        <f t="shared" si="9"/>
        <v>12259619</v>
      </c>
    </row>
    <row r="391" spans="1:10">
      <c r="A391" t="s">
        <v>691</v>
      </c>
      <c r="B391" t="s">
        <v>702</v>
      </c>
      <c r="C391" t="s">
        <v>703</v>
      </c>
      <c r="D391">
        <v>2019</v>
      </c>
      <c r="E391">
        <v>89541635</v>
      </c>
      <c r="F391">
        <v>75700000</v>
      </c>
      <c r="G391">
        <v>1825000</v>
      </c>
      <c r="H391">
        <v>12572000</v>
      </c>
      <c r="I391">
        <v>179638635</v>
      </c>
      <c r="J391">
        <f t="shared" si="9"/>
        <v>44909658.75</v>
      </c>
    </row>
    <row r="392" spans="1:10">
      <c r="A392" t="s">
        <v>691</v>
      </c>
      <c r="B392" t="s">
        <v>704</v>
      </c>
      <c r="C392" t="s">
        <v>705</v>
      </c>
      <c r="D392">
        <v>2019</v>
      </c>
      <c r="E392">
        <v>607820</v>
      </c>
      <c r="F392">
        <v>250000</v>
      </c>
      <c r="G392">
        <v>258000</v>
      </c>
      <c r="H392">
        <v>266000</v>
      </c>
      <c r="I392">
        <v>1381820</v>
      </c>
      <c r="J392">
        <f t="shared" si="9"/>
        <v>345455</v>
      </c>
    </row>
    <row r="393" spans="1:10">
      <c r="A393" t="s">
        <v>691</v>
      </c>
      <c r="B393" t="s">
        <v>706</v>
      </c>
      <c r="C393" t="s">
        <v>707</v>
      </c>
      <c r="D393">
        <v>2019</v>
      </c>
      <c r="E393">
        <v>5205542</v>
      </c>
      <c r="F393">
        <v>0</v>
      </c>
      <c r="G393">
        <v>0</v>
      </c>
      <c r="H393">
        <v>0</v>
      </c>
      <c r="I393">
        <v>5205542</v>
      </c>
      <c r="J393">
        <f t="shared" si="9"/>
        <v>5205542</v>
      </c>
    </row>
    <row r="394" spans="1:10">
      <c r="A394" t="s">
        <v>691</v>
      </c>
      <c r="B394" t="s">
        <v>708</v>
      </c>
      <c r="C394" t="s">
        <v>709</v>
      </c>
      <c r="D394">
        <v>2019</v>
      </c>
      <c r="E394">
        <v>6003163</v>
      </c>
      <c r="F394">
        <v>0</v>
      </c>
      <c r="G394">
        <v>5837000</v>
      </c>
      <c r="H394">
        <v>0</v>
      </c>
      <c r="I394">
        <v>11840163</v>
      </c>
      <c r="J394">
        <f t="shared" si="9"/>
        <v>5920081.5</v>
      </c>
    </row>
    <row r="395" spans="1:10">
      <c r="A395" t="s">
        <v>691</v>
      </c>
      <c r="B395" t="s">
        <v>710</v>
      </c>
      <c r="C395" t="s">
        <v>711</v>
      </c>
      <c r="D395">
        <v>2019</v>
      </c>
      <c r="E395">
        <v>5418504</v>
      </c>
      <c r="F395">
        <v>0</v>
      </c>
      <c r="G395">
        <v>0</v>
      </c>
      <c r="H395">
        <v>0</v>
      </c>
      <c r="I395">
        <v>5418504</v>
      </c>
      <c r="J395">
        <f t="shared" si="9"/>
        <v>5418504</v>
      </c>
    </row>
    <row r="396" spans="1:10">
      <c r="A396" t="s">
        <v>691</v>
      </c>
      <c r="B396" t="s">
        <v>712</v>
      </c>
      <c r="C396" t="s">
        <v>713</v>
      </c>
      <c r="D396">
        <v>2019</v>
      </c>
      <c r="E396">
        <v>16009197</v>
      </c>
      <c r="F396">
        <v>3742000</v>
      </c>
      <c r="G396">
        <v>2400000</v>
      </c>
      <c r="H396">
        <v>4342000</v>
      </c>
      <c r="I396">
        <v>26493197</v>
      </c>
      <c r="J396">
        <f t="shared" si="9"/>
        <v>6623299.25</v>
      </c>
    </row>
    <row r="397" spans="1:10">
      <c r="A397" t="s">
        <v>691</v>
      </c>
      <c r="B397" t="s">
        <v>714</v>
      </c>
      <c r="C397" t="s">
        <v>715</v>
      </c>
      <c r="D397">
        <v>2019</v>
      </c>
      <c r="E397">
        <v>908442</v>
      </c>
      <c r="F397">
        <v>0</v>
      </c>
      <c r="G397">
        <v>0</v>
      </c>
      <c r="H397">
        <v>0</v>
      </c>
      <c r="I397">
        <v>908442</v>
      </c>
      <c r="J397">
        <f t="shared" si="9"/>
        <v>908442</v>
      </c>
    </row>
    <row r="398" spans="1:10">
      <c r="A398" t="s">
        <v>691</v>
      </c>
      <c r="B398" t="s">
        <v>716</v>
      </c>
      <c r="C398" t="s">
        <v>717</v>
      </c>
      <c r="D398">
        <v>2019</v>
      </c>
      <c r="E398">
        <v>81814806</v>
      </c>
      <c r="F398">
        <v>36308000</v>
      </c>
      <c r="G398">
        <v>10000000</v>
      </c>
      <c r="H398">
        <v>45723000</v>
      </c>
      <c r="I398">
        <v>173845806</v>
      </c>
      <c r="J398">
        <f t="shared" si="9"/>
        <v>43461451.5</v>
      </c>
    </row>
    <row r="399" spans="1:10">
      <c r="A399" t="s">
        <v>691</v>
      </c>
      <c r="B399" t="s">
        <v>718</v>
      </c>
      <c r="C399" t="s">
        <v>719</v>
      </c>
      <c r="D399">
        <v>2019</v>
      </c>
      <c r="E399">
        <v>0</v>
      </c>
      <c r="F399">
        <v>1101826</v>
      </c>
      <c r="G399">
        <v>0</v>
      </c>
      <c r="H399">
        <v>0</v>
      </c>
      <c r="I399">
        <v>1101826</v>
      </c>
      <c r="J399">
        <f t="shared" si="9"/>
        <v>1101826</v>
      </c>
    </row>
    <row r="400" spans="1:10">
      <c r="A400" t="s">
        <v>691</v>
      </c>
      <c r="B400" t="s">
        <v>720</v>
      </c>
      <c r="C400" t="s">
        <v>721</v>
      </c>
      <c r="D400">
        <v>2019</v>
      </c>
      <c r="E400">
        <v>75801699</v>
      </c>
      <c r="F400">
        <v>47592000</v>
      </c>
      <c r="G400">
        <v>0</v>
      </c>
      <c r="H400">
        <v>0</v>
      </c>
      <c r="I400">
        <v>123393699</v>
      </c>
      <c r="J400">
        <f t="shared" si="9"/>
        <v>61696849.5</v>
      </c>
    </row>
    <row r="401" spans="1:10">
      <c r="A401" t="s">
        <v>691</v>
      </c>
      <c r="B401" t="s">
        <v>722</v>
      </c>
      <c r="C401" t="s">
        <v>723</v>
      </c>
      <c r="D401">
        <v>2019</v>
      </c>
      <c r="E401">
        <v>2045221</v>
      </c>
      <c r="F401">
        <v>4800000</v>
      </c>
      <c r="G401">
        <v>302000</v>
      </c>
      <c r="H401">
        <v>0</v>
      </c>
      <c r="I401">
        <v>7147221</v>
      </c>
      <c r="J401">
        <f t="shared" si="9"/>
        <v>2382407</v>
      </c>
    </row>
    <row r="402" spans="1:10">
      <c r="A402" t="s">
        <v>691</v>
      </c>
      <c r="B402" t="s">
        <v>724</v>
      </c>
      <c r="C402" t="s">
        <v>725</v>
      </c>
      <c r="D402">
        <v>2019</v>
      </c>
      <c r="E402">
        <v>40000</v>
      </c>
      <c r="F402">
        <v>0</v>
      </c>
      <c r="G402">
        <v>0</v>
      </c>
      <c r="H402">
        <v>0</v>
      </c>
      <c r="I402">
        <v>40000</v>
      </c>
      <c r="J402">
        <f t="shared" si="9"/>
        <v>40000</v>
      </c>
    </row>
    <row r="403" spans="1:10">
      <c r="A403" t="s">
        <v>691</v>
      </c>
      <c r="B403" t="s">
        <v>726</v>
      </c>
      <c r="C403" t="s">
        <v>727</v>
      </c>
      <c r="D403">
        <v>2019</v>
      </c>
      <c r="E403">
        <v>200</v>
      </c>
      <c r="F403">
        <v>0</v>
      </c>
      <c r="G403">
        <v>0</v>
      </c>
      <c r="H403">
        <v>0</v>
      </c>
      <c r="I403">
        <v>200</v>
      </c>
      <c r="J403">
        <f t="shared" si="9"/>
        <v>200</v>
      </c>
    </row>
    <row r="404" spans="1:10">
      <c r="A404" t="s">
        <v>691</v>
      </c>
      <c r="B404" t="s">
        <v>728</v>
      </c>
      <c r="C404" t="s">
        <v>729</v>
      </c>
      <c r="D404">
        <v>2019</v>
      </c>
      <c r="E404">
        <v>250</v>
      </c>
      <c r="F404">
        <v>0</v>
      </c>
      <c r="G404">
        <v>0</v>
      </c>
      <c r="H404">
        <v>0</v>
      </c>
      <c r="I404">
        <v>250</v>
      </c>
      <c r="J404">
        <f t="shared" si="9"/>
        <v>250</v>
      </c>
    </row>
    <row r="405" spans="1:10">
      <c r="A405" t="s">
        <v>691</v>
      </c>
      <c r="B405" t="s">
        <v>730</v>
      </c>
      <c r="C405" t="s">
        <v>727</v>
      </c>
      <c r="D405">
        <v>2019</v>
      </c>
      <c r="E405">
        <v>211</v>
      </c>
      <c r="F405">
        <v>0</v>
      </c>
      <c r="G405">
        <v>0</v>
      </c>
      <c r="H405">
        <v>0</v>
      </c>
      <c r="I405">
        <v>211</v>
      </c>
      <c r="J405">
        <f t="shared" si="9"/>
        <v>211</v>
      </c>
    </row>
    <row r="406" spans="1:10">
      <c r="A406" t="s">
        <v>691</v>
      </c>
      <c r="B406" t="s">
        <v>731</v>
      </c>
      <c r="C406" t="s">
        <v>732</v>
      </c>
      <c r="D406">
        <v>2019</v>
      </c>
      <c r="E406">
        <v>701</v>
      </c>
      <c r="F406">
        <v>0</v>
      </c>
      <c r="G406">
        <v>0</v>
      </c>
      <c r="H406">
        <v>0</v>
      </c>
      <c r="I406">
        <v>701</v>
      </c>
      <c r="J406">
        <f t="shared" si="9"/>
        <v>701</v>
      </c>
    </row>
    <row r="407" spans="1:10">
      <c r="A407" t="s">
        <v>691</v>
      </c>
      <c r="B407" t="s">
        <v>733</v>
      </c>
      <c r="C407" t="s">
        <v>734</v>
      </c>
      <c r="D407">
        <v>2019</v>
      </c>
      <c r="E407">
        <v>301</v>
      </c>
      <c r="F407">
        <v>0</v>
      </c>
      <c r="G407">
        <v>0</v>
      </c>
      <c r="H407">
        <v>0</v>
      </c>
      <c r="I407">
        <v>301</v>
      </c>
      <c r="J407">
        <f t="shared" si="9"/>
        <v>301</v>
      </c>
    </row>
    <row r="408" spans="1:10">
      <c r="A408" t="s">
        <v>691</v>
      </c>
      <c r="B408" t="s">
        <v>735</v>
      </c>
      <c r="C408" t="s">
        <v>736</v>
      </c>
      <c r="D408">
        <v>2019</v>
      </c>
      <c r="E408">
        <v>275</v>
      </c>
      <c r="F408">
        <v>0</v>
      </c>
      <c r="G408">
        <v>0</v>
      </c>
      <c r="H408">
        <v>0</v>
      </c>
      <c r="I408">
        <v>275</v>
      </c>
      <c r="J408">
        <f t="shared" si="9"/>
        <v>275</v>
      </c>
    </row>
    <row r="409" spans="1:10">
      <c r="A409" t="s">
        <v>691</v>
      </c>
      <c r="B409" t="s">
        <v>737</v>
      </c>
      <c r="C409" t="s">
        <v>738</v>
      </c>
      <c r="D409">
        <v>2019</v>
      </c>
      <c r="E409">
        <v>351</v>
      </c>
      <c r="F409">
        <v>0</v>
      </c>
      <c r="G409">
        <v>0</v>
      </c>
      <c r="H409">
        <v>0</v>
      </c>
      <c r="I409">
        <v>351</v>
      </c>
      <c r="J409">
        <f t="shared" si="9"/>
        <v>351</v>
      </c>
    </row>
    <row r="410" spans="1:10">
      <c r="A410" t="s">
        <v>739</v>
      </c>
      <c r="B410" t="s">
        <v>740</v>
      </c>
      <c r="C410" t="s">
        <v>741</v>
      </c>
      <c r="D410">
        <v>2019</v>
      </c>
      <c r="E410">
        <v>33585444</v>
      </c>
      <c r="F410">
        <v>26407000</v>
      </c>
      <c r="G410">
        <v>26185000</v>
      </c>
      <c r="H410">
        <v>2337000</v>
      </c>
      <c r="I410">
        <v>88514444</v>
      </c>
      <c r="J410">
        <f t="shared" si="9"/>
        <v>22128611</v>
      </c>
    </row>
    <row r="411" spans="1:10">
      <c r="A411" t="s">
        <v>742</v>
      </c>
      <c r="B411" t="s">
        <v>743</v>
      </c>
      <c r="C411" t="s">
        <v>744</v>
      </c>
      <c r="D411">
        <v>2019</v>
      </c>
      <c r="E411">
        <v>214888406</v>
      </c>
      <c r="F411">
        <v>197939000</v>
      </c>
      <c r="G411">
        <v>156023000</v>
      </c>
      <c r="H411">
        <v>160365000</v>
      </c>
      <c r="I411">
        <v>729215406</v>
      </c>
      <c r="J411">
        <f t="shared" si="9"/>
        <v>182303851.5</v>
      </c>
    </row>
    <row r="412" spans="1:10">
      <c r="A412" t="s">
        <v>742</v>
      </c>
      <c r="B412" t="s">
        <v>745</v>
      </c>
      <c r="C412" t="s">
        <v>746</v>
      </c>
      <c r="D412">
        <v>2019</v>
      </c>
      <c r="E412">
        <v>85913659</v>
      </c>
      <c r="F412">
        <v>193919000</v>
      </c>
      <c r="G412">
        <v>14588000</v>
      </c>
      <c r="H412">
        <v>163231000</v>
      </c>
      <c r="I412">
        <v>457651659</v>
      </c>
      <c r="J412">
        <f t="shared" si="9"/>
        <v>114412914.75</v>
      </c>
    </row>
    <row r="413" spans="1:10">
      <c r="A413" t="s">
        <v>742</v>
      </c>
      <c r="B413" t="s">
        <v>747</v>
      </c>
      <c r="C413" t="s">
        <v>748</v>
      </c>
      <c r="D413">
        <v>2019</v>
      </c>
      <c r="E413">
        <v>167490575</v>
      </c>
      <c r="F413">
        <v>200000</v>
      </c>
      <c r="G413">
        <v>0</v>
      </c>
      <c r="H413">
        <v>0</v>
      </c>
      <c r="I413">
        <v>167690575</v>
      </c>
      <c r="J413">
        <f t="shared" si="9"/>
        <v>83845287.5</v>
      </c>
    </row>
    <row r="414" spans="1:10">
      <c r="A414" t="s">
        <v>742</v>
      </c>
      <c r="B414" t="s">
        <v>749</v>
      </c>
      <c r="C414" t="s">
        <v>750</v>
      </c>
      <c r="D414">
        <v>2019</v>
      </c>
      <c r="E414">
        <v>5337656</v>
      </c>
      <c r="F414">
        <v>3125000</v>
      </c>
      <c r="G414">
        <v>0</v>
      </c>
      <c r="H414">
        <v>0</v>
      </c>
      <c r="I414">
        <v>8462656</v>
      </c>
      <c r="J414">
        <f t="shared" si="9"/>
        <v>4231328</v>
      </c>
    </row>
    <row r="415" spans="1:10">
      <c r="A415" t="s">
        <v>742</v>
      </c>
      <c r="B415" t="s">
        <v>751</v>
      </c>
      <c r="C415" t="s">
        <v>752</v>
      </c>
      <c r="D415">
        <v>2019</v>
      </c>
      <c r="E415">
        <v>0</v>
      </c>
      <c r="F415">
        <v>48076655</v>
      </c>
      <c r="G415">
        <v>0</v>
      </c>
      <c r="H415">
        <v>0</v>
      </c>
      <c r="I415">
        <v>48076655</v>
      </c>
      <c r="J415">
        <f t="shared" si="9"/>
        <v>48076655</v>
      </c>
    </row>
    <row r="416" spans="1:10">
      <c r="A416" t="s">
        <v>742</v>
      </c>
      <c r="B416" t="s">
        <v>753</v>
      </c>
      <c r="C416" t="s">
        <v>754</v>
      </c>
      <c r="D416">
        <v>2019</v>
      </c>
      <c r="E416">
        <v>0</v>
      </c>
      <c r="F416">
        <v>0</v>
      </c>
      <c r="G416">
        <v>0</v>
      </c>
      <c r="H416">
        <v>2805590</v>
      </c>
      <c r="I416">
        <v>2805590</v>
      </c>
      <c r="J416">
        <f t="shared" si="9"/>
        <v>2805590</v>
      </c>
    </row>
    <row r="417" spans="1:10">
      <c r="A417" t="s">
        <v>742</v>
      </c>
      <c r="B417" t="s">
        <v>755</v>
      </c>
      <c r="C417" t="s">
        <v>756</v>
      </c>
      <c r="D417">
        <v>2019</v>
      </c>
      <c r="E417">
        <v>0</v>
      </c>
      <c r="F417">
        <v>422805</v>
      </c>
      <c r="G417">
        <v>0</v>
      </c>
      <c r="H417">
        <v>0</v>
      </c>
      <c r="I417">
        <v>422805</v>
      </c>
      <c r="J417">
        <f t="shared" si="9"/>
        <v>422805</v>
      </c>
    </row>
    <row r="418" spans="1:10">
      <c r="A418" t="s">
        <v>742</v>
      </c>
      <c r="B418" t="s">
        <v>757</v>
      </c>
      <c r="C418" t="s">
        <v>758</v>
      </c>
      <c r="D418">
        <v>2019</v>
      </c>
      <c r="E418">
        <v>4195425</v>
      </c>
      <c r="F418">
        <v>209484000</v>
      </c>
      <c r="G418">
        <v>0</v>
      </c>
      <c r="H418">
        <v>0</v>
      </c>
      <c r="I418">
        <v>213679425</v>
      </c>
      <c r="J418">
        <f t="shared" si="9"/>
        <v>106839712.5</v>
      </c>
    </row>
    <row r="419" spans="1:10">
      <c r="A419" t="s">
        <v>759</v>
      </c>
      <c r="B419" t="s">
        <v>760</v>
      </c>
      <c r="C419" t="s">
        <v>761</v>
      </c>
      <c r="D419">
        <v>2019</v>
      </c>
      <c r="E419">
        <v>0</v>
      </c>
      <c r="F419">
        <v>0</v>
      </c>
      <c r="G419">
        <v>0</v>
      </c>
      <c r="H419">
        <v>0</v>
      </c>
      <c r="I419">
        <v>0</v>
      </c>
      <c r="J419" t="e">
        <f t="shared" si="9"/>
        <v>#DIV/0!</v>
      </c>
    </row>
    <row r="420" spans="1:10">
      <c r="A420" t="s">
        <v>759</v>
      </c>
      <c r="B420" t="s">
        <v>760</v>
      </c>
      <c r="C420" t="s">
        <v>761</v>
      </c>
      <c r="D420">
        <v>2019</v>
      </c>
      <c r="E420">
        <v>35598533</v>
      </c>
      <c r="F420">
        <v>101810000</v>
      </c>
      <c r="G420">
        <v>180131000</v>
      </c>
      <c r="H420">
        <v>76731000</v>
      </c>
      <c r="I420">
        <v>394270533</v>
      </c>
      <c r="J420">
        <f t="shared" si="9"/>
        <v>98567633.25</v>
      </c>
    </row>
    <row r="421" spans="1:10">
      <c r="A421" t="s">
        <v>759</v>
      </c>
      <c r="B421" t="s">
        <v>762</v>
      </c>
      <c r="C421" t="s">
        <v>763</v>
      </c>
      <c r="D421">
        <v>2019</v>
      </c>
      <c r="E421">
        <v>0</v>
      </c>
      <c r="F421">
        <v>0</v>
      </c>
      <c r="G421">
        <v>0</v>
      </c>
      <c r="H421">
        <v>0</v>
      </c>
      <c r="I421">
        <v>0</v>
      </c>
      <c r="J421" t="e">
        <f t="shared" si="9"/>
        <v>#DIV/0!</v>
      </c>
    </row>
    <row r="422" spans="1:10">
      <c r="A422" t="s">
        <v>759</v>
      </c>
      <c r="B422" t="s">
        <v>762</v>
      </c>
      <c r="C422" t="s">
        <v>763</v>
      </c>
      <c r="D422">
        <v>2019</v>
      </c>
      <c r="E422">
        <v>0</v>
      </c>
      <c r="F422">
        <v>7393605</v>
      </c>
      <c r="G422">
        <v>5000000</v>
      </c>
      <c r="H422">
        <v>8916000</v>
      </c>
      <c r="I422">
        <v>21309605</v>
      </c>
      <c r="J422">
        <f t="shared" si="9"/>
        <v>7103201.666666667</v>
      </c>
    </row>
    <row r="423" spans="1:10">
      <c r="A423" t="s">
        <v>759</v>
      </c>
      <c r="B423" t="s">
        <v>764</v>
      </c>
      <c r="C423" t="s">
        <v>765</v>
      </c>
      <c r="D423">
        <v>2019</v>
      </c>
      <c r="E423">
        <v>47339</v>
      </c>
      <c r="F423">
        <v>0</v>
      </c>
      <c r="G423">
        <v>0</v>
      </c>
      <c r="H423">
        <v>0</v>
      </c>
      <c r="I423">
        <v>47339</v>
      </c>
      <c r="J423">
        <f t="shared" si="9"/>
        <v>47339</v>
      </c>
    </row>
    <row r="424" spans="1:10">
      <c r="A424" t="s">
        <v>759</v>
      </c>
      <c r="B424" t="s">
        <v>764</v>
      </c>
      <c r="C424" t="s">
        <v>765</v>
      </c>
      <c r="D424">
        <v>2019</v>
      </c>
      <c r="E424">
        <v>33777228</v>
      </c>
      <c r="F424">
        <v>22684000</v>
      </c>
      <c r="G424">
        <v>8744000</v>
      </c>
      <c r="H424">
        <v>18579000</v>
      </c>
      <c r="I424">
        <v>83784228</v>
      </c>
      <c r="J424">
        <f t="shared" si="9"/>
        <v>20946057</v>
      </c>
    </row>
    <row r="425" spans="1:10">
      <c r="A425" t="s">
        <v>759</v>
      </c>
      <c r="B425" t="s">
        <v>766</v>
      </c>
      <c r="C425" t="s">
        <v>767</v>
      </c>
      <c r="D425">
        <v>2019</v>
      </c>
      <c r="E425">
        <v>0</v>
      </c>
      <c r="F425">
        <v>0</v>
      </c>
      <c r="G425">
        <v>0</v>
      </c>
      <c r="H425">
        <v>0</v>
      </c>
      <c r="I425">
        <v>0</v>
      </c>
      <c r="J425" t="e">
        <f t="shared" si="9"/>
        <v>#DIV/0!</v>
      </c>
    </row>
    <row r="426" spans="1:10">
      <c r="A426" t="s">
        <v>759</v>
      </c>
      <c r="B426" t="s">
        <v>766</v>
      </c>
      <c r="C426" t="s">
        <v>767</v>
      </c>
      <c r="D426">
        <v>2019</v>
      </c>
      <c r="E426">
        <v>2837194</v>
      </c>
      <c r="F426">
        <v>18538000</v>
      </c>
      <c r="G426">
        <v>4748000</v>
      </c>
      <c r="H426">
        <v>2418000</v>
      </c>
      <c r="I426">
        <v>28541194</v>
      </c>
      <c r="J426">
        <f t="shared" si="9"/>
        <v>7135298.5</v>
      </c>
    </row>
    <row r="427" spans="1:10">
      <c r="A427" t="s">
        <v>759</v>
      </c>
      <c r="B427" t="s">
        <v>768</v>
      </c>
      <c r="C427" t="s">
        <v>769</v>
      </c>
      <c r="D427">
        <v>2019</v>
      </c>
      <c r="E427">
        <v>0</v>
      </c>
      <c r="F427">
        <v>0</v>
      </c>
      <c r="G427">
        <v>0</v>
      </c>
      <c r="H427">
        <v>0</v>
      </c>
      <c r="I427">
        <v>0</v>
      </c>
      <c r="J427" t="e">
        <f t="shared" ref="J427:J490" si="10">AVERAGEIF(E427:H427, "&gt;0")</f>
        <v>#DIV/0!</v>
      </c>
    </row>
    <row r="428" spans="1:10">
      <c r="A428" t="s">
        <v>759</v>
      </c>
      <c r="B428" t="s">
        <v>768</v>
      </c>
      <c r="C428" t="s">
        <v>769</v>
      </c>
      <c r="D428">
        <v>2019</v>
      </c>
      <c r="E428">
        <v>48112068</v>
      </c>
      <c r="F428">
        <v>61603000</v>
      </c>
      <c r="G428">
        <v>170625000</v>
      </c>
      <c r="H428">
        <v>54617000</v>
      </c>
      <c r="I428">
        <v>334957068</v>
      </c>
      <c r="J428">
        <f t="shared" si="10"/>
        <v>83739267</v>
      </c>
    </row>
    <row r="429" spans="1:10">
      <c r="A429" t="s">
        <v>759</v>
      </c>
      <c r="B429" t="s">
        <v>770</v>
      </c>
      <c r="C429" t="s">
        <v>771</v>
      </c>
      <c r="D429">
        <v>2019</v>
      </c>
      <c r="E429">
        <v>0</v>
      </c>
      <c r="F429">
        <v>0</v>
      </c>
      <c r="G429">
        <v>0</v>
      </c>
      <c r="H429">
        <v>0</v>
      </c>
      <c r="I429">
        <v>0</v>
      </c>
      <c r="J429" t="e">
        <f t="shared" si="10"/>
        <v>#DIV/0!</v>
      </c>
    </row>
    <row r="430" spans="1:10">
      <c r="A430" t="s">
        <v>759</v>
      </c>
      <c r="B430" t="s">
        <v>770</v>
      </c>
      <c r="C430" t="s">
        <v>771</v>
      </c>
      <c r="D430">
        <v>2019</v>
      </c>
      <c r="E430">
        <v>0</v>
      </c>
      <c r="F430">
        <v>46225655</v>
      </c>
      <c r="G430">
        <v>2426000</v>
      </c>
      <c r="H430">
        <v>11085000</v>
      </c>
      <c r="I430">
        <v>59736655</v>
      </c>
      <c r="J430">
        <f t="shared" si="10"/>
        <v>19912218.333333332</v>
      </c>
    </row>
    <row r="431" spans="1:10">
      <c r="A431" t="s">
        <v>759</v>
      </c>
      <c r="B431" t="s">
        <v>772</v>
      </c>
      <c r="C431" t="s">
        <v>773</v>
      </c>
      <c r="D431">
        <v>2019</v>
      </c>
      <c r="E431">
        <v>48440693</v>
      </c>
      <c r="F431">
        <v>1000000</v>
      </c>
      <c r="G431">
        <v>13968000</v>
      </c>
      <c r="H431">
        <v>7353000</v>
      </c>
      <c r="I431">
        <v>70761693</v>
      </c>
      <c r="J431">
        <f t="shared" si="10"/>
        <v>17690423.25</v>
      </c>
    </row>
    <row r="432" spans="1:10">
      <c r="A432" t="s">
        <v>759</v>
      </c>
      <c r="B432" t="s">
        <v>774</v>
      </c>
      <c r="C432" t="s">
        <v>775</v>
      </c>
      <c r="D432">
        <v>2019</v>
      </c>
      <c r="E432">
        <v>17773375</v>
      </c>
      <c r="F432">
        <v>13660000</v>
      </c>
      <c r="G432">
        <v>0</v>
      </c>
      <c r="H432">
        <v>0</v>
      </c>
      <c r="I432">
        <v>31433375</v>
      </c>
      <c r="J432">
        <f t="shared" si="10"/>
        <v>15716687.5</v>
      </c>
    </row>
    <row r="433" spans="1:10">
      <c r="A433" t="s">
        <v>759</v>
      </c>
      <c r="B433" t="s">
        <v>774</v>
      </c>
      <c r="C433" t="s">
        <v>775</v>
      </c>
      <c r="D433">
        <v>2019</v>
      </c>
      <c r="E433">
        <v>0</v>
      </c>
      <c r="F433">
        <v>53822</v>
      </c>
      <c r="G433">
        <v>0</v>
      </c>
      <c r="H433">
        <v>0</v>
      </c>
      <c r="I433">
        <v>53822</v>
      </c>
      <c r="J433">
        <f t="shared" si="10"/>
        <v>53822</v>
      </c>
    </row>
    <row r="434" spans="1:10">
      <c r="A434" t="s">
        <v>759</v>
      </c>
      <c r="B434" t="s">
        <v>776</v>
      </c>
      <c r="C434" t="s">
        <v>777</v>
      </c>
      <c r="D434">
        <v>2019</v>
      </c>
      <c r="E434">
        <v>32793604</v>
      </c>
      <c r="F434">
        <v>20260000</v>
      </c>
      <c r="G434">
        <v>3589000</v>
      </c>
      <c r="H434">
        <v>4100000</v>
      </c>
      <c r="I434">
        <v>60742604</v>
      </c>
      <c r="J434">
        <f t="shared" si="10"/>
        <v>15185651</v>
      </c>
    </row>
    <row r="435" spans="1:10">
      <c r="A435" t="s">
        <v>759</v>
      </c>
      <c r="B435" t="s">
        <v>778</v>
      </c>
      <c r="C435" t="s">
        <v>779</v>
      </c>
      <c r="D435">
        <v>2019</v>
      </c>
      <c r="E435">
        <v>1081140</v>
      </c>
      <c r="F435">
        <v>0</v>
      </c>
      <c r="G435">
        <v>0</v>
      </c>
      <c r="H435">
        <v>0</v>
      </c>
      <c r="I435">
        <v>1081140</v>
      </c>
      <c r="J435">
        <f t="shared" si="10"/>
        <v>1081140</v>
      </c>
    </row>
    <row r="436" spans="1:10">
      <c r="A436" t="s">
        <v>759</v>
      </c>
      <c r="B436" t="s">
        <v>780</v>
      </c>
      <c r="C436" t="s">
        <v>781</v>
      </c>
      <c r="D436">
        <v>2019</v>
      </c>
      <c r="E436">
        <v>198576300</v>
      </c>
      <c r="F436">
        <v>237223000</v>
      </c>
      <c r="G436">
        <v>190762000</v>
      </c>
      <c r="H436">
        <v>89947000</v>
      </c>
      <c r="I436">
        <v>716508300</v>
      </c>
      <c r="J436">
        <f t="shared" si="10"/>
        <v>179127075</v>
      </c>
    </row>
    <row r="437" spans="1:10">
      <c r="A437" t="s">
        <v>759</v>
      </c>
      <c r="B437" t="s">
        <v>780</v>
      </c>
      <c r="C437" t="s">
        <v>781</v>
      </c>
      <c r="D437">
        <v>2019</v>
      </c>
      <c r="E437">
        <v>0</v>
      </c>
      <c r="F437">
        <v>0</v>
      </c>
      <c r="G437">
        <v>14199000</v>
      </c>
      <c r="H437">
        <v>0</v>
      </c>
      <c r="I437">
        <v>14199000</v>
      </c>
      <c r="J437">
        <f t="shared" si="10"/>
        <v>14199000</v>
      </c>
    </row>
    <row r="438" spans="1:10">
      <c r="A438" t="s">
        <v>759</v>
      </c>
      <c r="B438" t="s">
        <v>780</v>
      </c>
      <c r="C438" t="s">
        <v>781</v>
      </c>
      <c r="D438">
        <v>2019</v>
      </c>
      <c r="E438">
        <v>16000</v>
      </c>
      <c r="F438">
        <v>0</v>
      </c>
      <c r="G438">
        <v>0</v>
      </c>
      <c r="H438">
        <v>0</v>
      </c>
      <c r="I438">
        <v>16000</v>
      </c>
      <c r="J438">
        <f t="shared" si="10"/>
        <v>16000</v>
      </c>
    </row>
    <row r="439" spans="1:10">
      <c r="A439" t="s">
        <v>759</v>
      </c>
      <c r="B439" t="s">
        <v>782</v>
      </c>
      <c r="C439" t="s">
        <v>783</v>
      </c>
      <c r="D439">
        <v>2019</v>
      </c>
      <c r="E439">
        <v>6622912</v>
      </c>
      <c r="F439">
        <v>113430000</v>
      </c>
      <c r="G439">
        <v>13267000</v>
      </c>
      <c r="H439">
        <v>35241000</v>
      </c>
      <c r="I439">
        <v>168560912</v>
      </c>
      <c r="J439">
        <f t="shared" si="10"/>
        <v>42140228</v>
      </c>
    </row>
    <row r="440" spans="1:10">
      <c r="A440" t="s">
        <v>759</v>
      </c>
      <c r="B440" t="s">
        <v>784</v>
      </c>
      <c r="C440" t="s">
        <v>785</v>
      </c>
      <c r="D440">
        <v>2019</v>
      </c>
      <c r="E440">
        <v>1256625</v>
      </c>
      <c r="F440">
        <v>8474000</v>
      </c>
      <c r="G440">
        <v>0</v>
      </c>
      <c r="H440">
        <v>0</v>
      </c>
      <c r="I440">
        <v>9730625</v>
      </c>
      <c r="J440">
        <f t="shared" si="10"/>
        <v>4865312.5</v>
      </c>
    </row>
    <row r="441" spans="1:10">
      <c r="A441" t="s">
        <v>759</v>
      </c>
      <c r="B441" t="s">
        <v>786</v>
      </c>
      <c r="C441" t="s">
        <v>787</v>
      </c>
      <c r="D441">
        <v>2019</v>
      </c>
      <c r="E441">
        <v>0</v>
      </c>
      <c r="F441">
        <v>0</v>
      </c>
      <c r="G441">
        <v>0</v>
      </c>
      <c r="H441">
        <v>4586999</v>
      </c>
      <c r="I441">
        <v>4586999</v>
      </c>
      <c r="J441">
        <f t="shared" si="10"/>
        <v>4586999</v>
      </c>
    </row>
    <row r="442" spans="1:10">
      <c r="A442" t="s">
        <v>759</v>
      </c>
      <c r="B442" t="s">
        <v>788</v>
      </c>
      <c r="C442" t="s">
        <v>789</v>
      </c>
      <c r="D442">
        <v>2019</v>
      </c>
      <c r="E442">
        <v>0</v>
      </c>
      <c r="F442">
        <v>0</v>
      </c>
      <c r="G442">
        <v>0</v>
      </c>
      <c r="H442">
        <v>0</v>
      </c>
      <c r="I442">
        <v>0</v>
      </c>
      <c r="J442" t="e">
        <f t="shared" si="10"/>
        <v>#DIV/0!</v>
      </c>
    </row>
    <row r="443" spans="1:10">
      <c r="A443" t="s">
        <v>759</v>
      </c>
      <c r="B443" t="s">
        <v>788</v>
      </c>
      <c r="C443" t="s">
        <v>789</v>
      </c>
      <c r="D443">
        <v>2019</v>
      </c>
      <c r="E443">
        <v>0</v>
      </c>
      <c r="F443">
        <v>0</v>
      </c>
      <c r="G443">
        <v>0</v>
      </c>
      <c r="H443">
        <v>2743997</v>
      </c>
      <c r="I443">
        <v>2743997</v>
      </c>
      <c r="J443">
        <f t="shared" si="10"/>
        <v>2743997</v>
      </c>
    </row>
    <row r="444" spans="1:10">
      <c r="A444" t="s">
        <v>759</v>
      </c>
      <c r="B444" t="s">
        <v>790</v>
      </c>
      <c r="C444" t="s">
        <v>791</v>
      </c>
      <c r="D444">
        <v>2019</v>
      </c>
      <c r="E444">
        <v>0</v>
      </c>
      <c r="F444">
        <v>0</v>
      </c>
      <c r="G444">
        <v>0</v>
      </c>
      <c r="H444">
        <v>0</v>
      </c>
      <c r="I444">
        <v>0</v>
      </c>
      <c r="J444" t="e">
        <f t="shared" si="10"/>
        <v>#DIV/0!</v>
      </c>
    </row>
    <row r="445" spans="1:10">
      <c r="A445" t="s">
        <v>759</v>
      </c>
      <c r="B445" t="s">
        <v>790</v>
      </c>
      <c r="C445" t="s">
        <v>791</v>
      </c>
      <c r="D445">
        <v>2019</v>
      </c>
      <c r="E445">
        <v>0</v>
      </c>
      <c r="F445">
        <v>0</v>
      </c>
      <c r="G445">
        <v>0</v>
      </c>
      <c r="H445">
        <v>10044001</v>
      </c>
      <c r="I445">
        <v>10044001</v>
      </c>
      <c r="J445">
        <f t="shared" si="10"/>
        <v>10044001</v>
      </c>
    </row>
    <row r="446" spans="1:10">
      <c r="A446" t="s">
        <v>759</v>
      </c>
      <c r="B446" t="s">
        <v>792</v>
      </c>
      <c r="C446" t="s">
        <v>793</v>
      </c>
      <c r="D446">
        <v>2019</v>
      </c>
      <c r="E446">
        <v>0</v>
      </c>
      <c r="F446">
        <v>0</v>
      </c>
      <c r="G446">
        <v>0</v>
      </c>
      <c r="H446">
        <v>0</v>
      </c>
      <c r="I446">
        <v>0</v>
      </c>
      <c r="J446" t="e">
        <f t="shared" si="10"/>
        <v>#DIV/0!</v>
      </c>
    </row>
    <row r="447" spans="1:10">
      <c r="A447" t="s">
        <v>759</v>
      </c>
      <c r="B447" t="s">
        <v>794</v>
      </c>
      <c r="C447" t="s">
        <v>795</v>
      </c>
      <c r="D447">
        <v>2019</v>
      </c>
      <c r="E447">
        <v>0</v>
      </c>
      <c r="F447">
        <v>0</v>
      </c>
      <c r="G447">
        <v>0</v>
      </c>
      <c r="H447">
        <v>0</v>
      </c>
      <c r="I447">
        <v>0</v>
      </c>
      <c r="J447" t="e">
        <f t="shared" si="10"/>
        <v>#DIV/0!</v>
      </c>
    </row>
    <row r="448" spans="1:10">
      <c r="A448" t="s">
        <v>759</v>
      </c>
      <c r="B448" t="s">
        <v>794</v>
      </c>
      <c r="C448" t="s">
        <v>795</v>
      </c>
      <c r="D448">
        <v>2019</v>
      </c>
      <c r="E448">
        <v>0</v>
      </c>
      <c r="F448">
        <v>0</v>
      </c>
      <c r="G448">
        <v>0</v>
      </c>
      <c r="H448">
        <v>136000</v>
      </c>
      <c r="I448">
        <v>136000</v>
      </c>
      <c r="J448">
        <f t="shared" si="10"/>
        <v>136000</v>
      </c>
    </row>
    <row r="449" spans="1:10">
      <c r="A449" t="s">
        <v>759</v>
      </c>
      <c r="B449" t="s">
        <v>796</v>
      </c>
      <c r="C449" t="s">
        <v>797</v>
      </c>
      <c r="D449">
        <v>2019</v>
      </c>
      <c r="E449">
        <v>0</v>
      </c>
      <c r="F449">
        <v>0</v>
      </c>
      <c r="G449">
        <v>0</v>
      </c>
      <c r="H449">
        <v>0</v>
      </c>
      <c r="I449">
        <v>0</v>
      </c>
      <c r="J449" t="e">
        <f t="shared" si="10"/>
        <v>#DIV/0!</v>
      </c>
    </row>
    <row r="450" spans="1:10">
      <c r="A450" t="s">
        <v>759</v>
      </c>
      <c r="B450" t="s">
        <v>796</v>
      </c>
      <c r="C450" t="s">
        <v>797</v>
      </c>
      <c r="D450">
        <v>2019</v>
      </c>
      <c r="E450">
        <v>920238</v>
      </c>
      <c r="F450">
        <v>1322000</v>
      </c>
      <c r="G450">
        <v>3000000</v>
      </c>
      <c r="H450">
        <v>0</v>
      </c>
      <c r="I450">
        <v>5242238</v>
      </c>
      <c r="J450">
        <f t="shared" si="10"/>
        <v>1747412.6666666667</v>
      </c>
    </row>
    <row r="451" spans="1:10">
      <c r="A451" t="s">
        <v>759</v>
      </c>
      <c r="B451" t="s">
        <v>798</v>
      </c>
      <c r="C451" t="s">
        <v>799</v>
      </c>
      <c r="D451">
        <v>2019</v>
      </c>
      <c r="E451">
        <v>0</v>
      </c>
      <c r="F451">
        <v>0</v>
      </c>
      <c r="G451">
        <v>0</v>
      </c>
      <c r="H451">
        <v>0</v>
      </c>
      <c r="I451">
        <v>0</v>
      </c>
      <c r="J451" t="e">
        <f t="shared" si="10"/>
        <v>#DIV/0!</v>
      </c>
    </row>
    <row r="452" spans="1:10">
      <c r="A452" t="s">
        <v>759</v>
      </c>
      <c r="B452" t="s">
        <v>798</v>
      </c>
      <c r="C452" t="s">
        <v>799</v>
      </c>
      <c r="D452">
        <v>2019</v>
      </c>
      <c r="E452">
        <v>4479000</v>
      </c>
      <c r="F452">
        <v>0</v>
      </c>
      <c r="G452">
        <v>0</v>
      </c>
      <c r="H452">
        <v>0</v>
      </c>
      <c r="I452">
        <v>4479000</v>
      </c>
      <c r="J452">
        <f t="shared" si="10"/>
        <v>4479000</v>
      </c>
    </row>
    <row r="453" spans="1:10">
      <c r="A453" t="s">
        <v>759</v>
      </c>
      <c r="B453" t="s">
        <v>800</v>
      </c>
      <c r="C453" t="s">
        <v>801</v>
      </c>
      <c r="D453">
        <v>2019</v>
      </c>
      <c r="E453">
        <v>0</v>
      </c>
      <c r="F453">
        <v>0</v>
      </c>
      <c r="G453">
        <v>0</v>
      </c>
      <c r="H453">
        <v>4008038</v>
      </c>
      <c r="I453">
        <v>4008038</v>
      </c>
      <c r="J453">
        <f t="shared" si="10"/>
        <v>4008038</v>
      </c>
    </row>
    <row r="454" spans="1:10">
      <c r="A454" t="s">
        <v>759</v>
      </c>
      <c r="B454" t="s">
        <v>802</v>
      </c>
      <c r="C454" t="s">
        <v>803</v>
      </c>
      <c r="D454">
        <v>2019</v>
      </c>
      <c r="E454">
        <v>0</v>
      </c>
      <c r="F454">
        <v>0</v>
      </c>
      <c r="G454">
        <v>0</v>
      </c>
      <c r="H454">
        <v>0</v>
      </c>
      <c r="I454">
        <v>0</v>
      </c>
      <c r="J454" t="e">
        <f t="shared" si="10"/>
        <v>#DIV/0!</v>
      </c>
    </row>
    <row r="455" spans="1:10">
      <c r="A455" t="s">
        <v>759</v>
      </c>
      <c r="B455" t="s">
        <v>802</v>
      </c>
      <c r="C455" t="s">
        <v>803</v>
      </c>
      <c r="D455">
        <v>2019</v>
      </c>
      <c r="E455">
        <v>0</v>
      </c>
      <c r="F455">
        <v>98322</v>
      </c>
      <c r="G455">
        <v>0</v>
      </c>
      <c r="H455">
        <v>1284000</v>
      </c>
      <c r="I455">
        <v>1382322</v>
      </c>
      <c r="J455">
        <f t="shared" si="10"/>
        <v>691161</v>
      </c>
    </row>
    <row r="456" spans="1:10">
      <c r="A456" t="s">
        <v>759</v>
      </c>
      <c r="B456" t="s">
        <v>804</v>
      </c>
      <c r="C456" t="s">
        <v>805</v>
      </c>
      <c r="D456">
        <v>2019</v>
      </c>
      <c r="E456">
        <v>0</v>
      </c>
      <c r="F456">
        <v>0</v>
      </c>
      <c r="G456">
        <v>0</v>
      </c>
      <c r="H456">
        <v>0</v>
      </c>
      <c r="I456">
        <v>0</v>
      </c>
      <c r="J456" t="e">
        <f t="shared" si="10"/>
        <v>#DIV/0!</v>
      </c>
    </row>
    <row r="457" spans="1:10">
      <c r="A457" t="s">
        <v>759</v>
      </c>
      <c r="B457" t="s">
        <v>804</v>
      </c>
      <c r="C457" t="s">
        <v>805</v>
      </c>
      <c r="D457">
        <v>2019</v>
      </c>
      <c r="E457">
        <v>1711382</v>
      </c>
      <c r="F457">
        <v>0</v>
      </c>
      <c r="G457">
        <v>0</v>
      </c>
      <c r="H457">
        <v>0</v>
      </c>
      <c r="I457">
        <v>1711382</v>
      </c>
      <c r="J457">
        <f t="shared" si="10"/>
        <v>1711382</v>
      </c>
    </row>
    <row r="458" spans="1:10">
      <c r="A458" t="s">
        <v>759</v>
      </c>
      <c r="B458" t="s">
        <v>806</v>
      </c>
      <c r="C458" t="s">
        <v>807</v>
      </c>
      <c r="D458">
        <v>2019</v>
      </c>
      <c r="E458">
        <v>1673185</v>
      </c>
      <c r="F458">
        <v>0</v>
      </c>
      <c r="G458">
        <v>0</v>
      </c>
      <c r="H458">
        <v>0</v>
      </c>
      <c r="I458">
        <v>1673185</v>
      </c>
      <c r="J458">
        <f t="shared" si="10"/>
        <v>1673185</v>
      </c>
    </row>
    <row r="459" spans="1:10">
      <c r="A459" t="s">
        <v>759</v>
      </c>
      <c r="B459" t="s">
        <v>806</v>
      </c>
      <c r="C459" t="s">
        <v>807</v>
      </c>
      <c r="D459">
        <v>2019</v>
      </c>
      <c r="E459">
        <v>0</v>
      </c>
      <c r="F459">
        <v>40000</v>
      </c>
      <c r="G459">
        <v>0</v>
      </c>
      <c r="H459">
        <v>0</v>
      </c>
      <c r="I459">
        <v>40000</v>
      </c>
      <c r="J459">
        <f t="shared" si="10"/>
        <v>40000</v>
      </c>
    </row>
    <row r="460" spans="1:10">
      <c r="A460" t="s">
        <v>759</v>
      </c>
      <c r="B460" t="s">
        <v>808</v>
      </c>
      <c r="C460" t="s">
        <v>809</v>
      </c>
      <c r="D460">
        <v>2019</v>
      </c>
      <c r="E460">
        <v>0</v>
      </c>
      <c r="F460">
        <v>0</v>
      </c>
      <c r="G460">
        <v>0</v>
      </c>
      <c r="H460">
        <v>0</v>
      </c>
      <c r="I460">
        <v>0</v>
      </c>
      <c r="J460" t="e">
        <f t="shared" si="10"/>
        <v>#DIV/0!</v>
      </c>
    </row>
    <row r="461" spans="1:10">
      <c r="A461" t="s">
        <v>759</v>
      </c>
      <c r="B461" t="s">
        <v>808</v>
      </c>
      <c r="C461" t="s">
        <v>809</v>
      </c>
      <c r="D461">
        <v>2019</v>
      </c>
      <c r="E461">
        <v>0</v>
      </c>
      <c r="F461">
        <v>0</v>
      </c>
      <c r="G461">
        <v>12200000</v>
      </c>
      <c r="H461">
        <v>0</v>
      </c>
      <c r="I461">
        <v>12200000</v>
      </c>
      <c r="J461">
        <f t="shared" si="10"/>
        <v>12200000</v>
      </c>
    </row>
    <row r="462" spans="1:10">
      <c r="A462" t="s">
        <v>810</v>
      </c>
      <c r="B462" t="s">
        <v>811</v>
      </c>
      <c r="C462" t="s">
        <v>812</v>
      </c>
      <c r="D462">
        <v>2019</v>
      </c>
      <c r="E462">
        <v>0</v>
      </c>
      <c r="F462">
        <v>0</v>
      </c>
      <c r="G462">
        <v>4000000</v>
      </c>
      <c r="H462">
        <v>4000000</v>
      </c>
      <c r="I462">
        <v>8000000</v>
      </c>
      <c r="J462">
        <f t="shared" si="10"/>
        <v>4000000</v>
      </c>
    </row>
    <row r="463" spans="1:10">
      <c r="A463" t="s">
        <v>810</v>
      </c>
      <c r="B463" t="s">
        <v>813</v>
      </c>
      <c r="C463" t="s">
        <v>814</v>
      </c>
      <c r="D463">
        <v>2019</v>
      </c>
      <c r="E463">
        <v>0</v>
      </c>
      <c r="F463">
        <v>0</v>
      </c>
      <c r="G463">
        <v>1000000</v>
      </c>
      <c r="H463">
        <v>1000000</v>
      </c>
      <c r="I463">
        <v>2000000</v>
      </c>
      <c r="J463">
        <f t="shared" si="10"/>
        <v>1000000</v>
      </c>
    </row>
    <row r="464" spans="1:10">
      <c r="A464" t="s">
        <v>810</v>
      </c>
      <c r="B464" t="s">
        <v>815</v>
      </c>
      <c r="C464" t="s">
        <v>816</v>
      </c>
      <c r="D464">
        <v>2019</v>
      </c>
      <c r="E464">
        <v>0</v>
      </c>
      <c r="F464">
        <v>35000000</v>
      </c>
      <c r="G464">
        <v>35000000</v>
      </c>
      <c r="H464">
        <v>35000000</v>
      </c>
      <c r="I464">
        <v>105000000</v>
      </c>
      <c r="J464">
        <f t="shared" si="10"/>
        <v>35000000</v>
      </c>
    </row>
    <row r="465" spans="1:10">
      <c r="A465" t="s">
        <v>817</v>
      </c>
      <c r="B465" t="s">
        <v>818</v>
      </c>
      <c r="C465" t="s">
        <v>819</v>
      </c>
      <c r="D465">
        <v>2019</v>
      </c>
      <c r="E465">
        <v>47148241</v>
      </c>
      <c r="F465">
        <v>0</v>
      </c>
      <c r="G465">
        <v>0</v>
      </c>
      <c r="H465">
        <v>0</v>
      </c>
      <c r="I465">
        <v>47148241</v>
      </c>
      <c r="J465">
        <f t="shared" si="10"/>
        <v>47148241</v>
      </c>
    </row>
    <row r="466" spans="1:10">
      <c r="A466" t="s">
        <v>817</v>
      </c>
      <c r="B466" t="s">
        <v>820</v>
      </c>
      <c r="C466" t="s">
        <v>821</v>
      </c>
      <c r="D466">
        <v>2019</v>
      </c>
      <c r="E466">
        <v>14774362</v>
      </c>
      <c r="F466">
        <v>9463000</v>
      </c>
      <c r="G466">
        <v>2380000</v>
      </c>
      <c r="H466">
        <v>898000</v>
      </c>
      <c r="I466">
        <v>27515362</v>
      </c>
      <c r="J466">
        <f t="shared" si="10"/>
        <v>6878840.5</v>
      </c>
    </row>
    <row r="467" spans="1:10">
      <c r="A467" t="s">
        <v>822</v>
      </c>
      <c r="B467" t="s">
        <v>823</v>
      </c>
      <c r="C467" t="s">
        <v>824</v>
      </c>
      <c r="D467">
        <v>2019</v>
      </c>
      <c r="E467">
        <v>8534938</v>
      </c>
      <c r="F467">
        <v>41871000</v>
      </c>
      <c r="G467">
        <v>21369000</v>
      </c>
      <c r="H467">
        <v>26249000</v>
      </c>
      <c r="I467">
        <v>98023938</v>
      </c>
      <c r="J467">
        <f t="shared" si="10"/>
        <v>24505984.5</v>
      </c>
    </row>
    <row r="468" spans="1:10">
      <c r="A468" t="s">
        <v>822</v>
      </c>
      <c r="B468" t="s">
        <v>823</v>
      </c>
      <c r="C468" t="s">
        <v>824</v>
      </c>
      <c r="D468">
        <v>2019</v>
      </c>
      <c r="E468">
        <v>5856304</v>
      </c>
      <c r="F468">
        <v>10741000</v>
      </c>
      <c r="G468">
        <v>20500000</v>
      </c>
      <c r="H468">
        <v>0</v>
      </c>
      <c r="I468">
        <v>37097304</v>
      </c>
      <c r="J468">
        <f t="shared" si="10"/>
        <v>12365768</v>
      </c>
    </row>
    <row r="469" spans="1:10">
      <c r="A469" t="s">
        <v>822</v>
      </c>
      <c r="B469" t="s">
        <v>825</v>
      </c>
      <c r="C469" t="s">
        <v>826</v>
      </c>
      <c r="D469">
        <v>2019</v>
      </c>
      <c r="E469">
        <v>9332289</v>
      </c>
      <c r="F469">
        <v>1178000</v>
      </c>
      <c r="G469">
        <v>228000</v>
      </c>
      <c r="H469">
        <v>0</v>
      </c>
      <c r="I469">
        <v>10738289</v>
      </c>
      <c r="J469">
        <f t="shared" si="10"/>
        <v>3579429.6666666665</v>
      </c>
    </row>
    <row r="470" spans="1:10">
      <c r="A470" t="s">
        <v>822</v>
      </c>
      <c r="B470" t="s">
        <v>825</v>
      </c>
      <c r="C470" t="s">
        <v>826</v>
      </c>
      <c r="D470">
        <v>2019</v>
      </c>
      <c r="E470">
        <v>2401037</v>
      </c>
      <c r="F470">
        <v>294000</v>
      </c>
      <c r="G470">
        <v>106000</v>
      </c>
      <c r="H470">
        <v>0</v>
      </c>
      <c r="I470">
        <v>2801037</v>
      </c>
      <c r="J470">
        <f t="shared" si="10"/>
        <v>933679</v>
      </c>
    </row>
    <row r="471" spans="1:10">
      <c r="A471" t="s">
        <v>822</v>
      </c>
      <c r="B471" t="s">
        <v>825</v>
      </c>
      <c r="C471" t="s">
        <v>826</v>
      </c>
      <c r="D471">
        <v>2019</v>
      </c>
      <c r="E471">
        <v>1849633</v>
      </c>
      <c r="F471">
        <v>0</v>
      </c>
      <c r="G471">
        <v>0</v>
      </c>
      <c r="H471">
        <v>0</v>
      </c>
      <c r="I471">
        <v>1849633</v>
      </c>
      <c r="J471">
        <f t="shared" si="10"/>
        <v>1849633</v>
      </c>
    </row>
    <row r="472" spans="1:10">
      <c r="A472" t="s">
        <v>822</v>
      </c>
      <c r="B472" t="s">
        <v>827</v>
      </c>
      <c r="C472" t="s">
        <v>828</v>
      </c>
      <c r="D472">
        <v>2019</v>
      </c>
      <c r="E472">
        <v>0</v>
      </c>
      <c r="F472">
        <v>0</v>
      </c>
      <c r="G472">
        <v>0</v>
      </c>
      <c r="H472">
        <v>0</v>
      </c>
      <c r="I472">
        <v>0</v>
      </c>
      <c r="J472" t="e">
        <f t="shared" si="10"/>
        <v>#DIV/0!</v>
      </c>
    </row>
    <row r="473" spans="1:10">
      <c r="A473" t="s">
        <v>822</v>
      </c>
      <c r="B473" t="s">
        <v>829</v>
      </c>
      <c r="C473" t="s">
        <v>830</v>
      </c>
      <c r="D473">
        <v>2019</v>
      </c>
      <c r="E473">
        <v>7720791</v>
      </c>
      <c r="F473">
        <v>1391000</v>
      </c>
      <c r="G473">
        <v>64000</v>
      </c>
      <c r="H473">
        <v>0</v>
      </c>
      <c r="I473">
        <v>9175791</v>
      </c>
      <c r="J473">
        <f t="shared" si="10"/>
        <v>3058597</v>
      </c>
    </row>
    <row r="474" spans="1:10">
      <c r="A474" t="s">
        <v>822</v>
      </c>
      <c r="B474" t="s">
        <v>829</v>
      </c>
      <c r="C474" t="s">
        <v>830</v>
      </c>
      <c r="D474">
        <v>2019</v>
      </c>
      <c r="E474">
        <v>1874562</v>
      </c>
      <c r="F474">
        <v>1258000</v>
      </c>
      <c r="G474">
        <v>141000</v>
      </c>
      <c r="H474">
        <v>0</v>
      </c>
      <c r="I474">
        <v>3273562</v>
      </c>
      <c r="J474">
        <f t="shared" si="10"/>
        <v>1091187.3333333333</v>
      </c>
    </row>
    <row r="475" spans="1:10">
      <c r="A475" t="s">
        <v>822</v>
      </c>
      <c r="B475" t="s">
        <v>829</v>
      </c>
      <c r="C475" t="s">
        <v>830</v>
      </c>
      <c r="D475">
        <v>2019</v>
      </c>
      <c r="E475">
        <v>966809</v>
      </c>
      <c r="F475">
        <v>0</v>
      </c>
      <c r="G475">
        <v>0</v>
      </c>
      <c r="H475">
        <v>0</v>
      </c>
      <c r="I475">
        <v>966809</v>
      </c>
      <c r="J475">
        <f t="shared" si="10"/>
        <v>966809</v>
      </c>
    </row>
    <row r="476" spans="1:10">
      <c r="A476" t="s">
        <v>822</v>
      </c>
      <c r="B476" t="s">
        <v>831</v>
      </c>
      <c r="C476" t="s">
        <v>832</v>
      </c>
      <c r="D476">
        <v>2019</v>
      </c>
      <c r="E476">
        <v>4658704</v>
      </c>
      <c r="F476">
        <v>8749000</v>
      </c>
      <c r="G476">
        <v>51000</v>
      </c>
      <c r="H476">
        <v>72000</v>
      </c>
      <c r="I476">
        <v>13530704</v>
      </c>
      <c r="J476">
        <f t="shared" si="10"/>
        <v>3382676</v>
      </c>
    </row>
    <row r="477" spans="1:10">
      <c r="A477" t="s">
        <v>822</v>
      </c>
      <c r="B477" t="s">
        <v>831</v>
      </c>
      <c r="C477" t="s">
        <v>832</v>
      </c>
      <c r="D477">
        <v>2019</v>
      </c>
      <c r="E477">
        <v>942202</v>
      </c>
      <c r="F477">
        <v>25136000</v>
      </c>
      <c r="G477">
        <v>23500000</v>
      </c>
      <c r="H477">
        <v>22000000</v>
      </c>
      <c r="I477">
        <v>71578202</v>
      </c>
      <c r="J477">
        <f t="shared" si="10"/>
        <v>17894550.5</v>
      </c>
    </row>
    <row r="478" spans="1:10">
      <c r="A478" t="s">
        <v>822</v>
      </c>
      <c r="B478" t="s">
        <v>833</v>
      </c>
      <c r="C478" t="s">
        <v>834</v>
      </c>
      <c r="D478">
        <v>2019</v>
      </c>
      <c r="E478">
        <v>0</v>
      </c>
      <c r="F478">
        <v>0</v>
      </c>
      <c r="G478">
        <v>0</v>
      </c>
      <c r="H478">
        <v>0</v>
      </c>
      <c r="I478">
        <v>0</v>
      </c>
      <c r="J478" t="e">
        <f t="shared" si="10"/>
        <v>#DIV/0!</v>
      </c>
    </row>
    <row r="479" spans="1:10">
      <c r="A479" t="s">
        <v>822</v>
      </c>
      <c r="B479" t="s">
        <v>835</v>
      </c>
      <c r="C479" t="s">
        <v>836</v>
      </c>
      <c r="D479">
        <v>2019</v>
      </c>
      <c r="E479">
        <v>1000000</v>
      </c>
      <c r="F479">
        <v>0</v>
      </c>
      <c r="G479">
        <v>0</v>
      </c>
      <c r="H479">
        <v>0</v>
      </c>
      <c r="I479">
        <v>1000000</v>
      </c>
      <c r="J479">
        <f t="shared" si="10"/>
        <v>1000000</v>
      </c>
    </row>
    <row r="480" spans="1:10">
      <c r="A480" t="s">
        <v>822</v>
      </c>
      <c r="B480" t="s">
        <v>837</v>
      </c>
      <c r="C480" t="s">
        <v>838</v>
      </c>
      <c r="D480">
        <v>2019</v>
      </c>
      <c r="E480">
        <v>0</v>
      </c>
      <c r="F480">
        <v>603</v>
      </c>
      <c r="G480">
        <v>0</v>
      </c>
      <c r="H480">
        <v>0</v>
      </c>
      <c r="I480">
        <v>603</v>
      </c>
      <c r="J480">
        <f t="shared" si="10"/>
        <v>603</v>
      </c>
    </row>
    <row r="481" spans="1:10">
      <c r="A481" t="s">
        <v>688</v>
      </c>
      <c r="B481" t="s">
        <v>839</v>
      </c>
      <c r="C481" t="s">
        <v>840</v>
      </c>
      <c r="D481">
        <v>2019</v>
      </c>
      <c r="E481">
        <v>0</v>
      </c>
      <c r="F481">
        <v>0</v>
      </c>
      <c r="G481">
        <v>0</v>
      </c>
      <c r="H481">
        <v>0</v>
      </c>
      <c r="I481">
        <v>0</v>
      </c>
      <c r="J481" t="e">
        <f t="shared" si="10"/>
        <v>#DIV/0!</v>
      </c>
    </row>
    <row r="482" spans="1:10">
      <c r="A482" t="s">
        <v>688</v>
      </c>
      <c r="B482" t="s">
        <v>839</v>
      </c>
      <c r="C482" t="s">
        <v>840</v>
      </c>
      <c r="D482">
        <v>2019</v>
      </c>
      <c r="E482">
        <v>0</v>
      </c>
      <c r="F482">
        <v>0</v>
      </c>
      <c r="G482">
        <v>0</v>
      </c>
      <c r="H482">
        <v>120928291</v>
      </c>
      <c r="I482">
        <v>120928291</v>
      </c>
      <c r="J482">
        <f t="shared" si="10"/>
        <v>120928291</v>
      </c>
    </row>
    <row r="483" spans="1:10">
      <c r="A483" t="s">
        <v>688</v>
      </c>
      <c r="B483" t="s">
        <v>841</v>
      </c>
      <c r="C483" t="s">
        <v>842</v>
      </c>
      <c r="D483">
        <v>2019</v>
      </c>
      <c r="E483">
        <v>0</v>
      </c>
      <c r="F483">
        <v>0</v>
      </c>
      <c r="G483">
        <v>0</v>
      </c>
      <c r="H483">
        <v>0</v>
      </c>
      <c r="I483">
        <v>0</v>
      </c>
      <c r="J483" t="e">
        <f t="shared" si="10"/>
        <v>#DIV/0!</v>
      </c>
    </row>
    <row r="484" spans="1:10">
      <c r="A484" t="s">
        <v>688</v>
      </c>
      <c r="B484" t="s">
        <v>841</v>
      </c>
      <c r="C484" t="s">
        <v>842</v>
      </c>
      <c r="D484">
        <v>2019</v>
      </c>
      <c r="E484">
        <v>42426850</v>
      </c>
      <c r="F484">
        <v>267000000</v>
      </c>
      <c r="G484">
        <v>33000000</v>
      </c>
      <c r="H484">
        <v>320000000</v>
      </c>
      <c r="I484">
        <v>662426850</v>
      </c>
      <c r="J484">
        <f t="shared" si="10"/>
        <v>165606712.5</v>
      </c>
    </row>
    <row r="485" spans="1:10">
      <c r="A485" t="s">
        <v>688</v>
      </c>
      <c r="B485" t="s">
        <v>689</v>
      </c>
      <c r="C485" t="s">
        <v>690</v>
      </c>
      <c r="D485">
        <v>2019</v>
      </c>
      <c r="E485">
        <v>36531032</v>
      </c>
      <c r="F485">
        <v>2000000</v>
      </c>
      <c r="G485">
        <v>102000000</v>
      </c>
      <c r="H485">
        <v>681000000</v>
      </c>
      <c r="I485">
        <v>821531032</v>
      </c>
      <c r="J485">
        <f t="shared" si="10"/>
        <v>205382758</v>
      </c>
    </row>
    <row r="486" spans="1:10">
      <c r="A486" t="s">
        <v>843</v>
      </c>
      <c r="B486" t="s">
        <v>844</v>
      </c>
      <c r="C486" t="s">
        <v>845</v>
      </c>
      <c r="D486">
        <v>2019</v>
      </c>
      <c r="E486">
        <v>0</v>
      </c>
      <c r="F486">
        <v>0</v>
      </c>
      <c r="G486">
        <v>0</v>
      </c>
      <c r="H486">
        <v>0</v>
      </c>
      <c r="I486">
        <v>0</v>
      </c>
      <c r="J486" t="e">
        <f t="shared" si="10"/>
        <v>#DIV/0!</v>
      </c>
    </row>
    <row r="487" spans="1:10">
      <c r="A487" t="s">
        <v>843</v>
      </c>
      <c r="B487" t="s">
        <v>844</v>
      </c>
      <c r="C487" t="s">
        <v>845</v>
      </c>
      <c r="D487">
        <v>2019</v>
      </c>
      <c r="E487">
        <v>205744713</v>
      </c>
      <c r="F487">
        <v>220379000</v>
      </c>
      <c r="G487">
        <v>118966000</v>
      </c>
      <c r="H487">
        <v>73288000</v>
      </c>
      <c r="I487">
        <v>618377713</v>
      </c>
      <c r="J487">
        <f t="shared" si="10"/>
        <v>154594428.25</v>
      </c>
    </row>
    <row r="488" spans="1:10">
      <c r="A488" t="s">
        <v>843</v>
      </c>
      <c r="B488" t="s">
        <v>846</v>
      </c>
      <c r="C488" t="s">
        <v>847</v>
      </c>
      <c r="D488">
        <v>2019</v>
      </c>
      <c r="E488">
        <v>1776114</v>
      </c>
      <c r="F488">
        <v>0</v>
      </c>
      <c r="G488">
        <v>0</v>
      </c>
      <c r="H488">
        <v>0</v>
      </c>
      <c r="I488">
        <v>1776114</v>
      </c>
      <c r="J488">
        <f t="shared" si="10"/>
        <v>1776114</v>
      </c>
    </row>
    <row r="489" spans="1:10">
      <c r="A489" t="s">
        <v>843</v>
      </c>
      <c r="B489" t="s">
        <v>846</v>
      </c>
      <c r="C489" t="s">
        <v>847</v>
      </c>
      <c r="D489">
        <v>2019</v>
      </c>
      <c r="E489">
        <v>0</v>
      </c>
      <c r="F489">
        <v>0</v>
      </c>
      <c r="G489">
        <v>95166715</v>
      </c>
      <c r="H489">
        <v>30459000</v>
      </c>
      <c r="I489">
        <v>125625715</v>
      </c>
      <c r="J489">
        <f t="shared" si="10"/>
        <v>62812857.5</v>
      </c>
    </row>
    <row r="490" spans="1:10">
      <c r="A490" t="s">
        <v>843</v>
      </c>
      <c r="B490" t="s">
        <v>848</v>
      </c>
      <c r="C490" t="s">
        <v>849</v>
      </c>
      <c r="D490">
        <v>2019</v>
      </c>
      <c r="E490">
        <v>0</v>
      </c>
      <c r="F490">
        <v>0</v>
      </c>
      <c r="G490">
        <v>0</v>
      </c>
      <c r="H490">
        <v>0</v>
      </c>
      <c r="I490">
        <v>0</v>
      </c>
      <c r="J490" t="e">
        <f t="shared" si="10"/>
        <v>#DIV/0!</v>
      </c>
    </row>
    <row r="491" spans="1:10">
      <c r="A491" t="s">
        <v>843</v>
      </c>
      <c r="B491" t="s">
        <v>848</v>
      </c>
      <c r="C491" t="s">
        <v>849</v>
      </c>
      <c r="D491">
        <v>2019</v>
      </c>
      <c r="E491">
        <v>0</v>
      </c>
      <c r="F491">
        <v>8498002</v>
      </c>
      <c r="G491">
        <v>4000000</v>
      </c>
      <c r="H491">
        <v>4000000</v>
      </c>
      <c r="I491">
        <v>16498002</v>
      </c>
      <c r="J491">
        <f t="shared" ref="J491:J554" si="11">AVERAGEIF(E491:H491, "&gt;0")</f>
        <v>5499334</v>
      </c>
    </row>
    <row r="492" spans="1:10">
      <c r="A492" t="s">
        <v>843</v>
      </c>
      <c r="B492" t="s">
        <v>850</v>
      </c>
      <c r="C492" t="s">
        <v>851</v>
      </c>
      <c r="D492">
        <v>2019</v>
      </c>
      <c r="E492">
        <v>0</v>
      </c>
      <c r="F492">
        <v>0</v>
      </c>
      <c r="G492">
        <v>0</v>
      </c>
      <c r="H492">
        <v>0</v>
      </c>
      <c r="I492">
        <v>0</v>
      </c>
      <c r="J492" t="e">
        <f t="shared" si="11"/>
        <v>#DIV/0!</v>
      </c>
    </row>
    <row r="493" spans="1:10">
      <c r="A493" t="s">
        <v>843</v>
      </c>
      <c r="B493" t="s">
        <v>850</v>
      </c>
      <c r="C493" t="s">
        <v>851</v>
      </c>
      <c r="D493">
        <v>2019</v>
      </c>
      <c r="E493">
        <v>61041142</v>
      </c>
      <c r="F493">
        <v>297382000</v>
      </c>
      <c r="G493">
        <v>286075000</v>
      </c>
      <c r="H493">
        <v>304261000</v>
      </c>
      <c r="I493">
        <v>948759142</v>
      </c>
      <c r="J493">
        <f t="shared" si="11"/>
        <v>237189785.5</v>
      </c>
    </row>
    <row r="494" spans="1:10">
      <c r="A494" t="s">
        <v>843</v>
      </c>
      <c r="B494" t="s">
        <v>852</v>
      </c>
      <c r="C494" t="s">
        <v>853</v>
      </c>
      <c r="D494">
        <v>2019</v>
      </c>
      <c r="E494">
        <v>0</v>
      </c>
      <c r="F494">
        <v>0</v>
      </c>
      <c r="G494">
        <v>0</v>
      </c>
      <c r="H494">
        <v>0</v>
      </c>
      <c r="I494">
        <v>0</v>
      </c>
      <c r="J494" t="e">
        <f t="shared" si="11"/>
        <v>#DIV/0!</v>
      </c>
    </row>
    <row r="495" spans="1:10">
      <c r="A495" t="s">
        <v>843</v>
      </c>
      <c r="B495" t="s">
        <v>852</v>
      </c>
      <c r="C495" t="s">
        <v>853</v>
      </c>
      <c r="D495">
        <v>2019</v>
      </c>
      <c r="E495">
        <v>17063984</v>
      </c>
      <c r="F495">
        <v>63743000</v>
      </c>
      <c r="G495">
        <v>51980000</v>
      </c>
      <c r="H495">
        <v>16940000</v>
      </c>
      <c r="I495">
        <v>149726984</v>
      </c>
      <c r="J495">
        <f t="shared" si="11"/>
        <v>37431746</v>
      </c>
    </row>
    <row r="496" spans="1:10">
      <c r="A496" t="s">
        <v>854</v>
      </c>
      <c r="B496" t="s">
        <v>855</v>
      </c>
      <c r="C496" t="s">
        <v>856</v>
      </c>
      <c r="D496">
        <v>2019</v>
      </c>
      <c r="E496">
        <v>2202274</v>
      </c>
      <c r="F496">
        <v>154100000</v>
      </c>
      <c r="G496">
        <v>200000</v>
      </c>
      <c r="H496">
        <v>1100000</v>
      </c>
      <c r="I496">
        <v>157602274</v>
      </c>
      <c r="J496">
        <f t="shared" si="11"/>
        <v>39400568.5</v>
      </c>
    </row>
    <row r="497" spans="1:10">
      <c r="A497" t="s">
        <v>854</v>
      </c>
      <c r="B497" t="s">
        <v>855</v>
      </c>
      <c r="C497" t="s">
        <v>856</v>
      </c>
      <c r="D497">
        <v>2019</v>
      </c>
      <c r="E497">
        <v>166845241</v>
      </c>
      <c r="F497">
        <v>652995000</v>
      </c>
      <c r="G497">
        <v>334610000</v>
      </c>
      <c r="H497">
        <v>226770000</v>
      </c>
      <c r="I497">
        <v>1381220241</v>
      </c>
      <c r="J497">
        <f t="shared" si="11"/>
        <v>345305060.25</v>
      </c>
    </row>
    <row r="498" spans="1:10">
      <c r="A498" t="s">
        <v>854</v>
      </c>
      <c r="B498" t="s">
        <v>855</v>
      </c>
      <c r="C498" t="s">
        <v>856</v>
      </c>
      <c r="D498">
        <v>2019</v>
      </c>
      <c r="E498">
        <v>2193000</v>
      </c>
      <c r="F498">
        <v>0</v>
      </c>
      <c r="G498">
        <v>4500000</v>
      </c>
      <c r="H498">
        <v>0</v>
      </c>
      <c r="I498">
        <v>6693000</v>
      </c>
      <c r="J498">
        <f t="shared" si="11"/>
        <v>3346500</v>
      </c>
    </row>
    <row r="499" spans="1:10">
      <c r="A499" t="s">
        <v>854</v>
      </c>
      <c r="B499" t="s">
        <v>857</v>
      </c>
      <c r="C499" t="s">
        <v>858</v>
      </c>
      <c r="D499">
        <v>2019</v>
      </c>
      <c r="E499">
        <v>0</v>
      </c>
      <c r="F499">
        <v>0</v>
      </c>
      <c r="G499">
        <v>0</v>
      </c>
      <c r="H499">
        <v>0</v>
      </c>
      <c r="I499">
        <v>0</v>
      </c>
      <c r="J499" t="e">
        <f t="shared" si="11"/>
        <v>#DIV/0!</v>
      </c>
    </row>
    <row r="500" spans="1:10">
      <c r="A500" t="s">
        <v>854</v>
      </c>
      <c r="B500" t="s">
        <v>857</v>
      </c>
      <c r="C500" t="s">
        <v>858</v>
      </c>
      <c r="D500">
        <v>2019</v>
      </c>
      <c r="E500">
        <v>275168190</v>
      </c>
      <c r="F500">
        <v>272052000</v>
      </c>
      <c r="G500">
        <v>399134000</v>
      </c>
      <c r="H500">
        <v>271440000</v>
      </c>
      <c r="I500">
        <v>1217794190</v>
      </c>
      <c r="J500">
        <f t="shared" si="11"/>
        <v>304448547.5</v>
      </c>
    </row>
    <row r="501" spans="1:10">
      <c r="A501" t="s">
        <v>854</v>
      </c>
      <c r="B501" t="s">
        <v>859</v>
      </c>
      <c r="C501" t="s">
        <v>860</v>
      </c>
      <c r="D501">
        <v>2019</v>
      </c>
      <c r="E501">
        <v>300000</v>
      </c>
      <c r="F501">
        <v>300000</v>
      </c>
      <c r="G501">
        <v>300000</v>
      </c>
      <c r="H501">
        <v>600000</v>
      </c>
      <c r="I501">
        <v>1500000</v>
      </c>
      <c r="J501">
        <f t="shared" si="11"/>
        <v>375000</v>
      </c>
    </row>
    <row r="502" spans="1:10">
      <c r="A502" t="s">
        <v>854</v>
      </c>
      <c r="B502" t="s">
        <v>861</v>
      </c>
      <c r="C502" t="s">
        <v>862</v>
      </c>
      <c r="D502">
        <v>2019</v>
      </c>
      <c r="E502">
        <v>0</v>
      </c>
      <c r="F502">
        <v>0</v>
      </c>
      <c r="G502">
        <v>0</v>
      </c>
      <c r="H502">
        <v>0</v>
      </c>
      <c r="I502">
        <v>0</v>
      </c>
      <c r="J502" t="e">
        <f t="shared" si="11"/>
        <v>#DIV/0!</v>
      </c>
    </row>
    <row r="503" spans="1:10">
      <c r="A503" t="s">
        <v>854</v>
      </c>
      <c r="B503" t="s">
        <v>861</v>
      </c>
      <c r="C503" t="s">
        <v>862</v>
      </c>
      <c r="D503">
        <v>2019</v>
      </c>
      <c r="E503">
        <v>0</v>
      </c>
      <c r="F503">
        <v>96847972</v>
      </c>
      <c r="G503">
        <v>200153000</v>
      </c>
      <c r="H503">
        <v>47200000</v>
      </c>
      <c r="I503">
        <v>344200972</v>
      </c>
      <c r="J503">
        <f t="shared" si="11"/>
        <v>114733657.33333333</v>
      </c>
    </row>
    <row r="504" spans="1:10">
      <c r="A504" t="s">
        <v>854</v>
      </c>
      <c r="B504" t="s">
        <v>863</v>
      </c>
      <c r="C504" t="s">
        <v>864</v>
      </c>
      <c r="D504">
        <v>2019</v>
      </c>
      <c r="E504">
        <v>1</v>
      </c>
      <c r="F504">
        <v>0</v>
      </c>
      <c r="G504">
        <v>0</v>
      </c>
      <c r="H504">
        <v>0</v>
      </c>
      <c r="I504">
        <v>1</v>
      </c>
      <c r="J504">
        <f t="shared" si="11"/>
        <v>1</v>
      </c>
    </row>
    <row r="505" spans="1:10">
      <c r="A505" t="s">
        <v>854</v>
      </c>
      <c r="B505" t="s">
        <v>863</v>
      </c>
      <c r="C505" t="s">
        <v>864</v>
      </c>
      <c r="D505">
        <v>2019</v>
      </c>
      <c r="E505">
        <v>0</v>
      </c>
      <c r="F505">
        <v>5647428</v>
      </c>
      <c r="G505">
        <v>19700000</v>
      </c>
      <c r="H505">
        <v>95137000</v>
      </c>
      <c r="I505">
        <v>120484428</v>
      </c>
      <c r="J505">
        <f t="shared" si="11"/>
        <v>40161476</v>
      </c>
    </row>
    <row r="506" spans="1:10">
      <c r="A506" t="s">
        <v>854</v>
      </c>
      <c r="B506" t="s">
        <v>865</v>
      </c>
      <c r="C506" t="s">
        <v>866</v>
      </c>
      <c r="D506">
        <v>2019</v>
      </c>
      <c r="E506">
        <v>0</v>
      </c>
      <c r="F506">
        <v>0</v>
      </c>
      <c r="G506">
        <v>0</v>
      </c>
      <c r="H506">
        <v>0</v>
      </c>
      <c r="I506">
        <v>0</v>
      </c>
      <c r="J506" t="e">
        <f t="shared" si="11"/>
        <v>#DIV/0!</v>
      </c>
    </row>
    <row r="507" spans="1:10">
      <c r="A507" t="s">
        <v>854</v>
      </c>
      <c r="B507" t="s">
        <v>865</v>
      </c>
      <c r="C507" t="s">
        <v>866</v>
      </c>
      <c r="D507">
        <v>2019</v>
      </c>
      <c r="E507">
        <v>24773910</v>
      </c>
      <c r="F507">
        <v>4500000</v>
      </c>
      <c r="G507">
        <v>4500000</v>
      </c>
      <c r="H507">
        <v>4500000</v>
      </c>
      <c r="I507">
        <v>38273910</v>
      </c>
      <c r="J507">
        <f t="shared" si="11"/>
        <v>9568477.5</v>
      </c>
    </row>
    <row r="508" spans="1:10">
      <c r="A508" t="s">
        <v>566</v>
      </c>
      <c r="B508" t="s">
        <v>867</v>
      </c>
      <c r="C508" t="s">
        <v>868</v>
      </c>
      <c r="D508">
        <v>2019</v>
      </c>
      <c r="E508">
        <v>250000</v>
      </c>
      <c r="F508">
        <v>0</v>
      </c>
      <c r="G508">
        <v>0</v>
      </c>
      <c r="H508">
        <v>0</v>
      </c>
      <c r="I508">
        <v>250000</v>
      </c>
      <c r="J508">
        <f t="shared" si="11"/>
        <v>250000</v>
      </c>
    </row>
    <row r="509" spans="1:10">
      <c r="A509" t="s">
        <v>869</v>
      </c>
      <c r="B509" t="s">
        <v>870</v>
      </c>
      <c r="C509" t="s">
        <v>871</v>
      </c>
      <c r="D509">
        <v>2019</v>
      </c>
      <c r="E509">
        <v>666000000</v>
      </c>
      <c r="F509">
        <v>0</v>
      </c>
      <c r="G509">
        <v>0</v>
      </c>
      <c r="H509">
        <v>0</v>
      </c>
      <c r="I509">
        <v>666000000</v>
      </c>
      <c r="J509">
        <f t="shared" si="11"/>
        <v>666000000</v>
      </c>
    </row>
    <row r="510" spans="1:10">
      <c r="A510" t="s">
        <v>854</v>
      </c>
      <c r="B510" t="s">
        <v>861</v>
      </c>
      <c r="C510" t="s">
        <v>862</v>
      </c>
      <c r="D510">
        <v>2019</v>
      </c>
      <c r="E510">
        <v>0</v>
      </c>
      <c r="F510">
        <v>0</v>
      </c>
      <c r="G510">
        <v>0</v>
      </c>
      <c r="H510">
        <v>0</v>
      </c>
      <c r="I510">
        <v>0</v>
      </c>
      <c r="J510" t="e">
        <f t="shared" si="11"/>
        <v>#DIV/0!</v>
      </c>
    </row>
    <row r="511" spans="1:10">
      <c r="A511" t="s">
        <v>566</v>
      </c>
      <c r="B511" t="s">
        <v>872</v>
      </c>
      <c r="C511" t="s">
        <v>873</v>
      </c>
      <c r="D511">
        <v>2019</v>
      </c>
      <c r="E511">
        <v>0</v>
      </c>
      <c r="F511">
        <v>24120</v>
      </c>
      <c r="G511">
        <v>0</v>
      </c>
      <c r="H511">
        <v>0</v>
      </c>
      <c r="I511">
        <v>24120</v>
      </c>
      <c r="J511">
        <f t="shared" si="11"/>
        <v>24120</v>
      </c>
    </row>
    <row r="512" spans="1:10">
      <c r="A512" t="s">
        <v>369</v>
      </c>
      <c r="B512" t="s">
        <v>436</v>
      </c>
      <c r="C512" t="s">
        <v>437</v>
      </c>
      <c r="D512">
        <v>2019</v>
      </c>
      <c r="E512">
        <v>269999</v>
      </c>
      <c r="F512">
        <v>0</v>
      </c>
      <c r="G512">
        <v>0</v>
      </c>
      <c r="H512">
        <v>0</v>
      </c>
      <c r="I512">
        <v>269999</v>
      </c>
      <c r="J512">
        <f t="shared" si="11"/>
        <v>269999</v>
      </c>
    </row>
    <row r="513" spans="1:10">
      <c r="A513" t="s">
        <v>148</v>
      </c>
      <c r="B513" t="s">
        <v>874</v>
      </c>
      <c r="C513" t="s">
        <v>875</v>
      </c>
      <c r="D513">
        <v>2019</v>
      </c>
      <c r="E513">
        <v>300000</v>
      </c>
      <c r="F513">
        <v>0</v>
      </c>
      <c r="G513">
        <v>0</v>
      </c>
      <c r="H513">
        <v>0</v>
      </c>
      <c r="I513">
        <v>300000</v>
      </c>
      <c r="J513">
        <f t="shared" si="11"/>
        <v>300000</v>
      </c>
    </row>
    <row r="514" spans="1:10">
      <c r="A514" t="s">
        <v>38</v>
      </c>
      <c r="B514" t="s">
        <v>65</v>
      </c>
      <c r="C514" t="s">
        <v>66</v>
      </c>
      <c r="D514">
        <v>2019</v>
      </c>
      <c r="E514">
        <v>2420997</v>
      </c>
      <c r="F514">
        <v>0</v>
      </c>
      <c r="G514">
        <v>0</v>
      </c>
      <c r="H514">
        <v>0</v>
      </c>
      <c r="I514">
        <v>2420997</v>
      </c>
      <c r="J514">
        <f t="shared" si="11"/>
        <v>2420997</v>
      </c>
    </row>
    <row r="515" spans="1:10">
      <c r="A515" t="s">
        <v>356</v>
      </c>
      <c r="B515" t="s">
        <v>359</v>
      </c>
      <c r="C515" t="s">
        <v>360</v>
      </c>
      <c r="D515">
        <v>2019</v>
      </c>
      <c r="E515">
        <v>861575</v>
      </c>
      <c r="F515">
        <v>1014000</v>
      </c>
      <c r="G515">
        <v>391000</v>
      </c>
      <c r="H515">
        <v>0</v>
      </c>
      <c r="I515">
        <v>2266575</v>
      </c>
      <c r="J515">
        <f t="shared" si="11"/>
        <v>755525</v>
      </c>
    </row>
    <row r="516" spans="1:10">
      <c r="A516" t="s">
        <v>203</v>
      </c>
      <c r="B516" t="s">
        <v>876</v>
      </c>
      <c r="C516" t="s">
        <v>877</v>
      </c>
      <c r="D516">
        <v>2019</v>
      </c>
      <c r="E516">
        <v>125000</v>
      </c>
      <c r="F516">
        <v>0</v>
      </c>
      <c r="G516">
        <v>0</v>
      </c>
      <c r="H516">
        <v>0</v>
      </c>
      <c r="I516">
        <v>125000</v>
      </c>
      <c r="J516">
        <f t="shared" si="11"/>
        <v>125000</v>
      </c>
    </row>
    <row r="517" spans="1:10">
      <c r="A517" t="s">
        <v>878</v>
      </c>
      <c r="B517" t="s">
        <v>139</v>
      </c>
      <c r="C517" t="s">
        <v>140</v>
      </c>
      <c r="D517">
        <v>2019</v>
      </c>
      <c r="E517">
        <v>0</v>
      </c>
      <c r="F517">
        <v>17672273</v>
      </c>
      <c r="G517">
        <v>13050000</v>
      </c>
      <c r="H517">
        <v>22500000</v>
      </c>
      <c r="I517">
        <v>53222273</v>
      </c>
      <c r="J517">
        <f t="shared" si="11"/>
        <v>17740757.666666668</v>
      </c>
    </row>
    <row r="518" spans="1:10">
      <c r="A518" t="s">
        <v>356</v>
      </c>
      <c r="B518" t="s">
        <v>357</v>
      </c>
      <c r="C518" t="s">
        <v>358</v>
      </c>
      <c r="D518">
        <v>2019</v>
      </c>
      <c r="E518">
        <v>0</v>
      </c>
      <c r="F518">
        <v>94330</v>
      </c>
      <c r="G518">
        <v>194000</v>
      </c>
      <c r="H518">
        <v>202000</v>
      </c>
      <c r="I518">
        <v>490330</v>
      </c>
      <c r="J518">
        <f t="shared" si="11"/>
        <v>163443.33333333334</v>
      </c>
    </row>
    <row r="519" spans="1:10">
      <c r="A519" t="s">
        <v>333</v>
      </c>
      <c r="B519" t="s">
        <v>879</v>
      </c>
      <c r="C519" t="s">
        <v>880</v>
      </c>
      <c r="D519">
        <v>2019</v>
      </c>
      <c r="E519">
        <v>1000000</v>
      </c>
      <c r="F519">
        <v>0</v>
      </c>
      <c r="G519">
        <v>0</v>
      </c>
      <c r="H519">
        <v>0</v>
      </c>
      <c r="I519">
        <v>1000000</v>
      </c>
      <c r="J519">
        <f t="shared" si="11"/>
        <v>1000000</v>
      </c>
    </row>
    <row r="520" spans="1:10">
      <c r="A520" t="s">
        <v>260</v>
      </c>
      <c r="B520" t="s">
        <v>881</v>
      </c>
      <c r="C520" t="s">
        <v>882</v>
      </c>
      <c r="D520">
        <v>2019</v>
      </c>
      <c r="E520">
        <v>0</v>
      </c>
      <c r="F520">
        <v>0</v>
      </c>
      <c r="G520">
        <v>0</v>
      </c>
      <c r="H520">
        <v>0</v>
      </c>
      <c r="I520">
        <v>0</v>
      </c>
      <c r="J520" t="e">
        <f t="shared" si="11"/>
        <v>#DIV/0!</v>
      </c>
    </row>
    <row r="521" spans="1:10">
      <c r="A521" t="s">
        <v>155</v>
      </c>
      <c r="B521" t="s">
        <v>181</v>
      </c>
      <c r="C521" t="s">
        <v>182</v>
      </c>
      <c r="D521">
        <v>2019</v>
      </c>
      <c r="E521">
        <v>0</v>
      </c>
      <c r="F521">
        <v>0</v>
      </c>
      <c r="G521">
        <v>0</v>
      </c>
      <c r="H521">
        <v>4740391</v>
      </c>
      <c r="I521">
        <v>4740391</v>
      </c>
      <c r="J521">
        <f t="shared" si="11"/>
        <v>4740391</v>
      </c>
    </row>
    <row r="522" spans="1:10">
      <c r="A522" t="s">
        <v>38</v>
      </c>
      <c r="B522" t="s">
        <v>53</v>
      </c>
      <c r="C522" t="s">
        <v>54</v>
      </c>
      <c r="D522">
        <v>2019</v>
      </c>
      <c r="E522">
        <v>0</v>
      </c>
      <c r="F522">
        <v>0</v>
      </c>
      <c r="G522">
        <v>0</v>
      </c>
      <c r="H522">
        <v>3178426</v>
      </c>
      <c r="I522">
        <v>3178426</v>
      </c>
      <c r="J522">
        <f t="shared" si="11"/>
        <v>3178426</v>
      </c>
    </row>
    <row r="523" spans="1:10">
      <c r="A523" t="s">
        <v>883</v>
      </c>
      <c r="B523" t="s">
        <v>884</v>
      </c>
      <c r="C523" t="s">
        <v>885</v>
      </c>
      <c r="D523">
        <v>2019</v>
      </c>
      <c r="E523">
        <v>0</v>
      </c>
      <c r="F523">
        <v>20167998</v>
      </c>
      <c r="G523">
        <v>2268000</v>
      </c>
      <c r="H523">
        <v>0</v>
      </c>
      <c r="I523">
        <v>22435998</v>
      </c>
      <c r="J523">
        <f t="shared" si="11"/>
        <v>11217999</v>
      </c>
    </row>
    <row r="524" spans="1:10">
      <c r="A524" t="s">
        <v>566</v>
      </c>
      <c r="B524" t="s">
        <v>886</v>
      </c>
      <c r="C524" t="s">
        <v>887</v>
      </c>
      <c r="D524">
        <v>2019</v>
      </c>
      <c r="E524">
        <v>100000</v>
      </c>
      <c r="F524">
        <v>0</v>
      </c>
      <c r="G524">
        <v>0</v>
      </c>
      <c r="H524">
        <v>0</v>
      </c>
      <c r="I524">
        <v>100000</v>
      </c>
      <c r="J524">
        <f t="shared" si="11"/>
        <v>100000</v>
      </c>
    </row>
    <row r="525" spans="1:10">
      <c r="A525" t="s">
        <v>888</v>
      </c>
      <c r="B525" t="s">
        <v>749</v>
      </c>
      <c r="C525" t="s">
        <v>750</v>
      </c>
      <c r="D525">
        <v>2019</v>
      </c>
      <c r="E525">
        <v>5146461</v>
      </c>
      <c r="F525">
        <v>2125000</v>
      </c>
      <c r="G525">
        <v>0</v>
      </c>
      <c r="H525">
        <v>0</v>
      </c>
      <c r="I525">
        <v>7271461</v>
      </c>
      <c r="J525">
        <f t="shared" si="11"/>
        <v>3635730.5</v>
      </c>
    </row>
    <row r="526" spans="1:10">
      <c r="A526" t="s">
        <v>759</v>
      </c>
      <c r="B526" t="s">
        <v>764</v>
      </c>
      <c r="C526" t="s">
        <v>765</v>
      </c>
      <c r="D526">
        <v>2019</v>
      </c>
      <c r="E526">
        <v>46375</v>
      </c>
      <c r="F526">
        <v>0</v>
      </c>
      <c r="G526">
        <v>0</v>
      </c>
      <c r="H526">
        <v>0</v>
      </c>
      <c r="I526">
        <v>46375</v>
      </c>
      <c r="J526">
        <f t="shared" si="11"/>
        <v>46375</v>
      </c>
    </row>
    <row r="527" spans="1:10">
      <c r="A527" t="s">
        <v>883</v>
      </c>
      <c r="B527" t="s">
        <v>889</v>
      </c>
      <c r="C527" t="s">
        <v>890</v>
      </c>
      <c r="D527">
        <v>2019</v>
      </c>
      <c r="E527">
        <v>89996</v>
      </c>
      <c r="F527">
        <v>0</v>
      </c>
      <c r="G527">
        <v>450000</v>
      </c>
      <c r="H527">
        <v>60000</v>
      </c>
      <c r="I527">
        <v>599996</v>
      </c>
      <c r="J527">
        <f t="shared" si="11"/>
        <v>199998.66666666666</v>
      </c>
    </row>
    <row r="528" spans="1:10">
      <c r="A528" t="s">
        <v>260</v>
      </c>
      <c r="B528" t="s">
        <v>281</v>
      </c>
      <c r="C528" t="s">
        <v>282</v>
      </c>
      <c r="D528">
        <v>2019</v>
      </c>
      <c r="E528">
        <v>25534002</v>
      </c>
      <c r="F528">
        <v>7051000</v>
      </c>
      <c r="G528">
        <v>2051000</v>
      </c>
      <c r="H528">
        <v>0</v>
      </c>
      <c r="I528">
        <v>34636002</v>
      </c>
      <c r="J528">
        <f t="shared" si="11"/>
        <v>11545334</v>
      </c>
    </row>
    <row r="529" spans="1:10">
      <c r="A529" t="s">
        <v>691</v>
      </c>
      <c r="B529" t="s">
        <v>708</v>
      </c>
      <c r="C529" t="s">
        <v>709</v>
      </c>
      <c r="D529">
        <v>2019</v>
      </c>
      <c r="E529">
        <v>6003163</v>
      </c>
      <c r="F529">
        <v>0</v>
      </c>
      <c r="G529">
        <v>5837000</v>
      </c>
      <c r="H529">
        <v>0</v>
      </c>
      <c r="I529">
        <v>11840163</v>
      </c>
      <c r="J529">
        <f t="shared" si="11"/>
        <v>5920081.5</v>
      </c>
    </row>
    <row r="530" spans="1:10">
      <c r="A530" t="s">
        <v>141</v>
      </c>
      <c r="B530" t="s">
        <v>142</v>
      </c>
      <c r="C530" t="s">
        <v>143</v>
      </c>
      <c r="D530">
        <v>2019</v>
      </c>
      <c r="E530">
        <v>1392328</v>
      </c>
      <c r="F530">
        <v>33366000</v>
      </c>
      <c r="G530">
        <v>5198000</v>
      </c>
      <c r="H530">
        <v>4144000</v>
      </c>
      <c r="I530">
        <v>44100328</v>
      </c>
      <c r="J530">
        <f t="shared" si="11"/>
        <v>11025082</v>
      </c>
    </row>
    <row r="531" spans="1:10">
      <c r="A531" t="s">
        <v>883</v>
      </c>
      <c r="B531" t="s">
        <v>481</v>
      </c>
      <c r="C531" t="s">
        <v>482</v>
      </c>
      <c r="D531">
        <v>2019</v>
      </c>
      <c r="E531">
        <v>30207351</v>
      </c>
      <c r="F531">
        <v>14813000</v>
      </c>
      <c r="G531">
        <v>187795000</v>
      </c>
      <c r="H531">
        <v>1656000</v>
      </c>
      <c r="I531">
        <v>234471351</v>
      </c>
      <c r="J531">
        <f t="shared" si="11"/>
        <v>58617837.75</v>
      </c>
    </row>
    <row r="532" spans="1:10">
      <c r="A532" t="s">
        <v>155</v>
      </c>
      <c r="B532" t="s">
        <v>172</v>
      </c>
      <c r="C532" t="s">
        <v>173</v>
      </c>
      <c r="D532">
        <v>2019</v>
      </c>
      <c r="E532">
        <v>1610000</v>
      </c>
      <c r="F532">
        <v>22500000</v>
      </c>
      <c r="G532">
        <v>0</v>
      </c>
      <c r="H532">
        <v>0</v>
      </c>
      <c r="I532">
        <v>24110000</v>
      </c>
      <c r="J532">
        <f t="shared" si="11"/>
        <v>12055000</v>
      </c>
    </row>
    <row r="533" spans="1:10">
      <c r="A533" t="s">
        <v>888</v>
      </c>
      <c r="B533" t="s">
        <v>891</v>
      </c>
      <c r="C533" t="s">
        <v>892</v>
      </c>
      <c r="D533">
        <v>2019</v>
      </c>
      <c r="E533">
        <v>547359</v>
      </c>
      <c r="F533">
        <v>0</v>
      </c>
      <c r="G533">
        <v>0</v>
      </c>
      <c r="H533">
        <v>0</v>
      </c>
      <c r="I533">
        <v>547359</v>
      </c>
      <c r="J533">
        <f t="shared" si="11"/>
        <v>547359</v>
      </c>
    </row>
    <row r="534" spans="1:10">
      <c r="A534" t="s">
        <v>566</v>
      </c>
      <c r="B534" t="s">
        <v>893</v>
      </c>
      <c r="C534" t="s">
        <v>894</v>
      </c>
      <c r="D534">
        <v>2019</v>
      </c>
      <c r="E534">
        <v>40000</v>
      </c>
      <c r="F534">
        <v>0</v>
      </c>
      <c r="G534">
        <v>0</v>
      </c>
      <c r="H534">
        <v>0</v>
      </c>
      <c r="I534">
        <v>40000</v>
      </c>
      <c r="J534">
        <f t="shared" si="11"/>
        <v>40000</v>
      </c>
    </row>
    <row r="535" spans="1:10">
      <c r="A535" t="s">
        <v>883</v>
      </c>
      <c r="B535" t="s">
        <v>895</v>
      </c>
      <c r="C535" t="s">
        <v>896</v>
      </c>
      <c r="D535">
        <v>2019</v>
      </c>
      <c r="E535">
        <v>840000</v>
      </c>
      <c r="F535">
        <v>4200000</v>
      </c>
      <c r="G535">
        <v>560000</v>
      </c>
      <c r="H535">
        <v>0</v>
      </c>
      <c r="I535">
        <v>5600000</v>
      </c>
      <c r="J535">
        <f t="shared" si="11"/>
        <v>1866666.6666666667</v>
      </c>
    </row>
    <row r="536" spans="1:10">
      <c r="A536" t="s">
        <v>566</v>
      </c>
      <c r="B536" t="s">
        <v>897</v>
      </c>
      <c r="C536" t="s">
        <v>898</v>
      </c>
      <c r="D536">
        <v>2019</v>
      </c>
      <c r="E536">
        <v>200000</v>
      </c>
      <c r="F536">
        <v>0</v>
      </c>
      <c r="G536">
        <v>0</v>
      </c>
      <c r="H536">
        <v>0</v>
      </c>
      <c r="I536">
        <v>200000</v>
      </c>
      <c r="J536">
        <f t="shared" si="11"/>
        <v>200000</v>
      </c>
    </row>
    <row r="537" spans="1:10">
      <c r="A537" t="s">
        <v>38</v>
      </c>
      <c r="B537" t="s">
        <v>43</v>
      </c>
      <c r="C537" t="s">
        <v>44</v>
      </c>
      <c r="D537">
        <v>2019</v>
      </c>
      <c r="E537">
        <v>0</v>
      </c>
      <c r="F537">
        <v>164988498</v>
      </c>
      <c r="G537">
        <v>201867000</v>
      </c>
      <c r="H537">
        <v>178866000</v>
      </c>
      <c r="I537">
        <v>545721498</v>
      </c>
      <c r="J537">
        <f t="shared" si="11"/>
        <v>181907166</v>
      </c>
    </row>
    <row r="538" spans="1:10">
      <c r="A538" t="s">
        <v>92</v>
      </c>
      <c r="B538" t="s">
        <v>899</v>
      </c>
      <c r="C538" t="s">
        <v>900</v>
      </c>
      <c r="D538">
        <v>2019</v>
      </c>
      <c r="E538">
        <v>1000000</v>
      </c>
      <c r="F538">
        <v>0</v>
      </c>
      <c r="G538">
        <v>0</v>
      </c>
      <c r="H538">
        <v>0</v>
      </c>
      <c r="I538">
        <v>1000000</v>
      </c>
      <c r="J538">
        <f t="shared" si="11"/>
        <v>1000000</v>
      </c>
    </row>
    <row r="539" spans="1:10">
      <c r="A539" t="s">
        <v>883</v>
      </c>
      <c r="B539" t="s">
        <v>901</v>
      </c>
      <c r="C539" t="s">
        <v>902</v>
      </c>
      <c r="D539">
        <v>2019</v>
      </c>
      <c r="E539">
        <v>6135243</v>
      </c>
      <c r="F539">
        <v>0</v>
      </c>
      <c r="G539">
        <v>0</v>
      </c>
      <c r="H539">
        <v>0</v>
      </c>
      <c r="I539">
        <v>6135243</v>
      </c>
      <c r="J539">
        <f t="shared" si="11"/>
        <v>6135243</v>
      </c>
    </row>
    <row r="540" spans="1:10">
      <c r="A540" t="s">
        <v>883</v>
      </c>
      <c r="B540" t="s">
        <v>479</v>
      </c>
      <c r="C540" t="s">
        <v>480</v>
      </c>
      <c r="D540">
        <v>2019</v>
      </c>
      <c r="E540">
        <v>14952740</v>
      </c>
      <c r="F540">
        <v>89501000</v>
      </c>
      <c r="G540">
        <v>49935000</v>
      </c>
      <c r="H540">
        <v>2364000</v>
      </c>
      <c r="I540">
        <v>156752740</v>
      </c>
      <c r="J540">
        <f t="shared" si="11"/>
        <v>39188185</v>
      </c>
    </row>
    <row r="541" spans="1:10">
      <c r="A541" t="s">
        <v>883</v>
      </c>
      <c r="B541" t="s">
        <v>518</v>
      </c>
      <c r="C541" t="s">
        <v>480</v>
      </c>
      <c r="D541">
        <v>2019</v>
      </c>
      <c r="E541">
        <v>5825000</v>
      </c>
      <c r="F541">
        <v>0</v>
      </c>
      <c r="G541">
        <v>0</v>
      </c>
      <c r="H541">
        <v>0</v>
      </c>
      <c r="I541">
        <v>5825000</v>
      </c>
      <c r="J541">
        <f t="shared" si="11"/>
        <v>5825000</v>
      </c>
    </row>
    <row r="542" spans="1:10">
      <c r="A542" t="s">
        <v>155</v>
      </c>
      <c r="B542" t="s">
        <v>197</v>
      </c>
      <c r="C542" t="s">
        <v>198</v>
      </c>
      <c r="D542">
        <v>2019</v>
      </c>
      <c r="E542">
        <v>0</v>
      </c>
      <c r="F542">
        <v>0</v>
      </c>
      <c r="G542">
        <v>0</v>
      </c>
      <c r="H542">
        <v>8495000</v>
      </c>
      <c r="I542">
        <v>8495000</v>
      </c>
      <c r="J542">
        <f t="shared" si="11"/>
        <v>8495000</v>
      </c>
    </row>
    <row r="543" spans="1:10">
      <c r="A543" t="s">
        <v>903</v>
      </c>
      <c r="B543" t="s">
        <v>904</v>
      </c>
      <c r="C543" t="s">
        <v>905</v>
      </c>
      <c r="D543">
        <v>2019</v>
      </c>
      <c r="E543">
        <v>16085000</v>
      </c>
      <c r="F543">
        <v>0</v>
      </c>
      <c r="G543">
        <v>0</v>
      </c>
      <c r="H543">
        <v>0</v>
      </c>
      <c r="I543">
        <v>16085000</v>
      </c>
      <c r="J543">
        <f t="shared" si="11"/>
        <v>16085000</v>
      </c>
    </row>
    <row r="544" spans="1:10">
      <c r="A544" t="s">
        <v>260</v>
      </c>
      <c r="B544" t="s">
        <v>906</v>
      </c>
      <c r="C544" t="s">
        <v>907</v>
      </c>
      <c r="D544">
        <v>2019</v>
      </c>
      <c r="E544">
        <v>500000</v>
      </c>
      <c r="F544">
        <v>0</v>
      </c>
      <c r="G544">
        <v>0</v>
      </c>
      <c r="H544">
        <v>0</v>
      </c>
      <c r="I544">
        <v>500000</v>
      </c>
      <c r="J544">
        <f t="shared" si="11"/>
        <v>500000</v>
      </c>
    </row>
    <row r="545" spans="1:10">
      <c r="A545" t="s">
        <v>460</v>
      </c>
      <c r="B545" t="s">
        <v>463</v>
      </c>
      <c r="C545" t="s">
        <v>464</v>
      </c>
      <c r="D545">
        <v>2019</v>
      </c>
      <c r="E545">
        <v>1500000</v>
      </c>
      <c r="F545">
        <v>0</v>
      </c>
      <c r="G545">
        <v>0</v>
      </c>
      <c r="H545">
        <v>0</v>
      </c>
      <c r="I545">
        <v>1500000</v>
      </c>
      <c r="J545">
        <f t="shared" si="11"/>
        <v>1500000</v>
      </c>
    </row>
    <row r="546" spans="1:10">
      <c r="A546" t="s">
        <v>883</v>
      </c>
      <c r="B546" t="s">
        <v>497</v>
      </c>
      <c r="C546" t="s">
        <v>498</v>
      </c>
      <c r="D546">
        <v>2019</v>
      </c>
      <c r="E546">
        <v>0</v>
      </c>
      <c r="F546">
        <v>0</v>
      </c>
      <c r="G546">
        <v>3216695</v>
      </c>
      <c r="H546">
        <v>6591000</v>
      </c>
      <c r="I546">
        <v>9807695</v>
      </c>
      <c r="J546">
        <f t="shared" si="11"/>
        <v>4903847.5</v>
      </c>
    </row>
    <row r="547" spans="1:10">
      <c r="A547" t="s">
        <v>566</v>
      </c>
      <c r="B547" t="s">
        <v>908</v>
      </c>
      <c r="C547" t="s">
        <v>909</v>
      </c>
      <c r="D547">
        <v>2019</v>
      </c>
      <c r="E547">
        <v>66000</v>
      </c>
      <c r="F547">
        <v>0</v>
      </c>
      <c r="G547">
        <v>0</v>
      </c>
      <c r="H547">
        <v>0</v>
      </c>
      <c r="I547">
        <v>66000</v>
      </c>
      <c r="J547">
        <f t="shared" si="11"/>
        <v>66000</v>
      </c>
    </row>
    <row r="548" spans="1:10">
      <c r="A548" t="s">
        <v>691</v>
      </c>
      <c r="B548" t="s">
        <v>706</v>
      </c>
      <c r="C548" t="s">
        <v>707</v>
      </c>
      <c r="D548">
        <v>2019</v>
      </c>
      <c r="E548">
        <v>2024073</v>
      </c>
      <c r="F548">
        <v>0</v>
      </c>
      <c r="G548">
        <v>3350000</v>
      </c>
      <c r="H548">
        <v>0</v>
      </c>
      <c r="I548">
        <v>5374073</v>
      </c>
      <c r="J548">
        <f t="shared" si="11"/>
        <v>2687036.5</v>
      </c>
    </row>
    <row r="549" spans="1:10">
      <c r="A549" t="s">
        <v>369</v>
      </c>
      <c r="B549" t="s">
        <v>392</v>
      </c>
      <c r="C549" t="s">
        <v>393</v>
      </c>
      <c r="D549">
        <v>2019</v>
      </c>
      <c r="E549">
        <v>3150569</v>
      </c>
      <c r="F549">
        <v>11062000</v>
      </c>
      <c r="G549">
        <v>11062000</v>
      </c>
      <c r="H549">
        <v>11062000</v>
      </c>
      <c r="I549">
        <v>36336569</v>
      </c>
      <c r="J549">
        <f t="shared" si="11"/>
        <v>9084142.25</v>
      </c>
    </row>
    <row r="550" spans="1:10">
      <c r="A550" t="s">
        <v>869</v>
      </c>
      <c r="B550" t="s">
        <v>811</v>
      </c>
      <c r="C550" t="s">
        <v>812</v>
      </c>
      <c r="D550">
        <v>2019</v>
      </c>
      <c r="E550">
        <v>0</v>
      </c>
      <c r="F550">
        <v>0</v>
      </c>
      <c r="G550">
        <v>4000000</v>
      </c>
      <c r="H550">
        <v>4000000</v>
      </c>
      <c r="I550">
        <v>8000000</v>
      </c>
      <c r="J550">
        <f t="shared" si="11"/>
        <v>4000000</v>
      </c>
    </row>
    <row r="551" spans="1:10">
      <c r="A551" t="s">
        <v>691</v>
      </c>
      <c r="B551" t="s">
        <v>700</v>
      </c>
      <c r="C551" t="s">
        <v>701</v>
      </c>
      <c r="D551">
        <v>2019</v>
      </c>
      <c r="E551">
        <v>0</v>
      </c>
      <c r="F551">
        <v>0</v>
      </c>
      <c r="G551">
        <v>0</v>
      </c>
      <c r="H551">
        <v>12259619</v>
      </c>
      <c r="I551">
        <v>12259619</v>
      </c>
      <c r="J551">
        <f t="shared" si="11"/>
        <v>12259619</v>
      </c>
    </row>
    <row r="552" spans="1:10">
      <c r="A552" t="s">
        <v>369</v>
      </c>
      <c r="B552" t="s">
        <v>910</v>
      </c>
      <c r="C552" t="s">
        <v>911</v>
      </c>
      <c r="D552">
        <v>2019</v>
      </c>
      <c r="E552">
        <v>2550964</v>
      </c>
      <c r="F552">
        <v>0</v>
      </c>
      <c r="G552">
        <v>206000</v>
      </c>
      <c r="H552">
        <v>0</v>
      </c>
      <c r="I552">
        <v>2756964</v>
      </c>
      <c r="J552">
        <f t="shared" si="11"/>
        <v>1378482</v>
      </c>
    </row>
    <row r="553" spans="1:10">
      <c r="A553" t="s">
        <v>566</v>
      </c>
      <c r="B553" t="s">
        <v>912</v>
      </c>
      <c r="C553" t="s">
        <v>913</v>
      </c>
      <c r="D553">
        <v>2019</v>
      </c>
      <c r="E553">
        <v>100000</v>
      </c>
      <c r="F553">
        <v>0</v>
      </c>
      <c r="G553">
        <v>0</v>
      </c>
      <c r="H553">
        <v>0</v>
      </c>
      <c r="I553">
        <v>100000</v>
      </c>
      <c r="J553">
        <f t="shared" si="11"/>
        <v>100000</v>
      </c>
    </row>
    <row r="554" spans="1:10">
      <c r="A554" t="s">
        <v>369</v>
      </c>
      <c r="B554" t="s">
        <v>914</v>
      </c>
      <c r="C554" t="s">
        <v>805</v>
      </c>
      <c r="D554">
        <v>2019</v>
      </c>
      <c r="E554">
        <v>837297</v>
      </c>
      <c r="F554">
        <v>45000</v>
      </c>
      <c r="G554">
        <v>6000</v>
      </c>
      <c r="H554">
        <v>0</v>
      </c>
      <c r="I554">
        <v>888297</v>
      </c>
      <c r="J554">
        <f t="shared" si="11"/>
        <v>296099</v>
      </c>
    </row>
    <row r="555" spans="1:10">
      <c r="A555" t="s">
        <v>155</v>
      </c>
      <c r="B555" t="s">
        <v>244</v>
      </c>
      <c r="C555" t="s">
        <v>245</v>
      </c>
      <c r="D555">
        <v>2019</v>
      </c>
      <c r="E555">
        <v>788000</v>
      </c>
      <c r="F555">
        <v>0</v>
      </c>
      <c r="G555">
        <v>41952000</v>
      </c>
      <c r="H555">
        <v>0</v>
      </c>
      <c r="I555">
        <v>42740000</v>
      </c>
      <c r="J555">
        <f t="shared" ref="J555:J618" si="12">AVERAGEIF(E555:H555, "&gt;0")</f>
        <v>21370000</v>
      </c>
    </row>
    <row r="556" spans="1:10">
      <c r="A556" t="s">
        <v>759</v>
      </c>
      <c r="B556" t="s">
        <v>778</v>
      </c>
      <c r="C556" t="s">
        <v>779</v>
      </c>
      <c r="D556">
        <v>2019</v>
      </c>
      <c r="E556">
        <v>3480789</v>
      </c>
      <c r="F556">
        <v>0</v>
      </c>
      <c r="G556">
        <v>0</v>
      </c>
      <c r="H556">
        <v>0</v>
      </c>
      <c r="I556">
        <v>3480789</v>
      </c>
      <c r="J556">
        <f t="shared" si="12"/>
        <v>3480789</v>
      </c>
    </row>
    <row r="557" spans="1:10">
      <c r="A557" t="s">
        <v>915</v>
      </c>
      <c r="B557" t="s">
        <v>916</v>
      </c>
      <c r="C557" t="s">
        <v>917</v>
      </c>
      <c r="D557">
        <v>2019</v>
      </c>
      <c r="E557">
        <v>0</v>
      </c>
      <c r="F557">
        <v>0</v>
      </c>
      <c r="G557">
        <v>656918</v>
      </c>
      <c r="H557">
        <v>0</v>
      </c>
      <c r="I557">
        <v>656918</v>
      </c>
      <c r="J557">
        <f t="shared" si="12"/>
        <v>656918</v>
      </c>
    </row>
    <row r="558" spans="1:10">
      <c r="A558" t="s">
        <v>843</v>
      </c>
      <c r="B558" t="s">
        <v>848</v>
      </c>
      <c r="C558" t="s">
        <v>849</v>
      </c>
      <c r="D558">
        <v>2019</v>
      </c>
      <c r="E558">
        <v>8253175</v>
      </c>
      <c r="F558">
        <v>4000000</v>
      </c>
      <c r="G558">
        <v>27386000</v>
      </c>
      <c r="H558">
        <v>4000000</v>
      </c>
      <c r="I558">
        <v>43639175</v>
      </c>
      <c r="J558">
        <f t="shared" si="12"/>
        <v>10909793.75</v>
      </c>
    </row>
    <row r="559" spans="1:10">
      <c r="A559" t="s">
        <v>155</v>
      </c>
      <c r="B559" t="s">
        <v>189</v>
      </c>
      <c r="C559" t="s">
        <v>190</v>
      </c>
      <c r="D559">
        <v>2019</v>
      </c>
      <c r="E559">
        <v>0</v>
      </c>
      <c r="F559">
        <v>0</v>
      </c>
      <c r="G559">
        <v>0</v>
      </c>
      <c r="H559">
        <v>379574000</v>
      </c>
      <c r="I559">
        <v>379574000</v>
      </c>
      <c r="J559">
        <f t="shared" si="12"/>
        <v>379574000</v>
      </c>
    </row>
    <row r="560" spans="1:10">
      <c r="A560" t="s">
        <v>817</v>
      </c>
      <c r="B560" t="s">
        <v>818</v>
      </c>
      <c r="C560" t="s">
        <v>819</v>
      </c>
      <c r="D560">
        <v>2019</v>
      </c>
      <c r="E560">
        <v>37976886</v>
      </c>
      <c r="F560">
        <v>0</v>
      </c>
      <c r="G560">
        <v>8207000</v>
      </c>
      <c r="H560">
        <v>0</v>
      </c>
      <c r="I560">
        <v>46183886</v>
      </c>
      <c r="J560">
        <f t="shared" si="12"/>
        <v>23091943</v>
      </c>
    </row>
    <row r="561" spans="1:10">
      <c r="A561" t="s">
        <v>369</v>
      </c>
      <c r="B561" t="s">
        <v>384</v>
      </c>
      <c r="C561" t="s">
        <v>385</v>
      </c>
      <c r="D561">
        <v>2019</v>
      </c>
      <c r="E561">
        <v>10664174</v>
      </c>
      <c r="F561">
        <v>0</v>
      </c>
      <c r="G561">
        <v>0</v>
      </c>
      <c r="H561">
        <v>0</v>
      </c>
      <c r="I561">
        <v>10664174</v>
      </c>
      <c r="J561">
        <f t="shared" si="12"/>
        <v>10664174</v>
      </c>
    </row>
    <row r="562" spans="1:10">
      <c r="A562" t="s">
        <v>903</v>
      </c>
      <c r="B562" t="s">
        <v>86</v>
      </c>
      <c r="C562" t="s">
        <v>87</v>
      </c>
      <c r="D562">
        <v>2019</v>
      </c>
      <c r="E562">
        <v>372</v>
      </c>
      <c r="F562">
        <v>0</v>
      </c>
      <c r="G562">
        <v>0</v>
      </c>
      <c r="H562">
        <v>0</v>
      </c>
      <c r="I562">
        <v>372</v>
      </c>
      <c r="J562">
        <f t="shared" si="12"/>
        <v>372</v>
      </c>
    </row>
    <row r="563" spans="1:10">
      <c r="A563" t="s">
        <v>92</v>
      </c>
      <c r="B563" t="s">
        <v>107</v>
      </c>
      <c r="C563" t="s">
        <v>108</v>
      </c>
      <c r="D563">
        <v>2019</v>
      </c>
      <c r="E563">
        <v>0</v>
      </c>
      <c r="F563">
        <v>1694630</v>
      </c>
      <c r="G563">
        <v>0</v>
      </c>
      <c r="H563">
        <v>30000000</v>
      </c>
      <c r="I563">
        <v>31694630</v>
      </c>
      <c r="J563">
        <f t="shared" si="12"/>
        <v>15847315</v>
      </c>
    </row>
    <row r="564" spans="1:10">
      <c r="A564" t="s">
        <v>141</v>
      </c>
      <c r="B564" t="s">
        <v>146</v>
      </c>
      <c r="C564" t="s">
        <v>147</v>
      </c>
      <c r="D564">
        <v>2019</v>
      </c>
      <c r="E564">
        <v>30316750</v>
      </c>
      <c r="F564">
        <v>7136000</v>
      </c>
      <c r="G564">
        <v>0</v>
      </c>
      <c r="H564">
        <v>1000000</v>
      </c>
      <c r="I564">
        <v>38452750</v>
      </c>
      <c r="J564">
        <f t="shared" si="12"/>
        <v>12817583.333333334</v>
      </c>
    </row>
    <row r="565" spans="1:10">
      <c r="A565" t="s">
        <v>759</v>
      </c>
      <c r="B565" t="s">
        <v>918</v>
      </c>
      <c r="C565" t="s">
        <v>919</v>
      </c>
      <c r="D565">
        <v>2019</v>
      </c>
      <c r="E565">
        <v>1312000</v>
      </c>
      <c r="F565">
        <v>0</v>
      </c>
      <c r="G565">
        <v>0</v>
      </c>
      <c r="H565">
        <v>0</v>
      </c>
      <c r="I565">
        <v>1312000</v>
      </c>
      <c r="J565">
        <f t="shared" si="12"/>
        <v>1312000</v>
      </c>
    </row>
    <row r="566" spans="1:10">
      <c r="A566" t="s">
        <v>369</v>
      </c>
      <c r="B566" t="s">
        <v>408</v>
      </c>
      <c r="C566" t="s">
        <v>409</v>
      </c>
      <c r="D566">
        <v>2019</v>
      </c>
      <c r="E566">
        <v>1092443</v>
      </c>
      <c r="F566">
        <v>0</v>
      </c>
      <c r="G566">
        <v>2321000</v>
      </c>
      <c r="H566">
        <v>0</v>
      </c>
      <c r="I566">
        <v>3413443</v>
      </c>
      <c r="J566">
        <f t="shared" si="12"/>
        <v>1706721.5</v>
      </c>
    </row>
    <row r="567" spans="1:10">
      <c r="A567" t="s">
        <v>566</v>
      </c>
      <c r="B567" t="s">
        <v>670</v>
      </c>
      <c r="C567" t="s">
        <v>596</v>
      </c>
      <c r="D567">
        <v>2019</v>
      </c>
      <c r="E567">
        <v>444000</v>
      </c>
      <c r="F567">
        <v>0</v>
      </c>
      <c r="G567">
        <v>0</v>
      </c>
      <c r="H567">
        <v>0</v>
      </c>
      <c r="I567">
        <v>444000</v>
      </c>
      <c r="J567">
        <f t="shared" si="12"/>
        <v>444000</v>
      </c>
    </row>
    <row r="568" spans="1:10">
      <c r="A568" t="s">
        <v>155</v>
      </c>
      <c r="B568" t="s">
        <v>164</v>
      </c>
      <c r="C568" t="s">
        <v>165</v>
      </c>
      <c r="D568">
        <v>2019</v>
      </c>
      <c r="E568">
        <v>0</v>
      </c>
      <c r="F568">
        <v>0</v>
      </c>
      <c r="G568">
        <v>60700999</v>
      </c>
      <c r="H568">
        <v>0</v>
      </c>
      <c r="I568">
        <v>60700999</v>
      </c>
      <c r="J568">
        <f t="shared" si="12"/>
        <v>60700999</v>
      </c>
    </row>
    <row r="569" spans="1:10">
      <c r="A569" t="s">
        <v>260</v>
      </c>
      <c r="B569" t="s">
        <v>291</v>
      </c>
      <c r="C569" t="s">
        <v>292</v>
      </c>
      <c r="D569">
        <v>2019</v>
      </c>
      <c r="E569">
        <v>0</v>
      </c>
      <c r="F569">
        <v>0</v>
      </c>
      <c r="G569">
        <v>15152018</v>
      </c>
      <c r="H569">
        <v>44677000</v>
      </c>
      <c r="I569">
        <v>59829018</v>
      </c>
      <c r="J569">
        <f t="shared" si="12"/>
        <v>29914509</v>
      </c>
    </row>
    <row r="570" spans="1:10">
      <c r="A570" t="s">
        <v>759</v>
      </c>
      <c r="B570" t="s">
        <v>762</v>
      </c>
      <c r="C570" t="s">
        <v>763</v>
      </c>
      <c r="D570">
        <v>2019</v>
      </c>
      <c r="E570">
        <v>0</v>
      </c>
      <c r="F570">
        <v>0</v>
      </c>
      <c r="G570">
        <v>0</v>
      </c>
      <c r="H570">
        <v>0</v>
      </c>
      <c r="I570">
        <v>0</v>
      </c>
      <c r="J570" t="e">
        <f t="shared" si="12"/>
        <v>#DIV/0!</v>
      </c>
    </row>
    <row r="571" spans="1:10">
      <c r="A571" t="s">
        <v>843</v>
      </c>
      <c r="B571" t="s">
        <v>844</v>
      </c>
      <c r="C571" t="s">
        <v>845</v>
      </c>
      <c r="D571">
        <v>2019</v>
      </c>
      <c r="E571">
        <v>76794867</v>
      </c>
      <c r="F571">
        <v>254106000</v>
      </c>
      <c r="G571">
        <v>186526000</v>
      </c>
      <c r="H571">
        <v>226939000</v>
      </c>
      <c r="I571">
        <v>744365867</v>
      </c>
      <c r="J571">
        <f t="shared" si="12"/>
        <v>186091466.75</v>
      </c>
    </row>
    <row r="572" spans="1:10">
      <c r="A572" t="s">
        <v>566</v>
      </c>
      <c r="B572" t="s">
        <v>638</v>
      </c>
      <c r="C572" t="s">
        <v>639</v>
      </c>
      <c r="D572">
        <v>2019</v>
      </c>
      <c r="E572">
        <v>120000</v>
      </c>
      <c r="F572">
        <v>0</v>
      </c>
      <c r="G572">
        <v>0</v>
      </c>
      <c r="H572">
        <v>0</v>
      </c>
      <c r="I572">
        <v>120000</v>
      </c>
      <c r="J572">
        <f t="shared" si="12"/>
        <v>120000</v>
      </c>
    </row>
    <row r="573" spans="1:10">
      <c r="A573" t="s">
        <v>566</v>
      </c>
      <c r="B573" t="s">
        <v>920</v>
      </c>
      <c r="C573" t="s">
        <v>921</v>
      </c>
      <c r="D573">
        <v>2019</v>
      </c>
      <c r="E573">
        <v>100000</v>
      </c>
      <c r="F573">
        <v>0</v>
      </c>
      <c r="G573">
        <v>0</v>
      </c>
      <c r="H573">
        <v>0</v>
      </c>
      <c r="I573">
        <v>100000</v>
      </c>
      <c r="J573">
        <f t="shared" si="12"/>
        <v>100000</v>
      </c>
    </row>
    <row r="574" spans="1:10">
      <c r="A574" t="s">
        <v>691</v>
      </c>
      <c r="B574" t="s">
        <v>922</v>
      </c>
      <c r="C574" t="s">
        <v>923</v>
      </c>
      <c r="D574">
        <v>2019</v>
      </c>
      <c r="E574">
        <v>80000</v>
      </c>
      <c r="F574">
        <v>0</v>
      </c>
      <c r="G574">
        <v>0</v>
      </c>
      <c r="H574">
        <v>0</v>
      </c>
      <c r="I574">
        <v>80000</v>
      </c>
      <c r="J574">
        <f t="shared" si="12"/>
        <v>80000</v>
      </c>
    </row>
    <row r="575" spans="1:10">
      <c r="A575" t="s">
        <v>924</v>
      </c>
      <c r="B575" t="s">
        <v>925</v>
      </c>
      <c r="C575" t="s">
        <v>926</v>
      </c>
      <c r="D575">
        <v>2019</v>
      </c>
      <c r="E575">
        <v>3000000</v>
      </c>
      <c r="F575">
        <v>0</v>
      </c>
      <c r="G575">
        <v>0</v>
      </c>
      <c r="H575">
        <v>0</v>
      </c>
      <c r="I575">
        <v>3000000</v>
      </c>
      <c r="J575">
        <f t="shared" si="12"/>
        <v>3000000</v>
      </c>
    </row>
    <row r="576" spans="1:10">
      <c r="A576" t="s">
        <v>92</v>
      </c>
      <c r="B576" t="s">
        <v>93</v>
      </c>
      <c r="C576" t="s">
        <v>94</v>
      </c>
      <c r="D576">
        <v>2019</v>
      </c>
      <c r="E576">
        <v>0</v>
      </c>
      <c r="F576">
        <v>0</v>
      </c>
      <c r="G576">
        <v>353529169</v>
      </c>
      <c r="H576">
        <v>255264000</v>
      </c>
      <c r="I576">
        <v>608793169</v>
      </c>
      <c r="J576">
        <f t="shared" si="12"/>
        <v>304396584.5</v>
      </c>
    </row>
    <row r="577" spans="1:10">
      <c r="A577" t="s">
        <v>566</v>
      </c>
      <c r="B577" t="s">
        <v>927</v>
      </c>
      <c r="C577" t="s">
        <v>928</v>
      </c>
      <c r="D577">
        <v>2019</v>
      </c>
      <c r="E577">
        <v>83000</v>
      </c>
      <c r="F577">
        <v>0</v>
      </c>
      <c r="G577">
        <v>0</v>
      </c>
      <c r="H577">
        <v>0</v>
      </c>
      <c r="I577">
        <v>83000</v>
      </c>
      <c r="J577">
        <f t="shared" si="12"/>
        <v>83000</v>
      </c>
    </row>
    <row r="578" spans="1:10">
      <c r="A578" t="s">
        <v>460</v>
      </c>
      <c r="B578" t="s">
        <v>929</v>
      </c>
      <c r="C578" t="s">
        <v>930</v>
      </c>
      <c r="D578">
        <v>2019</v>
      </c>
      <c r="E578">
        <v>500000</v>
      </c>
      <c r="F578">
        <v>0</v>
      </c>
      <c r="G578">
        <v>0</v>
      </c>
      <c r="H578">
        <v>0</v>
      </c>
      <c r="I578">
        <v>500000</v>
      </c>
      <c r="J578">
        <f t="shared" si="12"/>
        <v>500000</v>
      </c>
    </row>
    <row r="579" spans="1:10">
      <c r="A579" t="s">
        <v>369</v>
      </c>
      <c r="B579" t="s">
        <v>386</v>
      </c>
      <c r="C579" t="s">
        <v>387</v>
      </c>
      <c r="D579">
        <v>2019</v>
      </c>
      <c r="E579">
        <v>5429609</v>
      </c>
      <c r="F579">
        <v>0</v>
      </c>
      <c r="G579">
        <v>0</v>
      </c>
      <c r="H579">
        <v>0</v>
      </c>
      <c r="I579">
        <v>5429609</v>
      </c>
      <c r="J579">
        <f t="shared" si="12"/>
        <v>5429609</v>
      </c>
    </row>
    <row r="580" spans="1:10">
      <c r="A580" t="s">
        <v>854</v>
      </c>
      <c r="B580" t="s">
        <v>865</v>
      </c>
      <c r="C580" t="s">
        <v>866</v>
      </c>
      <c r="D580">
        <v>2019</v>
      </c>
      <c r="E580">
        <v>32319413</v>
      </c>
      <c r="F580">
        <v>5500000</v>
      </c>
      <c r="G580">
        <v>5500000</v>
      </c>
      <c r="H580">
        <v>5500000</v>
      </c>
      <c r="I580">
        <v>48819413</v>
      </c>
      <c r="J580">
        <f t="shared" si="12"/>
        <v>12204853.25</v>
      </c>
    </row>
    <row r="581" spans="1:10">
      <c r="A581" t="s">
        <v>141</v>
      </c>
      <c r="B581" t="s">
        <v>931</v>
      </c>
      <c r="C581" t="s">
        <v>932</v>
      </c>
      <c r="D581">
        <v>2019</v>
      </c>
      <c r="E581">
        <v>1000000</v>
      </c>
      <c r="F581">
        <v>0</v>
      </c>
      <c r="G581">
        <v>0</v>
      </c>
      <c r="H581">
        <v>0</v>
      </c>
      <c r="I581">
        <v>1000000</v>
      </c>
      <c r="J581">
        <f t="shared" si="12"/>
        <v>1000000</v>
      </c>
    </row>
    <row r="582" spans="1:10">
      <c r="A582" t="s">
        <v>178</v>
      </c>
      <c r="B582" t="s">
        <v>350</v>
      </c>
      <c r="C582" t="s">
        <v>351</v>
      </c>
      <c r="D582">
        <v>2019</v>
      </c>
      <c r="E582">
        <v>171350</v>
      </c>
      <c r="F582">
        <v>0</v>
      </c>
      <c r="G582">
        <v>0</v>
      </c>
      <c r="H582">
        <v>0</v>
      </c>
      <c r="I582">
        <v>171350</v>
      </c>
      <c r="J582">
        <f t="shared" si="12"/>
        <v>171350</v>
      </c>
    </row>
    <row r="583" spans="1:10">
      <c r="A583" t="s">
        <v>369</v>
      </c>
      <c r="B583" t="s">
        <v>428</v>
      </c>
      <c r="C583" t="s">
        <v>429</v>
      </c>
      <c r="D583">
        <v>2019</v>
      </c>
      <c r="E583">
        <v>32354</v>
      </c>
      <c r="F583">
        <v>0</v>
      </c>
      <c r="G583">
        <v>0</v>
      </c>
      <c r="H583">
        <v>0</v>
      </c>
      <c r="I583">
        <v>32354</v>
      </c>
      <c r="J583">
        <f t="shared" si="12"/>
        <v>32354</v>
      </c>
    </row>
    <row r="584" spans="1:10">
      <c r="A584" t="s">
        <v>566</v>
      </c>
      <c r="B584" t="s">
        <v>933</v>
      </c>
      <c r="C584" t="s">
        <v>934</v>
      </c>
      <c r="D584">
        <v>2019</v>
      </c>
      <c r="E584">
        <v>20000</v>
      </c>
      <c r="F584">
        <v>0</v>
      </c>
      <c r="G584">
        <v>0</v>
      </c>
      <c r="H584">
        <v>0</v>
      </c>
      <c r="I584">
        <v>20000</v>
      </c>
      <c r="J584">
        <f t="shared" si="12"/>
        <v>20000</v>
      </c>
    </row>
    <row r="585" spans="1:10">
      <c r="A585" t="s">
        <v>759</v>
      </c>
      <c r="B585" t="s">
        <v>794</v>
      </c>
      <c r="C585" t="s">
        <v>795</v>
      </c>
      <c r="D585">
        <v>2019</v>
      </c>
      <c r="E585">
        <v>0</v>
      </c>
      <c r="F585">
        <v>0</v>
      </c>
      <c r="G585">
        <v>0</v>
      </c>
      <c r="H585">
        <v>128146</v>
      </c>
      <c r="I585">
        <v>128146</v>
      </c>
      <c r="J585">
        <f t="shared" si="12"/>
        <v>128146</v>
      </c>
    </row>
    <row r="586" spans="1:10">
      <c r="A586" t="s">
        <v>566</v>
      </c>
      <c r="B586" t="s">
        <v>935</v>
      </c>
      <c r="C586" t="s">
        <v>936</v>
      </c>
      <c r="D586">
        <v>2019</v>
      </c>
      <c r="E586">
        <v>100000</v>
      </c>
      <c r="F586">
        <v>0</v>
      </c>
      <c r="G586">
        <v>0</v>
      </c>
      <c r="H586">
        <v>0</v>
      </c>
      <c r="I586">
        <v>100000</v>
      </c>
      <c r="J586">
        <f t="shared" si="12"/>
        <v>100000</v>
      </c>
    </row>
    <row r="587" spans="1:10">
      <c r="A587" t="s">
        <v>759</v>
      </c>
      <c r="B587" t="s">
        <v>937</v>
      </c>
      <c r="C587" t="s">
        <v>938</v>
      </c>
      <c r="D587">
        <v>2019</v>
      </c>
      <c r="E587">
        <v>0</v>
      </c>
      <c r="F587">
        <v>3422938</v>
      </c>
      <c r="G587">
        <v>6589000</v>
      </c>
      <c r="H587">
        <v>1018000</v>
      </c>
      <c r="I587">
        <v>11029938</v>
      </c>
      <c r="J587">
        <f t="shared" si="12"/>
        <v>3676646</v>
      </c>
    </row>
    <row r="588" spans="1:10">
      <c r="A588" t="s">
        <v>883</v>
      </c>
      <c r="B588" t="s">
        <v>939</v>
      </c>
      <c r="C588" t="s">
        <v>940</v>
      </c>
      <c r="D588">
        <v>2019</v>
      </c>
      <c r="E588">
        <v>0</v>
      </c>
      <c r="F588">
        <v>50000000</v>
      </c>
      <c r="G588">
        <v>0</v>
      </c>
      <c r="H588">
        <v>0</v>
      </c>
      <c r="I588">
        <v>50000000</v>
      </c>
      <c r="J588">
        <f t="shared" si="12"/>
        <v>50000000</v>
      </c>
    </row>
    <row r="589" spans="1:10">
      <c r="A589" t="s">
        <v>691</v>
      </c>
      <c r="B589" t="s">
        <v>712</v>
      </c>
      <c r="C589" t="s">
        <v>713</v>
      </c>
      <c r="D589">
        <v>2019</v>
      </c>
      <c r="E589">
        <v>21555418</v>
      </c>
      <c r="F589">
        <v>3742000</v>
      </c>
      <c r="G589">
        <v>7700000</v>
      </c>
      <c r="H589">
        <v>8642000</v>
      </c>
      <c r="I589">
        <v>41639418</v>
      </c>
      <c r="J589">
        <f t="shared" si="12"/>
        <v>10409854.5</v>
      </c>
    </row>
    <row r="590" spans="1:10">
      <c r="A590" t="s">
        <v>369</v>
      </c>
      <c r="B590" t="s">
        <v>376</v>
      </c>
      <c r="C590" t="s">
        <v>377</v>
      </c>
      <c r="D590">
        <v>2019</v>
      </c>
      <c r="E590">
        <v>1093684</v>
      </c>
      <c r="F590">
        <v>22681000</v>
      </c>
      <c r="G590">
        <v>215000</v>
      </c>
      <c r="H590">
        <v>5876000</v>
      </c>
      <c r="I590">
        <v>29865684</v>
      </c>
      <c r="J590">
        <f t="shared" si="12"/>
        <v>7466421</v>
      </c>
    </row>
    <row r="591" spans="1:10">
      <c r="A591" t="s">
        <v>759</v>
      </c>
      <c r="B591" t="s">
        <v>762</v>
      </c>
      <c r="C591" t="s">
        <v>763</v>
      </c>
      <c r="D591">
        <v>2019</v>
      </c>
      <c r="E591">
        <v>0</v>
      </c>
      <c r="F591">
        <v>0</v>
      </c>
      <c r="G591">
        <v>0</v>
      </c>
      <c r="H591">
        <v>5903605</v>
      </c>
      <c r="I591">
        <v>5903605</v>
      </c>
      <c r="J591">
        <f t="shared" si="12"/>
        <v>5903605</v>
      </c>
    </row>
    <row r="592" spans="1:10">
      <c r="A592" t="s">
        <v>155</v>
      </c>
      <c r="B592" t="s">
        <v>193</v>
      </c>
      <c r="C592" t="s">
        <v>194</v>
      </c>
      <c r="D592">
        <v>2019</v>
      </c>
      <c r="E592">
        <v>0</v>
      </c>
      <c r="F592">
        <v>0</v>
      </c>
      <c r="G592">
        <v>0</v>
      </c>
      <c r="H592">
        <v>33141000</v>
      </c>
      <c r="I592">
        <v>33141000</v>
      </c>
      <c r="J592">
        <f t="shared" si="12"/>
        <v>33141000</v>
      </c>
    </row>
    <row r="593" spans="1:10">
      <c r="A593" t="s">
        <v>155</v>
      </c>
      <c r="B593" t="s">
        <v>201</v>
      </c>
      <c r="C593" t="s">
        <v>941</v>
      </c>
      <c r="D593">
        <v>2019</v>
      </c>
      <c r="E593">
        <v>0</v>
      </c>
      <c r="F593">
        <v>22958514</v>
      </c>
      <c r="G593">
        <v>0</v>
      </c>
      <c r="H593">
        <v>0</v>
      </c>
      <c r="I593">
        <v>22958514</v>
      </c>
      <c r="J593">
        <f t="shared" si="12"/>
        <v>22958514</v>
      </c>
    </row>
    <row r="594" spans="1:10">
      <c r="A594" t="s">
        <v>155</v>
      </c>
      <c r="B594" t="s">
        <v>238</v>
      </c>
      <c r="C594" t="s">
        <v>239</v>
      </c>
      <c r="D594">
        <v>2019</v>
      </c>
      <c r="E594">
        <v>496000</v>
      </c>
      <c r="F594">
        <v>0</v>
      </c>
      <c r="G594">
        <v>15442000</v>
      </c>
      <c r="H594">
        <v>0</v>
      </c>
      <c r="I594">
        <v>15938000</v>
      </c>
      <c r="J594">
        <f t="shared" si="12"/>
        <v>7969000</v>
      </c>
    </row>
    <row r="595" spans="1:10">
      <c r="A595" t="s">
        <v>141</v>
      </c>
      <c r="B595" t="s">
        <v>146</v>
      </c>
      <c r="C595" t="s">
        <v>147</v>
      </c>
      <c r="D595">
        <v>2019</v>
      </c>
      <c r="E595">
        <v>0</v>
      </c>
      <c r="F595">
        <v>0</v>
      </c>
      <c r="G595">
        <v>0</v>
      </c>
      <c r="H595">
        <v>0</v>
      </c>
      <c r="I595">
        <v>0</v>
      </c>
      <c r="J595" t="e">
        <f t="shared" si="12"/>
        <v>#DIV/0!</v>
      </c>
    </row>
    <row r="596" spans="1:10">
      <c r="A596" t="s">
        <v>566</v>
      </c>
      <c r="B596" t="s">
        <v>942</v>
      </c>
      <c r="C596" t="s">
        <v>592</v>
      </c>
      <c r="D596">
        <v>2019</v>
      </c>
      <c r="E596">
        <v>60000</v>
      </c>
      <c r="F596">
        <v>0</v>
      </c>
      <c r="G596">
        <v>0</v>
      </c>
      <c r="H596">
        <v>0</v>
      </c>
      <c r="I596">
        <v>60000</v>
      </c>
      <c r="J596">
        <f t="shared" si="12"/>
        <v>60000</v>
      </c>
    </row>
    <row r="597" spans="1:10">
      <c r="A597" t="s">
        <v>822</v>
      </c>
      <c r="B597" t="s">
        <v>837</v>
      </c>
      <c r="C597" t="s">
        <v>838</v>
      </c>
      <c r="D597">
        <v>2019</v>
      </c>
      <c r="E597">
        <v>750000</v>
      </c>
      <c r="F597">
        <v>0</v>
      </c>
      <c r="G597">
        <v>0</v>
      </c>
      <c r="H597">
        <v>0</v>
      </c>
      <c r="I597">
        <v>750000</v>
      </c>
      <c r="J597">
        <f t="shared" si="12"/>
        <v>750000</v>
      </c>
    </row>
    <row r="598" spans="1:10">
      <c r="A598" t="s">
        <v>566</v>
      </c>
      <c r="B598" t="s">
        <v>593</v>
      </c>
      <c r="C598" t="s">
        <v>594</v>
      </c>
      <c r="D598">
        <v>2019</v>
      </c>
      <c r="E598">
        <v>0</v>
      </c>
      <c r="F598">
        <v>170000</v>
      </c>
      <c r="G598">
        <v>0</v>
      </c>
      <c r="H598">
        <v>0</v>
      </c>
      <c r="I598">
        <v>170000</v>
      </c>
      <c r="J598">
        <f t="shared" si="12"/>
        <v>170000</v>
      </c>
    </row>
    <row r="599" spans="1:10">
      <c r="A599" t="s">
        <v>155</v>
      </c>
      <c r="B599" t="s">
        <v>246</v>
      </c>
      <c r="C599" t="s">
        <v>247</v>
      </c>
      <c r="D599">
        <v>2019</v>
      </c>
      <c r="E599">
        <v>160000</v>
      </c>
      <c r="F599">
        <v>13977000</v>
      </c>
      <c r="G599">
        <v>0</v>
      </c>
      <c r="H599">
        <v>0</v>
      </c>
      <c r="I599">
        <v>14137000</v>
      </c>
      <c r="J599">
        <f t="shared" si="12"/>
        <v>7068500</v>
      </c>
    </row>
    <row r="600" spans="1:10">
      <c r="A600" t="s">
        <v>566</v>
      </c>
      <c r="B600" t="s">
        <v>943</v>
      </c>
      <c r="C600" t="s">
        <v>944</v>
      </c>
      <c r="D600">
        <v>2019</v>
      </c>
      <c r="E600">
        <v>145000</v>
      </c>
      <c r="F600">
        <v>0</v>
      </c>
      <c r="G600">
        <v>0</v>
      </c>
      <c r="H600">
        <v>0</v>
      </c>
      <c r="I600">
        <v>145000</v>
      </c>
      <c r="J600">
        <f t="shared" si="12"/>
        <v>145000</v>
      </c>
    </row>
    <row r="601" spans="1:10">
      <c r="A601" t="s">
        <v>260</v>
      </c>
      <c r="B601" t="s">
        <v>275</v>
      </c>
      <c r="C601" t="s">
        <v>276</v>
      </c>
      <c r="D601">
        <v>2019</v>
      </c>
      <c r="E601">
        <v>0</v>
      </c>
      <c r="F601">
        <v>0</v>
      </c>
      <c r="G601">
        <v>9727061</v>
      </c>
      <c r="H601">
        <v>10146000</v>
      </c>
      <c r="I601">
        <v>19873061</v>
      </c>
      <c r="J601">
        <f t="shared" si="12"/>
        <v>9936530.5</v>
      </c>
    </row>
    <row r="602" spans="1:10">
      <c r="A602" t="s">
        <v>532</v>
      </c>
      <c r="B602" t="s">
        <v>535</v>
      </c>
      <c r="C602" t="s">
        <v>536</v>
      </c>
      <c r="D602">
        <v>2019</v>
      </c>
      <c r="E602">
        <v>0</v>
      </c>
      <c r="F602">
        <v>0</v>
      </c>
      <c r="G602">
        <v>305000000</v>
      </c>
      <c r="H602">
        <v>0</v>
      </c>
      <c r="I602">
        <v>305000000</v>
      </c>
      <c r="J602">
        <f t="shared" si="12"/>
        <v>305000000</v>
      </c>
    </row>
    <row r="603" spans="1:10">
      <c r="A603" t="s">
        <v>260</v>
      </c>
      <c r="B603" t="s">
        <v>269</v>
      </c>
      <c r="C603" t="s">
        <v>270</v>
      </c>
      <c r="D603">
        <v>2019</v>
      </c>
      <c r="E603">
        <v>0</v>
      </c>
      <c r="F603">
        <v>0</v>
      </c>
      <c r="G603">
        <v>5680058</v>
      </c>
      <c r="H603">
        <v>5412000</v>
      </c>
      <c r="I603">
        <v>11092058</v>
      </c>
      <c r="J603">
        <f t="shared" si="12"/>
        <v>5546029</v>
      </c>
    </row>
    <row r="604" spans="1:10">
      <c r="A604" t="s">
        <v>566</v>
      </c>
      <c r="B604" t="s">
        <v>607</v>
      </c>
      <c r="C604" t="s">
        <v>608</v>
      </c>
      <c r="D604">
        <v>2019</v>
      </c>
      <c r="E604">
        <v>0</v>
      </c>
      <c r="F604">
        <v>0</v>
      </c>
      <c r="G604">
        <v>38021</v>
      </c>
      <c r="H604">
        <v>0</v>
      </c>
      <c r="I604">
        <v>38021</v>
      </c>
      <c r="J604">
        <f t="shared" si="12"/>
        <v>38021</v>
      </c>
    </row>
    <row r="605" spans="1:10">
      <c r="A605" t="s">
        <v>369</v>
      </c>
      <c r="B605" t="s">
        <v>945</v>
      </c>
      <c r="C605" t="s">
        <v>946</v>
      </c>
      <c r="D605">
        <v>2019</v>
      </c>
      <c r="E605">
        <v>158383</v>
      </c>
      <c r="F605">
        <v>0</v>
      </c>
      <c r="G605">
        <v>0</v>
      </c>
      <c r="H605">
        <v>0</v>
      </c>
      <c r="I605">
        <v>158383</v>
      </c>
      <c r="J605">
        <f t="shared" si="12"/>
        <v>158383</v>
      </c>
    </row>
    <row r="606" spans="1:10">
      <c r="A606" t="s">
        <v>566</v>
      </c>
      <c r="B606" t="s">
        <v>947</v>
      </c>
      <c r="C606" t="s">
        <v>948</v>
      </c>
      <c r="D606">
        <v>2019</v>
      </c>
      <c r="E606">
        <v>54000</v>
      </c>
      <c r="F606">
        <v>0</v>
      </c>
      <c r="G606">
        <v>0</v>
      </c>
      <c r="H606">
        <v>0</v>
      </c>
      <c r="I606">
        <v>54000</v>
      </c>
      <c r="J606">
        <f t="shared" si="12"/>
        <v>54000</v>
      </c>
    </row>
    <row r="607" spans="1:10">
      <c r="A607" t="s">
        <v>566</v>
      </c>
      <c r="B607" t="s">
        <v>949</v>
      </c>
      <c r="C607" t="s">
        <v>950</v>
      </c>
      <c r="D607">
        <v>2019</v>
      </c>
      <c r="E607">
        <v>0</v>
      </c>
      <c r="F607">
        <v>136189</v>
      </c>
      <c r="G607">
        <v>0</v>
      </c>
      <c r="H607">
        <v>0</v>
      </c>
      <c r="I607">
        <v>136189</v>
      </c>
      <c r="J607">
        <f t="shared" si="12"/>
        <v>136189</v>
      </c>
    </row>
    <row r="608" spans="1:10">
      <c r="A608" t="s">
        <v>566</v>
      </c>
      <c r="B608" t="s">
        <v>951</v>
      </c>
      <c r="C608" t="s">
        <v>952</v>
      </c>
      <c r="D608">
        <v>2019</v>
      </c>
      <c r="E608">
        <v>100000</v>
      </c>
      <c r="F608">
        <v>0</v>
      </c>
      <c r="G608">
        <v>0</v>
      </c>
      <c r="H608">
        <v>0</v>
      </c>
      <c r="I608">
        <v>100000</v>
      </c>
      <c r="J608">
        <f t="shared" si="12"/>
        <v>100000</v>
      </c>
    </row>
    <row r="609" spans="1:10">
      <c r="A609" t="s">
        <v>369</v>
      </c>
      <c r="B609" t="s">
        <v>398</v>
      </c>
      <c r="C609" t="s">
        <v>399</v>
      </c>
      <c r="D609">
        <v>2019</v>
      </c>
      <c r="E609">
        <v>0</v>
      </c>
      <c r="F609">
        <v>2802998</v>
      </c>
      <c r="G609">
        <v>0</v>
      </c>
      <c r="H609">
        <v>0</v>
      </c>
      <c r="I609">
        <v>2802998</v>
      </c>
      <c r="J609">
        <f t="shared" si="12"/>
        <v>2802998</v>
      </c>
    </row>
    <row r="610" spans="1:10">
      <c r="A610" t="s">
        <v>915</v>
      </c>
      <c r="B610" t="s">
        <v>26</v>
      </c>
      <c r="C610" t="s">
        <v>27</v>
      </c>
      <c r="D610">
        <v>2019</v>
      </c>
      <c r="E610">
        <v>0</v>
      </c>
      <c r="F610">
        <v>42602511</v>
      </c>
      <c r="G610">
        <v>86802000</v>
      </c>
      <c r="H610">
        <v>119305000</v>
      </c>
      <c r="I610">
        <v>248709511</v>
      </c>
      <c r="J610">
        <f t="shared" si="12"/>
        <v>82903170.333333328</v>
      </c>
    </row>
    <row r="611" spans="1:10">
      <c r="A611" t="s">
        <v>260</v>
      </c>
      <c r="B611" t="s">
        <v>953</v>
      </c>
      <c r="C611" t="s">
        <v>954</v>
      </c>
      <c r="D611">
        <v>2019</v>
      </c>
      <c r="E611">
        <v>2526000</v>
      </c>
      <c r="F611">
        <v>0</v>
      </c>
      <c r="G611">
        <v>0</v>
      </c>
      <c r="H611">
        <v>0</v>
      </c>
      <c r="I611">
        <v>2526000</v>
      </c>
      <c r="J611">
        <f t="shared" si="12"/>
        <v>2526000</v>
      </c>
    </row>
    <row r="612" spans="1:10">
      <c r="A612" t="s">
        <v>566</v>
      </c>
      <c r="B612" t="s">
        <v>955</v>
      </c>
      <c r="C612" t="s">
        <v>956</v>
      </c>
      <c r="D612">
        <v>2019</v>
      </c>
      <c r="E612">
        <v>100000</v>
      </c>
      <c r="F612">
        <v>0</v>
      </c>
      <c r="G612">
        <v>0</v>
      </c>
      <c r="H612">
        <v>0</v>
      </c>
      <c r="I612">
        <v>100000</v>
      </c>
      <c r="J612">
        <f t="shared" si="12"/>
        <v>100000</v>
      </c>
    </row>
    <row r="613" spans="1:10">
      <c r="A613" t="s">
        <v>92</v>
      </c>
      <c r="B613" t="s">
        <v>99</v>
      </c>
      <c r="C613" t="s">
        <v>100</v>
      </c>
      <c r="D613">
        <v>2019</v>
      </c>
      <c r="E613">
        <v>4295378</v>
      </c>
      <c r="F613">
        <v>3010000</v>
      </c>
      <c r="G613">
        <v>0</v>
      </c>
      <c r="H613">
        <v>0</v>
      </c>
      <c r="I613">
        <v>7305378</v>
      </c>
      <c r="J613">
        <f t="shared" si="12"/>
        <v>3652689</v>
      </c>
    </row>
    <row r="614" spans="1:10">
      <c r="A614" t="s">
        <v>759</v>
      </c>
      <c r="B614" t="s">
        <v>774</v>
      </c>
      <c r="C614" t="s">
        <v>775</v>
      </c>
      <c r="D614">
        <v>2019</v>
      </c>
      <c r="E614">
        <v>0</v>
      </c>
      <c r="F614">
        <v>53822</v>
      </c>
      <c r="G614">
        <v>0</v>
      </c>
      <c r="H614">
        <v>0</v>
      </c>
      <c r="I614">
        <v>53822</v>
      </c>
      <c r="J614">
        <f t="shared" si="12"/>
        <v>53822</v>
      </c>
    </row>
    <row r="615" spans="1:10">
      <c r="A615" t="s">
        <v>691</v>
      </c>
      <c r="B615" t="s">
        <v>957</v>
      </c>
      <c r="C615" t="s">
        <v>958</v>
      </c>
      <c r="D615">
        <v>2019</v>
      </c>
      <c r="E615">
        <v>1000000</v>
      </c>
      <c r="F615">
        <v>0</v>
      </c>
      <c r="G615">
        <v>0</v>
      </c>
      <c r="H615">
        <v>0</v>
      </c>
      <c r="I615">
        <v>1000000</v>
      </c>
      <c r="J615">
        <f t="shared" si="12"/>
        <v>1000000</v>
      </c>
    </row>
    <row r="616" spans="1:10">
      <c r="A616" t="s">
        <v>759</v>
      </c>
      <c r="B616" t="s">
        <v>808</v>
      </c>
      <c r="C616" t="s">
        <v>809</v>
      </c>
      <c r="D616">
        <v>2019</v>
      </c>
      <c r="E616">
        <v>0</v>
      </c>
      <c r="F616">
        <v>0</v>
      </c>
      <c r="G616">
        <v>0</v>
      </c>
      <c r="H616">
        <v>0</v>
      </c>
      <c r="I616">
        <v>0</v>
      </c>
      <c r="J616" t="e">
        <f t="shared" si="12"/>
        <v>#DIV/0!</v>
      </c>
    </row>
    <row r="617" spans="1:10">
      <c r="A617" t="s">
        <v>959</v>
      </c>
      <c r="B617" t="s">
        <v>960</v>
      </c>
      <c r="C617" t="s">
        <v>930</v>
      </c>
      <c r="D617">
        <v>2019</v>
      </c>
      <c r="E617">
        <v>500000</v>
      </c>
      <c r="F617">
        <v>0</v>
      </c>
      <c r="G617">
        <v>0</v>
      </c>
      <c r="H617">
        <v>0</v>
      </c>
      <c r="I617">
        <v>500000</v>
      </c>
      <c r="J617">
        <f t="shared" si="12"/>
        <v>500000</v>
      </c>
    </row>
    <row r="618" spans="1:10">
      <c r="A618" t="s">
        <v>566</v>
      </c>
      <c r="B618" t="s">
        <v>601</v>
      </c>
      <c r="C618" t="s">
        <v>602</v>
      </c>
      <c r="D618">
        <v>2019</v>
      </c>
      <c r="E618">
        <v>0</v>
      </c>
      <c r="F618">
        <v>0</v>
      </c>
      <c r="G618">
        <v>258000</v>
      </c>
      <c r="H618">
        <v>0</v>
      </c>
      <c r="I618">
        <v>258000</v>
      </c>
      <c r="J618">
        <f t="shared" si="12"/>
        <v>258000</v>
      </c>
    </row>
    <row r="619" spans="1:10">
      <c r="A619" t="s">
        <v>883</v>
      </c>
      <c r="B619" t="s">
        <v>961</v>
      </c>
      <c r="C619" t="s">
        <v>962</v>
      </c>
      <c r="D619">
        <v>2019</v>
      </c>
      <c r="E619">
        <v>599999</v>
      </c>
      <c r="F619">
        <v>0</v>
      </c>
      <c r="G619">
        <v>3000000</v>
      </c>
      <c r="H619">
        <v>400000</v>
      </c>
      <c r="I619">
        <v>3999999</v>
      </c>
      <c r="J619">
        <f t="shared" ref="J619:J682" si="13">AVERAGEIF(E619:H619, "&gt;0")</f>
        <v>1333333</v>
      </c>
    </row>
    <row r="620" spans="1:10">
      <c r="A620" t="s">
        <v>878</v>
      </c>
      <c r="B620" t="s">
        <v>135</v>
      </c>
      <c r="C620" t="s">
        <v>136</v>
      </c>
      <c r="D620">
        <v>2019</v>
      </c>
      <c r="E620">
        <v>0</v>
      </c>
      <c r="F620">
        <v>38276353</v>
      </c>
      <c r="G620">
        <v>57500000</v>
      </c>
      <c r="H620">
        <v>25000000</v>
      </c>
      <c r="I620">
        <v>120776353</v>
      </c>
      <c r="J620">
        <f t="shared" si="13"/>
        <v>40258784.333333336</v>
      </c>
    </row>
    <row r="621" spans="1:10">
      <c r="A621" t="s">
        <v>260</v>
      </c>
      <c r="B621" t="s">
        <v>271</v>
      </c>
      <c r="C621" t="s">
        <v>272</v>
      </c>
      <c r="D621">
        <v>2019</v>
      </c>
      <c r="E621">
        <v>0</v>
      </c>
      <c r="F621">
        <v>51539184</v>
      </c>
      <c r="G621">
        <v>112150000</v>
      </c>
      <c r="H621">
        <v>104104000</v>
      </c>
      <c r="I621">
        <v>267793184</v>
      </c>
      <c r="J621">
        <f t="shared" si="13"/>
        <v>89264394.666666672</v>
      </c>
    </row>
    <row r="622" spans="1:10">
      <c r="A622" t="s">
        <v>260</v>
      </c>
      <c r="B622" t="s">
        <v>293</v>
      </c>
      <c r="C622" t="s">
        <v>294</v>
      </c>
      <c r="D622">
        <v>2019</v>
      </c>
      <c r="E622">
        <v>29316510</v>
      </c>
      <c r="F622">
        <v>5000000</v>
      </c>
      <c r="G622">
        <v>5000000</v>
      </c>
      <c r="H622">
        <v>5000000</v>
      </c>
      <c r="I622">
        <v>44316510</v>
      </c>
      <c r="J622">
        <f t="shared" si="13"/>
        <v>11079127.5</v>
      </c>
    </row>
    <row r="623" spans="1:10">
      <c r="A623" t="s">
        <v>155</v>
      </c>
      <c r="B623" t="s">
        <v>226</v>
      </c>
      <c r="C623" t="s">
        <v>227</v>
      </c>
      <c r="D623">
        <v>2019</v>
      </c>
      <c r="E623">
        <v>0</v>
      </c>
      <c r="F623">
        <v>0</v>
      </c>
      <c r="G623">
        <v>22101000</v>
      </c>
      <c r="H623">
        <v>0</v>
      </c>
      <c r="I623">
        <v>22101000</v>
      </c>
      <c r="J623">
        <f t="shared" si="13"/>
        <v>22101000</v>
      </c>
    </row>
    <row r="624" spans="1:10">
      <c r="A624" t="s">
        <v>822</v>
      </c>
      <c r="B624" t="s">
        <v>825</v>
      </c>
      <c r="C624" t="s">
        <v>826</v>
      </c>
      <c r="D624">
        <v>2019</v>
      </c>
      <c r="E624">
        <v>4324175</v>
      </c>
      <c r="F624">
        <v>0</v>
      </c>
      <c r="G624">
        <v>0</v>
      </c>
      <c r="H624">
        <v>0</v>
      </c>
      <c r="I624">
        <v>4324175</v>
      </c>
      <c r="J624">
        <f t="shared" si="13"/>
        <v>4324175</v>
      </c>
    </row>
    <row r="625" spans="1:10">
      <c r="A625" t="s">
        <v>883</v>
      </c>
      <c r="B625" t="s">
        <v>963</v>
      </c>
      <c r="C625" t="s">
        <v>964</v>
      </c>
      <c r="D625">
        <v>2019</v>
      </c>
      <c r="E625">
        <v>499997</v>
      </c>
      <c r="F625">
        <v>0</v>
      </c>
      <c r="G625">
        <v>0</v>
      </c>
      <c r="H625">
        <v>0</v>
      </c>
      <c r="I625">
        <v>499997</v>
      </c>
      <c r="J625">
        <f t="shared" si="13"/>
        <v>499997</v>
      </c>
    </row>
    <row r="626" spans="1:10">
      <c r="A626" t="s">
        <v>691</v>
      </c>
      <c r="B626" t="s">
        <v>965</v>
      </c>
      <c r="C626" t="s">
        <v>966</v>
      </c>
      <c r="D626">
        <v>2019</v>
      </c>
      <c r="E626">
        <v>1250000</v>
      </c>
      <c r="F626">
        <v>0</v>
      </c>
      <c r="G626">
        <v>0</v>
      </c>
      <c r="H626">
        <v>0</v>
      </c>
      <c r="I626">
        <v>1250000</v>
      </c>
      <c r="J626">
        <f t="shared" si="13"/>
        <v>1250000</v>
      </c>
    </row>
    <row r="627" spans="1:10">
      <c r="A627" t="s">
        <v>566</v>
      </c>
      <c r="B627" t="s">
        <v>967</v>
      </c>
      <c r="C627" t="s">
        <v>669</v>
      </c>
      <c r="D627">
        <v>2019</v>
      </c>
      <c r="E627">
        <v>0</v>
      </c>
      <c r="F627">
        <v>0</v>
      </c>
      <c r="G627">
        <v>0</v>
      </c>
      <c r="H627">
        <v>116000</v>
      </c>
      <c r="I627">
        <v>116000</v>
      </c>
      <c r="J627">
        <f t="shared" si="13"/>
        <v>116000</v>
      </c>
    </row>
    <row r="628" spans="1:10">
      <c r="A628" t="s">
        <v>465</v>
      </c>
      <c r="B628" t="s">
        <v>472</v>
      </c>
      <c r="C628" t="s">
        <v>473</v>
      </c>
      <c r="D628">
        <v>2019</v>
      </c>
      <c r="E628">
        <v>750000</v>
      </c>
      <c r="F628">
        <v>0</v>
      </c>
      <c r="G628">
        <v>0</v>
      </c>
      <c r="H628">
        <v>0</v>
      </c>
      <c r="I628">
        <v>750000</v>
      </c>
      <c r="J628">
        <f t="shared" si="13"/>
        <v>750000</v>
      </c>
    </row>
    <row r="629" spans="1:10">
      <c r="A629" t="s">
        <v>203</v>
      </c>
      <c r="B629" t="s">
        <v>326</v>
      </c>
      <c r="C629" t="s">
        <v>327</v>
      </c>
      <c r="D629">
        <v>2019</v>
      </c>
      <c r="E629">
        <v>0</v>
      </c>
      <c r="F629">
        <v>7210744</v>
      </c>
      <c r="G629">
        <v>10869000</v>
      </c>
      <c r="H629">
        <v>2980000</v>
      </c>
      <c r="I629">
        <v>21059744</v>
      </c>
      <c r="J629">
        <f t="shared" si="13"/>
        <v>7019914.666666667</v>
      </c>
    </row>
    <row r="630" spans="1:10">
      <c r="A630" t="s">
        <v>369</v>
      </c>
      <c r="B630" t="s">
        <v>424</v>
      </c>
      <c r="C630" t="s">
        <v>425</v>
      </c>
      <c r="D630">
        <v>2019</v>
      </c>
      <c r="E630">
        <v>0</v>
      </c>
      <c r="F630">
        <v>181999</v>
      </c>
      <c r="G630">
        <v>0</v>
      </c>
      <c r="H630">
        <v>0</v>
      </c>
      <c r="I630">
        <v>181999</v>
      </c>
      <c r="J630">
        <f t="shared" si="13"/>
        <v>181999</v>
      </c>
    </row>
    <row r="631" spans="1:10">
      <c r="A631" t="s">
        <v>759</v>
      </c>
      <c r="B631" t="s">
        <v>768</v>
      </c>
      <c r="C631" t="s">
        <v>769</v>
      </c>
      <c r="D631">
        <v>2019</v>
      </c>
      <c r="E631">
        <v>0</v>
      </c>
      <c r="F631">
        <v>62442803</v>
      </c>
      <c r="G631">
        <v>139517000</v>
      </c>
      <c r="H631">
        <v>135791000</v>
      </c>
      <c r="I631">
        <v>337750803</v>
      </c>
      <c r="J631">
        <f t="shared" si="13"/>
        <v>112583601</v>
      </c>
    </row>
    <row r="632" spans="1:10">
      <c r="A632" t="s">
        <v>903</v>
      </c>
      <c r="B632" t="s">
        <v>90</v>
      </c>
      <c r="C632" t="s">
        <v>91</v>
      </c>
      <c r="D632">
        <v>2019</v>
      </c>
      <c r="E632">
        <v>0</v>
      </c>
      <c r="F632">
        <v>0</v>
      </c>
      <c r="G632">
        <v>0</v>
      </c>
      <c r="H632">
        <v>0</v>
      </c>
      <c r="I632">
        <v>0</v>
      </c>
      <c r="J632" t="e">
        <f t="shared" si="13"/>
        <v>#DIV/0!</v>
      </c>
    </row>
    <row r="633" spans="1:10">
      <c r="A633" t="s">
        <v>178</v>
      </c>
      <c r="B633" t="s">
        <v>352</v>
      </c>
      <c r="C633" t="s">
        <v>353</v>
      </c>
      <c r="D633">
        <v>2019</v>
      </c>
      <c r="E633">
        <v>0</v>
      </c>
      <c r="F633">
        <v>23992931</v>
      </c>
      <c r="G633">
        <v>33075000</v>
      </c>
      <c r="H633">
        <v>59220000</v>
      </c>
      <c r="I633">
        <v>116287931</v>
      </c>
      <c r="J633">
        <f t="shared" si="13"/>
        <v>38762643.666666664</v>
      </c>
    </row>
    <row r="634" spans="1:10">
      <c r="A634" t="s">
        <v>155</v>
      </c>
      <c r="B634" t="s">
        <v>160</v>
      </c>
      <c r="C634" t="s">
        <v>161</v>
      </c>
      <c r="D634">
        <v>2019</v>
      </c>
      <c r="E634">
        <v>0</v>
      </c>
      <c r="F634">
        <v>90854680</v>
      </c>
      <c r="G634">
        <v>245129000</v>
      </c>
      <c r="H634">
        <v>410872000</v>
      </c>
      <c r="I634">
        <v>746855680</v>
      </c>
      <c r="J634">
        <f t="shared" si="13"/>
        <v>248951893.33333334</v>
      </c>
    </row>
    <row r="635" spans="1:10">
      <c r="A635" t="s">
        <v>178</v>
      </c>
      <c r="B635" t="s">
        <v>968</v>
      </c>
      <c r="C635" t="s">
        <v>969</v>
      </c>
      <c r="D635">
        <v>2019</v>
      </c>
      <c r="E635">
        <v>191000</v>
      </c>
      <c r="F635">
        <v>0</v>
      </c>
      <c r="G635">
        <v>0</v>
      </c>
      <c r="H635">
        <v>0</v>
      </c>
      <c r="I635">
        <v>191000</v>
      </c>
      <c r="J635">
        <f t="shared" si="13"/>
        <v>191000</v>
      </c>
    </row>
    <row r="636" spans="1:10">
      <c r="A636" t="s">
        <v>566</v>
      </c>
      <c r="B636" t="s">
        <v>970</v>
      </c>
      <c r="C636" t="s">
        <v>971</v>
      </c>
      <c r="D636">
        <v>2019</v>
      </c>
      <c r="E636">
        <v>40000</v>
      </c>
      <c r="F636">
        <v>0</v>
      </c>
      <c r="G636">
        <v>0</v>
      </c>
      <c r="H636">
        <v>0</v>
      </c>
      <c r="I636">
        <v>40000</v>
      </c>
      <c r="J636">
        <f t="shared" si="13"/>
        <v>40000</v>
      </c>
    </row>
    <row r="637" spans="1:10">
      <c r="A637" t="s">
        <v>333</v>
      </c>
      <c r="B637" t="s">
        <v>342</v>
      </c>
      <c r="C637" t="s">
        <v>343</v>
      </c>
      <c r="D637">
        <v>2019</v>
      </c>
      <c r="E637">
        <v>2000000</v>
      </c>
      <c r="F637">
        <v>0</v>
      </c>
      <c r="G637">
        <v>0</v>
      </c>
      <c r="H637">
        <v>0</v>
      </c>
      <c r="I637">
        <v>2000000</v>
      </c>
      <c r="J637">
        <f t="shared" si="13"/>
        <v>2000000</v>
      </c>
    </row>
    <row r="638" spans="1:10">
      <c r="A638" t="s">
        <v>759</v>
      </c>
      <c r="B638" t="s">
        <v>772</v>
      </c>
      <c r="C638" t="s">
        <v>773</v>
      </c>
      <c r="D638">
        <v>2019</v>
      </c>
      <c r="E638">
        <v>49369378</v>
      </c>
      <c r="F638">
        <v>1000000</v>
      </c>
      <c r="G638">
        <v>14000000</v>
      </c>
      <c r="H638">
        <v>15998000</v>
      </c>
      <c r="I638">
        <v>80367378</v>
      </c>
      <c r="J638">
        <f t="shared" si="13"/>
        <v>20091844.5</v>
      </c>
    </row>
    <row r="639" spans="1:10">
      <c r="A639" t="s">
        <v>155</v>
      </c>
      <c r="B639" t="s">
        <v>162</v>
      </c>
      <c r="C639" t="s">
        <v>163</v>
      </c>
      <c r="D639">
        <v>2019</v>
      </c>
      <c r="E639">
        <v>0</v>
      </c>
      <c r="F639">
        <v>533163000</v>
      </c>
      <c r="G639">
        <v>535271000</v>
      </c>
      <c r="H639">
        <v>479193000</v>
      </c>
      <c r="I639">
        <v>1547627000</v>
      </c>
      <c r="J639">
        <f t="shared" si="13"/>
        <v>515875666.66666669</v>
      </c>
    </row>
    <row r="640" spans="1:10">
      <c r="A640" t="s">
        <v>854</v>
      </c>
      <c r="B640" t="s">
        <v>863</v>
      </c>
      <c r="C640" t="s">
        <v>864</v>
      </c>
      <c r="D640">
        <v>2019</v>
      </c>
      <c r="E640">
        <v>1</v>
      </c>
      <c r="F640">
        <v>0</v>
      </c>
      <c r="G640">
        <v>0</v>
      </c>
      <c r="H640">
        <v>0</v>
      </c>
      <c r="I640">
        <v>1</v>
      </c>
      <c r="J640">
        <f t="shared" si="13"/>
        <v>1</v>
      </c>
    </row>
    <row r="641" spans="1:10">
      <c r="A641" t="s">
        <v>691</v>
      </c>
      <c r="B641" t="s">
        <v>692</v>
      </c>
      <c r="C641" t="s">
        <v>693</v>
      </c>
      <c r="D641">
        <v>2019</v>
      </c>
      <c r="E641">
        <v>68962440</v>
      </c>
      <c r="F641">
        <v>89808000</v>
      </c>
      <c r="G641">
        <v>108047000</v>
      </c>
      <c r="H641">
        <v>38771000</v>
      </c>
      <c r="I641">
        <v>305588440</v>
      </c>
      <c r="J641">
        <f t="shared" si="13"/>
        <v>76397110</v>
      </c>
    </row>
    <row r="642" spans="1:10">
      <c r="A642" t="s">
        <v>369</v>
      </c>
      <c r="B642" t="s">
        <v>374</v>
      </c>
      <c r="C642" t="s">
        <v>375</v>
      </c>
      <c r="D642">
        <v>2019</v>
      </c>
      <c r="E642">
        <v>2625474</v>
      </c>
      <c r="F642">
        <v>28328000</v>
      </c>
      <c r="G642">
        <v>57376000</v>
      </c>
      <c r="H642">
        <v>17130000</v>
      </c>
      <c r="I642">
        <v>105459474</v>
      </c>
      <c r="J642">
        <f t="shared" si="13"/>
        <v>26364868.5</v>
      </c>
    </row>
    <row r="643" spans="1:10">
      <c r="A643" t="s">
        <v>883</v>
      </c>
      <c r="B643" t="s">
        <v>519</v>
      </c>
      <c r="C643" t="s">
        <v>520</v>
      </c>
      <c r="D643">
        <v>2019</v>
      </c>
      <c r="E643">
        <v>1065000</v>
      </c>
      <c r="F643">
        <v>4750000</v>
      </c>
      <c r="G643">
        <v>0</v>
      </c>
      <c r="H643">
        <v>0</v>
      </c>
      <c r="I643">
        <v>5815000</v>
      </c>
      <c r="J643">
        <f t="shared" si="13"/>
        <v>2907500</v>
      </c>
    </row>
    <row r="644" spans="1:10">
      <c r="A644" t="s">
        <v>822</v>
      </c>
      <c r="B644" t="s">
        <v>823</v>
      </c>
      <c r="C644" t="s">
        <v>824</v>
      </c>
      <c r="D644">
        <v>2019</v>
      </c>
      <c r="E644">
        <v>3905357</v>
      </c>
      <c r="F644">
        <v>12369000</v>
      </c>
      <c r="G644">
        <v>10500000</v>
      </c>
      <c r="H644">
        <v>12529000</v>
      </c>
      <c r="I644">
        <v>39303357</v>
      </c>
      <c r="J644">
        <f t="shared" si="13"/>
        <v>9825839.25</v>
      </c>
    </row>
    <row r="645" spans="1:10">
      <c r="A645" t="s">
        <v>883</v>
      </c>
      <c r="B645" t="s">
        <v>491</v>
      </c>
      <c r="C645" t="s">
        <v>492</v>
      </c>
      <c r="D645">
        <v>2019</v>
      </c>
      <c r="E645">
        <v>846129</v>
      </c>
      <c r="F645">
        <v>4590000</v>
      </c>
      <c r="G645">
        <v>664000</v>
      </c>
      <c r="H645">
        <v>0</v>
      </c>
      <c r="I645">
        <v>6100129</v>
      </c>
      <c r="J645">
        <f t="shared" si="13"/>
        <v>2033376.3333333333</v>
      </c>
    </row>
    <row r="646" spans="1:10">
      <c r="A646" t="s">
        <v>822</v>
      </c>
      <c r="B646" t="s">
        <v>827</v>
      </c>
      <c r="C646" t="s">
        <v>828</v>
      </c>
      <c r="D646">
        <v>2019</v>
      </c>
      <c r="E646">
        <v>0</v>
      </c>
      <c r="F646">
        <v>0</v>
      </c>
      <c r="G646">
        <v>0</v>
      </c>
      <c r="H646">
        <v>0</v>
      </c>
      <c r="I646">
        <v>0</v>
      </c>
      <c r="J646" t="e">
        <f t="shared" si="13"/>
        <v>#DIV/0!</v>
      </c>
    </row>
    <row r="647" spans="1:10">
      <c r="A647" t="s">
        <v>369</v>
      </c>
      <c r="B647" t="s">
        <v>434</v>
      </c>
      <c r="C647" t="s">
        <v>435</v>
      </c>
      <c r="D647">
        <v>2019</v>
      </c>
      <c r="E647">
        <v>0</v>
      </c>
      <c r="F647">
        <v>0</v>
      </c>
      <c r="G647">
        <v>0</v>
      </c>
      <c r="H647">
        <v>0</v>
      </c>
      <c r="I647">
        <v>0</v>
      </c>
      <c r="J647" t="e">
        <f t="shared" si="13"/>
        <v>#DIV/0!</v>
      </c>
    </row>
    <row r="648" spans="1:10">
      <c r="A648" t="s">
        <v>474</v>
      </c>
      <c r="B648" t="s">
        <v>972</v>
      </c>
      <c r="C648" t="s">
        <v>930</v>
      </c>
      <c r="D648">
        <v>2019</v>
      </c>
      <c r="E648">
        <v>500000</v>
      </c>
      <c r="F648">
        <v>0</v>
      </c>
      <c r="G648">
        <v>0</v>
      </c>
      <c r="H648">
        <v>0</v>
      </c>
      <c r="I648">
        <v>500000</v>
      </c>
      <c r="J648">
        <f t="shared" si="13"/>
        <v>500000</v>
      </c>
    </row>
    <row r="649" spans="1:10">
      <c r="A649" t="s">
        <v>532</v>
      </c>
      <c r="B649" t="s">
        <v>973</v>
      </c>
      <c r="C649" t="s">
        <v>974</v>
      </c>
      <c r="D649">
        <v>2019</v>
      </c>
      <c r="E649">
        <v>500000</v>
      </c>
      <c r="F649">
        <v>0</v>
      </c>
      <c r="G649">
        <v>0</v>
      </c>
      <c r="H649">
        <v>0</v>
      </c>
      <c r="I649">
        <v>500000</v>
      </c>
      <c r="J649">
        <f t="shared" si="13"/>
        <v>500000</v>
      </c>
    </row>
    <row r="650" spans="1:10">
      <c r="A650" t="s">
        <v>38</v>
      </c>
      <c r="B650" t="s">
        <v>55</v>
      </c>
      <c r="C650" t="s">
        <v>56</v>
      </c>
      <c r="D650">
        <v>2019</v>
      </c>
      <c r="E650">
        <v>0</v>
      </c>
      <c r="F650">
        <v>0</v>
      </c>
      <c r="G650">
        <v>7061000</v>
      </c>
      <c r="H650">
        <v>0</v>
      </c>
      <c r="I650">
        <v>7061000</v>
      </c>
      <c r="J650">
        <f t="shared" si="13"/>
        <v>7061000</v>
      </c>
    </row>
    <row r="651" spans="1:10">
      <c r="A651" t="s">
        <v>691</v>
      </c>
      <c r="B651" t="s">
        <v>714</v>
      </c>
      <c r="C651" t="s">
        <v>715</v>
      </c>
      <c r="D651">
        <v>2019</v>
      </c>
      <c r="E651">
        <v>2101142</v>
      </c>
      <c r="F651">
        <v>0</v>
      </c>
      <c r="G651">
        <v>0</v>
      </c>
      <c r="H651">
        <v>0</v>
      </c>
      <c r="I651">
        <v>2101142</v>
      </c>
      <c r="J651">
        <f t="shared" si="13"/>
        <v>2101142</v>
      </c>
    </row>
    <row r="652" spans="1:10">
      <c r="A652" t="s">
        <v>854</v>
      </c>
      <c r="B652" t="s">
        <v>857</v>
      </c>
      <c r="C652" t="s">
        <v>858</v>
      </c>
      <c r="D652">
        <v>2019</v>
      </c>
      <c r="E652">
        <v>291772484</v>
      </c>
      <c r="F652">
        <v>443072000</v>
      </c>
      <c r="G652">
        <v>390319000</v>
      </c>
      <c r="H652">
        <v>306474000</v>
      </c>
      <c r="I652">
        <v>1431637484</v>
      </c>
      <c r="J652">
        <f t="shared" si="13"/>
        <v>357909371</v>
      </c>
    </row>
    <row r="653" spans="1:10">
      <c r="A653" t="s">
        <v>883</v>
      </c>
      <c r="B653" t="s">
        <v>499</v>
      </c>
      <c r="C653" t="s">
        <v>500</v>
      </c>
      <c r="D653">
        <v>2019</v>
      </c>
      <c r="E653">
        <v>199667</v>
      </c>
      <c r="F653">
        <v>163000</v>
      </c>
      <c r="G653">
        <v>166000</v>
      </c>
      <c r="H653">
        <v>169000</v>
      </c>
      <c r="I653">
        <v>697667</v>
      </c>
      <c r="J653">
        <f t="shared" si="13"/>
        <v>174416.75</v>
      </c>
    </row>
    <row r="654" spans="1:10">
      <c r="A654" t="s">
        <v>532</v>
      </c>
      <c r="B654" t="s">
        <v>545</v>
      </c>
      <c r="C654" t="s">
        <v>546</v>
      </c>
      <c r="D654">
        <v>2019</v>
      </c>
      <c r="E654">
        <v>30719139</v>
      </c>
      <c r="F654">
        <v>26647000</v>
      </c>
      <c r="G654">
        <v>10913000</v>
      </c>
      <c r="H654">
        <v>21582000</v>
      </c>
      <c r="I654">
        <v>89861139</v>
      </c>
      <c r="J654">
        <f t="shared" si="13"/>
        <v>22465284.75</v>
      </c>
    </row>
    <row r="655" spans="1:10">
      <c r="A655" t="s">
        <v>155</v>
      </c>
      <c r="B655" t="s">
        <v>201</v>
      </c>
      <c r="C655" t="s">
        <v>941</v>
      </c>
      <c r="D655">
        <v>2019</v>
      </c>
      <c r="E655">
        <v>0</v>
      </c>
      <c r="F655">
        <v>76576000</v>
      </c>
      <c r="G655">
        <v>0</v>
      </c>
      <c r="H655">
        <v>0</v>
      </c>
      <c r="I655">
        <v>76576000</v>
      </c>
      <c r="J655">
        <f t="shared" si="13"/>
        <v>76576000</v>
      </c>
    </row>
    <row r="656" spans="1:10">
      <c r="A656" t="s">
        <v>883</v>
      </c>
      <c r="B656" t="s">
        <v>479</v>
      </c>
      <c r="C656" t="s">
        <v>480</v>
      </c>
      <c r="D656">
        <v>2019</v>
      </c>
      <c r="E656">
        <v>0</v>
      </c>
      <c r="F656">
        <v>2697297</v>
      </c>
      <c r="G656">
        <v>0</v>
      </c>
      <c r="H656">
        <v>0</v>
      </c>
      <c r="I656">
        <v>2697297</v>
      </c>
      <c r="J656">
        <f t="shared" si="13"/>
        <v>2697297</v>
      </c>
    </row>
    <row r="657" spans="1:10">
      <c r="A657" t="s">
        <v>924</v>
      </c>
      <c r="B657" t="s">
        <v>839</v>
      </c>
      <c r="C657" t="s">
        <v>840</v>
      </c>
      <c r="D657">
        <v>2019</v>
      </c>
      <c r="E657">
        <v>0</v>
      </c>
      <c r="F657">
        <v>0</v>
      </c>
      <c r="G657">
        <v>0</v>
      </c>
      <c r="H657">
        <v>0</v>
      </c>
      <c r="I657">
        <v>0</v>
      </c>
      <c r="J657" t="e">
        <f t="shared" si="13"/>
        <v>#DIV/0!</v>
      </c>
    </row>
    <row r="658" spans="1:10">
      <c r="A658" t="s">
        <v>465</v>
      </c>
      <c r="B658" t="s">
        <v>975</v>
      </c>
      <c r="C658" t="s">
        <v>976</v>
      </c>
      <c r="D658">
        <v>2019</v>
      </c>
      <c r="E658">
        <v>250000</v>
      </c>
      <c r="F658">
        <v>0</v>
      </c>
      <c r="G658">
        <v>0</v>
      </c>
      <c r="H658">
        <v>0</v>
      </c>
      <c r="I658">
        <v>250000</v>
      </c>
      <c r="J658">
        <f t="shared" si="13"/>
        <v>250000</v>
      </c>
    </row>
    <row r="659" spans="1:10">
      <c r="A659" t="s">
        <v>854</v>
      </c>
      <c r="B659" t="s">
        <v>855</v>
      </c>
      <c r="C659" t="s">
        <v>856</v>
      </c>
      <c r="D659">
        <v>2019</v>
      </c>
      <c r="E659">
        <v>23907958</v>
      </c>
      <c r="F659">
        <v>608009000</v>
      </c>
      <c r="G659">
        <v>539870000</v>
      </c>
      <c r="H659">
        <v>479004000</v>
      </c>
      <c r="I659">
        <v>1650790958</v>
      </c>
      <c r="J659">
        <f t="shared" si="13"/>
        <v>412697739.5</v>
      </c>
    </row>
    <row r="660" spans="1:10">
      <c r="A660" t="s">
        <v>532</v>
      </c>
      <c r="B660" t="s">
        <v>543</v>
      </c>
      <c r="C660" t="s">
        <v>544</v>
      </c>
      <c r="D660">
        <v>2019</v>
      </c>
      <c r="E660">
        <v>0</v>
      </c>
      <c r="F660">
        <v>16500472</v>
      </c>
      <c r="G660">
        <v>0</v>
      </c>
      <c r="H660">
        <v>0</v>
      </c>
      <c r="I660">
        <v>16500472</v>
      </c>
      <c r="J660">
        <f t="shared" si="13"/>
        <v>16500472</v>
      </c>
    </row>
    <row r="661" spans="1:10">
      <c r="A661" t="s">
        <v>203</v>
      </c>
      <c r="B661" t="s">
        <v>977</v>
      </c>
      <c r="C661" t="s">
        <v>978</v>
      </c>
      <c r="D661">
        <v>2019</v>
      </c>
      <c r="E661">
        <v>52000</v>
      </c>
      <c r="F661">
        <v>0</v>
      </c>
      <c r="G661">
        <v>0</v>
      </c>
      <c r="H661">
        <v>0</v>
      </c>
      <c r="I661">
        <v>52000</v>
      </c>
      <c r="J661">
        <f t="shared" si="13"/>
        <v>52000</v>
      </c>
    </row>
    <row r="662" spans="1:10">
      <c r="A662" t="s">
        <v>903</v>
      </c>
      <c r="B662" t="s">
        <v>88</v>
      </c>
      <c r="C662" t="s">
        <v>89</v>
      </c>
      <c r="D662">
        <v>2019</v>
      </c>
      <c r="E662">
        <v>3468397787</v>
      </c>
      <c r="F662">
        <v>1970569000</v>
      </c>
      <c r="G662">
        <v>1296489000</v>
      </c>
      <c r="H662">
        <v>2165569000</v>
      </c>
      <c r="I662">
        <v>8901024787</v>
      </c>
      <c r="J662">
        <f t="shared" si="13"/>
        <v>2225256196.75</v>
      </c>
    </row>
    <row r="663" spans="1:10">
      <c r="A663" t="s">
        <v>155</v>
      </c>
      <c r="B663" t="s">
        <v>258</v>
      </c>
      <c r="C663" t="s">
        <v>259</v>
      </c>
      <c r="D663">
        <v>2019</v>
      </c>
      <c r="E663">
        <v>149000</v>
      </c>
      <c r="F663">
        <v>0</v>
      </c>
      <c r="G663">
        <v>10342000</v>
      </c>
      <c r="H663">
        <v>0</v>
      </c>
      <c r="I663">
        <v>10491000</v>
      </c>
      <c r="J663">
        <f t="shared" si="13"/>
        <v>5245500</v>
      </c>
    </row>
    <row r="664" spans="1:10">
      <c r="A664" t="s">
        <v>903</v>
      </c>
      <c r="B664" t="s">
        <v>979</v>
      </c>
      <c r="C664" t="s">
        <v>980</v>
      </c>
      <c r="D664">
        <v>2019</v>
      </c>
      <c r="E664">
        <v>11251000</v>
      </c>
      <c r="F664">
        <v>0</v>
      </c>
      <c r="G664">
        <v>0</v>
      </c>
      <c r="H664">
        <v>0</v>
      </c>
      <c r="I664">
        <v>11251000</v>
      </c>
      <c r="J664">
        <f t="shared" si="13"/>
        <v>11251000</v>
      </c>
    </row>
    <row r="665" spans="1:10">
      <c r="A665" t="s">
        <v>260</v>
      </c>
      <c r="B665" t="s">
        <v>307</v>
      </c>
      <c r="C665" t="s">
        <v>308</v>
      </c>
      <c r="D665">
        <v>2019</v>
      </c>
      <c r="E665">
        <v>0</v>
      </c>
      <c r="F665">
        <v>0</v>
      </c>
      <c r="G665">
        <v>1765416</v>
      </c>
      <c r="H665">
        <v>27000000</v>
      </c>
      <c r="I665">
        <v>28765416</v>
      </c>
      <c r="J665">
        <f t="shared" si="13"/>
        <v>14382708</v>
      </c>
    </row>
    <row r="666" spans="1:10">
      <c r="A666" t="s">
        <v>333</v>
      </c>
      <c r="B666" t="s">
        <v>346</v>
      </c>
      <c r="C666" t="s">
        <v>347</v>
      </c>
      <c r="D666">
        <v>2019</v>
      </c>
      <c r="E666">
        <v>300000</v>
      </c>
      <c r="F666">
        <v>0</v>
      </c>
      <c r="G666">
        <v>0</v>
      </c>
      <c r="H666">
        <v>9000</v>
      </c>
      <c r="I666">
        <v>309000</v>
      </c>
      <c r="J666">
        <f t="shared" si="13"/>
        <v>154500</v>
      </c>
    </row>
    <row r="667" spans="1:10">
      <c r="A667" t="s">
        <v>203</v>
      </c>
      <c r="B667" t="s">
        <v>981</v>
      </c>
      <c r="C667" t="s">
        <v>982</v>
      </c>
      <c r="D667">
        <v>2019</v>
      </c>
      <c r="E667">
        <v>300000</v>
      </c>
      <c r="F667">
        <v>0</v>
      </c>
      <c r="G667">
        <v>0</v>
      </c>
      <c r="H667">
        <v>0</v>
      </c>
      <c r="I667">
        <v>300000</v>
      </c>
      <c r="J667">
        <f t="shared" si="13"/>
        <v>300000</v>
      </c>
    </row>
    <row r="668" spans="1:10">
      <c r="A668" t="s">
        <v>155</v>
      </c>
      <c r="B668" t="s">
        <v>168</v>
      </c>
      <c r="C668" t="s">
        <v>169</v>
      </c>
      <c r="D668">
        <v>2019</v>
      </c>
      <c r="E668">
        <v>0</v>
      </c>
      <c r="F668">
        <v>6207000</v>
      </c>
      <c r="G668">
        <v>38724000</v>
      </c>
      <c r="H668">
        <v>56338000</v>
      </c>
      <c r="I668">
        <v>101269000</v>
      </c>
      <c r="J668">
        <f t="shared" si="13"/>
        <v>33756333.333333336</v>
      </c>
    </row>
    <row r="669" spans="1:10">
      <c r="A669" t="s">
        <v>369</v>
      </c>
      <c r="B669" t="s">
        <v>370</v>
      </c>
      <c r="C669" t="s">
        <v>371</v>
      </c>
      <c r="D669">
        <v>2019</v>
      </c>
      <c r="E669">
        <v>544000</v>
      </c>
      <c r="F669">
        <v>0</v>
      </c>
      <c r="G669">
        <v>0</v>
      </c>
      <c r="H669">
        <v>0</v>
      </c>
      <c r="I669">
        <v>544000</v>
      </c>
      <c r="J669">
        <f t="shared" si="13"/>
        <v>544000</v>
      </c>
    </row>
    <row r="670" spans="1:10">
      <c r="A670" t="s">
        <v>883</v>
      </c>
      <c r="B670" t="s">
        <v>523</v>
      </c>
      <c r="C670" t="s">
        <v>482</v>
      </c>
      <c r="D670">
        <v>2019</v>
      </c>
      <c r="E670">
        <v>18976000</v>
      </c>
      <c r="F670">
        <v>0</v>
      </c>
      <c r="G670">
        <v>3225000</v>
      </c>
      <c r="H670">
        <v>0</v>
      </c>
      <c r="I670">
        <v>22201000</v>
      </c>
      <c r="J670">
        <f t="shared" si="13"/>
        <v>11100500</v>
      </c>
    </row>
    <row r="671" spans="1:10">
      <c r="A671" t="s">
        <v>260</v>
      </c>
      <c r="B671" t="s">
        <v>295</v>
      </c>
      <c r="C671" t="s">
        <v>296</v>
      </c>
      <c r="D671">
        <v>2019</v>
      </c>
      <c r="E671">
        <v>79241284</v>
      </c>
      <c r="F671">
        <v>36788000</v>
      </c>
      <c r="G671">
        <v>34743000</v>
      </c>
      <c r="H671">
        <v>32019000</v>
      </c>
      <c r="I671">
        <v>182791284</v>
      </c>
      <c r="J671">
        <f t="shared" si="13"/>
        <v>45697821</v>
      </c>
    </row>
    <row r="672" spans="1:10">
      <c r="A672" t="s">
        <v>691</v>
      </c>
      <c r="B672" t="s">
        <v>696</v>
      </c>
      <c r="C672" t="s">
        <v>697</v>
      </c>
      <c r="D672">
        <v>2019</v>
      </c>
      <c r="E672">
        <v>0</v>
      </c>
      <c r="F672">
        <v>0</v>
      </c>
      <c r="G672">
        <v>2704860</v>
      </c>
      <c r="H672">
        <v>0</v>
      </c>
      <c r="I672">
        <v>2704860</v>
      </c>
      <c r="J672">
        <f t="shared" si="13"/>
        <v>2704860</v>
      </c>
    </row>
    <row r="673" spans="1:10">
      <c r="A673" t="s">
        <v>369</v>
      </c>
      <c r="B673" t="s">
        <v>914</v>
      </c>
      <c r="C673" t="s">
        <v>805</v>
      </c>
      <c r="D673">
        <v>2019</v>
      </c>
      <c r="E673">
        <v>0</v>
      </c>
      <c r="F673">
        <v>0</v>
      </c>
      <c r="G673">
        <v>0</v>
      </c>
      <c r="H673">
        <v>0</v>
      </c>
      <c r="I673">
        <v>0</v>
      </c>
      <c r="J673" t="e">
        <f t="shared" si="13"/>
        <v>#DIV/0!</v>
      </c>
    </row>
    <row r="674" spans="1:10">
      <c r="A674" t="s">
        <v>38</v>
      </c>
      <c r="B674" t="s">
        <v>51</v>
      </c>
      <c r="C674" t="s">
        <v>52</v>
      </c>
      <c r="D674">
        <v>2019</v>
      </c>
      <c r="E674">
        <v>0</v>
      </c>
      <c r="F674">
        <v>41187889</v>
      </c>
      <c r="G674">
        <v>13102000</v>
      </c>
      <c r="H674">
        <v>11955000</v>
      </c>
      <c r="I674">
        <v>66244889</v>
      </c>
      <c r="J674">
        <f t="shared" si="13"/>
        <v>22081629.666666668</v>
      </c>
    </row>
    <row r="675" spans="1:10">
      <c r="A675" t="s">
        <v>888</v>
      </c>
      <c r="B675" t="s">
        <v>751</v>
      </c>
      <c r="C675" t="s">
        <v>752</v>
      </c>
      <c r="D675">
        <v>2019</v>
      </c>
      <c r="E675">
        <v>19694100</v>
      </c>
      <c r="F675">
        <v>144000</v>
      </c>
      <c r="G675">
        <v>50970000</v>
      </c>
      <c r="H675">
        <v>0</v>
      </c>
      <c r="I675">
        <v>70808100</v>
      </c>
      <c r="J675">
        <f t="shared" si="13"/>
        <v>23602700</v>
      </c>
    </row>
    <row r="676" spans="1:10">
      <c r="A676" t="s">
        <v>566</v>
      </c>
      <c r="B676" t="s">
        <v>621</v>
      </c>
      <c r="C676" t="s">
        <v>622</v>
      </c>
      <c r="D676">
        <v>2019</v>
      </c>
      <c r="E676">
        <v>35000</v>
      </c>
      <c r="F676">
        <v>0</v>
      </c>
      <c r="G676">
        <v>0</v>
      </c>
      <c r="H676">
        <v>0</v>
      </c>
      <c r="I676">
        <v>35000</v>
      </c>
      <c r="J676">
        <f t="shared" si="13"/>
        <v>35000</v>
      </c>
    </row>
    <row r="677" spans="1:10">
      <c r="A677" t="s">
        <v>16</v>
      </c>
      <c r="B677" t="s">
        <v>23</v>
      </c>
      <c r="C677" t="s">
        <v>24</v>
      </c>
      <c r="D677">
        <v>2019</v>
      </c>
      <c r="E677">
        <v>6414931</v>
      </c>
      <c r="F677">
        <v>1566000</v>
      </c>
      <c r="G677">
        <v>0</v>
      </c>
      <c r="H677">
        <v>0</v>
      </c>
      <c r="I677">
        <v>7980931</v>
      </c>
      <c r="J677">
        <f t="shared" si="13"/>
        <v>3990465.5</v>
      </c>
    </row>
    <row r="678" spans="1:10">
      <c r="A678" t="s">
        <v>566</v>
      </c>
      <c r="B678" t="s">
        <v>983</v>
      </c>
      <c r="C678" t="s">
        <v>984</v>
      </c>
      <c r="D678">
        <v>2019</v>
      </c>
      <c r="E678">
        <v>100000</v>
      </c>
      <c r="F678">
        <v>0</v>
      </c>
      <c r="G678">
        <v>0</v>
      </c>
      <c r="H678">
        <v>0</v>
      </c>
      <c r="I678">
        <v>100000</v>
      </c>
      <c r="J678">
        <f t="shared" si="13"/>
        <v>100000</v>
      </c>
    </row>
    <row r="679" spans="1:10">
      <c r="A679" t="s">
        <v>883</v>
      </c>
      <c r="B679" t="s">
        <v>493</v>
      </c>
      <c r="C679" t="s">
        <v>494</v>
      </c>
      <c r="D679">
        <v>2019</v>
      </c>
      <c r="E679">
        <v>0</v>
      </c>
      <c r="F679">
        <v>73977241</v>
      </c>
      <c r="G679">
        <v>43535000</v>
      </c>
      <c r="H679">
        <v>6778000</v>
      </c>
      <c r="I679">
        <v>124290241</v>
      </c>
      <c r="J679">
        <f t="shared" si="13"/>
        <v>41430080.333333336</v>
      </c>
    </row>
    <row r="680" spans="1:10">
      <c r="A680" t="s">
        <v>155</v>
      </c>
      <c r="B680" t="s">
        <v>228</v>
      </c>
      <c r="C680" t="s">
        <v>229</v>
      </c>
      <c r="D680">
        <v>2019</v>
      </c>
      <c r="E680">
        <v>2392630</v>
      </c>
      <c r="F680">
        <v>20077000</v>
      </c>
      <c r="G680">
        <v>0</v>
      </c>
      <c r="H680">
        <v>0</v>
      </c>
      <c r="I680">
        <v>22469630</v>
      </c>
      <c r="J680">
        <f t="shared" si="13"/>
        <v>11234815</v>
      </c>
    </row>
    <row r="681" spans="1:10">
      <c r="A681" t="s">
        <v>532</v>
      </c>
      <c r="B681" t="s">
        <v>547</v>
      </c>
      <c r="C681" t="s">
        <v>548</v>
      </c>
      <c r="D681">
        <v>2019</v>
      </c>
      <c r="E681">
        <v>14914874</v>
      </c>
      <c r="F681">
        <v>8263000</v>
      </c>
      <c r="G681">
        <v>6426000</v>
      </c>
      <c r="H681">
        <v>11154000</v>
      </c>
      <c r="I681">
        <v>40757874</v>
      </c>
      <c r="J681">
        <f t="shared" si="13"/>
        <v>10189468.5</v>
      </c>
    </row>
    <row r="682" spans="1:10">
      <c r="A682" t="s">
        <v>915</v>
      </c>
      <c r="B682" t="s">
        <v>30</v>
      </c>
      <c r="C682" t="s">
        <v>31</v>
      </c>
      <c r="D682">
        <v>2019</v>
      </c>
      <c r="E682">
        <v>6715367</v>
      </c>
      <c r="F682">
        <v>4277000</v>
      </c>
      <c r="G682">
        <v>3761000</v>
      </c>
      <c r="H682">
        <v>3599000</v>
      </c>
      <c r="I682">
        <v>18352367</v>
      </c>
      <c r="J682">
        <f t="shared" si="13"/>
        <v>4588091.75</v>
      </c>
    </row>
    <row r="683" spans="1:10">
      <c r="A683" t="s">
        <v>883</v>
      </c>
      <c r="B683" t="s">
        <v>985</v>
      </c>
      <c r="C683" t="s">
        <v>986</v>
      </c>
      <c r="D683">
        <v>2019</v>
      </c>
      <c r="E683">
        <v>5734712</v>
      </c>
      <c r="F683">
        <v>0</v>
      </c>
      <c r="G683">
        <v>0</v>
      </c>
      <c r="H683">
        <v>0</v>
      </c>
      <c r="I683">
        <v>5734712</v>
      </c>
      <c r="J683">
        <f t="shared" ref="J683:J746" si="14">AVERAGEIF(E683:H683, "&gt;0")</f>
        <v>5734712</v>
      </c>
    </row>
    <row r="684" spans="1:10">
      <c r="A684" t="s">
        <v>883</v>
      </c>
      <c r="B684" t="s">
        <v>447</v>
      </c>
      <c r="C684" t="s">
        <v>448</v>
      </c>
      <c r="D684">
        <v>2019</v>
      </c>
      <c r="E684">
        <v>49400000</v>
      </c>
      <c r="F684">
        <v>4700000</v>
      </c>
      <c r="G684">
        <v>0</v>
      </c>
      <c r="H684">
        <v>25000000</v>
      </c>
      <c r="I684">
        <v>79100000</v>
      </c>
      <c r="J684">
        <f t="shared" si="14"/>
        <v>26366666.666666668</v>
      </c>
    </row>
    <row r="685" spans="1:10">
      <c r="A685" t="s">
        <v>16</v>
      </c>
      <c r="B685" t="s">
        <v>21</v>
      </c>
      <c r="C685" t="s">
        <v>22</v>
      </c>
      <c r="D685">
        <v>2019</v>
      </c>
      <c r="E685">
        <v>284550340</v>
      </c>
      <c r="F685">
        <v>16222000</v>
      </c>
      <c r="G685">
        <v>0</v>
      </c>
      <c r="H685">
        <v>15000000</v>
      </c>
      <c r="I685">
        <v>315772340</v>
      </c>
      <c r="J685">
        <f t="shared" si="14"/>
        <v>105257446.66666667</v>
      </c>
    </row>
    <row r="686" spans="1:10">
      <c r="A686" t="s">
        <v>92</v>
      </c>
      <c r="B686" t="s">
        <v>113</v>
      </c>
      <c r="C686" t="s">
        <v>114</v>
      </c>
      <c r="D686">
        <v>2019</v>
      </c>
      <c r="E686">
        <v>3039000</v>
      </c>
      <c r="F686">
        <v>0</v>
      </c>
      <c r="G686">
        <v>0</v>
      </c>
      <c r="H686">
        <v>0</v>
      </c>
      <c r="I686">
        <v>3039000</v>
      </c>
      <c r="J686">
        <f t="shared" si="14"/>
        <v>3039000</v>
      </c>
    </row>
    <row r="687" spans="1:10">
      <c r="A687" t="s">
        <v>155</v>
      </c>
      <c r="B687" t="s">
        <v>254</v>
      </c>
      <c r="C687" t="s">
        <v>255</v>
      </c>
      <c r="D687">
        <v>2019</v>
      </c>
      <c r="E687">
        <v>1955000</v>
      </c>
      <c r="F687">
        <v>0</v>
      </c>
      <c r="G687">
        <v>126484000</v>
      </c>
      <c r="H687">
        <v>0</v>
      </c>
      <c r="I687">
        <v>128439000</v>
      </c>
      <c r="J687">
        <f t="shared" si="14"/>
        <v>64219500</v>
      </c>
    </row>
    <row r="688" spans="1:10">
      <c r="A688" t="s">
        <v>155</v>
      </c>
      <c r="B688" t="s">
        <v>256</v>
      </c>
      <c r="C688" t="s">
        <v>257</v>
      </c>
      <c r="D688">
        <v>2019</v>
      </c>
      <c r="E688">
        <v>1200000</v>
      </c>
      <c r="F688">
        <v>0</v>
      </c>
      <c r="G688">
        <v>0</v>
      </c>
      <c r="H688">
        <v>57500000</v>
      </c>
      <c r="I688">
        <v>58700000</v>
      </c>
      <c r="J688">
        <f t="shared" si="14"/>
        <v>29350000</v>
      </c>
    </row>
    <row r="689" spans="1:10">
      <c r="A689" t="s">
        <v>566</v>
      </c>
      <c r="B689" t="s">
        <v>987</v>
      </c>
      <c r="C689" t="s">
        <v>988</v>
      </c>
      <c r="D689">
        <v>2019</v>
      </c>
      <c r="E689">
        <v>100000</v>
      </c>
      <c r="F689">
        <v>0</v>
      </c>
      <c r="G689">
        <v>0</v>
      </c>
      <c r="H689">
        <v>0</v>
      </c>
      <c r="I689">
        <v>100000</v>
      </c>
      <c r="J689">
        <f t="shared" si="14"/>
        <v>100000</v>
      </c>
    </row>
    <row r="690" spans="1:10">
      <c r="A690" t="s">
        <v>822</v>
      </c>
      <c r="B690" t="s">
        <v>825</v>
      </c>
      <c r="C690" t="s">
        <v>826</v>
      </c>
      <c r="D690">
        <v>2019</v>
      </c>
      <c r="E690">
        <v>2466657</v>
      </c>
      <c r="F690">
        <v>1944000</v>
      </c>
      <c r="G690">
        <v>402000</v>
      </c>
      <c r="H690">
        <v>187000</v>
      </c>
      <c r="I690">
        <v>4999657</v>
      </c>
      <c r="J690">
        <f t="shared" si="14"/>
        <v>1249914.25</v>
      </c>
    </row>
    <row r="691" spans="1:10">
      <c r="A691" t="s">
        <v>566</v>
      </c>
      <c r="B691" t="s">
        <v>989</v>
      </c>
      <c r="C691" t="s">
        <v>990</v>
      </c>
      <c r="D691">
        <v>2019</v>
      </c>
      <c r="E691">
        <v>500000</v>
      </c>
      <c r="F691">
        <v>0</v>
      </c>
      <c r="G691">
        <v>0</v>
      </c>
      <c r="H691">
        <v>0</v>
      </c>
      <c r="I691">
        <v>500000</v>
      </c>
      <c r="J691">
        <f t="shared" si="14"/>
        <v>500000</v>
      </c>
    </row>
    <row r="692" spans="1:10">
      <c r="A692" t="s">
        <v>121</v>
      </c>
      <c r="B692" t="s">
        <v>124</v>
      </c>
      <c r="C692" t="s">
        <v>125</v>
      </c>
      <c r="D692">
        <v>2019</v>
      </c>
      <c r="E692">
        <v>19220379</v>
      </c>
      <c r="F692">
        <v>30392000</v>
      </c>
      <c r="G692">
        <v>44395000</v>
      </c>
      <c r="H692">
        <v>45000000</v>
      </c>
      <c r="I692">
        <v>139007379</v>
      </c>
      <c r="J692">
        <f t="shared" si="14"/>
        <v>34751844.75</v>
      </c>
    </row>
    <row r="693" spans="1:10">
      <c r="A693" t="s">
        <v>155</v>
      </c>
      <c r="B693" t="s">
        <v>242</v>
      </c>
      <c r="C693" t="s">
        <v>243</v>
      </c>
      <c r="D693">
        <v>2019</v>
      </c>
      <c r="E693">
        <v>10056000</v>
      </c>
      <c r="F693">
        <v>28400000</v>
      </c>
      <c r="G693">
        <v>0</v>
      </c>
      <c r="H693">
        <v>0</v>
      </c>
      <c r="I693">
        <v>38456000</v>
      </c>
      <c r="J693">
        <f t="shared" si="14"/>
        <v>19228000</v>
      </c>
    </row>
    <row r="694" spans="1:10">
      <c r="A694" t="s">
        <v>566</v>
      </c>
      <c r="B694" t="s">
        <v>605</v>
      </c>
      <c r="C694" t="s">
        <v>606</v>
      </c>
      <c r="D694">
        <v>2019</v>
      </c>
      <c r="E694">
        <v>551402</v>
      </c>
      <c r="F694">
        <v>0</v>
      </c>
      <c r="G694">
        <v>0</v>
      </c>
      <c r="H694">
        <v>0</v>
      </c>
      <c r="I694">
        <v>551402</v>
      </c>
      <c r="J694">
        <f t="shared" si="14"/>
        <v>551402</v>
      </c>
    </row>
    <row r="695" spans="1:10">
      <c r="A695" t="s">
        <v>38</v>
      </c>
      <c r="B695" t="s">
        <v>47</v>
      </c>
      <c r="C695" t="s">
        <v>48</v>
      </c>
      <c r="D695">
        <v>2019</v>
      </c>
      <c r="E695">
        <v>0</v>
      </c>
      <c r="F695">
        <v>0</v>
      </c>
      <c r="G695">
        <v>16077536</v>
      </c>
      <c r="H695">
        <v>0</v>
      </c>
      <c r="I695">
        <v>16077536</v>
      </c>
      <c r="J695">
        <f t="shared" si="14"/>
        <v>16077536</v>
      </c>
    </row>
    <row r="696" spans="1:10">
      <c r="A696" t="s">
        <v>155</v>
      </c>
      <c r="B696" t="s">
        <v>166</v>
      </c>
      <c r="C696" t="s">
        <v>167</v>
      </c>
      <c r="D696">
        <v>2019</v>
      </c>
      <c r="E696">
        <v>0</v>
      </c>
      <c r="F696">
        <v>50545999</v>
      </c>
      <c r="G696">
        <v>85000</v>
      </c>
      <c r="H696">
        <v>0</v>
      </c>
      <c r="I696">
        <v>50630999</v>
      </c>
      <c r="J696">
        <f t="shared" si="14"/>
        <v>25315499.5</v>
      </c>
    </row>
    <row r="697" spans="1:10">
      <c r="A697" t="s">
        <v>566</v>
      </c>
      <c r="B697" t="s">
        <v>633</v>
      </c>
      <c r="C697" t="s">
        <v>600</v>
      </c>
      <c r="D697">
        <v>2019</v>
      </c>
      <c r="E697">
        <v>53000</v>
      </c>
      <c r="F697">
        <v>0</v>
      </c>
      <c r="G697">
        <v>0</v>
      </c>
      <c r="H697">
        <v>0</v>
      </c>
      <c r="I697">
        <v>53000</v>
      </c>
      <c r="J697">
        <f t="shared" si="14"/>
        <v>53000</v>
      </c>
    </row>
    <row r="698" spans="1:10">
      <c r="A698" t="s">
        <v>260</v>
      </c>
      <c r="B698" t="s">
        <v>299</v>
      </c>
      <c r="C698" t="s">
        <v>300</v>
      </c>
      <c r="D698">
        <v>2019</v>
      </c>
      <c r="E698">
        <v>141165624</v>
      </c>
      <c r="F698">
        <v>100528000</v>
      </c>
      <c r="G698">
        <v>110599000</v>
      </c>
      <c r="H698">
        <v>96778000</v>
      </c>
      <c r="I698">
        <v>449070624</v>
      </c>
      <c r="J698">
        <f t="shared" si="14"/>
        <v>112267656</v>
      </c>
    </row>
    <row r="699" spans="1:10">
      <c r="A699" t="s">
        <v>38</v>
      </c>
      <c r="B699" t="s">
        <v>45</v>
      </c>
      <c r="C699" t="s">
        <v>46</v>
      </c>
      <c r="D699">
        <v>2019</v>
      </c>
      <c r="E699">
        <v>0</v>
      </c>
      <c r="F699">
        <v>0</v>
      </c>
      <c r="G699">
        <v>2462780</v>
      </c>
      <c r="H699">
        <v>0</v>
      </c>
      <c r="I699">
        <v>2462780</v>
      </c>
      <c r="J699">
        <f t="shared" si="14"/>
        <v>2462780</v>
      </c>
    </row>
    <row r="700" spans="1:10">
      <c r="A700" t="s">
        <v>822</v>
      </c>
      <c r="B700" t="s">
        <v>829</v>
      </c>
      <c r="C700" t="s">
        <v>830</v>
      </c>
      <c r="D700">
        <v>2019</v>
      </c>
      <c r="E700">
        <v>6052528</v>
      </c>
      <c r="F700">
        <v>1905000</v>
      </c>
      <c r="G700">
        <v>212000</v>
      </c>
      <c r="H700">
        <v>0</v>
      </c>
      <c r="I700">
        <v>8169528</v>
      </c>
      <c r="J700">
        <f t="shared" si="14"/>
        <v>2723176</v>
      </c>
    </row>
    <row r="701" spans="1:10">
      <c r="A701" t="s">
        <v>203</v>
      </c>
      <c r="B701" t="s">
        <v>991</v>
      </c>
      <c r="C701" t="s">
        <v>978</v>
      </c>
      <c r="D701">
        <v>2019</v>
      </c>
      <c r="E701">
        <v>52000</v>
      </c>
      <c r="F701">
        <v>0</v>
      </c>
      <c r="G701">
        <v>0</v>
      </c>
      <c r="H701">
        <v>0</v>
      </c>
      <c r="I701">
        <v>52000</v>
      </c>
      <c r="J701">
        <f t="shared" si="14"/>
        <v>52000</v>
      </c>
    </row>
    <row r="702" spans="1:10">
      <c r="A702" t="s">
        <v>73</v>
      </c>
      <c r="B702" t="s">
        <v>74</v>
      </c>
      <c r="C702" t="s">
        <v>75</v>
      </c>
      <c r="D702">
        <v>2019</v>
      </c>
      <c r="E702">
        <v>0</v>
      </c>
      <c r="F702">
        <v>0</v>
      </c>
      <c r="G702">
        <v>0</v>
      </c>
      <c r="H702">
        <v>9737675</v>
      </c>
      <c r="I702">
        <v>9737675</v>
      </c>
      <c r="J702">
        <f t="shared" si="14"/>
        <v>9737675</v>
      </c>
    </row>
    <row r="703" spans="1:10">
      <c r="A703" t="s">
        <v>369</v>
      </c>
      <c r="B703" t="s">
        <v>372</v>
      </c>
      <c r="C703" t="s">
        <v>373</v>
      </c>
      <c r="D703">
        <v>2019</v>
      </c>
      <c r="E703">
        <v>7074814</v>
      </c>
      <c r="F703">
        <v>51735000</v>
      </c>
      <c r="G703">
        <v>116595000</v>
      </c>
      <c r="H703">
        <v>23967000</v>
      </c>
      <c r="I703">
        <v>199371814</v>
      </c>
      <c r="J703">
        <f t="shared" si="14"/>
        <v>49842953.5</v>
      </c>
    </row>
    <row r="704" spans="1:10">
      <c r="A704" t="s">
        <v>369</v>
      </c>
      <c r="B704" t="s">
        <v>402</v>
      </c>
      <c r="C704" t="s">
        <v>403</v>
      </c>
      <c r="D704">
        <v>2019</v>
      </c>
      <c r="E704">
        <v>17875198</v>
      </c>
      <c r="F704">
        <v>0</v>
      </c>
      <c r="G704">
        <v>0</v>
      </c>
      <c r="H704">
        <v>0</v>
      </c>
      <c r="I704">
        <v>17875198</v>
      </c>
      <c r="J704">
        <f t="shared" si="14"/>
        <v>17875198</v>
      </c>
    </row>
    <row r="705" spans="1:10">
      <c r="A705" t="s">
        <v>566</v>
      </c>
      <c r="B705" t="s">
        <v>992</v>
      </c>
      <c r="C705" t="s">
        <v>993</v>
      </c>
      <c r="D705">
        <v>2019</v>
      </c>
      <c r="E705">
        <v>38000</v>
      </c>
      <c r="F705">
        <v>0</v>
      </c>
      <c r="G705">
        <v>0</v>
      </c>
      <c r="H705">
        <v>0</v>
      </c>
      <c r="I705">
        <v>38000</v>
      </c>
      <c r="J705">
        <f t="shared" si="14"/>
        <v>38000</v>
      </c>
    </row>
    <row r="706" spans="1:10">
      <c r="A706" t="s">
        <v>474</v>
      </c>
      <c r="B706" t="s">
        <v>994</v>
      </c>
      <c r="C706" t="s">
        <v>995</v>
      </c>
      <c r="D706">
        <v>2019</v>
      </c>
      <c r="E706">
        <v>2000000</v>
      </c>
      <c r="F706">
        <v>0</v>
      </c>
      <c r="G706">
        <v>0</v>
      </c>
      <c r="H706">
        <v>0</v>
      </c>
      <c r="I706">
        <v>2000000</v>
      </c>
      <c r="J706">
        <f t="shared" si="14"/>
        <v>2000000</v>
      </c>
    </row>
    <row r="707" spans="1:10">
      <c r="A707" t="s">
        <v>566</v>
      </c>
      <c r="B707" t="s">
        <v>996</v>
      </c>
      <c r="C707" t="s">
        <v>997</v>
      </c>
      <c r="D707">
        <v>2019</v>
      </c>
      <c r="E707">
        <v>100000</v>
      </c>
      <c r="F707">
        <v>0</v>
      </c>
      <c r="G707">
        <v>0</v>
      </c>
      <c r="H707">
        <v>0</v>
      </c>
      <c r="I707">
        <v>100000</v>
      </c>
      <c r="J707">
        <f t="shared" si="14"/>
        <v>100000</v>
      </c>
    </row>
    <row r="708" spans="1:10">
      <c r="A708" t="s">
        <v>356</v>
      </c>
      <c r="B708" t="s">
        <v>361</v>
      </c>
      <c r="C708" t="s">
        <v>362</v>
      </c>
      <c r="D708">
        <v>2019</v>
      </c>
      <c r="E708">
        <v>18644527</v>
      </c>
      <c r="F708">
        <v>16938000</v>
      </c>
      <c r="G708">
        <v>0</v>
      </c>
      <c r="H708">
        <v>2867000</v>
      </c>
      <c r="I708">
        <v>38449527</v>
      </c>
      <c r="J708">
        <f t="shared" si="14"/>
        <v>12816509</v>
      </c>
    </row>
    <row r="709" spans="1:10">
      <c r="A709" t="s">
        <v>155</v>
      </c>
      <c r="B709" t="s">
        <v>191</v>
      </c>
      <c r="C709" t="s">
        <v>192</v>
      </c>
      <c r="D709">
        <v>2019</v>
      </c>
      <c r="E709">
        <v>786059</v>
      </c>
      <c r="F709">
        <v>5968000</v>
      </c>
      <c r="G709">
        <v>2100000</v>
      </c>
      <c r="H709">
        <v>0</v>
      </c>
      <c r="I709">
        <v>8854059</v>
      </c>
      <c r="J709">
        <f t="shared" si="14"/>
        <v>2951353</v>
      </c>
    </row>
    <row r="710" spans="1:10">
      <c r="A710" t="s">
        <v>843</v>
      </c>
      <c r="B710" t="s">
        <v>852</v>
      </c>
      <c r="C710" t="s">
        <v>853</v>
      </c>
      <c r="D710">
        <v>2019</v>
      </c>
      <c r="E710">
        <v>0</v>
      </c>
      <c r="F710">
        <v>0</v>
      </c>
      <c r="G710">
        <v>0</v>
      </c>
      <c r="H710">
        <v>0</v>
      </c>
      <c r="I710">
        <v>0</v>
      </c>
      <c r="J710" t="e">
        <f t="shared" si="14"/>
        <v>#DIV/0!</v>
      </c>
    </row>
    <row r="711" spans="1:10">
      <c r="A711" t="s">
        <v>883</v>
      </c>
      <c r="B711" t="s">
        <v>506</v>
      </c>
      <c r="C711" t="s">
        <v>507</v>
      </c>
      <c r="D711">
        <v>2019</v>
      </c>
      <c r="E711">
        <v>239251817</v>
      </c>
      <c r="F711">
        <v>473380000</v>
      </c>
      <c r="G711">
        <v>383373000</v>
      </c>
      <c r="H711">
        <v>112868000</v>
      </c>
      <c r="I711">
        <v>1208872817</v>
      </c>
      <c r="J711">
        <f t="shared" si="14"/>
        <v>302218204.25</v>
      </c>
    </row>
    <row r="712" spans="1:10">
      <c r="A712" t="s">
        <v>203</v>
      </c>
      <c r="B712" t="s">
        <v>324</v>
      </c>
      <c r="C712" t="s">
        <v>325</v>
      </c>
      <c r="D712">
        <v>2019</v>
      </c>
      <c r="E712">
        <v>2006466</v>
      </c>
      <c r="F712">
        <v>967000</v>
      </c>
      <c r="G712">
        <v>1800000</v>
      </c>
      <c r="H712">
        <v>1740000</v>
      </c>
      <c r="I712">
        <v>6513466</v>
      </c>
      <c r="J712">
        <f t="shared" si="14"/>
        <v>1628366.5</v>
      </c>
    </row>
    <row r="713" spans="1:10">
      <c r="A713" t="s">
        <v>759</v>
      </c>
      <c r="B713" t="s">
        <v>796</v>
      </c>
      <c r="C713" t="s">
        <v>797</v>
      </c>
      <c r="D713">
        <v>2019</v>
      </c>
      <c r="E713">
        <v>0</v>
      </c>
      <c r="F713">
        <v>0</v>
      </c>
      <c r="G713">
        <v>0</v>
      </c>
      <c r="H713">
        <v>0</v>
      </c>
      <c r="I713">
        <v>0</v>
      </c>
      <c r="J713" t="e">
        <f t="shared" si="14"/>
        <v>#DIV/0!</v>
      </c>
    </row>
    <row r="714" spans="1:10">
      <c r="A714" t="s">
        <v>691</v>
      </c>
      <c r="B714" t="s">
        <v>716</v>
      </c>
      <c r="C714" t="s">
        <v>717</v>
      </c>
      <c r="D714">
        <v>2019</v>
      </c>
      <c r="E714">
        <v>102835072</v>
      </c>
      <c r="F714">
        <v>41376000</v>
      </c>
      <c r="G714">
        <v>10000000</v>
      </c>
      <c r="H714">
        <v>45723000</v>
      </c>
      <c r="I714">
        <v>199934072</v>
      </c>
      <c r="J714">
        <f t="shared" si="14"/>
        <v>49983518</v>
      </c>
    </row>
    <row r="715" spans="1:10">
      <c r="A715" t="s">
        <v>759</v>
      </c>
      <c r="B715" t="s">
        <v>796</v>
      </c>
      <c r="C715" t="s">
        <v>797</v>
      </c>
      <c r="D715">
        <v>2019</v>
      </c>
      <c r="E715">
        <v>4225238</v>
      </c>
      <c r="F715">
        <v>500000</v>
      </c>
      <c r="G715">
        <v>500000</v>
      </c>
      <c r="H715">
        <v>0</v>
      </c>
      <c r="I715">
        <v>5225238</v>
      </c>
      <c r="J715">
        <f t="shared" si="14"/>
        <v>1741746</v>
      </c>
    </row>
    <row r="716" spans="1:10">
      <c r="A716" t="s">
        <v>883</v>
      </c>
      <c r="B716" t="s">
        <v>506</v>
      </c>
      <c r="C716" t="s">
        <v>507</v>
      </c>
      <c r="D716">
        <v>2019</v>
      </c>
      <c r="E716">
        <v>0</v>
      </c>
      <c r="F716">
        <v>0</v>
      </c>
      <c r="G716">
        <v>7454638</v>
      </c>
      <c r="H716">
        <v>0</v>
      </c>
      <c r="I716">
        <v>7454638</v>
      </c>
      <c r="J716">
        <f t="shared" si="14"/>
        <v>7454638</v>
      </c>
    </row>
    <row r="717" spans="1:10">
      <c r="A717" t="s">
        <v>369</v>
      </c>
      <c r="B717" t="s">
        <v>449</v>
      </c>
      <c r="C717" t="s">
        <v>450</v>
      </c>
      <c r="D717">
        <v>2019</v>
      </c>
      <c r="E717">
        <v>0</v>
      </c>
      <c r="F717">
        <v>0</v>
      </c>
      <c r="G717">
        <v>372302</v>
      </c>
      <c r="H717">
        <v>8396000</v>
      </c>
      <c r="I717">
        <v>8768302</v>
      </c>
      <c r="J717">
        <f t="shared" si="14"/>
        <v>4384151</v>
      </c>
    </row>
    <row r="718" spans="1:10">
      <c r="A718" t="s">
        <v>16</v>
      </c>
      <c r="B718" t="s">
        <v>17</v>
      </c>
      <c r="C718" t="s">
        <v>18</v>
      </c>
      <c r="D718">
        <v>2019</v>
      </c>
      <c r="E718">
        <v>73192052</v>
      </c>
      <c r="F718">
        <v>48486000</v>
      </c>
      <c r="G718">
        <v>0</v>
      </c>
      <c r="H718">
        <v>0</v>
      </c>
      <c r="I718">
        <v>121678052</v>
      </c>
      <c r="J718">
        <f t="shared" si="14"/>
        <v>60839026</v>
      </c>
    </row>
    <row r="719" spans="1:10">
      <c r="A719" t="s">
        <v>566</v>
      </c>
      <c r="B719" t="s">
        <v>998</v>
      </c>
      <c r="C719" t="s">
        <v>999</v>
      </c>
      <c r="D719">
        <v>2019</v>
      </c>
      <c r="E719">
        <v>100000</v>
      </c>
      <c r="F719">
        <v>0</v>
      </c>
      <c r="G719">
        <v>0</v>
      </c>
      <c r="H719">
        <v>0</v>
      </c>
      <c r="I719">
        <v>100000</v>
      </c>
      <c r="J719">
        <f t="shared" si="14"/>
        <v>100000</v>
      </c>
    </row>
    <row r="720" spans="1:10">
      <c r="A720" t="s">
        <v>369</v>
      </c>
      <c r="B720" t="s">
        <v>422</v>
      </c>
      <c r="C720" t="s">
        <v>423</v>
      </c>
      <c r="D720">
        <v>2019</v>
      </c>
      <c r="E720">
        <v>346293</v>
      </c>
      <c r="F720">
        <v>33717000</v>
      </c>
      <c r="G720">
        <v>0</v>
      </c>
      <c r="H720">
        <v>0</v>
      </c>
      <c r="I720">
        <v>34063293</v>
      </c>
      <c r="J720">
        <f t="shared" si="14"/>
        <v>17031646.5</v>
      </c>
    </row>
    <row r="721" spans="1:10">
      <c r="A721" t="s">
        <v>566</v>
      </c>
      <c r="B721" t="s">
        <v>1000</v>
      </c>
      <c r="C721" t="s">
        <v>608</v>
      </c>
      <c r="D721">
        <v>2019</v>
      </c>
      <c r="E721">
        <v>250000</v>
      </c>
      <c r="F721">
        <v>0</v>
      </c>
      <c r="G721">
        <v>0</v>
      </c>
      <c r="H721">
        <v>0</v>
      </c>
      <c r="I721">
        <v>250000</v>
      </c>
      <c r="J721">
        <f t="shared" si="14"/>
        <v>250000</v>
      </c>
    </row>
    <row r="722" spans="1:10">
      <c r="A722" t="s">
        <v>203</v>
      </c>
      <c r="B722" t="s">
        <v>1001</v>
      </c>
      <c r="C722" t="s">
        <v>1002</v>
      </c>
      <c r="D722">
        <v>2020</v>
      </c>
      <c r="E722">
        <v>1000000</v>
      </c>
      <c r="F722">
        <v>0</v>
      </c>
      <c r="G722">
        <v>0</v>
      </c>
      <c r="H722">
        <v>0</v>
      </c>
      <c r="I722">
        <v>1000000</v>
      </c>
      <c r="J722">
        <f t="shared" si="14"/>
        <v>1000000</v>
      </c>
    </row>
    <row r="723" spans="1:10">
      <c r="A723" t="s">
        <v>315</v>
      </c>
      <c r="B723" t="s">
        <v>318</v>
      </c>
      <c r="C723" t="s">
        <v>319</v>
      </c>
      <c r="D723">
        <v>2019</v>
      </c>
      <c r="E723">
        <v>76903617</v>
      </c>
      <c r="F723">
        <v>85350000</v>
      </c>
      <c r="G723">
        <v>37976000</v>
      </c>
      <c r="H723">
        <v>19424000</v>
      </c>
      <c r="I723">
        <v>219653617</v>
      </c>
      <c r="J723">
        <f t="shared" si="14"/>
        <v>54913404.25</v>
      </c>
    </row>
    <row r="724" spans="1:10">
      <c r="A724" t="s">
        <v>854</v>
      </c>
      <c r="B724" t="s">
        <v>855</v>
      </c>
      <c r="C724" t="s">
        <v>856</v>
      </c>
      <c r="D724">
        <v>2019</v>
      </c>
      <c r="E724">
        <v>9242000</v>
      </c>
      <c r="F724">
        <v>26604000</v>
      </c>
      <c r="G724">
        <v>0</v>
      </c>
      <c r="H724">
        <v>4500000</v>
      </c>
      <c r="I724">
        <v>40346000</v>
      </c>
      <c r="J724">
        <f t="shared" si="14"/>
        <v>13448666.666666666</v>
      </c>
    </row>
    <row r="725" spans="1:10">
      <c r="A725" t="s">
        <v>155</v>
      </c>
      <c r="B725" t="s">
        <v>228</v>
      </c>
      <c r="C725" t="s">
        <v>229</v>
      </c>
      <c r="D725">
        <v>2019</v>
      </c>
      <c r="E725">
        <v>29369000</v>
      </c>
      <c r="F725">
        <v>0</v>
      </c>
      <c r="G725">
        <v>0</v>
      </c>
      <c r="H725">
        <v>0</v>
      </c>
      <c r="I725">
        <v>29369000</v>
      </c>
      <c r="J725">
        <f t="shared" si="14"/>
        <v>29369000</v>
      </c>
    </row>
    <row r="726" spans="1:10">
      <c r="A726" t="s">
        <v>155</v>
      </c>
      <c r="B726" t="s">
        <v>1003</v>
      </c>
      <c r="C726" t="s">
        <v>1004</v>
      </c>
      <c r="D726">
        <v>2019</v>
      </c>
      <c r="E726">
        <v>2310509</v>
      </c>
      <c r="F726">
        <v>340000</v>
      </c>
      <c r="G726">
        <v>0</v>
      </c>
      <c r="H726">
        <v>0</v>
      </c>
      <c r="I726">
        <v>2650509</v>
      </c>
      <c r="J726">
        <f t="shared" si="14"/>
        <v>1325254.5</v>
      </c>
    </row>
    <row r="727" spans="1:10">
      <c r="A727" t="s">
        <v>843</v>
      </c>
      <c r="B727" t="s">
        <v>848</v>
      </c>
      <c r="C727" t="s">
        <v>849</v>
      </c>
      <c r="D727">
        <v>2019</v>
      </c>
      <c r="E727">
        <v>0</v>
      </c>
      <c r="F727">
        <v>0</v>
      </c>
      <c r="G727">
        <v>0</v>
      </c>
      <c r="H727">
        <v>0</v>
      </c>
      <c r="I727">
        <v>0</v>
      </c>
      <c r="J727" t="e">
        <f t="shared" si="14"/>
        <v>#DIV/0!</v>
      </c>
    </row>
    <row r="728" spans="1:10">
      <c r="A728" t="s">
        <v>333</v>
      </c>
      <c r="B728" t="s">
        <v>338</v>
      </c>
      <c r="C728" t="s">
        <v>339</v>
      </c>
      <c r="D728">
        <v>2019</v>
      </c>
      <c r="E728">
        <v>400000</v>
      </c>
      <c r="F728">
        <v>0</v>
      </c>
      <c r="G728">
        <v>0</v>
      </c>
      <c r="H728">
        <v>0</v>
      </c>
      <c r="I728">
        <v>400000</v>
      </c>
      <c r="J728">
        <f t="shared" si="14"/>
        <v>400000</v>
      </c>
    </row>
    <row r="729" spans="1:10">
      <c r="A729" t="s">
        <v>369</v>
      </c>
      <c r="B729" t="s">
        <v>414</v>
      </c>
      <c r="C729" t="s">
        <v>415</v>
      </c>
      <c r="D729">
        <v>2019</v>
      </c>
      <c r="E729">
        <v>0</v>
      </c>
      <c r="F729">
        <v>1920000</v>
      </c>
      <c r="G729">
        <v>0</v>
      </c>
      <c r="H729">
        <v>0</v>
      </c>
      <c r="I729">
        <v>1920000</v>
      </c>
      <c r="J729">
        <f t="shared" si="14"/>
        <v>1920000</v>
      </c>
    </row>
    <row r="730" spans="1:10">
      <c r="A730" t="s">
        <v>369</v>
      </c>
      <c r="B730" t="s">
        <v>1005</v>
      </c>
      <c r="C730" t="s">
        <v>1006</v>
      </c>
      <c r="D730">
        <v>2019</v>
      </c>
      <c r="E730">
        <v>0</v>
      </c>
      <c r="F730">
        <v>0</v>
      </c>
      <c r="G730">
        <v>0</v>
      </c>
      <c r="H730">
        <v>349</v>
      </c>
      <c r="I730">
        <v>349</v>
      </c>
      <c r="J730">
        <f t="shared" si="14"/>
        <v>349</v>
      </c>
    </row>
    <row r="731" spans="1:10">
      <c r="A731" t="s">
        <v>883</v>
      </c>
      <c r="B731" t="s">
        <v>510</v>
      </c>
      <c r="C731" t="s">
        <v>511</v>
      </c>
      <c r="D731">
        <v>2019</v>
      </c>
      <c r="E731">
        <v>0</v>
      </c>
      <c r="F731">
        <v>651923</v>
      </c>
      <c r="G731">
        <v>1454000</v>
      </c>
      <c r="H731">
        <v>1483000</v>
      </c>
      <c r="I731">
        <v>3588923</v>
      </c>
      <c r="J731">
        <f t="shared" si="14"/>
        <v>1196307.6666666667</v>
      </c>
    </row>
    <row r="732" spans="1:10">
      <c r="A732" t="s">
        <v>566</v>
      </c>
      <c r="B732" t="s">
        <v>1007</v>
      </c>
      <c r="C732" t="s">
        <v>1008</v>
      </c>
      <c r="D732">
        <v>2019</v>
      </c>
      <c r="E732">
        <v>100000</v>
      </c>
      <c r="F732">
        <v>0</v>
      </c>
      <c r="G732">
        <v>0</v>
      </c>
      <c r="H732">
        <v>0</v>
      </c>
      <c r="I732">
        <v>100000</v>
      </c>
      <c r="J732">
        <f t="shared" si="14"/>
        <v>100000</v>
      </c>
    </row>
    <row r="733" spans="1:10">
      <c r="A733" t="s">
        <v>155</v>
      </c>
      <c r="B733" t="s">
        <v>230</v>
      </c>
      <c r="C733" t="s">
        <v>231</v>
      </c>
      <c r="D733">
        <v>2019</v>
      </c>
      <c r="E733">
        <v>0</v>
      </c>
      <c r="F733">
        <v>34475088</v>
      </c>
      <c r="G733">
        <v>0</v>
      </c>
      <c r="H733">
        <v>0</v>
      </c>
      <c r="I733">
        <v>34475088</v>
      </c>
      <c r="J733">
        <f t="shared" si="14"/>
        <v>34475088</v>
      </c>
    </row>
    <row r="734" spans="1:10">
      <c r="A734" t="s">
        <v>203</v>
      </c>
      <c r="B734" t="s">
        <v>1009</v>
      </c>
      <c r="C734" t="s">
        <v>1010</v>
      </c>
      <c r="D734">
        <v>2019</v>
      </c>
      <c r="E734">
        <v>174998</v>
      </c>
      <c r="F734">
        <v>0</v>
      </c>
      <c r="G734">
        <v>0</v>
      </c>
      <c r="H734">
        <v>0</v>
      </c>
      <c r="I734">
        <v>174998</v>
      </c>
      <c r="J734">
        <f t="shared" si="14"/>
        <v>174998</v>
      </c>
    </row>
    <row r="735" spans="1:10">
      <c r="A735" t="s">
        <v>73</v>
      </c>
      <c r="B735" t="s">
        <v>80</v>
      </c>
      <c r="C735" t="s">
        <v>81</v>
      </c>
      <c r="D735">
        <v>2019</v>
      </c>
      <c r="E735">
        <v>0</v>
      </c>
      <c r="F735">
        <v>42847477</v>
      </c>
      <c r="G735">
        <v>2336000</v>
      </c>
      <c r="H735">
        <v>0</v>
      </c>
      <c r="I735">
        <v>45183477</v>
      </c>
      <c r="J735">
        <f t="shared" si="14"/>
        <v>22591738.5</v>
      </c>
    </row>
    <row r="736" spans="1:10">
      <c r="A736" t="s">
        <v>203</v>
      </c>
      <c r="B736" t="s">
        <v>1011</v>
      </c>
      <c r="C736" t="s">
        <v>1012</v>
      </c>
      <c r="D736">
        <v>2019</v>
      </c>
      <c r="E736">
        <v>144000</v>
      </c>
      <c r="F736">
        <v>0</v>
      </c>
      <c r="G736">
        <v>0</v>
      </c>
      <c r="H736">
        <v>0</v>
      </c>
      <c r="I736">
        <v>144000</v>
      </c>
      <c r="J736">
        <f t="shared" si="14"/>
        <v>144000</v>
      </c>
    </row>
    <row r="737" spans="1:10">
      <c r="A737" t="s">
        <v>92</v>
      </c>
      <c r="B737" t="s">
        <v>93</v>
      </c>
      <c r="C737" t="s">
        <v>94</v>
      </c>
      <c r="D737">
        <v>2019</v>
      </c>
      <c r="E737">
        <v>653825</v>
      </c>
      <c r="F737">
        <v>0</v>
      </c>
      <c r="G737">
        <v>0</v>
      </c>
      <c r="H737">
        <v>0</v>
      </c>
      <c r="I737">
        <v>653825</v>
      </c>
      <c r="J737">
        <f t="shared" si="14"/>
        <v>653825</v>
      </c>
    </row>
    <row r="738" spans="1:10">
      <c r="A738" t="s">
        <v>369</v>
      </c>
      <c r="B738" t="s">
        <v>412</v>
      </c>
      <c r="C738" t="s">
        <v>413</v>
      </c>
      <c r="D738">
        <v>2019</v>
      </c>
      <c r="E738">
        <v>0</v>
      </c>
      <c r="F738">
        <v>1713400</v>
      </c>
      <c r="G738">
        <v>0</v>
      </c>
      <c r="H738">
        <v>0</v>
      </c>
      <c r="I738">
        <v>1713400</v>
      </c>
      <c r="J738">
        <f t="shared" si="14"/>
        <v>1713400</v>
      </c>
    </row>
    <row r="739" spans="1:10">
      <c r="A739" t="s">
        <v>369</v>
      </c>
      <c r="B739" t="s">
        <v>392</v>
      </c>
      <c r="C739" t="s">
        <v>393</v>
      </c>
      <c r="D739">
        <v>2019</v>
      </c>
      <c r="E739">
        <v>169264516</v>
      </c>
      <c r="F739">
        <v>163549000</v>
      </c>
      <c r="G739">
        <v>154010000</v>
      </c>
      <c r="H739">
        <v>141483000</v>
      </c>
      <c r="I739">
        <v>628306516</v>
      </c>
      <c r="J739">
        <f t="shared" si="14"/>
        <v>157076629</v>
      </c>
    </row>
    <row r="740" spans="1:10">
      <c r="A740" t="s">
        <v>883</v>
      </c>
      <c r="B740" t="s">
        <v>1013</v>
      </c>
      <c r="C740" t="s">
        <v>1014</v>
      </c>
      <c r="D740">
        <v>2019</v>
      </c>
      <c r="E740">
        <v>11133</v>
      </c>
      <c r="F740">
        <v>0</v>
      </c>
      <c r="G740">
        <v>0</v>
      </c>
      <c r="H740">
        <v>0</v>
      </c>
      <c r="I740">
        <v>11133</v>
      </c>
      <c r="J740">
        <f t="shared" si="14"/>
        <v>11133</v>
      </c>
    </row>
    <row r="741" spans="1:10">
      <c r="A741" t="s">
        <v>759</v>
      </c>
      <c r="B741" t="s">
        <v>798</v>
      </c>
      <c r="C741" t="s">
        <v>799</v>
      </c>
      <c r="D741">
        <v>2019</v>
      </c>
      <c r="E741">
        <v>0</v>
      </c>
      <c r="F741">
        <v>0</v>
      </c>
      <c r="G741">
        <v>0</v>
      </c>
      <c r="H741">
        <v>0</v>
      </c>
      <c r="I741">
        <v>0</v>
      </c>
      <c r="J741" t="e">
        <f t="shared" si="14"/>
        <v>#DIV/0!</v>
      </c>
    </row>
    <row r="742" spans="1:10">
      <c r="A742" t="s">
        <v>369</v>
      </c>
      <c r="B742" t="s">
        <v>370</v>
      </c>
      <c r="C742" t="s">
        <v>371</v>
      </c>
      <c r="D742">
        <v>2019</v>
      </c>
      <c r="E742">
        <v>0</v>
      </c>
      <c r="F742">
        <v>0</v>
      </c>
      <c r="G742">
        <v>600000</v>
      </c>
      <c r="H742">
        <v>5434000</v>
      </c>
      <c r="I742">
        <v>6034000</v>
      </c>
      <c r="J742">
        <f t="shared" si="14"/>
        <v>3017000</v>
      </c>
    </row>
    <row r="743" spans="1:10">
      <c r="A743" t="s">
        <v>924</v>
      </c>
      <c r="B743" t="s">
        <v>839</v>
      </c>
      <c r="C743" t="s">
        <v>840</v>
      </c>
      <c r="D743">
        <v>2019</v>
      </c>
      <c r="E743">
        <v>0</v>
      </c>
      <c r="F743">
        <v>0</v>
      </c>
      <c r="G743">
        <v>0</v>
      </c>
      <c r="H743">
        <v>127766416</v>
      </c>
      <c r="I743">
        <v>127766416</v>
      </c>
      <c r="J743">
        <f t="shared" si="14"/>
        <v>127766416</v>
      </c>
    </row>
    <row r="744" spans="1:10">
      <c r="A744" t="s">
        <v>566</v>
      </c>
      <c r="B744" t="s">
        <v>577</v>
      </c>
      <c r="C744" t="s">
        <v>578</v>
      </c>
      <c r="D744">
        <v>2019</v>
      </c>
      <c r="E744">
        <v>0</v>
      </c>
      <c r="F744">
        <v>0</v>
      </c>
      <c r="G744">
        <v>0</v>
      </c>
      <c r="H744">
        <v>0</v>
      </c>
      <c r="I744">
        <v>0</v>
      </c>
      <c r="J744" t="e">
        <f t="shared" si="14"/>
        <v>#DIV/0!</v>
      </c>
    </row>
    <row r="745" spans="1:10">
      <c r="A745" t="s">
        <v>532</v>
      </c>
      <c r="B745" t="s">
        <v>539</v>
      </c>
      <c r="C745" t="s">
        <v>540</v>
      </c>
      <c r="D745">
        <v>2019</v>
      </c>
      <c r="E745">
        <v>76015004</v>
      </c>
      <c r="F745">
        <v>283967000</v>
      </c>
      <c r="G745">
        <v>14500000</v>
      </c>
      <c r="H745">
        <v>13000000</v>
      </c>
      <c r="I745">
        <v>387482004</v>
      </c>
      <c r="J745">
        <f t="shared" si="14"/>
        <v>96870501</v>
      </c>
    </row>
    <row r="746" spans="1:10">
      <c r="A746" t="s">
        <v>759</v>
      </c>
      <c r="B746" t="s">
        <v>774</v>
      </c>
      <c r="C746" t="s">
        <v>775</v>
      </c>
      <c r="D746">
        <v>2019</v>
      </c>
      <c r="E746">
        <v>13506422</v>
      </c>
      <c r="F746">
        <v>27831000</v>
      </c>
      <c r="G746">
        <v>0</v>
      </c>
      <c r="H746">
        <v>2000000</v>
      </c>
      <c r="I746">
        <v>43337422</v>
      </c>
      <c r="J746">
        <f t="shared" si="14"/>
        <v>14445807.333333334</v>
      </c>
    </row>
    <row r="747" spans="1:10">
      <c r="A747" t="s">
        <v>759</v>
      </c>
      <c r="B747" t="s">
        <v>788</v>
      </c>
      <c r="C747" t="s">
        <v>789</v>
      </c>
      <c r="D747">
        <v>2019</v>
      </c>
      <c r="E747">
        <v>0</v>
      </c>
      <c r="F747">
        <v>0</v>
      </c>
      <c r="G747">
        <v>0</v>
      </c>
      <c r="H747">
        <v>2743997</v>
      </c>
      <c r="I747">
        <v>2743997</v>
      </c>
      <c r="J747">
        <f t="shared" ref="J747:J810" si="15">AVERAGEIF(E747:H747, "&gt;0")</f>
        <v>2743997</v>
      </c>
    </row>
    <row r="748" spans="1:10">
      <c r="A748" t="s">
        <v>260</v>
      </c>
      <c r="B748" t="s">
        <v>1015</v>
      </c>
      <c r="C748" t="s">
        <v>1016</v>
      </c>
      <c r="D748">
        <v>2019</v>
      </c>
      <c r="E748">
        <v>1804000</v>
      </c>
      <c r="F748">
        <v>0</v>
      </c>
      <c r="G748">
        <v>0</v>
      </c>
      <c r="H748">
        <v>0</v>
      </c>
      <c r="I748">
        <v>1804000</v>
      </c>
      <c r="J748">
        <f t="shared" si="15"/>
        <v>1804000</v>
      </c>
    </row>
    <row r="749" spans="1:10">
      <c r="A749" t="s">
        <v>691</v>
      </c>
      <c r="B749" t="s">
        <v>722</v>
      </c>
      <c r="C749" t="s">
        <v>723</v>
      </c>
      <c r="D749">
        <v>2019</v>
      </c>
      <c r="E749">
        <v>0</v>
      </c>
      <c r="F749">
        <v>10951591</v>
      </c>
      <c r="G749">
        <v>2466000</v>
      </c>
      <c r="H749">
        <v>0</v>
      </c>
      <c r="I749">
        <v>13417591</v>
      </c>
      <c r="J749">
        <f t="shared" si="15"/>
        <v>6708795.5</v>
      </c>
    </row>
    <row r="750" spans="1:10">
      <c r="A750" t="s">
        <v>915</v>
      </c>
      <c r="B750" t="s">
        <v>36</v>
      </c>
      <c r="C750" t="s">
        <v>37</v>
      </c>
      <c r="D750">
        <v>2019</v>
      </c>
      <c r="E750">
        <v>464000</v>
      </c>
      <c r="F750">
        <v>0</v>
      </c>
      <c r="G750">
        <v>0</v>
      </c>
      <c r="H750">
        <v>0</v>
      </c>
      <c r="I750">
        <v>464000</v>
      </c>
      <c r="J750">
        <f t="shared" si="15"/>
        <v>464000</v>
      </c>
    </row>
    <row r="751" spans="1:10">
      <c r="A751" t="s">
        <v>759</v>
      </c>
      <c r="B751" t="s">
        <v>760</v>
      </c>
      <c r="C751" t="s">
        <v>761</v>
      </c>
      <c r="D751">
        <v>2019</v>
      </c>
      <c r="E751">
        <v>0</v>
      </c>
      <c r="F751">
        <v>0</v>
      </c>
      <c r="G751">
        <v>0</v>
      </c>
      <c r="H751">
        <v>0</v>
      </c>
      <c r="I751">
        <v>0</v>
      </c>
      <c r="J751" t="e">
        <f t="shared" si="15"/>
        <v>#DIV/0!</v>
      </c>
    </row>
    <row r="752" spans="1:10">
      <c r="A752" t="s">
        <v>260</v>
      </c>
      <c r="B752" t="s">
        <v>283</v>
      </c>
      <c r="C752" t="s">
        <v>284</v>
      </c>
      <c r="D752">
        <v>2019</v>
      </c>
      <c r="E752">
        <v>96626829</v>
      </c>
      <c r="F752">
        <v>94668000</v>
      </c>
      <c r="G752">
        <v>136764000</v>
      </c>
      <c r="H752">
        <v>133451000</v>
      </c>
      <c r="I752">
        <v>461509829</v>
      </c>
      <c r="J752">
        <f t="shared" si="15"/>
        <v>115377457.25</v>
      </c>
    </row>
    <row r="753" spans="1:10">
      <c r="A753" t="s">
        <v>566</v>
      </c>
      <c r="B753" t="s">
        <v>627</v>
      </c>
      <c r="C753" t="s">
        <v>628</v>
      </c>
      <c r="D753">
        <v>2019</v>
      </c>
      <c r="E753">
        <v>1000000</v>
      </c>
      <c r="F753">
        <v>0</v>
      </c>
      <c r="G753">
        <v>0</v>
      </c>
      <c r="H753">
        <v>0</v>
      </c>
      <c r="I753">
        <v>1000000</v>
      </c>
      <c r="J753">
        <f t="shared" si="15"/>
        <v>1000000</v>
      </c>
    </row>
    <row r="754" spans="1:10">
      <c r="A754" t="s">
        <v>566</v>
      </c>
      <c r="B754" t="s">
        <v>1017</v>
      </c>
      <c r="C754" t="s">
        <v>1018</v>
      </c>
      <c r="D754">
        <v>2019</v>
      </c>
      <c r="E754">
        <v>150000</v>
      </c>
      <c r="F754">
        <v>0</v>
      </c>
      <c r="G754">
        <v>0</v>
      </c>
      <c r="H754">
        <v>0</v>
      </c>
      <c r="I754">
        <v>150000</v>
      </c>
      <c r="J754">
        <f t="shared" si="15"/>
        <v>150000</v>
      </c>
    </row>
    <row r="755" spans="1:10">
      <c r="A755" t="s">
        <v>155</v>
      </c>
      <c r="B755" t="s">
        <v>248</v>
      </c>
      <c r="C755" t="s">
        <v>249</v>
      </c>
      <c r="D755">
        <v>2019</v>
      </c>
      <c r="E755">
        <v>8823000</v>
      </c>
      <c r="F755">
        <v>8823000</v>
      </c>
      <c r="G755">
        <v>0</v>
      </c>
      <c r="H755">
        <v>0</v>
      </c>
      <c r="I755">
        <v>17646000</v>
      </c>
      <c r="J755">
        <f t="shared" si="15"/>
        <v>8823000</v>
      </c>
    </row>
    <row r="756" spans="1:10">
      <c r="A756" t="s">
        <v>178</v>
      </c>
      <c r="B756" t="s">
        <v>1019</v>
      </c>
      <c r="C756" t="s">
        <v>1020</v>
      </c>
      <c r="D756">
        <v>2019</v>
      </c>
      <c r="E756">
        <v>1380000</v>
      </c>
      <c r="F756">
        <v>0</v>
      </c>
      <c r="G756">
        <v>0</v>
      </c>
      <c r="H756">
        <v>0</v>
      </c>
      <c r="I756">
        <v>1380000</v>
      </c>
      <c r="J756">
        <f t="shared" si="15"/>
        <v>1380000</v>
      </c>
    </row>
    <row r="757" spans="1:10">
      <c r="A757" t="s">
        <v>178</v>
      </c>
      <c r="B757" t="s">
        <v>1021</v>
      </c>
      <c r="C757" t="s">
        <v>1022</v>
      </c>
      <c r="D757">
        <v>2019</v>
      </c>
      <c r="E757">
        <v>1500000</v>
      </c>
      <c r="F757">
        <v>0</v>
      </c>
      <c r="G757">
        <v>0</v>
      </c>
      <c r="H757">
        <v>0</v>
      </c>
      <c r="I757">
        <v>1500000</v>
      </c>
      <c r="J757">
        <f t="shared" si="15"/>
        <v>1500000</v>
      </c>
    </row>
    <row r="758" spans="1:10">
      <c r="A758" t="s">
        <v>141</v>
      </c>
      <c r="B758" t="s">
        <v>142</v>
      </c>
      <c r="C758" t="s">
        <v>143</v>
      </c>
      <c r="D758">
        <v>2019</v>
      </c>
      <c r="E758">
        <v>4473579</v>
      </c>
      <c r="F758">
        <v>63676000</v>
      </c>
      <c r="G758">
        <v>63151000</v>
      </c>
      <c r="H758">
        <v>26183000</v>
      </c>
      <c r="I758">
        <v>157483579</v>
      </c>
      <c r="J758">
        <f t="shared" si="15"/>
        <v>39370894.75</v>
      </c>
    </row>
    <row r="759" spans="1:10">
      <c r="A759" t="s">
        <v>883</v>
      </c>
      <c r="B759" t="s">
        <v>1023</v>
      </c>
      <c r="C759" t="s">
        <v>1024</v>
      </c>
      <c r="D759">
        <v>2019</v>
      </c>
      <c r="E759">
        <v>930000</v>
      </c>
      <c r="F759">
        <v>8065000</v>
      </c>
      <c r="G759">
        <v>0</v>
      </c>
      <c r="H759">
        <v>0</v>
      </c>
      <c r="I759">
        <v>8995000</v>
      </c>
      <c r="J759">
        <f t="shared" si="15"/>
        <v>4497500</v>
      </c>
    </row>
    <row r="760" spans="1:10">
      <c r="A760" t="s">
        <v>121</v>
      </c>
      <c r="B760" t="s">
        <v>128</v>
      </c>
      <c r="C760" t="s">
        <v>129</v>
      </c>
      <c r="D760">
        <v>2019</v>
      </c>
      <c r="E760">
        <v>0</v>
      </c>
      <c r="F760">
        <v>0</v>
      </c>
      <c r="G760">
        <v>0</v>
      </c>
      <c r="H760">
        <v>0</v>
      </c>
      <c r="I760">
        <v>0</v>
      </c>
      <c r="J760" t="e">
        <f t="shared" si="15"/>
        <v>#DIV/0!</v>
      </c>
    </row>
    <row r="761" spans="1:10">
      <c r="A761" t="s">
        <v>369</v>
      </c>
      <c r="B761" t="s">
        <v>430</v>
      </c>
      <c r="C761" t="s">
        <v>431</v>
      </c>
      <c r="D761">
        <v>2019</v>
      </c>
      <c r="E761">
        <v>731009</v>
      </c>
      <c r="F761">
        <v>860000</v>
      </c>
      <c r="G761">
        <v>0</v>
      </c>
      <c r="H761">
        <v>0</v>
      </c>
      <c r="I761">
        <v>1591009</v>
      </c>
      <c r="J761">
        <f t="shared" si="15"/>
        <v>795504.5</v>
      </c>
    </row>
    <row r="762" spans="1:10">
      <c r="A762" t="s">
        <v>369</v>
      </c>
      <c r="B762" t="s">
        <v>392</v>
      </c>
      <c r="C762" t="s">
        <v>393</v>
      </c>
      <c r="D762">
        <v>2019</v>
      </c>
      <c r="E762">
        <v>0</v>
      </c>
      <c r="F762">
        <v>0</v>
      </c>
      <c r="G762">
        <v>190040</v>
      </c>
      <c r="H762">
        <v>34000</v>
      </c>
      <c r="I762">
        <v>224040</v>
      </c>
      <c r="J762">
        <f t="shared" si="15"/>
        <v>112020</v>
      </c>
    </row>
    <row r="763" spans="1:10">
      <c r="A763" t="s">
        <v>759</v>
      </c>
      <c r="B763" t="s">
        <v>770</v>
      </c>
      <c r="C763" t="s">
        <v>771</v>
      </c>
      <c r="D763">
        <v>2019</v>
      </c>
      <c r="E763">
        <v>2022750</v>
      </c>
      <c r="F763">
        <v>22191000</v>
      </c>
      <c r="G763">
        <v>40150000</v>
      </c>
      <c r="H763">
        <v>17624000</v>
      </c>
      <c r="I763">
        <v>81987750</v>
      </c>
      <c r="J763">
        <f t="shared" si="15"/>
        <v>20496937.5</v>
      </c>
    </row>
    <row r="764" spans="1:10">
      <c r="A764" t="s">
        <v>883</v>
      </c>
      <c r="B764" t="s">
        <v>489</v>
      </c>
      <c r="C764" t="s">
        <v>490</v>
      </c>
      <c r="D764">
        <v>2019</v>
      </c>
      <c r="E764">
        <v>0</v>
      </c>
      <c r="F764">
        <v>18083985</v>
      </c>
      <c r="G764">
        <v>2070000</v>
      </c>
      <c r="H764">
        <v>0</v>
      </c>
      <c r="I764">
        <v>20153985</v>
      </c>
      <c r="J764">
        <f t="shared" si="15"/>
        <v>10076992.5</v>
      </c>
    </row>
    <row r="765" spans="1:10">
      <c r="A765" t="s">
        <v>915</v>
      </c>
      <c r="B765" t="s">
        <v>32</v>
      </c>
      <c r="C765" t="s">
        <v>33</v>
      </c>
      <c r="D765">
        <v>2019</v>
      </c>
      <c r="E765">
        <v>0</v>
      </c>
      <c r="F765">
        <v>82516760</v>
      </c>
      <c r="G765">
        <v>0</v>
      </c>
      <c r="H765">
        <v>0</v>
      </c>
      <c r="I765">
        <v>82516760</v>
      </c>
      <c r="J765">
        <f t="shared" si="15"/>
        <v>82516760</v>
      </c>
    </row>
    <row r="766" spans="1:10">
      <c r="A766" t="s">
        <v>822</v>
      </c>
      <c r="B766" t="s">
        <v>833</v>
      </c>
      <c r="C766" t="s">
        <v>834</v>
      </c>
      <c r="D766">
        <v>2019</v>
      </c>
      <c r="E766">
        <v>0</v>
      </c>
      <c r="F766">
        <v>0</v>
      </c>
      <c r="G766">
        <v>0</v>
      </c>
      <c r="H766">
        <v>0</v>
      </c>
      <c r="I766">
        <v>0</v>
      </c>
      <c r="J766" t="e">
        <f t="shared" si="15"/>
        <v>#DIV/0!</v>
      </c>
    </row>
    <row r="767" spans="1:10">
      <c r="A767" t="s">
        <v>260</v>
      </c>
      <c r="B767" t="s">
        <v>303</v>
      </c>
      <c r="C767" t="s">
        <v>304</v>
      </c>
      <c r="D767">
        <v>2019</v>
      </c>
      <c r="E767">
        <v>0</v>
      </c>
      <c r="F767">
        <v>32000</v>
      </c>
      <c r="G767">
        <v>0</v>
      </c>
      <c r="H767">
        <v>0</v>
      </c>
      <c r="I767">
        <v>32000</v>
      </c>
      <c r="J767">
        <f t="shared" si="15"/>
        <v>32000</v>
      </c>
    </row>
    <row r="768" spans="1:10">
      <c r="A768" t="s">
        <v>566</v>
      </c>
      <c r="B768" t="s">
        <v>577</v>
      </c>
      <c r="C768" t="s">
        <v>578</v>
      </c>
      <c r="D768">
        <v>2019</v>
      </c>
      <c r="E768">
        <v>2000000</v>
      </c>
      <c r="F768">
        <v>0</v>
      </c>
      <c r="G768">
        <v>0</v>
      </c>
      <c r="H768">
        <v>0</v>
      </c>
      <c r="I768">
        <v>2000000</v>
      </c>
      <c r="J768">
        <f t="shared" si="15"/>
        <v>2000000</v>
      </c>
    </row>
    <row r="769" spans="1:10">
      <c r="A769" t="s">
        <v>260</v>
      </c>
      <c r="B769" t="s">
        <v>267</v>
      </c>
      <c r="C769" t="s">
        <v>268</v>
      </c>
      <c r="D769">
        <v>2019</v>
      </c>
      <c r="E769">
        <v>0</v>
      </c>
      <c r="F769">
        <v>182391</v>
      </c>
      <c r="G769">
        <v>19919000</v>
      </c>
      <c r="H769">
        <v>13747000</v>
      </c>
      <c r="I769">
        <v>33848391</v>
      </c>
      <c r="J769">
        <f t="shared" si="15"/>
        <v>11282797</v>
      </c>
    </row>
    <row r="770" spans="1:10">
      <c r="A770" t="s">
        <v>356</v>
      </c>
      <c r="B770" t="s">
        <v>1025</v>
      </c>
      <c r="C770" t="s">
        <v>1026</v>
      </c>
      <c r="D770">
        <v>2019</v>
      </c>
      <c r="E770">
        <v>80000</v>
      </c>
      <c r="F770">
        <v>0</v>
      </c>
      <c r="G770">
        <v>0</v>
      </c>
      <c r="H770">
        <v>0</v>
      </c>
      <c r="I770">
        <v>80000</v>
      </c>
      <c r="J770">
        <f t="shared" si="15"/>
        <v>80000</v>
      </c>
    </row>
    <row r="771" spans="1:10">
      <c r="A771" t="s">
        <v>691</v>
      </c>
      <c r="B771" t="s">
        <v>1027</v>
      </c>
      <c r="C771" t="s">
        <v>1028</v>
      </c>
      <c r="D771">
        <v>2019</v>
      </c>
      <c r="E771">
        <v>46000</v>
      </c>
      <c r="F771">
        <v>0</v>
      </c>
      <c r="G771">
        <v>0</v>
      </c>
      <c r="H771">
        <v>0</v>
      </c>
      <c r="I771">
        <v>46000</v>
      </c>
      <c r="J771">
        <f t="shared" si="15"/>
        <v>46000</v>
      </c>
    </row>
    <row r="772" spans="1:10">
      <c r="A772" t="s">
        <v>883</v>
      </c>
      <c r="B772" t="s">
        <v>501</v>
      </c>
      <c r="C772" t="s">
        <v>502</v>
      </c>
      <c r="D772">
        <v>2019</v>
      </c>
      <c r="E772">
        <v>31031473</v>
      </c>
      <c r="F772">
        <v>4871000</v>
      </c>
      <c r="G772">
        <v>4870000</v>
      </c>
      <c r="H772">
        <v>15988000</v>
      </c>
      <c r="I772">
        <v>56760473</v>
      </c>
      <c r="J772">
        <f t="shared" si="15"/>
        <v>14190118.25</v>
      </c>
    </row>
    <row r="773" spans="1:10">
      <c r="A773" t="s">
        <v>843</v>
      </c>
      <c r="B773" t="s">
        <v>852</v>
      </c>
      <c r="C773" t="s">
        <v>853</v>
      </c>
      <c r="D773">
        <v>2019</v>
      </c>
      <c r="E773">
        <v>43233091</v>
      </c>
      <c r="F773">
        <v>59013000</v>
      </c>
      <c r="G773">
        <v>51000000</v>
      </c>
      <c r="H773">
        <v>11000000</v>
      </c>
      <c r="I773">
        <v>164246091</v>
      </c>
      <c r="J773">
        <f t="shared" si="15"/>
        <v>41061522.75</v>
      </c>
    </row>
    <row r="774" spans="1:10">
      <c r="A774" t="s">
        <v>155</v>
      </c>
      <c r="B774" t="s">
        <v>176</v>
      </c>
      <c r="C774" t="s">
        <v>177</v>
      </c>
      <c r="D774">
        <v>2019</v>
      </c>
      <c r="E774">
        <v>0</v>
      </c>
      <c r="F774">
        <v>0</v>
      </c>
      <c r="G774">
        <v>1702224</v>
      </c>
      <c r="H774">
        <v>1017000</v>
      </c>
      <c r="I774">
        <v>2719224</v>
      </c>
      <c r="J774">
        <f t="shared" si="15"/>
        <v>1359612</v>
      </c>
    </row>
    <row r="775" spans="1:10">
      <c r="A775" t="s">
        <v>759</v>
      </c>
      <c r="B775" t="s">
        <v>788</v>
      </c>
      <c r="C775" t="s">
        <v>789</v>
      </c>
      <c r="D775">
        <v>2019</v>
      </c>
      <c r="E775">
        <v>0</v>
      </c>
      <c r="F775">
        <v>0</v>
      </c>
      <c r="G775">
        <v>0</v>
      </c>
      <c r="H775">
        <v>0</v>
      </c>
      <c r="I775">
        <v>0</v>
      </c>
      <c r="J775" t="e">
        <f t="shared" si="15"/>
        <v>#DIV/0!</v>
      </c>
    </row>
    <row r="776" spans="1:10">
      <c r="A776" t="s">
        <v>155</v>
      </c>
      <c r="B776" t="s">
        <v>185</v>
      </c>
      <c r="C776" t="s">
        <v>186</v>
      </c>
      <c r="D776">
        <v>2019</v>
      </c>
      <c r="E776">
        <v>0</v>
      </c>
      <c r="F776">
        <v>0</v>
      </c>
      <c r="G776">
        <v>16951000</v>
      </c>
      <c r="H776">
        <v>0</v>
      </c>
      <c r="I776">
        <v>16951000</v>
      </c>
      <c r="J776">
        <f t="shared" si="15"/>
        <v>16951000</v>
      </c>
    </row>
    <row r="777" spans="1:10">
      <c r="A777" t="s">
        <v>843</v>
      </c>
      <c r="B777" t="s">
        <v>1029</v>
      </c>
      <c r="C777" t="s">
        <v>1030</v>
      </c>
      <c r="D777">
        <v>2019</v>
      </c>
      <c r="E777">
        <v>6500000</v>
      </c>
      <c r="F777">
        <v>0</v>
      </c>
      <c r="G777">
        <v>0</v>
      </c>
      <c r="H777">
        <v>0</v>
      </c>
      <c r="I777">
        <v>6500000</v>
      </c>
      <c r="J777">
        <f t="shared" si="15"/>
        <v>6500000</v>
      </c>
    </row>
    <row r="778" spans="1:10">
      <c r="A778" t="s">
        <v>369</v>
      </c>
      <c r="B778" t="s">
        <v>380</v>
      </c>
      <c r="C778" t="s">
        <v>381</v>
      </c>
      <c r="D778">
        <v>2019</v>
      </c>
      <c r="E778">
        <v>0</v>
      </c>
      <c r="F778">
        <v>39841667</v>
      </c>
      <c r="G778">
        <v>16994000</v>
      </c>
      <c r="H778">
        <v>66506000</v>
      </c>
      <c r="I778">
        <v>123341667</v>
      </c>
      <c r="J778">
        <f t="shared" si="15"/>
        <v>41113889</v>
      </c>
    </row>
    <row r="779" spans="1:10">
      <c r="A779" t="s">
        <v>691</v>
      </c>
      <c r="B779" t="s">
        <v>698</v>
      </c>
      <c r="C779" t="s">
        <v>699</v>
      </c>
      <c r="D779">
        <v>2019</v>
      </c>
      <c r="E779">
        <v>0</v>
      </c>
      <c r="F779">
        <v>0</v>
      </c>
      <c r="G779">
        <v>697331</v>
      </c>
      <c r="H779">
        <v>0</v>
      </c>
      <c r="I779">
        <v>697331</v>
      </c>
      <c r="J779">
        <f t="shared" si="15"/>
        <v>697331</v>
      </c>
    </row>
    <row r="780" spans="1:10">
      <c r="A780" t="s">
        <v>566</v>
      </c>
      <c r="B780" t="s">
        <v>1031</v>
      </c>
      <c r="C780" t="s">
        <v>1032</v>
      </c>
      <c r="D780">
        <v>2019</v>
      </c>
      <c r="E780">
        <v>150000</v>
      </c>
      <c r="F780">
        <v>0</v>
      </c>
      <c r="G780">
        <v>0</v>
      </c>
      <c r="H780">
        <v>0</v>
      </c>
      <c r="I780">
        <v>150000</v>
      </c>
      <c r="J780">
        <f t="shared" si="15"/>
        <v>150000</v>
      </c>
    </row>
    <row r="781" spans="1:10">
      <c r="A781" t="s">
        <v>566</v>
      </c>
      <c r="B781" t="s">
        <v>1033</v>
      </c>
      <c r="C781" t="s">
        <v>1034</v>
      </c>
      <c r="D781">
        <v>2019</v>
      </c>
      <c r="E781">
        <v>150000</v>
      </c>
      <c r="F781">
        <v>0</v>
      </c>
      <c r="G781">
        <v>0</v>
      </c>
      <c r="H781">
        <v>0</v>
      </c>
      <c r="I781">
        <v>150000</v>
      </c>
      <c r="J781">
        <f t="shared" si="15"/>
        <v>150000</v>
      </c>
    </row>
    <row r="782" spans="1:10">
      <c r="A782" t="s">
        <v>691</v>
      </c>
      <c r="B782" t="s">
        <v>1035</v>
      </c>
      <c r="C782" t="s">
        <v>1036</v>
      </c>
      <c r="D782">
        <v>2019</v>
      </c>
      <c r="E782">
        <v>200000</v>
      </c>
      <c r="F782">
        <v>0</v>
      </c>
      <c r="G782">
        <v>0</v>
      </c>
      <c r="H782">
        <v>0</v>
      </c>
      <c r="I782">
        <v>200000</v>
      </c>
      <c r="J782">
        <f t="shared" si="15"/>
        <v>200000</v>
      </c>
    </row>
    <row r="783" spans="1:10">
      <c r="A783" t="s">
        <v>691</v>
      </c>
      <c r="B783" t="s">
        <v>702</v>
      </c>
      <c r="C783" t="s">
        <v>703</v>
      </c>
      <c r="D783">
        <v>2019</v>
      </c>
      <c r="E783">
        <v>43385297</v>
      </c>
      <c r="F783">
        <v>50063000</v>
      </c>
      <c r="G783">
        <v>93956000</v>
      </c>
      <c r="H783">
        <v>12572000</v>
      </c>
      <c r="I783">
        <v>199976297</v>
      </c>
      <c r="J783">
        <f t="shared" si="15"/>
        <v>49994074.25</v>
      </c>
    </row>
    <row r="784" spans="1:10">
      <c r="A784" t="s">
        <v>883</v>
      </c>
      <c r="B784" t="s">
        <v>477</v>
      </c>
      <c r="C784" t="s">
        <v>478</v>
      </c>
      <c r="D784">
        <v>2019</v>
      </c>
      <c r="E784">
        <v>0</v>
      </c>
      <c r="F784">
        <v>4107000</v>
      </c>
      <c r="G784">
        <v>1770000</v>
      </c>
      <c r="H784">
        <v>1770000</v>
      </c>
      <c r="I784">
        <v>7647000</v>
      </c>
      <c r="J784">
        <f t="shared" si="15"/>
        <v>2549000</v>
      </c>
    </row>
    <row r="785" spans="1:10">
      <c r="A785" t="s">
        <v>566</v>
      </c>
      <c r="B785" t="s">
        <v>1037</v>
      </c>
      <c r="C785" t="s">
        <v>588</v>
      </c>
      <c r="D785">
        <v>2019</v>
      </c>
      <c r="E785">
        <v>12000</v>
      </c>
      <c r="F785">
        <v>0</v>
      </c>
      <c r="G785">
        <v>0</v>
      </c>
      <c r="H785">
        <v>0</v>
      </c>
      <c r="I785">
        <v>12000</v>
      </c>
      <c r="J785">
        <f t="shared" si="15"/>
        <v>12000</v>
      </c>
    </row>
    <row r="786" spans="1:10">
      <c r="A786" t="s">
        <v>333</v>
      </c>
      <c r="B786" t="s">
        <v>1038</v>
      </c>
      <c r="C786" t="s">
        <v>1039</v>
      </c>
      <c r="D786">
        <v>2019</v>
      </c>
      <c r="E786">
        <v>1750000</v>
      </c>
      <c r="F786">
        <v>0</v>
      </c>
      <c r="G786">
        <v>0</v>
      </c>
      <c r="H786">
        <v>0</v>
      </c>
      <c r="I786">
        <v>1750000</v>
      </c>
      <c r="J786">
        <f t="shared" si="15"/>
        <v>1750000</v>
      </c>
    </row>
    <row r="787" spans="1:10">
      <c r="A787" t="s">
        <v>843</v>
      </c>
      <c r="B787" t="s">
        <v>846</v>
      </c>
      <c r="C787" t="s">
        <v>847</v>
      </c>
      <c r="D787">
        <v>2019</v>
      </c>
      <c r="E787">
        <v>0</v>
      </c>
      <c r="F787">
        <v>0</v>
      </c>
      <c r="G787">
        <v>0</v>
      </c>
      <c r="H787">
        <v>92512516</v>
      </c>
      <c r="I787">
        <v>92512516</v>
      </c>
      <c r="J787">
        <f t="shared" si="15"/>
        <v>92512516</v>
      </c>
    </row>
    <row r="788" spans="1:10">
      <c r="A788" t="s">
        <v>869</v>
      </c>
      <c r="B788" t="s">
        <v>815</v>
      </c>
      <c r="C788" t="s">
        <v>816</v>
      </c>
      <c r="D788">
        <v>2019</v>
      </c>
      <c r="E788">
        <v>0</v>
      </c>
      <c r="F788">
        <v>35000000</v>
      </c>
      <c r="G788">
        <v>35000000</v>
      </c>
      <c r="H788">
        <v>35000000</v>
      </c>
      <c r="I788">
        <v>105000000</v>
      </c>
      <c r="J788">
        <f t="shared" si="15"/>
        <v>35000000</v>
      </c>
    </row>
    <row r="789" spans="1:10">
      <c r="A789" t="s">
        <v>566</v>
      </c>
      <c r="B789" t="s">
        <v>585</v>
      </c>
      <c r="C789" t="s">
        <v>586</v>
      </c>
      <c r="D789">
        <v>2019</v>
      </c>
      <c r="E789">
        <v>0</v>
      </c>
      <c r="F789">
        <v>210777</v>
      </c>
      <c r="G789">
        <v>800000</v>
      </c>
      <c r="H789">
        <v>0</v>
      </c>
      <c r="I789">
        <v>1010777</v>
      </c>
      <c r="J789">
        <f t="shared" si="15"/>
        <v>505388.5</v>
      </c>
    </row>
    <row r="790" spans="1:10">
      <c r="A790" t="s">
        <v>92</v>
      </c>
      <c r="B790" t="s">
        <v>95</v>
      </c>
      <c r="C790" t="s">
        <v>96</v>
      </c>
      <c r="D790">
        <v>2019</v>
      </c>
      <c r="E790">
        <v>0</v>
      </c>
      <c r="F790">
        <v>0</v>
      </c>
      <c r="G790">
        <v>30563248</v>
      </c>
      <c r="H790">
        <v>30721000</v>
      </c>
      <c r="I790">
        <v>61284248</v>
      </c>
      <c r="J790">
        <f t="shared" si="15"/>
        <v>30642124</v>
      </c>
    </row>
    <row r="791" spans="1:10">
      <c r="A791" t="s">
        <v>369</v>
      </c>
      <c r="B791" t="s">
        <v>418</v>
      </c>
      <c r="C791" t="s">
        <v>419</v>
      </c>
      <c r="D791">
        <v>2019</v>
      </c>
      <c r="E791">
        <v>1924574</v>
      </c>
      <c r="F791">
        <v>0</v>
      </c>
      <c r="G791">
        <v>0</v>
      </c>
      <c r="H791">
        <v>0</v>
      </c>
      <c r="I791">
        <v>1924574</v>
      </c>
      <c r="J791">
        <f t="shared" si="15"/>
        <v>1924574</v>
      </c>
    </row>
    <row r="792" spans="1:10">
      <c r="A792" t="s">
        <v>73</v>
      </c>
      <c r="B792" t="s">
        <v>76</v>
      </c>
      <c r="C792" t="s">
        <v>77</v>
      </c>
      <c r="D792">
        <v>2019</v>
      </c>
      <c r="E792">
        <v>4749693</v>
      </c>
      <c r="F792">
        <v>0</v>
      </c>
      <c r="G792">
        <v>1000000</v>
      </c>
      <c r="H792">
        <v>2777000</v>
      </c>
      <c r="I792">
        <v>8526693</v>
      </c>
      <c r="J792">
        <f t="shared" si="15"/>
        <v>2842231</v>
      </c>
    </row>
    <row r="793" spans="1:10">
      <c r="A793" t="s">
        <v>155</v>
      </c>
      <c r="B793" t="s">
        <v>220</v>
      </c>
      <c r="C793" t="s">
        <v>221</v>
      </c>
      <c r="D793">
        <v>2019</v>
      </c>
      <c r="E793">
        <v>174209</v>
      </c>
      <c r="F793">
        <v>484000</v>
      </c>
      <c r="G793">
        <v>0</v>
      </c>
      <c r="H793">
        <v>0</v>
      </c>
      <c r="I793">
        <v>658209</v>
      </c>
      <c r="J793">
        <f t="shared" si="15"/>
        <v>329104.5</v>
      </c>
    </row>
    <row r="794" spans="1:10">
      <c r="A794" t="s">
        <v>566</v>
      </c>
      <c r="B794" t="s">
        <v>1040</v>
      </c>
      <c r="C794" t="s">
        <v>1041</v>
      </c>
      <c r="D794">
        <v>2019</v>
      </c>
      <c r="E794">
        <v>100000</v>
      </c>
      <c r="F794">
        <v>0</v>
      </c>
      <c r="G794">
        <v>0</v>
      </c>
      <c r="H794">
        <v>0</v>
      </c>
      <c r="I794">
        <v>100000</v>
      </c>
      <c r="J794">
        <f t="shared" si="15"/>
        <v>100000</v>
      </c>
    </row>
    <row r="795" spans="1:10">
      <c r="A795" t="s">
        <v>566</v>
      </c>
      <c r="B795" t="s">
        <v>1042</v>
      </c>
      <c r="C795" t="s">
        <v>1043</v>
      </c>
      <c r="D795">
        <v>2019</v>
      </c>
      <c r="E795">
        <v>455000</v>
      </c>
      <c r="F795">
        <v>0</v>
      </c>
      <c r="G795">
        <v>0</v>
      </c>
      <c r="H795">
        <v>0</v>
      </c>
      <c r="I795">
        <v>455000</v>
      </c>
      <c r="J795">
        <f t="shared" si="15"/>
        <v>455000</v>
      </c>
    </row>
    <row r="796" spans="1:10">
      <c r="A796" t="s">
        <v>883</v>
      </c>
      <c r="B796" t="s">
        <v>1044</v>
      </c>
      <c r="C796" t="s">
        <v>1045</v>
      </c>
      <c r="D796">
        <v>2019</v>
      </c>
      <c r="E796">
        <v>0</v>
      </c>
      <c r="F796">
        <v>0</v>
      </c>
      <c r="G796">
        <v>0</v>
      </c>
      <c r="H796">
        <v>0</v>
      </c>
      <c r="I796">
        <v>0</v>
      </c>
      <c r="J796" t="e">
        <f t="shared" si="15"/>
        <v>#DIV/0!</v>
      </c>
    </row>
    <row r="797" spans="1:10">
      <c r="A797" t="s">
        <v>121</v>
      </c>
      <c r="B797" t="s">
        <v>122</v>
      </c>
      <c r="C797" t="s">
        <v>123</v>
      </c>
      <c r="D797">
        <v>2019</v>
      </c>
      <c r="E797">
        <v>0</v>
      </c>
      <c r="F797">
        <v>10565920</v>
      </c>
      <c r="G797">
        <v>5831000</v>
      </c>
      <c r="H797">
        <v>7183000</v>
      </c>
      <c r="I797">
        <v>23579920</v>
      </c>
      <c r="J797">
        <f t="shared" si="15"/>
        <v>7859973.333333333</v>
      </c>
    </row>
    <row r="798" spans="1:10">
      <c r="A798" t="s">
        <v>924</v>
      </c>
      <c r="B798" t="s">
        <v>689</v>
      </c>
      <c r="C798" t="s">
        <v>690</v>
      </c>
      <c r="D798">
        <v>2019</v>
      </c>
      <c r="E798">
        <v>50488032</v>
      </c>
      <c r="F798">
        <v>4000000</v>
      </c>
      <c r="G798">
        <v>99000000</v>
      </c>
      <c r="H798">
        <v>683000000</v>
      </c>
      <c r="I798">
        <v>836488032</v>
      </c>
      <c r="J798">
        <f t="shared" si="15"/>
        <v>209122008</v>
      </c>
    </row>
    <row r="799" spans="1:10">
      <c r="A799" t="s">
        <v>155</v>
      </c>
      <c r="B799" t="s">
        <v>183</v>
      </c>
      <c r="C799" t="s">
        <v>184</v>
      </c>
      <c r="D799">
        <v>2019</v>
      </c>
      <c r="E799">
        <v>0</v>
      </c>
      <c r="F799">
        <v>5579051</v>
      </c>
      <c r="G799">
        <v>0</v>
      </c>
      <c r="H799">
        <v>0</v>
      </c>
      <c r="I799">
        <v>5579051</v>
      </c>
      <c r="J799">
        <f t="shared" si="15"/>
        <v>5579051</v>
      </c>
    </row>
    <row r="800" spans="1:10">
      <c r="A800" t="s">
        <v>155</v>
      </c>
      <c r="B800" t="s">
        <v>218</v>
      </c>
      <c r="C800" t="s">
        <v>219</v>
      </c>
      <c r="D800">
        <v>2019</v>
      </c>
      <c r="E800">
        <v>0</v>
      </c>
      <c r="F800">
        <v>41564743</v>
      </c>
      <c r="G800">
        <v>145659000</v>
      </c>
      <c r="H800">
        <v>0</v>
      </c>
      <c r="I800">
        <v>187223743</v>
      </c>
      <c r="J800">
        <f t="shared" si="15"/>
        <v>93611871.5</v>
      </c>
    </row>
    <row r="801" spans="1:10">
      <c r="A801" t="s">
        <v>356</v>
      </c>
      <c r="B801" t="s">
        <v>1046</v>
      </c>
      <c r="C801" t="s">
        <v>1047</v>
      </c>
      <c r="D801">
        <v>2019</v>
      </c>
      <c r="E801">
        <v>2200000</v>
      </c>
      <c r="F801">
        <v>0</v>
      </c>
      <c r="G801">
        <v>0</v>
      </c>
      <c r="H801">
        <v>0</v>
      </c>
      <c r="I801">
        <v>2200000</v>
      </c>
      <c r="J801">
        <f t="shared" si="15"/>
        <v>2200000</v>
      </c>
    </row>
    <row r="802" spans="1:10">
      <c r="A802" t="s">
        <v>203</v>
      </c>
      <c r="B802" t="s">
        <v>1048</v>
      </c>
      <c r="C802" t="s">
        <v>1049</v>
      </c>
      <c r="D802">
        <v>2019</v>
      </c>
      <c r="E802">
        <v>339000</v>
      </c>
      <c r="F802">
        <v>0</v>
      </c>
      <c r="G802">
        <v>0</v>
      </c>
      <c r="H802">
        <v>0</v>
      </c>
      <c r="I802">
        <v>339000</v>
      </c>
      <c r="J802">
        <f t="shared" si="15"/>
        <v>339000</v>
      </c>
    </row>
    <row r="803" spans="1:10">
      <c r="A803" t="s">
        <v>883</v>
      </c>
      <c r="B803" t="s">
        <v>512</v>
      </c>
      <c r="C803" t="s">
        <v>513</v>
      </c>
      <c r="D803">
        <v>2019</v>
      </c>
      <c r="E803">
        <v>0</v>
      </c>
      <c r="F803">
        <v>276317</v>
      </c>
      <c r="G803">
        <v>10077000</v>
      </c>
      <c r="H803">
        <v>10077000</v>
      </c>
      <c r="I803">
        <v>20430317</v>
      </c>
      <c r="J803">
        <f t="shared" si="15"/>
        <v>6810105.666666667</v>
      </c>
    </row>
    <row r="804" spans="1:10">
      <c r="A804" t="s">
        <v>566</v>
      </c>
      <c r="B804" t="s">
        <v>1050</v>
      </c>
      <c r="C804" t="s">
        <v>1051</v>
      </c>
      <c r="D804">
        <v>2019</v>
      </c>
      <c r="E804">
        <v>250000</v>
      </c>
      <c r="F804">
        <v>0</v>
      </c>
      <c r="G804">
        <v>0</v>
      </c>
      <c r="H804">
        <v>0</v>
      </c>
      <c r="I804">
        <v>250000</v>
      </c>
      <c r="J804">
        <f t="shared" si="15"/>
        <v>250000</v>
      </c>
    </row>
    <row r="805" spans="1:10">
      <c r="A805" t="s">
        <v>822</v>
      </c>
      <c r="B805" t="s">
        <v>835</v>
      </c>
      <c r="C805" t="s">
        <v>836</v>
      </c>
      <c r="D805">
        <v>2019</v>
      </c>
      <c r="E805">
        <v>1000000</v>
      </c>
      <c r="F805">
        <v>0</v>
      </c>
      <c r="G805">
        <v>0</v>
      </c>
      <c r="H805">
        <v>0</v>
      </c>
      <c r="I805">
        <v>1000000</v>
      </c>
      <c r="J805">
        <f t="shared" si="15"/>
        <v>1000000</v>
      </c>
    </row>
    <row r="806" spans="1:10">
      <c r="A806" t="s">
        <v>121</v>
      </c>
      <c r="B806" t="s">
        <v>1052</v>
      </c>
      <c r="C806" t="s">
        <v>1053</v>
      </c>
      <c r="D806">
        <v>2019</v>
      </c>
      <c r="E806">
        <v>718000</v>
      </c>
      <c r="F806">
        <v>0</v>
      </c>
      <c r="G806">
        <v>0</v>
      </c>
      <c r="H806">
        <v>0</v>
      </c>
      <c r="I806">
        <v>718000</v>
      </c>
      <c r="J806">
        <f t="shared" si="15"/>
        <v>718000</v>
      </c>
    </row>
    <row r="807" spans="1:10">
      <c r="A807" t="s">
        <v>148</v>
      </c>
      <c r="B807" t="s">
        <v>151</v>
      </c>
      <c r="C807" t="s">
        <v>152</v>
      </c>
      <c r="D807">
        <v>2019</v>
      </c>
      <c r="E807">
        <v>400000</v>
      </c>
      <c r="F807">
        <v>0</v>
      </c>
      <c r="G807">
        <v>0</v>
      </c>
      <c r="H807">
        <v>0</v>
      </c>
      <c r="I807">
        <v>400000</v>
      </c>
      <c r="J807">
        <f t="shared" si="15"/>
        <v>400000</v>
      </c>
    </row>
    <row r="808" spans="1:10">
      <c r="A808" t="s">
        <v>878</v>
      </c>
      <c r="B808" t="s">
        <v>131</v>
      </c>
      <c r="C808" t="s">
        <v>132</v>
      </c>
      <c r="D808">
        <v>2019</v>
      </c>
      <c r="E808">
        <v>3603991</v>
      </c>
      <c r="F808">
        <v>2400000</v>
      </c>
      <c r="G808">
        <v>3702000</v>
      </c>
      <c r="H808">
        <v>7692000</v>
      </c>
      <c r="I808">
        <v>17397991</v>
      </c>
      <c r="J808">
        <f t="shared" si="15"/>
        <v>4349497.75</v>
      </c>
    </row>
    <row r="809" spans="1:10">
      <c r="A809" t="s">
        <v>38</v>
      </c>
      <c r="B809" t="s">
        <v>67</v>
      </c>
      <c r="C809" t="s">
        <v>68</v>
      </c>
      <c r="D809">
        <v>2019</v>
      </c>
      <c r="E809">
        <v>0</v>
      </c>
      <c r="F809">
        <v>9950738</v>
      </c>
      <c r="G809">
        <v>16365000</v>
      </c>
      <c r="H809">
        <v>26462000</v>
      </c>
      <c r="I809">
        <v>52777738</v>
      </c>
      <c r="J809">
        <f t="shared" si="15"/>
        <v>17592579.333333332</v>
      </c>
    </row>
    <row r="810" spans="1:10">
      <c r="A810" t="s">
        <v>260</v>
      </c>
      <c r="B810" t="s">
        <v>297</v>
      </c>
      <c r="C810" t="s">
        <v>298</v>
      </c>
      <c r="D810">
        <v>2019</v>
      </c>
      <c r="E810">
        <v>17486329</v>
      </c>
      <c r="F810">
        <v>175100000</v>
      </c>
      <c r="G810">
        <v>193320000</v>
      </c>
      <c r="H810">
        <v>173374000</v>
      </c>
      <c r="I810">
        <v>559280329</v>
      </c>
      <c r="J810">
        <f t="shared" si="15"/>
        <v>139820082.25</v>
      </c>
    </row>
    <row r="811" spans="1:10">
      <c r="A811" t="s">
        <v>566</v>
      </c>
      <c r="B811" t="s">
        <v>623</v>
      </c>
      <c r="C811" t="s">
        <v>624</v>
      </c>
      <c r="D811">
        <v>2019</v>
      </c>
      <c r="E811">
        <v>0</v>
      </c>
      <c r="F811">
        <v>63000</v>
      </c>
      <c r="G811">
        <v>0</v>
      </c>
      <c r="H811">
        <v>0</v>
      </c>
      <c r="I811">
        <v>63000</v>
      </c>
      <c r="J811">
        <f t="shared" ref="J811:J874" si="16">AVERAGEIF(E811:H811, "&gt;0")</f>
        <v>63000</v>
      </c>
    </row>
    <row r="812" spans="1:10">
      <c r="A812" t="s">
        <v>566</v>
      </c>
      <c r="B812" t="s">
        <v>579</v>
      </c>
      <c r="C812" t="s">
        <v>580</v>
      </c>
      <c r="D812">
        <v>2019</v>
      </c>
      <c r="E812">
        <v>0</v>
      </c>
      <c r="F812">
        <v>0</v>
      </c>
      <c r="G812">
        <v>0</v>
      </c>
      <c r="H812">
        <v>0</v>
      </c>
      <c r="I812">
        <v>0</v>
      </c>
      <c r="J812" t="e">
        <f t="shared" si="16"/>
        <v>#DIV/0!</v>
      </c>
    </row>
    <row r="813" spans="1:10">
      <c r="A813" t="s">
        <v>465</v>
      </c>
      <c r="B813" t="s">
        <v>470</v>
      </c>
      <c r="C813" t="s">
        <v>471</v>
      </c>
      <c r="D813">
        <v>2019</v>
      </c>
      <c r="E813">
        <v>800000</v>
      </c>
      <c r="F813">
        <v>0</v>
      </c>
      <c r="G813">
        <v>0</v>
      </c>
      <c r="H813">
        <v>0</v>
      </c>
      <c r="I813">
        <v>800000</v>
      </c>
      <c r="J813">
        <f t="shared" si="16"/>
        <v>800000</v>
      </c>
    </row>
    <row r="814" spans="1:10">
      <c r="A814" t="s">
        <v>465</v>
      </c>
      <c r="B814" t="s">
        <v>466</v>
      </c>
      <c r="C814" t="s">
        <v>467</v>
      </c>
      <c r="D814">
        <v>2019</v>
      </c>
      <c r="E814">
        <v>36424093</v>
      </c>
      <c r="F814">
        <v>31648000</v>
      </c>
      <c r="G814">
        <v>8798000</v>
      </c>
      <c r="H814">
        <v>2813000</v>
      </c>
      <c r="I814">
        <v>79683093</v>
      </c>
      <c r="J814">
        <f t="shared" si="16"/>
        <v>19920773.25</v>
      </c>
    </row>
    <row r="815" spans="1:10">
      <c r="A815" t="s">
        <v>915</v>
      </c>
      <c r="B815" t="s">
        <v>1054</v>
      </c>
      <c r="C815" t="s">
        <v>1055</v>
      </c>
      <c r="D815">
        <v>2019</v>
      </c>
      <c r="E815">
        <v>204000</v>
      </c>
      <c r="F815">
        <v>0</v>
      </c>
      <c r="G815">
        <v>0</v>
      </c>
      <c r="H815">
        <v>0</v>
      </c>
      <c r="I815">
        <v>204000</v>
      </c>
      <c r="J815">
        <f t="shared" si="16"/>
        <v>204000</v>
      </c>
    </row>
    <row r="816" spans="1:10">
      <c r="A816" t="s">
        <v>691</v>
      </c>
      <c r="B816" t="s">
        <v>720</v>
      </c>
      <c r="C816" t="s">
        <v>721</v>
      </c>
      <c r="D816">
        <v>2019</v>
      </c>
      <c r="E816">
        <v>0</v>
      </c>
      <c r="F816">
        <v>91613699</v>
      </c>
      <c r="G816">
        <v>32000000</v>
      </c>
      <c r="H816">
        <v>0</v>
      </c>
      <c r="I816">
        <v>123613699</v>
      </c>
      <c r="J816">
        <f t="shared" si="16"/>
        <v>61806849.5</v>
      </c>
    </row>
    <row r="817" spans="1:10">
      <c r="A817" t="s">
        <v>369</v>
      </c>
      <c r="B817" t="s">
        <v>440</v>
      </c>
      <c r="C817" t="s">
        <v>441</v>
      </c>
      <c r="D817">
        <v>2019</v>
      </c>
      <c r="E817">
        <v>0</v>
      </c>
      <c r="F817">
        <v>82829</v>
      </c>
      <c r="G817">
        <v>0</v>
      </c>
      <c r="H817">
        <v>0</v>
      </c>
      <c r="I817">
        <v>82829</v>
      </c>
      <c r="J817">
        <f t="shared" si="16"/>
        <v>82829</v>
      </c>
    </row>
    <row r="818" spans="1:10">
      <c r="A818" t="s">
        <v>883</v>
      </c>
      <c r="B818" t="s">
        <v>483</v>
      </c>
      <c r="C818" t="s">
        <v>484</v>
      </c>
      <c r="D818">
        <v>2019</v>
      </c>
      <c r="E818">
        <v>1203000</v>
      </c>
      <c r="F818">
        <v>9650000</v>
      </c>
      <c r="G818">
        <v>21881000</v>
      </c>
      <c r="H818">
        <v>234000</v>
      </c>
      <c r="I818">
        <v>32968000</v>
      </c>
      <c r="J818">
        <f t="shared" si="16"/>
        <v>8242000</v>
      </c>
    </row>
    <row r="819" spans="1:10">
      <c r="A819" t="s">
        <v>691</v>
      </c>
      <c r="B819" t="s">
        <v>718</v>
      </c>
      <c r="C819" t="s">
        <v>719</v>
      </c>
      <c r="D819">
        <v>2019</v>
      </c>
      <c r="E819">
        <v>0</v>
      </c>
      <c r="F819">
        <v>1101396</v>
      </c>
      <c r="G819">
        <v>0</v>
      </c>
      <c r="H819">
        <v>0</v>
      </c>
      <c r="I819">
        <v>1101396</v>
      </c>
      <c r="J819">
        <f t="shared" si="16"/>
        <v>1101396</v>
      </c>
    </row>
    <row r="820" spans="1:10">
      <c r="A820" t="s">
        <v>260</v>
      </c>
      <c r="B820" t="s">
        <v>1056</v>
      </c>
      <c r="C820" t="s">
        <v>1057</v>
      </c>
      <c r="D820">
        <v>2019</v>
      </c>
      <c r="E820">
        <v>3300000</v>
      </c>
      <c r="F820">
        <v>0</v>
      </c>
      <c r="G820">
        <v>0</v>
      </c>
      <c r="H820">
        <v>0</v>
      </c>
      <c r="I820">
        <v>3300000</v>
      </c>
      <c r="J820">
        <f t="shared" si="16"/>
        <v>3300000</v>
      </c>
    </row>
    <row r="821" spans="1:10">
      <c r="A821" t="s">
        <v>356</v>
      </c>
      <c r="B821" t="s">
        <v>357</v>
      </c>
      <c r="C821" t="s">
        <v>358</v>
      </c>
      <c r="D821">
        <v>2019</v>
      </c>
      <c r="E821">
        <v>0</v>
      </c>
      <c r="F821">
        <v>0</v>
      </c>
      <c r="G821">
        <v>0</v>
      </c>
      <c r="H821">
        <v>35160</v>
      </c>
      <c r="I821">
        <v>35160</v>
      </c>
      <c r="J821">
        <f t="shared" si="16"/>
        <v>35160</v>
      </c>
    </row>
    <row r="822" spans="1:10">
      <c r="A822" t="s">
        <v>566</v>
      </c>
      <c r="B822" t="s">
        <v>1058</v>
      </c>
      <c r="C822" t="s">
        <v>1059</v>
      </c>
      <c r="D822">
        <v>2019</v>
      </c>
      <c r="E822">
        <v>618000</v>
      </c>
      <c r="F822">
        <v>0</v>
      </c>
      <c r="G822">
        <v>0</v>
      </c>
      <c r="H822">
        <v>0</v>
      </c>
      <c r="I822">
        <v>618000</v>
      </c>
      <c r="J822">
        <f t="shared" si="16"/>
        <v>618000</v>
      </c>
    </row>
    <row r="823" spans="1:10">
      <c r="A823" t="s">
        <v>924</v>
      </c>
      <c r="B823" t="s">
        <v>841</v>
      </c>
      <c r="C823" t="s">
        <v>842</v>
      </c>
      <c r="D823">
        <v>2019</v>
      </c>
      <c r="E823">
        <v>0</v>
      </c>
      <c r="F823">
        <v>0</v>
      </c>
      <c r="G823">
        <v>0</v>
      </c>
      <c r="H823">
        <v>0</v>
      </c>
      <c r="I823">
        <v>0</v>
      </c>
      <c r="J823" t="e">
        <f t="shared" si="16"/>
        <v>#DIV/0!</v>
      </c>
    </row>
    <row r="824" spans="1:10">
      <c r="A824" t="s">
        <v>888</v>
      </c>
      <c r="B824" t="s">
        <v>745</v>
      </c>
      <c r="C824" t="s">
        <v>746</v>
      </c>
      <c r="D824">
        <v>2019</v>
      </c>
      <c r="E824">
        <v>871714</v>
      </c>
      <c r="F824">
        <v>0</v>
      </c>
      <c r="G824">
        <v>0</v>
      </c>
      <c r="H824">
        <v>0</v>
      </c>
      <c r="I824">
        <v>871714</v>
      </c>
      <c r="J824">
        <f t="shared" si="16"/>
        <v>871714</v>
      </c>
    </row>
    <row r="825" spans="1:10">
      <c r="A825" t="s">
        <v>369</v>
      </c>
      <c r="B825" t="s">
        <v>380</v>
      </c>
      <c r="C825" t="s">
        <v>381</v>
      </c>
      <c r="D825">
        <v>2019</v>
      </c>
      <c r="E825">
        <v>865000</v>
      </c>
      <c r="F825">
        <v>12969000</v>
      </c>
      <c r="G825">
        <v>4286000</v>
      </c>
      <c r="H825">
        <v>0</v>
      </c>
      <c r="I825">
        <v>18120000</v>
      </c>
      <c r="J825">
        <f t="shared" si="16"/>
        <v>6040000</v>
      </c>
    </row>
    <row r="826" spans="1:10">
      <c r="A826" t="s">
        <v>878</v>
      </c>
      <c r="B826" t="s">
        <v>133</v>
      </c>
      <c r="C826" t="s">
        <v>134</v>
      </c>
      <c r="D826">
        <v>2019</v>
      </c>
      <c r="E826">
        <v>0</v>
      </c>
      <c r="F826">
        <v>59773840</v>
      </c>
      <c r="G826">
        <v>103390000</v>
      </c>
      <c r="H826">
        <v>65464000</v>
      </c>
      <c r="I826">
        <v>228627840</v>
      </c>
      <c r="J826">
        <f t="shared" si="16"/>
        <v>76209280</v>
      </c>
    </row>
    <row r="827" spans="1:10">
      <c r="A827" t="s">
        <v>369</v>
      </c>
      <c r="B827" t="s">
        <v>1060</v>
      </c>
      <c r="C827" t="s">
        <v>1061</v>
      </c>
      <c r="D827">
        <v>2019</v>
      </c>
      <c r="E827">
        <v>1500000</v>
      </c>
      <c r="F827">
        <v>0</v>
      </c>
      <c r="G827">
        <v>0</v>
      </c>
      <c r="H827">
        <v>0</v>
      </c>
      <c r="I827">
        <v>1500000</v>
      </c>
      <c r="J827">
        <f t="shared" si="16"/>
        <v>1500000</v>
      </c>
    </row>
    <row r="828" spans="1:10">
      <c r="A828" t="s">
        <v>121</v>
      </c>
      <c r="B828" t="s">
        <v>128</v>
      </c>
      <c r="C828" t="s">
        <v>129</v>
      </c>
      <c r="D828">
        <v>2019</v>
      </c>
      <c r="E828">
        <v>16799741</v>
      </c>
      <c r="F828">
        <v>20368000</v>
      </c>
      <c r="G828">
        <v>28247000</v>
      </c>
      <c r="H828">
        <v>17496000</v>
      </c>
      <c r="I828">
        <v>82910741</v>
      </c>
      <c r="J828">
        <f t="shared" si="16"/>
        <v>20727685.25</v>
      </c>
    </row>
    <row r="829" spans="1:10">
      <c r="A829" t="s">
        <v>759</v>
      </c>
      <c r="B829" t="s">
        <v>790</v>
      </c>
      <c r="C829" t="s">
        <v>791</v>
      </c>
      <c r="D829">
        <v>2019</v>
      </c>
      <c r="E829">
        <v>4500000</v>
      </c>
      <c r="F829">
        <v>0</v>
      </c>
      <c r="G829">
        <v>0</v>
      </c>
      <c r="H829">
        <v>11343251</v>
      </c>
      <c r="I829">
        <v>15843251</v>
      </c>
      <c r="J829">
        <f t="shared" si="16"/>
        <v>7921625.5</v>
      </c>
    </row>
    <row r="830" spans="1:10">
      <c r="A830" t="s">
        <v>73</v>
      </c>
      <c r="B830" t="s">
        <v>76</v>
      </c>
      <c r="C830" t="s">
        <v>77</v>
      </c>
      <c r="D830">
        <v>2019</v>
      </c>
      <c r="E830">
        <v>5766673</v>
      </c>
      <c r="F830">
        <v>0</v>
      </c>
      <c r="G830">
        <v>1053000</v>
      </c>
      <c r="H830">
        <v>0</v>
      </c>
      <c r="I830">
        <v>6819673</v>
      </c>
      <c r="J830">
        <f t="shared" si="16"/>
        <v>3409836.5</v>
      </c>
    </row>
    <row r="831" spans="1:10">
      <c r="A831" t="s">
        <v>532</v>
      </c>
      <c r="B831" t="s">
        <v>537</v>
      </c>
      <c r="C831" t="s">
        <v>538</v>
      </c>
      <c r="D831">
        <v>2019</v>
      </c>
      <c r="E831">
        <v>22941127</v>
      </c>
      <c r="F831">
        <v>38290000</v>
      </c>
      <c r="G831">
        <v>13456000</v>
      </c>
      <c r="H831">
        <v>16956000</v>
      </c>
      <c r="I831">
        <v>91643127</v>
      </c>
      <c r="J831">
        <f t="shared" si="16"/>
        <v>22910781.75</v>
      </c>
    </row>
    <row r="832" spans="1:10">
      <c r="A832" t="s">
        <v>38</v>
      </c>
      <c r="B832" t="s">
        <v>41</v>
      </c>
      <c r="C832" t="s">
        <v>42</v>
      </c>
      <c r="D832">
        <v>2019</v>
      </c>
      <c r="E832">
        <v>806624</v>
      </c>
      <c r="F832">
        <v>4731000</v>
      </c>
      <c r="G832">
        <v>12159000</v>
      </c>
      <c r="H832">
        <v>0</v>
      </c>
      <c r="I832">
        <v>17696624</v>
      </c>
      <c r="J832">
        <f t="shared" si="16"/>
        <v>5898874.666666667</v>
      </c>
    </row>
    <row r="833" spans="1:10">
      <c r="A833" t="s">
        <v>883</v>
      </c>
      <c r="B833" t="s">
        <v>487</v>
      </c>
      <c r="C833" t="s">
        <v>488</v>
      </c>
      <c r="D833">
        <v>2019</v>
      </c>
      <c r="E833">
        <v>0</v>
      </c>
      <c r="F833">
        <v>0</v>
      </c>
      <c r="G833">
        <v>0</v>
      </c>
      <c r="H833">
        <v>0</v>
      </c>
      <c r="I833">
        <v>0</v>
      </c>
      <c r="J833" t="e">
        <f t="shared" si="16"/>
        <v>#DIV/0!</v>
      </c>
    </row>
    <row r="834" spans="1:10">
      <c r="A834" t="s">
        <v>369</v>
      </c>
      <c r="B834" t="s">
        <v>394</v>
      </c>
      <c r="C834" t="s">
        <v>395</v>
      </c>
      <c r="D834">
        <v>2019</v>
      </c>
      <c r="E834">
        <v>0</v>
      </c>
      <c r="F834">
        <v>0</v>
      </c>
      <c r="G834">
        <v>1156533</v>
      </c>
      <c r="H834">
        <v>10944000</v>
      </c>
      <c r="I834">
        <v>12100533</v>
      </c>
      <c r="J834">
        <f t="shared" si="16"/>
        <v>6050266.5</v>
      </c>
    </row>
    <row r="835" spans="1:10">
      <c r="A835" t="s">
        <v>555</v>
      </c>
      <c r="B835" t="s">
        <v>560</v>
      </c>
      <c r="C835" t="s">
        <v>561</v>
      </c>
      <c r="D835">
        <v>2019</v>
      </c>
      <c r="E835">
        <v>0</v>
      </c>
      <c r="F835">
        <v>163666857</v>
      </c>
      <c r="G835">
        <v>542974000</v>
      </c>
      <c r="H835">
        <v>545019000</v>
      </c>
      <c r="I835">
        <v>1251659857</v>
      </c>
      <c r="J835">
        <f t="shared" si="16"/>
        <v>417219952.33333331</v>
      </c>
    </row>
    <row r="836" spans="1:10">
      <c r="A836" t="s">
        <v>566</v>
      </c>
      <c r="B836" t="s">
        <v>591</v>
      </c>
      <c r="C836" t="s">
        <v>592</v>
      </c>
      <c r="D836">
        <v>2019</v>
      </c>
      <c r="E836">
        <v>263924</v>
      </c>
      <c r="F836">
        <v>5819000</v>
      </c>
      <c r="G836">
        <v>11547000</v>
      </c>
      <c r="H836">
        <v>14681000</v>
      </c>
      <c r="I836">
        <v>32310924</v>
      </c>
      <c r="J836">
        <f t="shared" si="16"/>
        <v>8077731</v>
      </c>
    </row>
    <row r="837" spans="1:10">
      <c r="A837" t="s">
        <v>822</v>
      </c>
      <c r="B837" t="s">
        <v>831</v>
      </c>
      <c r="C837" t="s">
        <v>832</v>
      </c>
      <c r="D837">
        <v>2019</v>
      </c>
      <c r="E837">
        <v>0</v>
      </c>
      <c r="F837">
        <v>1303704</v>
      </c>
      <c r="G837">
        <v>12782000</v>
      </c>
      <c r="H837">
        <v>1300000</v>
      </c>
      <c r="I837">
        <v>15385704</v>
      </c>
      <c r="J837">
        <f t="shared" si="16"/>
        <v>5128568</v>
      </c>
    </row>
    <row r="838" spans="1:10">
      <c r="A838" t="s">
        <v>566</v>
      </c>
      <c r="B838" t="s">
        <v>575</v>
      </c>
      <c r="C838" t="s">
        <v>576</v>
      </c>
      <c r="D838">
        <v>2019</v>
      </c>
      <c r="E838">
        <v>0</v>
      </c>
      <c r="F838">
        <v>215151</v>
      </c>
      <c r="G838">
        <v>0</v>
      </c>
      <c r="H838">
        <v>0</v>
      </c>
      <c r="I838">
        <v>215151</v>
      </c>
      <c r="J838">
        <f t="shared" si="16"/>
        <v>215151</v>
      </c>
    </row>
    <row r="839" spans="1:10">
      <c r="A839" t="s">
        <v>369</v>
      </c>
      <c r="B839" t="s">
        <v>404</v>
      </c>
      <c r="C839" t="s">
        <v>405</v>
      </c>
      <c r="D839">
        <v>2019</v>
      </c>
      <c r="E839">
        <v>0</v>
      </c>
      <c r="F839">
        <v>0</v>
      </c>
      <c r="G839">
        <v>200000</v>
      </c>
      <c r="H839">
        <v>0</v>
      </c>
      <c r="I839">
        <v>200000</v>
      </c>
      <c r="J839">
        <f t="shared" si="16"/>
        <v>200000</v>
      </c>
    </row>
    <row r="840" spans="1:10">
      <c r="A840" t="s">
        <v>759</v>
      </c>
      <c r="B840" t="s">
        <v>792</v>
      </c>
      <c r="C840" t="s">
        <v>793</v>
      </c>
      <c r="D840">
        <v>2019</v>
      </c>
      <c r="E840">
        <v>0</v>
      </c>
      <c r="F840">
        <v>0</v>
      </c>
      <c r="G840">
        <v>0</v>
      </c>
      <c r="H840">
        <v>0</v>
      </c>
      <c r="I840">
        <v>0</v>
      </c>
      <c r="J840" t="e">
        <f t="shared" si="16"/>
        <v>#DIV/0!</v>
      </c>
    </row>
    <row r="841" spans="1:10">
      <c r="A841" t="s">
        <v>566</v>
      </c>
      <c r="B841" t="s">
        <v>587</v>
      </c>
      <c r="C841" t="s">
        <v>588</v>
      </c>
      <c r="D841">
        <v>2019</v>
      </c>
      <c r="E841">
        <v>0</v>
      </c>
      <c r="F841">
        <v>412639</v>
      </c>
      <c r="G841">
        <v>0</v>
      </c>
      <c r="H841">
        <v>0</v>
      </c>
      <c r="I841">
        <v>412639</v>
      </c>
      <c r="J841">
        <f t="shared" si="16"/>
        <v>412639</v>
      </c>
    </row>
    <row r="842" spans="1:10">
      <c r="A842" t="s">
        <v>883</v>
      </c>
      <c r="B842" t="s">
        <v>495</v>
      </c>
      <c r="C842" t="s">
        <v>496</v>
      </c>
      <c r="D842">
        <v>2019</v>
      </c>
      <c r="E842">
        <v>2932153</v>
      </c>
      <c r="F842">
        <v>19330000</v>
      </c>
      <c r="G842">
        <v>9015000</v>
      </c>
      <c r="H842">
        <v>0</v>
      </c>
      <c r="I842">
        <v>31277153</v>
      </c>
      <c r="J842">
        <f t="shared" si="16"/>
        <v>10425717.666666666</v>
      </c>
    </row>
    <row r="843" spans="1:10">
      <c r="A843" t="s">
        <v>854</v>
      </c>
      <c r="B843" t="s">
        <v>859</v>
      </c>
      <c r="C843" t="s">
        <v>860</v>
      </c>
      <c r="D843">
        <v>2019</v>
      </c>
      <c r="E843">
        <v>300000</v>
      </c>
      <c r="F843">
        <v>300000</v>
      </c>
      <c r="G843">
        <v>300000</v>
      </c>
      <c r="H843">
        <v>600000</v>
      </c>
      <c r="I843">
        <v>1500000</v>
      </c>
      <c r="J843">
        <f t="shared" si="16"/>
        <v>375000</v>
      </c>
    </row>
    <row r="844" spans="1:10">
      <c r="A844" t="s">
        <v>92</v>
      </c>
      <c r="B844" t="s">
        <v>101</v>
      </c>
      <c r="C844" t="s">
        <v>102</v>
      </c>
      <c r="D844">
        <v>2019</v>
      </c>
      <c r="E844">
        <v>0</v>
      </c>
      <c r="F844">
        <v>166040347</v>
      </c>
      <c r="G844">
        <v>279074000</v>
      </c>
      <c r="H844">
        <v>100324000</v>
      </c>
      <c r="I844">
        <v>545438347</v>
      </c>
      <c r="J844">
        <f t="shared" si="16"/>
        <v>181812782.33333334</v>
      </c>
    </row>
    <row r="845" spans="1:10">
      <c r="A845" t="s">
        <v>203</v>
      </c>
      <c r="B845" t="s">
        <v>1062</v>
      </c>
      <c r="C845" t="s">
        <v>1063</v>
      </c>
      <c r="D845">
        <v>2019</v>
      </c>
      <c r="E845">
        <v>1000</v>
      </c>
      <c r="F845">
        <v>0</v>
      </c>
      <c r="G845">
        <v>0</v>
      </c>
      <c r="H845">
        <v>0</v>
      </c>
      <c r="I845">
        <v>1000</v>
      </c>
      <c r="J845">
        <f t="shared" si="16"/>
        <v>1000</v>
      </c>
    </row>
    <row r="846" spans="1:10">
      <c r="A846" t="s">
        <v>566</v>
      </c>
      <c r="B846" t="s">
        <v>1064</v>
      </c>
      <c r="C846" t="s">
        <v>1065</v>
      </c>
      <c r="D846">
        <v>2019</v>
      </c>
      <c r="E846">
        <v>38000</v>
      </c>
      <c r="F846">
        <v>0</v>
      </c>
      <c r="G846">
        <v>0</v>
      </c>
      <c r="H846">
        <v>0</v>
      </c>
      <c r="I846">
        <v>38000</v>
      </c>
      <c r="J846">
        <f t="shared" si="16"/>
        <v>38000</v>
      </c>
    </row>
    <row r="847" spans="1:10">
      <c r="A847" t="s">
        <v>566</v>
      </c>
      <c r="B847" t="s">
        <v>1066</v>
      </c>
      <c r="C847" t="s">
        <v>1067</v>
      </c>
      <c r="D847">
        <v>2019</v>
      </c>
      <c r="E847">
        <v>100000</v>
      </c>
      <c r="F847">
        <v>0</v>
      </c>
      <c r="G847">
        <v>0</v>
      </c>
      <c r="H847">
        <v>0</v>
      </c>
      <c r="I847">
        <v>100000</v>
      </c>
      <c r="J847">
        <f t="shared" si="16"/>
        <v>100000</v>
      </c>
    </row>
    <row r="848" spans="1:10">
      <c r="A848" t="s">
        <v>92</v>
      </c>
      <c r="B848" t="s">
        <v>113</v>
      </c>
      <c r="C848" t="s">
        <v>114</v>
      </c>
      <c r="D848">
        <v>2019</v>
      </c>
      <c r="E848">
        <v>17992734</v>
      </c>
      <c r="F848">
        <v>6000000</v>
      </c>
      <c r="G848">
        <v>11375000</v>
      </c>
      <c r="H848">
        <v>9576000</v>
      </c>
      <c r="I848">
        <v>44943734</v>
      </c>
      <c r="J848">
        <f t="shared" si="16"/>
        <v>11235933.5</v>
      </c>
    </row>
    <row r="849" spans="1:10">
      <c r="A849" t="s">
        <v>369</v>
      </c>
      <c r="B849" t="s">
        <v>410</v>
      </c>
      <c r="C849" t="s">
        <v>411</v>
      </c>
      <c r="D849">
        <v>2019</v>
      </c>
      <c r="E849">
        <v>2340951</v>
      </c>
      <c r="F849">
        <v>0</v>
      </c>
      <c r="G849">
        <v>0</v>
      </c>
      <c r="H849">
        <v>0</v>
      </c>
      <c r="I849">
        <v>2340951</v>
      </c>
      <c r="J849">
        <f t="shared" si="16"/>
        <v>2340951</v>
      </c>
    </row>
    <row r="850" spans="1:10">
      <c r="A850" t="s">
        <v>888</v>
      </c>
      <c r="B850" t="s">
        <v>747</v>
      </c>
      <c r="C850" t="s">
        <v>748</v>
      </c>
      <c r="D850">
        <v>2019</v>
      </c>
      <c r="E850">
        <v>168474575</v>
      </c>
      <c r="F850">
        <v>200000</v>
      </c>
      <c r="G850">
        <v>0</v>
      </c>
      <c r="H850">
        <v>0</v>
      </c>
      <c r="I850">
        <v>168674575</v>
      </c>
      <c r="J850">
        <f t="shared" si="16"/>
        <v>84337287.5</v>
      </c>
    </row>
    <row r="851" spans="1:10">
      <c r="A851" t="s">
        <v>369</v>
      </c>
      <c r="B851" t="s">
        <v>378</v>
      </c>
      <c r="C851" t="s">
        <v>379</v>
      </c>
      <c r="D851">
        <v>2019</v>
      </c>
      <c r="E851">
        <v>0</v>
      </c>
      <c r="F851">
        <v>0</v>
      </c>
      <c r="G851">
        <v>10143571</v>
      </c>
      <c r="H851">
        <v>17609000</v>
      </c>
      <c r="I851">
        <v>27752571</v>
      </c>
      <c r="J851">
        <f t="shared" si="16"/>
        <v>13876285.5</v>
      </c>
    </row>
    <row r="852" spans="1:10">
      <c r="A852" t="s">
        <v>203</v>
      </c>
      <c r="B852" t="s">
        <v>1068</v>
      </c>
      <c r="C852" t="s">
        <v>1069</v>
      </c>
      <c r="D852">
        <v>2019</v>
      </c>
      <c r="E852">
        <v>40000</v>
      </c>
      <c r="F852">
        <v>0</v>
      </c>
      <c r="G852">
        <v>0</v>
      </c>
      <c r="H852">
        <v>0</v>
      </c>
      <c r="I852">
        <v>40000</v>
      </c>
      <c r="J852">
        <f t="shared" si="16"/>
        <v>40000</v>
      </c>
    </row>
    <row r="853" spans="1:10">
      <c r="A853" t="s">
        <v>759</v>
      </c>
      <c r="B853" t="s">
        <v>790</v>
      </c>
      <c r="C853" t="s">
        <v>791</v>
      </c>
      <c r="D853">
        <v>2019</v>
      </c>
      <c r="E853">
        <v>2500000</v>
      </c>
      <c r="F853">
        <v>0</v>
      </c>
      <c r="G853">
        <v>0</v>
      </c>
      <c r="H853">
        <v>0</v>
      </c>
      <c r="I853">
        <v>2500000</v>
      </c>
      <c r="J853">
        <f t="shared" si="16"/>
        <v>2500000</v>
      </c>
    </row>
    <row r="854" spans="1:10">
      <c r="A854" t="s">
        <v>759</v>
      </c>
      <c r="B854" t="s">
        <v>776</v>
      </c>
      <c r="C854" t="s">
        <v>777</v>
      </c>
      <c r="D854">
        <v>2019</v>
      </c>
      <c r="E854">
        <v>29833937</v>
      </c>
      <c r="F854">
        <v>9880000</v>
      </c>
      <c r="G854">
        <v>3589000</v>
      </c>
      <c r="H854">
        <v>4100000</v>
      </c>
      <c r="I854">
        <v>47402937</v>
      </c>
      <c r="J854">
        <f t="shared" si="16"/>
        <v>11850734.25</v>
      </c>
    </row>
    <row r="855" spans="1:10">
      <c r="A855" t="s">
        <v>92</v>
      </c>
      <c r="B855" t="s">
        <v>97</v>
      </c>
      <c r="C855" t="s">
        <v>98</v>
      </c>
      <c r="D855">
        <v>2019</v>
      </c>
      <c r="E855">
        <v>29005121</v>
      </c>
      <c r="F855">
        <v>37010000</v>
      </c>
      <c r="G855">
        <v>32000000</v>
      </c>
      <c r="H855">
        <v>10809000</v>
      </c>
      <c r="I855">
        <v>108824121</v>
      </c>
      <c r="J855">
        <f t="shared" si="16"/>
        <v>27206030.25</v>
      </c>
    </row>
    <row r="856" spans="1:10">
      <c r="A856" t="s">
        <v>92</v>
      </c>
      <c r="B856" t="s">
        <v>95</v>
      </c>
      <c r="C856" t="s">
        <v>96</v>
      </c>
      <c r="D856">
        <v>2019</v>
      </c>
      <c r="E856">
        <v>0</v>
      </c>
      <c r="F856">
        <v>6451296</v>
      </c>
      <c r="G856">
        <v>9451000</v>
      </c>
      <c r="H856">
        <v>9451000</v>
      </c>
      <c r="I856">
        <v>25353296</v>
      </c>
      <c r="J856">
        <f t="shared" si="16"/>
        <v>8451098.666666666</v>
      </c>
    </row>
    <row r="857" spans="1:10">
      <c r="A857" t="s">
        <v>691</v>
      </c>
      <c r="B857" t="s">
        <v>1070</v>
      </c>
      <c r="C857" t="s">
        <v>930</v>
      </c>
      <c r="D857">
        <v>2019</v>
      </c>
      <c r="E857">
        <v>5000000</v>
      </c>
      <c r="F857">
        <v>0</v>
      </c>
      <c r="G857">
        <v>0</v>
      </c>
      <c r="H857">
        <v>0</v>
      </c>
      <c r="I857">
        <v>5000000</v>
      </c>
      <c r="J857">
        <f t="shared" si="16"/>
        <v>5000000</v>
      </c>
    </row>
    <row r="858" spans="1:10">
      <c r="A858" t="s">
        <v>883</v>
      </c>
      <c r="B858" t="s">
        <v>516</v>
      </c>
      <c r="C858" t="s">
        <v>517</v>
      </c>
      <c r="D858">
        <v>2019</v>
      </c>
      <c r="E858">
        <v>1000000</v>
      </c>
      <c r="F858">
        <v>0</v>
      </c>
      <c r="G858">
        <v>0</v>
      </c>
      <c r="H858">
        <v>0</v>
      </c>
      <c r="I858">
        <v>1000000</v>
      </c>
      <c r="J858">
        <f t="shared" si="16"/>
        <v>1000000</v>
      </c>
    </row>
    <row r="859" spans="1:10">
      <c r="A859" t="s">
        <v>759</v>
      </c>
      <c r="B859" t="s">
        <v>804</v>
      </c>
      <c r="C859" t="s">
        <v>805</v>
      </c>
      <c r="D859">
        <v>2019</v>
      </c>
      <c r="E859">
        <v>0</v>
      </c>
      <c r="F859">
        <v>0</v>
      </c>
      <c r="G859">
        <v>0</v>
      </c>
      <c r="H859">
        <v>0</v>
      </c>
      <c r="I859">
        <v>0</v>
      </c>
      <c r="J859" t="e">
        <f t="shared" si="16"/>
        <v>#DIV/0!</v>
      </c>
    </row>
    <row r="860" spans="1:10">
      <c r="A860" t="s">
        <v>566</v>
      </c>
      <c r="B860" t="s">
        <v>677</v>
      </c>
      <c r="C860" t="s">
        <v>678</v>
      </c>
      <c r="D860">
        <v>2019</v>
      </c>
      <c r="E860">
        <v>447000</v>
      </c>
      <c r="F860">
        <v>0</v>
      </c>
      <c r="G860">
        <v>0</v>
      </c>
      <c r="H860">
        <v>0</v>
      </c>
      <c r="I860">
        <v>447000</v>
      </c>
      <c r="J860">
        <f t="shared" si="16"/>
        <v>447000</v>
      </c>
    </row>
    <row r="861" spans="1:10">
      <c r="A861" t="s">
        <v>759</v>
      </c>
      <c r="B861" t="s">
        <v>766</v>
      </c>
      <c r="C861" t="s">
        <v>767</v>
      </c>
      <c r="D861">
        <v>2019</v>
      </c>
      <c r="E861">
        <v>0</v>
      </c>
      <c r="F861">
        <v>0</v>
      </c>
      <c r="G861">
        <v>0</v>
      </c>
      <c r="H861">
        <v>0</v>
      </c>
      <c r="I861">
        <v>0</v>
      </c>
      <c r="J861" t="e">
        <f t="shared" si="16"/>
        <v>#DIV/0!</v>
      </c>
    </row>
    <row r="862" spans="1:10">
      <c r="A862" t="s">
        <v>155</v>
      </c>
      <c r="B862" t="s">
        <v>195</v>
      </c>
      <c r="C862" t="s">
        <v>196</v>
      </c>
      <c r="D862">
        <v>2019</v>
      </c>
      <c r="E862">
        <v>830513</v>
      </c>
      <c r="F862">
        <v>8323000</v>
      </c>
      <c r="G862">
        <v>0</v>
      </c>
      <c r="H862">
        <v>35776000</v>
      </c>
      <c r="I862">
        <v>44929513</v>
      </c>
      <c r="J862">
        <f t="shared" si="16"/>
        <v>14976504.333333334</v>
      </c>
    </row>
    <row r="863" spans="1:10">
      <c r="A863" t="s">
        <v>759</v>
      </c>
      <c r="B863" t="s">
        <v>780</v>
      </c>
      <c r="C863" t="s">
        <v>781</v>
      </c>
      <c r="D863">
        <v>2019</v>
      </c>
      <c r="E863">
        <v>8000</v>
      </c>
      <c r="F863">
        <v>0</v>
      </c>
      <c r="G863">
        <v>0</v>
      </c>
      <c r="H863">
        <v>0</v>
      </c>
      <c r="I863">
        <v>8000</v>
      </c>
      <c r="J863">
        <f t="shared" si="16"/>
        <v>8000</v>
      </c>
    </row>
    <row r="864" spans="1:10">
      <c r="A864" t="s">
        <v>532</v>
      </c>
      <c r="B864" t="s">
        <v>533</v>
      </c>
      <c r="C864" t="s">
        <v>534</v>
      </c>
      <c r="D864">
        <v>2019</v>
      </c>
      <c r="E864">
        <v>66450000</v>
      </c>
      <c r="F864">
        <v>1000000</v>
      </c>
      <c r="G864">
        <v>0</v>
      </c>
      <c r="H864">
        <v>0</v>
      </c>
      <c r="I864">
        <v>67450000</v>
      </c>
      <c r="J864">
        <f t="shared" si="16"/>
        <v>33725000</v>
      </c>
    </row>
    <row r="865" spans="1:10">
      <c r="A865" t="s">
        <v>843</v>
      </c>
      <c r="B865" t="s">
        <v>844</v>
      </c>
      <c r="C865" t="s">
        <v>845</v>
      </c>
      <c r="D865">
        <v>2019</v>
      </c>
      <c r="E865">
        <v>0</v>
      </c>
      <c r="F865">
        <v>0</v>
      </c>
      <c r="G865">
        <v>0</v>
      </c>
      <c r="H865">
        <v>0</v>
      </c>
      <c r="I865">
        <v>0</v>
      </c>
      <c r="J865" t="e">
        <f t="shared" si="16"/>
        <v>#DIV/0!</v>
      </c>
    </row>
    <row r="866" spans="1:10">
      <c r="A866" t="s">
        <v>446</v>
      </c>
      <c r="B866" t="s">
        <v>1071</v>
      </c>
      <c r="C866" t="s">
        <v>448</v>
      </c>
      <c r="D866">
        <v>2020</v>
      </c>
      <c r="E866">
        <v>0</v>
      </c>
      <c r="F866">
        <v>3590554</v>
      </c>
      <c r="G866">
        <v>24109000</v>
      </c>
      <c r="H866">
        <v>0</v>
      </c>
      <c r="I866">
        <v>27699554</v>
      </c>
      <c r="J866">
        <f t="shared" si="16"/>
        <v>13849777</v>
      </c>
    </row>
    <row r="867" spans="1:10">
      <c r="A867" t="s">
        <v>73</v>
      </c>
      <c r="B867" t="s">
        <v>78</v>
      </c>
      <c r="C867" t="s">
        <v>79</v>
      </c>
      <c r="D867">
        <v>2019</v>
      </c>
      <c r="E867">
        <v>0</v>
      </c>
      <c r="F867">
        <v>0</v>
      </c>
      <c r="G867">
        <v>645294</v>
      </c>
      <c r="H867">
        <v>1778000</v>
      </c>
      <c r="I867">
        <v>2423294</v>
      </c>
      <c r="J867">
        <f t="shared" si="16"/>
        <v>1211647</v>
      </c>
    </row>
    <row r="868" spans="1:10">
      <c r="A868" t="s">
        <v>155</v>
      </c>
      <c r="B868" t="s">
        <v>1072</v>
      </c>
      <c r="C868" t="s">
        <v>1073</v>
      </c>
      <c r="D868">
        <v>2019</v>
      </c>
      <c r="E868">
        <v>0</v>
      </c>
      <c r="F868">
        <v>315000</v>
      </c>
      <c r="G868">
        <v>0</v>
      </c>
      <c r="H868">
        <v>0</v>
      </c>
      <c r="I868">
        <v>315000</v>
      </c>
      <c r="J868">
        <f t="shared" si="16"/>
        <v>315000</v>
      </c>
    </row>
    <row r="869" spans="1:10">
      <c r="A869" t="s">
        <v>155</v>
      </c>
      <c r="B869" t="s">
        <v>187</v>
      </c>
      <c r="C869" t="s">
        <v>188</v>
      </c>
      <c r="D869">
        <v>2019</v>
      </c>
      <c r="E869">
        <v>0</v>
      </c>
      <c r="F869">
        <v>45979201</v>
      </c>
      <c r="G869">
        <v>60934000</v>
      </c>
      <c r="H869">
        <v>94812000</v>
      </c>
      <c r="I869">
        <v>201725201</v>
      </c>
      <c r="J869">
        <f t="shared" si="16"/>
        <v>67241733.666666672</v>
      </c>
    </row>
    <row r="870" spans="1:10">
      <c r="A870" t="s">
        <v>883</v>
      </c>
      <c r="B870" t="s">
        <v>1074</v>
      </c>
      <c r="C870" t="s">
        <v>520</v>
      </c>
      <c r="D870">
        <v>2019</v>
      </c>
      <c r="E870">
        <v>0</v>
      </c>
      <c r="F870">
        <v>0</v>
      </c>
      <c r="G870">
        <v>499833</v>
      </c>
      <c r="H870">
        <v>0</v>
      </c>
      <c r="I870">
        <v>499833</v>
      </c>
      <c r="J870">
        <f t="shared" si="16"/>
        <v>499833</v>
      </c>
    </row>
    <row r="871" spans="1:10">
      <c r="A871" t="s">
        <v>759</v>
      </c>
      <c r="B871" t="s">
        <v>804</v>
      </c>
      <c r="C871" t="s">
        <v>805</v>
      </c>
      <c r="D871">
        <v>2019</v>
      </c>
      <c r="E871">
        <v>4040382</v>
      </c>
      <c r="F871">
        <v>5498000</v>
      </c>
      <c r="G871">
        <v>0</v>
      </c>
      <c r="H871">
        <v>0</v>
      </c>
      <c r="I871">
        <v>9538382</v>
      </c>
      <c r="J871">
        <f t="shared" si="16"/>
        <v>4769191</v>
      </c>
    </row>
    <row r="872" spans="1:10">
      <c r="A872" t="s">
        <v>141</v>
      </c>
      <c r="B872" t="s">
        <v>144</v>
      </c>
      <c r="C872" t="s">
        <v>145</v>
      </c>
      <c r="D872">
        <v>2019</v>
      </c>
      <c r="E872">
        <v>0</v>
      </c>
      <c r="F872">
        <v>0</v>
      </c>
      <c r="G872">
        <v>0</v>
      </c>
      <c r="H872">
        <v>0</v>
      </c>
      <c r="I872">
        <v>0</v>
      </c>
      <c r="J872" t="e">
        <f t="shared" si="16"/>
        <v>#DIV/0!</v>
      </c>
    </row>
    <row r="873" spans="1:10">
      <c r="A873" t="s">
        <v>155</v>
      </c>
      <c r="B873" t="s">
        <v>224</v>
      </c>
      <c r="C873" t="s">
        <v>225</v>
      </c>
      <c r="D873">
        <v>2019</v>
      </c>
      <c r="E873">
        <v>795000</v>
      </c>
      <c r="F873">
        <v>0</v>
      </c>
      <c r="G873">
        <v>4967000</v>
      </c>
      <c r="H873">
        <v>23000000</v>
      </c>
      <c r="I873">
        <v>28762000</v>
      </c>
      <c r="J873">
        <f t="shared" si="16"/>
        <v>9587333.333333334</v>
      </c>
    </row>
    <row r="874" spans="1:10">
      <c r="A874" t="s">
        <v>883</v>
      </c>
      <c r="B874" t="s">
        <v>514</v>
      </c>
      <c r="C874" t="s">
        <v>515</v>
      </c>
      <c r="D874">
        <v>2019</v>
      </c>
      <c r="E874">
        <v>15689228</v>
      </c>
      <c r="F874">
        <v>10619000</v>
      </c>
      <c r="G874">
        <v>41000000</v>
      </c>
      <c r="H874">
        <v>6000000</v>
      </c>
      <c r="I874">
        <v>73308228</v>
      </c>
      <c r="J874">
        <f t="shared" si="16"/>
        <v>18327057</v>
      </c>
    </row>
    <row r="875" spans="1:10">
      <c r="A875" t="s">
        <v>155</v>
      </c>
      <c r="B875" t="s">
        <v>174</v>
      </c>
      <c r="C875" t="s">
        <v>175</v>
      </c>
      <c r="D875">
        <v>2019</v>
      </c>
      <c r="E875">
        <v>0</v>
      </c>
      <c r="F875">
        <v>0</v>
      </c>
      <c r="G875">
        <v>16167454</v>
      </c>
      <c r="H875">
        <v>6250000</v>
      </c>
      <c r="I875">
        <v>22417454</v>
      </c>
      <c r="J875">
        <f t="shared" ref="J875:J938" si="17">AVERAGEIF(E875:H875, "&gt;0")</f>
        <v>11208727</v>
      </c>
    </row>
    <row r="876" spans="1:10">
      <c r="A876" t="s">
        <v>155</v>
      </c>
      <c r="B876" t="s">
        <v>210</v>
      </c>
      <c r="C876" t="s">
        <v>211</v>
      </c>
      <c r="D876">
        <v>2019</v>
      </c>
      <c r="E876">
        <v>0</v>
      </c>
      <c r="F876">
        <v>1475000</v>
      </c>
      <c r="G876">
        <v>500000</v>
      </c>
      <c r="H876">
        <v>21131000</v>
      </c>
      <c r="I876">
        <v>23106000</v>
      </c>
      <c r="J876">
        <f t="shared" si="17"/>
        <v>7702000</v>
      </c>
    </row>
    <row r="877" spans="1:10">
      <c r="A877" t="s">
        <v>759</v>
      </c>
      <c r="B877" t="s">
        <v>770</v>
      </c>
      <c r="C877" t="s">
        <v>771</v>
      </c>
      <c r="D877">
        <v>2019</v>
      </c>
      <c r="E877">
        <v>279996</v>
      </c>
      <c r="F877">
        <v>0</v>
      </c>
      <c r="G877">
        <v>0</v>
      </c>
      <c r="H877">
        <v>0</v>
      </c>
      <c r="I877">
        <v>279996</v>
      </c>
      <c r="J877">
        <f t="shared" si="17"/>
        <v>279996</v>
      </c>
    </row>
    <row r="878" spans="1:10">
      <c r="A878" t="s">
        <v>369</v>
      </c>
      <c r="B878" t="s">
        <v>372</v>
      </c>
      <c r="C878" t="s">
        <v>373</v>
      </c>
      <c r="D878">
        <v>2019</v>
      </c>
      <c r="E878">
        <v>3196545</v>
      </c>
      <c r="F878">
        <v>29746000</v>
      </c>
      <c r="G878">
        <v>2240000</v>
      </c>
      <c r="H878">
        <v>1505000</v>
      </c>
      <c r="I878">
        <v>36687545</v>
      </c>
      <c r="J878">
        <f t="shared" si="17"/>
        <v>9171886.25</v>
      </c>
    </row>
    <row r="879" spans="1:10">
      <c r="A879" t="s">
        <v>356</v>
      </c>
      <c r="B879" t="s">
        <v>1075</v>
      </c>
      <c r="C879" t="s">
        <v>1076</v>
      </c>
      <c r="D879">
        <v>2019</v>
      </c>
      <c r="E879">
        <v>1000000</v>
      </c>
      <c r="F879">
        <v>0</v>
      </c>
      <c r="G879">
        <v>0</v>
      </c>
      <c r="H879">
        <v>0</v>
      </c>
      <c r="I879">
        <v>1000000</v>
      </c>
      <c r="J879">
        <f t="shared" si="17"/>
        <v>1000000</v>
      </c>
    </row>
    <row r="880" spans="1:10">
      <c r="A880" t="s">
        <v>759</v>
      </c>
      <c r="B880" t="s">
        <v>768</v>
      </c>
      <c r="C880" t="s">
        <v>769</v>
      </c>
      <c r="D880">
        <v>2019</v>
      </c>
      <c r="E880">
        <v>0</v>
      </c>
      <c r="F880">
        <v>0</v>
      </c>
      <c r="G880">
        <v>0</v>
      </c>
      <c r="H880">
        <v>0</v>
      </c>
      <c r="I880">
        <v>0</v>
      </c>
      <c r="J880" t="e">
        <f t="shared" si="17"/>
        <v>#DIV/0!</v>
      </c>
    </row>
    <row r="881" spans="1:10">
      <c r="A881" t="s">
        <v>532</v>
      </c>
      <c r="B881" t="s">
        <v>541</v>
      </c>
      <c r="C881" t="s">
        <v>542</v>
      </c>
      <c r="D881">
        <v>2019</v>
      </c>
      <c r="E881">
        <v>4978200</v>
      </c>
      <c r="F881">
        <v>2225000</v>
      </c>
      <c r="G881">
        <v>2000000</v>
      </c>
      <c r="H881">
        <v>337000</v>
      </c>
      <c r="I881">
        <v>9540200</v>
      </c>
      <c r="J881">
        <f t="shared" si="17"/>
        <v>2385050</v>
      </c>
    </row>
    <row r="882" spans="1:10">
      <c r="A882" t="s">
        <v>759</v>
      </c>
      <c r="B882" t="s">
        <v>800</v>
      </c>
      <c r="C882" t="s">
        <v>801</v>
      </c>
      <c r="D882">
        <v>2019</v>
      </c>
      <c r="E882">
        <v>0</v>
      </c>
      <c r="F882">
        <v>0</v>
      </c>
      <c r="G882">
        <v>0</v>
      </c>
      <c r="H882">
        <v>3343038</v>
      </c>
      <c r="I882">
        <v>3343038</v>
      </c>
      <c r="J882">
        <f t="shared" si="17"/>
        <v>3343038</v>
      </c>
    </row>
    <row r="883" spans="1:10">
      <c r="A883" t="s">
        <v>843</v>
      </c>
      <c r="B883" t="s">
        <v>850</v>
      </c>
      <c r="C883" t="s">
        <v>851</v>
      </c>
      <c r="D883">
        <v>2019</v>
      </c>
      <c r="E883">
        <v>56623356</v>
      </c>
      <c r="F883">
        <v>333461000</v>
      </c>
      <c r="G883">
        <v>493762000</v>
      </c>
      <c r="H883">
        <v>369712000</v>
      </c>
      <c r="I883">
        <v>1253558356</v>
      </c>
      <c r="J883">
        <f t="shared" si="17"/>
        <v>313389589</v>
      </c>
    </row>
    <row r="884" spans="1:10">
      <c r="A884" t="s">
        <v>155</v>
      </c>
      <c r="B884" t="s">
        <v>214</v>
      </c>
      <c r="C884" t="s">
        <v>215</v>
      </c>
      <c r="D884">
        <v>2019</v>
      </c>
      <c r="E884">
        <v>0</v>
      </c>
      <c r="F884">
        <v>0</v>
      </c>
      <c r="G884">
        <v>56463000</v>
      </c>
      <c r="H884">
        <v>3274000</v>
      </c>
      <c r="I884">
        <v>59737000</v>
      </c>
      <c r="J884">
        <f t="shared" si="17"/>
        <v>29868500</v>
      </c>
    </row>
    <row r="885" spans="1:10">
      <c r="A885" t="s">
        <v>369</v>
      </c>
      <c r="B885" t="s">
        <v>1077</v>
      </c>
      <c r="C885" t="s">
        <v>1078</v>
      </c>
      <c r="D885">
        <v>2019</v>
      </c>
      <c r="E885">
        <v>0</v>
      </c>
      <c r="F885">
        <v>0</v>
      </c>
      <c r="G885">
        <v>1819229</v>
      </c>
      <c r="H885">
        <v>0</v>
      </c>
      <c r="I885">
        <v>1819229</v>
      </c>
      <c r="J885">
        <f t="shared" si="17"/>
        <v>1819229</v>
      </c>
    </row>
    <row r="886" spans="1:10">
      <c r="A886" t="s">
        <v>566</v>
      </c>
      <c r="B886" t="s">
        <v>1079</v>
      </c>
      <c r="C886" t="s">
        <v>616</v>
      </c>
      <c r="D886">
        <v>2019</v>
      </c>
      <c r="E886">
        <v>75000</v>
      </c>
      <c r="F886">
        <v>0</v>
      </c>
      <c r="G886">
        <v>0</v>
      </c>
      <c r="H886">
        <v>0</v>
      </c>
      <c r="I886">
        <v>75000</v>
      </c>
      <c r="J886">
        <f t="shared" si="17"/>
        <v>75000</v>
      </c>
    </row>
    <row r="887" spans="1:10">
      <c r="A887" t="s">
        <v>38</v>
      </c>
      <c r="B887" t="s">
        <v>59</v>
      </c>
      <c r="C887" t="s">
        <v>60</v>
      </c>
      <c r="D887">
        <v>2019</v>
      </c>
      <c r="E887">
        <v>0</v>
      </c>
      <c r="F887">
        <v>6640778</v>
      </c>
      <c r="G887">
        <v>6336000</v>
      </c>
      <c r="H887">
        <v>0</v>
      </c>
      <c r="I887">
        <v>12976778</v>
      </c>
      <c r="J887">
        <f t="shared" si="17"/>
        <v>6488389</v>
      </c>
    </row>
    <row r="888" spans="1:10">
      <c r="A888" t="s">
        <v>465</v>
      </c>
      <c r="B888" t="s">
        <v>468</v>
      </c>
      <c r="C888" t="s">
        <v>469</v>
      </c>
      <c r="D888">
        <v>2019</v>
      </c>
      <c r="E888">
        <v>4000</v>
      </c>
      <c r="F888">
        <v>0</v>
      </c>
      <c r="G888">
        <v>0</v>
      </c>
      <c r="H888">
        <v>0</v>
      </c>
      <c r="I888">
        <v>4000</v>
      </c>
      <c r="J888">
        <f t="shared" si="17"/>
        <v>4000</v>
      </c>
    </row>
    <row r="889" spans="1:10">
      <c r="A889" t="s">
        <v>759</v>
      </c>
      <c r="B889" t="s">
        <v>780</v>
      </c>
      <c r="C889" t="s">
        <v>781</v>
      </c>
      <c r="D889">
        <v>2019</v>
      </c>
      <c r="E889">
        <v>117451730</v>
      </c>
      <c r="F889">
        <v>230243000</v>
      </c>
      <c r="G889">
        <v>260891000</v>
      </c>
      <c r="H889">
        <v>163719000</v>
      </c>
      <c r="I889">
        <v>772304730</v>
      </c>
      <c r="J889">
        <f t="shared" si="17"/>
        <v>193076182.5</v>
      </c>
    </row>
    <row r="890" spans="1:10">
      <c r="A890" t="s">
        <v>92</v>
      </c>
      <c r="B890" t="s">
        <v>109</v>
      </c>
      <c r="C890" t="s">
        <v>110</v>
      </c>
      <c r="D890">
        <v>2019</v>
      </c>
      <c r="E890">
        <v>55082144</v>
      </c>
      <c r="F890">
        <v>193704000</v>
      </c>
      <c r="G890">
        <v>119436000</v>
      </c>
      <c r="H890">
        <v>0</v>
      </c>
      <c r="I890">
        <v>368222144</v>
      </c>
      <c r="J890">
        <f t="shared" si="17"/>
        <v>122740714.66666667</v>
      </c>
    </row>
    <row r="891" spans="1:10">
      <c r="A891" t="s">
        <v>566</v>
      </c>
      <c r="B891" t="s">
        <v>1080</v>
      </c>
      <c r="C891" t="s">
        <v>592</v>
      </c>
      <c r="D891">
        <v>2019</v>
      </c>
      <c r="E891">
        <v>487000</v>
      </c>
      <c r="F891">
        <v>2000</v>
      </c>
      <c r="G891">
        <v>0</v>
      </c>
      <c r="H891">
        <v>0</v>
      </c>
      <c r="I891">
        <v>489000</v>
      </c>
      <c r="J891">
        <f t="shared" si="17"/>
        <v>244500</v>
      </c>
    </row>
    <row r="892" spans="1:10">
      <c r="A892" t="s">
        <v>883</v>
      </c>
      <c r="B892" t="s">
        <v>487</v>
      </c>
      <c r="C892" t="s">
        <v>488</v>
      </c>
      <c r="D892">
        <v>2019</v>
      </c>
      <c r="E892">
        <v>24</v>
      </c>
      <c r="F892">
        <v>0</v>
      </c>
      <c r="G892">
        <v>0</v>
      </c>
      <c r="H892">
        <v>0</v>
      </c>
      <c r="I892">
        <v>24</v>
      </c>
      <c r="J892">
        <f t="shared" si="17"/>
        <v>24</v>
      </c>
    </row>
    <row r="893" spans="1:10">
      <c r="A893" t="s">
        <v>566</v>
      </c>
      <c r="B893" t="s">
        <v>1081</v>
      </c>
      <c r="C893" t="s">
        <v>1082</v>
      </c>
      <c r="D893">
        <v>2019</v>
      </c>
      <c r="E893">
        <v>1250000</v>
      </c>
      <c r="F893">
        <v>0</v>
      </c>
      <c r="G893">
        <v>0</v>
      </c>
      <c r="H893">
        <v>0</v>
      </c>
      <c r="I893">
        <v>1250000</v>
      </c>
      <c r="J893">
        <f t="shared" si="17"/>
        <v>1250000</v>
      </c>
    </row>
    <row r="894" spans="1:10">
      <c r="A894" t="s">
        <v>915</v>
      </c>
      <c r="B894" t="s">
        <v>34</v>
      </c>
      <c r="C894" t="s">
        <v>35</v>
      </c>
      <c r="D894">
        <v>2019</v>
      </c>
      <c r="E894">
        <v>7712131</v>
      </c>
      <c r="F894">
        <v>0</v>
      </c>
      <c r="G894">
        <v>4000000</v>
      </c>
      <c r="H894">
        <v>3300000</v>
      </c>
      <c r="I894">
        <v>15012131</v>
      </c>
      <c r="J894">
        <f t="shared" si="17"/>
        <v>5004043.666666667</v>
      </c>
    </row>
    <row r="895" spans="1:10">
      <c r="A895" t="s">
        <v>333</v>
      </c>
      <c r="B895" t="s">
        <v>334</v>
      </c>
      <c r="C895" t="s">
        <v>335</v>
      </c>
      <c r="D895">
        <v>2019</v>
      </c>
      <c r="E895">
        <v>0</v>
      </c>
      <c r="F895">
        <v>11412729</v>
      </c>
      <c r="G895">
        <v>41822000</v>
      </c>
      <c r="H895">
        <v>23164000</v>
      </c>
      <c r="I895">
        <v>76398729</v>
      </c>
      <c r="J895">
        <f t="shared" si="17"/>
        <v>25466243</v>
      </c>
    </row>
    <row r="896" spans="1:10">
      <c r="A896" t="s">
        <v>759</v>
      </c>
      <c r="B896" t="s">
        <v>766</v>
      </c>
      <c r="C896" t="s">
        <v>767</v>
      </c>
      <c r="D896">
        <v>2019</v>
      </c>
      <c r="E896">
        <v>16952851</v>
      </c>
      <c r="F896">
        <v>18538000</v>
      </c>
      <c r="G896">
        <v>208000</v>
      </c>
      <c r="H896">
        <v>6969000</v>
      </c>
      <c r="I896">
        <v>42667851</v>
      </c>
      <c r="J896">
        <f t="shared" si="17"/>
        <v>10666962.75</v>
      </c>
    </row>
    <row r="897" spans="1:10">
      <c r="A897" t="s">
        <v>148</v>
      </c>
      <c r="B897" t="s">
        <v>1083</v>
      </c>
      <c r="C897" t="s">
        <v>1084</v>
      </c>
      <c r="D897">
        <v>2019</v>
      </c>
      <c r="E897">
        <v>750000</v>
      </c>
      <c r="F897">
        <v>0</v>
      </c>
      <c r="G897">
        <v>0</v>
      </c>
      <c r="H897">
        <v>0</v>
      </c>
      <c r="I897">
        <v>750000</v>
      </c>
      <c r="J897">
        <f t="shared" si="17"/>
        <v>750000</v>
      </c>
    </row>
    <row r="898" spans="1:10">
      <c r="A898" t="s">
        <v>260</v>
      </c>
      <c r="B898" t="s">
        <v>301</v>
      </c>
      <c r="C898" t="s">
        <v>302</v>
      </c>
      <c r="D898">
        <v>2019</v>
      </c>
      <c r="E898">
        <v>42683743</v>
      </c>
      <c r="F898">
        <v>1449000</v>
      </c>
      <c r="G898">
        <v>1380000</v>
      </c>
      <c r="H898">
        <v>1407000</v>
      </c>
      <c r="I898">
        <v>46919743</v>
      </c>
      <c r="J898">
        <f t="shared" si="17"/>
        <v>11729935.75</v>
      </c>
    </row>
    <row r="899" spans="1:10">
      <c r="A899" t="s">
        <v>566</v>
      </c>
      <c r="B899" t="s">
        <v>571</v>
      </c>
      <c r="C899" t="s">
        <v>572</v>
      </c>
      <c r="D899">
        <v>2019</v>
      </c>
      <c r="E899">
        <v>0</v>
      </c>
      <c r="F899">
        <v>0</v>
      </c>
      <c r="G899">
        <v>671</v>
      </c>
      <c r="H899">
        <v>0</v>
      </c>
      <c r="I899">
        <v>671</v>
      </c>
      <c r="J899">
        <f t="shared" si="17"/>
        <v>671</v>
      </c>
    </row>
    <row r="900" spans="1:10">
      <c r="A900" t="s">
        <v>888</v>
      </c>
      <c r="B900" t="s">
        <v>755</v>
      </c>
      <c r="C900" t="s">
        <v>756</v>
      </c>
      <c r="D900">
        <v>2019</v>
      </c>
      <c r="E900">
        <v>0</v>
      </c>
      <c r="F900">
        <v>0</v>
      </c>
      <c r="G900">
        <v>892805</v>
      </c>
      <c r="H900">
        <v>0</v>
      </c>
      <c r="I900">
        <v>892805</v>
      </c>
      <c r="J900">
        <f t="shared" si="17"/>
        <v>892805</v>
      </c>
    </row>
    <row r="901" spans="1:10">
      <c r="A901" t="s">
        <v>369</v>
      </c>
      <c r="B901" t="s">
        <v>1085</v>
      </c>
      <c r="C901" t="s">
        <v>1086</v>
      </c>
      <c r="D901">
        <v>2019</v>
      </c>
      <c r="E901">
        <v>0</v>
      </c>
      <c r="F901">
        <v>0</v>
      </c>
      <c r="G901">
        <v>0</v>
      </c>
      <c r="H901">
        <v>0</v>
      </c>
      <c r="I901">
        <v>0</v>
      </c>
      <c r="J901" t="e">
        <f t="shared" si="17"/>
        <v>#DIV/0!</v>
      </c>
    </row>
    <row r="902" spans="1:10">
      <c r="A902" t="s">
        <v>888</v>
      </c>
      <c r="B902" t="s">
        <v>753</v>
      </c>
      <c r="C902" t="s">
        <v>754</v>
      </c>
      <c r="D902">
        <v>2019</v>
      </c>
      <c r="E902">
        <v>0</v>
      </c>
      <c r="F902">
        <v>0</v>
      </c>
      <c r="G902">
        <v>1102808</v>
      </c>
      <c r="H902">
        <v>3500000</v>
      </c>
      <c r="I902">
        <v>4602808</v>
      </c>
      <c r="J902">
        <f t="shared" si="17"/>
        <v>2301404</v>
      </c>
    </row>
    <row r="903" spans="1:10">
      <c r="A903" t="s">
        <v>260</v>
      </c>
      <c r="B903" t="s">
        <v>309</v>
      </c>
      <c r="C903" t="s">
        <v>310</v>
      </c>
      <c r="D903">
        <v>2019</v>
      </c>
      <c r="E903">
        <v>0</v>
      </c>
      <c r="F903">
        <v>128000</v>
      </c>
      <c r="G903">
        <v>8554000</v>
      </c>
      <c r="H903">
        <v>8786000</v>
      </c>
      <c r="I903">
        <v>17468000</v>
      </c>
      <c r="J903">
        <f t="shared" si="17"/>
        <v>5822666.666666667</v>
      </c>
    </row>
    <row r="904" spans="1:10">
      <c r="A904" t="s">
        <v>369</v>
      </c>
      <c r="B904" t="s">
        <v>442</v>
      </c>
      <c r="C904" t="s">
        <v>443</v>
      </c>
      <c r="D904">
        <v>2019</v>
      </c>
      <c r="E904">
        <v>566734</v>
      </c>
      <c r="F904">
        <v>0</v>
      </c>
      <c r="G904">
        <v>0</v>
      </c>
      <c r="H904">
        <v>0</v>
      </c>
      <c r="I904">
        <v>566734</v>
      </c>
      <c r="J904">
        <f t="shared" si="17"/>
        <v>566734</v>
      </c>
    </row>
    <row r="905" spans="1:10">
      <c r="A905" t="s">
        <v>691</v>
      </c>
      <c r="B905" t="s">
        <v>1087</v>
      </c>
      <c r="C905" t="s">
        <v>1088</v>
      </c>
      <c r="D905">
        <v>2019</v>
      </c>
      <c r="E905">
        <v>0</v>
      </c>
      <c r="F905">
        <v>1000</v>
      </c>
      <c r="G905">
        <v>0</v>
      </c>
      <c r="H905">
        <v>0</v>
      </c>
      <c r="I905">
        <v>1000</v>
      </c>
      <c r="J905">
        <f t="shared" si="17"/>
        <v>1000</v>
      </c>
    </row>
    <row r="906" spans="1:10">
      <c r="A906" t="s">
        <v>555</v>
      </c>
      <c r="B906" t="s">
        <v>558</v>
      </c>
      <c r="C906" t="s">
        <v>559</v>
      </c>
      <c r="D906">
        <v>2019</v>
      </c>
      <c r="E906">
        <v>0</v>
      </c>
      <c r="F906">
        <v>0</v>
      </c>
      <c r="G906">
        <v>0</v>
      </c>
      <c r="H906">
        <v>14791002</v>
      </c>
      <c r="I906">
        <v>14791002</v>
      </c>
      <c r="J906">
        <f t="shared" si="17"/>
        <v>14791002</v>
      </c>
    </row>
    <row r="907" spans="1:10">
      <c r="A907" t="s">
        <v>9</v>
      </c>
      <c r="B907" t="s">
        <v>10</v>
      </c>
      <c r="C907" t="s">
        <v>11</v>
      </c>
      <c r="D907">
        <v>2019</v>
      </c>
      <c r="E907">
        <v>0</v>
      </c>
      <c r="F907">
        <v>5896783</v>
      </c>
      <c r="G907">
        <v>2144000</v>
      </c>
      <c r="H907">
        <v>2071000</v>
      </c>
      <c r="I907">
        <v>10111783</v>
      </c>
      <c r="J907">
        <f t="shared" si="17"/>
        <v>3370594.3333333335</v>
      </c>
    </row>
    <row r="908" spans="1:10">
      <c r="A908" t="s">
        <v>73</v>
      </c>
      <c r="B908" t="s">
        <v>78</v>
      </c>
      <c r="C908" t="s">
        <v>79</v>
      </c>
      <c r="D908">
        <v>2019</v>
      </c>
      <c r="E908">
        <v>0</v>
      </c>
      <c r="F908">
        <v>0</v>
      </c>
      <c r="G908">
        <v>228274</v>
      </c>
      <c r="H908">
        <v>733000</v>
      </c>
      <c r="I908">
        <v>961274</v>
      </c>
      <c r="J908">
        <f t="shared" si="17"/>
        <v>480637</v>
      </c>
    </row>
    <row r="909" spans="1:10">
      <c r="A909" t="s">
        <v>155</v>
      </c>
      <c r="B909" t="s">
        <v>234</v>
      </c>
      <c r="C909" t="s">
        <v>235</v>
      </c>
      <c r="D909">
        <v>2019</v>
      </c>
      <c r="E909">
        <v>0</v>
      </c>
      <c r="F909">
        <v>1473000</v>
      </c>
      <c r="G909">
        <v>0</v>
      </c>
      <c r="H909">
        <v>7926000</v>
      </c>
      <c r="I909">
        <v>9399000</v>
      </c>
      <c r="J909">
        <f t="shared" si="17"/>
        <v>4699500</v>
      </c>
    </row>
    <row r="910" spans="1:10">
      <c r="A910" t="s">
        <v>822</v>
      </c>
      <c r="B910" t="s">
        <v>1089</v>
      </c>
      <c r="C910" t="s">
        <v>1090</v>
      </c>
      <c r="D910">
        <v>2019</v>
      </c>
      <c r="E910">
        <v>150000</v>
      </c>
      <c r="F910">
        <v>0</v>
      </c>
      <c r="G910">
        <v>0</v>
      </c>
      <c r="H910">
        <v>0</v>
      </c>
      <c r="I910">
        <v>150000</v>
      </c>
      <c r="J910">
        <f t="shared" si="17"/>
        <v>150000</v>
      </c>
    </row>
    <row r="911" spans="1:10">
      <c r="A911" t="s">
        <v>883</v>
      </c>
      <c r="B911" t="s">
        <v>1091</v>
      </c>
      <c r="C911" t="s">
        <v>1092</v>
      </c>
      <c r="D911">
        <v>2019</v>
      </c>
      <c r="E911">
        <v>39142</v>
      </c>
      <c r="F911">
        <v>0</v>
      </c>
      <c r="G911">
        <v>0</v>
      </c>
      <c r="H911">
        <v>0</v>
      </c>
      <c r="I911">
        <v>39142</v>
      </c>
      <c r="J911">
        <f t="shared" si="17"/>
        <v>39142</v>
      </c>
    </row>
    <row r="912" spans="1:10">
      <c r="A912" t="s">
        <v>260</v>
      </c>
      <c r="B912" t="s">
        <v>307</v>
      </c>
      <c r="C912" t="s">
        <v>308</v>
      </c>
      <c r="D912">
        <v>2019</v>
      </c>
      <c r="E912">
        <v>0</v>
      </c>
      <c r="F912">
        <v>110144869</v>
      </c>
      <c r="G912">
        <v>156687000</v>
      </c>
      <c r="H912">
        <v>132000000</v>
      </c>
      <c r="I912">
        <v>398831869</v>
      </c>
      <c r="J912">
        <f t="shared" si="17"/>
        <v>132943956.33333333</v>
      </c>
    </row>
    <row r="913" spans="1:10">
      <c r="A913" t="s">
        <v>155</v>
      </c>
      <c r="B913" t="s">
        <v>232</v>
      </c>
      <c r="C913" t="s">
        <v>233</v>
      </c>
      <c r="D913">
        <v>2019</v>
      </c>
      <c r="E913">
        <v>0</v>
      </c>
      <c r="F913">
        <v>0</v>
      </c>
      <c r="G913">
        <v>44874000</v>
      </c>
      <c r="H913">
        <v>0</v>
      </c>
      <c r="I913">
        <v>44874000</v>
      </c>
      <c r="J913">
        <f t="shared" si="17"/>
        <v>44874000</v>
      </c>
    </row>
    <row r="914" spans="1:10">
      <c r="A914" t="s">
        <v>739</v>
      </c>
      <c r="B914" t="s">
        <v>740</v>
      </c>
      <c r="C914" t="s">
        <v>741</v>
      </c>
      <c r="D914">
        <v>2019</v>
      </c>
      <c r="E914">
        <v>0</v>
      </c>
      <c r="F914">
        <v>0</v>
      </c>
      <c r="G914">
        <v>86177844</v>
      </c>
      <c r="H914">
        <v>2338000</v>
      </c>
      <c r="I914">
        <v>88515844</v>
      </c>
      <c r="J914">
        <f t="shared" si="17"/>
        <v>44257922</v>
      </c>
    </row>
    <row r="915" spans="1:10">
      <c r="A915" t="s">
        <v>854</v>
      </c>
      <c r="B915" t="s">
        <v>861</v>
      </c>
      <c r="C915" t="s">
        <v>862</v>
      </c>
      <c r="D915">
        <v>2019</v>
      </c>
      <c r="E915">
        <v>0</v>
      </c>
      <c r="F915">
        <v>109146809</v>
      </c>
      <c r="G915">
        <v>162153000</v>
      </c>
      <c r="H915">
        <v>47250000</v>
      </c>
      <c r="I915">
        <v>318549809</v>
      </c>
      <c r="J915">
        <f t="shared" si="17"/>
        <v>106183269.66666667</v>
      </c>
    </row>
    <row r="916" spans="1:10">
      <c r="A916" t="s">
        <v>155</v>
      </c>
      <c r="B916" t="s">
        <v>240</v>
      </c>
      <c r="C916" t="s">
        <v>241</v>
      </c>
      <c r="D916">
        <v>2019</v>
      </c>
      <c r="E916">
        <v>0</v>
      </c>
      <c r="F916">
        <v>47732172</v>
      </c>
      <c r="G916">
        <v>29000</v>
      </c>
      <c r="H916">
        <v>0</v>
      </c>
      <c r="I916">
        <v>47761172</v>
      </c>
      <c r="J916">
        <f t="shared" si="17"/>
        <v>23880586</v>
      </c>
    </row>
    <row r="917" spans="1:10">
      <c r="A917" t="s">
        <v>903</v>
      </c>
      <c r="B917" t="s">
        <v>1093</v>
      </c>
      <c r="C917" t="s">
        <v>87</v>
      </c>
      <c r="D917">
        <v>2019</v>
      </c>
      <c r="E917">
        <v>354</v>
      </c>
      <c r="F917">
        <v>0</v>
      </c>
      <c r="G917">
        <v>0</v>
      </c>
      <c r="H917">
        <v>0</v>
      </c>
      <c r="I917">
        <v>354</v>
      </c>
      <c r="J917">
        <f t="shared" si="17"/>
        <v>354</v>
      </c>
    </row>
    <row r="918" spans="1:10">
      <c r="A918" t="s">
        <v>888</v>
      </c>
      <c r="B918" t="s">
        <v>757</v>
      </c>
      <c r="C918" t="s">
        <v>758</v>
      </c>
      <c r="D918">
        <v>2019</v>
      </c>
      <c r="E918">
        <v>4187425</v>
      </c>
      <c r="F918">
        <v>209484000</v>
      </c>
      <c r="G918">
        <v>0</v>
      </c>
      <c r="H918">
        <v>0</v>
      </c>
      <c r="I918">
        <v>213671425</v>
      </c>
      <c r="J918">
        <f t="shared" si="17"/>
        <v>106835712.5</v>
      </c>
    </row>
    <row r="919" spans="1:10">
      <c r="A919" t="s">
        <v>203</v>
      </c>
      <c r="B919" t="s">
        <v>324</v>
      </c>
      <c r="C919" t="s">
        <v>325</v>
      </c>
      <c r="D919">
        <v>2019</v>
      </c>
      <c r="E919">
        <v>0</v>
      </c>
      <c r="F919">
        <v>35607915</v>
      </c>
      <c r="G919">
        <v>74735000</v>
      </c>
      <c r="H919">
        <v>54155000</v>
      </c>
      <c r="I919">
        <v>164497915</v>
      </c>
      <c r="J919">
        <f t="shared" si="17"/>
        <v>54832638.333333336</v>
      </c>
    </row>
    <row r="920" spans="1:10">
      <c r="A920" t="s">
        <v>260</v>
      </c>
      <c r="B920" t="s">
        <v>285</v>
      </c>
      <c r="C920" t="s">
        <v>286</v>
      </c>
      <c r="D920">
        <v>2019</v>
      </c>
      <c r="E920">
        <v>814270</v>
      </c>
      <c r="F920">
        <v>0</v>
      </c>
      <c r="G920">
        <v>0</v>
      </c>
      <c r="H920">
        <v>0</v>
      </c>
      <c r="I920">
        <v>814270</v>
      </c>
      <c r="J920">
        <f t="shared" si="17"/>
        <v>814270</v>
      </c>
    </row>
    <row r="921" spans="1:10">
      <c r="A921" t="s">
        <v>566</v>
      </c>
      <c r="B921" t="s">
        <v>583</v>
      </c>
      <c r="C921" t="s">
        <v>584</v>
      </c>
      <c r="D921">
        <v>2019</v>
      </c>
      <c r="E921">
        <v>0</v>
      </c>
      <c r="F921">
        <v>909738</v>
      </c>
      <c r="G921">
        <v>254000</v>
      </c>
      <c r="H921">
        <v>0</v>
      </c>
      <c r="I921">
        <v>1163738</v>
      </c>
      <c r="J921">
        <f t="shared" si="17"/>
        <v>581869</v>
      </c>
    </row>
    <row r="922" spans="1:10">
      <c r="A922" t="s">
        <v>16</v>
      </c>
      <c r="B922" t="s">
        <v>19</v>
      </c>
      <c r="C922" t="s">
        <v>20</v>
      </c>
      <c r="D922">
        <v>2019</v>
      </c>
      <c r="E922">
        <v>0</v>
      </c>
      <c r="F922">
        <v>0</v>
      </c>
      <c r="G922">
        <v>268560919</v>
      </c>
      <c r="H922">
        <v>1000000</v>
      </c>
      <c r="I922">
        <v>269560919</v>
      </c>
      <c r="J922">
        <f t="shared" si="17"/>
        <v>134780459.5</v>
      </c>
    </row>
    <row r="923" spans="1:10">
      <c r="A923" t="s">
        <v>155</v>
      </c>
      <c r="B923" t="s">
        <v>199</v>
      </c>
      <c r="C923" t="s">
        <v>200</v>
      </c>
      <c r="D923">
        <v>2019</v>
      </c>
      <c r="E923">
        <v>0</v>
      </c>
      <c r="F923">
        <v>0</v>
      </c>
      <c r="G923">
        <v>0</v>
      </c>
      <c r="H923">
        <v>2038999</v>
      </c>
      <c r="I923">
        <v>2038999</v>
      </c>
      <c r="J923">
        <f t="shared" si="17"/>
        <v>2038999</v>
      </c>
    </row>
    <row r="924" spans="1:10">
      <c r="A924" t="s">
        <v>566</v>
      </c>
      <c r="B924" t="s">
        <v>1094</v>
      </c>
      <c r="C924" t="s">
        <v>1095</v>
      </c>
      <c r="D924">
        <v>2019</v>
      </c>
      <c r="E924">
        <v>150000</v>
      </c>
      <c r="F924">
        <v>0</v>
      </c>
      <c r="G924">
        <v>0</v>
      </c>
      <c r="H924">
        <v>0</v>
      </c>
      <c r="I924">
        <v>150000</v>
      </c>
      <c r="J924">
        <f t="shared" si="17"/>
        <v>150000</v>
      </c>
    </row>
    <row r="925" spans="1:10">
      <c r="A925" t="s">
        <v>888</v>
      </c>
      <c r="B925" t="s">
        <v>1096</v>
      </c>
      <c r="C925" t="s">
        <v>1097</v>
      </c>
      <c r="D925">
        <v>2019</v>
      </c>
      <c r="E925">
        <v>299999</v>
      </c>
      <c r="F925">
        <v>0</v>
      </c>
      <c r="G925">
        <v>0</v>
      </c>
      <c r="H925">
        <v>0</v>
      </c>
      <c r="I925">
        <v>299999</v>
      </c>
      <c r="J925">
        <f t="shared" si="17"/>
        <v>299999</v>
      </c>
    </row>
    <row r="926" spans="1:10">
      <c r="A926" t="s">
        <v>260</v>
      </c>
      <c r="B926" t="s">
        <v>1098</v>
      </c>
      <c r="C926" t="s">
        <v>1099</v>
      </c>
      <c r="D926">
        <v>2019</v>
      </c>
      <c r="E926">
        <v>3536986</v>
      </c>
      <c r="F926">
        <v>4461000</v>
      </c>
      <c r="G926">
        <v>198000</v>
      </c>
      <c r="H926">
        <v>0</v>
      </c>
      <c r="I926">
        <v>8195986</v>
      </c>
      <c r="J926">
        <f t="shared" si="17"/>
        <v>2731995.3333333335</v>
      </c>
    </row>
    <row r="927" spans="1:10">
      <c r="A927" t="s">
        <v>155</v>
      </c>
      <c r="B927" t="s">
        <v>193</v>
      </c>
      <c r="C927" t="s">
        <v>194</v>
      </c>
      <c r="D927">
        <v>2019</v>
      </c>
      <c r="E927">
        <v>0</v>
      </c>
      <c r="F927">
        <v>0</v>
      </c>
      <c r="G927">
        <v>0</v>
      </c>
      <c r="H927">
        <v>9292000</v>
      </c>
      <c r="I927">
        <v>9292000</v>
      </c>
      <c r="J927">
        <f t="shared" si="17"/>
        <v>9292000</v>
      </c>
    </row>
    <row r="928" spans="1:10">
      <c r="A928" t="s">
        <v>82</v>
      </c>
      <c r="B928" t="s">
        <v>83</v>
      </c>
      <c r="C928" t="s">
        <v>84</v>
      </c>
      <c r="D928">
        <v>2019</v>
      </c>
      <c r="E928">
        <v>0</v>
      </c>
      <c r="F928">
        <v>61601821</v>
      </c>
      <c r="G928">
        <v>72506000</v>
      </c>
      <c r="H928">
        <v>62186000</v>
      </c>
      <c r="I928">
        <v>196293821</v>
      </c>
      <c r="J928">
        <f t="shared" si="17"/>
        <v>65431273.666666664</v>
      </c>
    </row>
    <row r="929" spans="1:10">
      <c r="A929" t="s">
        <v>369</v>
      </c>
      <c r="B929" t="s">
        <v>414</v>
      </c>
      <c r="C929" t="s">
        <v>415</v>
      </c>
      <c r="D929">
        <v>2019</v>
      </c>
      <c r="E929">
        <v>0</v>
      </c>
      <c r="F929">
        <v>36674500</v>
      </c>
      <c r="G929">
        <v>0</v>
      </c>
      <c r="H929">
        <v>0</v>
      </c>
      <c r="I929">
        <v>36674500</v>
      </c>
      <c r="J929">
        <f t="shared" si="17"/>
        <v>36674500</v>
      </c>
    </row>
    <row r="930" spans="1:10">
      <c r="A930" t="s">
        <v>121</v>
      </c>
      <c r="B930" t="s">
        <v>126</v>
      </c>
      <c r="C930" t="s">
        <v>127</v>
      </c>
      <c r="D930">
        <v>2019</v>
      </c>
      <c r="E930">
        <v>0</v>
      </c>
      <c r="F930">
        <v>0</v>
      </c>
      <c r="G930">
        <v>9521166</v>
      </c>
      <c r="H930">
        <v>69050000</v>
      </c>
      <c r="I930">
        <v>78571166</v>
      </c>
      <c r="J930">
        <f t="shared" si="17"/>
        <v>39285583</v>
      </c>
    </row>
    <row r="931" spans="1:10">
      <c r="A931" t="s">
        <v>566</v>
      </c>
      <c r="B931" t="s">
        <v>573</v>
      </c>
      <c r="C931" t="s">
        <v>574</v>
      </c>
      <c r="D931">
        <v>2019</v>
      </c>
      <c r="E931">
        <v>0</v>
      </c>
      <c r="F931">
        <v>0</v>
      </c>
      <c r="G931">
        <v>166397</v>
      </c>
      <c r="H931">
        <v>5000</v>
      </c>
      <c r="I931">
        <v>171397</v>
      </c>
      <c r="J931">
        <f t="shared" si="17"/>
        <v>85698.5</v>
      </c>
    </row>
    <row r="932" spans="1:10">
      <c r="A932" t="s">
        <v>369</v>
      </c>
      <c r="B932" t="s">
        <v>376</v>
      </c>
      <c r="C932" t="s">
        <v>377</v>
      </c>
      <c r="D932">
        <v>2019</v>
      </c>
      <c r="E932">
        <v>0</v>
      </c>
      <c r="F932">
        <v>109009798</v>
      </c>
      <c r="G932">
        <v>283181000</v>
      </c>
      <c r="H932">
        <v>197003000</v>
      </c>
      <c r="I932">
        <v>589193798</v>
      </c>
      <c r="J932">
        <f t="shared" si="17"/>
        <v>196397932.66666666</v>
      </c>
    </row>
    <row r="933" spans="1:10">
      <c r="A933" t="s">
        <v>759</v>
      </c>
      <c r="B933" t="s">
        <v>760</v>
      </c>
      <c r="C933" t="s">
        <v>761</v>
      </c>
      <c r="D933">
        <v>2019</v>
      </c>
      <c r="E933">
        <v>11287533</v>
      </c>
      <c r="F933">
        <v>107907000</v>
      </c>
      <c r="G933">
        <v>139406000</v>
      </c>
      <c r="H933">
        <v>220129000</v>
      </c>
      <c r="I933">
        <v>478729533</v>
      </c>
      <c r="J933">
        <f t="shared" si="17"/>
        <v>119682383.25</v>
      </c>
    </row>
    <row r="934" spans="1:10">
      <c r="A934" t="s">
        <v>878</v>
      </c>
      <c r="B934" t="s">
        <v>1100</v>
      </c>
      <c r="C934" t="s">
        <v>1101</v>
      </c>
      <c r="D934">
        <v>2019</v>
      </c>
      <c r="E934">
        <v>375000</v>
      </c>
      <c r="F934">
        <v>0</v>
      </c>
      <c r="G934">
        <v>0</v>
      </c>
      <c r="H934">
        <v>0</v>
      </c>
      <c r="I934">
        <v>375000</v>
      </c>
      <c r="J934">
        <f t="shared" si="17"/>
        <v>375000</v>
      </c>
    </row>
    <row r="935" spans="1:10">
      <c r="A935" t="s">
        <v>883</v>
      </c>
      <c r="B935" t="s">
        <v>1102</v>
      </c>
      <c r="C935" t="s">
        <v>1103</v>
      </c>
      <c r="D935">
        <v>2019</v>
      </c>
      <c r="E935">
        <v>1499999</v>
      </c>
      <c r="F935">
        <v>0</v>
      </c>
      <c r="G935">
        <v>0</v>
      </c>
      <c r="H935">
        <v>0</v>
      </c>
      <c r="I935">
        <v>1499999</v>
      </c>
      <c r="J935">
        <f t="shared" si="17"/>
        <v>1499999</v>
      </c>
    </row>
    <row r="936" spans="1:10">
      <c r="A936" t="s">
        <v>959</v>
      </c>
      <c r="B936" t="s">
        <v>458</v>
      </c>
      <c r="C936" t="s">
        <v>459</v>
      </c>
      <c r="D936">
        <v>2019</v>
      </c>
      <c r="E936">
        <v>799302</v>
      </c>
      <c r="F936">
        <v>0</v>
      </c>
      <c r="G936">
        <v>0</v>
      </c>
      <c r="H936">
        <v>0</v>
      </c>
      <c r="I936">
        <v>799302</v>
      </c>
      <c r="J936">
        <f t="shared" si="17"/>
        <v>799302</v>
      </c>
    </row>
    <row r="937" spans="1:10">
      <c r="A937" t="s">
        <v>369</v>
      </c>
      <c r="B937" t="s">
        <v>426</v>
      </c>
      <c r="C937" t="s">
        <v>427</v>
      </c>
      <c r="D937">
        <v>2019</v>
      </c>
      <c r="E937">
        <v>0</v>
      </c>
      <c r="F937">
        <v>0</v>
      </c>
      <c r="G937">
        <v>0</v>
      </c>
      <c r="H937">
        <v>5549364</v>
      </c>
      <c r="I937">
        <v>5549364</v>
      </c>
      <c r="J937">
        <f t="shared" si="17"/>
        <v>5549364</v>
      </c>
    </row>
    <row r="938" spans="1:10">
      <c r="A938" t="s">
        <v>691</v>
      </c>
      <c r="B938" t="s">
        <v>1104</v>
      </c>
      <c r="C938" t="s">
        <v>1105</v>
      </c>
      <c r="D938">
        <v>2019</v>
      </c>
      <c r="E938">
        <v>200000</v>
      </c>
      <c r="F938">
        <v>0</v>
      </c>
      <c r="G938">
        <v>0</v>
      </c>
      <c r="H938">
        <v>0</v>
      </c>
      <c r="I938">
        <v>200000</v>
      </c>
      <c r="J938">
        <f t="shared" si="17"/>
        <v>200000</v>
      </c>
    </row>
    <row r="939" spans="1:10">
      <c r="A939" t="s">
        <v>333</v>
      </c>
      <c r="B939" t="s">
        <v>1106</v>
      </c>
      <c r="C939" t="s">
        <v>1107</v>
      </c>
      <c r="D939">
        <v>2019</v>
      </c>
      <c r="E939">
        <v>300000</v>
      </c>
      <c r="F939">
        <v>0</v>
      </c>
      <c r="G939">
        <v>0</v>
      </c>
      <c r="H939">
        <v>0</v>
      </c>
      <c r="I939">
        <v>300000</v>
      </c>
      <c r="J939">
        <f t="shared" ref="J939:J1002" si="18">AVERAGEIF(E939:H939, "&gt;0")</f>
        <v>300000</v>
      </c>
    </row>
    <row r="940" spans="1:10">
      <c r="A940" t="s">
        <v>566</v>
      </c>
      <c r="B940" t="s">
        <v>647</v>
      </c>
      <c r="C940" t="s">
        <v>610</v>
      </c>
      <c r="D940">
        <v>2019</v>
      </c>
      <c r="E940">
        <v>200000</v>
      </c>
      <c r="F940">
        <v>0</v>
      </c>
      <c r="G940">
        <v>0</v>
      </c>
      <c r="H940">
        <v>0</v>
      </c>
      <c r="I940">
        <v>200000</v>
      </c>
      <c r="J940">
        <f t="shared" si="18"/>
        <v>200000</v>
      </c>
    </row>
    <row r="941" spans="1:10">
      <c r="A941" t="s">
        <v>260</v>
      </c>
      <c r="B941" t="s">
        <v>1108</v>
      </c>
      <c r="C941" t="s">
        <v>1109</v>
      </c>
      <c r="D941">
        <v>2019</v>
      </c>
      <c r="E941">
        <v>13576586</v>
      </c>
      <c r="F941">
        <v>1514000</v>
      </c>
      <c r="G941">
        <v>1514000</v>
      </c>
      <c r="H941">
        <v>0</v>
      </c>
      <c r="I941">
        <v>16604586</v>
      </c>
      <c r="J941">
        <f t="shared" si="18"/>
        <v>5534862</v>
      </c>
    </row>
    <row r="942" spans="1:10">
      <c r="A942" t="s">
        <v>92</v>
      </c>
      <c r="B942" t="s">
        <v>105</v>
      </c>
      <c r="C942" t="s">
        <v>106</v>
      </c>
      <c r="D942">
        <v>2019</v>
      </c>
      <c r="E942">
        <v>0</v>
      </c>
      <c r="F942">
        <v>46060367</v>
      </c>
      <c r="G942">
        <v>5000000</v>
      </c>
      <c r="H942">
        <v>10000000</v>
      </c>
      <c r="I942">
        <v>61060367</v>
      </c>
      <c r="J942">
        <f t="shared" si="18"/>
        <v>20353455.666666668</v>
      </c>
    </row>
    <row r="943" spans="1:10">
      <c r="A943" t="s">
        <v>260</v>
      </c>
      <c r="B943" t="s">
        <v>277</v>
      </c>
      <c r="C943" t="s">
        <v>278</v>
      </c>
      <c r="D943">
        <v>2019</v>
      </c>
      <c r="E943">
        <v>0</v>
      </c>
      <c r="F943">
        <v>0</v>
      </c>
      <c r="G943">
        <v>0</v>
      </c>
      <c r="H943">
        <v>0</v>
      </c>
      <c r="I943">
        <v>0</v>
      </c>
      <c r="J943" t="e">
        <f t="shared" si="18"/>
        <v>#DIV/0!</v>
      </c>
    </row>
    <row r="944" spans="1:10">
      <c r="A944" t="s">
        <v>883</v>
      </c>
      <c r="B944" t="s">
        <v>1110</v>
      </c>
      <c r="C944" t="s">
        <v>1111</v>
      </c>
      <c r="D944">
        <v>2019</v>
      </c>
      <c r="E944">
        <v>7500000</v>
      </c>
      <c r="F944">
        <v>0</v>
      </c>
      <c r="G944">
        <v>0</v>
      </c>
      <c r="H944">
        <v>0</v>
      </c>
      <c r="I944">
        <v>7500000</v>
      </c>
      <c r="J944">
        <f t="shared" si="18"/>
        <v>7500000</v>
      </c>
    </row>
    <row r="945" spans="1:10">
      <c r="A945" t="s">
        <v>566</v>
      </c>
      <c r="B945" t="s">
        <v>1112</v>
      </c>
      <c r="C945" t="s">
        <v>1113</v>
      </c>
      <c r="D945">
        <v>2019</v>
      </c>
      <c r="E945">
        <v>682000</v>
      </c>
      <c r="F945">
        <v>0</v>
      </c>
      <c r="G945">
        <v>0</v>
      </c>
      <c r="H945">
        <v>0</v>
      </c>
      <c r="I945">
        <v>682000</v>
      </c>
      <c r="J945">
        <f t="shared" si="18"/>
        <v>682000</v>
      </c>
    </row>
    <row r="946" spans="1:10">
      <c r="A946" t="s">
        <v>883</v>
      </c>
      <c r="B946" t="s">
        <v>1074</v>
      </c>
      <c r="C946" t="s">
        <v>520</v>
      </c>
      <c r="D946">
        <v>2019</v>
      </c>
      <c r="E946">
        <v>546114</v>
      </c>
      <c r="F946">
        <v>711000</v>
      </c>
      <c r="G946">
        <v>7889000</v>
      </c>
      <c r="H946">
        <v>716000</v>
      </c>
      <c r="I946">
        <v>9862114</v>
      </c>
      <c r="J946">
        <f t="shared" si="18"/>
        <v>2465528.5</v>
      </c>
    </row>
    <row r="947" spans="1:10">
      <c r="A947" t="s">
        <v>759</v>
      </c>
      <c r="B947" t="s">
        <v>808</v>
      </c>
      <c r="C947" t="s">
        <v>809</v>
      </c>
      <c r="D947">
        <v>2019</v>
      </c>
      <c r="E947">
        <v>0</v>
      </c>
      <c r="F947">
        <v>0</v>
      </c>
      <c r="G947">
        <v>12200000</v>
      </c>
      <c r="H947">
        <v>0</v>
      </c>
      <c r="I947">
        <v>12200000</v>
      </c>
      <c r="J947">
        <f t="shared" si="18"/>
        <v>12200000</v>
      </c>
    </row>
    <row r="948" spans="1:10">
      <c r="A948" t="s">
        <v>822</v>
      </c>
      <c r="B948" t="s">
        <v>825</v>
      </c>
      <c r="C948" t="s">
        <v>826</v>
      </c>
      <c r="D948">
        <v>2019</v>
      </c>
      <c r="E948">
        <v>2258570</v>
      </c>
      <c r="F948">
        <v>294000</v>
      </c>
      <c r="G948">
        <v>202000</v>
      </c>
      <c r="H948">
        <v>0</v>
      </c>
      <c r="I948">
        <v>2754570</v>
      </c>
      <c r="J948">
        <f t="shared" si="18"/>
        <v>918190</v>
      </c>
    </row>
    <row r="949" spans="1:10">
      <c r="A949" t="s">
        <v>566</v>
      </c>
      <c r="B949" t="s">
        <v>660</v>
      </c>
      <c r="C949" t="s">
        <v>622</v>
      </c>
      <c r="D949">
        <v>2019</v>
      </c>
      <c r="E949">
        <v>150000</v>
      </c>
      <c r="F949">
        <v>0</v>
      </c>
      <c r="G949">
        <v>0</v>
      </c>
      <c r="H949">
        <v>0</v>
      </c>
      <c r="I949">
        <v>150000</v>
      </c>
      <c r="J949">
        <f t="shared" si="18"/>
        <v>150000</v>
      </c>
    </row>
    <row r="950" spans="1:10">
      <c r="A950" t="s">
        <v>883</v>
      </c>
      <c r="B950" t="s">
        <v>506</v>
      </c>
      <c r="C950" t="s">
        <v>507</v>
      </c>
      <c r="D950">
        <v>2019</v>
      </c>
      <c r="E950">
        <v>5317291</v>
      </c>
      <c r="F950">
        <v>0</v>
      </c>
      <c r="G950">
        <v>0</v>
      </c>
      <c r="H950">
        <v>0</v>
      </c>
      <c r="I950">
        <v>5317291</v>
      </c>
      <c r="J950">
        <f t="shared" si="18"/>
        <v>5317291</v>
      </c>
    </row>
    <row r="951" spans="1:10">
      <c r="A951" t="s">
        <v>883</v>
      </c>
      <c r="B951" t="s">
        <v>1114</v>
      </c>
      <c r="C951" t="s">
        <v>1115</v>
      </c>
      <c r="D951">
        <v>2019</v>
      </c>
      <c r="E951">
        <v>1360000</v>
      </c>
      <c r="F951">
        <v>15451000</v>
      </c>
      <c r="G951">
        <v>1451000</v>
      </c>
      <c r="H951">
        <v>0</v>
      </c>
      <c r="I951">
        <v>18262000</v>
      </c>
      <c r="J951">
        <f t="shared" si="18"/>
        <v>6087333.333333333</v>
      </c>
    </row>
    <row r="952" spans="1:10">
      <c r="A952" t="s">
        <v>566</v>
      </c>
      <c r="B952" t="s">
        <v>625</v>
      </c>
      <c r="C952" t="s">
        <v>626</v>
      </c>
      <c r="D952">
        <v>2019</v>
      </c>
      <c r="E952">
        <v>0</v>
      </c>
      <c r="F952">
        <v>156000</v>
      </c>
      <c r="G952">
        <v>0</v>
      </c>
      <c r="H952">
        <v>0</v>
      </c>
      <c r="I952">
        <v>156000</v>
      </c>
      <c r="J952">
        <f t="shared" si="18"/>
        <v>156000</v>
      </c>
    </row>
    <row r="953" spans="1:10">
      <c r="A953" t="s">
        <v>369</v>
      </c>
      <c r="B953" t="s">
        <v>406</v>
      </c>
      <c r="C953" t="s">
        <v>407</v>
      </c>
      <c r="D953">
        <v>2019</v>
      </c>
      <c r="E953">
        <v>904049</v>
      </c>
      <c r="F953">
        <v>0</v>
      </c>
      <c r="G953">
        <v>0</v>
      </c>
      <c r="H953">
        <v>0</v>
      </c>
      <c r="I953">
        <v>904049</v>
      </c>
      <c r="J953">
        <f t="shared" si="18"/>
        <v>904049</v>
      </c>
    </row>
    <row r="954" spans="1:10">
      <c r="A954" t="s">
        <v>915</v>
      </c>
      <c r="B954" t="s">
        <v>1116</v>
      </c>
      <c r="C954" t="s">
        <v>1117</v>
      </c>
      <c r="D954">
        <v>2019</v>
      </c>
      <c r="E954">
        <v>0</v>
      </c>
      <c r="F954">
        <v>9198423</v>
      </c>
      <c r="G954">
        <v>0</v>
      </c>
      <c r="H954">
        <v>118000</v>
      </c>
      <c r="I954">
        <v>9316423</v>
      </c>
      <c r="J954">
        <f t="shared" si="18"/>
        <v>4658211.5</v>
      </c>
    </row>
    <row r="955" spans="1:10">
      <c r="A955" t="s">
        <v>38</v>
      </c>
      <c r="B955" t="s">
        <v>63</v>
      </c>
      <c r="C955" t="s">
        <v>64</v>
      </c>
      <c r="D955">
        <v>2019</v>
      </c>
      <c r="E955">
        <v>591418</v>
      </c>
      <c r="F955">
        <v>10000</v>
      </c>
      <c r="G955">
        <v>20269000</v>
      </c>
      <c r="H955">
        <v>0</v>
      </c>
      <c r="I955">
        <v>20870418</v>
      </c>
      <c r="J955">
        <f t="shared" si="18"/>
        <v>6956806</v>
      </c>
    </row>
    <row r="956" spans="1:10">
      <c r="A956" t="s">
        <v>38</v>
      </c>
      <c r="B956" t="s">
        <v>57</v>
      </c>
      <c r="C956" t="s">
        <v>58</v>
      </c>
      <c r="D956">
        <v>2019</v>
      </c>
      <c r="E956">
        <v>0</v>
      </c>
      <c r="F956">
        <v>18581258</v>
      </c>
      <c r="G956">
        <v>0</v>
      </c>
      <c r="H956">
        <v>0</v>
      </c>
      <c r="I956">
        <v>18581258</v>
      </c>
      <c r="J956">
        <f t="shared" si="18"/>
        <v>18581258</v>
      </c>
    </row>
    <row r="957" spans="1:10">
      <c r="A957" t="s">
        <v>566</v>
      </c>
      <c r="B957" t="s">
        <v>654</v>
      </c>
      <c r="C957" t="s">
        <v>655</v>
      </c>
      <c r="D957">
        <v>2019</v>
      </c>
      <c r="E957">
        <v>100000</v>
      </c>
      <c r="F957">
        <v>0</v>
      </c>
      <c r="G957">
        <v>0</v>
      </c>
      <c r="H957">
        <v>0</v>
      </c>
      <c r="I957">
        <v>100000</v>
      </c>
      <c r="J957">
        <f t="shared" si="18"/>
        <v>100000</v>
      </c>
    </row>
    <row r="958" spans="1:10">
      <c r="A958" t="s">
        <v>566</v>
      </c>
      <c r="B958" t="s">
        <v>569</v>
      </c>
      <c r="C958" t="s">
        <v>570</v>
      </c>
      <c r="D958">
        <v>2019</v>
      </c>
      <c r="E958">
        <v>0</v>
      </c>
      <c r="F958">
        <v>0</v>
      </c>
      <c r="G958">
        <v>4000</v>
      </c>
      <c r="H958">
        <v>0</v>
      </c>
      <c r="I958">
        <v>4000</v>
      </c>
      <c r="J958">
        <f t="shared" si="18"/>
        <v>4000</v>
      </c>
    </row>
    <row r="959" spans="1:10">
      <c r="A959" t="s">
        <v>260</v>
      </c>
      <c r="B959" t="s">
        <v>293</v>
      </c>
      <c r="C959" t="s">
        <v>294</v>
      </c>
      <c r="D959">
        <v>2019</v>
      </c>
      <c r="E959">
        <v>98661064</v>
      </c>
      <c r="F959">
        <v>73489000</v>
      </c>
      <c r="G959">
        <v>59224000</v>
      </c>
      <c r="H959">
        <v>50774000</v>
      </c>
      <c r="I959">
        <v>282148064</v>
      </c>
      <c r="J959">
        <f t="shared" si="18"/>
        <v>70537016</v>
      </c>
    </row>
    <row r="960" spans="1:10">
      <c r="A960" t="s">
        <v>566</v>
      </c>
      <c r="B960" t="s">
        <v>579</v>
      </c>
      <c r="C960" t="s">
        <v>580</v>
      </c>
      <c r="D960">
        <v>2019</v>
      </c>
      <c r="E960">
        <v>1000000</v>
      </c>
      <c r="F960">
        <v>0</v>
      </c>
      <c r="G960">
        <v>0</v>
      </c>
      <c r="H960">
        <v>0</v>
      </c>
      <c r="I960">
        <v>1000000</v>
      </c>
      <c r="J960">
        <f t="shared" si="18"/>
        <v>1000000</v>
      </c>
    </row>
    <row r="961" spans="1:10">
      <c r="A961" t="s">
        <v>315</v>
      </c>
      <c r="B961" t="s">
        <v>320</v>
      </c>
      <c r="C961" t="s">
        <v>321</v>
      </c>
      <c r="D961">
        <v>2019</v>
      </c>
      <c r="E961">
        <v>6341271</v>
      </c>
      <c r="F961">
        <v>57780000</v>
      </c>
      <c r="G961">
        <v>16532000</v>
      </c>
      <c r="H961">
        <v>39947000</v>
      </c>
      <c r="I961">
        <v>120600271</v>
      </c>
      <c r="J961">
        <f t="shared" si="18"/>
        <v>30150067.75</v>
      </c>
    </row>
    <row r="962" spans="1:10">
      <c r="A962" t="s">
        <v>369</v>
      </c>
      <c r="B962" t="s">
        <v>382</v>
      </c>
      <c r="C962" t="s">
        <v>383</v>
      </c>
      <c r="D962">
        <v>2019</v>
      </c>
      <c r="E962">
        <v>3252644</v>
      </c>
      <c r="F962">
        <v>7810000</v>
      </c>
      <c r="G962">
        <v>8617000</v>
      </c>
      <c r="H962">
        <v>7966000</v>
      </c>
      <c r="I962">
        <v>27645644</v>
      </c>
      <c r="J962">
        <f t="shared" si="18"/>
        <v>6911411</v>
      </c>
    </row>
    <row r="963" spans="1:10">
      <c r="A963" t="s">
        <v>883</v>
      </c>
      <c r="B963" t="s">
        <v>1118</v>
      </c>
      <c r="C963" t="s">
        <v>1119</v>
      </c>
      <c r="D963">
        <v>2019</v>
      </c>
      <c r="E963">
        <v>8169999</v>
      </c>
      <c r="F963">
        <v>0</v>
      </c>
      <c r="G963">
        <v>24545000</v>
      </c>
      <c r="H963">
        <v>0</v>
      </c>
      <c r="I963">
        <v>32714999</v>
      </c>
      <c r="J963">
        <f t="shared" si="18"/>
        <v>16357499.5</v>
      </c>
    </row>
    <row r="964" spans="1:10">
      <c r="A964" t="s">
        <v>822</v>
      </c>
      <c r="B964" t="s">
        <v>831</v>
      </c>
      <c r="C964" t="s">
        <v>832</v>
      </c>
      <c r="D964">
        <v>2019</v>
      </c>
      <c r="E964">
        <v>66076</v>
      </c>
      <c r="F964">
        <v>26172000</v>
      </c>
      <c r="G964">
        <v>25395000</v>
      </c>
      <c r="H964">
        <v>25889000</v>
      </c>
      <c r="I964">
        <v>77522076</v>
      </c>
      <c r="J964">
        <f t="shared" si="18"/>
        <v>19380519</v>
      </c>
    </row>
    <row r="965" spans="1:10">
      <c r="A965" t="s">
        <v>260</v>
      </c>
      <c r="B965" t="s">
        <v>261</v>
      </c>
      <c r="C965" t="s">
        <v>262</v>
      </c>
      <c r="D965">
        <v>2019</v>
      </c>
      <c r="E965">
        <v>56140773</v>
      </c>
      <c r="F965">
        <v>59366000</v>
      </c>
      <c r="G965">
        <v>42503000</v>
      </c>
      <c r="H965">
        <v>36172000</v>
      </c>
      <c r="I965">
        <v>194181773</v>
      </c>
      <c r="J965">
        <f t="shared" si="18"/>
        <v>48545443.25</v>
      </c>
    </row>
    <row r="966" spans="1:10">
      <c r="A966" t="s">
        <v>92</v>
      </c>
      <c r="B966" t="s">
        <v>1120</v>
      </c>
      <c r="C966" t="s">
        <v>1121</v>
      </c>
      <c r="D966">
        <v>2019</v>
      </c>
      <c r="E966">
        <v>5500000</v>
      </c>
      <c r="F966">
        <v>0</v>
      </c>
      <c r="G966">
        <v>0</v>
      </c>
      <c r="H966">
        <v>0</v>
      </c>
      <c r="I966">
        <v>5500000</v>
      </c>
      <c r="J966">
        <f t="shared" si="18"/>
        <v>5500000</v>
      </c>
    </row>
    <row r="967" spans="1:10">
      <c r="A967" t="s">
        <v>759</v>
      </c>
      <c r="B967" t="s">
        <v>798</v>
      </c>
      <c r="C967" t="s">
        <v>799</v>
      </c>
      <c r="D967">
        <v>2019</v>
      </c>
      <c r="E967">
        <v>4457095</v>
      </c>
      <c r="F967">
        <v>0</v>
      </c>
      <c r="G967">
        <v>0</v>
      </c>
      <c r="H967">
        <v>0</v>
      </c>
      <c r="I967">
        <v>4457095</v>
      </c>
      <c r="J967">
        <f t="shared" si="18"/>
        <v>4457095</v>
      </c>
    </row>
    <row r="968" spans="1:10">
      <c r="A968" t="s">
        <v>566</v>
      </c>
      <c r="B968" t="s">
        <v>589</v>
      </c>
      <c r="C968" t="s">
        <v>590</v>
      </c>
      <c r="D968">
        <v>2019</v>
      </c>
      <c r="E968">
        <v>579350</v>
      </c>
      <c r="F968">
        <v>0</v>
      </c>
      <c r="G968">
        <v>0</v>
      </c>
      <c r="H968">
        <v>1000</v>
      </c>
      <c r="I968">
        <v>580350</v>
      </c>
      <c r="J968">
        <f t="shared" si="18"/>
        <v>290175</v>
      </c>
    </row>
    <row r="969" spans="1:10">
      <c r="A969" t="s">
        <v>38</v>
      </c>
      <c r="B969" t="s">
        <v>39</v>
      </c>
      <c r="C969" t="s">
        <v>40</v>
      </c>
      <c r="D969">
        <v>2019</v>
      </c>
      <c r="E969">
        <v>688500</v>
      </c>
      <c r="F969">
        <v>0</v>
      </c>
      <c r="G969">
        <v>0</v>
      </c>
      <c r="H969">
        <v>0</v>
      </c>
      <c r="I969">
        <v>688500</v>
      </c>
      <c r="J969">
        <f t="shared" si="18"/>
        <v>688500</v>
      </c>
    </row>
    <row r="970" spans="1:10">
      <c r="A970" t="s">
        <v>555</v>
      </c>
      <c r="B970" t="s">
        <v>562</v>
      </c>
      <c r="C970" t="s">
        <v>563</v>
      </c>
      <c r="D970">
        <v>2019</v>
      </c>
      <c r="E970">
        <v>0</v>
      </c>
      <c r="F970">
        <v>174600000</v>
      </c>
      <c r="G970">
        <v>79220000</v>
      </c>
      <c r="H970">
        <v>0</v>
      </c>
      <c r="I970">
        <v>253820000</v>
      </c>
      <c r="J970">
        <f t="shared" si="18"/>
        <v>126910000</v>
      </c>
    </row>
    <row r="971" spans="1:10">
      <c r="A971" t="s">
        <v>148</v>
      </c>
      <c r="B971" t="s">
        <v>149</v>
      </c>
      <c r="C971" t="s">
        <v>150</v>
      </c>
      <c r="D971">
        <v>2019</v>
      </c>
      <c r="E971">
        <v>395633227</v>
      </c>
      <c r="F971">
        <v>180623000</v>
      </c>
      <c r="G971">
        <v>87500000</v>
      </c>
      <c r="H971">
        <v>137500000</v>
      </c>
      <c r="I971">
        <v>801256227</v>
      </c>
      <c r="J971">
        <f t="shared" si="18"/>
        <v>200314056.75</v>
      </c>
    </row>
    <row r="972" spans="1:10">
      <c r="A972" t="s">
        <v>155</v>
      </c>
      <c r="B972" t="s">
        <v>250</v>
      </c>
      <c r="C972" t="s">
        <v>251</v>
      </c>
      <c r="D972">
        <v>2019</v>
      </c>
      <c r="E972">
        <v>299000</v>
      </c>
      <c r="F972">
        <v>0</v>
      </c>
      <c r="G972">
        <v>0</v>
      </c>
      <c r="H972">
        <v>9000000</v>
      </c>
      <c r="I972">
        <v>9299000</v>
      </c>
      <c r="J972">
        <f t="shared" si="18"/>
        <v>4649500</v>
      </c>
    </row>
    <row r="973" spans="1:10">
      <c r="A973" t="s">
        <v>903</v>
      </c>
      <c r="B973" t="s">
        <v>1122</v>
      </c>
      <c r="C973" t="s">
        <v>1123</v>
      </c>
      <c r="D973">
        <v>2019</v>
      </c>
      <c r="E973">
        <v>10435000</v>
      </c>
      <c r="F973">
        <v>0</v>
      </c>
      <c r="G973">
        <v>0</v>
      </c>
      <c r="H973">
        <v>0</v>
      </c>
      <c r="I973">
        <v>10435000</v>
      </c>
      <c r="J973">
        <f t="shared" si="18"/>
        <v>10435000</v>
      </c>
    </row>
    <row r="974" spans="1:10">
      <c r="A974" t="s">
        <v>883</v>
      </c>
      <c r="B974" t="s">
        <v>1124</v>
      </c>
      <c r="C974" t="s">
        <v>1125</v>
      </c>
      <c r="D974">
        <v>2019</v>
      </c>
      <c r="E974">
        <v>1200000</v>
      </c>
      <c r="F974">
        <v>0</v>
      </c>
      <c r="G974">
        <v>0</v>
      </c>
      <c r="H974">
        <v>0</v>
      </c>
      <c r="I974">
        <v>1200000</v>
      </c>
      <c r="J974">
        <f t="shared" si="18"/>
        <v>1200000</v>
      </c>
    </row>
    <row r="975" spans="1:10">
      <c r="A975" t="s">
        <v>203</v>
      </c>
      <c r="B975" t="s">
        <v>1126</v>
      </c>
      <c r="C975" t="s">
        <v>982</v>
      </c>
      <c r="D975">
        <v>2019</v>
      </c>
      <c r="E975">
        <v>354000</v>
      </c>
      <c r="F975">
        <v>0</v>
      </c>
      <c r="G975">
        <v>0</v>
      </c>
      <c r="H975">
        <v>0</v>
      </c>
      <c r="I975">
        <v>354000</v>
      </c>
      <c r="J975">
        <f t="shared" si="18"/>
        <v>354000</v>
      </c>
    </row>
    <row r="976" spans="1:10">
      <c r="A976" t="s">
        <v>566</v>
      </c>
      <c r="B976" t="s">
        <v>581</v>
      </c>
      <c r="C976" t="s">
        <v>582</v>
      </c>
      <c r="D976">
        <v>2019</v>
      </c>
      <c r="E976">
        <v>510000</v>
      </c>
      <c r="F976">
        <v>0</v>
      </c>
      <c r="G976">
        <v>0</v>
      </c>
      <c r="H976">
        <v>0</v>
      </c>
      <c r="I976">
        <v>510000</v>
      </c>
      <c r="J976">
        <f t="shared" si="18"/>
        <v>510000</v>
      </c>
    </row>
    <row r="977" spans="1:10">
      <c r="A977" t="s">
        <v>566</v>
      </c>
      <c r="B977" t="s">
        <v>567</v>
      </c>
      <c r="C977" t="s">
        <v>568</v>
      </c>
      <c r="D977">
        <v>2019</v>
      </c>
      <c r="E977">
        <v>189597</v>
      </c>
      <c r="F977">
        <v>129000</v>
      </c>
      <c r="G977">
        <v>0</v>
      </c>
      <c r="H977">
        <v>0</v>
      </c>
      <c r="I977">
        <v>318597</v>
      </c>
      <c r="J977">
        <f t="shared" si="18"/>
        <v>159298.5</v>
      </c>
    </row>
    <row r="978" spans="1:10">
      <c r="A978" t="s">
        <v>260</v>
      </c>
      <c r="B978" t="s">
        <v>273</v>
      </c>
      <c r="C978" t="s">
        <v>274</v>
      </c>
      <c r="D978">
        <v>2019</v>
      </c>
      <c r="E978">
        <v>1574450</v>
      </c>
      <c r="F978">
        <v>15453000</v>
      </c>
      <c r="G978">
        <v>14764000</v>
      </c>
      <c r="H978">
        <v>14146000</v>
      </c>
      <c r="I978">
        <v>45937450</v>
      </c>
      <c r="J978">
        <f t="shared" si="18"/>
        <v>11484362.5</v>
      </c>
    </row>
    <row r="979" spans="1:10">
      <c r="A979" t="s">
        <v>822</v>
      </c>
      <c r="B979" t="s">
        <v>829</v>
      </c>
      <c r="C979" t="s">
        <v>830</v>
      </c>
      <c r="D979">
        <v>2019</v>
      </c>
      <c r="E979">
        <v>2039304</v>
      </c>
      <c r="F979">
        <v>1258000</v>
      </c>
      <c r="G979">
        <v>185000</v>
      </c>
      <c r="H979">
        <v>0</v>
      </c>
      <c r="I979">
        <v>3482304</v>
      </c>
      <c r="J979">
        <f t="shared" si="18"/>
        <v>1160768</v>
      </c>
    </row>
    <row r="980" spans="1:10">
      <c r="A980" t="s">
        <v>178</v>
      </c>
      <c r="B980" t="s">
        <v>352</v>
      </c>
      <c r="C980" t="s">
        <v>353</v>
      </c>
      <c r="D980">
        <v>2019</v>
      </c>
      <c r="E980">
        <v>0</v>
      </c>
      <c r="F980">
        <v>43806</v>
      </c>
      <c r="G980">
        <v>139000</v>
      </c>
      <c r="H980">
        <v>0</v>
      </c>
      <c r="I980">
        <v>182806</v>
      </c>
      <c r="J980">
        <f t="shared" si="18"/>
        <v>91403</v>
      </c>
    </row>
    <row r="981" spans="1:10">
      <c r="A981" t="s">
        <v>369</v>
      </c>
      <c r="B981" t="s">
        <v>390</v>
      </c>
      <c r="C981" t="s">
        <v>391</v>
      </c>
      <c r="D981">
        <v>2019</v>
      </c>
      <c r="E981">
        <v>23999</v>
      </c>
      <c r="F981">
        <v>0</v>
      </c>
      <c r="G981">
        <v>0</v>
      </c>
      <c r="H981">
        <v>0</v>
      </c>
      <c r="I981">
        <v>23999</v>
      </c>
      <c r="J981">
        <f t="shared" si="18"/>
        <v>23999</v>
      </c>
    </row>
    <row r="982" spans="1:10">
      <c r="A982" t="s">
        <v>691</v>
      </c>
      <c r="B982" t="s">
        <v>724</v>
      </c>
      <c r="C982" t="s">
        <v>725</v>
      </c>
      <c r="D982">
        <v>2019</v>
      </c>
      <c r="E982">
        <v>250000</v>
      </c>
      <c r="F982">
        <v>0</v>
      </c>
      <c r="G982">
        <v>0</v>
      </c>
      <c r="H982">
        <v>0</v>
      </c>
      <c r="I982">
        <v>250000</v>
      </c>
      <c r="J982">
        <f t="shared" si="18"/>
        <v>250000</v>
      </c>
    </row>
    <row r="983" spans="1:10">
      <c r="A983" t="s">
        <v>888</v>
      </c>
      <c r="B983" t="s">
        <v>743</v>
      </c>
      <c r="C983" t="s">
        <v>744</v>
      </c>
      <c r="D983">
        <v>2019</v>
      </c>
      <c r="E983">
        <v>98729238</v>
      </c>
      <c r="F983">
        <v>201127000</v>
      </c>
      <c r="G983">
        <v>156023000</v>
      </c>
      <c r="H983">
        <v>160365000</v>
      </c>
      <c r="I983">
        <v>616244238</v>
      </c>
      <c r="J983">
        <f t="shared" si="18"/>
        <v>154061059.5</v>
      </c>
    </row>
    <row r="984" spans="1:10">
      <c r="A984" t="s">
        <v>178</v>
      </c>
      <c r="B984" t="s">
        <v>179</v>
      </c>
      <c r="C984" t="s">
        <v>180</v>
      </c>
      <c r="D984">
        <v>2019</v>
      </c>
      <c r="E984">
        <v>0</v>
      </c>
      <c r="F984">
        <v>208479641</v>
      </c>
      <c r="G984">
        <v>243130000</v>
      </c>
      <c r="H984">
        <v>100966000</v>
      </c>
      <c r="I984">
        <v>552575641</v>
      </c>
      <c r="J984">
        <f t="shared" si="18"/>
        <v>184191880.33333334</v>
      </c>
    </row>
    <row r="985" spans="1:10">
      <c r="A985" t="s">
        <v>924</v>
      </c>
      <c r="B985" t="s">
        <v>689</v>
      </c>
      <c r="C985" t="s">
        <v>690</v>
      </c>
      <c r="D985">
        <v>2019</v>
      </c>
      <c r="E985">
        <v>0</v>
      </c>
      <c r="F985">
        <v>0</v>
      </c>
      <c r="G985">
        <v>0</v>
      </c>
      <c r="H985">
        <v>0</v>
      </c>
      <c r="I985">
        <v>0</v>
      </c>
      <c r="J985" t="e">
        <f t="shared" si="18"/>
        <v>#DIV/0!</v>
      </c>
    </row>
    <row r="986" spans="1:10">
      <c r="A986" t="s">
        <v>38</v>
      </c>
      <c r="B986" t="s">
        <v>1127</v>
      </c>
      <c r="C986" t="s">
        <v>1128</v>
      </c>
      <c r="D986">
        <v>2019</v>
      </c>
      <c r="E986">
        <v>134998</v>
      </c>
      <c r="F986">
        <v>0</v>
      </c>
      <c r="G986">
        <v>0</v>
      </c>
      <c r="H986">
        <v>0</v>
      </c>
      <c r="I986">
        <v>134998</v>
      </c>
      <c r="J986">
        <f t="shared" si="18"/>
        <v>134998</v>
      </c>
    </row>
    <row r="987" spans="1:10">
      <c r="A987" t="s">
        <v>566</v>
      </c>
      <c r="B987" t="s">
        <v>1129</v>
      </c>
      <c r="C987" t="s">
        <v>594</v>
      </c>
      <c r="D987">
        <v>2019</v>
      </c>
      <c r="E987">
        <v>250000</v>
      </c>
      <c r="F987">
        <v>0</v>
      </c>
      <c r="G987">
        <v>0</v>
      </c>
      <c r="H987">
        <v>0</v>
      </c>
      <c r="I987">
        <v>250000</v>
      </c>
      <c r="J987">
        <f t="shared" si="18"/>
        <v>250000</v>
      </c>
    </row>
    <row r="988" spans="1:10">
      <c r="A988" t="s">
        <v>888</v>
      </c>
      <c r="B988" t="s">
        <v>745</v>
      </c>
      <c r="C988" t="s">
        <v>746</v>
      </c>
      <c r="D988">
        <v>2019</v>
      </c>
      <c r="E988">
        <v>92520545</v>
      </c>
      <c r="F988">
        <v>214703000</v>
      </c>
      <c r="G988">
        <v>32314000</v>
      </c>
      <c r="H988">
        <v>163231000</v>
      </c>
      <c r="I988">
        <v>502768545</v>
      </c>
      <c r="J988">
        <f t="shared" si="18"/>
        <v>125692136.25</v>
      </c>
    </row>
    <row r="989" spans="1:10">
      <c r="A989" t="s">
        <v>260</v>
      </c>
      <c r="B989" t="s">
        <v>265</v>
      </c>
      <c r="C989" t="s">
        <v>1130</v>
      </c>
      <c r="D989">
        <v>2019</v>
      </c>
      <c r="E989">
        <v>122950000</v>
      </c>
      <c r="F989">
        <v>211796000</v>
      </c>
      <c r="G989">
        <v>241031000</v>
      </c>
      <c r="H989">
        <v>245352000</v>
      </c>
      <c r="I989">
        <v>821129000</v>
      </c>
      <c r="J989">
        <f t="shared" si="18"/>
        <v>205282250</v>
      </c>
    </row>
    <row r="990" spans="1:10">
      <c r="A990" t="s">
        <v>555</v>
      </c>
      <c r="B990" t="s">
        <v>564</v>
      </c>
      <c r="C990" t="s">
        <v>565</v>
      </c>
      <c r="D990">
        <v>2019</v>
      </c>
      <c r="E990">
        <v>60189112</v>
      </c>
      <c r="F990">
        <v>203719000</v>
      </c>
      <c r="G990">
        <v>38160000</v>
      </c>
      <c r="H990">
        <v>0</v>
      </c>
      <c r="I990">
        <v>302068112</v>
      </c>
      <c r="J990">
        <f t="shared" si="18"/>
        <v>100689370.66666667</v>
      </c>
    </row>
    <row r="991" spans="1:10">
      <c r="A991" t="s">
        <v>566</v>
      </c>
      <c r="B991" t="s">
        <v>1131</v>
      </c>
      <c r="C991" t="s">
        <v>1132</v>
      </c>
      <c r="D991">
        <v>2019</v>
      </c>
      <c r="E991">
        <v>100000</v>
      </c>
      <c r="F991">
        <v>0</v>
      </c>
      <c r="G991">
        <v>0</v>
      </c>
      <c r="H991">
        <v>0</v>
      </c>
      <c r="I991">
        <v>100000</v>
      </c>
      <c r="J991">
        <f t="shared" si="18"/>
        <v>100000</v>
      </c>
    </row>
    <row r="992" spans="1:10">
      <c r="A992" t="s">
        <v>759</v>
      </c>
      <c r="B992" t="s">
        <v>918</v>
      </c>
      <c r="C992" t="s">
        <v>919</v>
      </c>
      <c r="D992">
        <v>2019</v>
      </c>
      <c r="E992">
        <v>0</v>
      </c>
      <c r="F992">
        <v>0</v>
      </c>
      <c r="G992">
        <v>0</v>
      </c>
      <c r="H992">
        <v>0</v>
      </c>
      <c r="I992">
        <v>0</v>
      </c>
      <c r="J992" t="e">
        <f t="shared" si="18"/>
        <v>#DIV/0!</v>
      </c>
    </row>
    <row r="993" spans="1:10">
      <c r="A993" t="s">
        <v>566</v>
      </c>
      <c r="B993" t="s">
        <v>599</v>
      </c>
      <c r="C993" t="s">
        <v>600</v>
      </c>
      <c r="D993">
        <v>2019</v>
      </c>
      <c r="E993">
        <v>0</v>
      </c>
      <c r="F993">
        <v>65659</v>
      </c>
      <c r="G993">
        <v>0</v>
      </c>
      <c r="H993">
        <v>0</v>
      </c>
      <c r="I993">
        <v>65659</v>
      </c>
      <c r="J993">
        <f t="shared" si="18"/>
        <v>65659</v>
      </c>
    </row>
    <row r="994" spans="1:10">
      <c r="A994" t="s">
        <v>369</v>
      </c>
      <c r="B994" t="s">
        <v>432</v>
      </c>
      <c r="C994" t="s">
        <v>433</v>
      </c>
      <c r="D994">
        <v>2019</v>
      </c>
      <c r="E994">
        <v>0</v>
      </c>
      <c r="F994">
        <v>1941103</v>
      </c>
      <c r="G994">
        <v>0</v>
      </c>
      <c r="H994">
        <v>0</v>
      </c>
      <c r="I994">
        <v>1941103</v>
      </c>
      <c r="J994">
        <f t="shared" si="18"/>
        <v>1941103</v>
      </c>
    </row>
    <row r="995" spans="1:10">
      <c r="A995" t="s">
        <v>532</v>
      </c>
      <c r="B995" t="s">
        <v>549</v>
      </c>
      <c r="C995" t="s">
        <v>550</v>
      </c>
      <c r="D995">
        <v>2019</v>
      </c>
      <c r="E995">
        <v>530493</v>
      </c>
      <c r="F995">
        <v>7288000</v>
      </c>
      <c r="G995">
        <v>6618000</v>
      </c>
      <c r="H995">
        <v>1449000</v>
      </c>
      <c r="I995">
        <v>15885493</v>
      </c>
      <c r="J995">
        <f t="shared" si="18"/>
        <v>3971373.25</v>
      </c>
    </row>
    <row r="996" spans="1:10">
      <c r="A996" t="s">
        <v>566</v>
      </c>
      <c r="B996" t="s">
        <v>629</v>
      </c>
      <c r="C996" t="s">
        <v>630</v>
      </c>
      <c r="D996">
        <v>2019</v>
      </c>
      <c r="E996">
        <v>500000</v>
      </c>
      <c r="F996">
        <v>0</v>
      </c>
      <c r="G996">
        <v>0</v>
      </c>
      <c r="H996">
        <v>0</v>
      </c>
      <c r="I996">
        <v>500000</v>
      </c>
      <c r="J996">
        <f t="shared" si="18"/>
        <v>500000</v>
      </c>
    </row>
    <row r="997" spans="1:10">
      <c r="A997" t="s">
        <v>878</v>
      </c>
      <c r="B997" t="s">
        <v>131</v>
      </c>
      <c r="C997" t="s">
        <v>132</v>
      </c>
      <c r="D997">
        <v>2019</v>
      </c>
      <c r="E997">
        <v>0</v>
      </c>
      <c r="F997">
        <v>10312954</v>
      </c>
      <c r="G997">
        <v>0</v>
      </c>
      <c r="H997">
        <v>0</v>
      </c>
      <c r="I997">
        <v>10312954</v>
      </c>
      <c r="J997">
        <f t="shared" si="18"/>
        <v>10312954</v>
      </c>
    </row>
    <row r="998" spans="1:10">
      <c r="A998" t="s">
        <v>333</v>
      </c>
      <c r="B998" t="s">
        <v>348</v>
      </c>
      <c r="C998" t="s">
        <v>349</v>
      </c>
      <c r="D998">
        <v>2019</v>
      </c>
      <c r="E998">
        <v>750000</v>
      </c>
      <c r="F998">
        <v>0</v>
      </c>
      <c r="G998">
        <v>0</v>
      </c>
      <c r="H998">
        <v>0</v>
      </c>
      <c r="I998">
        <v>750000</v>
      </c>
      <c r="J998">
        <f t="shared" si="18"/>
        <v>750000</v>
      </c>
    </row>
    <row r="999" spans="1:10">
      <c r="A999" t="s">
        <v>333</v>
      </c>
      <c r="B999" t="s">
        <v>340</v>
      </c>
      <c r="C999" t="s">
        <v>341</v>
      </c>
      <c r="D999">
        <v>2019</v>
      </c>
      <c r="E999">
        <v>1150000</v>
      </c>
      <c r="F999">
        <v>109000</v>
      </c>
      <c r="G999">
        <v>0</v>
      </c>
      <c r="H999">
        <v>0</v>
      </c>
      <c r="I999">
        <v>1259000</v>
      </c>
      <c r="J999">
        <f t="shared" si="18"/>
        <v>629500</v>
      </c>
    </row>
    <row r="1000" spans="1:10">
      <c r="A1000" t="s">
        <v>260</v>
      </c>
      <c r="B1000" t="s">
        <v>1133</v>
      </c>
      <c r="C1000" t="s">
        <v>1134</v>
      </c>
      <c r="D1000">
        <v>2019</v>
      </c>
      <c r="E1000">
        <v>800000</v>
      </c>
      <c r="F1000">
        <v>0</v>
      </c>
      <c r="G1000">
        <v>0</v>
      </c>
      <c r="H1000">
        <v>0</v>
      </c>
      <c r="I1000">
        <v>800000</v>
      </c>
      <c r="J1000">
        <f t="shared" si="18"/>
        <v>800000</v>
      </c>
    </row>
    <row r="1001" spans="1:10">
      <c r="A1001" t="s">
        <v>121</v>
      </c>
      <c r="B1001" t="s">
        <v>1052</v>
      </c>
      <c r="C1001" t="s">
        <v>1053</v>
      </c>
      <c r="D1001">
        <v>2019</v>
      </c>
      <c r="E1001">
        <v>0</v>
      </c>
      <c r="F1001">
        <v>0</v>
      </c>
      <c r="G1001">
        <v>0</v>
      </c>
      <c r="H1001">
        <v>0</v>
      </c>
      <c r="I1001">
        <v>0</v>
      </c>
      <c r="J1001" t="e">
        <f t="shared" si="18"/>
        <v>#DIV/0!</v>
      </c>
    </row>
    <row r="1002" spans="1:10">
      <c r="A1002" t="s">
        <v>924</v>
      </c>
      <c r="B1002" t="s">
        <v>841</v>
      </c>
      <c r="C1002" t="s">
        <v>842</v>
      </c>
      <c r="D1002">
        <v>2019</v>
      </c>
      <c r="E1002">
        <v>21811030</v>
      </c>
      <c r="F1002">
        <v>265000000</v>
      </c>
      <c r="G1002">
        <v>32500000</v>
      </c>
      <c r="H1002">
        <v>314500000</v>
      </c>
      <c r="I1002">
        <v>633811030</v>
      </c>
      <c r="J1002">
        <f t="shared" si="18"/>
        <v>158452757.5</v>
      </c>
    </row>
    <row r="1003" spans="1:10">
      <c r="A1003" t="s">
        <v>883</v>
      </c>
      <c r="B1003" t="s">
        <v>485</v>
      </c>
      <c r="C1003" t="s">
        <v>486</v>
      </c>
      <c r="D1003">
        <v>2019</v>
      </c>
      <c r="E1003">
        <v>799985</v>
      </c>
      <c r="F1003">
        <v>0</v>
      </c>
      <c r="G1003">
        <v>0</v>
      </c>
      <c r="H1003">
        <v>0</v>
      </c>
      <c r="I1003">
        <v>799985</v>
      </c>
      <c r="J1003">
        <f t="shared" ref="J1003:J1066" si="19">AVERAGEIF(E1003:H1003, "&gt;0")</f>
        <v>799985</v>
      </c>
    </row>
    <row r="1004" spans="1:10">
      <c r="A1004" t="s">
        <v>903</v>
      </c>
      <c r="B1004" t="s">
        <v>1135</v>
      </c>
      <c r="C1004" t="s">
        <v>1136</v>
      </c>
      <c r="D1004">
        <v>2019</v>
      </c>
      <c r="E1004">
        <v>19964000</v>
      </c>
      <c r="F1004">
        <v>0</v>
      </c>
      <c r="G1004">
        <v>0</v>
      </c>
      <c r="H1004">
        <v>0</v>
      </c>
      <c r="I1004">
        <v>19964000</v>
      </c>
      <c r="J1004">
        <f t="shared" si="19"/>
        <v>19964000</v>
      </c>
    </row>
    <row r="1005" spans="1:10">
      <c r="A1005" t="s">
        <v>566</v>
      </c>
      <c r="B1005" t="s">
        <v>1137</v>
      </c>
      <c r="C1005" t="s">
        <v>1138</v>
      </c>
      <c r="D1005">
        <v>2019</v>
      </c>
      <c r="E1005">
        <v>500000</v>
      </c>
      <c r="F1005">
        <v>0</v>
      </c>
      <c r="G1005">
        <v>0</v>
      </c>
      <c r="H1005">
        <v>0</v>
      </c>
      <c r="I1005">
        <v>500000</v>
      </c>
      <c r="J1005">
        <f t="shared" si="19"/>
        <v>500000</v>
      </c>
    </row>
    <row r="1006" spans="1:10">
      <c r="A1006" t="s">
        <v>843</v>
      </c>
      <c r="B1006" t="s">
        <v>850</v>
      </c>
      <c r="C1006" t="s">
        <v>851</v>
      </c>
      <c r="D1006">
        <v>2019</v>
      </c>
      <c r="E1006">
        <v>0</v>
      </c>
      <c r="F1006">
        <v>0</v>
      </c>
      <c r="G1006">
        <v>0</v>
      </c>
      <c r="H1006">
        <v>0</v>
      </c>
      <c r="I1006">
        <v>0</v>
      </c>
      <c r="J1006" t="e">
        <f t="shared" si="19"/>
        <v>#DIV/0!</v>
      </c>
    </row>
    <row r="1007" spans="1:10">
      <c r="A1007" t="s">
        <v>878</v>
      </c>
      <c r="B1007" t="s">
        <v>1139</v>
      </c>
      <c r="C1007" t="s">
        <v>1140</v>
      </c>
      <c r="D1007">
        <v>2019</v>
      </c>
      <c r="E1007">
        <v>500000</v>
      </c>
      <c r="F1007">
        <v>0</v>
      </c>
      <c r="G1007">
        <v>0</v>
      </c>
      <c r="H1007">
        <v>0</v>
      </c>
      <c r="I1007">
        <v>500000</v>
      </c>
      <c r="J1007">
        <f t="shared" si="19"/>
        <v>500000</v>
      </c>
    </row>
    <row r="1008" spans="1:10">
      <c r="A1008" t="s">
        <v>38</v>
      </c>
      <c r="B1008" t="s">
        <v>49</v>
      </c>
      <c r="C1008" t="s">
        <v>50</v>
      </c>
      <c r="D1008">
        <v>2019</v>
      </c>
      <c r="E1008">
        <v>50400</v>
      </c>
      <c r="F1008">
        <v>140000</v>
      </c>
      <c r="G1008">
        <v>705000</v>
      </c>
      <c r="H1008">
        <v>0</v>
      </c>
      <c r="I1008">
        <v>895400</v>
      </c>
      <c r="J1008">
        <f t="shared" si="19"/>
        <v>298466.66666666669</v>
      </c>
    </row>
    <row r="1009" spans="1:10">
      <c r="A1009" t="s">
        <v>369</v>
      </c>
      <c r="B1009" t="s">
        <v>1085</v>
      </c>
      <c r="C1009" t="s">
        <v>1086</v>
      </c>
      <c r="D1009">
        <v>2019</v>
      </c>
      <c r="E1009">
        <v>442000</v>
      </c>
      <c r="F1009">
        <v>0</v>
      </c>
      <c r="G1009">
        <v>0</v>
      </c>
      <c r="H1009">
        <v>0</v>
      </c>
      <c r="I1009">
        <v>442000</v>
      </c>
      <c r="J1009">
        <f t="shared" si="19"/>
        <v>442000</v>
      </c>
    </row>
    <row r="1010" spans="1:10">
      <c r="A1010" t="s">
        <v>178</v>
      </c>
      <c r="B1010" t="s">
        <v>179</v>
      </c>
      <c r="C1010" t="s">
        <v>180</v>
      </c>
      <c r="D1010">
        <v>2019</v>
      </c>
      <c r="E1010">
        <v>0</v>
      </c>
      <c r="F1010">
        <v>119101301</v>
      </c>
      <c r="G1010">
        <v>275244000</v>
      </c>
      <c r="H1010">
        <v>189995000</v>
      </c>
      <c r="I1010">
        <v>584340301</v>
      </c>
      <c r="J1010">
        <f t="shared" si="19"/>
        <v>194780100.33333334</v>
      </c>
    </row>
    <row r="1011" spans="1:10">
      <c r="A1011" t="s">
        <v>141</v>
      </c>
      <c r="B1011" t="s">
        <v>144</v>
      </c>
      <c r="C1011" t="s">
        <v>145</v>
      </c>
      <c r="D1011">
        <v>2019</v>
      </c>
      <c r="E1011">
        <v>0</v>
      </c>
      <c r="F1011">
        <v>366000</v>
      </c>
      <c r="G1011">
        <v>0</v>
      </c>
      <c r="H1011">
        <v>0</v>
      </c>
      <c r="I1011">
        <v>366000</v>
      </c>
      <c r="J1011">
        <f t="shared" si="19"/>
        <v>366000</v>
      </c>
    </row>
    <row r="1012" spans="1:10">
      <c r="A1012" t="s">
        <v>474</v>
      </c>
      <c r="B1012" t="s">
        <v>475</v>
      </c>
      <c r="C1012" t="s">
        <v>476</v>
      </c>
      <c r="D1012">
        <v>2019</v>
      </c>
      <c r="E1012">
        <v>0</v>
      </c>
      <c r="F1012">
        <v>0</v>
      </c>
      <c r="G1012">
        <v>46017129</v>
      </c>
      <c r="H1012">
        <v>41352000</v>
      </c>
      <c r="I1012">
        <v>87369129</v>
      </c>
      <c r="J1012">
        <f t="shared" si="19"/>
        <v>43684564.5</v>
      </c>
    </row>
    <row r="1013" spans="1:10">
      <c r="A1013" t="s">
        <v>315</v>
      </c>
      <c r="B1013" t="s">
        <v>316</v>
      </c>
      <c r="C1013" t="s">
        <v>317</v>
      </c>
      <c r="D1013">
        <v>2019</v>
      </c>
      <c r="E1013">
        <v>0</v>
      </c>
      <c r="F1013">
        <v>3821961</v>
      </c>
      <c r="G1013">
        <v>3297000</v>
      </c>
      <c r="H1013">
        <v>6192000</v>
      </c>
      <c r="I1013">
        <v>13310961</v>
      </c>
      <c r="J1013">
        <f t="shared" si="19"/>
        <v>4436987</v>
      </c>
    </row>
    <row r="1014" spans="1:10">
      <c r="A1014" t="s">
        <v>924</v>
      </c>
      <c r="B1014" t="s">
        <v>925</v>
      </c>
      <c r="C1014" t="s">
        <v>926</v>
      </c>
      <c r="D1014">
        <v>2019</v>
      </c>
      <c r="E1014">
        <v>0</v>
      </c>
      <c r="F1014">
        <v>0</v>
      </c>
      <c r="G1014">
        <v>0</v>
      </c>
      <c r="H1014">
        <v>0</v>
      </c>
      <c r="I1014">
        <v>0</v>
      </c>
      <c r="J1014" t="e">
        <f t="shared" si="19"/>
        <v>#DIV/0!</v>
      </c>
    </row>
    <row r="1015" spans="1:10">
      <c r="A1015" t="s">
        <v>369</v>
      </c>
      <c r="B1015" t="s">
        <v>396</v>
      </c>
      <c r="C1015" t="s">
        <v>397</v>
      </c>
      <c r="D1015">
        <v>2019</v>
      </c>
      <c r="E1015">
        <v>796519</v>
      </c>
      <c r="F1015">
        <v>20640000</v>
      </c>
      <c r="G1015">
        <v>0</v>
      </c>
      <c r="H1015">
        <v>0</v>
      </c>
      <c r="I1015">
        <v>21436519</v>
      </c>
      <c r="J1015">
        <f t="shared" si="19"/>
        <v>10718259.5</v>
      </c>
    </row>
    <row r="1016" spans="1:10">
      <c r="A1016" t="s">
        <v>155</v>
      </c>
      <c r="B1016" t="s">
        <v>206</v>
      </c>
      <c r="C1016" t="s">
        <v>207</v>
      </c>
      <c r="D1016">
        <v>2019</v>
      </c>
      <c r="E1016">
        <v>0</v>
      </c>
      <c r="F1016">
        <v>339000</v>
      </c>
      <c r="G1016">
        <v>42806000</v>
      </c>
      <c r="H1016">
        <v>0</v>
      </c>
      <c r="I1016">
        <v>43145000</v>
      </c>
      <c r="J1016">
        <f t="shared" si="19"/>
        <v>21572500</v>
      </c>
    </row>
    <row r="1017" spans="1:10">
      <c r="A1017" t="s">
        <v>822</v>
      </c>
      <c r="B1017" t="s">
        <v>823</v>
      </c>
      <c r="C1017" t="s">
        <v>824</v>
      </c>
      <c r="D1017">
        <v>2019</v>
      </c>
      <c r="E1017">
        <v>46773990</v>
      </c>
      <c r="F1017">
        <v>50843000</v>
      </c>
      <c r="G1017">
        <v>38844000</v>
      </c>
      <c r="H1017">
        <v>56429000</v>
      </c>
      <c r="I1017">
        <v>192889990</v>
      </c>
      <c r="J1017">
        <f t="shared" si="19"/>
        <v>48222497.5</v>
      </c>
    </row>
    <row r="1018" spans="1:10">
      <c r="A1018" t="s">
        <v>356</v>
      </c>
      <c r="B1018" t="s">
        <v>1141</v>
      </c>
      <c r="C1018" t="s">
        <v>1142</v>
      </c>
      <c r="D1018">
        <v>2019</v>
      </c>
      <c r="E1018">
        <v>0</v>
      </c>
      <c r="F1018">
        <v>647530</v>
      </c>
      <c r="G1018">
        <v>0</v>
      </c>
      <c r="H1018">
        <v>2768000</v>
      </c>
      <c r="I1018">
        <v>3415530</v>
      </c>
      <c r="J1018">
        <f t="shared" si="19"/>
        <v>1707765</v>
      </c>
    </row>
    <row r="1019" spans="1:10">
      <c r="A1019" t="s">
        <v>9</v>
      </c>
      <c r="B1019" t="s">
        <v>12</v>
      </c>
      <c r="C1019" t="s">
        <v>13</v>
      </c>
      <c r="D1019">
        <v>2019</v>
      </c>
      <c r="E1019">
        <v>0</v>
      </c>
      <c r="F1019">
        <v>0</v>
      </c>
      <c r="G1019">
        <v>1101111</v>
      </c>
      <c r="H1019">
        <v>2642000</v>
      </c>
      <c r="I1019">
        <v>3743111</v>
      </c>
      <c r="J1019">
        <f t="shared" si="19"/>
        <v>1871555.5</v>
      </c>
    </row>
    <row r="1020" spans="1:10">
      <c r="A1020" t="s">
        <v>903</v>
      </c>
      <c r="B1020" t="s">
        <v>1143</v>
      </c>
      <c r="C1020" t="s">
        <v>1144</v>
      </c>
      <c r="D1020">
        <v>2019</v>
      </c>
      <c r="E1020">
        <v>15916000</v>
      </c>
      <c r="F1020">
        <v>0</v>
      </c>
      <c r="G1020">
        <v>0</v>
      </c>
      <c r="H1020">
        <v>0</v>
      </c>
      <c r="I1020">
        <v>15916000</v>
      </c>
      <c r="J1020">
        <f t="shared" si="19"/>
        <v>15916000</v>
      </c>
    </row>
    <row r="1021" spans="1:10">
      <c r="A1021" t="s">
        <v>92</v>
      </c>
      <c r="B1021" t="s">
        <v>93</v>
      </c>
      <c r="C1021" t="s">
        <v>94</v>
      </c>
      <c r="D1021">
        <v>2019</v>
      </c>
      <c r="E1021">
        <v>0</v>
      </c>
      <c r="F1021">
        <v>31935178</v>
      </c>
      <c r="G1021">
        <v>67708000</v>
      </c>
      <c r="H1021">
        <v>12761000</v>
      </c>
      <c r="I1021">
        <v>112404178</v>
      </c>
      <c r="J1021">
        <f t="shared" si="19"/>
        <v>37468059.333333336</v>
      </c>
    </row>
    <row r="1022" spans="1:10">
      <c r="A1022" t="s">
        <v>566</v>
      </c>
      <c r="B1022" t="s">
        <v>1145</v>
      </c>
      <c r="C1022" t="s">
        <v>1146</v>
      </c>
      <c r="D1022">
        <v>2019</v>
      </c>
      <c r="E1022">
        <v>100000</v>
      </c>
      <c r="F1022">
        <v>0</v>
      </c>
      <c r="G1022">
        <v>0</v>
      </c>
      <c r="H1022">
        <v>0</v>
      </c>
      <c r="I1022">
        <v>100000</v>
      </c>
      <c r="J1022">
        <f t="shared" si="19"/>
        <v>100000</v>
      </c>
    </row>
    <row r="1023" spans="1:10">
      <c r="A1023" t="s">
        <v>854</v>
      </c>
      <c r="B1023" t="s">
        <v>865</v>
      </c>
      <c r="C1023" t="s">
        <v>866</v>
      </c>
      <c r="D1023">
        <v>2019</v>
      </c>
      <c r="E1023">
        <v>0</v>
      </c>
      <c r="F1023">
        <v>0</v>
      </c>
      <c r="G1023">
        <v>0</v>
      </c>
      <c r="H1023">
        <v>0</v>
      </c>
      <c r="I1023">
        <v>0</v>
      </c>
      <c r="J1023" t="e">
        <f t="shared" si="19"/>
        <v>#DIV/0!</v>
      </c>
    </row>
    <row r="1024" spans="1:10">
      <c r="A1024" t="s">
        <v>155</v>
      </c>
      <c r="B1024" t="s">
        <v>236</v>
      </c>
      <c r="C1024" t="s">
        <v>237</v>
      </c>
      <c r="D1024">
        <v>2019</v>
      </c>
      <c r="E1024">
        <v>0</v>
      </c>
      <c r="F1024">
        <v>17304000</v>
      </c>
      <c r="G1024">
        <v>32697000</v>
      </c>
      <c r="H1024">
        <v>0</v>
      </c>
      <c r="I1024">
        <v>50001000</v>
      </c>
      <c r="J1024">
        <f t="shared" si="19"/>
        <v>25000500</v>
      </c>
    </row>
    <row r="1025" spans="1:10">
      <c r="A1025" t="s">
        <v>843</v>
      </c>
      <c r="B1025" t="s">
        <v>846</v>
      </c>
      <c r="C1025" t="s">
        <v>847</v>
      </c>
      <c r="D1025">
        <v>2019</v>
      </c>
      <c r="E1025">
        <v>5114</v>
      </c>
      <c r="F1025">
        <v>0</v>
      </c>
      <c r="G1025">
        <v>0</v>
      </c>
      <c r="H1025">
        <v>0</v>
      </c>
      <c r="I1025">
        <v>5114</v>
      </c>
      <c r="J1025">
        <f t="shared" si="19"/>
        <v>5114</v>
      </c>
    </row>
    <row r="1026" spans="1:10">
      <c r="A1026" t="s">
        <v>883</v>
      </c>
      <c r="B1026" t="s">
        <v>1147</v>
      </c>
      <c r="C1026" t="s">
        <v>1148</v>
      </c>
      <c r="D1026">
        <v>2019</v>
      </c>
      <c r="E1026">
        <v>90000</v>
      </c>
      <c r="F1026">
        <v>0</v>
      </c>
      <c r="G1026">
        <v>0</v>
      </c>
      <c r="H1026">
        <v>0</v>
      </c>
      <c r="I1026">
        <v>90000</v>
      </c>
      <c r="J1026">
        <f t="shared" si="19"/>
        <v>90000</v>
      </c>
    </row>
    <row r="1027" spans="1:10">
      <c r="A1027" t="s">
        <v>869</v>
      </c>
      <c r="B1027" t="s">
        <v>813</v>
      </c>
      <c r="C1027" t="s">
        <v>814</v>
      </c>
      <c r="D1027">
        <v>2019</v>
      </c>
      <c r="E1027">
        <v>0</v>
      </c>
      <c r="F1027">
        <v>0</v>
      </c>
      <c r="G1027">
        <v>1000000</v>
      </c>
      <c r="H1027">
        <v>1000000</v>
      </c>
      <c r="I1027">
        <v>2000000</v>
      </c>
      <c r="J1027">
        <f t="shared" si="19"/>
        <v>1000000</v>
      </c>
    </row>
    <row r="1028" spans="1:10">
      <c r="A1028" t="s">
        <v>566</v>
      </c>
      <c r="B1028" t="s">
        <v>595</v>
      </c>
      <c r="C1028" t="s">
        <v>596</v>
      </c>
      <c r="D1028">
        <v>2019</v>
      </c>
      <c r="E1028">
        <v>0</v>
      </c>
      <c r="F1028">
        <v>179828</v>
      </c>
      <c r="G1028">
        <v>0</v>
      </c>
      <c r="H1028">
        <v>0</v>
      </c>
      <c r="I1028">
        <v>179828</v>
      </c>
      <c r="J1028">
        <f t="shared" si="19"/>
        <v>179828</v>
      </c>
    </row>
    <row r="1029" spans="1:10">
      <c r="A1029" t="s">
        <v>566</v>
      </c>
      <c r="B1029" t="s">
        <v>668</v>
      </c>
      <c r="C1029" t="s">
        <v>669</v>
      </c>
      <c r="D1029">
        <v>2019</v>
      </c>
      <c r="E1029">
        <v>250000</v>
      </c>
      <c r="F1029">
        <v>0</v>
      </c>
      <c r="G1029">
        <v>0</v>
      </c>
      <c r="H1029">
        <v>0</v>
      </c>
      <c r="I1029">
        <v>250000</v>
      </c>
      <c r="J1029">
        <f t="shared" si="19"/>
        <v>250000</v>
      </c>
    </row>
    <row r="1030" spans="1:10">
      <c r="A1030" t="s">
        <v>369</v>
      </c>
      <c r="B1030" t="s">
        <v>1149</v>
      </c>
      <c r="C1030" t="s">
        <v>1150</v>
      </c>
      <c r="D1030">
        <v>2019</v>
      </c>
      <c r="E1030">
        <v>142000</v>
      </c>
      <c r="F1030">
        <v>0</v>
      </c>
      <c r="G1030">
        <v>0</v>
      </c>
      <c r="H1030">
        <v>685000</v>
      </c>
      <c r="I1030">
        <v>827000</v>
      </c>
      <c r="J1030">
        <f t="shared" si="19"/>
        <v>413500</v>
      </c>
    </row>
    <row r="1031" spans="1:10">
      <c r="A1031" t="s">
        <v>532</v>
      </c>
      <c r="B1031" t="s">
        <v>1151</v>
      </c>
      <c r="C1031" t="s">
        <v>1152</v>
      </c>
      <c r="D1031">
        <v>2019</v>
      </c>
      <c r="E1031">
        <v>40000</v>
      </c>
      <c r="F1031">
        <v>0</v>
      </c>
      <c r="G1031">
        <v>0</v>
      </c>
      <c r="H1031">
        <v>0</v>
      </c>
      <c r="I1031">
        <v>40000</v>
      </c>
      <c r="J1031">
        <f t="shared" si="19"/>
        <v>40000</v>
      </c>
    </row>
    <row r="1032" spans="1:10">
      <c r="A1032" t="s">
        <v>555</v>
      </c>
      <c r="B1032" t="s">
        <v>556</v>
      </c>
      <c r="C1032" t="s">
        <v>557</v>
      </c>
      <c r="D1032">
        <v>2019</v>
      </c>
      <c r="E1032">
        <v>76283140</v>
      </c>
      <c r="F1032">
        <v>156870000</v>
      </c>
      <c r="G1032">
        <v>129781000</v>
      </c>
      <c r="H1032">
        <v>104299000</v>
      </c>
      <c r="I1032">
        <v>467233140</v>
      </c>
      <c r="J1032">
        <f t="shared" si="19"/>
        <v>116808285</v>
      </c>
    </row>
    <row r="1033" spans="1:10">
      <c r="A1033" t="s">
        <v>465</v>
      </c>
      <c r="B1033" t="s">
        <v>1153</v>
      </c>
      <c r="C1033" t="s">
        <v>930</v>
      </c>
      <c r="D1033">
        <v>2019</v>
      </c>
      <c r="E1033">
        <v>500000</v>
      </c>
      <c r="F1033">
        <v>0</v>
      </c>
      <c r="G1033">
        <v>0</v>
      </c>
      <c r="H1033">
        <v>0</v>
      </c>
      <c r="I1033">
        <v>500000</v>
      </c>
      <c r="J1033">
        <f t="shared" si="19"/>
        <v>500000</v>
      </c>
    </row>
    <row r="1034" spans="1:10">
      <c r="A1034" t="s">
        <v>333</v>
      </c>
      <c r="B1034" t="s">
        <v>344</v>
      </c>
      <c r="C1034" t="s">
        <v>345</v>
      </c>
      <c r="D1034">
        <v>2019</v>
      </c>
      <c r="E1034">
        <v>5250000</v>
      </c>
      <c r="F1034">
        <v>0</v>
      </c>
      <c r="G1034">
        <v>0</v>
      </c>
      <c r="H1034">
        <v>0</v>
      </c>
      <c r="I1034">
        <v>5250000</v>
      </c>
      <c r="J1034">
        <f t="shared" si="19"/>
        <v>5250000</v>
      </c>
    </row>
    <row r="1035" spans="1:10">
      <c r="A1035" t="s">
        <v>883</v>
      </c>
      <c r="B1035" t="s">
        <v>1154</v>
      </c>
      <c r="C1035" t="s">
        <v>1155</v>
      </c>
      <c r="D1035">
        <v>2019</v>
      </c>
      <c r="E1035">
        <v>57000</v>
      </c>
      <c r="F1035">
        <v>0</v>
      </c>
      <c r="G1035">
        <v>0</v>
      </c>
      <c r="H1035">
        <v>0</v>
      </c>
      <c r="I1035">
        <v>57000</v>
      </c>
      <c r="J1035">
        <f t="shared" si="19"/>
        <v>57000</v>
      </c>
    </row>
    <row r="1036" spans="1:10">
      <c r="A1036" t="s">
        <v>903</v>
      </c>
      <c r="B1036" t="s">
        <v>90</v>
      </c>
      <c r="C1036" t="s">
        <v>91</v>
      </c>
      <c r="D1036">
        <v>2019</v>
      </c>
      <c r="E1036">
        <v>613</v>
      </c>
      <c r="F1036">
        <v>0</v>
      </c>
      <c r="G1036">
        <v>0</v>
      </c>
      <c r="H1036">
        <v>0</v>
      </c>
      <c r="I1036">
        <v>613</v>
      </c>
      <c r="J1036">
        <f t="shared" si="19"/>
        <v>613</v>
      </c>
    </row>
    <row r="1037" spans="1:10">
      <c r="A1037" t="s">
        <v>260</v>
      </c>
      <c r="B1037" t="s">
        <v>279</v>
      </c>
      <c r="C1037" t="s">
        <v>280</v>
      </c>
      <c r="D1037">
        <v>2019</v>
      </c>
      <c r="E1037">
        <v>0</v>
      </c>
      <c r="F1037">
        <v>14086596</v>
      </c>
      <c r="G1037">
        <v>44261000</v>
      </c>
      <c r="H1037">
        <v>40662000</v>
      </c>
      <c r="I1037">
        <v>99009596</v>
      </c>
      <c r="J1037">
        <f t="shared" si="19"/>
        <v>33003198.666666668</v>
      </c>
    </row>
    <row r="1038" spans="1:10">
      <c r="A1038" t="s">
        <v>369</v>
      </c>
      <c r="B1038" t="s">
        <v>440</v>
      </c>
      <c r="C1038" t="s">
        <v>441</v>
      </c>
      <c r="D1038">
        <v>2019</v>
      </c>
      <c r="E1038">
        <v>0</v>
      </c>
      <c r="F1038">
        <v>2318573</v>
      </c>
      <c r="G1038">
        <v>5619000</v>
      </c>
      <c r="H1038">
        <v>0</v>
      </c>
      <c r="I1038">
        <v>7937573</v>
      </c>
      <c r="J1038">
        <f t="shared" si="19"/>
        <v>3968786.5</v>
      </c>
    </row>
    <row r="1039" spans="1:10">
      <c r="A1039" t="s">
        <v>155</v>
      </c>
      <c r="B1039" t="s">
        <v>158</v>
      </c>
      <c r="C1039" t="s">
        <v>159</v>
      </c>
      <c r="D1039">
        <v>2019</v>
      </c>
      <c r="E1039">
        <v>6465000</v>
      </c>
      <c r="F1039">
        <v>0</v>
      </c>
      <c r="G1039">
        <v>0</v>
      </c>
      <c r="H1039">
        <v>0</v>
      </c>
      <c r="I1039">
        <v>6465000</v>
      </c>
      <c r="J1039">
        <f t="shared" si="19"/>
        <v>6465000</v>
      </c>
    </row>
    <row r="1040" spans="1:10">
      <c r="A1040" t="s">
        <v>460</v>
      </c>
      <c r="B1040" t="s">
        <v>461</v>
      </c>
      <c r="C1040" t="s">
        <v>462</v>
      </c>
      <c r="D1040">
        <v>2019</v>
      </c>
      <c r="E1040">
        <v>0</v>
      </c>
      <c r="F1040">
        <v>20418778</v>
      </c>
      <c r="G1040">
        <v>21390000</v>
      </c>
      <c r="H1040">
        <v>12348000</v>
      </c>
      <c r="I1040">
        <v>54156778</v>
      </c>
      <c r="J1040">
        <f t="shared" si="19"/>
        <v>18052259.333333332</v>
      </c>
    </row>
    <row r="1041" spans="1:10">
      <c r="A1041" t="s">
        <v>369</v>
      </c>
      <c r="B1041" t="s">
        <v>390</v>
      </c>
      <c r="C1041" t="s">
        <v>391</v>
      </c>
      <c r="D1041">
        <v>2019</v>
      </c>
      <c r="E1041">
        <v>10393084</v>
      </c>
      <c r="F1041">
        <v>6640000</v>
      </c>
      <c r="G1041">
        <v>0</v>
      </c>
      <c r="H1041">
        <v>0</v>
      </c>
      <c r="I1041">
        <v>17033084</v>
      </c>
      <c r="J1041">
        <f t="shared" si="19"/>
        <v>8516542</v>
      </c>
    </row>
    <row r="1042" spans="1:10">
      <c r="A1042" t="s">
        <v>854</v>
      </c>
      <c r="B1042" t="s">
        <v>863</v>
      </c>
      <c r="C1042" t="s">
        <v>864</v>
      </c>
      <c r="D1042">
        <v>2019</v>
      </c>
      <c r="E1042">
        <v>4000000</v>
      </c>
      <c r="F1042">
        <v>15317195</v>
      </c>
      <c r="G1042">
        <v>21200000</v>
      </c>
      <c r="H1042">
        <v>96137000</v>
      </c>
      <c r="I1042">
        <v>136654195</v>
      </c>
      <c r="J1042">
        <f t="shared" si="19"/>
        <v>34163548.75</v>
      </c>
    </row>
    <row r="1043" spans="1:10">
      <c r="A1043" t="s">
        <v>759</v>
      </c>
      <c r="B1043" t="s">
        <v>937</v>
      </c>
      <c r="C1043" t="s">
        <v>938</v>
      </c>
      <c r="D1043">
        <v>2019</v>
      </c>
      <c r="E1043">
        <v>0</v>
      </c>
      <c r="F1043">
        <v>0</v>
      </c>
      <c r="G1043">
        <v>0</v>
      </c>
      <c r="H1043">
        <v>0</v>
      </c>
      <c r="I1043">
        <v>0</v>
      </c>
      <c r="J1043" t="e">
        <f t="shared" si="19"/>
        <v>#DIV/0!</v>
      </c>
    </row>
    <row r="1044" spans="1:10">
      <c r="A1044" t="s">
        <v>883</v>
      </c>
      <c r="B1044" t="s">
        <v>503</v>
      </c>
      <c r="C1044" t="s">
        <v>362</v>
      </c>
      <c r="D1044">
        <v>2019</v>
      </c>
      <c r="E1044">
        <v>0</v>
      </c>
      <c r="F1044">
        <v>5249356</v>
      </c>
      <c r="G1044">
        <v>4506000</v>
      </c>
      <c r="H1044">
        <v>5139000</v>
      </c>
      <c r="I1044">
        <v>14894356</v>
      </c>
      <c r="J1044">
        <f t="shared" si="19"/>
        <v>4964785.333333333</v>
      </c>
    </row>
    <row r="1045" spans="1:10">
      <c r="A1045" t="s">
        <v>691</v>
      </c>
      <c r="B1045" t="s">
        <v>704</v>
      </c>
      <c r="C1045" t="s">
        <v>705</v>
      </c>
      <c r="D1045">
        <v>2019</v>
      </c>
      <c r="E1045">
        <v>107800</v>
      </c>
      <c r="F1045">
        <v>250000</v>
      </c>
      <c r="G1045">
        <v>508000</v>
      </c>
      <c r="H1045">
        <v>516000</v>
      </c>
      <c r="I1045">
        <v>1381800</v>
      </c>
      <c r="J1045">
        <f t="shared" si="19"/>
        <v>345450</v>
      </c>
    </row>
    <row r="1046" spans="1:10">
      <c r="A1046" t="s">
        <v>915</v>
      </c>
      <c r="B1046" t="s">
        <v>28</v>
      </c>
      <c r="C1046" t="s">
        <v>29</v>
      </c>
      <c r="D1046">
        <v>2019</v>
      </c>
      <c r="E1046">
        <v>0</v>
      </c>
      <c r="F1046">
        <v>0</v>
      </c>
      <c r="G1046">
        <v>1649995</v>
      </c>
      <c r="H1046">
        <v>0</v>
      </c>
      <c r="I1046">
        <v>1649995</v>
      </c>
      <c r="J1046">
        <f t="shared" si="19"/>
        <v>1649995</v>
      </c>
    </row>
    <row r="1047" spans="1:10">
      <c r="A1047" t="s">
        <v>822</v>
      </c>
      <c r="B1047" t="s">
        <v>829</v>
      </c>
      <c r="C1047" t="s">
        <v>830</v>
      </c>
      <c r="D1047">
        <v>2019</v>
      </c>
      <c r="E1047">
        <v>712951</v>
      </c>
      <c r="F1047">
        <v>0</v>
      </c>
      <c r="G1047">
        <v>0</v>
      </c>
      <c r="H1047">
        <v>0</v>
      </c>
      <c r="I1047">
        <v>712951</v>
      </c>
      <c r="J1047">
        <f t="shared" si="19"/>
        <v>712951</v>
      </c>
    </row>
    <row r="1048" spans="1:10">
      <c r="A1048" t="s">
        <v>141</v>
      </c>
      <c r="B1048" t="s">
        <v>144</v>
      </c>
      <c r="C1048" t="s">
        <v>145</v>
      </c>
      <c r="D1048">
        <v>2019</v>
      </c>
      <c r="E1048">
        <v>3452000</v>
      </c>
      <c r="F1048">
        <v>2934000</v>
      </c>
      <c r="G1048">
        <v>0</v>
      </c>
      <c r="H1048">
        <v>0</v>
      </c>
      <c r="I1048">
        <v>6386000</v>
      </c>
      <c r="J1048">
        <f t="shared" si="19"/>
        <v>3193000</v>
      </c>
    </row>
    <row r="1049" spans="1:10">
      <c r="A1049" t="s">
        <v>260</v>
      </c>
      <c r="B1049" t="s">
        <v>1156</v>
      </c>
      <c r="C1049" t="s">
        <v>1157</v>
      </c>
      <c r="D1049">
        <v>2019</v>
      </c>
      <c r="E1049">
        <v>2000000</v>
      </c>
      <c r="F1049">
        <v>0</v>
      </c>
      <c r="G1049">
        <v>0</v>
      </c>
      <c r="H1049">
        <v>0</v>
      </c>
      <c r="I1049">
        <v>2000000</v>
      </c>
      <c r="J1049">
        <f t="shared" si="19"/>
        <v>2000000</v>
      </c>
    </row>
    <row r="1050" spans="1:10">
      <c r="A1050" t="s">
        <v>369</v>
      </c>
      <c r="B1050" t="s">
        <v>420</v>
      </c>
      <c r="C1050" t="s">
        <v>421</v>
      </c>
      <c r="D1050">
        <v>2019</v>
      </c>
      <c r="E1050">
        <v>1256215</v>
      </c>
      <c r="F1050">
        <v>14500000</v>
      </c>
      <c r="G1050">
        <v>0</v>
      </c>
      <c r="H1050">
        <v>0</v>
      </c>
      <c r="I1050">
        <v>15756215</v>
      </c>
      <c r="J1050">
        <f t="shared" si="19"/>
        <v>7878107.5</v>
      </c>
    </row>
    <row r="1051" spans="1:10">
      <c r="A1051" t="s">
        <v>883</v>
      </c>
      <c r="B1051" t="s">
        <v>493</v>
      </c>
      <c r="C1051" t="s">
        <v>494</v>
      </c>
      <c r="D1051">
        <v>2019</v>
      </c>
      <c r="E1051">
        <v>236264</v>
      </c>
      <c r="F1051">
        <v>0</v>
      </c>
      <c r="G1051">
        <v>0</v>
      </c>
      <c r="H1051">
        <v>0</v>
      </c>
      <c r="I1051">
        <v>236264</v>
      </c>
      <c r="J1051">
        <f t="shared" si="19"/>
        <v>236264</v>
      </c>
    </row>
    <row r="1052" spans="1:10">
      <c r="A1052" t="s">
        <v>369</v>
      </c>
      <c r="B1052" t="s">
        <v>388</v>
      </c>
      <c r="C1052" t="s">
        <v>389</v>
      </c>
      <c r="D1052">
        <v>2019</v>
      </c>
      <c r="E1052">
        <v>0</v>
      </c>
      <c r="F1052">
        <v>73622284</v>
      </c>
      <c r="G1052">
        <v>50213000</v>
      </c>
      <c r="H1052">
        <v>12405000</v>
      </c>
      <c r="I1052">
        <v>136240284</v>
      </c>
      <c r="J1052">
        <f t="shared" si="19"/>
        <v>45413428</v>
      </c>
    </row>
    <row r="1053" spans="1:10">
      <c r="A1053" t="s">
        <v>883</v>
      </c>
      <c r="B1053" t="s">
        <v>504</v>
      </c>
      <c r="C1053" t="s">
        <v>505</v>
      </c>
      <c r="D1053">
        <v>2019</v>
      </c>
      <c r="E1053">
        <v>0</v>
      </c>
      <c r="F1053">
        <v>0</v>
      </c>
      <c r="G1053">
        <v>6964577</v>
      </c>
      <c r="H1053">
        <v>2757000</v>
      </c>
      <c r="I1053">
        <v>9721577</v>
      </c>
      <c r="J1053">
        <f t="shared" si="19"/>
        <v>4860788.5</v>
      </c>
    </row>
    <row r="1054" spans="1:10">
      <c r="A1054" t="s">
        <v>369</v>
      </c>
      <c r="B1054" t="s">
        <v>416</v>
      </c>
      <c r="C1054" t="s">
        <v>417</v>
      </c>
      <c r="D1054">
        <v>2019</v>
      </c>
      <c r="E1054">
        <v>0</v>
      </c>
      <c r="F1054">
        <v>0</v>
      </c>
      <c r="G1054">
        <v>160000</v>
      </c>
      <c r="H1054">
        <v>0</v>
      </c>
      <c r="I1054">
        <v>160000</v>
      </c>
      <c r="J1054">
        <f t="shared" si="19"/>
        <v>160000</v>
      </c>
    </row>
    <row r="1055" spans="1:10">
      <c r="A1055" t="s">
        <v>691</v>
      </c>
      <c r="B1055" t="s">
        <v>694</v>
      </c>
      <c r="C1055" t="s">
        <v>695</v>
      </c>
      <c r="D1055">
        <v>2019</v>
      </c>
      <c r="E1055">
        <v>0</v>
      </c>
      <c r="F1055">
        <v>930000</v>
      </c>
      <c r="G1055">
        <v>0</v>
      </c>
      <c r="H1055">
        <v>12000000</v>
      </c>
      <c r="I1055">
        <v>12930000</v>
      </c>
      <c r="J1055">
        <f t="shared" si="19"/>
        <v>6465000</v>
      </c>
    </row>
    <row r="1056" spans="1:10">
      <c r="A1056" t="s">
        <v>691</v>
      </c>
      <c r="B1056" t="s">
        <v>1158</v>
      </c>
      <c r="C1056" t="s">
        <v>1028</v>
      </c>
      <c r="D1056">
        <v>2019</v>
      </c>
      <c r="E1056">
        <v>43000</v>
      </c>
      <c r="F1056">
        <v>0</v>
      </c>
      <c r="G1056">
        <v>0</v>
      </c>
      <c r="H1056">
        <v>0</v>
      </c>
      <c r="I1056">
        <v>43000</v>
      </c>
      <c r="J1056">
        <f t="shared" si="19"/>
        <v>43000</v>
      </c>
    </row>
    <row r="1057" spans="1:10">
      <c r="A1057" t="s">
        <v>369</v>
      </c>
      <c r="B1057" t="s">
        <v>449</v>
      </c>
      <c r="C1057" t="s">
        <v>450</v>
      </c>
      <c r="D1057">
        <v>2019</v>
      </c>
      <c r="E1057">
        <v>0</v>
      </c>
      <c r="F1057">
        <v>0</v>
      </c>
      <c r="G1057">
        <v>66835848</v>
      </c>
      <c r="H1057">
        <v>165298000</v>
      </c>
      <c r="I1057">
        <v>232133848</v>
      </c>
      <c r="J1057">
        <f t="shared" si="19"/>
        <v>116066924</v>
      </c>
    </row>
    <row r="1058" spans="1:10">
      <c r="A1058" t="s">
        <v>155</v>
      </c>
      <c r="B1058" t="s">
        <v>218</v>
      </c>
      <c r="C1058" t="s">
        <v>219</v>
      </c>
      <c r="D1058">
        <v>2019</v>
      </c>
      <c r="E1058">
        <v>0</v>
      </c>
      <c r="F1058">
        <v>0</v>
      </c>
      <c r="G1058">
        <v>154341000</v>
      </c>
      <c r="H1058">
        <v>0</v>
      </c>
      <c r="I1058">
        <v>154341000</v>
      </c>
      <c r="J1058">
        <f t="shared" si="19"/>
        <v>154341000</v>
      </c>
    </row>
    <row r="1059" spans="1:10">
      <c r="A1059" t="s">
        <v>465</v>
      </c>
      <c r="B1059" t="s">
        <v>468</v>
      </c>
      <c r="C1059" t="s">
        <v>469</v>
      </c>
      <c r="D1059">
        <v>2019</v>
      </c>
      <c r="E1059">
        <v>0</v>
      </c>
      <c r="F1059">
        <v>0</v>
      </c>
      <c r="G1059">
        <v>231536</v>
      </c>
      <c r="H1059">
        <v>0</v>
      </c>
      <c r="I1059">
        <v>231536</v>
      </c>
      <c r="J1059">
        <f t="shared" si="19"/>
        <v>231536</v>
      </c>
    </row>
    <row r="1060" spans="1:10">
      <c r="A1060" t="s">
        <v>178</v>
      </c>
      <c r="B1060" t="s">
        <v>1159</v>
      </c>
      <c r="C1060" t="s">
        <v>1160</v>
      </c>
      <c r="D1060">
        <v>2019</v>
      </c>
      <c r="E1060">
        <v>1500000</v>
      </c>
      <c r="F1060">
        <v>0</v>
      </c>
      <c r="G1060">
        <v>0</v>
      </c>
      <c r="H1060">
        <v>0</v>
      </c>
      <c r="I1060">
        <v>1500000</v>
      </c>
      <c r="J1060">
        <f t="shared" si="19"/>
        <v>1500000</v>
      </c>
    </row>
    <row r="1061" spans="1:10">
      <c r="A1061" t="s">
        <v>566</v>
      </c>
      <c r="B1061" t="s">
        <v>1161</v>
      </c>
      <c r="C1061" t="s">
        <v>1162</v>
      </c>
      <c r="D1061">
        <v>2019</v>
      </c>
      <c r="E1061">
        <v>42000</v>
      </c>
      <c r="F1061">
        <v>0</v>
      </c>
      <c r="G1061">
        <v>0</v>
      </c>
      <c r="H1061">
        <v>0</v>
      </c>
      <c r="I1061">
        <v>42000</v>
      </c>
      <c r="J1061">
        <f t="shared" si="19"/>
        <v>42000</v>
      </c>
    </row>
    <row r="1062" spans="1:10">
      <c r="A1062" t="s">
        <v>356</v>
      </c>
      <c r="B1062" t="s">
        <v>359</v>
      </c>
      <c r="C1062" t="s">
        <v>360</v>
      </c>
      <c r="D1062">
        <v>2019</v>
      </c>
      <c r="E1062">
        <v>301044</v>
      </c>
      <c r="F1062">
        <v>557000</v>
      </c>
      <c r="G1062">
        <v>215000</v>
      </c>
      <c r="H1062">
        <v>0</v>
      </c>
      <c r="I1062">
        <v>1073044</v>
      </c>
      <c r="J1062">
        <f t="shared" si="19"/>
        <v>357681.33333333331</v>
      </c>
    </row>
    <row r="1063" spans="1:10">
      <c r="A1063" t="s">
        <v>155</v>
      </c>
      <c r="B1063" t="s">
        <v>170</v>
      </c>
      <c r="C1063" t="s">
        <v>171</v>
      </c>
      <c r="D1063">
        <v>2019</v>
      </c>
      <c r="E1063">
        <v>0</v>
      </c>
      <c r="F1063">
        <v>1924847</v>
      </c>
      <c r="G1063">
        <v>58000</v>
      </c>
      <c r="H1063">
        <v>0</v>
      </c>
      <c r="I1063">
        <v>1982847</v>
      </c>
      <c r="J1063">
        <f t="shared" si="19"/>
        <v>991423.5</v>
      </c>
    </row>
    <row r="1064" spans="1:10">
      <c r="A1064" t="s">
        <v>155</v>
      </c>
      <c r="B1064" t="s">
        <v>212</v>
      </c>
      <c r="C1064" t="s">
        <v>213</v>
      </c>
      <c r="D1064">
        <v>2019</v>
      </c>
      <c r="E1064">
        <v>0</v>
      </c>
      <c r="F1064">
        <v>0</v>
      </c>
      <c r="G1064">
        <v>20239000</v>
      </c>
      <c r="H1064">
        <v>0</v>
      </c>
      <c r="I1064">
        <v>20239000</v>
      </c>
      <c r="J1064">
        <f t="shared" si="19"/>
        <v>20239000</v>
      </c>
    </row>
    <row r="1065" spans="1:10">
      <c r="A1065" t="s">
        <v>260</v>
      </c>
      <c r="B1065" t="s">
        <v>287</v>
      </c>
      <c r="C1065" t="s">
        <v>288</v>
      </c>
      <c r="D1065">
        <v>2019</v>
      </c>
      <c r="E1065">
        <v>0</v>
      </c>
      <c r="F1065">
        <v>0</v>
      </c>
      <c r="G1065">
        <v>0</v>
      </c>
      <c r="H1065">
        <v>4905631</v>
      </c>
      <c r="I1065">
        <v>4905631</v>
      </c>
      <c r="J1065">
        <f t="shared" si="19"/>
        <v>4905631</v>
      </c>
    </row>
    <row r="1066" spans="1:10">
      <c r="A1066" t="s">
        <v>759</v>
      </c>
      <c r="B1066" t="s">
        <v>764</v>
      </c>
      <c r="C1066" t="s">
        <v>765</v>
      </c>
      <c r="D1066">
        <v>2019</v>
      </c>
      <c r="E1066">
        <v>35142463</v>
      </c>
      <c r="F1066">
        <v>20669000</v>
      </c>
      <c r="G1066">
        <v>8788000</v>
      </c>
      <c r="H1066">
        <v>22282000</v>
      </c>
      <c r="I1066">
        <v>86881463</v>
      </c>
      <c r="J1066">
        <f t="shared" si="19"/>
        <v>21720365.75</v>
      </c>
    </row>
    <row r="1067" spans="1:10">
      <c r="A1067" t="s">
        <v>260</v>
      </c>
      <c r="B1067" t="s">
        <v>1163</v>
      </c>
      <c r="C1067" t="s">
        <v>1164</v>
      </c>
      <c r="D1067">
        <v>2019</v>
      </c>
      <c r="E1067">
        <v>45000</v>
      </c>
      <c r="F1067">
        <v>0</v>
      </c>
      <c r="G1067">
        <v>0</v>
      </c>
      <c r="H1067">
        <v>0</v>
      </c>
      <c r="I1067">
        <v>45000</v>
      </c>
      <c r="J1067">
        <f t="shared" ref="J1067:J1130" si="20">AVERAGEIF(E1067:H1067, "&gt;0")</f>
        <v>45000</v>
      </c>
    </row>
    <row r="1068" spans="1:10">
      <c r="A1068" t="s">
        <v>817</v>
      </c>
      <c r="B1068" t="s">
        <v>820</v>
      </c>
      <c r="C1068" t="s">
        <v>821</v>
      </c>
      <c r="D1068">
        <v>2019</v>
      </c>
      <c r="E1068">
        <v>8117442</v>
      </c>
      <c r="F1068">
        <v>21054000</v>
      </c>
      <c r="G1068">
        <v>5780000</v>
      </c>
      <c r="H1068">
        <v>6372000</v>
      </c>
      <c r="I1068">
        <v>41323442</v>
      </c>
      <c r="J1068">
        <f t="shared" si="20"/>
        <v>10330860.5</v>
      </c>
    </row>
    <row r="1069" spans="1:10">
      <c r="A1069" t="s">
        <v>73</v>
      </c>
      <c r="B1069" t="s">
        <v>78</v>
      </c>
      <c r="C1069" t="s">
        <v>79</v>
      </c>
      <c r="D1069">
        <v>2019</v>
      </c>
      <c r="E1069">
        <v>0</v>
      </c>
      <c r="F1069">
        <v>0</v>
      </c>
      <c r="G1069">
        <v>3985568</v>
      </c>
      <c r="H1069">
        <v>10253000</v>
      </c>
      <c r="I1069">
        <v>14238568</v>
      </c>
      <c r="J1069">
        <f t="shared" si="20"/>
        <v>7119284</v>
      </c>
    </row>
    <row r="1070" spans="1:10">
      <c r="A1070" t="s">
        <v>759</v>
      </c>
      <c r="B1070" t="s">
        <v>786</v>
      </c>
      <c r="C1070" t="s">
        <v>787</v>
      </c>
      <c r="D1070">
        <v>2019</v>
      </c>
      <c r="E1070">
        <v>0</v>
      </c>
      <c r="F1070">
        <v>0</v>
      </c>
      <c r="G1070">
        <v>0</v>
      </c>
      <c r="H1070">
        <v>4586999</v>
      </c>
      <c r="I1070">
        <v>4586999</v>
      </c>
      <c r="J1070">
        <f t="shared" si="20"/>
        <v>4586999</v>
      </c>
    </row>
    <row r="1071" spans="1:10">
      <c r="A1071" t="s">
        <v>854</v>
      </c>
      <c r="B1071" t="s">
        <v>857</v>
      </c>
      <c r="C1071" t="s">
        <v>858</v>
      </c>
      <c r="D1071">
        <v>2019</v>
      </c>
      <c r="E1071">
        <v>0</v>
      </c>
      <c r="F1071">
        <v>0</v>
      </c>
      <c r="G1071">
        <v>0</v>
      </c>
      <c r="H1071">
        <v>0</v>
      </c>
      <c r="I1071">
        <v>0</v>
      </c>
      <c r="J1071" t="e">
        <f t="shared" si="20"/>
        <v>#DIV/0!</v>
      </c>
    </row>
    <row r="1072" spans="1:10">
      <c r="A1072" t="s">
        <v>369</v>
      </c>
      <c r="B1072" t="s">
        <v>370</v>
      </c>
      <c r="C1072" t="s">
        <v>371</v>
      </c>
      <c r="D1072">
        <v>2019</v>
      </c>
      <c r="E1072">
        <v>0</v>
      </c>
      <c r="F1072">
        <v>0</v>
      </c>
      <c r="G1072">
        <v>2797685</v>
      </c>
      <c r="H1072">
        <v>107141000</v>
      </c>
      <c r="I1072">
        <v>109938685</v>
      </c>
      <c r="J1072">
        <f t="shared" si="20"/>
        <v>54969342.5</v>
      </c>
    </row>
    <row r="1073" spans="1:10">
      <c r="A1073" t="s">
        <v>369</v>
      </c>
      <c r="B1073" t="s">
        <v>438</v>
      </c>
      <c r="C1073" t="s">
        <v>439</v>
      </c>
      <c r="D1073">
        <v>2019</v>
      </c>
      <c r="E1073">
        <v>171260</v>
      </c>
      <c r="F1073">
        <v>0</v>
      </c>
      <c r="G1073">
        <v>0</v>
      </c>
      <c r="H1073">
        <v>0</v>
      </c>
      <c r="I1073">
        <v>171260</v>
      </c>
      <c r="J1073">
        <f t="shared" si="20"/>
        <v>171260</v>
      </c>
    </row>
    <row r="1074" spans="1:10">
      <c r="A1074" t="s">
        <v>369</v>
      </c>
      <c r="B1074" t="s">
        <v>453</v>
      </c>
      <c r="C1074" t="s">
        <v>454</v>
      </c>
      <c r="D1074">
        <v>2019</v>
      </c>
      <c r="E1074">
        <v>0</v>
      </c>
      <c r="F1074">
        <v>340211</v>
      </c>
      <c r="G1074">
        <v>154000</v>
      </c>
      <c r="H1074">
        <v>0</v>
      </c>
      <c r="I1074">
        <v>494211</v>
      </c>
      <c r="J1074">
        <f t="shared" si="20"/>
        <v>247105.5</v>
      </c>
    </row>
    <row r="1075" spans="1:10">
      <c r="A1075" t="s">
        <v>883</v>
      </c>
      <c r="B1075" t="s">
        <v>485</v>
      </c>
      <c r="C1075" t="s">
        <v>486</v>
      </c>
      <c r="D1075">
        <v>2019</v>
      </c>
      <c r="E1075">
        <v>168</v>
      </c>
      <c r="F1075">
        <v>0</v>
      </c>
      <c r="G1075">
        <v>0</v>
      </c>
      <c r="H1075">
        <v>0</v>
      </c>
      <c r="I1075">
        <v>168</v>
      </c>
      <c r="J1075">
        <f t="shared" si="20"/>
        <v>168</v>
      </c>
    </row>
    <row r="1076" spans="1:10">
      <c r="A1076" t="s">
        <v>566</v>
      </c>
      <c r="B1076" t="s">
        <v>1165</v>
      </c>
      <c r="C1076" t="s">
        <v>1166</v>
      </c>
      <c r="D1076">
        <v>2019</v>
      </c>
      <c r="E1076">
        <v>100000</v>
      </c>
      <c r="F1076">
        <v>0</v>
      </c>
      <c r="G1076">
        <v>0</v>
      </c>
      <c r="H1076">
        <v>0</v>
      </c>
      <c r="I1076">
        <v>100000</v>
      </c>
      <c r="J1076">
        <f t="shared" si="20"/>
        <v>100000</v>
      </c>
    </row>
    <row r="1077" spans="1:10">
      <c r="A1077" t="s">
        <v>369</v>
      </c>
      <c r="B1077" t="s">
        <v>400</v>
      </c>
      <c r="C1077" t="s">
        <v>401</v>
      </c>
      <c r="D1077">
        <v>2019</v>
      </c>
      <c r="E1077">
        <v>37843488</v>
      </c>
      <c r="F1077">
        <v>5892000</v>
      </c>
      <c r="G1077">
        <v>2000000</v>
      </c>
      <c r="H1077">
        <v>5806000</v>
      </c>
      <c r="I1077">
        <v>51541488</v>
      </c>
      <c r="J1077">
        <f t="shared" si="20"/>
        <v>12885372</v>
      </c>
    </row>
    <row r="1078" spans="1:10">
      <c r="A1078" t="s">
        <v>883</v>
      </c>
      <c r="B1078" t="s">
        <v>1167</v>
      </c>
      <c r="C1078" t="s">
        <v>1168</v>
      </c>
      <c r="D1078">
        <v>2019</v>
      </c>
      <c r="E1078">
        <v>500000</v>
      </c>
      <c r="F1078">
        <v>0</v>
      </c>
      <c r="G1078">
        <v>0</v>
      </c>
      <c r="H1078">
        <v>0</v>
      </c>
      <c r="I1078">
        <v>500000</v>
      </c>
      <c r="J1078">
        <f t="shared" si="20"/>
        <v>500000</v>
      </c>
    </row>
    <row r="1079" spans="1:10">
      <c r="A1079" t="s">
        <v>155</v>
      </c>
      <c r="B1079" t="s">
        <v>252</v>
      </c>
      <c r="C1079" t="s">
        <v>253</v>
      </c>
      <c r="D1079">
        <v>2019</v>
      </c>
      <c r="E1079">
        <v>22650806</v>
      </c>
      <c r="F1079">
        <v>565000</v>
      </c>
      <c r="G1079">
        <v>0</v>
      </c>
      <c r="H1079">
        <v>0</v>
      </c>
      <c r="I1079">
        <v>23215806</v>
      </c>
      <c r="J1079">
        <f t="shared" si="20"/>
        <v>11607903</v>
      </c>
    </row>
    <row r="1080" spans="1:10">
      <c r="A1080" t="s">
        <v>903</v>
      </c>
      <c r="B1080" t="s">
        <v>1169</v>
      </c>
      <c r="C1080" t="s">
        <v>1170</v>
      </c>
      <c r="D1080">
        <v>2019</v>
      </c>
      <c r="E1080">
        <v>100000</v>
      </c>
      <c r="F1080">
        <v>0</v>
      </c>
      <c r="G1080">
        <v>0</v>
      </c>
      <c r="H1080">
        <v>0</v>
      </c>
      <c r="I1080">
        <v>100000</v>
      </c>
      <c r="J1080">
        <f t="shared" si="20"/>
        <v>100000</v>
      </c>
    </row>
    <row r="1081" spans="1:10">
      <c r="A1081" t="s">
        <v>759</v>
      </c>
      <c r="B1081" t="s">
        <v>784</v>
      </c>
      <c r="C1081" t="s">
        <v>785</v>
      </c>
      <c r="D1081">
        <v>2019</v>
      </c>
      <c r="E1081">
        <v>5273259</v>
      </c>
      <c r="F1081">
        <v>8474000</v>
      </c>
      <c r="G1081">
        <v>0</v>
      </c>
      <c r="H1081">
        <v>0</v>
      </c>
      <c r="I1081">
        <v>13747259</v>
      </c>
      <c r="J1081">
        <f t="shared" si="20"/>
        <v>6873629.5</v>
      </c>
    </row>
    <row r="1082" spans="1:10">
      <c r="A1082" t="s">
        <v>691</v>
      </c>
      <c r="B1082" t="s">
        <v>710</v>
      </c>
      <c r="C1082" t="s">
        <v>711</v>
      </c>
      <c r="D1082">
        <v>2019</v>
      </c>
      <c r="E1082">
        <v>10157808</v>
      </c>
      <c r="F1082">
        <v>0</v>
      </c>
      <c r="G1082">
        <v>0</v>
      </c>
      <c r="H1082">
        <v>0</v>
      </c>
      <c r="I1082">
        <v>10157808</v>
      </c>
      <c r="J1082">
        <f t="shared" si="20"/>
        <v>10157808</v>
      </c>
    </row>
    <row r="1083" spans="1:10">
      <c r="A1083" t="s">
        <v>555</v>
      </c>
      <c r="B1083" t="s">
        <v>1171</v>
      </c>
      <c r="C1083" t="s">
        <v>1172</v>
      </c>
      <c r="D1083">
        <v>2019</v>
      </c>
      <c r="E1083">
        <v>2663079</v>
      </c>
      <c r="F1083">
        <v>0</v>
      </c>
      <c r="G1083">
        <v>0</v>
      </c>
      <c r="H1083">
        <v>0</v>
      </c>
      <c r="I1083">
        <v>2663079</v>
      </c>
      <c r="J1083">
        <f t="shared" si="20"/>
        <v>2663079</v>
      </c>
    </row>
    <row r="1084" spans="1:10">
      <c r="A1084" t="s">
        <v>38</v>
      </c>
      <c r="B1084" t="s">
        <v>71</v>
      </c>
      <c r="C1084" t="s">
        <v>72</v>
      </c>
      <c r="D1084">
        <v>2019</v>
      </c>
      <c r="E1084">
        <v>0</v>
      </c>
      <c r="F1084">
        <v>793000</v>
      </c>
      <c r="G1084">
        <v>0</v>
      </c>
      <c r="H1084">
        <v>0</v>
      </c>
      <c r="I1084">
        <v>793000</v>
      </c>
      <c r="J1084">
        <f t="shared" si="20"/>
        <v>793000</v>
      </c>
    </row>
    <row r="1085" spans="1:10">
      <c r="A1085" t="s">
        <v>38</v>
      </c>
      <c r="B1085" t="s">
        <v>69</v>
      </c>
      <c r="C1085" t="s">
        <v>70</v>
      </c>
      <c r="D1085">
        <v>2019</v>
      </c>
      <c r="E1085">
        <v>249538</v>
      </c>
      <c r="F1085">
        <v>0</v>
      </c>
      <c r="G1085">
        <v>0</v>
      </c>
      <c r="H1085">
        <v>0</v>
      </c>
      <c r="I1085">
        <v>249538</v>
      </c>
      <c r="J1085">
        <f t="shared" si="20"/>
        <v>249538</v>
      </c>
    </row>
    <row r="1086" spans="1:10">
      <c r="A1086" t="s">
        <v>369</v>
      </c>
      <c r="B1086" t="s">
        <v>372</v>
      </c>
      <c r="C1086" t="s">
        <v>373</v>
      </c>
      <c r="D1086">
        <v>2019</v>
      </c>
      <c r="E1086">
        <v>1265999</v>
      </c>
      <c r="F1086">
        <v>0</v>
      </c>
      <c r="G1086">
        <v>0</v>
      </c>
      <c r="H1086">
        <v>0</v>
      </c>
      <c r="I1086">
        <v>1265999</v>
      </c>
      <c r="J1086">
        <f t="shared" si="20"/>
        <v>1265999</v>
      </c>
    </row>
    <row r="1087" spans="1:10">
      <c r="A1087" t="s">
        <v>92</v>
      </c>
      <c r="B1087" t="s">
        <v>111</v>
      </c>
      <c r="C1087" t="s">
        <v>112</v>
      </c>
      <c r="D1087">
        <v>2019</v>
      </c>
      <c r="E1087">
        <v>18914530</v>
      </c>
      <c r="F1087">
        <v>57093000</v>
      </c>
      <c r="G1087">
        <v>10000000</v>
      </c>
      <c r="H1087">
        <v>10000000</v>
      </c>
      <c r="I1087">
        <v>96007530</v>
      </c>
      <c r="J1087">
        <f t="shared" si="20"/>
        <v>24001882.5</v>
      </c>
    </row>
    <row r="1088" spans="1:10">
      <c r="A1088" t="s">
        <v>566</v>
      </c>
      <c r="B1088" t="s">
        <v>1173</v>
      </c>
      <c r="C1088" t="s">
        <v>1174</v>
      </c>
      <c r="D1088">
        <v>2019</v>
      </c>
      <c r="E1088">
        <v>74000</v>
      </c>
      <c r="F1088">
        <v>0</v>
      </c>
      <c r="G1088">
        <v>0</v>
      </c>
      <c r="H1088">
        <v>0</v>
      </c>
      <c r="I1088">
        <v>74000</v>
      </c>
      <c r="J1088">
        <f t="shared" si="20"/>
        <v>74000</v>
      </c>
    </row>
    <row r="1089" spans="1:10">
      <c r="A1089" t="s">
        <v>356</v>
      </c>
      <c r="B1089" t="s">
        <v>359</v>
      </c>
      <c r="C1089" t="s">
        <v>360</v>
      </c>
      <c r="D1089">
        <v>2019</v>
      </c>
      <c r="E1089">
        <v>2093445</v>
      </c>
      <c r="F1089">
        <v>1648000</v>
      </c>
      <c r="G1089">
        <v>635000</v>
      </c>
      <c r="H1089">
        <v>0</v>
      </c>
      <c r="I1089">
        <v>4376445</v>
      </c>
      <c r="J1089">
        <f t="shared" si="20"/>
        <v>1458815</v>
      </c>
    </row>
    <row r="1090" spans="1:10">
      <c r="A1090" t="s">
        <v>759</v>
      </c>
      <c r="B1090" t="s">
        <v>782</v>
      </c>
      <c r="C1090" t="s">
        <v>783</v>
      </c>
      <c r="D1090">
        <v>2019</v>
      </c>
      <c r="E1090">
        <v>28428812</v>
      </c>
      <c r="F1090">
        <v>112043000</v>
      </c>
      <c r="G1090">
        <v>19249000</v>
      </c>
      <c r="H1090">
        <v>50116000</v>
      </c>
      <c r="I1090">
        <v>209836812</v>
      </c>
      <c r="J1090">
        <f t="shared" si="20"/>
        <v>52459203</v>
      </c>
    </row>
    <row r="1091" spans="1:10">
      <c r="A1091" t="s">
        <v>92</v>
      </c>
      <c r="B1091" t="s">
        <v>103</v>
      </c>
      <c r="C1091" t="s">
        <v>104</v>
      </c>
      <c r="D1091">
        <v>2019</v>
      </c>
      <c r="E1091">
        <v>0</v>
      </c>
      <c r="F1091">
        <v>7</v>
      </c>
      <c r="G1091">
        <v>0</v>
      </c>
      <c r="H1091">
        <v>0</v>
      </c>
      <c r="I1091">
        <v>7</v>
      </c>
      <c r="J1091">
        <f t="shared" si="20"/>
        <v>7</v>
      </c>
    </row>
    <row r="1092" spans="1:10">
      <c r="A1092" t="s">
        <v>38</v>
      </c>
      <c r="B1092" t="s">
        <v>61</v>
      </c>
      <c r="C1092" t="s">
        <v>62</v>
      </c>
      <c r="D1092">
        <v>2019</v>
      </c>
      <c r="E1092">
        <v>0</v>
      </c>
      <c r="F1092">
        <v>9309131</v>
      </c>
      <c r="G1092">
        <v>0</v>
      </c>
      <c r="H1092">
        <v>0</v>
      </c>
      <c r="I1092">
        <v>9309131</v>
      </c>
      <c r="J1092">
        <f t="shared" si="20"/>
        <v>9309131</v>
      </c>
    </row>
    <row r="1093" spans="1:10">
      <c r="A1093" t="s">
        <v>854</v>
      </c>
      <c r="B1093" t="s">
        <v>855</v>
      </c>
      <c r="C1093" t="s">
        <v>856</v>
      </c>
      <c r="D1093">
        <v>2019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e">
        <f t="shared" si="20"/>
        <v>#DIV/0!</v>
      </c>
    </row>
    <row r="1094" spans="1:10">
      <c r="A1094" t="s">
        <v>566</v>
      </c>
      <c r="B1094" t="s">
        <v>1175</v>
      </c>
      <c r="C1094" t="s">
        <v>1176</v>
      </c>
      <c r="D1094">
        <v>2019</v>
      </c>
      <c r="E1094">
        <v>181000</v>
      </c>
      <c r="F1094">
        <v>0</v>
      </c>
      <c r="G1094">
        <v>0</v>
      </c>
      <c r="H1094">
        <v>0</v>
      </c>
      <c r="I1094">
        <v>181000</v>
      </c>
      <c r="J1094">
        <f t="shared" si="20"/>
        <v>181000</v>
      </c>
    </row>
    <row r="1095" spans="1:10">
      <c r="A1095" t="s">
        <v>178</v>
      </c>
      <c r="B1095" t="s">
        <v>354</v>
      </c>
      <c r="C1095" t="s">
        <v>355</v>
      </c>
      <c r="D1095">
        <v>2019</v>
      </c>
      <c r="E1095">
        <v>0</v>
      </c>
      <c r="F1095">
        <v>7713000</v>
      </c>
      <c r="G1095">
        <v>6136000</v>
      </c>
      <c r="H1095">
        <v>2000000</v>
      </c>
      <c r="I1095">
        <v>15849000</v>
      </c>
      <c r="J1095">
        <f t="shared" si="20"/>
        <v>5283000</v>
      </c>
    </row>
    <row r="1096" spans="1:10">
      <c r="A1096" t="s">
        <v>843</v>
      </c>
      <c r="B1096" t="s">
        <v>1029</v>
      </c>
      <c r="C1096" t="s">
        <v>1030</v>
      </c>
      <c r="D1096">
        <v>2019</v>
      </c>
      <c r="E1096">
        <v>15000000</v>
      </c>
      <c r="F1096">
        <v>0</v>
      </c>
      <c r="G1096">
        <v>0</v>
      </c>
      <c r="H1096">
        <v>0</v>
      </c>
      <c r="I1096">
        <v>15000000</v>
      </c>
      <c r="J1096">
        <f t="shared" si="20"/>
        <v>15000000</v>
      </c>
    </row>
    <row r="1097" spans="1:10">
      <c r="A1097" t="s">
        <v>759</v>
      </c>
      <c r="B1097" t="s">
        <v>794</v>
      </c>
      <c r="C1097" t="s">
        <v>795</v>
      </c>
      <c r="D1097">
        <v>2019</v>
      </c>
      <c r="E1097">
        <v>0</v>
      </c>
      <c r="F1097">
        <v>0</v>
      </c>
      <c r="G1097">
        <v>0</v>
      </c>
      <c r="H1097">
        <v>0</v>
      </c>
      <c r="I1097">
        <v>0</v>
      </c>
      <c r="J1097" t="e">
        <f t="shared" si="20"/>
        <v>#DIV/0!</v>
      </c>
    </row>
    <row r="1098" spans="1:10">
      <c r="A1098" t="s">
        <v>369</v>
      </c>
      <c r="B1098" t="s">
        <v>402</v>
      </c>
      <c r="C1098" t="s">
        <v>403</v>
      </c>
      <c r="D1098">
        <v>2019</v>
      </c>
      <c r="E1098">
        <v>148993446</v>
      </c>
      <c r="F1098">
        <v>119866000</v>
      </c>
      <c r="G1098">
        <v>119437000</v>
      </c>
      <c r="H1098">
        <v>121787000</v>
      </c>
      <c r="I1098">
        <v>510083446</v>
      </c>
      <c r="J1098">
        <f t="shared" si="20"/>
        <v>127520861.5</v>
      </c>
    </row>
    <row r="1099" spans="1:10">
      <c r="A1099" t="s">
        <v>903</v>
      </c>
      <c r="B1099" t="s">
        <v>88</v>
      </c>
      <c r="C1099" t="s">
        <v>89</v>
      </c>
      <c r="D1099">
        <v>2019</v>
      </c>
      <c r="E1099">
        <v>198141000</v>
      </c>
      <c r="F1099">
        <v>0</v>
      </c>
      <c r="G1099">
        <v>744080000</v>
      </c>
      <c r="H1099">
        <v>0</v>
      </c>
      <c r="I1099">
        <v>942221000</v>
      </c>
      <c r="J1099">
        <f t="shared" si="20"/>
        <v>471110500</v>
      </c>
    </row>
    <row r="1100" spans="1:10">
      <c r="A1100" t="s">
        <v>155</v>
      </c>
      <c r="B1100" t="s">
        <v>1177</v>
      </c>
      <c r="C1100" t="s">
        <v>1178</v>
      </c>
      <c r="D1100">
        <v>2019</v>
      </c>
      <c r="E1100">
        <v>150</v>
      </c>
      <c r="F1100">
        <v>0</v>
      </c>
      <c r="G1100">
        <v>0</v>
      </c>
      <c r="H1100">
        <v>0</v>
      </c>
      <c r="I1100">
        <v>150</v>
      </c>
      <c r="J1100">
        <f t="shared" si="20"/>
        <v>150</v>
      </c>
    </row>
    <row r="1101" spans="1:10">
      <c r="A1101" t="s">
        <v>73</v>
      </c>
      <c r="B1101" t="s">
        <v>76</v>
      </c>
      <c r="C1101" t="s">
        <v>77</v>
      </c>
      <c r="D1101">
        <v>2019</v>
      </c>
      <c r="E1101">
        <v>2135258</v>
      </c>
      <c r="F1101">
        <v>0</v>
      </c>
      <c r="G1101">
        <v>432000</v>
      </c>
      <c r="H1101">
        <v>0</v>
      </c>
      <c r="I1101">
        <v>2567258</v>
      </c>
      <c r="J1101">
        <f t="shared" si="20"/>
        <v>1283629</v>
      </c>
    </row>
    <row r="1102" spans="1:10">
      <c r="A1102" t="s">
        <v>369</v>
      </c>
      <c r="B1102" t="s">
        <v>374</v>
      </c>
      <c r="C1102" t="s">
        <v>375</v>
      </c>
      <c r="D1102">
        <v>2019</v>
      </c>
      <c r="E1102">
        <v>0</v>
      </c>
      <c r="F1102">
        <v>34463146</v>
      </c>
      <c r="G1102">
        <v>57773000</v>
      </c>
      <c r="H1102">
        <v>65608000</v>
      </c>
      <c r="I1102">
        <v>157844146</v>
      </c>
      <c r="J1102">
        <f t="shared" si="20"/>
        <v>52614715.333333336</v>
      </c>
    </row>
    <row r="1103" spans="1:10">
      <c r="A1103" t="s">
        <v>883</v>
      </c>
      <c r="B1103" t="s">
        <v>1044</v>
      </c>
      <c r="C1103" t="s">
        <v>1045</v>
      </c>
      <c r="D1103">
        <v>2019</v>
      </c>
      <c r="E1103">
        <v>0</v>
      </c>
      <c r="F1103">
        <v>514</v>
      </c>
      <c r="G1103">
        <v>0</v>
      </c>
      <c r="H1103">
        <v>0</v>
      </c>
      <c r="I1103">
        <v>514</v>
      </c>
      <c r="J1103">
        <f t="shared" si="20"/>
        <v>514</v>
      </c>
    </row>
    <row r="1104" spans="1:10">
      <c r="A1104" t="s">
        <v>566</v>
      </c>
      <c r="B1104" t="s">
        <v>597</v>
      </c>
      <c r="C1104" t="s">
        <v>598</v>
      </c>
      <c r="D1104">
        <v>2019</v>
      </c>
      <c r="E1104">
        <v>42000</v>
      </c>
      <c r="F1104">
        <v>0</v>
      </c>
      <c r="G1104">
        <v>0</v>
      </c>
      <c r="H1104">
        <v>0</v>
      </c>
      <c r="I1104">
        <v>42000</v>
      </c>
      <c r="J1104">
        <f t="shared" si="20"/>
        <v>42000</v>
      </c>
    </row>
    <row r="1105" spans="1:10">
      <c r="A1105" t="s">
        <v>92</v>
      </c>
      <c r="B1105" t="s">
        <v>1179</v>
      </c>
      <c r="C1105" t="s">
        <v>1180</v>
      </c>
      <c r="D1105">
        <v>2019</v>
      </c>
      <c r="E1105">
        <v>857000</v>
      </c>
      <c r="F1105">
        <v>0</v>
      </c>
      <c r="G1105">
        <v>0</v>
      </c>
      <c r="H1105">
        <v>0</v>
      </c>
      <c r="I1105">
        <v>857000</v>
      </c>
      <c r="J1105">
        <f t="shared" si="20"/>
        <v>857000</v>
      </c>
    </row>
    <row r="1106" spans="1:10">
      <c r="A1106" t="s">
        <v>566</v>
      </c>
      <c r="B1106" t="s">
        <v>575</v>
      </c>
      <c r="C1106" t="s">
        <v>576</v>
      </c>
      <c r="D1106">
        <v>2019</v>
      </c>
      <c r="E1106">
        <v>6500000</v>
      </c>
      <c r="F1106">
        <v>215151</v>
      </c>
      <c r="G1106">
        <v>0</v>
      </c>
      <c r="H1106">
        <v>0</v>
      </c>
      <c r="I1106">
        <v>6715151</v>
      </c>
      <c r="J1106">
        <f t="shared" si="20"/>
        <v>3357575.5</v>
      </c>
    </row>
    <row r="1107" spans="1:10">
      <c r="A1107" t="s">
        <v>465</v>
      </c>
      <c r="B1107" t="s">
        <v>975</v>
      </c>
      <c r="C1107" t="s">
        <v>976</v>
      </c>
      <c r="D1107">
        <v>2019</v>
      </c>
      <c r="E1107">
        <v>149000</v>
      </c>
      <c r="F1107">
        <v>0</v>
      </c>
      <c r="G1107">
        <v>0</v>
      </c>
      <c r="H1107">
        <v>0</v>
      </c>
      <c r="I1107">
        <v>149000</v>
      </c>
      <c r="J1107">
        <f t="shared" si="20"/>
        <v>149000</v>
      </c>
    </row>
    <row r="1108" spans="1:10">
      <c r="A1108" t="s">
        <v>9</v>
      </c>
      <c r="B1108" t="s">
        <v>1181</v>
      </c>
      <c r="C1108" t="s">
        <v>1182</v>
      </c>
      <c r="D1108">
        <v>2019</v>
      </c>
      <c r="E1108">
        <v>488000</v>
      </c>
      <c r="F1108">
        <v>0</v>
      </c>
      <c r="G1108">
        <v>0</v>
      </c>
      <c r="H1108">
        <v>0</v>
      </c>
      <c r="I1108">
        <v>488000</v>
      </c>
      <c r="J1108">
        <f t="shared" si="20"/>
        <v>488000</v>
      </c>
    </row>
    <row r="1109" spans="1:10">
      <c r="A1109" t="s">
        <v>878</v>
      </c>
      <c r="B1109" t="s">
        <v>139</v>
      </c>
      <c r="C1109" t="s">
        <v>140</v>
      </c>
      <c r="D1109">
        <v>2019</v>
      </c>
      <c r="E1109">
        <v>0</v>
      </c>
      <c r="F1109">
        <v>17672273</v>
      </c>
      <c r="G1109">
        <v>13050000</v>
      </c>
      <c r="H1109">
        <v>22500000</v>
      </c>
      <c r="I1109">
        <v>53222273</v>
      </c>
      <c r="J1109">
        <f t="shared" si="20"/>
        <v>17740757.666666668</v>
      </c>
    </row>
    <row r="1110" spans="1:10">
      <c r="A1110" t="s">
        <v>369</v>
      </c>
      <c r="B1110" t="s">
        <v>392</v>
      </c>
      <c r="C1110" t="s">
        <v>393</v>
      </c>
      <c r="D1110">
        <v>2019</v>
      </c>
      <c r="E1110">
        <v>3150569</v>
      </c>
      <c r="F1110">
        <v>11062000</v>
      </c>
      <c r="G1110">
        <v>11062000</v>
      </c>
      <c r="H1110">
        <v>11062000</v>
      </c>
      <c r="I1110">
        <v>36336569</v>
      </c>
      <c r="J1110">
        <f t="shared" si="20"/>
        <v>9084142.25</v>
      </c>
    </row>
    <row r="1111" spans="1:10">
      <c r="A1111" t="s">
        <v>333</v>
      </c>
      <c r="B1111" t="s">
        <v>348</v>
      </c>
      <c r="C1111" t="s">
        <v>349</v>
      </c>
      <c r="D1111">
        <v>2019</v>
      </c>
      <c r="E1111">
        <v>750000</v>
      </c>
      <c r="F1111">
        <v>0</v>
      </c>
      <c r="G1111">
        <v>0</v>
      </c>
      <c r="H1111">
        <v>0</v>
      </c>
      <c r="I1111">
        <v>750000</v>
      </c>
      <c r="J1111">
        <f t="shared" si="20"/>
        <v>750000</v>
      </c>
    </row>
    <row r="1112" spans="1:10">
      <c r="A1112" t="s">
        <v>460</v>
      </c>
      <c r="B1112" t="s">
        <v>1183</v>
      </c>
      <c r="C1112" t="s">
        <v>464</v>
      </c>
      <c r="D1112">
        <v>2019</v>
      </c>
      <c r="E1112">
        <v>6831000</v>
      </c>
      <c r="F1112">
        <v>0</v>
      </c>
      <c r="G1112">
        <v>0</v>
      </c>
      <c r="H1112">
        <v>0</v>
      </c>
      <c r="I1112">
        <v>6831000</v>
      </c>
      <c r="J1112">
        <f t="shared" si="20"/>
        <v>6831000</v>
      </c>
    </row>
    <row r="1113" spans="1:10">
      <c r="A1113" t="s">
        <v>203</v>
      </c>
      <c r="B1113" t="s">
        <v>324</v>
      </c>
      <c r="C1113" t="s">
        <v>325</v>
      </c>
      <c r="D1113">
        <v>2019</v>
      </c>
      <c r="E1113">
        <v>2006466</v>
      </c>
      <c r="F1113">
        <v>967000</v>
      </c>
      <c r="G1113">
        <v>1800000</v>
      </c>
      <c r="H1113">
        <v>1740000</v>
      </c>
      <c r="I1113">
        <v>6513466</v>
      </c>
      <c r="J1113">
        <f t="shared" si="20"/>
        <v>1628366.5</v>
      </c>
    </row>
    <row r="1114" spans="1:10">
      <c r="A1114" t="s">
        <v>260</v>
      </c>
      <c r="B1114" t="s">
        <v>297</v>
      </c>
      <c r="C1114" t="s">
        <v>298</v>
      </c>
      <c r="D1114">
        <v>2019</v>
      </c>
      <c r="E1114">
        <v>17486329</v>
      </c>
      <c r="F1114">
        <v>175100000</v>
      </c>
      <c r="G1114">
        <v>193320000</v>
      </c>
      <c r="H1114">
        <v>173374000</v>
      </c>
      <c r="I1114">
        <v>559280329</v>
      </c>
      <c r="J1114">
        <f t="shared" si="20"/>
        <v>139820082.25</v>
      </c>
    </row>
    <row r="1115" spans="1:10">
      <c r="A1115" t="s">
        <v>759</v>
      </c>
      <c r="B1115" t="s">
        <v>796</v>
      </c>
      <c r="C1115" t="s">
        <v>797</v>
      </c>
      <c r="D1115">
        <v>2019</v>
      </c>
      <c r="E1115">
        <v>4225238</v>
      </c>
      <c r="F1115">
        <v>500000</v>
      </c>
      <c r="G1115">
        <v>500000</v>
      </c>
      <c r="H1115">
        <v>0</v>
      </c>
      <c r="I1115">
        <v>5225238</v>
      </c>
      <c r="J1115">
        <f t="shared" si="20"/>
        <v>1741746</v>
      </c>
    </row>
    <row r="1116" spans="1:10">
      <c r="A1116" t="s">
        <v>38</v>
      </c>
      <c r="B1116" t="s">
        <v>47</v>
      </c>
      <c r="C1116" t="s">
        <v>48</v>
      </c>
      <c r="D1116">
        <v>2019</v>
      </c>
      <c r="E1116">
        <v>0</v>
      </c>
      <c r="F1116">
        <v>0</v>
      </c>
      <c r="G1116">
        <v>16077536</v>
      </c>
      <c r="H1116">
        <v>0</v>
      </c>
      <c r="I1116">
        <v>16077536</v>
      </c>
      <c r="J1116">
        <f t="shared" si="20"/>
        <v>16077536</v>
      </c>
    </row>
    <row r="1117" spans="1:10">
      <c r="A1117" t="s">
        <v>903</v>
      </c>
      <c r="B1117" t="s">
        <v>86</v>
      </c>
      <c r="C1117" t="s">
        <v>87</v>
      </c>
      <c r="D1117">
        <v>2019</v>
      </c>
      <c r="E1117">
        <v>372</v>
      </c>
      <c r="F1117">
        <v>0</v>
      </c>
      <c r="G1117">
        <v>0</v>
      </c>
      <c r="H1117">
        <v>0</v>
      </c>
      <c r="I1117">
        <v>372</v>
      </c>
      <c r="J1117">
        <f t="shared" si="20"/>
        <v>372</v>
      </c>
    </row>
    <row r="1118" spans="1:10">
      <c r="A1118" t="s">
        <v>883</v>
      </c>
      <c r="B1118" t="s">
        <v>1184</v>
      </c>
      <c r="C1118" t="s">
        <v>1168</v>
      </c>
      <c r="D1118">
        <v>2019</v>
      </c>
      <c r="E1118">
        <v>2940000</v>
      </c>
      <c r="F1118">
        <v>0</v>
      </c>
      <c r="G1118">
        <v>0</v>
      </c>
      <c r="H1118">
        <v>0</v>
      </c>
      <c r="I1118">
        <v>2940000</v>
      </c>
      <c r="J1118">
        <f t="shared" si="20"/>
        <v>2940000</v>
      </c>
    </row>
    <row r="1119" spans="1:10">
      <c r="A1119" t="s">
        <v>691</v>
      </c>
      <c r="B1119" t="s">
        <v>1185</v>
      </c>
      <c r="C1119" t="s">
        <v>1186</v>
      </c>
      <c r="D1119">
        <v>2019</v>
      </c>
      <c r="E1119">
        <v>2000000</v>
      </c>
      <c r="F1119">
        <v>0</v>
      </c>
      <c r="G1119">
        <v>0</v>
      </c>
      <c r="H1119">
        <v>0</v>
      </c>
      <c r="I1119">
        <v>2000000</v>
      </c>
      <c r="J1119">
        <f t="shared" si="20"/>
        <v>2000000</v>
      </c>
    </row>
    <row r="1120" spans="1:10">
      <c r="A1120" t="s">
        <v>566</v>
      </c>
      <c r="B1120" t="s">
        <v>599</v>
      </c>
      <c r="C1120" t="s">
        <v>600</v>
      </c>
      <c r="D1120">
        <v>2019</v>
      </c>
      <c r="E1120">
        <v>0</v>
      </c>
      <c r="F1120">
        <v>65659</v>
      </c>
      <c r="G1120">
        <v>0</v>
      </c>
      <c r="H1120">
        <v>0</v>
      </c>
      <c r="I1120">
        <v>65659</v>
      </c>
      <c r="J1120">
        <f t="shared" si="20"/>
        <v>65659</v>
      </c>
    </row>
    <row r="1121" spans="1:10">
      <c r="A1121" t="s">
        <v>566</v>
      </c>
      <c r="B1121" t="s">
        <v>1187</v>
      </c>
      <c r="C1121" t="s">
        <v>988</v>
      </c>
      <c r="D1121">
        <v>2019</v>
      </c>
      <c r="E1121">
        <v>3000000</v>
      </c>
      <c r="F1121">
        <v>0</v>
      </c>
      <c r="G1121">
        <v>0</v>
      </c>
      <c r="H1121">
        <v>0</v>
      </c>
      <c r="I1121">
        <v>3000000</v>
      </c>
      <c r="J1121">
        <f t="shared" si="20"/>
        <v>3000000</v>
      </c>
    </row>
    <row r="1122" spans="1:10">
      <c r="A1122" t="s">
        <v>369</v>
      </c>
      <c r="B1122" t="s">
        <v>426</v>
      </c>
      <c r="C1122" t="s">
        <v>427</v>
      </c>
      <c r="D1122">
        <v>2019</v>
      </c>
      <c r="E1122">
        <v>0</v>
      </c>
      <c r="F1122">
        <v>0</v>
      </c>
      <c r="G1122">
        <v>0</v>
      </c>
      <c r="H1122">
        <v>5549364</v>
      </c>
      <c r="I1122">
        <v>5549364</v>
      </c>
      <c r="J1122">
        <f t="shared" si="20"/>
        <v>5549364</v>
      </c>
    </row>
    <row r="1123" spans="1:10">
      <c r="A1123" t="s">
        <v>532</v>
      </c>
      <c r="B1123" t="s">
        <v>541</v>
      </c>
      <c r="C1123" t="s">
        <v>542</v>
      </c>
      <c r="D1123">
        <v>2019</v>
      </c>
      <c r="E1123">
        <v>4978200</v>
      </c>
      <c r="F1123">
        <v>2225000</v>
      </c>
      <c r="G1123">
        <v>2000000</v>
      </c>
      <c r="H1123">
        <v>337000</v>
      </c>
      <c r="I1123">
        <v>9540200</v>
      </c>
      <c r="J1123">
        <f t="shared" si="20"/>
        <v>2385050</v>
      </c>
    </row>
    <row r="1124" spans="1:10">
      <c r="A1124" t="s">
        <v>155</v>
      </c>
      <c r="B1124" t="s">
        <v>185</v>
      </c>
      <c r="C1124" t="s">
        <v>186</v>
      </c>
      <c r="D1124">
        <v>2019</v>
      </c>
      <c r="E1124">
        <v>0</v>
      </c>
      <c r="F1124">
        <v>0</v>
      </c>
      <c r="G1124">
        <v>16951000</v>
      </c>
      <c r="H1124">
        <v>0</v>
      </c>
      <c r="I1124">
        <v>16951000</v>
      </c>
      <c r="J1124">
        <f t="shared" si="20"/>
        <v>16951000</v>
      </c>
    </row>
    <row r="1125" spans="1:10">
      <c r="A1125" t="s">
        <v>691</v>
      </c>
      <c r="B1125" t="s">
        <v>1188</v>
      </c>
      <c r="C1125" t="s">
        <v>1189</v>
      </c>
      <c r="D1125">
        <v>2019</v>
      </c>
      <c r="E1125">
        <v>58000</v>
      </c>
      <c r="F1125">
        <v>0</v>
      </c>
      <c r="G1125">
        <v>0</v>
      </c>
      <c r="H1125">
        <v>0</v>
      </c>
      <c r="I1125">
        <v>58000</v>
      </c>
      <c r="J1125">
        <f t="shared" si="20"/>
        <v>58000</v>
      </c>
    </row>
    <row r="1126" spans="1:10">
      <c r="A1126" t="s">
        <v>369</v>
      </c>
      <c r="B1126" t="s">
        <v>422</v>
      </c>
      <c r="C1126" t="s">
        <v>423</v>
      </c>
      <c r="D1126">
        <v>2019</v>
      </c>
      <c r="E1126">
        <v>346293</v>
      </c>
      <c r="F1126">
        <v>33717000</v>
      </c>
      <c r="G1126">
        <v>0</v>
      </c>
      <c r="H1126">
        <v>0</v>
      </c>
      <c r="I1126">
        <v>34063293</v>
      </c>
      <c r="J1126">
        <f t="shared" si="20"/>
        <v>17031646.5</v>
      </c>
    </row>
    <row r="1127" spans="1:10">
      <c r="A1127" t="s">
        <v>883</v>
      </c>
      <c r="B1127" t="s">
        <v>1190</v>
      </c>
      <c r="C1127" t="s">
        <v>1191</v>
      </c>
      <c r="D1127">
        <v>2019</v>
      </c>
      <c r="E1127">
        <v>36100000</v>
      </c>
      <c r="F1127">
        <v>0</v>
      </c>
      <c r="G1127">
        <v>0</v>
      </c>
      <c r="H1127">
        <v>0</v>
      </c>
      <c r="I1127">
        <v>36100000</v>
      </c>
      <c r="J1127">
        <f t="shared" si="20"/>
        <v>36100000</v>
      </c>
    </row>
    <row r="1128" spans="1:10">
      <c r="A1128" t="s">
        <v>73</v>
      </c>
      <c r="B1128" t="s">
        <v>76</v>
      </c>
      <c r="C1128" t="s">
        <v>77</v>
      </c>
      <c r="D1128">
        <v>2019</v>
      </c>
      <c r="E1128">
        <v>2135258</v>
      </c>
      <c r="F1128">
        <v>0</v>
      </c>
      <c r="G1128">
        <v>432000</v>
      </c>
      <c r="H1128">
        <v>0</v>
      </c>
      <c r="I1128">
        <v>2567258</v>
      </c>
      <c r="J1128">
        <f t="shared" si="20"/>
        <v>1283629</v>
      </c>
    </row>
    <row r="1129" spans="1:10">
      <c r="A1129" t="s">
        <v>532</v>
      </c>
      <c r="B1129" t="s">
        <v>537</v>
      </c>
      <c r="C1129" t="s">
        <v>538</v>
      </c>
      <c r="D1129">
        <v>2019</v>
      </c>
      <c r="E1129">
        <v>22941127</v>
      </c>
      <c r="F1129">
        <v>38290000</v>
      </c>
      <c r="G1129">
        <v>13456000</v>
      </c>
      <c r="H1129">
        <v>16956000</v>
      </c>
      <c r="I1129">
        <v>91643127</v>
      </c>
      <c r="J1129">
        <f t="shared" si="20"/>
        <v>22910781.75</v>
      </c>
    </row>
    <row r="1130" spans="1:10">
      <c r="A1130" t="s">
        <v>822</v>
      </c>
      <c r="B1130" t="s">
        <v>1192</v>
      </c>
      <c r="C1130" t="s">
        <v>1193</v>
      </c>
      <c r="D1130">
        <v>2019</v>
      </c>
      <c r="E1130">
        <v>2946000</v>
      </c>
      <c r="F1130">
        <v>0</v>
      </c>
      <c r="G1130">
        <v>0</v>
      </c>
      <c r="H1130">
        <v>0</v>
      </c>
      <c r="I1130">
        <v>2946000</v>
      </c>
      <c r="J1130">
        <f t="shared" si="20"/>
        <v>2946000</v>
      </c>
    </row>
    <row r="1131" spans="1:10">
      <c r="A1131" t="s">
        <v>822</v>
      </c>
      <c r="B1131" t="s">
        <v>823</v>
      </c>
      <c r="C1131" t="s">
        <v>824</v>
      </c>
      <c r="D1131">
        <v>2019</v>
      </c>
      <c r="E1131">
        <v>3905357</v>
      </c>
      <c r="F1131">
        <v>12369000</v>
      </c>
      <c r="G1131">
        <v>10500000</v>
      </c>
      <c r="H1131">
        <v>12529000</v>
      </c>
      <c r="I1131">
        <v>39303357</v>
      </c>
      <c r="J1131">
        <f t="shared" ref="J1131:J1194" si="21">AVERAGEIF(E1131:H1131, "&gt;0")</f>
        <v>9825839.25</v>
      </c>
    </row>
    <row r="1132" spans="1:10">
      <c r="A1132" t="s">
        <v>883</v>
      </c>
      <c r="B1132" t="s">
        <v>1194</v>
      </c>
      <c r="C1132" t="s">
        <v>1195</v>
      </c>
      <c r="D1132">
        <v>2019</v>
      </c>
      <c r="E1132">
        <v>11219000</v>
      </c>
      <c r="F1132">
        <v>0</v>
      </c>
      <c r="G1132">
        <v>0</v>
      </c>
      <c r="H1132">
        <v>0</v>
      </c>
      <c r="I1132">
        <v>11219000</v>
      </c>
      <c r="J1132">
        <f t="shared" si="21"/>
        <v>11219000</v>
      </c>
    </row>
    <row r="1133" spans="1:10">
      <c r="A1133" t="s">
        <v>869</v>
      </c>
      <c r="B1133" t="s">
        <v>870</v>
      </c>
      <c r="C1133" t="s">
        <v>871</v>
      </c>
      <c r="D1133">
        <v>2019</v>
      </c>
      <c r="E1133">
        <v>666000000</v>
      </c>
      <c r="F1133">
        <v>0</v>
      </c>
      <c r="G1133">
        <v>0</v>
      </c>
      <c r="H1133">
        <v>0</v>
      </c>
      <c r="I1133">
        <v>666000000</v>
      </c>
      <c r="J1133">
        <f t="shared" si="21"/>
        <v>666000000</v>
      </c>
    </row>
    <row r="1134" spans="1:10">
      <c r="A1134" t="s">
        <v>155</v>
      </c>
      <c r="B1134" t="s">
        <v>226</v>
      </c>
      <c r="C1134" t="s">
        <v>227</v>
      </c>
      <c r="D1134">
        <v>2019</v>
      </c>
      <c r="E1134">
        <v>0</v>
      </c>
      <c r="F1134">
        <v>0</v>
      </c>
      <c r="G1134">
        <v>22101000</v>
      </c>
      <c r="H1134">
        <v>0</v>
      </c>
      <c r="I1134">
        <v>22101000</v>
      </c>
      <c r="J1134">
        <f t="shared" si="21"/>
        <v>22101000</v>
      </c>
    </row>
    <row r="1135" spans="1:10">
      <c r="A1135" t="s">
        <v>566</v>
      </c>
      <c r="B1135" t="s">
        <v>1196</v>
      </c>
      <c r="C1135" t="s">
        <v>898</v>
      </c>
      <c r="D1135">
        <v>2019</v>
      </c>
      <c r="E1135">
        <v>2700000</v>
      </c>
      <c r="F1135">
        <v>0</v>
      </c>
      <c r="G1135">
        <v>0</v>
      </c>
      <c r="H1135">
        <v>0</v>
      </c>
      <c r="I1135">
        <v>2700000</v>
      </c>
      <c r="J1135">
        <f t="shared" si="21"/>
        <v>2700000</v>
      </c>
    </row>
    <row r="1136" spans="1:10">
      <c r="A1136" t="s">
        <v>566</v>
      </c>
      <c r="B1136" t="s">
        <v>947</v>
      </c>
      <c r="C1136" t="s">
        <v>948</v>
      </c>
      <c r="D1136">
        <v>2019</v>
      </c>
      <c r="E1136">
        <v>54000</v>
      </c>
      <c r="F1136">
        <v>0</v>
      </c>
      <c r="G1136">
        <v>0</v>
      </c>
      <c r="H1136">
        <v>0</v>
      </c>
      <c r="I1136">
        <v>54000</v>
      </c>
      <c r="J1136">
        <f t="shared" si="21"/>
        <v>54000</v>
      </c>
    </row>
    <row r="1137" spans="1:10">
      <c r="A1137" t="s">
        <v>155</v>
      </c>
      <c r="B1137" t="s">
        <v>195</v>
      </c>
      <c r="C1137" t="s">
        <v>196</v>
      </c>
      <c r="D1137">
        <v>2019</v>
      </c>
      <c r="E1137">
        <v>830513</v>
      </c>
      <c r="F1137">
        <v>8323000</v>
      </c>
      <c r="G1137">
        <v>0</v>
      </c>
      <c r="H1137">
        <v>35776000</v>
      </c>
      <c r="I1137">
        <v>44929513</v>
      </c>
      <c r="J1137">
        <f t="shared" si="21"/>
        <v>14976504.333333334</v>
      </c>
    </row>
    <row r="1138" spans="1:10">
      <c r="A1138" t="s">
        <v>566</v>
      </c>
      <c r="B1138" t="s">
        <v>1197</v>
      </c>
      <c r="C1138" t="s">
        <v>1146</v>
      </c>
      <c r="D1138">
        <v>2019</v>
      </c>
      <c r="E1138">
        <v>4000000</v>
      </c>
      <c r="F1138">
        <v>0</v>
      </c>
      <c r="G1138">
        <v>0</v>
      </c>
      <c r="H1138">
        <v>0</v>
      </c>
      <c r="I1138">
        <v>4000000</v>
      </c>
      <c r="J1138">
        <f t="shared" si="21"/>
        <v>4000000</v>
      </c>
    </row>
    <row r="1139" spans="1:10">
      <c r="A1139" t="s">
        <v>691</v>
      </c>
      <c r="B1139" t="s">
        <v>1198</v>
      </c>
      <c r="C1139" t="s">
        <v>1199</v>
      </c>
      <c r="D1139">
        <v>2019</v>
      </c>
      <c r="E1139">
        <v>180000</v>
      </c>
      <c r="F1139">
        <v>0</v>
      </c>
      <c r="G1139">
        <v>0</v>
      </c>
      <c r="H1139">
        <v>0</v>
      </c>
      <c r="I1139">
        <v>180000</v>
      </c>
      <c r="J1139">
        <f t="shared" si="21"/>
        <v>180000</v>
      </c>
    </row>
    <row r="1140" spans="1:10">
      <c r="A1140" t="s">
        <v>883</v>
      </c>
      <c r="B1140" t="s">
        <v>1200</v>
      </c>
      <c r="C1140" t="s">
        <v>1201</v>
      </c>
      <c r="D1140">
        <v>2019</v>
      </c>
      <c r="E1140">
        <v>2328000</v>
      </c>
      <c r="F1140">
        <v>0</v>
      </c>
      <c r="G1140">
        <v>0</v>
      </c>
      <c r="H1140">
        <v>0</v>
      </c>
      <c r="I1140">
        <v>2328000</v>
      </c>
      <c r="J1140">
        <f t="shared" si="21"/>
        <v>2328000</v>
      </c>
    </row>
    <row r="1141" spans="1:10">
      <c r="A1141" t="s">
        <v>883</v>
      </c>
      <c r="B1141" t="s">
        <v>491</v>
      </c>
      <c r="C1141" t="s">
        <v>492</v>
      </c>
      <c r="D1141">
        <v>2019</v>
      </c>
      <c r="E1141">
        <v>846129</v>
      </c>
      <c r="F1141">
        <v>4590000</v>
      </c>
      <c r="G1141">
        <v>664000</v>
      </c>
      <c r="H1141">
        <v>0</v>
      </c>
      <c r="I1141">
        <v>6100129</v>
      </c>
      <c r="J1141">
        <f t="shared" si="21"/>
        <v>2033376.3333333333</v>
      </c>
    </row>
    <row r="1142" spans="1:10">
      <c r="A1142" t="s">
        <v>555</v>
      </c>
      <c r="B1142" t="s">
        <v>562</v>
      </c>
      <c r="C1142" t="s">
        <v>563</v>
      </c>
      <c r="D1142">
        <v>2019</v>
      </c>
      <c r="E1142">
        <v>0</v>
      </c>
      <c r="F1142">
        <v>174600000</v>
      </c>
      <c r="G1142">
        <v>79220000</v>
      </c>
      <c r="H1142">
        <v>0</v>
      </c>
      <c r="I1142">
        <v>253820000</v>
      </c>
      <c r="J1142">
        <f t="shared" si="21"/>
        <v>126910000</v>
      </c>
    </row>
    <row r="1143" spans="1:10">
      <c r="A1143" t="s">
        <v>691</v>
      </c>
      <c r="B1143" t="s">
        <v>1087</v>
      </c>
      <c r="C1143" t="s">
        <v>1088</v>
      </c>
      <c r="D1143">
        <v>2019</v>
      </c>
      <c r="E1143">
        <v>0</v>
      </c>
      <c r="F1143">
        <v>1000</v>
      </c>
      <c r="G1143">
        <v>0</v>
      </c>
      <c r="H1143">
        <v>0</v>
      </c>
      <c r="I1143">
        <v>1000</v>
      </c>
      <c r="J1143">
        <f t="shared" si="21"/>
        <v>1000</v>
      </c>
    </row>
    <row r="1144" spans="1:10">
      <c r="A1144" t="s">
        <v>369</v>
      </c>
      <c r="B1144" t="s">
        <v>392</v>
      </c>
      <c r="C1144" t="s">
        <v>393</v>
      </c>
      <c r="D1144">
        <v>2019</v>
      </c>
      <c r="E1144">
        <v>0</v>
      </c>
      <c r="F1144">
        <v>0</v>
      </c>
      <c r="G1144">
        <v>190040</v>
      </c>
      <c r="H1144">
        <v>34000</v>
      </c>
      <c r="I1144">
        <v>224040</v>
      </c>
      <c r="J1144">
        <f t="shared" si="21"/>
        <v>112020</v>
      </c>
    </row>
    <row r="1145" spans="1:10">
      <c r="A1145" t="s">
        <v>566</v>
      </c>
      <c r="B1145" t="s">
        <v>1033</v>
      </c>
      <c r="C1145" t="s">
        <v>1034</v>
      </c>
      <c r="D1145">
        <v>2019</v>
      </c>
      <c r="E1145">
        <v>100000</v>
      </c>
      <c r="F1145">
        <v>0</v>
      </c>
      <c r="G1145">
        <v>0</v>
      </c>
      <c r="H1145">
        <v>0</v>
      </c>
      <c r="I1145">
        <v>100000</v>
      </c>
      <c r="J1145">
        <f t="shared" si="21"/>
        <v>100000</v>
      </c>
    </row>
    <row r="1146" spans="1:10">
      <c r="A1146" t="s">
        <v>817</v>
      </c>
      <c r="B1146" t="s">
        <v>820</v>
      </c>
      <c r="C1146" t="s">
        <v>821</v>
      </c>
      <c r="D1146">
        <v>2019</v>
      </c>
      <c r="E1146">
        <v>8117442</v>
      </c>
      <c r="F1146">
        <v>21054000</v>
      </c>
      <c r="G1146">
        <v>5780000</v>
      </c>
      <c r="H1146">
        <v>6372000</v>
      </c>
      <c r="I1146">
        <v>41323442</v>
      </c>
      <c r="J1146">
        <f t="shared" si="21"/>
        <v>10330860.5</v>
      </c>
    </row>
    <row r="1147" spans="1:10">
      <c r="A1147" t="s">
        <v>566</v>
      </c>
      <c r="B1147" t="s">
        <v>1064</v>
      </c>
      <c r="C1147" t="s">
        <v>1065</v>
      </c>
      <c r="D1147">
        <v>2019</v>
      </c>
      <c r="E1147">
        <v>38000</v>
      </c>
      <c r="F1147">
        <v>0</v>
      </c>
      <c r="G1147">
        <v>0</v>
      </c>
      <c r="H1147">
        <v>0</v>
      </c>
      <c r="I1147">
        <v>38000</v>
      </c>
      <c r="J1147">
        <f t="shared" si="21"/>
        <v>38000</v>
      </c>
    </row>
    <row r="1148" spans="1:10">
      <c r="A1148" t="s">
        <v>369</v>
      </c>
      <c r="B1148" t="s">
        <v>1085</v>
      </c>
      <c r="C1148" t="s">
        <v>1086</v>
      </c>
      <c r="D1148">
        <v>2019</v>
      </c>
      <c r="E1148">
        <v>442000</v>
      </c>
      <c r="F1148">
        <v>0</v>
      </c>
      <c r="G1148">
        <v>0</v>
      </c>
      <c r="H1148">
        <v>0</v>
      </c>
      <c r="I1148">
        <v>442000</v>
      </c>
      <c r="J1148">
        <f t="shared" si="21"/>
        <v>442000</v>
      </c>
    </row>
    <row r="1149" spans="1:10">
      <c r="A1149" t="s">
        <v>38</v>
      </c>
      <c r="B1149" t="s">
        <v>43</v>
      </c>
      <c r="C1149" t="s">
        <v>44</v>
      </c>
      <c r="D1149">
        <v>2019</v>
      </c>
      <c r="E1149">
        <v>0</v>
      </c>
      <c r="F1149">
        <v>164988498</v>
      </c>
      <c r="G1149">
        <v>201867000</v>
      </c>
      <c r="H1149">
        <v>178866000</v>
      </c>
      <c r="I1149">
        <v>545721498</v>
      </c>
      <c r="J1149">
        <f t="shared" si="21"/>
        <v>181907166</v>
      </c>
    </row>
    <row r="1150" spans="1:10">
      <c r="A1150" t="s">
        <v>883</v>
      </c>
      <c r="B1150" t="s">
        <v>1023</v>
      </c>
      <c r="C1150" t="s">
        <v>1024</v>
      </c>
      <c r="D1150">
        <v>2019</v>
      </c>
      <c r="E1150">
        <v>930000</v>
      </c>
      <c r="F1150">
        <v>8065000</v>
      </c>
      <c r="G1150">
        <v>0</v>
      </c>
      <c r="H1150">
        <v>0</v>
      </c>
      <c r="I1150">
        <v>8995000</v>
      </c>
      <c r="J1150">
        <f t="shared" si="21"/>
        <v>4497500</v>
      </c>
    </row>
    <row r="1151" spans="1:10">
      <c r="A1151" t="s">
        <v>333</v>
      </c>
      <c r="B1151" t="s">
        <v>340</v>
      </c>
      <c r="C1151" t="s">
        <v>341</v>
      </c>
      <c r="D1151">
        <v>2019</v>
      </c>
      <c r="E1151">
        <v>1150000</v>
      </c>
      <c r="F1151">
        <v>109000</v>
      </c>
      <c r="G1151">
        <v>0</v>
      </c>
      <c r="H1151">
        <v>0</v>
      </c>
      <c r="I1151">
        <v>1259000</v>
      </c>
      <c r="J1151">
        <f t="shared" si="21"/>
        <v>629500</v>
      </c>
    </row>
    <row r="1152" spans="1:10">
      <c r="A1152" t="s">
        <v>883</v>
      </c>
      <c r="B1152" t="s">
        <v>1202</v>
      </c>
      <c r="C1152" t="s">
        <v>1203</v>
      </c>
      <c r="D1152">
        <v>2019</v>
      </c>
      <c r="E1152">
        <v>2000000</v>
      </c>
      <c r="F1152">
        <v>0</v>
      </c>
      <c r="G1152">
        <v>0</v>
      </c>
      <c r="H1152">
        <v>0</v>
      </c>
      <c r="I1152">
        <v>2000000</v>
      </c>
      <c r="J1152">
        <f t="shared" si="21"/>
        <v>2000000</v>
      </c>
    </row>
    <row r="1153" spans="1:10">
      <c r="A1153" t="s">
        <v>155</v>
      </c>
      <c r="B1153" t="s">
        <v>256</v>
      </c>
      <c r="C1153" t="s">
        <v>257</v>
      </c>
      <c r="D1153">
        <v>2019</v>
      </c>
      <c r="E1153">
        <v>1200000</v>
      </c>
      <c r="F1153">
        <v>0</v>
      </c>
      <c r="G1153">
        <v>0</v>
      </c>
      <c r="H1153">
        <v>57500000</v>
      </c>
      <c r="I1153">
        <v>58700000</v>
      </c>
      <c r="J1153">
        <f t="shared" si="21"/>
        <v>29350000</v>
      </c>
    </row>
    <row r="1154" spans="1:10">
      <c r="A1154" t="s">
        <v>759</v>
      </c>
      <c r="B1154" t="s">
        <v>790</v>
      </c>
      <c r="C1154" t="s">
        <v>791</v>
      </c>
      <c r="D1154">
        <v>2019</v>
      </c>
      <c r="E1154">
        <v>2500000</v>
      </c>
      <c r="F1154">
        <v>0</v>
      </c>
      <c r="G1154">
        <v>0</v>
      </c>
      <c r="H1154">
        <v>0</v>
      </c>
      <c r="I1154">
        <v>2500000</v>
      </c>
      <c r="J1154">
        <f t="shared" si="21"/>
        <v>2500000</v>
      </c>
    </row>
    <row r="1155" spans="1:10">
      <c r="A1155" t="s">
        <v>759</v>
      </c>
      <c r="B1155" t="s">
        <v>766</v>
      </c>
      <c r="C1155" t="s">
        <v>767</v>
      </c>
      <c r="D1155">
        <v>2019</v>
      </c>
      <c r="E1155">
        <v>16952851</v>
      </c>
      <c r="F1155">
        <v>18538000</v>
      </c>
      <c r="G1155">
        <v>208000</v>
      </c>
      <c r="H1155">
        <v>6969000</v>
      </c>
      <c r="I1155">
        <v>42667851</v>
      </c>
      <c r="J1155">
        <f t="shared" si="21"/>
        <v>10666962.75</v>
      </c>
    </row>
    <row r="1156" spans="1:10">
      <c r="A1156" t="s">
        <v>260</v>
      </c>
      <c r="B1156" t="s">
        <v>1056</v>
      </c>
      <c r="C1156" t="s">
        <v>1057</v>
      </c>
      <c r="D1156">
        <v>2019</v>
      </c>
      <c r="E1156">
        <v>3050000</v>
      </c>
      <c r="F1156">
        <v>0</v>
      </c>
      <c r="G1156">
        <v>0</v>
      </c>
      <c r="H1156">
        <v>0</v>
      </c>
      <c r="I1156">
        <v>3050000</v>
      </c>
      <c r="J1156">
        <f t="shared" si="21"/>
        <v>3050000</v>
      </c>
    </row>
    <row r="1157" spans="1:10">
      <c r="A1157" t="s">
        <v>883</v>
      </c>
      <c r="B1157" t="s">
        <v>501</v>
      </c>
      <c r="C1157" t="s">
        <v>502</v>
      </c>
      <c r="D1157">
        <v>2019</v>
      </c>
      <c r="E1157">
        <v>50000</v>
      </c>
      <c r="F1157">
        <v>0</v>
      </c>
      <c r="G1157">
        <v>0</v>
      </c>
      <c r="H1157">
        <v>0</v>
      </c>
      <c r="I1157">
        <v>50000</v>
      </c>
      <c r="J1157">
        <f t="shared" si="21"/>
        <v>50000</v>
      </c>
    </row>
    <row r="1158" spans="1:10">
      <c r="A1158" t="s">
        <v>369</v>
      </c>
      <c r="B1158" t="s">
        <v>914</v>
      </c>
      <c r="C1158" t="s">
        <v>805</v>
      </c>
      <c r="D1158">
        <v>2019</v>
      </c>
      <c r="E1158">
        <v>837297</v>
      </c>
      <c r="F1158">
        <v>45000</v>
      </c>
      <c r="G1158">
        <v>6000</v>
      </c>
      <c r="H1158">
        <v>0</v>
      </c>
      <c r="I1158">
        <v>888297</v>
      </c>
      <c r="J1158">
        <f t="shared" si="21"/>
        <v>296099</v>
      </c>
    </row>
    <row r="1159" spans="1:10">
      <c r="A1159" t="s">
        <v>903</v>
      </c>
      <c r="B1159" t="s">
        <v>88</v>
      </c>
      <c r="C1159" t="s">
        <v>89</v>
      </c>
      <c r="D1159">
        <v>2019</v>
      </c>
      <c r="E1159">
        <v>198141000</v>
      </c>
      <c r="F1159">
        <v>0</v>
      </c>
      <c r="G1159">
        <v>744080000</v>
      </c>
      <c r="H1159">
        <v>0</v>
      </c>
      <c r="I1159">
        <v>942221000</v>
      </c>
      <c r="J1159">
        <f t="shared" si="21"/>
        <v>471110500</v>
      </c>
    </row>
    <row r="1160" spans="1:10">
      <c r="A1160" t="s">
        <v>566</v>
      </c>
      <c r="B1160" t="s">
        <v>1204</v>
      </c>
      <c r="C1160" t="s">
        <v>678</v>
      </c>
      <c r="D1160">
        <v>2019</v>
      </c>
      <c r="E1160">
        <v>1100000</v>
      </c>
      <c r="F1160">
        <v>0</v>
      </c>
      <c r="G1160">
        <v>0</v>
      </c>
      <c r="H1160">
        <v>0</v>
      </c>
      <c r="I1160">
        <v>1100000</v>
      </c>
      <c r="J1160">
        <f t="shared" si="21"/>
        <v>1100000</v>
      </c>
    </row>
    <row r="1161" spans="1:10">
      <c r="A1161" t="s">
        <v>883</v>
      </c>
      <c r="B1161" t="s">
        <v>1154</v>
      </c>
      <c r="C1161" t="s">
        <v>1155</v>
      </c>
      <c r="D1161">
        <v>2019</v>
      </c>
      <c r="E1161">
        <v>57000</v>
      </c>
      <c r="F1161">
        <v>0</v>
      </c>
      <c r="G1161">
        <v>0</v>
      </c>
      <c r="H1161">
        <v>0</v>
      </c>
      <c r="I1161">
        <v>57000</v>
      </c>
      <c r="J1161">
        <f t="shared" si="21"/>
        <v>57000</v>
      </c>
    </row>
    <row r="1162" spans="1:10">
      <c r="A1162" t="s">
        <v>260</v>
      </c>
      <c r="B1162" t="s">
        <v>1205</v>
      </c>
      <c r="C1162" t="s">
        <v>1206</v>
      </c>
      <c r="D1162">
        <v>2019</v>
      </c>
      <c r="E1162">
        <v>990000</v>
      </c>
      <c r="F1162">
        <v>0</v>
      </c>
      <c r="G1162">
        <v>0</v>
      </c>
      <c r="H1162">
        <v>0</v>
      </c>
      <c r="I1162">
        <v>990000</v>
      </c>
      <c r="J1162">
        <f t="shared" si="21"/>
        <v>990000</v>
      </c>
    </row>
    <row r="1163" spans="1:10">
      <c r="A1163" t="s">
        <v>260</v>
      </c>
      <c r="B1163" t="s">
        <v>307</v>
      </c>
      <c r="C1163" t="s">
        <v>308</v>
      </c>
      <c r="D1163">
        <v>2019</v>
      </c>
      <c r="E1163">
        <v>0</v>
      </c>
      <c r="F1163">
        <v>0</v>
      </c>
      <c r="G1163">
        <v>1765416</v>
      </c>
      <c r="H1163">
        <v>27000000</v>
      </c>
      <c r="I1163">
        <v>28765416</v>
      </c>
      <c r="J1163">
        <f t="shared" si="21"/>
        <v>14382708</v>
      </c>
    </row>
    <row r="1164" spans="1:10">
      <c r="A1164" t="s">
        <v>92</v>
      </c>
      <c r="B1164" t="s">
        <v>103</v>
      </c>
      <c r="C1164" t="s">
        <v>104</v>
      </c>
      <c r="D1164">
        <v>2019</v>
      </c>
      <c r="E1164">
        <v>0</v>
      </c>
      <c r="F1164">
        <v>7</v>
      </c>
      <c r="G1164">
        <v>0</v>
      </c>
      <c r="H1164">
        <v>0</v>
      </c>
      <c r="I1164">
        <v>7</v>
      </c>
      <c r="J1164">
        <f t="shared" si="21"/>
        <v>7</v>
      </c>
    </row>
    <row r="1165" spans="1:10">
      <c r="A1165" t="s">
        <v>369</v>
      </c>
      <c r="B1165" t="s">
        <v>376</v>
      </c>
      <c r="C1165" t="s">
        <v>377</v>
      </c>
      <c r="D1165">
        <v>2019</v>
      </c>
      <c r="E1165">
        <v>0</v>
      </c>
      <c r="F1165">
        <v>109009798</v>
      </c>
      <c r="G1165">
        <v>283181000</v>
      </c>
      <c r="H1165">
        <v>197003000</v>
      </c>
      <c r="I1165">
        <v>589193798</v>
      </c>
      <c r="J1165">
        <f t="shared" si="21"/>
        <v>196397932.66666666</v>
      </c>
    </row>
    <row r="1166" spans="1:10">
      <c r="A1166" t="s">
        <v>924</v>
      </c>
      <c r="B1166" t="s">
        <v>689</v>
      </c>
      <c r="C1166" t="s">
        <v>690</v>
      </c>
      <c r="D1166">
        <v>2019</v>
      </c>
      <c r="E1166">
        <v>50488032</v>
      </c>
      <c r="F1166">
        <v>4000000</v>
      </c>
      <c r="G1166">
        <v>99000000</v>
      </c>
      <c r="H1166">
        <v>683000000</v>
      </c>
      <c r="I1166">
        <v>836488032</v>
      </c>
      <c r="J1166">
        <f t="shared" si="21"/>
        <v>209122008</v>
      </c>
    </row>
    <row r="1167" spans="1:10">
      <c r="A1167" t="s">
        <v>566</v>
      </c>
      <c r="B1167" t="s">
        <v>1207</v>
      </c>
      <c r="C1167" t="s">
        <v>1208</v>
      </c>
      <c r="D1167">
        <v>2019</v>
      </c>
      <c r="E1167">
        <v>350000</v>
      </c>
      <c r="F1167">
        <v>0</v>
      </c>
      <c r="G1167">
        <v>0</v>
      </c>
      <c r="H1167">
        <v>0</v>
      </c>
      <c r="I1167">
        <v>350000</v>
      </c>
      <c r="J1167">
        <f t="shared" si="21"/>
        <v>350000</v>
      </c>
    </row>
    <row r="1168" spans="1:10">
      <c r="A1168" t="s">
        <v>566</v>
      </c>
      <c r="B1168" t="s">
        <v>1209</v>
      </c>
      <c r="C1168" t="s">
        <v>1176</v>
      </c>
      <c r="D1168">
        <v>2019</v>
      </c>
      <c r="E1168">
        <v>800000</v>
      </c>
      <c r="F1168">
        <v>0</v>
      </c>
      <c r="G1168">
        <v>0</v>
      </c>
      <c r="H1168">
        <v>0</v>
      </c>
      <c r="I1168">
        <v>800000</v>
      </c>
      <c r="J1168">
        <f t="shared" si="21"/>
        <v>800000</v>
      </c>
    </row>
    <row r="1169" spans="1:10">
      <c r="A1169" t="s">
        <v>260</v>
      </c>
      <c r="B1169" t="s">
        <v>261</v>
      </c>
      <c r="C1169" t="s">
        <v>262</v>
      </c>
      <c r="D1169">
        <v>2019</v>
      </c>
      <c r="E1169">
        <v>56140773</v>
      </c>
      <c r="F1169">
        <v>59366000</v>
      </c>
      <c r="G1169">
        <v>42503000</v>
      </c>
      <c r="H1169">
        <v>36172000</v>
      </c>
      <c r="I1169">
        <v>194181773</v>
      </c>
      <c r="J1169">
        <f t="shared" si="21"/>
        <v>48545443.25</v>
      </c>
    </row>
    <row r="1170" spans="1:10">
      <c r="A1170" t="s">
        <v>759</v>
      </c>
      <c r="B1170" t="s">
        <v>918</v>
      </c>
      <c r="C1170" t="s">
        <v>919</v>
      </c>
      <c r="D1170">
        <v>2019</v>
      </c>
      <c r="E1170">
        <v>1312000</v>
      </c>
      <c r="F1170">
        <v>0</v>
      </c>
      <c r="G1170">
        <v>0</v>
      </c>
      <c r="H1170">
        <v>0</v>
      </c>
      <c r="I1170">
        <v>1312000</v>
      </c>
      <c r="J1170">
        <f t="shared" si="21"/>
        <v>1312000</v>
      </c>
    </row>
    <row r="1171" spans="1:10">
      <c r="A1171" t="s">
        <v>759</v>
      </c>
      <c r="B1171" t="s">
        <v>780</v>
      </c>
      <c r="C1171" t="s">
        <v>781</v>
      </c>
      <c r="D1171">
        <v>2019</v>
      </c>
      <c r="E1171">
        <v>117451730</v>
      </c>
      <c r="F1171">
        <v>230243000</v>
      </c>
      <c r="G1171">
        <v>260891000</v>
      </c>
      <c r="H1171">
        <v>163719000</v>
      </c>
      <c r="I1171">
        <v>772304730</v>
      </c>
      <c r="J1171">
        <f t="shared" si="21"/>
        <v>193076182.5</v>
      </c>
    </row>
    <row r="1172" spans="1:10">
      <c r="A1172" t="s">
        <v>883</v>
      </c>
      <c r="B1172" t="s">
        <v>1210</v>
      </c>
      <c r="C1172" t="s">
        <v>1211</v>
      </c>
      <c r="D1172">
        <v>2019</v>
      </c>
      <c r="E1172">
        <v>1584000</v>
      </c>
      <c r="F1172">
        <v>0</v>
      </c>
      <c r="G1172">
        <v>0</v>
      </c>
      <c r="H1172">
        <v>0</v>
      </c>
      <c r="I1172">
        <v>1584000</v>
      </c>
      <c r="J1172">
        <f t="shared" si="21"/>
        <v>1584000</v>
      </c>
    </row>
    <row r="1173" spans="1:10">
      <c r="A1173" t="s">
        <v>924</v>
      </c>
      <c r="B1173" t="s">
        <v>839</v>
      </c>
      <c r="C1173" t="s">
        <v>840</v>
      </c>
      <c r="D1173">
        <v>2019</v>
      </c>
      <c r="E1173">
        <v>0</v>
      </c>
      <c r="F1173">
        <v>0</v>
      </c>
      <c r="G1173">
        <v>0</v>
      </c>
      <c r="H1173">
        <v>127766416</v>
      </c>
      <c r="I1173">
        <v>127766416</v>
      </c>
      <c r="J1173">
        <f t="shared" si="21"/>
        <v>127766416</v>
      </c>
    </row>
    <row r="1174" spans="1:10">
      <c r="A1174" t="s">
        <v>566</v>
      </c>
      <c r="B1174" t="s">
        <v>967</v>
      </c>
      <c r="C1174" t="s">
        <v>669</v>
      </c>
      <c r="D1174">
        <v>2019</v>
      </c>
      <c r="E1174">
        <v>1750000</v>
      </c>
      <c r="F1174">
        <v>0</v>
      </c>
      <c r="G1174">
        <v>0</v>
      </c>
      <c r="H1174">
        <v>116000</v>
      </c>
      <c r="I1174">
        <v>1866000</v>
      </c>
      <c r="J1174">
        <f t="shared" si="21"/>
        <v>933000</v>
      </c>
    </row>
    <row r="1175" spans="1:10">
      <c r="A1175" t="s">
        <v>38</v>
      </c>
      <c r="B1175" t="s">
        <v>57</v>
      </c>
      <c r="C1175" t="s">
        <v>58</v>
      </c>
      <c r="D1175">
        <v>2019</v>
      </c>
      <c r="E1175">
        <v>0</v>
      </c>
      <c r="F1175">
        <v>18581258</v>
      </c>
      <c r="G1175">
        <v>0</v>
      </c>
      <c r="H1175">
        <v>0</v>
      </c>
      <c r="I1175">
        <v>18581258</v>
      </c>
      <c r="J1175">
        <f t="shared" si="21"/>
        <v>18581258</v>
      </c>
    </row>
    <row r="1176" spans="1:10">
      <c r="A1176" t="s">
        <v>566</v>
      </c>
      <c r="B1176" t="s">
        <v>1212</v>
      </c>
      <c r="C1176" t="s">
        <v>620</v>
      </c>
      <c r="D1176">
        <v>2019</v>
      </c>
      <c r="E1176">
        <v>100000</v>
      </c>
      <c r="F1176">
        <v>0</v>
      </c>
      <c r="G1176">
        <v>0</v>
      </c>
      <c r="H1176">
        <v>0</v>
      </c>
      <c r="I1176">
        <v>100000</v>
      </c>
      <c r="J1176">
        <f t="shared" si="21"/>
        <v>100000</v>
      </c>
    </row>
    <row r="1177" spans="1:10">
      <c r="A1177" t="s">
        <v>141</v>
      </c>
      <c r="B1177" t="s">
        <v>142</v>
      </c>
      <c r="C1177" t="s">
        <v>143</v>
      </c>
      <c r="D1177">
        <v>2019</v>
      </c>
      <c r="E1177">
        <v>4473579</v>
      </c>
      <c r="F1177">
        <v>63676000</v>
      </c>
      <c r="G1177">
        <v>63151000</v>
      </c>
      <c r="H1177">
        <v>26183000</v>
      </c>
      <c r="I1177">
        <v>157483579</v>
      </c>
      <c r="J1177">
        <f t="shared" si="21"/>
        <v>39370894.75</v>
      </c>
    </row>
    <row r="1178" spans="1:10">
      <c r="A1178" t="s">
        <v>566</v>
      </c>
      <c r="B1178" t="s">
        <v>1081</v>
      </c>
      <c r="C1178" t="s">
        <v>1082</v>
      </c>
      <c r="D1178">
        <v>2019</v>
      </c>
      <c r="E1178">
        <v>1250000</v>
      </c>
      <c r="F1178">
        <v>0</v>
      </c>
      <c r="G1178">
        <v>0</v>
      </c>
      <c r="H1178">
        <v>0</v>
      </c>
      <c r="I1178">
        <v>1250000</v>
      </c>
      <c r="J1178">
        <f t="shared" si="21"/>
        <v>1250000</v>
      </c>
    </row>
    <row r="1179" spans="1:10">
      <c r="A1179" t="s">
        <v>369</v>
      </c>
      <c r="B1179" t="s">
        <v>378</v>
      </c>
      <c r="C1179" t="s">
        <v>379</v>
      </c>
      <c r="D1179">
        <v>2019</v>
      </c>
      <c r="E1179">
        <v>0</v>
      </c>
      <c r="F1179">
        <v>0</v>
      </c>
      <c r="G1179">
        <v>10143571</v>
      </c>
      <c r="H1179">
        <v>17609000</v>
      </c>
      <c r="I1179">
        <v>27752571</v>
      </c>
      <c r="J1179">
        <f t="shared" si="21"/>
        <v>13876285.5</v>
      </c>
    </row>
    <row r="1180" spans="1:10">
      <c r="A1180" t="s">
        <v>141</v>
      </c>
      <c r="B1180" t="s">
        <v>144</v>
      </c>
      <c r="C1180" t="s">
        <v>145</v>
      </c>
      <c r="D1180">
        <v>2019</v>
      </c>
      <c r="E1180">
        <v>3452000</v>
      </c>
      <c r="F1180">
        <v>2934000</v>
      </c>
      <c r="G1180">
        <v>0</v>
      </c>
      <c r="H1180">
        <v>0</v>
      </c>
      <c r="I1180">
        <v>6386000</v>
      </c>
      <c r="J1180">
        <f t="shared" si="21"/>
        <v>3193000</v>
      </c>
    </row>
    <row r="1181" spans="1:10">
      <c r="A1181" t="s">
        <v>566</v>
      </c>
      <c r="B1181" t="s">
        <v>1213</v>
      </c>
      <c r="C1181" t="s">
        <v>950</v>
      </c>
      <c r="D1181">
        <v>2019</v>
      </c>
      <c r="E1181">
        <v>52000</v>
      </c>
      <c r="F1181">
        <v>0</v>
      </c>
      <c r="G1181">
        <v>0</v>
      </c>
      <c r="H1181">
        <v>0</v>
      </c>
      <c r="I1181">
        <v>52000</v>
      </c>
      <c r="J1181">
        <f t="shared" si="21"/>
        <v>52000</v>
      </c>
    </row>
    <row r="1182" spans="1:10">
      <c r="A1182" t="s">
        <v>759</v>
      </c>
      <c r="B1182" t="s">
        <v>760</v>
      </c>
      <c r="C1182" t="s">
        <v>761</v>
      </c>
      <c r="D1182">
        <v>2019</v>
      </c>
      <c r="E1182">
        <v>11287533</v>
      </c>
      <c r="F1182">
        <v>107907000</v>
      </c>
      <c r="G1182">
        <v>139406000</v>
      </c>
      <c r="H1182">
        <v>220129000</v>
      </c>
      <c r="I1182">
        <v>478729533</v>
      </c>
      <c r="J1182">
        <f t="shared" si="21"/>
        <v>119682383.25</v>
      </c>
    </row>
    <row r="1183" spans="1:10">
      <c r="A1183" t="s">
        <v>260</v>
      </c>
      <c r="B1183" t="s">
        <v>273</v>
      </c>
      <c r="C1183" t="s">
        <v>274</v>
      </c>
      <c r="D1183">
        <v>2019</v>
      </c>
      <c r="E1183">
        <v>1574450</v>
      </c>
      <c r="F1183">
        <v>15453000</v>
      </c>
      <c r="G1183">
        <v>14764000</v>
      </c>
      <c r="H1183">
        <v>14146000</v>
      </c>
      <c r="I1183">
        <v>45937450</v>
      </c>
      <c r="J1183">
        <f t="shared" si="21"/>
        <v>11484362.5</v>
      </c>
    </row>
    <row r="1184" spans="1:10">
      <c r="A1184" t="s">
        <v>155</v>
      </c>
      <c r="B1184" t="s">
        <v>1177</v>
      </c>
      <c r="C1184" t="s">
        <v>1178</v>
      </c>
      <c r="D1184">
        <v>2019</v>
      </c>
      <c r="E1184">
        <v>150</v>
      </c>
      <c r="F1184">
        <v>0</v>
      </c>
      <c r="G1184">
        <v>0</v>
      </c>
      <c r="H1184">
        <v>0</v>
      </c>
      <c r="I1184">
        <v>150</v>
      </c>
      <c r="J1184">
        <f t="shared" si="21"/>
        <v>150</v>
      </c>
    </row>
    <row r="1185" spans="1:10">
      <c r="A1185" t="s">
        <v>883</v>
      </c>
      <c r="B1185" t="s">
        <v>1091</v>
      </c>
      <c r="C1185" t="s">
        <v>1092</v>
      </c>
      <c r="D1185">
        <v>2019</v>
      </c>
      <c r="E1185">
        <v>39142</v>
      </c>
      <c r="F1185">
        <v>0</v>
      </c>
      <c r="G1185">
        <v>0</v>
      </c>
      <c r="H1185">
        <v>0</v>
      </c>
      <c r="I1185">
        <v>39142</v>
      </c>
      <c r="J1185">
        <f t="shared" si="21"/>
        <v>39142</v>
      </c>
    </row>
    <row r="1186" spans="1:10">
      <c r="A1186" t="s">
        <v>203</v>
      </c>
      <c r="B1186" t="s">
        <v>1214</v>
      </c>
      <c r="C1186" t="s">
        <v>1215</v>
      </c>
      <c r="D1186">
        <v>2019</v>
      </c>
      <c r="E1186">
        <v>680000</v>
      </c>
      <c r="F1186">
        <v>0</v>
      </c>
      <c r="G1186">
        <v>0</v>
      </c>
      <c r="H1186">
        <v>0</v>
      </c>
      <c r="I1186">
        <v>680000</v>
      </c>
      <c r="J1186">
        <f t="shared" si="21"/>
        <v>680000</v>
      </c>
    </row>
    <row r="1187" spans="1:10">
      <c r="A1187" t="s">
        <v>566</v>
      </c>
      <c r="B1187" t="s">
        <v>998</v>
      </c>
      <c r="C1187" t="s">
        <v>999</v>
      </c>
      <c r="D1187">
        <v>2019</v>
      </c>
      <c r="E1187">
        <v>50000</v>
      </c>
      <c r="F1187">
        <v>0</v>
      </c>
      <c r="G1187">
        <v>0</v>
      </c>
      <c r="H1187">
        <v>0</v>
      </c>
      <c r="I1187">
        <v>50000</v>
      </c>
      <c r="J1187">
        <f t="shared" si="21"/>
        <v>50000</v>
      </c>
    </row>
    <row r="1188" spans="1:10">
      <c r="A1188" t="s">
        <v>883</v>
      </c>
      <c r="B1188" t="s">
        <v>1216</v>
      </c>
      <c r="C1188" t="s">
        <v>1217</v>
      </c>
      <c r="D1188">
        <v>2019</v>
      </c>
      <c r="E1188">
        <v>500000</v>
      </c>
      <c r="F1188">
        <v>0</v>
      </c>
      <c r="G1188">
        <v>0</v>
      </c>
      <c r="H1188">
        <v>0</v>
      </c>
      <c r="I1188">
        <v>500000</v>
      </c>
      <c r="J1188">
        <f t="shared" si="21"/>
        <v>500000</v>
      </c>
    </row>
    <row r="1189" spans="1:10">
      <c r="A1189" t="s">
        <v>566</v>
      </c>
      <c r="B1189" t="s">
        <v>951</v>
      </c>
      <c r="C1189" t="s">
        <v>952</v>
      </c>
      <c r="D1189">
        <v>2019</v>
      </c>
      <c r="E1189">
        <v>100000</v>
      </c>
      <c r="F1189">
        <v>0</v>
      </c>
      <c r="G1189">
        <v>0</v>
      </c>
      <c r="H1189">
        <v>0</v>
      </c>
      <c r="I1189">
        <v>100000</v>
      </c>
      <c r="J1189">
        <f t="shared" si="21"/>
        <v>100000</v>
      </c>
    </row>
    <row r="1190" spans="1:10">
      <c r="A1190" t="s">
        <v>155</v>
      </c>
      <c r="B1190" t="s">
        <v>248</v>
      </c>
      <c r="C1190" t="s">
        <v>249</v>
      </c>
      <c r="D1190">
        <v>2019</v>
      </c>
      <c r="E1190">
        <v>8823000</v>
      </c>
      <c r="F1190">
        <v>8823000</v>
      </c>
      <c r="G1190">
        <v>0</v>
      </c>
      <c r="H1190">
        <v>0</v>
      </c>
      <c r="I1190">
        <v>17646000</v>
      </c>
      <c r="J1190">
        <f t="shared" si="21"/>
        <v>8823000</v>
      </c>
    </row>
    <row r="1191" spans="1:10">
      <c r="A1191" t="s">
        <v>460</v>
      </c>
      <c r="B1191" t="s">
        <v>1218</v>
      </c>
      <c r="C1191" t="s">
        <v>1219</v>
      </c>
      <c r="D1191">
        <v>2019</v>
      </c>
      <c r="E1191">
        <v>2500000</v>
      </c>
      <c r="F1191">
        <v>0</v>
      </c>
      <c r="G1191">
        <v>0</v>
      </c>
      <c r="H1191">
        <v>0</v>
      </c>
      <c r="I1191">
        <v>2500000</v>
      </c>
      <c r="J1191">
        <f t="shared" si="21"/>
        <v>2500000</v>
      </c>
    </row>
    <row r="1192" spans="1:10">
      <c r="A1192" t="s">
        <v>369</v>
      </c>
      <c r="B1192" t="s">
        <v>453</v>
      </c>
      <c r="C1192" t="s">
        <v>454</v>
      </c>
      <c r="D1192">
        <v>2019</v>
      </c>
      <c r="E1192">
        <v>0</v>
      </c>
      <c r="F1192">
        <v>340211</v>
      </c>
      <c r="G1192">
        <v>154000</v>
      </c>
      <c r="H1192">
        <v>0</v>
      </c>
      <c r="I1192">
        <v>494211</v>
      </c>
      <c r="J1192">
        <f t="shared" si="21"/>
        <v>247105.5</v>
      </c>
    </row>
    <row r="1193" spans="1:10">
      <c r="A1193" t="s">
        <v>566</v>
      </c>
      <c r="B1193" t="s">
        <v>579</v>
      </c>
      <c r="C1193" t="s">
        <v>580</v>
      </c>
      <c r="D1193">
        <v>2019</v>
      </c>
      <c r="E1193">
        <v>1000000</v>
      </c>
      <c r="F1193">
        <v>0</v>
      </c>
      <c r="G1193">
        <v>0</v>
      </c>
      <c r="H1193">
        <v>0</v>
      </c>
      <c r="I1193">
        <v>1000000</v>
      </c>
      <c r="J1193">
        <f t="shared" si="21"/>
        <v>1000000</v>
      </c>
    </row>
    <row r="1194" spans="1:10">
      <c r="A1194" t="s">
        <v>155</v>
      </c>
      <c r="B1194" t="s">
        <v>252</v>
      </c>
      <c r="C1194" t="s">
        <v>253</v>
      </c>
      <c r="D1194">
        <v>2019</v>
      </c>
      <c r="E1194">
        <v>22650806</v>
      </c>
      <c r="F1194">
        <v>565000</v>
      </c>
      <c r="G1194">
        <v>0</v>
      </c>
      <c r="H1194">
        <v>0</v>
      </c>
      <c r="I1194">
        <v>23215806</v>
      </c>
      <c r="J1194">
        <f t="shared" si="21"/>
        <v>11607903</v>
      </c>
    </row>
    <row r="1195" spans="1:10">
      <c r="A1195" t="s">
        <v>315</v>
      </c>
      <c r="B1195" t="s">
        <v>322</v>
      </c>
      <c r="C1195" t="s">
        <v>323</v>
      </c>
      <c r="D1195">
        <v>2019</v>
      </c>
      <c r="E1195">
        <v>100000</v>
      </c>
      <c r="F1195">
        <v>0</v>
      </c>
      <c r="G1195">
        <v>0</v>
      </c>
      <c r="H1195">
        <v>0</v>
      </c>
      <c r="I1195">
        <v>100000</v>
      </c>
      <c r="J1195">
        <f t="shared" ref="J1195:J1258" si="22">AVERAGEIF(E1195:H1195, "&gt;0")</f>
        <v>100000</v>
      </c>
    </row>
    <row r="1196" spans="1:10">
      <c r="A1196" t="s">
        <v>566</v>
      </c>
      <c r="B1196" t="s">
        <v>1220</v>
      </c>
      <c r="C1196" t="s">
        <v>1221</v>
      </c>
      <c r="D1196">
        <v>2019</v>
      </c>
      <c r="E1196">
        <v>411000</v>
      </c>
      <c r="F1196">
        <v>0</v>
      </c>
      <c r="G1196">
        <v>0</v>
      </c>
      <c r="H1196">
        <v>0</v>
      </c>
      <c r="I1196">
        <v>411000</v>
      </c>
      <c r="J1196">
        <f t="shared" si="22"/>
        <v>411000</v>
      </c>
    </row>
    <row r="1197" spans="1:10">
      <c r="A1197" t="s">
        <v>203</v>
      </c>
      <c r="B1197" t="s">
        <v>1222</v>
      </c>
      <c r="C1197" t="s">
        <v>1223</v>
      </c>
      <c r="D1197">
        <v>2019</v>
      </c>
      <c r="E1197">
        <v>249000</v>
      </c>
      <c r="F1197">
        <v>0</v>
      </c>
      <c r="G1197">
        <v>0</v>
      </c>
      <c r="H1197">
        <v>0</v>
      </c>
      <c r="I1197">
        <v>249000</v>
      </c>
      <c r="J1197">
        <f t="shared" si="22"/>
        <v>249000</v>
      </c>
    </row>
    <row r="1198" spans="1:10">
      <c r="A1198" t="s">
        <v>92</v>
      </c>
      <c r="B1198" t="s">
        <v>1120</v>
      </c>
      <c r="C1198" t="s">
        <v>1121</v>
      </c>
      <c r="D1198">
        <v>2019</v>
      </c>
      <c r="E1198">
        <v>5500000</v>
      </c>
      <c r="F1198">
        <v>0</v>
      </c>
      <c r="G1198">
        <v>0</v>
      </c>
      <c r="H1198">
        <v>0</v>
      </c>
      <c r="I1198">
        <v>5500000</v>
      </c>
      <c r="J1198">
        <f t="shared" si="22"/>
        <v>5500000</v>
      </c>
    </row>
    <row r="1199" spans="1:10">
      <c r="A1199" t="s">
        <v>532</v>
      </c>
      <c r="B1199" t="s">
        <v>539</v>
      </c>
      <c r="C1199" t="s">
        <v>540</v>
      </c>
      <c r="D1199">
        <v>2019</v>
      </c>
      <c r="E1199">
        <v>76015004</v>
      </c>
      <c r="F1199">
        <v>283967000</v>
      </c>
      <c r="G1199">
        <v>14500000</v>
      </c>
      <c r="H1199">
        <v>13000000</v>
      </c>
      <c r="I1199">
        <v>387482004</v>
      </c>
      <c r="J1199">
        <f t="shared" si="22"/>
        <v>96870501</v>
      </c>
    </row>
    <row r="1200" spans="1:10">
      <c r="A1200" t="s">
        <v>465</v>
      </c>
      <c r="B1200" t="s">
        <v>468</v>
      </c>
      <c r="C1200" t="s">
        <v>469</v>
      </c>
      <c r="D1200">
        <v>2019</v>
      </c>
      <c r="E1200">
        <v>4000</v>
      </c>
      <c r="F1200">
        <v>0</v>
      </c>
      <c r="G1200">
        <v>0</v>
      </c>
      <c r="H1200">
        <v>0</v>
      </c>
      <c r="I1200">
        <v>4000</v>
      </c>
      <c r="J1200">
        <f t="shared" si="22"/>
        <v>4000</v>
      </c>
    </row>
    <row r="1201" spans="1:10">
      <c r="A1201" t="s">
        <v>566</v>
      </c>
      <c r="B1201" t="s">
        <v>660</v>
      </c>
      <c r="C1201" t="s">
        <v>622</v>
      </c>
      <c r="D1201">
        <v>2019</v>
      </c>
      <c r="E1201">
        <v>150000</v>
      </c>
      <c r="F1201">
        <v>0</v>
      </c>
      <c r="G1201">
        <v>0</v>
      </c>
      <c r="H1201">
        <v>0</v>
      </c>
      <c r="I1201">
        <v>150000</v>
      </c>
      <c r="J1201">
        <f t="shared" si="22"/>
        <v>150000</v>
      </c>
    </row>
    <row r="1202" spans="1:10">
      <c r="A1202" t="s">
        <v>759</v>
      </c>
      <c r="B1202" t="s">
        <v>774</v>
      </c>
      <c r="C1202" t="s">
        <v>775</v>
      </c>
      <c r="D1202">
        <v>2019</v>
      </c>
      <c r="E1202">
        <v>13506422</v>
      </c>
      <c r="F1202">
        <v>27831000</v>
      </c>
      <c r="G1202">
        <v>0</v>
      </c>
      <c r="H1202">
        <v>2000000</v>
      </c>
      <c r="I1202">
        <v>43337422</v>
      </c>
      <c r="J1202">
        <f t="shared" si="22"/>
        <v>14445807.333333334</v>
      </c>
    </row>
    <row r="1203" spans="1:10">
      <c r="A1203" t="s">
        <v>203</v>
      </c>
      <c r="B1203" t="s">
        <v>1224</v>
      </c>
      <c r="C1203" t="s">
        <v>1225</v>
      </c>
      <c r="D1203">
        <v>2019</v>
      </c>
      <c r="E1203">
        <v>546000</v>
      </c>
      <c r="F1203">
        <v>0</v>
      </c>
      <c r="G1203">
        <v>0</v>
      </c>
      <c r="H1203">
        <v>0</v>
      </c>
      <c r="I1203">
        <v>546000</v>
      </c>
      <c r="J1203">
        <f t="shared" si="22"/>
        <v>546000</v>
      </c>
    </row>
    <row r="1204" spans="1:10">
      <c r="A1204" t="s">
        <v>460</v>
      </c>
      <c r="B1204" t="s">
        <v>461</v>
      </c>
      <c r="C1204" t="s">
        <v>462</v>
      </c>
      <c r="D1204">
        <v>2019</v>
      </c>
      <c r="E1204">
        <v>15000000</v>
      </c>
      <c r="F1204">
        <v>20418778</v>
      </c>
      <c r="G1204">
        <v>21390000</v>
      </c>
      <c r="H1204">
        <v>12348000</v>
      </c>
      <c r="I1204">
        <v>69156778</v>
      </c>
      <c r="J1204">
        <f t="shared" si="22"/>
        <v>17289194.5</v>
      </c>
    </row>
    <row r="1205" spans="1:10">
      <c r="A1205" t="s">
        <v>883</v>
      </c>
      <c r="B1205" t="s">
        <v>1226</v>
      </c>
      <c r="C1205" t="s">
        <v>494</v>
      </c>
      <c r="D1205">
        <v>2019</v>
      </c>
      <c r="E1205">
        <v>1882000</v>
      </c>
      <c r="F1205">
        <v>0</v>
      </c>
      <c r="G1205">
        <v>0</v>
      </c>
      <c r="H1205">
        <v>0</v>
      </c>
      <c r="I1205">
        <v>1882000</v>
      </c>
      <c r="J1205">
        <f t="shared" si="22"/>
        <v>1882000</v>
      </c>
    </row>
    <row r="1206" spans="1:10">
      <c r="A1206" t="s">
        <v>260</v>
      </c>
      <c r="B1206" t="s">
        <v>1227</v>
      </c>
      <c r="C1206" t="s">
        <v>1228</v>
      </c>
      <c r="D1206">
        <v>2019</v>
      </c>
      <c r="E1206">
        <v>750000</v>
      </c>
      <c r="F1206">
        <v>0</v>
      </c>
      <c r="G1206">
        <v>0</v>
      </c>
      <c r="H1206">
        <v>0</v>
      </c>
      <c r="I1206">
        <v>750000</v>
      </c>
      <c r="J1206">
        <f t="shared" si="22"/>
        <v>750000</v>
      </c>
    </row>
    <row r="1207" spans="1:10">
      <c r="A1207" t="s">
        <v>691</v>
      </c>
      <c r="B1207" t="s">
        <v>712</v>
      </c>
      <c r="C1207" t="s">
        <v>713</v>
      </c>
      <c r="D1207">
        <v>2019</v>
      </c>
      <c r="E1207">
        <v>7227418</v>
      </c>
      <c r="F1207">
        <v>3742000</v>
      </c>
      <c r="G1207">
        <v>7700000</v>
      </c>
      <c r="H1207">
        <v>8642000</v>
      </c>
      <c r="I1207">
        <v>27311418</v>
      </c>
      <c r="J1207">
        <f t="shared" si="22"/>
        <v>6827854.5</v>
      </c>
    </row>
    <row r="1208" spans="1:10">
      <c r="A1208" t="s">
        <v>155</v>
      </c>
      <c r="B1208" t="s">
        <v>181</v>
      </c>
      <c r="C1208" t="s">
        <v>182</v>
      </c>
      <c r="D1208">
        <v>2019</v>
      </c>
      <c r="E1208">
        <v>0</v>
      </c>
      <c r="F1208">
        <v>0</v>
      </c>
      <c r="G1208">
        <v>0</v>
      </c>
      <c r="H1208">
        <v>4740391</v>
      </c>
      <c r="I1208">
        <v>4740391</v>
      </c>
      <c r="J1208">
        <f t="shared" si="22"/>
        <v>4740391</v>
      </c>
    </row>
    <row r="1209" spans="1:10">
      <c r="A1209" t="s">
        <v>92</v>
      </c>
      <c r="B1209" t="s">
        <v>1229</v>
      </c>
      <c r="C1209" t="s">
        <v>1180</v>
      </c>
      <c r="D1209">
        <v>2019</v>
      </c>
      <c r="E1209">
        <v>513000</v>
      </c>
      <c r="F1209">
        <v>0</v>
      </c>
      <c r="G1209">
        <v>0</v>
      </c>
      <c r="H1209">
        <v>0</v>
      </c>
      <c r="I1209">
        <v>513000</v>
      </c>
      <c r="J1209">
        <f t="shared" si="22"/>
        <v>513000</v>
      </c>
    </row>
    <row r="1210" spans="1:10">
      <c r="A1210" t="s">
        <v>566</v>
      </c>
      <c r="B1210" t="s">
        <v>1230</v>
      </c>
      <c r="C1210" t="s">
        <v>616</v>
      </c>
      <c r="D1210">
        <v>2019</v>
      </c>
      <c r="E1210">
        <v>44000</v>
      </c>
      <c r="F1210">
        <v>0</v>
      </c>
      <c r="G1210">
        <v>0</v>
      </c>
      <c r="H1210">
        <v>0</v>
      </c>
      <c r="I1210">
        <v>44000</v>
      </c>
      <c r="J1210">
        <f t="shared" si="22"/>
        <v>44000</v>
      </c>
    </row>
    <row r="1211" spans="1:10">
      <c r="A1211" t="s">
        <v>532</v>
      </c>
      <c r="B1211" t="s">
        <v>543</v>
      </c>
      <c r="C1211" t="s">
        <v>544</v>
      </c>
      <c r="D1211">
        <v>2019</v>
      </c>
      <c r="E1211">
        <v>0</v>
      </c>
      <c r="F1211">
        <v>16500472</v>
      </c>
      <c r="G1211">
        <v>0</v>
      </c>
      <c r="H1211">
        <v>0</v>
      </c>
      <c r="I1211">
        <v>16500472</v>
      </c>
      <c r="J1211">
        <f t="shared" si="22"/>
        <v>16500472</v>
      </c>
    </row>
    <row r="1212" spans="1:10">
      <c r="A1212" t="s">
        <v>566</v>
      </c>
      <c r="B1212" t="s">
        <v>1231</v>
      </c>
      <c r="C1212" t="s">
        <v>1232</v>
      </c>
      <c r="D1212">
        <v>2019</v>
      </c>
      <c r="E1212">
        <v>4200000</v>
      </c>
      <c r="F1212">
        <v>0</v>
      </c>
      <c r="G1212">
        <v>0</v>
      </c>
      <c r="H1212">
        <v>0</v>
      </c>
      <c r="I1212">
        <v>4200000</v>
      </c>
      <c r="J1212">
        <f t="shared" si="22"/>
        <v>4200000</v>
      </c>
    </row>
    <row r="1213" spans="1:10">
      <c r="A1213" t="s">
        <v>315</v>
      </c>
      <c r="B1213" t="s">
        <v>318</v>
      </c>
      <c r="C1213" t="s">
        <v>319</v>
      </c>
      <c r="D1213">
        <v>2019</v>
      </c>
      <c r="E1213">
        <v>76903617</v>
      </c>
      <c r="F1213">
        <v>85350000</v>
      </c>
      <c r="G1213">
        <v>37976000</v>
      </c>
      <c r="H1213">
        <v>19424000</v>
      </c>
      <c r="I1213">
        <v>219653617</v>
      </c>
      <c r="J1213">
        <f t="shared" si="22"/>
        <v>54913404.25</v>
      </c>
    </row>
    <row r="1214" spans="1:10">
      <c r="A1214" t="s">
        <v>759</v>
      </c>
      <c r="B1214" t="s">
        <v>794</v>
      </c>
      <c r="C1214" t="s">
        <v>795</v>
      </c>
      <c r="D1214">
        <v>2019</v>
      </c>
      <c r="E1214">
        <v>0</v>
      </c>
      <c r="F1214">
        <v>0</v>
      </c>
      <c r="G1214">
        <v>0</v>
      </c>
      <c r="H1214">
        <v>128146</v>
      </c>
      <c r="I1214">
        <v>128146</v>
      </c>
      <c r="J1214">
        <f t="shared" si="22"/>
        <v>128146</v>
      </c>
    </row>
    <row r="1215" spans="1:10">
      <c r="A1215" t="s">
        <v>566</v>
      </c>
      <c r="B1215" t="s">
        <v>908</v>
      </c>
      <c r="C1215" t="s">
        <v>909</v>
      </c>
      <c r="D1215">
        <v>2019</v>
      </c>
      <c r="E1215">
        <v>66000</v>
      </c>
      <c r="F1215">
        <v>0</v>
      </c>
      <c r="G1215">
        <v>0</v>
      </c>
      <c r="H1215">
        <v>0</v>
      </c>
      <c r="I1215">
        <v>66000</v>
      </c>
      <c r="J1215">
        <f t="shared" si="22"/>
        <v>66000</v>
      </c>
    </row>
    <row r="1216" spans="1:10">
      <c r="A1216" t="s">
        <v>566</v>
      </c>
      <c r="B1216" t="s">
        <v>1233</v>
      </c>
      <c r="C1216" t="s">
        <v>1043</v>
      </c>
      <c r="D1216">
        <v>2019</v>
      </c>
      <c r="E1216">
        <v>1094000</v>
      </c>
      <c r="F1216">
        <v>0</v>
      </c>
      <c r="G1216">
        <v>0</v>
      </c>
      <c r="H1216">
        <v>0</v>
      </c>
      <c r="I1216">
        <v>1094000</v>
      </c>
      <c r="J1216">
        <f t="shared" si="22"/>
        <v>1094000</v>
      </c>
    </row>
    <row r="1217" spans="1:10">
      <c r="A1217" t="s">
        <v>566</v>
      </c>
      <c r="B1217" t="s">
        <v>1000</v>
      </c>
      <c r="C1217" t="s">
        <v>608</v>
      </c>
      <c r="D1217">
        <v>2019</v>
      </c>
      <c r="E1217">
        <v>167000</v>
      </c>
      <c r="F1217">
        <v>0</v>
      </c>
      <c r="G1217">
        <v>0</v>
      </c>
      <c r="H1217">
        <v>0</v>
      </c>
      <c r="I1217">
        <v>167000</v>
      </c>
      <c r="J1217">
        <f t="shared" si="22"/>
        <v>167000</v>
      </c>
    </row>
    <row r="1218" spans="1:10">
      <c r="A1218" t="s">
        <v>566</v>
      </c>
      <c r="B1218" t="s">
        <v>927</v>
      </c>
      <c r="C1218" t="s">
        <v>928</v>
      </c>
      <c r="D1218">
        <v>2019</v>
      </c>
      <c r="E1218">
        <v>50000</v>
      </c>
      <c r="F1218">
        <v>0</v>
      </c>
      <c r="G1218">
        <v>0</v>
      </c>
      <c r="H1218">
        <v>0</v>
      </c>
      <c r="I1218">
        <v>50000</v>
      </c>
      <c r="J1218">
        <f t="shared" si="22"/>
        <v>50000</v>
      </c>
    </row>
    <row r="1219" spans="1:10">
      <c r="A1219" t="s">
        <v>369</v>
      </c>
      <c r="B1219" t="s">
        <v>370</v>
      </c>
      <c r="C1219" t="s">
        <v>371</v>
      </c>
      <c r="D1219">
        <v>2019</v>
      </c>
      <c r="E1219">
        <v>544000</v>
      </c>
      <c r="F1219">
        <v>0</v>
      </c>
      <c r="G1219">
        <v>0</v>
      </c>
      <c r="H1219">
        <v>0</v>
      </c>
      <c r="I1219">
        <v>544000</v>
      </c>
      <c r="J1219">
        <f t="shared" si="22"/>
        <v>544000</v>
      </c>
    </row>
    <row r="1220" spans="1:10">
      <c r="A1220" t="s">
        <v>356</v>
      </c>
      <c r="B1220" t="s">
        <v>1234</v>
      </c>
      <c r="C1220" t="s">
        <v>1076</v>
      </c>
      <c r="D1220">
        <v>2019</v>
      </c>
      <c r="E1220">
        <v>430000</v>
      </c>
      <c r="F1220">
        <v>0</v>
      </c>
      <c r="G1220">
        <v>0</v>
      </c>
      <c r="H1220">
        <v>0</v>
      </c>
      <c r="I1220">
        <v>430000</v>
      </c>
      <c r="J1220">
        <f t="shared" si="22"/>
        <v>430000</v>
      </c>
    </row>
    <row r="1221" spans="1:10">
      <c r="A1221" t="s">
        <v>566</v>
      </c>
      <c r="B1221" t="s">
        <v>989</v>
      </c>
      <c r="C1221" t="s">
        <v>990</v>
      </c>
      <c r="D1221">
        <v>2019</v>
      </c>
      <c r="E1221">
        <v>500000</v>
      </c>
      <c r="F1221">
        <v>0</v>
      </c>
      <c r="G1221">
        <v>0</v>
      </c>
      <c r="H1221">
        <v>0</v>
      </c>
      <c r="I1221">
        <v>500000</v>
      </c>
      <c r="J1221">
        <f t="shared" si="22"/>
        <v>500000</v>
      </c>
    </row>
    <row r="1222" spans="1:10">
      <c r="A1222" t="s">
        <v>888</v>
      </c>
      <c r="B1222" t="s">
        <v>891</v>
      </c>
      <c r="C1222" t="s">
        <v>892</v>
      </c>
      <c r="D1222">
        <v>2019</v>
      </c>
      <c r="E1222">
        <v>547359</v>
      </c>
      <c r="F1222">
        <v>0</v>
      </c>
      <c r="G1222">
        <v>0</v>
      </c>
      <c r="H1222">
        <v>0</v>
      </c>
      <c r="I1222">
        <v>547359</v>
      </c>
      <c r="J1222">
        <f t="shared" si="22"/>
        <v>547359</v>
      </c>
    </row>
    <row r="1223" spans="1:10">
      <c r="A1223" t="s">
        <v>883</v>
      </c>
      <c r="B1223" t="s">
        <v>506</v>
      </c>
      <c r="C1223" t="s">
        <v>507</v>
      </c>
      <c r="D1223">
        <v>2019</v>
      </c>
      <c r="E1223">
        <v>5317291</v>
      </c>
      <c r="F1223">
        <v>0</v>
      </c>
      <c r="G1223">
        <v>0</v>
      </c>
      <c r="H1223">
        <v>0</v>
      </c>
      <c r="I1223">
        <v>5317291</v>
      </c>
      <c r="J1223">
        <f t="shared" si="22"/>
        <v>5317291</v>
      </c>
    </row>
    <row r="1224" spans="1:10">
      <c r="A1224" t="s">
        <v>369</v>
      </c>
      <c r="B1224" t="s">
        <v>1077</v>
      </c>
      <c r="C1224" t="s">
        <v>1078</v>
      </c>
      <c r="D1224">
        <v>2019</v>
      </c>
      <c r="E1224">
        <v>0</v>
      </c>
      <c r="F1224">
        <v>0</v>
      </c>
      <c r="G1224">
        <v>1819229</v>
      </c>
      <c r="H1224">
        <v>0</v>
      </c>
      <c r="I1224">
        <v>1819229</v>
      </c>
      <c r="J1224">
        <f t="shared" si="22"/>
        <v>1819229</v>
      </c>
    </row>
    <row r="1225" spans="1:10">
      <c r="A1225" t="s">
        <v>73</v>
      </c>
      <c r="B1225" t="s">
        <v>76</v>
      </c>
      <c r="C1225" t="s">
        <v>77</v>
      </c>
      <c r="D1225">
        <v>2019</v>
      </c>
      <c r="E1225">
        <v>4749693</v>
      </c>
      <c r="F1225">
        <v>0</v>
      </c>
      <c r="G1225">
        <v>1000000</v>
      </c>
      <c r="H1225">
        <v>2777000</v>
      </c>
      <c r="I1225">
        <v>8526693</v>
      </c>
      <c r="J1225">
        <f t="shared" si="22"/>
        <v>2842231</v>
      </c>
    </row>
    <row r="1226" spans="1:10">
      <c r="A1226" t="s">
        <v>333</v>
      </c>
      <c r="B1226" t="s">
        <v>344</v>
      </c>
      <c r="C1226" t="s">
        <v>345</v>
      </c>
      <c r="D1226">
        <v>2019</v>
      </c>
      <c r="E1226">
        <v>4250000</v>
      </c>
      <c r="F1226">
        <v>1000000</v>
      </c>
      <c r="G1226">
        <v>0</v>
      </c>
      <c r="H1226">
        <v>0</v>
      </c>
      <c r="I1226">
        <v>5250000</v>
      </c>
      <c r="J1226">
        <f t="shared" si="22"/>
        <v>2625000</v>
      </c>
    </row>
    <row r="1227" spans="1:10">
      <c r="A1227" t="s">
        <v>155</v>
      </c>
      <c r="B1227" t="s">
        <v>191</v>
      </c>
      <c r="C1227" t="s">
        <v>192</v>
      </c>
      <c r="D1227">
        <v>2019</v>
      </c>
      <c r="E1227">
        <v>786059</v>
      </c>
      <c r="F1227">
        <v>5968000</v>
      </c>
      <c r="G1227">
        <v>2100000</v>
      </c>
      <c r="H1227">
        <v>0</v>
      </c>
      <c r="I1227">
        <v>8854059</v>
      </c>
      <c r="J1227">
        <f t="shared" si="22"/>
        <v>2951353</v>
      </c>
    </row>
    <row r="1228" spans="1:10">
      <c r="A1228" t="s">
        <v>888</v>
      </c>
      <c r="B1228" t="s">
        <v>745</v>
      </c>
      <c r="C1228" t="s">
        <v>746</v>
      </c>
      <c r="D1228">
        <v>2019</v>
      </c>
      <c r="E1228">
        <v>92520545</v>
      </c>
      <c r="F1228">
        <v>214703000</v>
      </c>
      <c r="G1228">
        <v>32314000</v>
      </c>
      <c r="H1228">
        <v>163231000</v>
      </c>
      <c r="I1228">
        <v>502768545</v>
      </c>
      <c r="J1228">
        <f t="shared" si="22"/>
        <v>125692136.25</v>
      </c>
    </row>
    <row r="1229" spans="1:10">
      <c r="A1229" t="s">
        <v>121</v>
      </c>
      <c r="B1229" t="s">
        <v>126</v>
      </c>
      <c r="C1229" t="s">
        <v>127</v>
      </c>
      <c r="D1229">
        <v>2019</v>
      </c>
      <c r="E1229">
        <v>0</v>
      </c>
      <c r="F1229">
        <v>0</v>
      </c>
      <c r="G1229">
        <v>9521166</v>
      </c>
      <c r="H1229">
        <v>69050000</v>
      </c>
      <c r="I1229">
        <v>78571166</v>
      </c>
      <c r="J1229">
        <f t="shared" si="22"/>
        <v>39285583</v>
      </c>
    </row>
    <row r="1230" spans="1:10">
      <c r="A1230" t="s">
        <v>691</v>
      </c>
      <c r="B1230" t="s">
        <v>1235</v>
      </c>
      <c r="C1230" t="s">
        <v>1236</v>
      </c>
      <c r="D1230">
        <v>2019</v>
      </c>
      <c r="E1230">
        <v>389000</v>
      </c>
      <c r="F1230">
        <v>0</v>
      </c>
      <c r="G1230">
        <v>0</v>
      </c>
      <c r="H1230">
        <v>0</v>
      </c>
      <c r="I1230">
        <v>389000</v>
      </c>
      <c r="J1230">
        <f t="shared" si="22"/>
        <v>389000</v>
      </c>
    </row>
    <row r="1231" spans="1:10">
      <c r="A1231" t="s">
        <v>121</v>
      </c>
      <c r="B1231" t="s">
        <v>122</v>
      </c>
      <c r="C1231" t="s">
        <v>123</v>
      </c>
      <c r="D1231">
        <v>2019</v>
      </c>
      <c r="E1231">
        <v>0</v>
      </c>
      <c r="F1231">
        <v>10565920</v>
      </c>
      <c r="G1231">
        <v>5831000</v>
      </c>
      <c r="H1231">
        <v>7183000</v>
      </c>
      <c r="I1231">
        <v>23579920</v>
      </c>
      <c r="J1231">
        <f t="shared" si="22"/>
        <v>7859973.333333333</v>
      </c>
    </row>
    <row r="1232" spans="1:10">
      <c r="A1232" t="s">
        <v>566</v>
      </c>
      <c r="B1232" t="s">
        <v>1237</v>
      </c>
      <c r="C1232" t="s">
        <v>993</v>
      </c>
      <c r="D1232">
        <v>2019</v>
      </c>
      <c r="E1232">
        <v>60000</v>
      </c>
      <c r="F1232">
        <v>0</v>
      </c>
      <c r="G1232">
        <v>0</v>
      </c>
      <c r="H1232">
        <v>0</v>
      </c>
      <c r="I1232">
        <v>60000</v>
      </c>
      <c r="J1232">
        <f t="shared" si="22"/>
        <v>60000</v>
      </c>
    </row>
    <row r="1233" spans="1:10">
      <c r="A1233" t="s">
        <v>260</v>
      </c>
      <c r="B1233" t="s">
        <v>269</v>
      </c>
      <c r="C1233" t="s">
        <v>270</v>
      </c>
      <c r="D1233">
        <v>2019</v>
      </c>
      <c r="E1233">
        <v>0</v>
      </c>
      <c r="F1233">
        <v>0</v>
      </c>
      <c r="G1233">
        <v>5680058</v>
      </c>
      <c r="H1233">
        <v>5412000</v>
      </c>
      <c r="I1233">
        <v>11092058</v>
      </c>
      <c r="J1233">
        <f t="shared" si="22"/>
        <v>5546029</v>
      </c>
    </row>
    <row r="1234" spans="1:10">
      <c r="A1234" t="s">
        <v>691</v>
      </c>
      <c r="B1234" t="s">
        <v>714</v>
      </c>
      <c r="C1234" t="s">
        <v>715</v>
      </c>
      <c r="D1234">
        <v>2019</v>
      </c>
      <c r="E1234">
        <v>2101142</v>
      </c>
      <c r="F1234">
        <v>0</v>
      </c>
      <c r="G1234">
        <v>0</v>
      </c>
      <c r="H1234">
        <v>0</v>
      </c>
      <c r="I1234">
        <v>2101142</v>
      </c>
      <c r="J1234">
        <f t="shared" si="22"/>
        <v>2101142</v>
      </c>
    </row>
    <row r="1235" spans="1:10">
      <c r="A1235" t="s">
        <v>369</v>
      </c>
      <c r="B1235" t="s">
        <v>438</v>
      </c>
      <c r="C1235" t="s">
        <v>439</v>
      </c>
      <c r="D1235">
        <v>2019</v>
      </c>
      <c r="E1235">
        <v>171260</v>
      </c>
      <c r="F1235">
        <v>0</v>
      </c>
      <c r="G1235">
        <v>0</v>
      </c>
      <c r="H1235">
        <v>0</v>
      </c>
      <c r="I1235">
        <v>171260</v>
      </c>
      <c r="J1235">
        <f t="shared" si="22"/>
        <v>171260</v>
      </c>
    </row>
    <row r="1236" spans="1:10">
      <c r="A1236" t="s">
        <v>260</v>
      </c>
      <c r="B1236" t="s">
        <v>291</v>
      </c>
      <c r="C1236" t="s">
        <v>292</v>
      </c>
      <c r="D1236">
        <v>2019</v>
      </c>
      <c r="E1236">
        <v>0</v>
      </c>
      <c r="F1236">
        <v>0</v>
      </c>
      <c r="G1236">
        <v>15152018</v>
      </c>
      <c r="H1236">
        <v>44677000</v>
      </c>
      <c r="I1236">
        <v>59829018</v>
      </c>
      <c r="J1236">
        <f t="shared" si="22"/>
        <v>29914509</v>
      </c>
    </row>
    <row r="1237" spans="1:10">
      <c r="A1237" t="s">
        <v>148</v>
      </c>
      <c r="B1237" t="s">
        <v>874</v>
      </c>
      <c r="C1237" t="s">
        <v>875</v>
      </c>
      <c r="D1237">
        <v>2019</v>
      </c>
      <c r="E1237">
        <v>300000</v>
      </c>
      <c r="F1237">
        <v>0</v>
      </c>
      <c r="G1237">
        <v>0</v>
      </c>
      <c r="H1237">
        <v>0</v>
      </c>
      <c r="I1237">
        <v>300000</v>
      </c>
      <c r="J1237">
        <f t="shared" si="22"/>
        <v>300000</v>
      </c>
    </row>
    <row r="1238" spans="1:10">
      <c r="A1238" t="s">
        <v>369</v>
      </c>
      <c r="B1238" t="s">
        <v>410</v>
      </c>
      <c r="C1238" t="s">
        <v>411</v>
      </c>
      <c r="D1238">
        <v>2019</v>
      </c>
      <c r="E1238">
        <v>2340951</v>
      </c>
      <c r="F1238">
        <v>0</v>
      </c>
      <c r="G1238">
        <v>0</v>
      </c>
      <c r="H1238">
        <v>0</v>
      </c>
      <c r="I1238">
        <v>2340951</v>
      </c>
      <c r="J1238">
        <f t="shared" si="22"/>
        <v>2340951</v>
      </c>
    </row>
    <row r="1239" spans="1:10">
      <c r="A1239" t="s">
        <v>822</v>
      </c>
      <c r="B1239" t="s">
        <v>829</v>
      </c>
      <c r="C1239" t="s">
        <v>830</v>
      </c>
      <c r="D1239">
        <v>2019</v>
      </c>
      <c r="E1239">
        <v>2039304</v>
      </c>
      <c r="F1239">
        <v>1258000</v>
      </c>
      <c r="G1239">
        <v>185000</v>
      </c>
      <c r="H1239">
        <v>0</v>
      </c>
      <c r="I1239">
        <v>3482304</v>
      </c>
      <c r="J1239">
        <f t="shared" si="22"/>
        <v>1160768</v>
      </c>
    </row>
    <row r="1240" spans="1:10">
      <c r="A1240" t="s">
        <v>883</v>
      </c>
      <c r="B1240" t="s">
        <v>483</v>
      </c>
      <c r="C1240" t="s">
        <v>484</v>
      </c>
      <c r="D1240">
        <v>2019</v>
      </c>
      <c r="E1240">
        <v>697000</v>
      </c>
      <c r="F1240">
        <v>0</v>
      </c>
      <c r="G1240">
        <v>0</v>
      </c>
      <c r="H1240">
        <v>0</v>
      </c>
      <c r="I1240">
        <v>697000</v>
      </c>
      <c r="J1240">
        <f t="shared" si="22"/>
        <v>697000</v>
      </c>
    </row>
    <row r="1241" spans="1:10">
      <c r="A1241" t="s">
        <v>178</v>
      </c>
      <c r="B1241" t="s">
        <v>352</v>
      </c>
      <c r="C1241" t="s">
        <v>353</v>
      </c>
      <c r="D1241">
        <v>2019</v>
      </c>
      <c r="E1241">
        <v>0</v>
      </c>
      <c r="F1241">
        <v>23992931</v>
      </c>
      <c r="G1241">
        <v>33075000</v>
      </c>
      <c r="H1241">
        <v>59220000</v>
      </c>
      <c r="I1241">
        <v>116287931</v>
      </c>
      <c r="J1241">
        <f t="shared" si="22"/>
        <v>38762643.666666664</v>
      </c>
    </row>
    <row r="1242" spans="1:10">
      <c r="A1242" t="s">
        <v>369</v>
      </c>
      <c r="B1242" t="s">
        <v>380</v>
      </c>
      <c r="C1242" t="s">
        <v>381</v>
      </c>
      <c r="D1242">
        <v>2019</v>
      </c>
      <c r="E1242">
        <v>0</v>
      </c>
      <c r="F1242">
        <v>39841667</v>
      </c>
      <c r="G1242">
        <v>16994000</v>
      </c>
      <c r="H1242">
        <v>66506000</v>
      </c>
      <c r="I1242">
        <v>123341667</v>
      </c>
      <c r="J1242">
        <f t="shared" si="22"/>
        <v>41113889</v>
      </c>
    </row>
    <row r="1243" spans="1:10">
      <c r="A1243" t="s">
        <v>883</v>
      </c>
      <c r="B1243" t="s">
        <v>1238</v>
      </c>
      <c r="C1243" t="s">
        <v>1239</v>
      </c>
      <c r="D1243">
        <v>2019</v>
      </c>
      <c r="E1243">
        <v>10003000</v>
      </c>
      <c r="F1243">
        <v>0</v>
      </c>
      <c r="G1243">
        <v>0</v>
      </c>
      <c r="H1243">
        <v>0</v>
      </c>
      <c r="I1243">
        <v>10003000</v>
      </c>
      <c r="J1243">
        <f t="shared" si="22"/>
        <v>10003000</v>
      </c>
    </row>
    <row r="1244" spans="1:10">
      <c r="A1244" t="s">
        <v>883</v>
      </c>
      <c r="B1244" t="s">
        <v>1240</v>
      </c>
      <c r="C1244" t="s">
        <v>1241</v>
      </c>
      <c r="D1244">
        <v>2019</v>
      </c>
      <c r="E1244">
        <v>15172000</v>
      </c>
      <c r="F1244">
        <v>0</v>
      </c>
      <c r="G1244">
        <v>0</v>
      </c>
      <c r="H1244">
        <v>0</v>
      </c>
      <c r="I1244">
        <v>15172000</v>
      </c>
      <c r="J1244">
        <f t="shared" si="22"/>
        <v>15172000</v>
      </c>
    </row>
    <row r="1245" spans="1:10">
      <c r="A1245" t="s">
        <v>566</v>
      </c>
      <c r="B1245" t="s">
        <v>996</v>
      </c>
      <c r="C1245" t="s">
        <v>997</v>
      </c>
      <c r="D1245">
        <v>2019</v>
      </c>
      <c r="E1245">
        <v>35000</v>
      </c>
      <c r="F1245">
        <v>0</v>
      </c>
      <c r="G1245">
        <v>0</v>
      </c>
      <c r="H1245">
        <v>0</v>
      </c>
      <c r="I1245">
        <v>35000</v>
      </c>
      <c r="J1245">
        <f t="shared" si="22"/>
        <v>35000</v>
      </c>
    </row>
    <row r="1246" spans="1:10">
      <c r="A1246" t="s">
        <v>369</v>
      </c>
      <c r="B1246" t="s">
        <v>390</v>
      </c>
      <c r="C1246" t="s">
        <v>391</v>
      </c>
      <c r="D1246">
        <v>2019</v>
      </c>
      <c r="E1246">
        <v>10393084</v>
      </c>
      <c r="F1246">
        <v>6640000</v>
      </c>
      <c r="G1246">
        <v>0</v>
      </c>
      <c r="H1246">
        <v>0</v>
      </c>
      <c r="I1246">
        <v>17033084</v>
      </c>
      <c r="J1246">
        <f t="shared" si="22"/>
        <v>8516542</v>
      </c>
    </row>
    <row r="1247" spans="1:10">
      <c r="A1247" t="s">
        <v>566</v>
      </c>
      <c r="B1247" t="s">
        <v>1242</v>
      </c>
      <c r="C1247" t="s">
        <v>655</v>
      </c>
      <c r="D1247">
        <v>2019</v>
      </c>
      <c r="E1247">
        <v>250000</v>
      </c>
      <c r="F1247">
        <v>0</v>
      </c>
      <c r="G1247">
        <v>0</v>
      </c>
      <c r="H1247">
        <v>0</v>
      </c>
      <c r="I1247">
        <v>250000</v>
      </c>
      <c r="J1247">
        <f t="shared" si="22"/>
        <v>250000</v>
      </c>
    </row>
    <row r="1248" spans="1:10">
      <c r="A1248" t="s">
        <v>566</v>
      </c>
      <c r="B1248" t="s">
        <v>1243</v>
      </c>
      <c r="C1248" t="s">
        <v>1032</v>
      </c>
      <c r="D1248">
        <v>2019</v>
      </c>
      <c r="E1248">
        <v>400000</v>
      </c>
      <c r="F1248">
        <v>0</v>
      </c>
      <c r="G1248">
        <v>0</v>
      </c>
      <c r="H1248">
        <v>0</v>
      </c>
      <c r="I1248">
        <v>400000</v>
      </c>
      <c r="J1248">
        <f t="shared" si="22"/>
        <v>400000</v>
      </c>
    </row>
    <row r="1249" spans="1:10">
      <c r="A1249" t="s">
        <v>260</v>
      </c>
      <c r="B1249" t="s">
        <v>265</v>
      </c>
      <c r="C1249" t="s">
        <v>1130</v>
      </c>
      <c r="D1249">
        <v>2019</v>
      </c>
      <c r="E1249">
        <v>122950000</v>
      </c>
      <c r="F1249">
        <v>211796000</v>
      </c>
      <c r="G1249">
        <v>241031000</v>
      </c>
      <c r="H1249">
        <v>245352000</v>
      </c>
      <c r="I1249">
        <v>821129000</v>
      </c>
      <c r="J1249">
        <f t="shared" si="22"/>
        <v>205282250</v>
      </c>
    </row>
    <row r="1250" spans="1:10">
      <c r="A1250" t="s">
        <v>566</v>
      </c>
      <c r="B1250" t="s">
        <v>1244</v>
      </c>
      <c r="C1250" t="s">
        <v>1166</v>
      </c>
      <c r="D1250">
        <v>2019</v>
      </c>
      <c r="E1250">
        <v>1000000</v>
      </c>
      <c r="F1250">
        <v>0</v>
      </c>
      <c r="G1250">
        <v>0</v>
      </c>
      <c r="H1250">
        <v>0</v>
      </c>
      <c r="I1250">
        <v>1000000</v>
      </c>
      <c r="J1250">
        <f t="shared" si="22"/>
        <v>1000000</v>
      </c>
    </row>
    <row r="1251" spans="1:10">
      <c r="A1251" t="s">
        <v>903</v>
      </c>
      <c r="B1251" t="s">
        <v>1122</v>
      </c>
      <c r="C1251" t="s">
        <v>1123</v>
      </c>
      <c r="D1251">
        <v>2019</v>
      </c>
      <c r="E1251">
        <v>9405000</v>
      </c>
      <c r="F1251">
        <v>0</v>
      </c>
      <c r="G1251">
        <v>0</v>
      </c>
      <c r="H1251">
        <v>0</v>
      </c>
      <c r="I1251">
        <v>9405000</v>
      </c>
      <c r="J1251">
        <f t="shared" si="22"/>
        <v>9405000</v>
      </c>
    </row>
    <row r="1252" spans="1:10">
      <c r="A1252" t="s">
        <v>369</v>
      </c>
      <c r="B1252" t="s">
        <v>376</v>
      </c>
      <c r="C1252" t="s">
        <v>377</v>
      </c>
      <c r="D1252">
        <v>2019</v>
      </c>
      <c r="E1252">
        <v>1093684</v>
      </c>
      <c r="F1252">
        <v>22681000</v>
      </c>
      <c r="G1252">
        <v>215000</v>
      </c>
      <c r="H1252">
        <v>5876000</v>
      </c>
      <c r="I1252">
        <v>29865684</v>
      </c>
      <c r="J1252">
        <f t="shared" si="22"/>
        <v>7466421</v>
      </c>
    </row>
    <row r="1253" spans="1:10">
      <c r="A1253" t="s">
        <v>566</v>
      </c>
      <c r="B1253" t="s">
        <v>633</v>
      </c>
      <c r="C1253" t="s">
        <v>600</v>
      </c>
      <c r="D1253">
        <v>2019</v>
      </c>
      <c r="E1253">
        <v>53000</v>
      </c>
      <c r="F1253">
        <v>0</v>
      </c>
      <c r="G1253">
        <v>0</v>
      </c>
      <c r="H1253">
        <v>0</v>
      </c>
      <c r="I1253">
        <v>53000</v>
      </c>
      <c r="J1253">
        <f t="shared" si="22"/>
        <v>53000</v>
      </c>
    </row>
    <row r="1254" spans="1:10">
      <c r="A1254" t="s">
        <v>759</v>
      </c>
      <c r="B1254" t="s">
        <v>770</v>
      </c>
      <c r="C1254" t="s">
        <v>771</v>
      </c>
      <c r="D1254">
        <v>2019</v>
      </c>
      <c r="E1254">
        <v>279996</v>
      </c>
      <c r="F1254">
        <v>0</v>
      </c>
      <c r="G1254">
        <v>0</v>
      </c>
      <c r="H1254">
        <v>0</v>
      </c>
      <c r="I1254">
        <v>279996</v>
      </c>
      <c r="J1254">
        <f t="shared" si="22"/>
        <v>279996</v>
      </c>
    </row>
    <row r="1255" spans="1:10">
      <c r="A1255" t="s">
        <v>369</v>
      </c>
      <c r="B1255" t="s">
        <v>1245</v>
      </c>
      <c r="C1255" t="s">
        <v>1246</v>
      </c>
      <c r="D1255">
        <v>2019</v>
      </c>
      <c r="E1255">
        <v>721000</v>
      </c>
      <c r="F1255">
        <v>0</v>
      </c>
      <c r="G1255">
        <v>0</v>
      </c>
      <c r="H1255">
        <v>0</v>
      </c>
      <c r="I1255">
        <v>721000</v>
      </c>
      <c r="J1255">
        <f t="shared" si="22"/>
        <v>721000</v>
      </c>
    </row>
    <row r="1256" spans="1:10">
      <c r="A1256" t="s">
        <v>869</v>
      </c>
      <c r="B1256" t="s">
        <v>815</v>
      </c>
      <c r="C1256" t="s">
        <v>816</v>
      </c>
      <c r="D1256">
        <v>2019</v>
      </c>
      <c r="E1256">
        <v>0</v>
      </c>
      <c r="F1256">
        <v>35000000</v>
      </c>
      <c r="G1256">
        <v>35000000</v>
      </c>
      <c r="H1256">
        <v>35000000</v>
      </c>
      <c r="I1256">
        <v>105000000</v>
      </c>
      <c r="J1256">
        <f t="shared" si="22"/>
        <v>35000000</v>
      </c>
    </row>
    <row r="1257" spans="1:10">
      <c r="A1257" t="s">
        <v>959</v>
      </c>
      <c r="B1257" t="s">
        <v>458</v>
      </c>
      <c r="C1257" t="s">
        <v>459</v>
      </c>
      <c r="D1257">
        <v>2019</v>
      </c>
      <c r="E1257">
        <v>799302</v>
      </c>
      <c r="F1257">
        <v>0</v>
      </c>
      <c r="G1257">
        <v>0</v>
      </c>
      <c r="H1257">
        <v>0</v>
      </c>
      <c r="I1257">
        <v>799302</v>
      </c>
      <c r="J1257">
        <f t="shared" si="22"/>
        <v>799302</v>
      </c>
    </row>
    <row r="1258" spans="1:10">
      <c r="A1258" t="s">
        <v>566</v>
      </c>
      <c r="B1258" t="s">
        <v>601</v>
      </c>
      <c r="C1258" t="s">
        <v>602</v>
      </c>
      <c r="D1258">
        <v>2019</v>
      </c>
      <c r="E1258">
        <v>0</v>
      </c>
      <c r="F1258">
        <v>0</v>
      </c>
      <c r="G1258">
        <v>258000</v>
      </c>
      <c r="H1258">
        <v>0</v>
      </c>
      <c r="I1258">
        <v>258000</v>
      </c>
      <c r="J1258">
        <f t="shared" si="22"/>
        <v>258000</v>
      </c>
    </row>
    <row r="1259" spans="1:10">
      <c r="A1259" t="s">
        <v>566</v>
      </c>
      <c r="B1259" t="s">
        <v>1247</v>
      </c>
      <c r="C1259" t="s">
        <v>1248</v>
      </c>
      <c r="D1259">
        <v>2019</v>
      </c>
      <c r="E1259">
        <v>128000</v>
      </c>
      <c r="F1259">
        <v>0</v>
      </c>
      <c r="G1259">
        <v>0</v>
      </c>
      <c r="H1259">
        <v>0</v>
      </c>
      <c r="I1259">
        <v>128000</v>
      </c>
      <c r="J1259">
        <f t="shared" ref="J1259:J1322" si="23">AVERAGEIF(E1259:H1259, "&gt;0")</f>
        <v>128000</v>
      </c>
    </row>
    <row r="1260" spans="1:10">
      <c r="A1260" t="s">
        <v>369</v>
      </c>
      <c r="B1260" t="s">
        <v>374</v>
      </c>
      <c r="C1260" t="s">
        <v>375</v>
      </c>
      <c r="D1260">
        <v>2019</v>
      </c>
      <c r="E1260">
        <v>0</v>
      </c>
      <c r="F1260">
        <v>34463146</v>
      </c>
      <c r="G1260">
        <v>57773000</v>
      </c>
      <c r="H1260">
        <v>65608000</v>
      </c>
      <c r="I1260">
        <v>157844146</v>
      </c>
      <c r="J1260">
        <f t="shared" si="23"/>
        <v>52614715.333333336</v>
      </c>
    </row>
    <row r="1261" spans="1:10">
      <c r="A1261" t="s">
        <v>883</v>
      </c>
      <c r="B1261" t="s">
        <v>1249</v>
      </c>
      <c r="C1261" t="s">
        <v>1250</v>
      </c>
      <c r="D1261">
        <v>2019</v>
      </c>
      <c r="E1261">
        <v>26450000</v>
      </c>
      <c r="F1261">
        <v>0</v>
      </c>
      <c r="G1261">
        <v>0</v>
      </c>
      <c r="H1261">
        <v>0</v>
      </c>
      <c r="I1261">
        <v>26450000</v>
      </c>
      <c r="J1261">
        <f t="shared" si="23"/>
        <v>26450000</v>
      </c>
    </row>
    <row r="1262" spans="1:10">
      <c r="A1262" t="s">
        <v>883</v>
      </c>
      <c r="B1262" t="s">
        <v>963</v>
      </c>
      <c r="C1262" t="s">
        <v>964</v>
      </c>
      <c r="D1262">
        <v>2019</v>
      </c>
      <c r="E1262">
        <v>499997</v>
      </c>
      <c r="F1262">
        <v>0</v>
      </c>
      <c r="G1262">
        <v>0</v>
      </c>
      <c r="H1262">
        <v>0</v>
      </c>
      <c r="I1262">
        <v>499997</v>
      </c>
      <c r="J1262">
        <f t="shared" si="23"/>
        <v>499997</v>
      </c>
    </row>
    <row r="1263" spans="1:10">
      <c r="A1263" t="s">
        <v>566</v>
      </c>
      <c r="B1263" t="s">
        <v>955</v>
      </c>
      <c r="C1263" t="s">
        <v>956</v>
      </c>
      <c r="D1263">
        <v>2019</v>
      </c>
      <c r="E1263">
        <v>100000</v>
      </c>
      <c r="F1263">
        <v>0</v>
      </c>
      <c r="G1263">
        <v>0</v>
      </c>
      <c r="H1263">
        <v>0</v>
      </c>
      <c r="I1263">
        <v>100000</v>
      </c>
      <c r="J1263">
        <f t="shared" si="23"/>
        <v>100000</v>
      </c>
    </row>
    <row r="1264" spans="1:10">
      <c r="A1264" t="s">
        <v>888</v>
      </c>
      <c r="B1264" t="s">
        <v>747</v>
      </c>
      <c r="C1264" t="s">
        <v>748</v>
      </c>
      <c r="D1264">
        <v>2019</v>
      </c>
      <c r="E1264">
        <v>168474575</v>
      </c>
      <c r="F1264">
        <v>200000</v>
      </c>
      <c r="G1264">
        <v>0</v>
      </c>
      <c r="H1264">
        <v>0</v>
      </c>
      <c r="I1264">
        <v>168674575</v>
      </c>
      <c r="J1264">
        <f t="shared" si="23"/>
        <v>84337287.5</v>
      </c>
    </row>
    <row r="1265" spans="1:10">
      <c r="A1265" t="s">
        <v>759</v>
      </c>
      <c r="B1265" t="s">
        <v>808</v>
      </c>
      <c r="C1265" t="s">
        <v>809</v>
      </c>
      <c r="D1265">
        <v>2019</v>
      </c>
      <c r="E1265">
        <v>0</v>
      </c>
      <c r="F1265">
        <v>0</v>
      </c>
      <c r="G1265">
        <v>12200000</v>
      </c>
      <c r="H1265">
        <v>0</v>
      </c>
      <c r="I1265">
        <v>12200000</v>
      </c>
      <c r="J1265">
        <f t="shared" si="23"/>
        <v>12200000</v>
      </c>
    </row>
    <row r="1266" spans="1:10">
      <c r="A1266" t="s">
        <v>691</v>
      </c>
      <c r="B1266" t="s">
        <v>1251</v>
      </c>
      <c r="C1266" t="s">
        <v>1252</v>
      </c>
      <c r="D1266">
        <v>2019</v>
      </c>
      <c r="E1266">
        <v>87000</v>
      </c>
      <c r="F1266">
        <v>0</v>
      </c>
      <c r="G1266">
        <v>0</v>
      </c>
      <c r="H1266">
        <v>0</v>
      </c>
      <c r="I1266">
        <v>87000</v>
      </c>
      <c r="J1266">
        <f t="shared" si="23"/>
        <v>87000</v>
      </c>
    </row>
    <row r="1267" spans="1:10">
      <c r="A1267" t="s">
        <v>465</v>
      </c>
      <c r="B1267" t="s">
        <v>470</v>
      </c>
      <c r="C1267" t="s">
        <v>471</v>
      </c>
      <c r="D1267">
        <v>2019</v>
      </c>
      <c r="E1267">
        <v>800000</v>
      </c>
      <c r="F1267">
        <v>0</v>
      </c>
      <c r="G1267">
        <v>0</v>
      </c>
      <c r="H1267">
        <v>0</v>
      </c>
      <c r="I1267">
        <v>800000</v>
      </c>
      <c r="J1267">
        <f t="shared" si="23"/>
        <v>800000</v>
      </c>
    </row>
    <row r="1268" spans="1:10">
      <c r="A1268" t="s">
        <v>203</v>
      </c>
      <c r="B1268" t="s">
        <v>1253</v>
      </c>
      <c r="C1268" t="s">
        <v>1254</v>
      </c>
      <c r="D1268">
        <v>2019</v>
      </c>
      <c r="E1268">
        <v>3052000</v>
      </c>
      <c r="F1268">
        <v>0</v>
      </c>
      <c r="G1268">
        <v>0</v>
      </c>
      <c r="H1268">
        <v>0</v>
      </c>
      <c r="I1268">
        <v>3052000</v>
      </c>
      <c r="J1268">
        <f t="shared" si="23"/>
        <v>3052000</v>
      </c>
    </row>
    <row r="1269" spans="1:10">
      <c r="A1269" t="s">
        <v>566</v>
      </c>
      <c r="B1269" t="s">
        <v>1255</v>
      </c>
      <c r="C1269" t="s">
        <v>1256</v>
      </c>
      <c r="D1269">
        <v>2019</v>
      </c>
      <c r="E1269">
        <v>2000000</v>
      </c>
      <c r="F1269">
        <v>0</v>
      </c>
      <c r="G1269">
        <v>0</v>
      </c>
      <c r="H1269">
        <v>0</v>
      </c>
      <c r="I1269">
        <v>2000000</v>
      </c>
      <c r="J1269">
        <f t="shared" si="23"/>
        <v>2000000</v>
      </c>
    </row>
    <row r="1270" spans="1:10">
      <c r="A1270" t="s">
        <v>883</v>
      </c>
      <c r="B1270" t="s">
        <v>1074</v>
      </c>
      <c r="C1270" t="s">
        <v>520</v>
      </c>
      <c r="D1270">
        <v>2019</v>
      </c>
      <c r="E1270">
        <v>0</v>
      </c>
      <c r="F1270">
        <v>0</v>
      </c>
      <c r="G1270">
        <v>499833</v>
      </c>
      <c r="H1270">
        <v>0</v>
      </c>
      <c r="I1270">
        <v>499833</v>
      </c>
      <c r="J1270">
        <f t="shared" si="23"/>
        <v>499833</v>
      </c>
    </row>
    <row r="1271" spans="1:10">
      <c r="A1271" t="s">
        <v>178</v>
      </c>
      <c r="B1271" t="s">
        <v>1159</v>
      </c>
      <c r="C1271" t="s">
        <v>1160</v>
      </c>
      <c r="D1271">
        <v>2019</v>
      </c>
      <c r="E1271">
        <v>1500000</v>
      </c>
      <c r="F1271">
        <v>0</v>
      </c>
      <c r="G1271">
        <v>0</v>
      </c>
      <c r="H1271">
        <v>0</v>
      </c>
      <c r="I1271">
        <v>1500000</v>
      </c>
      <c r="J1271">
        <f t="shared" si="23"/>
        <v>1500000</v>
      </c>
    </row>
    <row r="1272" spans="1:10">
      <c r="A1272" t="s">
        <v>566</v>
      </c>
      <c r="B1272" t="s">
        <v>992</v>
      </c>
      <c r="C1272" t="s">
        <v>993</v>
      </c>
      <c r="D1272">
        <v>2019</v>
      </c>
      <c r="E1272">
        <v>38000</v>
      </c>
      <c r="F1272">
        <v>0</v>
      </c>
      <c r="G1272">
        <v>0</v>
      </c>
      <c r="H1272">
        <v>0</v>
      </c>
      <c r="I1272">
        <v>38000</v>
      </c>
      <c r="J1272">
        <f t="shared" si="23"/>
        <v>38000</v>
      </c>
    </row>
    <row r="1273" spans="1:10">
      <c r="A1273" t="s">
        <v>566</v>
      </c>
      <c r="B1273" t="s">
        <v>1257</v>
      </c>
      <c r="C1273" t="s">
        <v>913</v>
      </c>
      <c r="D1273">
        <v>2019</v>
      </c>
      <c r="E1273">
        <v>39000</v>
      </c>
      <c r="F1273">
        <v>0</v>
      </c>
      <c r="G1273">
        <v>0</v>
      </c>
      <c r="H1273">
        <v>0</v>
      </c>
      <c r="I1273">
        <v>39000</v>
      </c>
      <c r="J1273">
        <f t="shared" si="23"/>
        <v>39000</v>
      </c>
    </row>
    <row r="1274" spans="1:10">
      <c r="A1274" t="s">
        <v>203</v>
      </c>
      <c r="B1274" t="s">
        <v>1048</v>
      </c>
      <c r="C1274" t="s">
        <v>1049</v>
      </c>
      <c r="D1274">
        <v>2019</v>
      </c>
      <c r="E1274">
        <v>339000</v>
      </c>
      <c r="F1274">
        <v>0</v>
      </c>
      <c r="G1274">
        <v>0</v>
      </c>
      <c r="H1274">
        <v>0</v>
      </c>
      <c r="I1274">
        <v>339000</v>
      </c>
      <c r="J1274">
        <f t="shared" si="23"/>
        <v>339000</v>
      </c>
    </row>
    <row r="1275" spans="1:10">
      <c r="A1275" t="s">
        <v>566</v>
      </c>
      <c r="B1275" t="s">
        <v>1258</v>
      </c>
      <c r="C1275" t="s">
        <v>1259</v>
      </c>
      <c r="D1275">
        <v>2019</v>
      </c>
      <c r="E1275">
        <v>500000</v>
      </c>
      <c r="F1275">
        <v>0</v>
      </c>
      <c r="G1275">
        <v>0</v>
      </c>
      <c r="H1275">
        <v>0</v>
      </c>
      <c r="I1275">
        <v>500000</v>
      </c>
      <c r="J1275">
        <f t="shared" si="23"/>
        <v>500000</v>
      </c>
    </row>
    <row r="1276" spans="1:10">
      <c r="A1276" t="s">
        <v>883</v>
      </c>
      <c r="B1276" t="s">
        <v>519</v>
      </c>
      <c r="C1276" t="s">
        <v>520</v>
      </c>
      <c r="D1276">
        <v>2019</v>
      </c>
      <c r="E1276">
        <v>1190000</v>
      </c>
      <c r="F1276">
        <v>5400000</v>
      </c>
      <c r="G1276">
        <v>0</v>
      </c>
      <c r="H1276">
        <v>0</v>
      </c>
      <c r="I1276">
        <v>6590000</v>
      </c>
      <c r="J1276">
        <f t="shared" si="23"/>
        <v>3295000</v>
      </c>
    </row>
    <row r="1277" spans="1:10">
      <c r="A1277" t="s">
        <v>369</v>
      </c>
      <c r="B1277" t="s">
        <v>420</v>
      </c>
      <c r="C1277" t="s">
        <v>421</v>
      </c>
      <c r="D1277">
        <v>2019</v>
      </c>
      <c r="E1277">
        <v>1256215</v>
      </c>
      <c r="F1277">
        <v>14500000</v>
      </c>
      <c r="G1277">
        <v>0</v>
      </c>
      <c r="H1277">
        <v>0</v>
      </c>
      <c r="I1277">
        <v>15756215</v>
      </c>
      <c r="J1277">
        <f t="shared" si="23"/>
        <v>7878107.5</v>
      </c>
    </row>
    <row r="1278" spans="1:10">
      <c r="A1278" t="s">
        <v>566</v>
      </c>
      <c r="B1278" t="s">
        <v>1260</v>
      </c>
      <c r="C1278" t="s">
        <v>887</v>
      </c>
      <c r="D1278">
        <v>2019</v>
      </c>
      <c r="E1278">
        <v>1000000</v>
      </c>
      <c r="F1278">
        <v>0</v>
      </c>
      <c r="G1278">
        <v>0</v>
      </c>
      <c r="H1278">
        <v>0</v>
      </c>
      <c r="I1278">
        <v>1000000</v>
      </c>
      <c r="J1278">
        <f t="shared" si="23"/>
        <v>1000000</v>
      </c>
    </row>
    <row r="1279" spans="1:10">
      <c r="A1279" t="s">
        <v>843</v>
      </c>
      <c r="B1279" t="s">
        <v>848</v>
      </c>
      <c r="C1279" t="s">
        <v>849</v>
      </c>
      <c r="D1279">
        <v>2019</v>
      </c>
      <c r="E1279">
        <v>8253175</v>
      </c>
      <c r="F1279">
        <v>4000000</v>
      </c>
      <c r="G1279">
        <v>27386000</v>
      </c>
      <c r="H1279">
        <v>4000000</v>
      </c>
      <c r="I1279">
        <v>43639175</v>
      </c>
      <c r="J1279">
        <f t="shared" si="23"/>
        <v>10909793.75</v>
      </c>
    </row>
    <row r="1280" spans="1:10">
      <c r="A1280" t="s">
        <v>155</v>
      </c>
      <c r="B1280" t="s">
        <v>166</v>
      </c>
      <c r="C1280" t="s">
        <v>167</v>
      </c>
      <c r="D1280">
        <v>2019</v>
      </c>
      <c r="E1280">
        <v>0</v>
      </c>
      <c r="F1280">
        <v>50545999</v>
      </c>
      <c r="G1280">
        <v>85000</v>
      </c>
      <c r="H1280">
        <v>0</v>
      </c>
      <c r="I1280">
        <v>50630999</v>
      </c>
      <c r="J1280">
        <f t="shared" si="23"/>
        <v>25315499.5</v>
      </c>
    </row>
    <row r="1281" spans="1:10">
      <c r="A1281" t="s">
        <v>566</v>
      </c>
      <c r="B1281" t="s">
        <v>1261</v>
      </c>
      <c r="C1281" t="s">
        <v>1262</v>
      </c>
      <c r="D1281">
        <v>2019</v>
      </c>
      <c r="E1281">
        <v>1000000</v>
      </c>
      <c r="F1281">
        <v>0</v>
      </c>
      <c r="G1281">
        <v>0</v>
      </c>
      <c r="H1281">
        <v>0</v>
      </c>
      <c r="I1281">
        <v>1000000</v>
      </c>
      <c r="J1281">
        <f t="shared" si="23"/>
        <v>1000000</v>
      </c>
    </row>
    <row r="1282" spans="1:10">
      <c r="A1282" t="s">
        <v>566</v>
      </c>
      <c r="B1282" t="s">
        <v>1263</v>
      </c>
      <c r="C1282" t="s">
        <v>1034</v>
      </c>
      <c r="D1282">
        <v>2019</v>
      </c>
      <c r="E1282">
        <v>150000</v>
      </c>
      <c r="F1282">
        <v>0</v>
      </c>
      <c r="G1282">
        <v>0</v>
      </c>
      <c r="H1282">
        <v>0</v>
      </c>
      <c r="I1282">
        <v>150000</v>
      </c>
      <c r="J1282">
        <f t="shared" si="23"/>
        <v>150000</v>
      </c>
    </row>
    <row r="1283" spans="1:10">
      <c r="A1283" t="s">
        <v>369</v>
      </c>
      <c r="B1283" t="s">
        <v>392</v>
      </c>
      <c r="C1283" t="s">
        <v>393</v>
      </c>
      <c r="D1283">
        <v>2019</v>
      </c>
      <c r="E1283">
        <v>169264516</v>
      </c>
      <c r="F1283">
        <v>163549000</v>
      </c>
      <c r="G1283">
        <v>154010000</v>
      </c>
      <c r="H1283">
        <v>141483000</v>
      </c>
      <c r="I1283">
        <v>628306516</v>
      </c>
      <c r="J1283">
        <f t="shared" si="23"/>
        <v>157076629</v>
      </c>
    </row>
    <row r="1284" spans="1:10">
      <c r="A1284" t="s">
        <v>883</v>
      </c>
      <c r="B1284" t="s">
        <v>497</v>
      </c>
      <c r="C1284" t="s">
        <v>498</v>
      </c>
      <c r="D1284">
        <v>2019</v>
      </c>
      <c r="E1284">
        <v>0</v>
      </c>
      <c r="F1284">
        <v>0</v>
      </c>
      <c r="G1284">
        <v>3216695</v>
      </c>
      <c r="H1284">
        <v>6591000</v>
      </c>
      <c r="I1284">
        <v>9807695</v>
      </c>
      <c r="J1284">
        <f t="shared" si="23"/>
        <v>4903847.5</v>
      </c>
    </row>
    <row r="1285" spans="1:10">
      <c r="A1285" t="s">
        <v>566</v>
      </c>
      <c r="B1285" t="s">
        <v>1264</v>
      </c>
      <c r="C1285" t="s">
        <v>628</v>
      </c>
      <c r="D1285">
        <v>2019</v>
      </c>
      <c r="E1285">
        <v>2000000</v>
      </c>
      <c r="F1285">
        <v>0</v>
      </c>
      <c r="G1285">
        <v>0</v>
      </c>
      <c r="H1285">
        <v>0</v>
      </c>
      <c r="I1285">
        <v>2000000</v>
      </c>
      <c r="J1285">
        <f t="shared" si="23"/>
        <v>2000000</v>
      </c>
    </row>
    <row r="1286" spans="1:10">
      <c r="A1286" t="s">
        <v>155</v>
      </c>
      <c r="B1286" t="s">
        <v>220</v>
      </c>
      <c r="C1286" t="s">
        <v>221</v>
      </c>
      <c r="D1286">
        <v>2019</v>
      </c>
      <c r="E1286">
        <v>174209</v>
      </c>
      <c r="F1286">
        <v>484000</v>
      </c>
      <c r="G1286">
        <v>0</v>
      </c>
      <c r="H1286">
        <v>0</v>
      </c>
      <c r="I1286">
        <v>658209</v>
      </c>
      <c r="J1286">
        <f t="shared" si="23"/>
        <v>329104.5</v>
      </c>
    </row>
    <row r="1287" spans="1:10">
      <c r="A1287" t="s">
        <v>178</v>
      </c>
      <c r="B1287" t="s">
        <v>968</v>
      </c>
      <c r="C1287" t="s">
        <v>969</v>
      </c>
      <c r="D1287">
        <v>2019</v>
      </c>
      <c r="E1287">
        <v>191000</v>
      </c>
      <c r="F1287">
        <v>0</v>
      </c>
      <c r="G1287">
        <v>0</v>
      </c>
      <c r="H1287">
        <v>0</v>
      </c>
      <c r="I1287">
        <v>191000</v>
      </c>
      <c r="J1287">
        <f t="shared" si="23"/>
        <v>191000</v>
      </c>
    </row>
    <row r="1288" spans="1:10">
      <c r="A1288" t="s">
        <v>203</v>
      </c>
      <c r="B1288" t="s">
        <v>1126</v>
      </c>
      <c r="C1288" t="s">
        <v>982</v>
      </c>
      <c r="D1288">
        <v>2019</v>
      </c>
      <c r="E1288">
        <v>354000</v>
      </c>
      <c r="F1288">
        <v>0</v>
      </c>
      <c r="G1288">
        <v>0</v>
      </c>
      <c r="H1288">
        <v>0</v>
      </c>
      <c r="I1288">
        <v>354000</v>
      </c>
      <c r="J1288">
        <f t="shared" si="23"/>
        <v>354000</v>
      </c>
    </row>
    <row r="1289" spans="1:10">
      <c r="A1289" t="s">
        <v>178</v>
      </c>
      <c r="B1289" t="s">
        <v>179</v>
      </c>
      <c r="C1289" t="s">
        <v>180</v>
      </c>
      <c r="D1289">
        <v>2019</v>
      </c>
      <c r="E1289">
        <v>0</v>
      </c>
      <c r="F1289">
        <v>119101301</v>
      </c>
      <c r="G1289">
        <v>275244000</v>
      </c>
      <c r="H1289">
        <v>189995000</v>
      </c>
      <c r="I1289">
        <v>584340301</v>
      </c>
      <c r="J1289">
        <f t="shared" si="23"/>
        <v>194780100.33333334</v>
      </c>
    </row>
    <row r="1290" spans="1:10">
      <c r="A1290" t="s">
        <v>822</v>
      </c>
      <c r="B1290" t="s">
        <v>823</v>
      </c>
      <c r="C1290" t="s">
        <v>824</v>
      </c>
      <c r="D1290">
        <v>2019</v>
      </c>
      <c r="E1290">
        <v>46773990</v>
      </c>
      <c r="F1290">
        <v>50843000</v>
      </c>
      <c r="G1290">
        <v>38844000</v>
      </c>
      <c r="H1290">
        <v>56429000</v>
      </c>
      <c r="I1290">
        <v>192889990</v>
      </c>
      <c r="J1290">
        <f t="shared" si="23"/>
        <v>48222497.5</v>
      </c>
    </row>
    <row r="1291" spans="1:10">
      <c r="A1291" t="s">
        <v>38</v>
      </c>
      <c r="B1291" t="s">
        <v>41</v>
      </c>
      <c r="C1291" t="s">
        <v>42</v>
      </c>
      <c r="D1291">
        <v>2019</v>
      </c>
      <c r="E1291">
        <v>806624</v>
      </c>
      <c r="F1291">
        <v>4731000</v>
      </c>
      <c r="G1291">
        <v>12159000</v>
      </c>
      <c r="H1291">
        <v>0</v>
      </c>
      <c r="I1291">
        <v>17696624</v>
      </c>
      <c r="J1291">
        <f t="shared" si="23"/>
        <v>5898874.666666667</v>
      </c>
    </row>
    <row r="1292" spans="1:10">
      <c r="A1292" t="s">
        <v>369</v>
      </c>
      <c r="B1292" t="s">
        <v>1265</v>
      </c>
      <c r="C1292" t="s">
        <v>1266</v>
      </c>
      <c r="D1292">
        <v>2019</v>
      </c>
      <c r="E1292">
        <v>3895000</v>
      </c>
      <c r="F1292">
        <v>0</v>
      </c>
      <c r="G1292">
        <v>0</v>
      </c>
      <c r="H1292">
        <v>0</v>
      </c>
      <c r="I1292">
        <v>3895000</v>
      </c>
      <c r="J1292">
        <f t="shared" si="23"/>
        <v>3895000</v>
      </c>
    </row>
    <row r="1293" spans="1:10">
      <c r="A1293" t="s">
        <v>822</v>
      </c>
      <c r="B1293" t="s">
        <v>1089</v>
      </c>
      <c r="C1293" t="s">
        <v>1090</v>
      </c>
      <c r="D1293">
        <v>2019</v>
      </c>
      <c r="E1293">
        <v>150000</v>
      </c>
      <c r="F1293">
        <v>0</v>
      </c>
      <c r="G1293">
        <v>0</v>
      </c>
      <c r="H1293">
        <v>0</v>
      </c>
      <c r="I1293">
        <v>150000</v>
      </c>
      <c r="J1293">
        <f t="shared" si="23"/>
        <v>150000</v>
      </c>
    </row>
    <row r="1294" spans="1:10">
      <c r="A1294" t="s">
        <v>566</v>
      </c>
      <c r="B1294" t="s">
        <v>577</v>
      </c>
      <c r="C1294" t="s">
        <v>578</v>
      </c>
      <c r="D1294">
        <v>2019</v>
      </c>
      <c r="E1294">
        <v>2000000</v>
      </c>
      <c r="F1294">
        <v>0</v>
      </c>
      <c r="G1294">
        <v>0</v>
      </c>
      <c r="H1294">
        <v>0</v>
      </c>
      <c r="I1294">
        <v>2000000</v>
      </c>
      <c r="J1294">
        <f t="shared" si="23"/>
        <v>2000000</v>
      </c>
    </row>
    <row r="1295" spans="1:10">
      <c r="A1295" t="s">
        <v>878</v>
      </c>
      <c r="B1295" t="s">
        <v>133</v>
      </c>
      <c r="C1295" t="s">
        <v>134</v>
      </c>
      <c r="D1295">
        <v>2019</v>
      </c>
      <c r="E1295">
        <v>0</v>
      </c>
      <c r="F1295">
        <v>59773840</v>
      </c>
      <c r="G1295">
        <v>103390000</v>
      </c>
      <c r="H1295">
        <v>65464000</v>
      </c>
      <c r="I1295">
        <v>228627840</v>
      </c>
      <c r="J1295">
        <f t="shared" si="23"/>
        <v>76209280</v>
      </c>
    </row>
    <row r="1296" spans="1:10">
      <c r="A1296" t="s">
        <v>38</v>
      </c>
      <c r="B1296" t="s">
        <v>69</v>
      </c>
      <c r="C1296" t="s">
        <v>70</v>
      </c>
      <c r="D1296">
        <v>2019</v>
      </c>
      <c r="E1296">
        <v>249538</v>
      </c>
      <c r="F1296">
        <v>0</v>
      </c>
      <c r="G1296">
        <v>0</v>
      </c>
      <c r="H1296">
        <v>0</v>
      </c>
      <c r="I1296">
        <v>249538</v>
      </c>
      <c r="J1296">
        <f t="shared" si="23"/>
        <v>249538</v>
      </c>
    </row>
    <row r="1297" spans="1:10">
      <c r="A1297" t="s">
        <v>691</v>
      </c>
      <c r="B1297" t="s">
        <v>1267</v>
      </c>
      <c r="C1297" t="s">
        <v>1026</v>
      </c>
      <c r="D1297">
        <v>2019</v>
      </c>
      <c r="E1297">
        <v>76000</v>
      </c>
      <c r="F1297">
        <v>0</v>
      </c>
      <c r="G1297">
        <v>0</v>
      </c>
      <c r="H1297">
        <v>0</v>
      </c>
      <c r="I1297">
        <v>76000</v>
      </c>
      <c r="J1297">
        <f t="shared" si="23"/>
        <v>76000</v>
      </c>
    </row>
    <row r="1298" spans="1:10">
      <c r="A1298" t="s">
        <v>203</v>
      </c>
      <c r="B1298" t="s">
        <v>1268</v>
      </c>
      <c r="C1298" t="s">
        <v>1269</v>
      </c>
      <c r="D1298">
        <v>2019</v>
      </c>
      <c r="E1298">
        <v>401000</v>
      </c>
      <c r="F1298">
        <v>0</v>
      </c>
      <c r="G1298">
        <v>0</v>
      </c>
      <c r="H1298">
        <v>0</v>
      </c>
      <c r="I1298">
        <v>401000</v>
      </c>
      <c r="J1298">
        <f t="shared" si="23"/>
        <v>401000</v>
      </c>
    </row>
    <row r="1299" spans="1:10">
      <c r="A1299" t="s">
        <v>566</v>
      </c>
      <c r="B1299" t="s">
        <v>1270</v>
      </c>
      <c r="C1299" t="s">
        <v>868</v>
      </c>
      <c r="D1299">
        <v>2019</v>
      </c>
      <c r="E1299">
        <v>4500000</v>
      </c>
      <c r="F1299">
        <v>0</v>
      </c>
      <c r="G1299">
        <v>0</v>
      </c>
      <c r="H1299">
        <v>0</v>
      </c>
      <c r="I1299">
        <v>4500000</v>
      </c>
      <c r="J1299">
        <f t="shared" si="23"/>
        <v>4500000</v>
      </c>
    </row>
    <row r="1300" spans="1:10">
      <c r="A1300" t="s">
        <v>260</v>
      </c>
      <c r="B1300" t="s">
        <v>1098</v>
      </c>
      <c r="C1300" t="s">
        <v>1099</v>
      </c>
      <c r="D1300">
        <v>2019</v>
      </c>
      <c r="E1300">
        <v>3536986</v>
      </c>
      <c r="F1300">
        <v>4461000</v>
      </c>
      <c r="G1300">
        <v>198000</v>
      </c>
      <c r="H1300">
        <v>0</v>
      </c>
      <c r="I1300">
        <v>8195986</v>
      </c>
      <c r="J1300">
        <f t="shared" si="23"/>
        <v>2731995.3333333335</v>
      </c>
    </row>
    <row r="1301" spans="1:10">
      <c r="A1301" t="s">
        <v>155</v>
      </c>
      <c r="B1301" t="s">
        <v>193</v>
      </c>
      <c r="C1301" t="s">
        <v>194</v>
      </c>
      <c r="D1301">
        <v>2019</v>
      </c>
      <c r="E1301">
        <v>0</v>
      </c>
      <c r="F1301">
        <v>0</v>
      </c>
      <c r="G1301">
        <v>0</v>
      </c>
      <c r="H1301">
        <v>9292000</v>
      </c>
      <c r="I1301">
        <v>9292000</v>
      </c>
      <c r="J1301">
        <f t="shared" si="23"/>
        <v>9292000</v>
      </c>
    </row>
    <row r="1302" spans="1:10">
      <c r="A1302" t="s">
        <v>260</v>
      </c>
      <c r="B1302" t="s">
        <v>283</v>
      </c>
      <c r="C1302" t="s">
        <v>284</v>
      </c>
      <c r="D1302">
        <v>2019</v>
      </c>
      <c r="E1302">
        <v>96626829</v>
      </c>
      <c r="F1302">
        <v>94668000</v>
      </c>
      <c r="G1302">
        <v>136764000</v>
      </c>
      <c r="H1302">
        <v>133451000</v>
      </c>
      <c r="I1302">
        <v>461509829</v>
      </c>
      <c r="J1302">
        <f t="shared" si="23"/>
        <v>115377457.25</v>
      </c>
    </row>
    <row r="1303" spans="1:10">
      <c r="A1303" t="s">
        <v>203</v>
      </c>
      <c r="B1303" t="s">
        <v>1271</v>
      </c>
      <c r="C1303" t="s">
        <v>1272</v>
      </c>
      <c r="D1303">
        <v>2019</v>
      </c>
      <c r="E1303">
        <v>243000</v>
      </c>
      <c r="F1303">
        <v>0</v>
      </c>
      <c r="G1303">
        <v>0</v>
      </c>
      <c r="H1303">
        <v>0</v>
      </c>
      <c r="I1303">
        <v>243000</v>
      </c>
      <c r="J1303">
        <f t="shared" si="23"/>
        <v>243000</v>
      </c>
    </row>
    <row r="1304" spans="1:10">
      <c r="A1304" t="s">
        <v>260</v>
      </c>
      <c r="B1304" t="s">
        <v>1273</v>
      </c>
      <c r="C1304" t="s">
        <v>1274</v>
      </c>
      <c r="D1304">
        <v>2019</v>
      </c>
      <c r="E1304">
        <v>7954000</v>
      </c>
      <c r="F1304">
        <v>0</v>
      </c>
      <c r="G1304">
        <v>0</v>
      </c>
      <c r="H1304">
        <v>0</v>
      </c>
      <c r="I1304">
        <v>7954000</v>
      </c>
      <c r="J1304">
        <f t="shared" si="23"/>
        <v>7954000</v>
      </c>
    </row>
    <row r="1305" spans="1:10">
      <c r="A1305" t="s">
        <v>203</v>
      </c>
      <c r="B1305" t="s">
        <v>1275</v>
      </c>
      <c r="C1305" t="s">
        <v>1276</v>
      </c>
      <c r="D1305">
        <v>2019</v>
      </c>
      <c r="E1305">
        <v>278000</v>
      </c>
      <c r="F1305">
        <v>0</v>
      </c>
      <c r="G1305">
        <v>0</v>
      </c>
      <c r="H1305">
        <v>0</v>
      </c>
      <c r="I1305">
        <v>278000</v>
      </c>
      <c r="J1305">
        <f t="shared" si="23"/>
        <v>278000</v>
      </c>
    </row>
    <row r="1306" spans="1:10">
      <c r="A1306" t="s">
        <v>566</v>
      </c>
      <c r="B1306" t="s">
        <v>1277</v>
      </c>
      <c r="C1306" t="s">
        <v>1018</v>
      </c>
      <c r="D1306">
        <v>2019</v>
      </c>
      <c r="E1306">
        <v>300000</v>
      </c>
      <c r="F1306">
        <v>0</v>
      </c>
      <c r="G1306">
        <v>0</v>
      </c>
      <c r="H1306">
        <v>0</v>
      </c>
      <c r="I1306">
        <v>300000</v>
      </c>
      <c r="J1306">
        <f t="shared" si="23"/>
        <v>300000</v>
      </c>
    </row>
    <row r="1307" spans="1:10">
      <c r="A1307" t="s">
        <v>566</v>
      </c>
      <c r="B1307" t="s">
        <v>1278</v>
      </c>
      <c r="C1307" t="s">
        <v>887</v>
      </c>
      <c r="D1307">
        <v>2019</v>
      </c>
      <c r="E1307">
        <v>200000</v>
      </c>
      <c r="F1307">
        <v>0</v>
      </c>
      <c r="G1307">
        <v>0</v>
      </c>
      <c r="H1307">
        <v>0</v>
      </c>
      <c r="I1307">
        <v>200000</v>
      </c>
      <c r="J1307">
        <f t="shared" si="23"/>
        <v>200000</v>
      </c>
    </row>
    <row r="1308" spans="1:10">
      <c r="A1308" t="s">
        <v>883</v>
      </c>
      <c r="B1308" t="s">
        <v>1279</v>
      </c>
      <c r="C1308" t="s">
        <v>1280</v>
      </c>
      <c r="D1308">
        <v>2019</v>
      </c>
      <c r="E1308">
        <v>200000</v>
      </c>
      <c r="F1308">
        <v>0</v>
      </c>
      <c r="G1308">
        <v>0</v>
      </c>
      <c r="H1308">
        <v>0</v>
      </c>
      <c r="I1308">
        <v>200000</v>
      </c>
      <c r="J1308">
        <f t="shared" si="23"/>
        <v>200000</v>
      </c>
    </row>
    <row r="1309" spans="1:10">
      <c r="A1309" t="s">
        <v>566</v>
      </c>
      <c r="B1309" t="s">
        <v>581</v>
      </c>
      <c r="C1309" t="s">
        <v>582</v>
      </c>
      <c r="D1309">
        <v>2019</v>
      </c>
      <c r="E1309">
        <v>510000</v>
      </c>
      <c r="F1309">
        <v>0</v>
      </c>
      <c r="G1309">
        <v>0</v>
      </c>
      <c r="H1309">
        <v>0</v>
      </c>
      <c r="I1309">
        <v>510000</v>
      </c>
      <c r="J1309">
        <f t="shared" si="23"/>
        <v>510000</v>
      </c>
    </row>
    <row r="1310" spans="1:10">
      <c r="A1310" t="s">
        <v>883</v>
      </c>
      <c r="B1310" t="s">
        <v>485</v>
      </c>
      <c r="C1310" t="s">
        <v>486</v>
      </c>
      <c r="D1310">
        <v>2019</v>
      </c>
      <c r="E1310">
        <v>1849985</v>
      </c>
      <c r="F1310">
        <v>0</v>
      </c>
      <c r="G1310">
        <v>0</v>
      </c>
      <c r="H1310">
        <v>0</v>
      </c>
      <c r="I1310">
        <v>1849985</v>
      </c>
      <c r="J1310">
        <f t="shared" si="23"/>
        <v>1849985</v>
      </c>
    </row>
    <row r="1311" spans="1:10">
      <c r="A1311" t="s">
        <v>566</v>
      </c>
      <c r="B1311" t="s">
        <v>1007</v>
      </c>
      <c r="C1311" t="s">
        <v>1008</v>
      </c>
      <c r="D1311">
        <v>2019</v>
      </c>
      <c r="E1311">
        <v>50000</v>
      </c>
      <c r="F1311">
        <v>0</v>
      </c>
      <c r="G1311">
        <v>0</v>
      </c>
      <c r="H1311">
        <v>0</v>
      </c>
      <c r="I1311">
        <v>50000</v>
      </c>
      <c r="J1311">
        <f t="shared" si="23"/>
        <v>50000</v>
      </c>
    </row>
    <row r="1312" spans="1:10">
      <c r="A1312" t="s">
        <v>260</v>
      </c>
      <c r="B1312" t="s">
        <v>285</v>
      </c>
      <c r="C1312" t="s">
        <v>286</v>
      </c>
      <c r="D1312">
        <v>2019</v>
      </c>
      <c r="E1312">
        <v>814270</v>
      </c>
      <c r="F1312">
        <v>0</v>
      </c>
      <c r="G1312">
        <v>0</v>
      </c>
      <c r="H1312">
        <v>0</v>
      </c>
      <c r="I1312">
        <v>814270</v>
      </c>
      <c r="J1312">
        <f t="shared" si="23"/>
        <v>814270</v>
      </c>
    </row>
    <row r="1313" spans="1:10">
      <c r="A1313" t="s">
        <v>883</v>
      </c>
      <c r="B1313" t="s">
        <v>985</v>
      </c>
      <c r="C1313" t="s">
        <v>986</v>
      </c>
      <c r="D1313">
        <v>2019</v>
      </c>
      <c r="E1313">
        <v>5734712</v>
      </c>
      <c r="F1313">
        <v>0</v>
      </c>
      <c r="G1313">
        <v>0</v>
      </c>
      <c r="H1313">
        <v>0</v>
      </c>
      <c r="I1313">
        <v>5734712</v>
      </c>
      <c r="J1313">
        <f t="shared" si="23"/>
        <v>5734712</v>
      </c>
    </row>
    <row r="1314" spans="1:10">
      <c r="A1314" t="s">
        <v>566</v>
      </c>
      <c r="B1314" t="s">
        <v>867</v>
      </c>
      <c r="C1314" t="s">
        <v>868</v>
      </c>
      <c r="D1314">
        <v>2019</v>
      </c>
      <c r="E1314">
        <v>100000</v>
      </c>
      <c r="F1314">
        <v>0</v>
      </c>
      <c r="G1314">
        <v>0</v>
      </c>
      <c r="H1314">
        <v>0</v>
      </c>
      <c r="I1314">
        <v>100000</v>
      </c>
      <c r="J1314">
        <f t="shared" si="23"/>
        <v>100000</v>
      </c>
    </row>
    <row r="1315" spans="1:10">
      <c r="A1315" t="s">
        <v>333</v>
      </c>
      <c r="B1315" t="s">
        <v>334</v>
      </c>
      <c r="C1315" t="s">
        <v>335</v>
      </c>
      <c r="D1315">
        <v>2019</v>
      </c>
      <c r="E1315">
        <v>0</v>
      </c>
      <c r="F1315">
        <v>11412729</v>
      </c>
      <c r="G1315">
        <v>41822000</v>
      </c>
      <c r="H1315">
        <v>23164000</v>
      </c>
      <c r="I1315">
        <v>76398729</v>
      </c>
      <c r="J1315">
        <f t="shared" si="23"/>
        <v>25466243</v>
      </c>
    </row>
    <row r="1316" spans="1:10">
      <c r="A1316" t="s">
        <v>566</v>
      </c>
      <c r="B1316" t="s">
        <v>593</v>
      </c>
      <c r="C1316" t="s">
        <v>594</v>
      </c>
      <c r="D1316">
        <v>2019</v>
      </c>
      <c r="E1316">
        <v>500000</v>
      </c>
      <c r="F1316">
        <v>170000</v>
      </c>
      <c r="G1316">
        <v>0</v>
      </c>
      <c r="H1316">
        <v>0</v>
      </c>
      <c r="I1316">
        <v>670000</v>
      </c>
      <c r="J1316">
        <f t="shared" si="23"/>
        <v>335000</v>
      </c>
    </row>
    <row r="1317" spans="1:10">
      <c r="A1317" t="s">
        <v>356</v>
      </c>
      <c r="B1317" t="s">
        <v>1281</v>
      </c>
      <c r="C1317" t="s">
        <v>1164</v>
      </c>
      <c r="D1317">
        <v>2019</v>
      </c>
      <c r="E1317">
        <v>45000</v>
      </c>
      <c r="F1317">
        <v>0</v>
      </c>
      <c r="G1317">
        <v>0</v>
      </c>
      <c r="H1317">
        <v>0</v>
      </c>
      <c r="I1317">
        <v>45000</v>
      </c>
      <c r="J1317">
        <f t="shared" si="23"/>
        <v>45000</v>
      </c>
    </row>
    <row r="1318" spans="1:10">
      <c r="A1318" t="s">
        <v>203</v>
      </c>
      <c r="B1318" t="s">
        <v>1282</v>
      </c>
      <c r="C1318" t="s">
        <v>1283</v>
      </c>
      <c r="D1318">
        <v>2019</v>
      </c>
      <c r="E1318">
        <v>124000</v>
      </c>
      <c r="F1318">
        <v>0</v>
      </c>
      <c r="G1318">
        <v>0</v>
      </c>
      <c r="H1318">
        <v>0</v>
      </c>
      <c r="I1318">
        <v>124000</v>
      </c>
      <c r="J1318">
        <f t="shared" si="23"/>
        <v>124000</v>
      </c>
    </row>
    <row r="1319" spans="1:10">
      <c r="A1319" t="s">
        <v>691</v>
      </c>
      <c r="B1319" t="s">
        <v>1284</v>
      </c>
      <c r="C1319" t="s">
        <v>705</v>
      </c>
      <c r="D1319">
        <v>2019</v>
      </c>
      <c r="E1319">
        <v>100000</v>
      </c>
      <c r="F1319">
        <v>0</v>
      </c>
      <c r="G1319">
        <v>0</v>
      </c>
      <c r="H1319">
        <v>0</v>
      </c>
      <c r="I1319">
        <v>100000</v>
      </c>
      <c r="J1319">
        <f t="shared" si="23"/>
        <v>100000</v>
      </c>
    </row>
    <row r="1320" spans="1:10">
      <c r="A1320" t="s">
        <v>691</v>
      </c>
      <c r="B1320" t="s">
        <v>706</v>
      </c>
      <c r="C1320" t="s">
        <v>707</v>
      </c>
      <c r="D1320">
        <v>2019</v>
      </c>
      <c r="E1320">
        <v>2024073</v>
      </c>
      <c r="F1320">
        <v>0</v>
      </c>
      <c r="G1320">
        <v>3350000</v>
      </c>
      <c r="H1320">
        <v>0</v>
      </c>
      <c r="I1320">
        <v>5374073</v>
      </c>
      <c r="J1320">
        <f t="shared" si="23"/>
        <v>2687036.5</v>
      </c>
    </row>
    <row r="1321" spans="1:10">
      <c r="A1321" t="s">
        <v>465</v>
      </c>
      <c r="B1321" t="s">
        <v>1285</v>
      </c>
      <c r="C1321" t="s">
        <v>1286</v>
      </c>
      <c r="D1321">
        <v>2019</v>
      </c>
      <c r="E1321">
        <v>17580000</v>
      </c>
      <c r="F1321">
        <v>0</v>
      </c>
      <c r="G1321">
        <v>0</v>
      </c>
      <c r="H1321">
        <v>0</v>
      </c>
      <c r="I1321">
        <v>17580000</v>
      </c>
      <c r="J1321">
        <f t="shared" si="23"/>
        <v>17580000</v>
      </c>
    </row>
    <row r="1322" spans="1:10">
      <c r="A1322" t="s">
        <v>691</v>
      </c>
      <c r="B1322" t="s">
        <v>1070</v>
      </c>
      <c r="C1322" t="s">
        <v>930</v>
      </c>
      <c r="D1322">
        <v>2019</v>
      </c>
      <c r="E1322">
        <v>5000000</v>
      </c>
      <c r="F1322">
        <v>0</v>
      </c>
      <c r="G1322">
        <v>0</v>
      </c>
      <c r="H1322">
        <v>0</v>
      </c>
      <c r="I1322">
        <v>5000000</v>
      </c>
      <c r="J1322">
        <f t="shared" si="23"/>
        <v>5000000</v>
      </c>
    </row>
    <row r="1323" spans="1:10">
      <c r="A1323" t="s">
        <v>155</v>
      </c>
      <c r="B1323" t="s">
        <v>242</v>
      </c>
      <c r="C1323" t="s">
        <v>243</v>
      </c>
      <c r="D1323">
        <v>2019</v>
      </c>
      <c r="E1323">
        <v>10056000</v>
      </c>
      <c r="F1323">
        <v>28400000</v>
      </c>
      <c r="G1323">
        <v>0</v>
      </c>
      <c r="H1323">
        <v>0</v>
      </c>
      <c r="I1323">
        <v>38456000</v>
      </c>
      <c r="J1323">
        <f t="shared" ref="J1323:J1386" si="24">AVERAGEIF(E1323:H1323, "&gt;0")</f>
        <v>19228000</v>
      </c>
    </row>
    <row r="1324" spans="1:10">
      <c r="A1324" t="s">
        <v>465</v>
      </c>
      <c r="B1324" t="s">
        <v>472</v>
      </c>
      <c r="C1324" t="s">
        <v>473</v>
      </c>
      <c r="D1324">
        <v>2019</v>
      </c>
      <c r="E1324">
        <v>750000</v>
      </c>
      <c r="F1324">
        <v>0</v>
      </c>
      <c r="G1324">
        <v>0</v>
      </c>
      <c r="H1324">
        <v>0</v>
      </c>
      <c r="I1324">
        <v>750000</v>
      </c>
      <c r="J1324">
        <f t="shared" si="24"/>
        <v>750000</v>
      </c>
    </row>
    <row r="1325" spans="1:10">
      <c r="A1325" t="s">
        <v>203</v>
      </c>
      <c r="B1325" t="s">
        <v>1287</v>
      </c>
      <c r="C1325" t="s">
        <v>1288</v>
      </c>
      <c r="D1325">
        <v>2019</v>
      </c>
      <c r="E1325">
        <v>100000</v>
      </c>
      <c r="F1325">
        <v>0</v>
      </c>
      <c r="G1325">
        <v>0</v>
      </c>
      <c r="H1325">
        <v>0</v>
      </c>
      <c r="I1325">
        <v>100000</v>
      </c>
      <c r="J1325">
        <f t="shared" si="24"/>
        <v>100000</v>
      </c>
    </row>
    <row r="1326" spans="1:10">
      <c r="A1326" t="s">
        <v>883</v>
      </c>
      <c r="B1326" t="s">
        <v>1289</v>
      </c>
      <c r="C1326" t="s">
        <v>1290</v>
      </c>
      <c r="D1326">
        <v>2019</v>
      </c>
      <c r="E1326">
        <v>1860000</v>
      </c>
      <c r="F1326">
        <v>0</v>
      </c>
      <c r="G1326">
        <v>0</v>
      </c>
      <c r="H1326">
        <v>0</v>
      </c>
      <c r="I1326">
        <v>1860000</v>
      </c>
      <c r="J1326">
        <f t="shared" si="24"/>
        <v>1860000</v>
      </c>
    </row>
    <row r="1327" spans="1:10">
      <c r="A1327" t="s">
        <v>566</v>
      </c>
      <c r="B1327" t="s">
        <v>1291</v>
      </c>
      <c r="C1327" t="s">
        <v>1292</v>
      </c>
      <c r="D1327">
        <v>2019</v>
      </c>
      <c r="E1327">
        <v>2125000</v>
      </c>
      <c r="F1327">
        <v>0</v>
      </c>
      <c r="G1327">
        <v>0</v>
      </c>
      <c r="H1327">
        <v>0</v>
      </c>
      <c r="I1327">
        <v>2125000</v>
      </c>
      <c r="J1327">
        <f t="shared" si="24"/>
        <v>2125000</v>
      </c>
    </row>
    <row r="1328" spans="1:10">
      <c r="A1328" t="s">
        <v>854</v>
      </c>
      <c r="B1328" t="s">
        <v>857</v>
      </c>
      <c r="C1328" t="s">
        <v>858</v>
      </c>
      <c r="D1328">
        <v>2019</v>
      </c>
      <c r="E1328">
        <v>291772484</v>
      </c>
      <c r="F1328">
        <v>443072000</v>
      </c>
      <c r="G1328">
        <v>390319000</v>
      </c>
      <c r="H1328">
        <v>306474000</v>
      </c>
      <c r="I1328">
        <v>1431637484</v>
      </c>
      <c r="J1328">
        <f t="shared" si="24"/>
        <v>357909371</v>
      </c>
    </row>
    <row r="1329" spans="1:10">
      <c r="A1329" t="s">
        <v>883</v>
      </c>
      <c r="B1329" t="s">
        <v>1293</v>
      </c>
      <c r="C1329" t="s">
        <v>1294</v>
      </c>
      <c r="D1329">
        <v>2019</v>
      </c>
      <c r="E1329">
        <v>951000</v>
      </c>
      <c r="F1329">
        <v>0</v>
      </c>
      <c r="G1329">
        <v>0</v>
      </c>
      <c r="H1329">
        <v>0</v>
      </c>
      <c r="I1329">
        <v>951000</v>
      </c>
      <c r="J1329">
        <f t="shared" si="24"/>
        <v>951000</v>
      </c>
    </row>
    <row r="1330" spans="1:10">
      <c r="A1330" t="s">
        <v>38</v>
      </c>
      <c r="B1330" t="s">
        <v>65</v>
      </c>
      <c r="C1330" t="s">
        <v>66</v>
      </c>
      <c r="D1330">
        <v>2019</v>
      </c>
      <c r="E1330">
        <v>2420997</v>
      </c>
      <c r="F1330">
        <v>0</v>
      </c>
      <c r="G1330">
        <v>0</v>
      </c>
      <c r="H1330">
        <v>0</v>
      </c>
      <c r="I1330">
        <v>2420997</v>
      </c>
      <c r="J1330">
        <f t="shared" si="24"/>
        <v>2420997</v>
      </c>
    </row>
    <row r="1331" spans="1:10">
      <c r="A1331" t="s">
        <v>566</v>
      </c>
      <c r="B1331" t="s">
        <v>1295</v>
      </c>
      <c r="C1331" t="s">
        <v>610</v>
      </c>
      <c r="D1331">
        <v>2019</v>
      </c>
      <c r="E1331">
        <v>150000</v>
      </c>
      <c r="F1331">
        <v>0</v>
      </c>
      <c r="G1331">
        <v>0</v>
      </c>
      <c r="H1331">
        <v>0</v>
      </c>
      <c r="I1331">
        <v>150000</v>
      </c>
      <c r="J1331">
        <f t="shared" si="24"/>
        <v>150000</v>
      </c>
    </row>
    <row r="1332" spans="1:10">
      <c r="A1332" t="s">
        <v>566</v>
      </c>
      <c r="B1332" t="s">
        <v>1296</v>
      </c>
      <c r="C1332" t="s">
        <v>1297</v>
      </c>
      <c r="D1332">
        <v>2019</v>
      </c>
      <c r="E1332">
        <v>1516000</v>
      </c>
      <c r="F1332">
        <v>0</v>
      </c>
      <c r="G1332">
        <v>0</v>
      </c>
      <c r="H1332">
        <v>0</v>
      </c>
      <c r="I1332">
        <v>1516000</v>
      </c>
      <c r="J1332">
        <f t="shared" si="24"/>
        <v>1516000</v>
      </c>
    </row>
    <row r="1333" spans="1:10">
      <c r="A1333" t="s">
        <v>915</v>
      </c>
      <c r="B1333" t="s">
        <v>32</v>
      </c>
      <c r="C1333" t="s">
        <v>33</v>
      </c>
      <c r="D1333">
        <v>2019</v>
      </c>
      <c r="E1333">
        <v>0</v>
      </c>
      <c r="F1333">
        <v>82516760</v>
      </c>
      <c r="G1333">
        <v>0</v>
      </c>
      <c r="H1333">
        <v>0</v>
      </c>
      <c r="I1333">
        <v>82516760</v>
      </c>
      <c r="J1333">
        <f t="shared" si="24"/>
        <v>82516760</v>
      </c>
    </row>
    <row r="1334" spans="1:10">
      <c r="A1334" t="s">
        <v>903</v>
      </c>
      <c r="B1334" t="s">
        <v>1298</v>
      </c>
      <c r="C1334" t="s">
        <v>1170</v>
      </c>
      <c r="D1334">
        <v>2019</v>
      </c>
      <c r="E1334">
        <v>573000</v>
      </c>
      <c r="F1334">
        <v>0</v>
      </c>
      <c r="G1334">
        <v>0</v>
      </c>
      <c r="H1334">
        <v>0</v>
      </c>
      <c r="I1334">
        <v>573000</v>
      </c>
      <c r="J1334">
        <f t="shared" si="24"/>
        <v>573000</v>
      </c>
    </row>
    <row r="1335" spans="1:10">
      <c r="A1335" t="s">
        <v>822</v>
      </c>
      <c r="B1335" t="s">
        <v>831</v>
      </c>
      <c r="C1335" t="s">
        <v>832</v>
      </c>
      <c r="D1335">
        <v>2019</v>
      </c>
      <c r="E1335">
        <v>66076</v>
      </c>
      <c r="F1335">
        <v>26172000</v>
      </c>
      <c r="G1335">
        <v>25395000</v>
      </c>
      <c r="H1335">
        <v>25889000</v>
      </c>
      <c r="I1335">
        <v>77522076</v>
      </c>
      <c r="J1335">
        <f t="shared" si="24"/>
        <v>19380519</v>
      </c>
    </row>
    <row r="1336" spans="1:10">
      <c r="A1336" t="s">
        <v>356</v>
      </c>
      <c r="B1336" t="s">
        <v>1299</v>
      </c>
      <c r="C1336" t="s">
        <v>1300</v>
      </c>
      <c r="D1336">
        <v>2019</v>
      </c>
      <c r="E1336">
        <v>80000</v>
      </c>
      <c r="F1336">
        <v>0</v>
      </c>
      <c r="G1336">
        <v>0</v>
      </c>
      <c r="H1336">
        <v>0</v>
      </c>
      <c r="I1336">
        <v>80000</v>
      </c>
      <c r="J1336">
        <f t="shared" si="24"/>
        <v>80000</v>
      </c>
    </row>
    <row r="1337" spans="1:10">
      <c r="A1337" t="s">
        <v>38</v>
      </c>
      <c r="B1337" t="s">
        <v>71</v>
      </c>
      <c r="C1337" t="s">
        <v>72</v>
      </c>
      <c r="D1337">
        <v>2019</v>
      </c>
      <c r="E1337">
        <v>0</v>
      </c>
      <c r="F1337">
        <v>793000</v>
      </c>
      <c r="G1337">
        <v>0</v>
      </c>
      <c r="H1337">
        <v>0</v>
      </c>
      <c r="I1337">
        <v>793000</v>
      </c>
      <c r="J1337">
        <f t="shared" si="24"/>
        <v>793000</v>
      </c>
    </row>
    <row r="1338" spans="1:10">
      <c r="A1338" t="s">
        <v>155</v>
      </c>
      <c r="B1338" t="s">
        <v>218</v>
      </c>
      <c r="C1338" t="s">
        <v>219</v>
      </c>
      <c r="D1338">
        <v>2019</v>
      </c>
      <c r="E1338">
        <v>0</v>
      </c>
      <c r="F1338">
        <v>41564743</v>
      </c>
      <c r="G1338">
        <v>145659000</v>
      </c>
      <c r="H1338">
        <v>0</v>
      </c>
      <c r="I1338">
        <v>187223743</v>
      </c>
      <c r="J1338">
        <f t="shared" si="24"/>
        <v>93611871.5</v>
      </c>
    </row>
    <row r="1339" spans="1:10">
      <c r="A1339" t="s">
        <v>566</v>
      </c>
      <c r="B1339" t="s">
        <v>1301</v>
      </c>
      <c r="C1339" t="s">
        <v>1051</v>
      </c>
      <c r="D1339">
        <v>2019</v>
      </c>
      <c r="E1339">
        <v>3500000</v>
      </c>
      <c r="F1339">
        <v>0</v>
      </c>
      <c r="G1339">
        <v>0</v>
      </c>
      <c r="H1339">
        <v>0</v>
      </c>
      <c r="I1339">
        <v>3500000</v>
      </c>
      <c r="J1339">
        <f t="shared" si="24"/>
        <v>3500000</v>
      </c>
    </row>
    <row r="1340" spans="1:10">
      <c r="A1340" t="s">
        <v>822</v>
      </c>
      <c r="B1340" t="s">
        <v>825</v>
      </c>
      <c r="C1340" t="s">
        <v>826</v>
      </c>
      <c r="D1340">
        <v>2019</v>
      </c>
      <c r="E1340">
        <v>2466657</v>
      </c>
      <c r="F1340">
        <v>1944000</v>
      </c>
      <c r="G1340">
        <v>402000</v>
      </c>
      <c r="H1340">
        <v>187000</v>
      </c>
      <c r="I1340">
        <v>4999657</v>
      </c>
      <c r="J1340">
        <f t="shared" si="24"/>
        <v>1249914.25</v>
      </c>
    </row>
    <row r="1341" spans="1:10">
      <c r="A1341" t="s">
        <v>883</v>
      </c>
      <c r="B1341" t="s">
        <v>1124</v>
      </c>
      <c r="C1341" t="s">
        <v>1125</v>
      </c>
      <c r="D1341">
        <v>2019</v>
      </c>
      <c r="E1341">
        <v>1200000</v>
      </c>
      <c r="F1341">
        <v>0</v>
      </c>
      <c r="G1341">
        <v>0</v>
      </c>
      <c r="H1341">
        <v>0</v>
      </c>
      <c r="I1341">
        <v>1200000</v>
      </c>
      <c r="J1341">
        <f t="shared" si="24"/>
        <v>1200000</v>
      </c>
    </row>
    <row r="1342" spans="1:10">
      <c r="A1342" t="s">
        <v>691</v>
      </c>
      <c r="B1342" t="s">
        <v>1302</v>
      </c>
      <c r="C1342" t="s">
        <v>738</v>
      </c>
      <c r="D1342">
        <v>2019</v>
      </c>
      <c r="E1342">
        <v>200000</v>
      </c>
      <c r="F1342">
        <v>0</v>
      </c>
      <c r="G1342">
        <v>0</v>
      </c>
      <c r="H1342">
        <v>0</v>
      </c>
      <c r="I1342">
        <v>200000</v>
      </c>
      <c r="J1342">
        <f t="shared" si="24"/>
        <v>200000</v>
      </c>
    </row>
    <row r="1343" spans="1:10">
      <c r="A1343" t="s">
        <v>883</v>
      </c>
      <c r="B1343" t="s">
        <v>483</v>
      </c>
      <c r="C1343" t="s">
        <v>484</v>
      </c>
      <c r="D1343">
        <v>2019</v>
      </c>
      <c r="E1343">
        <v>4555000</v>
      </c>
      <c r="F1343">
        <v>9650000</v>
      </c>
      <c r="G1343">
        <v>21881000</v>
      </c>
      <c r="H1343">
        <v>234000</v>
      </c>
      <c r="I1343">
        <v>36320000</v>
      </c>
      <c r="J1343">
        <f t="shared" si="24"/>
        <v>9080000</v>
      </c>
    </row>
    <row r="1344" spans="1:10">
      <c r="A1344" t="s">
        <v>566</v>
      </c>
      <c r="B1344" t="s">
        <v>1303</v>
      </c>
      <c r="C1344" t="s">
        <v>1043</v>
      </c>
      <c r="D1344">
        <v>2019</v>
      </c>
      <c r="E1344">
        <v>1094000</v>
      </c>
      <c r="F1344">
        <v>0</v>
      </c>
      <c r="G1344">
        <v>0</v>
      </c>
      <c r="H1344">
        <v>0</v>
      </c>
      <c r="I1344">
        <v>1094000</v>
      </c>
      <c r="J1344">
        <f t="shared" si="24"/>
        <v>1094000</v>
      </c>
    </row>
    <row r="1345" spans="1:10">
      <c r="A1345" t="s">
        <v>369</v>
      </c>
      <c r="B1345" t="s">
        <v>412</v>
      </c>
      <c r="C1345" t="s">
        <v>413</v>
      </c>
      <c r="D1345">
        <v>2019</v>
      </c>
      <c r="E1345">
        <v>0</v>
      </c>
      <c r="F1345">
        <v>1713400</v>
      </c>
      <c r="G1345">
        <v>0</v>
      </c>
      <c r="H1345">
        <v>0</v>
      </c>
      <c r="I1345">
        <v>1713400</v>
      </c>
      <c r="J1345">
        <f t="shared" si="24"/>
        <v>1713400</v>
      </c>
    </row>
    <row r="1346" spans="1:10">
      <c r="A1346" t="s">
        <v>883</v>
      </c>
      <c r="B1346" t="s">
        <v>1304</v>
      </c>
      <c r="C1346" t="s">
        <v>1305</v>
      </c>
      <c r="D1346">
        <v>2019</v>
      </c>
      <c r="E1346">
        <v>18086000</v>
      </c>
      <c r="F1346">
        <v>0</v>
      </c>
      <c r="G1346">
        <v>0</v>
      </c>
      <c r="H1346">
        <v>0</v>
      </c>
      <c r="I1346">
        <v>18086000</v>
      </c>
      <c r="J1346">
        <f t="shared" si="24"/>
        <v>18086000</v>
      </c>
    </row>
    <row r="1347" spans="1:10">
      <c r="A1347" t="s">
        <v>155</v>
      </c>
      <c r="B1347" t="s">
        <v>228</v>
      </c>
      <c r="C1347" t="s">
        <v>229</v>
      </c>
      <c r="D1347">
        <v>2019</v>
      </c>
      <c r="E1347">
        <v>2392630</v>
      </c>
      <c r="F1347">
        <v>20077000</v>
      </c>
      <c r="G1347">
        <v>0</v>
      </c>
      <c r="H1347">
        <v>0</v>
      </c>
      <c r="I1347">
        <v>22469630</v>
      </c>
      <c r="J1347">
        <f t="shared" si="24"/>
        <v>11234815</v>
      </c>
    </row>
    <row r="1348" spans="1:10">
      <c r="A1348" t="s">
        <v>566</v>
      </c>
      <c r="B1348" t="s">
        <v>1306</v>
      </c>
      <c r="C1348" t="s">
        <v>1008</v>
      </c>
      <c r="D1348">
        <v>2019</v>
      </c>
      <c r="E1348">
        <v>2250000</v>
      </c>
      <c r="F1348">
        <v>0</v>
      </c>
      <c r="G1348">
        <v>0</v>
      </c>
      <c r="H1348">
        <v>0</v>
      </c>
      <c r="I1348">
        <v>2250000</v>
      </c>
      <c r="J1348">
        <f t="shared" si="24"/>
        <v>2250000</v>
      </c>
    </row>
    <row r="1349" spans="1:10">
      <c r="A1349" t="s">
        <v>759</v>
      </c>
      <c r="B1349" t="s">
        <v>782</v>
      </c>
      <c r="C1349" t="s">
        <v>783</v>
      </c>
      <c r="D1349">
        <v>2019</v>
      </c>
      <c r="E1349">
        <v>28428812</v>
      </c>
      <c r="F1349">
        <v>112043000</v>
      </c>
      <c r="G1349">
        <v>19249000</v>
      </c>
      <c r="H1349">
        <v>50116000</v>
      </c>
      <c r="I1349">
        <v>209836812</v>
      </c>
      <c r="J1349">
        <f t="shared" si="24"/>
        <v>52459203</v>
      </c>
    </row>
    <row r="1350" spans="1:10">
      <c r="A1350" t="s">
        <v>888</v>
      </c>
      <c r="B1350" t="s">
        <v>745</v>
      </c>
      <c r="C1350" t="s">
        <v>746</v>
      </c>
      <c r="D1350">
        <v>2019</v>
      </c>
      <c r="E1350">
        <v>871714</v>
      </c>
      <c r="F1350">
        <v>0</v>
      </c>
      <c r="G1350">
        <v>0</v>
      </c>
      <c r="H1350">
        <v>0</v>
      </c>
      <c r="I1350">
        <v>871714</v>
      </c>
      <c r="J1350">
        <f t="shared" si="24"/>
        <v>871714</v>
      </c>
    </row>
    <row r="1351" spans="1:10">
      <c r="A1351" t="s">
        <v>691</v>
      </c>
      <c r="B1351" t="s">
        <v>1307</v>
      </c>
      <c r="C1351" t="s">
        <v>727</v>
      </c>
      <c r="D1351">
        <v>2019</v>
      </c>
      <c r="E1351">
        <v>723000</v>
      </c>
      <c r="F1351">
        <v>0</v>
      </c>
      <c r="G1351">
        <v>0</v>
      </c>
      <c r="H1351">
        <v>0</v>
      </c>
      <c r="I1351">
        <v>723000</v>
      </c>
      <c r="J1351">
        <f t="shared" si="24"/>
        <v>723000</v>
      </c>
    </row>
    <row r="1352" spans="1:10">
      <c r="A1352" t="s">
        <v>903</v>
      </c>
      <c r="B1352" t="s">
        <v>90</v>
      </c>
      <c r="C1352" t="s">
        <v>91</v>
      </c>
      <c r="D1352">
        <v>2019</v>
      </c>
      <c r="E1352">
        <v>613</v>
      </c>
      <c r="F1352">
        <v>0</v>
      </c>
      <c r="G1352">
        <v>0</v>
      </c>
      <c r="H1352">
        <v>0</v>
      </c>
      <c r="I1352">
        <v>613</v>
      </c>
      <c r="J1352">
        <f t="shared" si="24"/>
        <v>613</v>
      </c>
    </row>
    <row r="1353" spans="1:10">
      <c r="A1353" t="s">
        <v>691</v>
      </c>
      <c r="B1353" t="s">
        <v>1308</v>
      </c>
      <c r="C1353" t="s">
        <v>1309</v>
      </c>
      <c r="D1353">
        <v>2019</v>
      </c>
      <c r="E1353">
        <v>233000</v>
      </c>
      <c r="F1353">
        <v>0</v>
      </c>
      <c r="G1353">
        <v>0</v>
      </c>
      <c r="H1353">
        <v>0</v>
      </c>
      <c r="I1353">
        <v>233000</v>
      </c>
      <c r="J1353">
        <f t="shared" si="24"/>
        <v>233000</v>
      </c>
    </row>
    <row r="1354" spans="1:10">
      <c r="A1354" t="s">
        <v>474</v>
      </c>
      <c r="B1354" t="s">
        <v>994</v>
      </c>
      <c r="C1354" t="s">
        <v>995</v>
      </c>
      <c r="D1354">
        <v>2019</v>
      </c>
      <c r="E1354">
        <v>1500000</v>
      </c>
      <c r="F1354">
        <v>2000000</v>
      </c>
      <c r="G1354">
        <v>0</v>
      </c>
      <c r="H1354">
        <v>0</v>
      </c>
      <c r="I1354">
        <v>3500000</v>
      </c>
      <c r="J1354">
        <f t="shared" si="24"/>
        <v>1750000</v>
      </c>
    </row>
    <row r="1355" spans="1:10">
      <c r="A1355" t="s">
        <v>759</v>
      </c>
      <c r="B1355" t="s">
        <v>800</v>
      </c>
      <c r="C1355" t="s">
        <v>801</v>
      </c>
      <c r="D1355">
        <v>2019</v>
      </c>
      <c r="E1355">
        <v>0</v>
      </c>
      <c r="F1355">
        <v>0</v>
      </c>
      <c r="G1355">
        <v>0</v>
      </c>
      <c r="H1355">
        <v>3343038</v>
      </c>
      <c r="I1355">
        <v>3343038</v>
      </c>
      <c r="J1355">
        <f t="shared" si="24"/>
        <v>3343038</v>
      </c>
    </row>
    <row r="1356" spans="1:10">
      <c r="A1356" t="s">
        <v>155</v>
      </c>
      <c r="B1356" t="s">
        <v>158</v>
      </c>
      <c r="C1356" t="s">
        <v>159</v>
      </c>
      <c r="D1356">
        <v>2019</v>
      </c>
      <c r="E1356">
        <v>6465000</v>
      </c>
      <c r="F1356">
        <v>0</v>
      </c>
      <c r="G1356">
        <v>0</v>
      </c>
      <c r="H1356">
        <v>0</v>
      </c>
      <c r="I1356">
        <v>6465000</v>
      </c>
      <c r="J1356">
        <f t="shared" si="24"/>
        <v>6465000</v>
      </c>
    </row>
    <row r="1357" spans="1:10">
      <c r="A1357" t="s">
        <v>369</v>
      </c>
      <c r="B1357" t="s">
        <v>449</v>
      </c>
      <c r="C1357" t="s">
        <v>450</v>
      </c>
      <c r="D1357">
        <v>2019</v>
      </c>
      <c r="E1357">
        <v>0</v>
      </c>
      <c r="F1357">
        <v>0</v>
      </c>
      <c r="G1357">
        <v>372302</v>
      </c>
      <c r="H1357">
        <v>8396000</v>
      </c>
      <c r="I1357">
        <v>8768302</v>
      </c>
      <c r="J1357">
        <f t="shared" si="24"/>
        <v>4384151</v>
      </c>
    </row>
    <row r="1358" spans="1:10">
      <c r="A1358" t="s">
        <v>92</v>
      </c>
      <c r="B1358" t="s">
        <v>1310</v>
      </c>
      <c r="C1358" t="s">
        <v>1311</v>
      </c>
      <c r="D1358">
        <v>2019</v>
      </c>
      <c r="E1358">
        <v>1798000</v>
      </c>
      <c r="F1358">
        <v>0</v>
      </c>
      <c r="G1358">
        <v>0</v>
      </c>
      <c r="H1358">
        <v>0</v>
      </c>
      <c r="I1358">
        <v>1798000</v>
      </c>
      <c r="J1358">
        <f t="shared" si="24"/>
        <v>1798000</v>
      </c>
    </row>
    <row r="1359" spans="1:10">
      <c r="A1359" t="s">
        <v>155</v>
      </c>
      <c r="B1359" t="s">
        <v>230</v>
      </c>
      <c r="C1359" t="s">
        <v>231</v>
      </c>
      <c r="D1359">
        <v>2019</v>
      </c>
      <c r="E1359">
        <v>0</v>
      </c>
      <c r="F1359">
        <v>34475088</v>
      </c>
      <c r="G1359">
        <v>0</v>
      </c>
      <c r="H1359">
        <v>0</v>
      </c>
      <c r="I1359">
        <v>34475088</v>
      </c>
      <c r="J1359">
        <f t="shared" si="24"/>
        <v>34475088</v>
      </c>
    </row>
    <row r="1360" spans="1:10">
      <c r="A1360" t="s">
        <v>260</v>
      </c>
      <c r="B1360" t="s">
        <v>279</v>
      </c>
      <c r="C1360" t="s">
        <v>280</v>
      </c>
      <c r="D1360">
        <v>2019</v>
      </c>
      <c r="E1360">
        <v>0</v>
      </c>
      <c r="F1360">
        <v>14086596</v>
      </c>
      <c r="G1360">
        <v>44261000</v>
      </c>
      <c r="H1360">
        <v>40662000</v>
      </c>
      <c r="I1360">
        <v>99009596</v>
      </c>
      <c r="J1360">
        <f t="shared" si="24"/>
        <v>33003198.666666668</v>
      </c>
    </row>
    <row r="1361" spans="1:10">
      <c r="A1361" t="s">
        <v>691</v>
      </c>
      <c r="B1361" t="s">
        <v>1312</v>
      </c>
      <c r="C1361" t="s">
        <v>958</v>
      </c>
      <c r="D1361">
        <v>2019</v>
      </c>
      <c r="E1361">
        <v>1100000</v>
      </c>
      <c r="F1361">
        <v>0</v>
      </c>
      <c r="G1361">
        <v>0</v>
      </c>
      <c r="H1361">
        <v>0</v>
      </c>
      <c r="I1361">
        <v>1100000</v>
      </c>
      <c r="J1361">
        <f t="shared" si="24"/>
        <v>1100000</v>
      </c>
    </row>
    <row r="1362" spans="1:10">
      <c r="A1362" t="s">
        <v>566</v>
      </c>
      <c r="B1362" t="s">
        <v>1313</v>
      </c>
      <c r="C1362" t="s">
        <v>1041</v>
      </c>
      <c r="D1362">
        <v>2019</v>
      </c>
      <c r="E1362">
        <v>150000</v>
      </c>
      <c r="F1362">
        <v>0</v>
      </c>
      <c r="G1362">
        <v>0</v>
      </c>
      <c r="H1362">
        <v>0</v>
      </c>
      <c r="I1362">
        <v>150000</v>
      </c>
      <c r="J1362">
        <f t="shared" si="24"/>
        <v>150000</v>
      </c>
    </row>
    <row r="1363" spans="1:10">
      <c r="A1363" t="s">
        <v>555</v>
      </c>
      <c r="B1363" t="s">
        <v>564</v>
      </c>
      <c r="C1363" t="s">
        <v>565</v>
      </c>
      <c r="D1363">
        <v>2019</v>
      </c>
      <c r="E1363">
        <v>60189112</v>
      </c>
      <c r="F1363">
        <v>203719000</v>
      </c>
      <c r="G1363">
        <v>38160000</v>
      </c>
      <c r="H1363">
        <v>0</v>
      </c>
      <c r="I1363">
        <v>302068112</v>
      </c>
      <c r="J1363">
        <f t="shared" si="24"/>
        <v>100689370.66666667</v>
      </c>
    </row>
    <row r="1364" spans="1:10">
      <c r="A1364" t="s">
        <v>369</v>
      </c>
      <c r="B1364" t="s">
        <v>440</v>
      </c>
      <c r="C1364" t="s">
        <v>441</v>
      </c>
      <c r="D1364">
        <v>2019</v>
      </c>
      <c r="E1364">
        <v>0</v>
      </c>
      <c r="F1364">
        <v>82829</v>
      </c>
      <c r="G1364">
        <v>0</v>
      </c>
      <c r="H1364">
        <v>0</v>
      </c>
      <c r="I1364">
        <v>82829</v>
      </c>
      <c r="J1364">
        <f t="shared" si="24"/>
        <v>82829</v>
      </c>
    </row>
    <row r="1365" spans="1:10">
      <c r="A1365" t="s">
        <v>73</v>
      </c>
      <c r="B1365" t="s">
        <v>1314</v>
      </c>
      <c r="C1365" t="s">
        <v>1315</v>
      </c>
      <c r="D1365">
        <v>2019</v>
      </c>
      <c r="E1365">
        <v>400000</v>
      </c>
      <c r="F1365">
        <v>0</v>
      </c>
      <c r="G1365">
        <v>0</v>
      </c>
      <c r="H1365">
        <v>0</v>
      </c>
      <c r="I1365">
        <v>400000</v>
      </c>
      <c r="J1365">
        <f t="shared" si="24"/>
        <v>400000</v>
      </c>
    </row>
    <row r="1366" spans="1:10">
      <c r="A1366" t="s">
        <v>38</v>
      </c>
      <c r="B1366" t="s">
        <v>45</v>
      </c>
      <c r="C1366" t="s">
        <v>46</v>
      </c>
      <c r="D1366">
        <v>2019</v>
      </c>
      <c r="E1366">
        <v>0</v>
      </c>
      <c r="F1366">
        <v>0</v>
      </c>
      <c r="G1366">
        <v>2462780</v>
      </c>
      <c r="H1366">
        <v>0</v>
      </c>
      <c r="I1366">
        <v>2462780</v>
      </c>
      <c r="J1366">
        <f t="shared" si="24"/>
        <v>2462780</v>
      </c>
    </row>
    <row r="1367" spans="1:10">
      <c r="A1367" t="s">
        <v>822</v>
      </c>
      <c r="B1367" t="s">
        <v>831</v>
      </c>
      <c r="C1367" t="s">
        <v>832</v>
      </c>
      <c r="D1367">
        <v>2019</v>
      </c>
      <c r="E1367">
        <v>0</v>
      </c>
      <c r="F1367">
        <v>1303704</v>
      </c>
      <c r="G1367">
        <v>12782000</v>
      </c>
      <c r="H1367">
        <v>1300000</v>
      </c>
      <c r="I1367">
        <v>15385704</v>
      </c>
      <c r="J1367">
        <f t="shared" si="24"/>
        <v>5128568</v>
      </c>
    </row>
    <row r="1368" spans="1:10">
      <c r="A1368" t="s">
        <v>155</v>
      </c>
      <c r="B1368" t="s">
        <v>232</v>
      </c>
      <c r="C1368" t="s">
        <v>233</v>
      </c>
      <c r="D1368">
        <v>2019</v>
      </c>
      <c r="E1368">
        <v>0</v>
      </c>
      <c r="F1368">
        <v>0</v>
      </c>
      <c r="G1368">
        <v>44874000</v>
      </c>
      <c r="H1368">
        <v>0</v>
      </c>
      <c r="I1368">
        <v>44874000</v>
      </c>
      <c r="J1368">
        <f t="shared" si="24"/>
        <v>44874000</v>
      </c>
    </row>
    <row r="1369" spans="1:10">
      <c r="A1369" t="s">
        <v>566</v>
      </c>
      <c r="B1369" t="s">
        <v>1316</v>
      </c>
      <c r="C1369" t="s">
        <v>1317</v>
      </c>
      <c r="D1369">
        <v>2019</v>
      </c>
      <c r="E1369">
        <v>1500000</v>
      </c>
      <c r="F1369">
        <v>0</v>
      </c>
      <c r="G1369">
        <v>0</v>
      </c>
      <c r="H1369">
        <v>0</v>
      </c>
      <c r="I1369">
        <v>1500000</v>
      </c>
      <c r="J1369">
        <f t="shared" si="24"/>
        <v>1500000</v>
      </c>
    </row>
    <row r="1370" spans="1:10">
      <c r="A1370" t="s">
        <v>566</v>
      </c>
      <c r="B1370" t="s">
        <v>1318</v>
      </c>
      <c r="C1370" t="s">
        <v>604</v>
      </c>
      <c r="D1370">
        <v>2019</v>
      </c>
      <c r="E1370">
        <v>5000000</v>
      </c>
      <c r="F1370">
        <v>0</v>
      </c>
      <c r="G1370">
        <v>0</v>
      </c>
      <c r="H1370">
        <v>0</v>
      </c>
      <c r="I1370">
        <v>5000000</v>
      </c>
      <c r="J1370">
        <f t="shared" si="24"/>
        <v>5000000</v>
      </c>
    </row>
    <row r="1371" spans="1:10">
      <c r="A1371" t="s">
        <v>38</v>
      </c>
      <c r="B1371" t="s">
        <v>53</v>
      </c>
      <c r="C1371" t="s">
        <v>54</v>
      </c>
      <c r="D1371">
        <v>2019</v>
      </c>
      <c r="E1371">
        <v>0</v>
      </c>
      <c r="F1371">
        <v>0</v>
      </c>
      <c r="G1371">
        <v>0</v>
      </c>
      <c r="H1371">
        <v>3178426</v>
      </c>
      <c r="I1371">
        <v>3178426</v>
      </c>
      <c r="J1371">
        <f t="shared" si="24"/>
        <v>3178426</v>
      </c>
    </row>
    <row r="1372" spans="1:10">
      <c r="A1372" t="s">
        <v>759</v>
      </c>
      <c r="B1372" t="s">
        <v>798</v>
      </c>
      <c r="C1372" t="s">
        <v>799</v>
      </c>
      <c r="D1372">
        <v>2019</v>
      </c>
      <c r="E1372">
        <v>4457095</v>
      </c>
      <c r="F1372">
        <v>0</v>
      </c>
      <c r="G1372">
        <v>0</v>
      </c>
      <c r="H1372">
        <v>0</v>
      </c>
      <c r="I1372">
        <v>4457095</v>
      </c>
      <c r="J1372">
        <f t="shared" si="24"/>
        <v>4457095</v>
      </c>
    </row>
    <row r="1373" spans="1:10">
      <c r="A1373" t="s">
        <v>566</v>
      </c>
      <c r="B1373" t="s">
        <v>872</v>
      </c>
      <c r="C1373" t="s">
        <v>873</v>
      </c>
      <c r="D1373">
        <v>2019</v>
      </c>
      <c r="E1373">
        <v>750000</v>
      </c>
      <c r="F1373">
        <v>24120</v>
      </c>
      <c r="G1373">
        <v>0</v>
      </c>
      <c r="H1373">
        <v>0</v>
      </c>
      <c r="I1373">
        <v>774120</v>
      </c>
      <c r="J1373">
        <f t="shared" si="24"/>
        <v>387060</v>
      </c>
    </row>
    <row r="1374" spans="1:10">
      <c r="A1374" t="s">
        <v>691</v>
      </c>
      <c r="B1374" t="s">
        <v>1319</v>
      </c>
      <c r="C1374" t="s">
        <v>1320</v>
      </c>
      <c r="D1374">
        <v>2019</v>
      </c>
      <c r="E1374">
        <v>742000</v>
      </c>
      <c r="F1374">
        <v>0</v>
      </c>
      <c r="G1374">
        <v>0</v>
      </c>
      <c r="H1374">
        <v>0</v>
      </c>
      <c r="I1374">
        <v>742000</v>
      </c>
      <c r="J1374">
        <f t="shared" si="24"/>
        <v>742000</v>
      </c>
    </row>
    <row r="1375" spans="1:10">
      <c r="A1375" t="s">
        <v>566</v>
      </c>
      <c r="B1375" t="s">
        <v>1321</v>
      </c>
      <c r="C1375" t="s">
        <v>612</v>
      </c>
      <c r="D1375">
        <v>2019</v>
      </c>
      <c r="E1375">
        <v>2000000</v>
      </c>
      <c r="F1375">
        <v>0</v>
      </c>
      <c r="G1375">
        <v>0</v>
      </c>
      <c r="H1375">
        <v>0</v>
      </c>
      <c r="I1375">
        <v>2000000</v>
      </c>
      <c r="J1375">
        <f t="shared" si="24"/>
        <v>2000000</v>
      </c>
    </row>
    <row r="1376" spans="1:10">
      <c r="A1376" t="s">
        <v>566</v>
      </c>
      <c r="B1376" t="s">
        <v>625</v>
      </c>
      <c r="C1376" t="s">
        <v>626</v>
      </c>
      <c r="D1376">
        <v>2019</v>
      </c>
      <c r="E1376">
        <v>350000</v>
      </c>
      <c r="F1376">
        <v>156000</v>
      </c>
      <c r="G1376">
        <v>0</v>
      </c>
      <c r="H1376">
        <v>0</v>
      </c>
      <c r="I1376">
        <v>506000</v>
      </c>
      <c r="J1376">
        <f t="shared" si="24"/>
        <v>253000</v>
      </c>
    </row>
    <row r="1377" spans="1:10">
      <c r="A1377" t="s">
        <v>691</v>
      </c>
      <c r="B1377" t="s">
        <v>716</v>
      </c>
      <c r="C1377" t="s">
        <v>717</v>
      </c>
      <c r="D1377">
        <v>2019</v>
      </c>
      <c r="E1377">
        <v>102835072</v>
      </c>
      <c r="F1377">
        <v>41376000</v>
      </c>
      <c r="G1377">
        <v>10000000</v>
      </c>
      <c r="H1377">
        <v>45723000</v>
      </c>
      <c r="I1377">
        <v>199934072</v>
      </c>
      <c r="J1377">
        <f t="shared" si="24"/>
        <v>49983518</v>
      </c>
    </row>
    <row r="1378" spans="1:10">
      <c r="A1378" t="s">
        <v>155</v>
      </c>
      <c r="B1378" t="s">
        <v>199</v>
      </c>
      <c r="C1378" t="s">
        <v>200</v>
      </c>
      <c r="D1378">
        <v>2019</v>
      </c>
      <c r="E1378">
        <v>0</v>
      </c>
      <c r="F1378">
        <v>0</v>
      </c>
      <c r="G1378">
        <v>0</v>
      </c>
      <c r="H1378">
        <v>2038999</v>
      </c>
      <c r="I1378">
        <v>2038999</v>
      </c>
      <c r="J1378">
        <f t="shared" si="24"/>
        <v>2038999</v>
      </c>
    </row>
    <row r="1379" spans="1:10">
      <c r="A1379" t="s">
        <v>883</v>
      </c>
      <c r="B1379" t="s">
        <v>1322</v>
      </c>
      <c r="C1379" t="s">
        <v>1323</v>
      </c>
      <c r="D1379">
        <v>2019</v>
      </c>
      <c r="E1379">
        <v>22465000</v>
      </c>
      <c r="F1379">
        <v>0</v>
      </c>
      <c r="G1379">
        <v>0</v>
      </c>
      <c r="H1379">
        <v>0</v>
      </c>
      <c r="I1379">
        <v>22465000</v>
      </c>
      <c r="J1379">
        <f t="shared" si="24"/>
        <v>22465000</v>
      </c>
    </row>
    <row r="1380" spans="1:10">
      <c r="A1380" t="s">
        <v>566</v>
      </c>
      <c r="B1380" t="s">
        <v>1324</v>
      </c>
      <c r="C1380" t="s">
        <v>592</v>
      </c>
      <c r="D1380">
        <v>2019</v>
      </c>
      <c r="E1380">
        <v>3311000</v>
      </c>
      <c r="F1380">
        <v>0</v>
      </c>
      <c r="G1380">
        <v>0</v>
      </c>
      <c r="H1380">
        <v>0</v>
      </c>
      <c r="I1380">
        <v>3311000</v>
      </c>
      <c r="J1380">
        <f t="shared" si="24"/>
        <v>3311000</v>
      </c>
    </row>
    <row r="1381" spans="1:10">
      <c r="A1381" t="s">
        <v>369</v>
      </c>
      <c r="B1381" t="s">
        <v>1325</v>
      </c>
      <c r="C1381" t="s">
        <v>1326</v>
      </c>
      <c r="D1381">
        <v>2019</v>
      </c>
      <c r="E1381">
        <v>4075000</v>
      </c>
      <c r="F1381">
        <v>0</v>
      </c>
      <c r="G1381">
        <v>0</v>
      </c>
      <c r="H1381">
        <v>0</v>
      </c>
      <c r="I1381">
        <v>4075000</v>
      </c>
      <c r="J1381">
        <f t="shared" si="24"/>
        <v>4075000</v>
      </c>
    </row>
    <row r="1382" spans="1:10">
      <c r="A1382" t="s">
        <v>532</v>
      </c>
      <c r="B1382" t="s">
        <v>549</v>
      </c>
      <c r="C1382" t="s">
        <v>550</v>
      </c>
      <c r="D1382">
        <v>2019</v>
      </c>
      <c r="E1382">
        <v>530493</v>
      </c>
      <c r="F1382">
        <v>7288000</v>
      </c>
      <c r="G1382">
        <v>6618000</v>
      </c>
      <c r="H1382">
        <v>1449000</v>
      </c>
      <c r="I1382">
        <v>15885493</v>
      </c>
      <c r="J1382">
        <f t="shared" si="24"/>
        <v>3971373.25</v>
      </c>
    </row>
    <row r="1383" spans="1:10">
      <c r="A1383" t="s">
        <v>92</v>
      </c>
      <c r="B1383" t="s">
        <v>113</v>
      </c>
      <c r="C1383" t="s">
        <v>114</v>
      </c>
      <c r="D1383">
        <v>2019</v>
      </c>
      <c r="E1383">
        <v>3039000</v>
      </c>
      <c r="F1383">
        <v>0</v>
      </c>
      <c r="G1383">
        <v>0</v>
      </c>
      <c r="H1383">
        <v>0</v>
      </c>
      <c r="I1383">
        <v>3039000</v>
      </c>
      <c r="J1383">
        <f t="shared" si="24"/>
        <v>3039000</v>
      </c>
    </row>
    <row r="1384" spans="1:10">
      <c r="A1384" t="s">
        <v>883</v>
      </c>
      <c r="B1384" t="s">
        <v>1327</v>
      </c>
      <c r="C1384" t="s">
        <v>1328</v>
      </c>
      <c r="D1384">
        <v>2019</v>
      </c>
      <c r="E1384">
        <v>408000</v>
      </c>
      <c r="F1384">
        <v>0</v>
      </c>
      <c r="G1384">
        <v>0</v>
      </c>
      <c r="H1384">
        <v>0</v>
      </c>
      <c r="I1384">
        <v>408000</v>
      </c>
      <c r="J1384">
        <f t="shared" si="24"/>
        <v>408000</v>
      </c>
    </row>
    <row r="1385" spans="1:10">
      <c r="A1385" t="s">
        <v>260</v>
      </c>
      <c r="B1385" t="s">
        <v>293</v>
      </c>
      <c r="C1385" t="s">
        <v>294</v>
      </c>
      <c r="D1385">
        <v>2019</v>
      </c>
      <c r="E1385">
        <v>98661064</v>
      </c>
      <c r="F1385">
        <v>73489000</v>
      </c>
      <c r="G1385">
        <v>59224000</v>
      </c>
      <c r="H1385">
        <v>50774000</v>
      </c>
      <c r="I1385">
        <v>282148064</v>
      </c>
      <c r="J1385">
        <f t="shared" si="24"/>
        <v>70537016</v>
      </c>
    </row>
    <row r="1386" spans="1:10">
      <c r="A1386" t="s">
        <v>888</v>
      </c>
      <c r="B1386" t="s">
        <v>757</v>
      </c>
      <c r="C1386" t="s">
        <v>758</v>
      </c>
      <c r="D1386">
        <v>2019</v>
      </c>
      <c r="E1386">
        <v>4187425</v>
      </c>
      <c r="F1386">
        <v>209484000</v>
      </c>
      <c r="G1386">
        <v>0</v>
      </c>
      <c r="H1386">
        <v>0</v>
      </c>
      <c r="I1386">
        <v>213671425</v>
      </c>
      <c r="J1386">
        <f t="shared" si="24"/>
        <v>106835712.5</v>
      </c>
    </row>
    <row r="1387" spans="1:10">
      <c r="A1387" t="s">
        <v>532</v>
      </c>
      <c r="B1387" t="s">
        <v>547</v>
      </c>
      <c r="C1387" t="s">
        <v>548</v>
      </c>
      <c r="D1387">
        <v>2019</v>
      </c>
      <c r="E1387">
        <v>14914874</v>
      </c>
      <c r="F1387">
        <v>8263000</v>
      </c>
      <c r="G1387">
        <v>6426000</v>
      </c>
      <c r="H1387">
        <v>11154000</v>
      </c>
      <c r="I1387">
        <v>40757874</v>
      </c>
      <c r="J1387">
        <f t="shared" ref="J1387:J1450" si="25">AVERAGEIF(E1387:H1387, "&gt;0")</f>
        <v>10189468.5</v>
      </c>
    </row>
    <row r="1388" spans="1:10">
      <c r="A1388" t="s">
        <v>883</v>
      </c>
      <c r="B1388" t="s">
        <v>1329</v>
      </c>
      <c r="C1388" t="s">
        <v>1330</v>
      </c>
      <c r="D1388">
        <v>2019</v>
      </c>
      <c r="E1388">
        <v>37000</v>
      </c>
      <c r="F1388">
        <v>0</v>
      </c>
      <c r="G1388">
        <v>0</v>
      </c>
      <c r="H1388">
        <v>0</v>
      </c>
      <c r="I1388">
        <v>37000</v>
      </c>
      <c r="J1388">
        <f t="shared" si="25"/>
        <v>37000</v>
      </c>
    </row>
    <row r="1389" spans="1:10">
      <c r="A1389" t="s">
        <v>73</v>
      </c>
      <c r="B1389" t="s">
        <v>1331</v>
      </c>
      <c r="C1389" t="s">
        <v>1332</v>
      </c>
      <c r="D1389">
        <v>2019</v>
      </c>
      <c r="E1389">
        <v>103000</v>
      </c>
      <c r="F1389">
        <v>0</v>
      </c>
      <c r="G1389">
        <v>0</v>
      </c>
      <c r="H1389">
        <v>0</v>
      </c>
      <c r="I1389">
        <v>103000</v>
      </c>
      <c r="J1389">
        <f t="shared" si="25"/>
        <v>103000</v>
      </c>
    </row>
    <row r="1390" spans="1:10">
      <c r="A1390" t="s">
        <v>566</v>
      </c>
      <c r="B1390" t="s">
        <v>585</v>
      </c>
      <c r="C1390" t="s">
        <v>586</v>
      </c>
      <c r="D1390">
        <v>2019</v>
      </c>
      <c r="E1390">
        <v>4000000</v>
      </c>
      <c r="F1390">
        <v>210777</v>
      </c>
      <c r="G1390">
        <v>800000</v>
      </c>
      <c r="H1390">
        <v>0</v>
      </c>
      <c r="I1390">
        <v>5010777</v>
      </c>
      <c r="J1390">
        <f t="shared" si="25"/>
        <v>1670259</v>
      </c>
    </row>
    <row r="1391" spans="1:10">
      <c r="A1391" t="s">
        <v>566</v>
      </c>
      <c r="B1391" t="s">
        <v>567</v>
      </c>
      <c r="C1391" t="s">
        <v>568</v>
      </c>
      <c r="D1391">
        <v>2019</v>
      </c>
      <c r="E1391">
        <v>189597</v>
      </c>
      <c r="F1391">
        <v>129000</v>
      </c>
      <c r="G1391">
        <v>0</v>
      </c>
      <c r="H1391">
        <v>0</v>
      </c>
      <c r="I1391">
        <v>318597</v>
      </c>
      <c r="J1391">
        <f t="shared" si="25"/>
        <v>159298.5</v>
      </c>
    </row>
    <row r="1392" spans="1:10">
      <c r="A1392" t="s">
        <v>566</v>
      </c>
      <c r="B1392" t="s">
        <v>627</v>
      </c>
      <c r="C1392" t="s">
        <v>628</v>
      </c>
      <c r="D1392">
        <v>2019</v>
      </c>
      <c r="E1392">
        <v>1000000</v>
      </c>
      <c r="F1392">
        <v>0</v>
      </c>
      <c r="G1392">
        <v>0</v>
      </c>
      <c r="H1392">
        <v>0</v>
      </c>
      <c r="I1392">
        <v>1000000</v>
      </c>
      <c r="J1392">
        <f t="shared" si="25"/>
        <v>1000000</v>
      </c>
    </row>
    <row r="1393" spans="1:10">
      <c r="A1393" t="s">
        <v>566</v>
      </c>
      <c r="B1393" t="s">
        <v>1333</v>
      </c>
      <c r="C1393" t="s">
        <v>1162</v>
      </c>
      <c r="D1393">
        <v>2019</v>
      </c>
      <c r="E1393">
        <v>109000</v>
      </c>
      <c r="F1393">
        <v>0</v>
      </c>
      <c r="G1393">
        <v>0</v>
      </c>
      <c r="H1393">
        <v>0</v>
      </c>
      <c r="I1393">
        <v>109000</v>
      </c>
      <c r="J1393">
        <f t="shared" si="25"/>
        <v>109000</v>
      </c>
    </row>
    <row r="1394" spans="1:10">
      <c r="A1394" t="s">
        <v>566</v>
      </c>
      <c r="B1394" t="s">
        <v>1334</v>
      </c>
      <c r="C1394" t="s">
        <v>630</v>
      </c>
      <c r="D1394">
        <v>2019</v>
      </c>
      <c r="E1394">
        <v>7800000</v>
      </c>
      <c r="F1394">
        <v>0</v>
      </c>
      <c r="G1394">
        <v>0</v>
      </c>
      <c r="H1394">
        <v>0</v>
      </c>
      <c r="I1394">
        <v>7800000</v>
      </c>
      <c r="J1394">
        <f t="shared" si="25"/>
        <v>7800000</v>
      </c>
    </row>
    <row r="1395" spans="1:10">
      <c r="A1395" t="s">
        <v>566</v>
      </c>
      <c r="B1395" t="s">
        <v>1165</v>
      </c>
      <c r="C1395" t="s">
        <v>1166</v>
      </c>
      <c r="D1395">
        <v>2019</v>
      </c>
      <c r="E1395">
        <v>50000</v>
      </c>
      <c r="F1395">
        <v>0</v>
      </c>
      <c r="G1395">
        <v>0</v>
      </c>
      <c r="H1395">
        <v>0</v>
      </c>
      <c r="I1395">
        <v>50000</v>
      </c>
      <c r="J1395">
        <f t="shared" si="25"/>
        <v>50000</v>
      </c>
    </row>
    <row r="1396" spans="1:10">
      <c r="A1396" t="s">
        <v>92</v>
      </c>
      <c r="B1396" t="s">
        <v>93</v>
      </c>
      <c r="C1396" t="s">
        <v>94</v>
      </c>
      <c r="D1396">
        <v>2019</v>
      </c>
      <c r="E1396">
        <v>0</v>
      </c>
      <c r="F1396">
        <v>31935178</v>
      </c>
      <c r="G1396">
        <v>67708000</v>
      </c>
      <c r="H1396">
        <v>12761000</v>
      </c>
      <c r="I1396">
        <v>112404178</v>
      </c>
      <c r="J1396">
        <f t="shared" si="25"/>
        <v>37468059.333333336</v>
      </c>
    </row>
    <row r="1397" spans="1:10">
      <c r="A1397" t="s">
        <v>903</v>
      </c>
      <c r="B1397" t="s">
        <v>1135</v>
      </c>
      <c r="C1397" t="s">
        <v>1136</v>
      </c>
      <c r="D1397">
        <v>2019</v>
      </c>
      <c r="E1397">
        <v>20264000</v>
      </c>
      <c r="F1397">
        <v>0</v>
      </c>
      <c r="G1397">
        <v>0</v>
      </c>
      <c r="H1397">
        <v>0</v>
      </c>
      <c r="I1397">
        <v>20264000</v>
      </c>
      <c r="J1397">
        <f t="shared" si="25"/>
        <v>20264000</v>
      </c>
    </row>
    <row r="1398" spans="1:10">
      <c r="A1398" t="s">
        <v>566</v>
      </c>
      <c r="B1398" t="s">
        <v>1335</v>
      </c>
      <c r="C1398" t="s">
        <v>1051</v>
      </c>
      <c r="D1398">
        <v>2019</v>
      </c>
      <c r="E1398">
        <v>150000</v>
      </c>
      <c r="F1398">
        <v>0</v>
      </c>
      <c r="G1398">
        <v>0</v>
      </c>
      <c r="H1398">
        <v>0</v>
      </c>
      <c r="I1398">
        <v>150000</v>
      </c>
      <c r="J1398">
        <f t="shared" si="25"/>
        <v>150000</v>
      </c>
    </row>
    <row r="1399" spans="1:10">
      <c r="A1399" t="s">
        <v>566</v>
      </c>
      <c r="B1399" t="s">
        <v>1336</v>
      </c>
      <c r="C1399" t="s">
        <v>921</v>
      </c>
      <c r="D1399">
        <v>2019</v>
      </c>
      <c r="E1399">
        <v>470000</v>
      </c>
      <c r="F1399">
        <v>0</v>
      </c>
      <c r="G1399">
        <v>0</v>
      </c>
      <c r="H1399">
        <v>0</v>
      </c>
      <c r="I1399">
        <v>470000</v>
      </c>
      <c r="J1399">
        <f t="shared" si="25"/>
        <v>470000</v>
      </c>
    </row>
    <row r="1400" spans="1:10">
      <c r="A1400" t="s">
        <v>843</v>
      </c>
      <c r="B1400" t="s">
        <v>1029</v>
      </c>
      <c r="C1400" t="s">
        <v>1030</v>
      </c>
      <c r="D1400">
        <v>2019</v>
      </c>
      <c r="E1400">
        <v>6500000</v>
      </c>
      <c r="F1400">
        <v>0</v>
      </c>
      <c r="G1400">
        <v>0</v>
      </c>
      <c r="H1400">
        <v>0</v>
      </c>
      <c r="I1400">
        <v>6500000</v>
      </c>
      <c r="J1400">
        <f t="shared" si="25"/>
        <v>6500000</v>
      </c>
    </row>
    <row r="1401" spans="1:10">
      <c r="A1401" t="s">
        <v>888</v>
      </c>
      <c r="B1401" t="s">
        <v>753</v>
      </c>
      <c r="C1401" t="s">
        <v>754</v>
      </c>
      <c r="D1401">
        <v>2019</v>
      </c>
      <c r="E1401">
        <v>0</v>
      </c>
      <c r="F1401">
        <v>0</v>
      </c>
      <c r="G1401">
        <v>1102808</v>
      </c>
      <c r="H1401">
        <v>3500000</v>
      </c>
      <c r="I1401">
        <v>4602808</v>
      </c>
      <c r="J1401">
        <f t="shared" si="25"/>
        <v>2301404</v>
      </c>
    </row>
    <row r="1402" spans="1:10">
      <c r="A1402" t="s">
        <v>92</v>
      </c>
      <c r="B1402" t="s">
        <v>95</v>
      </c>
      <c r="C1402" t="s">
        <v>96</v>
      </c>
      <c r="D1402">
        <v>2019</v>
      </c>
      <c r="E1402">
        <v>0</v>
      </c>
      <c r="F1402">
        <v>0</v>
      </c>
      <c r="G1402">
        <v>30563248</v>
      </c>
      <c r="H1402">
        <v>30721000</v>
      </c>
      <c r="I1402">
        <v>61284248</v>
      </c>
      <c r="J1402">
        <f t="shared" si="25"/>
        <v>30642124</v>
      </c>
    </row>
    <row r="1403" spans="1:10">
      <c r="A1403" t="s">
        <v>260</v>
      </c>
      <c r="B1403" t="s">
        <v>1337</v>
      </c>
      <c r="C1403" t="s">
        <v>1338</v>
      </c>
      <c r="D1403">
        <v>2019</v>
      </c>
      <c r="E1403">
        <v>250000</v>
      </c>
      <c r="F1403">
        <v>0</v>
      </c>
      <c r="G1403">
        <v>0</v>
      </c>
      <c r="H1403">
        <v>0</v>
      </c>
      <c r="I1403">
        <v>250000</v>
      </c>
      <c r="J1403">
        <f t="shared" si="25"/>
        <v>250000</v>
      </c>
    </row>
    <row r="1404" spans="1:10">
      <c r="A1404" t="s">
        <v>566</v>
      </c>
      <c r="B1404" t="s">
        <v>1339</v>
      </c>
      <c r="C1404" t="s">
        <v>1340</v>
      </c>
      <c r="D1404">
        <v>2019</v>
      </c>
      <c r="E1404">
        <v>48000</v>
      </c>
      <c r="F1404">
        <v>0</v>
      </c>
      <c r="G1404">
        <v>0</v>
      </c>
      <c r="H1404">
        <v>0</v>
      </c>
      <c r="I1404">
        <v>48000</v>
      </c>
      <c r="J1404">
        <f t="shared" si="25"/>
        <v>48000</v>
      </c>
    </row>
    <row r="1405" spans="1:10">
      <c r="A1405" t="s">
        <v>203</v>
      </c>
      <c r="B1405" t="s">
        <v>1068</v>
      </c>
      <c r="C1405" t="s">
        <v>1069</v>
      </c>
      <c r="D1405">
        <v>2019</v>
      </c>
      <c r="E1405">
        <v>40000</v>
      </c>
      <c r="F1405">
        <v>0</v>
      </c>
      <c r="G1405">
        <v>0</v>
      </c>
      <c r="H1405">
        <v>0</v>
      </c>
      <c r="I1405">
        <v>40000</v>
      </c>
      <c r="J1405">
        <f t="shared" si="25"/>
        <v>40000</v>
      </c>
    </row>
    <row r="1406" spans="1:10">
      <c r="A1406" t="s">
        <v>465</v>
      </c>
      <c r="B1406" t="s">
        <v>1153</v>
      </c>
      <c r="C1406" t="s">
        <v>930</v>
      </c>
      <c r="D1406">
        <v>2019</v>
      </c>
      <c r="E1406">
        <v>500000</v>
      </c>
      <c r="F1406">
        <v>0</v>
      </c>
      <c r="G1406">
        <v>0</v>
      </c>
      <c r="H1406">
        <v>0</v>
      </c>
      <c r="I1406">
        <v>500000</v>
      </c>
      <c r="J1406">
        <f t="shared" si="25"/>
        <v>500000</v>
      </c>
    </row>
    <row r="1407" spans="1:10">
      <c r="A1407" t="s">
        <v>691</v>
      </c>
      <c r="B1407" t="s">
        <v>1341</v>
      </c>
      <c r="C1407" t="s">
        <v>1342</v>
      </c>
      <c r="D1407">
        <v>2019</v>
      </c>
      <c r="E1407">
        <v>145000</v>
      </c>
      <c r="F1407">
        <v>0</v>
      </c>
      <c r="G1407">
        <v>0</v>
      </c>
      <c r="H1407">
        <v>0</v>
      </c>
      <c r="I1407">
        <v>145000</v>
      </c>
      <c r="J1407">
        <f t="shared" si="25"/>
        <v>145000</v>
      </c>
    </row>
    <row r="1408" spans="1:10">
      <c r="A1408" t="s">
        <v>333</v>
      </c>
      <c r="B1408" t="s">
        <v>1343</v>
      </c>
      <c r="C1408" t="s">
        <v>335</v>
      </c>
      <c r="D1408">
        <v>2019</v>
      </c>
      <c r="E1408">
        <v>28803000</v>
      </c>
      <c r="F1408">
        <v>0</v>
      </c>
      <c r="G1408">
        <v>0</v>
      </c>
      <c r="H1408">
        <v>0</v>
      </c>
      <c r="I1408">
        <v>28803000</v>
      </c>
      <c r="J1408">
        <f t="shared" si="25"/>
        <v>28803000</v>
      </c>
    </row>
    <row r="1409" spans="1:10">
      <c r="A1409" t="s">
        <v>759</v>
      </c>
      <c r="B1409" t="s">
        <v>784</v>
      </c>
      <c r="C1409" t="s">
        <v>785</v>
      </c>
      <c r="D1409">
        <v>2019</v>
      </c>
      <c r="E1409">
        <v>5273259</v>
      </c>
      <c r="F1409">
        <v>8474000</v>
      </c>
      <c r="G1409">
        <v>0</v>
      </c>
      <c r="H1409">
        <v>0</v>
      </c>
      <c r="I1409">
        <v>13747259</v>
      </c>
      <c r="J1409">
        <f t="shared" si="25"/>
        <v>6873629.5</v>
      </c>
    </row>
    <row r="1410" spans="1:10">
      <c r="A1410" t="s">
        <v>155</v>
      </c>
      <c r="B1410" t="s">
        <v>1072</v>
      </c>
      <c r="C1410" t="s">
        <v>1073</v>
      </c>
      <c r="D1410">
        <v>2019</v>
      </c>
      <c r="E1410">
        <v>0</v>
      </c>
      <c r="F1410">
        <v>315000</v>
      </c>
      <c r="G1410">
        <v>0</v>
      </c>
      <c r="H1410">
        <v>0</v>
      </c>
      <c r="I1410">
        <v>315000</v>
      </c>
      <c r="J1410">
        <f t="shared" si="25"/>
        <v>315000</v>
      </c>
    </row>
    <row r="1411" spans="1:10">
      <c r="A1411" t="s">
        <v>369</v>
      </c>
      <c r="B1411" t="s">
        <v>386</v>
      </c>
      <c r="C1411" t="s">
        <v>387</v>
      </c>
      <c r="D1411">
        <v>2019</v>
      </c>
      <c r="E1411">
        <v>5429609</v>
      </c>
      <c r="F1411">
        <v>0</v>
      </c>
      <c r="G1411">
        <v>0</v>
      </c>
      <c r="H1411">
        <v>0</v>
      </c>
      <c r="I1411">
        <v>5429609</v>
      </c>
      <c r="J1411">
        <f t="shared" si="25"/>
        <v>5429609</v>
      </c>
    </row>
    <row r="1412" spans="1:10">
      <c r="A1412" t="s">
        <v>915</v>
      </c>
      <c r="B1412" t="s">
        <v>34</v>
      </c>
      <c r="C1412" t="s">
        <v>35</v>
      </c>
      <c r="D1412">
        <v>2019</v>
      </c>
      <c r="E1412">
        <v>7712131</v>
      </c>
      <c r="F1412">
        <v>0</v>
      </c>
      <c r="G1412">
        <v>4000000</v>
      </c>
      <c r="H1412">
        <v>3300000</v>
      </c>
      <c r="I1412">
        <v>15012131</v>
      </c>
      <c r="J1412">
        <f t="shared" si="25"/>
        <v>5004043.666666667</v>
      </c>
    </row>
    <row r="1413" spans="1:10">
      <c r="A1413" t="s">
        <v>203</v>
      </c>
      <c r="B1413" t="s">
        <v>1344</v>
      </c>
      <c r="C1413" t="s">
        <v>1345</v>
      </c>
      <c r="D1413">
        <v>2019</v>
      </c>
      <c r="E1413">
        <v>918000</v>
      </c>
      <c r="F1413">
        <v>0</v>
      </c>
      <c r="G1413">
        <v>0</v>
      </c>
      <c r="H1413">
        <v>0</v>
      </c>
      <c r="I1413">
        <v>918000</v>
      </c>
      <c r="J1413">
        <f t="shared" si="25"/>
        <v>918000</v>
      </c>
    </row>
    <row r="1414" spans="1:10">
      <c r="A1414" t="s">
        <v>566</v>
      </c>
      <c r="B1414" t="s">
        <v>1058</v>
      </c>
      <c r="C1414" t="s">
        <v>1059</v>
      </c>
      <c r="D1414">
        <v>2019</v>
      </c>
      <c r="E1414">
        <v>618000</v>
      </c>
      <c r="F1414">
        <v>0</v>
      </c>
      <c r="G1414">
        <v>0</v>
      </c>
      <c r="H1414">
        <v>0</v>
      </c>
      <c r="I1414">
        <v>618000</v>
      </c>
      <c r="J1414">
        <f t="shared" si="25"/>
        <v>618000</v>
      </c>
    </row>
    <row r="1415" spans="1:10">
      <c r="A1415" t="s">
        <v>73</v>
      </c>
      <c r="B1415" t="s">
        <v>78</v>
      </c>
      <c r="C1415" t="s">
        <v>79</v>
      </c>
      <c r="D1415">
        <v>2019</v>
      </c>
      <c r="E1415">
        <v>0</v>
      </c>
      <c r="F1415">
        <v>0</v>
      </c>
      <c r="G1415">
        <v>228274</v>
      </c>
      <c r="H1415">
        <v>733000</v>
      </c>
      <c r="I1415">
        <v>961274</v>
      </c>
      <c r="J1415">
        <f t="shared" si="25"/>
        <v>480637</v>
      </c>
    </row>
    <row r="1416" spans="1:10">
      <c r="A1416" t="s">
        <v>691</v>
      </c>
      <c r="B1416" t="s">
        <v>1346</v>
      </c>
      <c r="C1416" t="s">
        <v>1320</v>
      </c>
      <c r="D1416">
        <v>2019</v>
      </c>
      <c r="E1416">
        <v>900000</v>
      </c>
      <c r="F1416">
        <v>0</v>
      </c>
      <c r="G1416">
        <v>0</v>
      </c>
      <c r="H1416">
        <v>0</v>
      </c>
      <c r="I1416">
        <v>900000</v>
      </c>
      <c r="J1416">
        <f t="shared" si="25"/>
        <v>900000</v>
      </c>
    </row>
    <row r="1417" spans="1:10">
      <c r="A1417" t="s">
        <v>566</v>
      </c>
      <c r="B1417" t="s">
        <v>577</v>
      </c>
      <c r="C1417" t="s">
        <v>578</v>
      </c>
      <c r="D1417">
        <v>2019</v>
      </c>
      <c r="E1417">
        <v>4500000</v>
      </c>
      <c r="F1417">
        <v>0</v>
      </c>
      <c r="G1417">
        <v>0</v>
      </c>
      <c r="H1417">
        <v>0</v>
      </c>
      <c r="I1417">
        <v>4500000</v>
      </c>
      <c r="J1417">
        <f t="shared" si="25"/>
        <v>4500000</v>
      </c>
    </row>
    <row r="1418" spans="1:10">
      <c r="A1418" t="s">
        <v>566</v>
      </c>
      <c r="B1418" t="s">
        <v>1347</v>
      </c>
      <c r="C1418" t="s">
        <v>1348</v>
      </c>
      <c r="D1418">
        <v>2019</v>
      </c>
      <c r="E1418">
        <v>0</v>
      </c>
      <c r="F1418">
        <v>4000000</v>
      </c>
      <c r="G1418">
        <v>0</v>
      </c>
      <c r="H1418">
        <v>0</v>
      </c>
      <c r="I1418">
        <v>4000000</v>
      </c>
      <c r="J1418">
        <f t="shared" si="25"/>
        <v>4000000</v>
      </c>
    </row>
    <row r="1419" spans="1:10">
      <c r="A1419" t="s">
        <v>566</v>
      </c>
      <c r="B1419" t="s">
        <v>1349</v>
      </c>
      <c r="C1419" t="s">
        <v>1350</v>
      </c>
      <c r="D1419">
        <v>2019</v>
      </c>
      <c r="E1419">
        <v>1500000</v>
      </c>
      <c r="F1419">
        <v>0</v>
      </c>
      <c r="G1419">
        <v>0</v>
      </c>
      <c r="H1419">
        <v>0</v>
      </c>
      <c r="I1419">
        <v>1500000</v>
      </c>
      <c r="J1419">
        <f t="shared" si="25"/>
        <v>1500000</v>
      </c>
    </row>
    <row r="1420" spans="1:10">
      <c r="A1420" t="s">
        <v>178</v>
      </c>
      <c r="B1420" t="s">
        <v>179</v>
      </c>
      <c r="C1420" t="s">
        <v>180</v>
      </c>
      <c r="D1420">
        <v>2019</v>
      </c>
      <c r="E1420">
        <v>0</v>
      </c>
      <c r="F1420">
        <v>208479641</v>
      </c>
      <c r="G1420">
        <v>243130000</v>
      </c>
      <c r="H1420">
        <v>100966000</v>
      </c>
      <c r="I1420">
        <v>552575641</v>
      </c>
      <c r="J1420">
        <f t="shared" si="25"/>
        <v>184191880.33333334</v>
      </c>
    </row>
    <row r="1421" spans="1:10">
      <c r="A1421" t="s">
        <v>903</v>
      </c>
      <c r="B1421" t="s">
        <v>979</v>
      </c>
      <c r="C1421" t="s">
        <v>980</v>
      </c>
      <c r="D1421">
        <v>2019</v>
      </c>
      <c r="E1421">
        <v>9751000</v>
      </c>
      <c r="F1421">
        <v>0</v>
      </c>
      <c r="G1421">
        <v>0</v>
      </c>
      <c r="H1421">
        <v>0</v>
      </c>
      <c r="I1421">
        <v>9751000</v>
      </c>
      <c r="J1421">
        <f t="shared" si="25"/>
        <v>9751000</v>
      </c>
    </row>
    <row r="1422" spans="1:10">
      <c r="A1422" t="s">
        <v>141</v>
      </c>
      <c r="B1422" t="s">
        <v>144</v>
      </c>
      <c r="C1422" t="s">
        <v>145</v>
      </c>
      <c r="D1422">
        <v>2019</v>
      </c>
      <c r="E1422">
        <v>0</v>
      </c>
      <c r="F1422">
        <v>366000</v>
      </c>
      <c r="G1422">
        <v>0</v>
      </c>
      <c r="H1422">
        <v>0</v>
      </c>
      <c r="I1422">
        <v>366000</v>
      </c>
      <c r="J1422">
        <f t="shared" si="25"/>
        <v>366000</v>
      </c>
    </row>
    <row r="1423" spans="1:10">
      <c r="A1423" t="s">
        <v>566</v>
      </c>
      <c r="B1423" t="s">
        <v>1040</v>
      </c>
      <c r="C1423" t="s">
        <v>1041</v>
      </c>
      <c r="D1423">
        <v>2019</v>
      </c>
      <c r="E1423">
        <v>50000</v>
      </c>
      <c r="F1423">
        <v>0</v>
      </c>
      <c r="G1423">
        <v>0</v>
      </c>
      <c r="H1423">
        <v>0</v>
      </c>
      <c r="I1423">
        <v>50000</v>
      </c>
      <c r="J1423">
        <f t="shared" si="25"/>
        <v>50000</v>
      </c>
    </row>
    <row r="1424" spans="1:10">
      <c r="A1424" t="s">
        <v>532</v>
      </c>
      <c r="B1424" t="s">
        <v>533</v>
      </c>
      <c r="C1424" t="s">
        <v>534</v>
      </c>
      <c r="D1424">
        <v>2019</v>
      </c>
      <c r="E1424">
        <v>66450000</v>
      </c>
      <c r="F1424">
        <v>1000000</v>
      </c>
      <c r="G1424">
        <v>0</v>
      </c>
      <c r="H1424">
        <v>0</v>
      </c>
      <c r="I1424">
        <v>67450000</v>
      </c>
      <c r="J1424">
        <f t="shared" si="25"/>
        <v>33725000</v>
      </c>
    </row>
    <row r="1425" spans="1:10">
      <c r="A1425" t="s">
        <v>566</v>
      </c>
      <c r="B1425" t="s">
        <v>1351</v>
      </c>
      <c r="C1425" t="s">
        <v>997</v>
      </c>
      <c r="D1425">
        <v>2019</v>
      </c>
      <c r="E1425">
        <v>546000</v>
      </c>
      <c r="F1425">
        <v>0</v>
      </c>
      <c r="G1425">
        <v>0</v>
      </c>
      <c r="H1425">
        <v>0</v>
      </c>
      <c r="I1425">
        <v>546000</v>
      </c>
      <c r="J1425">
        <f t="shared" si="25"/>
        <v>546000</v>
      </c>
    </row>
    <row r="1426" spans="1:10">
      <c r="A1426" t="s">
        <v>141</v>
      </c>
      <c r="B1426" t="s">
        <v>931</v>
      </c>
      <c r="C1426" t="s">
        <v>932</v>
      </c>
      <c r="D1426">
        <v>2019</v>
      </c>
      <c r="E1426">
        <v>1000000</v>
      </c>
      <c r="F1426">
        <v>0</v>
      </c>
      <c r="G1426">
        <v>0</v>
      </c>
      <c r="H1426">
        <v>0</v>
      </c>
      <c r="I1426">
        <v>1000000</v>
      </c>
      <c r="J1426">
        <f t="shared" si="25"/>
        <v>1000000</v>
      </c>
    </row>
    <row r="1427" spans="1:10">
      <c r="A1427" t="s">
        <v>915</v>
      </c>
      <c r="B1427" t="s">
        <v>36</v>
      </c>
      <c r="C1427" t="s">
        <v>37</v>
      </c>
      <c r="D1427">
        <v>2019</v>
      </c>
      <c r="E1427">
        <v>464000</v>
      </c>
      <c r="F1427">
        <v>0</v>
      </c>
      <c r="G1427">
        <v>0</v>
      </c>
      <c r="H1427">
        <v>0</v>
      </c>
      <c r="I1427">
        <v>464000</v>
      </c>
      <c r="J1427">
        <f t="shared" si="25"/>
        <v>464000</v>
      </c>
    </row>
    <row r="1428" spans="1:10">
      <c r="A1428" t="s">
        <v>566</v>
      </c>
      <c r="B1428" t="s">
        <v>1017</v>
      </c>
      <c r="C1428" t="s">
        <v>1018</v>
      </c>
      <c r="D1428">
        <v>2019</v>
      </c>
      <c r="E1428">
        <v>100000</v>
      </c>
      <c r="F1428">
        <v>0</v>
      </c>
      <c r="G1428">
        <v>0</v>
      </c>
      <c r="H1428">
        <v>0</v>
      </c>
      <c r="I1428">
        <v>100000</v>
      </c>
      <c r="J1428">
        <f t="shared" si="25"/>
        <v>100000</v>
      </c>
    </row>
    <row r="1429" spans="1:10">
      <c r="A1429" t="s">
        <v>155</v>
      </c>
      <c r="B1429" t="s">
        <v>258</v>
      </c>
      <c r="C1429" t="s">
        <v>259</v>
      </c>
      <c r="D1429">
        <v>2019</v>
      </c>
      <c r="E1429">
        <v>149000</v>
      </c>
      <c r="F1429">
        <v>0</v>
      </c>
      <c r="G1429">
        <v>10342000</v>
      </c>
      <c r="H1429">
        <v>0</v>
      </c>
      <c r="I1429">
        <v>10491000</v>
      </c>
      <c r="J1429">
        <f t="shared" si="25"/>
        <v>5245500</v>
      </c>
    </row>
    <row r="1430" spans="1:10">
      <c r="A1430" t="s">
        <v>356</v>
      </c>
      <c r="B1430" t="s">
        <v>359</v>
      </c>
      <c r="C1430" t="s">
        <v>360</v>
      </c>
      <c r="D1430">
        <v>2019</v>
      </c>
      <c r="E1430">
        <v>2093445</v>
      </c>
      <c r="F1430">
        <v>1648000</v>
      </c>
      <c r="G1430">
        <v>635000</v>
      </c>
      <c r="H1430">
        <v>0</v>
      </c>
      <c r="I1430">
        <v>4376445</v>
      </c>
      <c r="J1430">
        <f t="shared" si="25"/>
        <v>1458815</v>
      </c>
    </row>
    <row r="1431" spans="1:10">
      <c r="A1431" t="s">
        <v>566</v>
      </c>
      <c r="B1431" t="s">
        <v>1352</v>
      </c>
      <c r="C1431" t="s">
        <v>1176</v>
      </c>
      <c r="D1431">
        <v>2019</v>
      </c>
      <c r="E1431">
        <v>2868000</v>
      </c>
      <c r="F1431">
        <v>0</v>
      </c>
      <c r="G1431">
        <v>0</v>
      </c>
      <c r="H1431">
        <v>0</v>
      </c>
      <c r="I1431">
        <v>2868000</v>
      </c>
      <c r="J1431">
        <f t="shared" si="25"/>
        <v>2868000</v>
      </c>
    </row>
    <row r="1432" spans="1:10">
      <c r="A1432" t="s">
        <v>566</v>
      </c>
      <c r="B1432" t="s">
        <v>623</v>
      </c>
      <c r="C1432" t="s">
        <v>624</v>
      </c>
      <c r="D1432">
        <v>2019</v>
      </c>
      <c r="E1432">
        <v>250000</v>
      </c>
      <c r="F1432">
        <v>63000</v>
      </c>
      <c r="G1432">
        <v>0</v>
      </c>
      <c r="H1432">
        <v>0</v>
      </c>
      <c r="I1432">
        <v>313000</v>
      </c>
      <c r="J1432">
        <f t="shared" si="25"/>
        <v>156500</v>
      </c>
    </row>
    <row r="1433" spans="1:10">
      <c r="A1433" t="s">
        <v>915</v>
      </c>
      <c r="B1433" t="s">
        <v>28</v>
      </c>
      <c r="C1433" t="s">
        <v>29</v>
      </c>
      <c r="D1433">
        <v>2019</v>
      </c>
      <c r="E1433">
        <v>0</v>
      </c>
      <c r="F1433">
        <v>0</v>
      </c>
      <c r="G1433">
        <v>1649995</v>
      </c>
      <c r="H1433">
        <v>0</v>
      </c>
      <c r="I1433">
        <v>1649995</v>
      </c>
      <c r="J1433">
        <f t="shared" si="25"/>
        <v>1649995</v>
      </c>
    </row>
    <row r="1434" spans="1:10">
      <c r="A1434" t="s">
        <v>566</v>
      </c>
      <c r="B1434" t="s">
        <v>1080</v>
      </c>
      <c r="C1434" t="s">
        <v>592</v>
      </c>
      <c r="D1434">
        <v>2019</v>
      </c>
      <c r="E1434">
        <v>387000</v>
      </c>
      <c r="F1434">
        <v>2000</v>
      </c>
      <c r="G1434">
        <v>0</v>
      </c>
      <c r="H1434">
        <v>0</v>
      </c>
      <c r="I1434">
        <v>389000</v>
      </c>
      <c r="J1434">
        <f t="shared" si="25"/>
        <v>194500</v>
      </c>
    </row>
    <row r="1435" spans="1:10">
      <c r="A1435" t="s">
        <v>155</v>
      </c>
      <c r="B1435" t="s">
        <v>212</v>
      </c>
      <c r="C1435" t="s">
        <v>213</v>
      </c>
      <c r="D1435">
        <v>2019</v>
      </c>
      <c r="E1435">
        <v>0</v>
      </c>
      <c r="F1435">
        <v>0</v>
      </c>
      <c r="G1435">
        <v>20239000</v>
      </c>
      <c r="H1435">
        <v>0</v>
      </c>
      <c r="I1435">
        <v>20239000</v>
      </c>
      <c r="J1435">
        <f t="shared" si="25"/>
        <v>20239000</v>
      </c>
    </row>
    <row r="1436" spans="1:10">
      <c r="A1436" t="s">
        <v>566</v>
      </c>
      <c r="B1436" t="s">
        <v>1353</v>
      </c>
      <c r="C1436" t="s">
        <v>1065</v>
      </c>
      <c r="D1436">
        <v>2019</v>
      </c>
      <c r="E1436">
        <v>115000</v>
      </c>
      <c r="F1436">
        <v>0</v>
      </c>
      <c r="G1436">
        <v>0</v>
      </c>
      <c r="H1436">
        <v>0</v>
      </c>
      <c r="I1436">
        <v>115000</v>
      </c>
      <c r="J1436">
        <f t="shared" si="25"/>
        <v>115000</v>
      </c>
    </row>
    <row r="1437" spans="1:10">
      <c r="A1437" t="s">
        <v>369</v>
      </c>
      <c r="B1437" t="s">
        <v>372</v>
      </c>
      <c r="C1437" t="s">
        <v>373</v>
      </c>
      <c r="D1437">
        <v>2019</v>
      </c>
      <c r="E1437">
        <v>8074814</v>
      </c>
      <c r="F1437">
        <v>51735000</v>
      </c>
      <c r="G1437">
        <v>116595000</v>
      </c>
      <c r="H1437">
        <v>23967000</v>
      </c>
      <c r="I1437">
        <v>200371814</v>
      </c>
      <c r="J1437">
        <f t="shared" si="25"/>
        <v>50092953.5</v>
      </c>
    </row>
    <row r="1438" spans="1:10">
      <c r="A1438" t="s">
        <v>260</v>
      </c>
      <c r="B1438" t="s">
        <v>906</v>
      </c>
      <c r="C1438" t="s">
        <v>907</v>
      </c>
      <c r="D1438">
        <v>2019</v>
      </c>
      <c r="E1438">
        <v>500000</v>
      </c>
      <c r="F1438">
        <v>0</v>
      </c>
      <c r="G1438">
        <v>0</v>
      </c>
      <c r="H1438">
        <v>0</v>
      </c>
      <c r="I1438">
        <v>500000</v>
      </c>
      <c r="J1438">
        <f t="shared" si="25"/>
        <v>500000</v>
      </c>
    </row>
    <row r="1439" spans="1:10">
      <c r="A1439" t="s">
        <v>155</v>
      </c>
      <c r="B1439" t="s">
        <v>168</v>
      </c>
      <c r="C1439" t="s">
        <v>169</v>
      </c>
      <c r="D1439">
        <v>2019</v>
      </c>
      <c r="E1439">
        <v>0</v>
      </c>
      <c r="F1439">
        <v>6207000</v>
      </c>
      <c r="G1439">
        <v>38724000</v>
      </c>
      <c r="H1439">
        <v>56338000</v>
      </c>
      <c r="I1439">
        <v>101269000</v>
      </c>
      <c r="J1439">
        <f t="shared" si="25"/>
        <v>33756333.333333336</v>
      </c>
    </row>
    <row r="1440" spans="1:10">
      <c r="A1440" t="s">
        <v>854</v>
      </c>
      <c r="B1440" t="s">
        <v>865</v>
      </c>
      <c r="C1440" t="s">
        <v>866</v>
      </c>
      <c r="D1440">
        <v>2019</v>
      </c>
      <c r="E1440">
        <v>32319413</v>
      </c>
      <c r="F1440">
        <v>5500000</v>
      </c>
      <c r="G1440">
        <v>5500000</v>
      </c>
      <c r="H1440">
        <v>5500000</v>
      </c>
      <c r="I1440">
        <v>48819413</v>
      </c>
      <c r="J1440">
        <f t="shared" si="25"/>
        <v>12204853.25</v>
      </c>
    </row>
    <row r="1441" spans="1:10">
      <c r="A1441" t="s">
        <v>759</v>
      </c>
      <c r="B1441" t="s">
        <v>778</v>
      </c>
      <c r="C1441" t="s">
        <v>779</v>
      </c>
      <c r="D1441">
        <v>2019</v>
      </c>
      <c r="E1441">
        <v>3480789</v>
      </c>
      <c r="F1441">
        <v>0</v>
      </c>
      <c r="G1441">
        <v>0</v>
      </c>
      <c r="H1441">
        <v>0</v>
      </c>
      <c r="I1441">
        <v>3480789</v>
      </c>
      <c r="J1441">
        <f t="shared" si="25"/>
        <v>3480789</v>
      </c>
    </row>
    <row r="1442" spans="1:10">
      <c r="A1442" t="s">
        <v>155</v>
      </c>
      <c r="B1442" t="s">
        <v>160</v>
      </c>
      <c r="C1442" t="s">
        <v>161</v>
      </c>
      <c r="D1442">
        <v>2019</v>
      </c>
      <c r="E1442">
        <v>0</v>
      </c>
      <c r="F1442">
        <v>90854680</v>
      </c>
      <c r="G1442">
        <v>245129000</v>
      </c>
      <c r="H1442">
        <v>410872000</v>
      </c>
      <c r="I1442">
        <v>746855680</v>
      </c>
      <c r="J1442">
        <f t="shared" si="25"/>
        <v>248951893.33333334</v>
      </c>
    </row>
    <row r="1443" spans="1:10">
      <c r="A1443" t="s">
        <v>691</v>
      </c>
      <c r="B1443" t="s">
        <v>1354</v>
      </c>
      <c r="C1443" t="s">
        <v>1355</v>
      </c>
      <c r="D1443">
        <v>2019</v>
      </c>
      <c r="E1443">
        <v>500000</v>
      </c>
      <c r="F1443">
        <v>0</v>
      </c>
      <c r="G1443">
        <v>0</v>
      </c>
      <c r="H1443">
        <v>0</v>
      </c>
      <c r="I1443">
        <v>500000</v>
      </c>
      <c r="J1443">
        <f t="shared" si="25"/>
        <v>500000</v>
      </c>
    </row>
    <row r="1444" spans="1:10">
      <c r="A1444" t="s">
        <v>155</v>
      </c>
      <c r="B1444" t="s">
        <v>238</v>
      </c>
      <c r="C1444" t="s">
        <v>239</v>
      </c>
      <c r="D1444">
        <v>2019</v>
      </c>
      <c r="E1444">
        <v>496000</v>
      </c>
      <c r="F1444">
        <v>0</v>
      </c>
      <c r="G1444">
        <v>15442000</v>
      </c>
      <c r="H1444">
        <v>0</v>
      </c>
      <c r="I1444">
        <v>15938000</v>
      </c>
      <c r="J1444">
        <f t="shared" si="25"/>
        <v>7969000</v>
      </c>
    </row>
    <row r="1445" spans="1:10">
      <c r="A1445" t="s">
        <v>356</v>
      </c>
      <c r="B1445" t="s">
        <v>1025</v>
      </c>
      <c r="C1445" t="s">
        <v>1026</v>
      </c>
      <c r="D1445">
        <v>2019</v>
      </c>
      <c r="E1445">
        <v>80000</v>
      </c>
      <c r="F1445">
        <v>0</v>
      </c>
      <c r="G1445">
        <v>0</v>
      </c>
      <c r="H1445">
        <v>0</v>
      </c>
      <c r="I1445">
        <v>80000</v>
      </c>
      <c r="J1445">
        <f t="shared" si="25"/>
        <v>80000</v>
      </c>
    </row>
    <row r="1446" spans="1:10">
      <c r="A1446" t="s">
        <v>141</v>
      </c>
      <c r="B1446" t="s">
        <v>142</v>
      </c>
      <c r="C1446" t="s">
        <v>143</v>
      </c>
      <c r="D1446">
        <v>2019</v>
      </c>
      <c r="E1446">
        <v>1392328</v>
      </c>
      <c r="F1446">
        <v>33366000</v>
      </c>
      <c r="G1446">
        <v>5198000</v>
      </c>
      <c r="H1446">
        <v>4144000</v>
      </c>
      <c r="I1446">
        <v>44100328</v>
      </c>
      <c r="J1446">
        <f t="shared" si="25"/>
        <v>11025082</v>
      </c>
    </row>
    <row r="1447" spans="1:10">
      <c r="A1447" t="s">
        <v>356</v>
      </c>
      <c r="B1447" t="s">
        <v>357</v>
      </c>
      <c r="C1447" t="s">
        <v>358</v>
      </c>
      <c r="D1447">
        <v>2019</v>
      </c>
      <c r="E1447">
        <v>0</v>
      </c>
      <c r="F1447">
        <v>94330</v>
      </c>
      <c r="G1447">
        <v>194000</v>
      </c>
      <c r="H1447">
        <v>202000</v>
      </c>
      <c r="I1447">
        <v>490330</v>
      </c>
      <c r="J1447">
        <f t="shared" si="25"/>
        <v>163443.33333333334</v>
      </c>
    </row>
    <row r="1448" spans="1:10">
      <c r="A1448" t="s">
        <v>555</v>
      </c>
      <c r="B1448" t="s">
        <v>556</v>
      </c>
      <c r="C1448" t="s">
        <v>557</v>
      </c>
      <c r="D1448">
        <v>2019</v>
      </c>
      <c r="E1448">
        <v>77234140</v>
      </c>
      <c r="F1448">
        <v>156870000</v>
      </c>
      <c r="G1448">
        <v>129781000</v>
      </c>
      <c r="H1448">
        <v>104299000</v>
      </c>
      <c r="I1448">
        <v>468184140</v>
      </c>
      <c r="J1448">
        <f t="shared" si="25"/>
        <v>117046035</v>
      </c>
    </row>
    <row r="1449" spans="1:10">
      <c r="A1449" t="s">
        <v>691</v>
      </c>
      <c r="B1449" t="s">
        <v>718</v>
      </c>
      <c r="C1449" t="s">
        <v>719</v>
      </c>
      <c r="D1449">
        <v>2019</v>
      </c>
      <c r="E1449">
        <v>0</v>
      </c>
      <c r="F1449">
        <v>1101396</v>
      </c>
      <c r="G1449">
        <v>0</v>
      </c>
      <c r="H1449">
        <v>0</v>
      </c>
      <c r="I1449">
        <v>1101396</v>
      </c>
      <c r="J1449">
        <f t="shared" si="25"/>
        <v>1101396</v>
      </c>
    </row>
    <row r="1450" spans="1:10">
      <c r="A1450" t="s">
        <v>883</v>
      </c>
      <c r="B1450" t="s">
        <v>1356</v>
      </c>
      <c r="C1450" t="s">
        <v>1357</v>
      </c>
      <c r="D1450">
        <v>2019</v>
      </c>
      <c r="E1450">
        <v>8673000</v>
      </c>
      <c r="F1450">
        <v>0</v>
      </c>
      <c r="G1450">
        <v>0</v>
      </c>
      <c r="H1450">
        <v>0</v>
      </c>
      <c r="I1450">
        <v>8673000</v>
      </c>
      <c r="J1450">
        <f t="shared" si="25"/>
        <v>8673000</v>
      </c>
    </row>
    <row r="1451" spans="1:10">
      <c r="A1451" t="s">
        <v>16</v>
      </c>
      <c r="B1451" t="s">
        <v>23</v>
      </c>
      <c r="C1451" t="s">
        <v>24</v>
      </c>
      <c r="D1451">
        <v>2019</v>
      </c>
      <c r="E1451">
        <v>6414931</v>
      </c>
      <c r="F1451">
        <v>1566000</v>
      </c>
      <c r="G1451">
        <v>0</v>
      </c>
      <c r="H1451">
        <v>0</v>
      </c>
      <c r="I1451">
        <v>7980931</v>
      </c>
      <c r="J1451">
        <f t="shared" ref="J1451:J1514" si="26">AVERAGEIF(E1451:H1451, "&gt;0")</f>
        <v>3990465.5</v>
      </c>
    </row>
    <row r="1452" spans="1:10">
      <c r="A1452" t="s">
        <v>73</v>
      </c>
      <c r="B1452" t="s">
        <v>74</v>
      </c>
      <c r="C1452" t="s">
        <v>75</v>
      </c>
      <c r="D1452">
        <v>2019</v>
      </c>
      <c r="E1452">
        <v>0</v>
      </c>
      <c r="F1452">
        <v>0</v>
      </c>
      <c r="G1452">
        <v>0</v>
      </c>
      <c r="H1452">
        <v>9737675</v>
      </c>
      <c r="I1452">
        <v>9737675</v>
      </c>
      <c r="J1452">
        <f t="shared" si="26"/>
        <v>9737675</v>
      </c>
    </row>
    <row r="1453" spans="1:10">
      <c r="A1453" t="s">
        <v>369</v>
      </c>
      <c r="B1453" t="s">
        <v>442</v>
      </c>
      <c r="C1453" t="s">
        <v>443</v>
      </c>
      <c r="D1453">
        <v>2019</v>
      </c>
      <c r="E1453">
        <v>566734</v>
      </c>
      <c r="F1453">
        <v>0</v>
      </c>
      <c r="G1453">
        <v>0</v>
      </c>
      <c r="H1453">
        <v>0</v>
      </c>
      <c r="I1453">
        <v>566734</v>
      </c>
      <c r="J1453">
        <f t="shared" si="26"/>
        <v>566734</v>
      </c>
    </row>
    <row r="1454" spans="1:10">
      <c r="A1454" t="s">
        <v>759</v>
      </c>
      <c r="B1454" t="s">
        <v>768</v>
      </c>
      <c r="C1454" t="s">
        <v>769</v>
      </c>
      <c r="D1454">
        <v>2019</v>
      </c>
      <c r="E1454">
        <v>0</v>
      </c>
      <c r="F1454">
        <v>62442803</v>
      </c>
      <c r="G1454">
        <v>139517000</v>
      </c>
      <c r="H1454">
        <v>135791000</v>
      </c>
      <c r="I1454">
        <v>337750803</v>
      </c>
      <c r="J1454">
        <f t="shared" si="26"/>
        <v>112583601</v>
      </c>
    </row>
    <row r="1455" spans="1:10">
      <c r="A1455" t="s">
        <v>9</v>
      </c>
      <c r="B1455" t="s">
        <v>1358</v>
      </c>
      <c r="C1455" t="s">
        <v>1182</v>
      </c>
      <c r="D1455">
        <v>2019</v>
      </c>
      <c r="E1455">
        <v>989000</v>
      </c>
      <c r="F1455">
        <v>0</v>
      </c>
      <c r="G1455">
        <v>0</v>
      </c>
      <c r="H1455">
        <v>0</v>
      </c>
      <c r="I1455">
        <v>989000</v>
      </c>
      <c r="J1455">
        <f t="shared" si="26"/>
        <v>989000</v>
      </c>
    </row>
    <row r="1456" spans="1:10">
      <c r="A1456" t="s">
        <v>155</v>
      </c>
      <c r="B1456" t="s">
        <v>240</v>
      </c>
      <c r="C1456" t="s">
        <v>241</v>
      </c>
      <c r="D1456">
        <v>2019</v>
      </c>
      <c r="E1456">
        <v>0</v>
      </c>
      <c r="F1456">
        <v>47732172</v>
      </c>
      <c r="G1456">
        <v>29000</v>
      </c>
      <c r="H1456">
        <v>0</v>
      </c>
      <c r="I1456">
        <v>47761172</v>
      </c>
      <c r="J1456">
        <f t="shared" si="26"/>
        <v>23880586</v>
      </c>
    </row>
    <row r="1457" spans="1:10">
      <c r="A1457" t="s">
        <v>203</v>
      </c>
      <c r="B1457" t="s">
        <v>981</v>
      </c>
      <c r="C1457" t="s">
        <v>982</v>
      </c>
      <c r="D1457">
        <v>2019</v>
      </c>
      <c r="E1457">
        <v>300000</v>
      </c>
      <c r="F1457">
        <v>0</v>
      </c>
      <c r="G1457">
        <v>0</v>
      </c>
      <c r="H1457">
        <v>0</v>
      </c>
      <c r="I1457">
        <v>300000</v>
      </c>
      <c r="J1457">
        <f t="shared" si="26"/>
        <v>300000</v>
      </c>
    </row>
    <row r="1458" spans="1:10">
      <c r="A1458" t="s">
        <v>155</v>
      </c>
      <c r="B1458" t="s">
        <v>201</v>
      </c>
      <c r="C1458" t="s">
        <v>941</v>
      </c>
      <c r="D1458">
        <v>2019</v>
      </c>
      <c r="E1458">
        <v>0</v>
      </c>
      <c r="F1458">
        <v>76576000</v>
      </c>
      <c r="G1458">
        <v>0</v>
      </c>
      <c r="H1458">
        <v>0</v>
      </c>
      <c r="I1458">
        <v>76576000</v>
      </c>
      <c r="J1458">
        <f t="shared" si="26"/>
        <v>76576000</v>
      </c>
    </row>
    <row r="1459" spans="1:10">
      <c r="A1459" t="s">
        <v>883</v>
      </c>
      <c r="B1459" t="s">
        <v>1147</v>
      </c>
      <c r="C1459" t="s">
        <v>1148</v>
      </c>
      <c r="D1459">
        <v>2019</v>
      </c>
      <c r="E1459">
        <v>90000</v>
      </c>
      <c r="F1459">
        <v>0</v>
      </c>
      <c r="G1459">
        <v>0</v>
      </c>
      <c r="H1459">
        <v>0</v>
      </c>
      <c r="I1459">
        <v>90000</v>
      </c>
      <c r="J1459">
        <f t="shared" si="26"/>
        <v>90000</v>
      </c>
    </row>
    <row r="1460" spans="1:10">
      <c r="A1460" t="s">
        <v>566</v>
      </c>
      <c r="B1460" t="s">
        <v>1359</v>
      </c>
      <c r="C1460" t="s">
        <v>608</v>
      </c>
      <c r="D1460">
        <v>2019</v>
      </c>
      <c r="E1460">
        <v>2750000</v>
      </c>
      <c r="F1460">
        <v>0</v>
      </c>
      <c r="G1460">
        <v>0</v>
      </c>
      <c r="H1460">
        <v>0</v>
      </c>
      <c r="I1460">
        <v>2750000</v>
      </c>
      <c r="J1460">
        <f t="shared" si="26"/>
        <v>2750000</v>
      </c>
    </row>
    <row r="1461" spans="1:10">
      <c r="A1461" t="s">
        <v>203</v>
      </c>
      <c r="B1461" t="s">
        <v>991</v>
      </c>
      <c r="C1461" t="s">
        <v>978</v>
      </c>
      <c r="D1461">
        <v>2019</v>
      </c>
      <c r="E1461">
        <v>52000</v>
      </c>
      <c r="F1461">
        <v>0</v>
      </c>
      <c r="G1461">
        <v>0</v>
      </c>
      <c r="H1461">
        <v>0</v>
      </c>
      <c r="I1461">
        <v>52000</v>
      </c>
      <c r="J1461">
        <f t="shared" si="26"/>
        <v>52000</v>
      </c>
    </row>
    <row r="1462" spans="1:10">
      <c r="A1462" t="s">
        <v>566</v>
      </c>
      <c r="B1462" t="s">
        <v>1137</v>
      </c>
      <c r="C1462" t="s">
        <v>1138</v>
      </c>
      <c r="D1462">
        <v>2019</v>
      </c>
      <c r="E1462">
        <v>500000</v>
      </c>
      <c r="F1462">
        <v>0</v>
      </c>
      <c r="G1462">
        <v>0</v>
      </c>
      <c r="H1462">
        <v>0</v>
      </c>
      <c r="I1462">
        <v>500000</v>
      </c>
      <c r="J1462">
        <f t="shared" si="26"/>
        <v>500000</v>
      </c>
    </row>
    <row r="1463" spans="1:10">
      <c r="A1463" t="s">
        <v>883</v>
      </c>
      <c r="B1463" t="s">
        <v>1360</v>
      </c>
      <c r="C1463" t="s">
        <v>1361</v>
      </c>
      <c r="D1463">
        <v>2019</v>
      </c>
      <c r="E1463">
        <v>17699000</v>
      </c>
      <c r="F1463">
        <v>0</v>
      </c>
      <c r="G1463">
        <v>0</v>
      </c>
      <c r="H1463">
        <v>0</v>
      </c>
      <c r="I1463">
        <v>17699000</v>
      </c>
      <c r="J1463">
        <f t="shared" si="26"/>
        <v>17699000</v>
      </c>
    </row>
    <row r="1464" spans="1:10">
      <c r="A1464" t="s">
        <v>315</v>
      </c>
      <c r="B1464" t="s">
        <v>320</v>
      </c>
      <c r="C1464" t="s">
        <v>321</v>
      </c>
      <c r="D1464">
        <v>2019</v>
      </c>
      <c r="E1464">
        <v>6341271</v>
      </c>
      <c r="F1464">
        <v>57780000</v>
      </c>
      <c r="G1464">
        <v>16532000</v>
      </c>
      <c r="H1464">
        <v>39947000</v>
      </c>
      <c r="I1464">
        <v>120600271</v>
      </c>
      <c r="J1464">
        <f t="shared" si="26"/>
        <v>30150067.75</v>
      </c>
    </row>
    <row r="1465" spans="1:10">
      <c r="A1465" t="s">
        <v>260</v>
      </c>
      <c r="B1465" t="s">
        <v>301</v>
      </c>
      <c r="C1465" t="s">
        <v>302</v>
      </c>
      <c r="D1465">
        <v>2019</v>
      </c>
      <c r="E1465">
        <v>42683743</v>
      </c>
      <c r="F1465">
        <v>1449000</v>
      </c>
      <c r="G1465">
        <v>1380000</v>
      </c>
      <c r="H1465">
        <v>1407000</v>
      </c>
      <c r="I1465">
        <v>46919743</v>
      </c>
      <c r="J1465">
        <f t="shared" si="26"/>
        <v>11729935.75</v>
      </c>
    </row>
    <row r="1466" spans="1:10">
      <c r="A1466" t="s">
        <v>369</v>
      </c>
      <c r="B1466" t="s">
        <v>370</v>
      </c>
      <c r="C1466" t="s">
        <v>371</v>
      </c>
      <c r="D1466">
        <v>2019</v>
      </c>
      <c r="E1466">
        <v>0</v>
      </c>
      <c r="F1466">
        <v>0</v>
      </c>
      <c r="G1466">
        <v>600000</v>
      </c>
      <c r="H1466">
        <v>5434000</v>
      </c>
      <c r="I1466">
        <v>6034000</v>
      </c>
      <c r="J1466">
        <f t="shared" si="26"/>
        <v>3017000</v>
      </c>
    </row>
    <row r="1467" spans="1:10">
      <c r="A1467" t="s">
        <v>883</v>
      </c>
      <c r="B1467" t="s">
        <v>506</v>
      </c>
      <c r="C1467" t="s">
        <v>507</v>
      </c>
      <c r="D1467">
        <v>2019</v>
      </c>
      <c r="E1467">
        <v>0</v>
      </c>
      <c r="F1467">
        <v>0</v>
      </c>
      <c r="G1467">
        <v>7454638</v>
      </c>
      <c r="H1467">
        <v>0</v>
      </c>
      <c r="I1467">
        <v>7454638</v>
      </c>
      <c r="J1467">
        <f t="shared" si="26"/>
        <v>7454638</v>
      </c>
    </row>
    <row r="1468" spans="1:10">
      <c r="A1468" t="s">
        <v>356</v>
      </c>
      <c r="B1468" t="s">
        <v>1362</v>
      </c>
      <c r="C1468" t="s">
        <v>1363</v>
      </c>
      <c r="D1468">
        <v>2019</v>
      </c>
      <c r="E1468">
        <v>50000</v>
      </c>
      <c r="F1468">
        <v>0</v>
      </c>
      <c r="G1468">
        <v>0</v>
      </c>
      <c r="H1468">
        <v>0</v>
      </c>
      <c r="I1468">
        <v>50000</v>
      </c>
      <c r="J1468">
        <f t="shared" si="26"/>
        <v>50000</v>
      </c>
    </row>
    <row r="1469" spans="1:10">
      <c r="A1469" t="s">
        <v>566</v>
      </c>
      <c r="B1469" t="s">
        <v>1364</v>
      </c>
      <c r="C1469" t="s">
        <v>1365</v>
      </c>
      <c r="D1469">
        <v>2019</v>
      </c>
      <c r="E1469">
        <v>1750000</v>
      </c>
      <c r="F1469">
        <v>0</v>
      </c>
      <c r="G1469">
        <v>0</v>
      </c>
      <c r="H1469">
        <v>0</v>
      </c>
      <c r="I1469">
        <v>1750000</v>
      </c>
      <c r="J1469">
        <f t="shared" si="26"/>
        <v>1750000</v>
      </c>
    </row>
    <row r="1470" spans="1:10">
      <c r="A1470" t="s">
        <v>883</v>
      </c>
      <c r="B1470" t="s">
        <v>1366</v>
      </c>
      <c r="C1470" t="s">
        <v>1367</v>
      </c>
      <c r="D1470">
        <v>2019</v>
      </c>
      <c r="E1470">
        <v>2322000</v>
      </c>
      <c r="F1470">
        <v>0</v>
      </c>
      <c r="G1470">
        <v>0</v>
      </c>
      <c r="H1470">
        <v>0</v>
      </c>
      <c r="I1470">
        <v>2322000</v>
      </c>
      <c r="J1470">
        <f t="shared" si="26"/>
        <v>2322000</v>
      </c>
    </row>
    <row r="1471" spans="1:10">
      <c r="A1471" t="s">
        <v>141</v>
      </c>
      <c r="B1471" t="s">
        <v>146</v>
      </c>
      <c r="C1471" t="s">
        <v>147</v>
      </c>
      <c r="D1471">
        <v>2019</v>
      </c>
      <c r="E1471">
        <v>30316750</v>
      </c>
      <c r="F1471">
        <v>7136000</v>
      </c>
      <c r="G1471">
        <v>0</v>
      </c>
      <c r="H1471">
        <v>1000000</v>
      </c>
      <c r="I1471">
        <v>38452750</v>
      </c>
      <c r="J1471">
        <f t="shared" si="26"/>
        <v>12817583.333333334</v>
      </c>
    </row>
    <row r="1472" spans="1:10">
      <c r="A1472" t="s">
        <v>691</v>
      </c>
      <c r="B1472" t="s">
        <v>1368</v>
      </c>
      <c r="C1472" t="s">
        <v>1369</v>
      </c>
      <c r="D1472">
        <v>2019</v>
      </c>
      <c r="E1472">
        <v>2750000</v>
      </c>
      <c r="F1472">
        <v>0</v>
      </c>
      <c r="G1472">
        <v>0</v>
      </c>
      <c r="H1472">
        <v>0</v>
      </c>
      <c r="I1472">
        <v>2750000</v>
      </c>
      <c r="J1472">
        <f t="shared" si="26"/>
        <v>2750000</v>
      </c>
    </row>
    <row r="1473" spans="1:10">
      <c r="A1473" t="s">
        <v>883</v>
      </c>
      <c r="B1473" t="s">
        <v>501</v>
      </c>
      <c r="C1473" t="s">
        <v>502</v>
      </c>
      <c r="D1473">
        <v>2019</v>
      </c>
      <c r="E1473">
        <v>31186473</v>
      </c>
      <c r="F1473">
        <v>4871000</v>
      </c>
      <c r="G1473">
        <v>4870000</v>
      </c>
      <c r="H1473">
        <v>15988000</v>
      </c>
      <c r="I1473">
        <v>56915473</v>
      </c>
      <c r="J1473">
        <f t="shared" si="26"/>
        <v>14228868.25</v>
      </c>
    </row>
    <row r="1474" spans="1:10">
      <c r="A1474" t="s">
        <v>566</v>
      </c>
      <c r="B1474" t="s">
        <v>1031</v>
      </c>
      <c r="C1474" t="s">
        <v>1032</v>
      </c>
      <c r="D1474">
        <v>2019</v>
      </c>
      <c r="E1474">
        <v>100000</v>
      </c>
      <c r="F1474">
        <v>0</v>
      </c>
      <c r="G1474">
        <v>0</v>
      </c>
      <c r="H1474">
        <v>0</v>
      </c>
      <c r="I1474">
        <v>100000</v>
      </c>
      <c r="J1474">
        <f t="shared" si="26"/>
        <v>100000</v>
      </c>
    </row>
    <row r="1475" spans="1:10">
      <c r="A1475" t="s">
        <v>260</v>
      </c>
      <c r="B1475" t="s">
        <v>1370</v>
      </c>
      <c r="C1475" t="s">
        <v>1371</v>
      </c>
      <c r="D1475">
        <v>2019</v>
      </c>
      <c r="E1475">
        <v>6298000</v>
      </c>
      <c r="F1475">
        <v>0</v>
      </c>
      <c r="G1475">
        <v>0</v>
      </c>
      <c r="H1475">
        <v>0</v>
      </c>
      <c r="I1475">
        <v>6298000</v>
      </c>
      <c r="J1475">
        <f t="shared" si="26"/>
        <v>6298000</v>
      </c>
    </row>
    <row r="1476" spans="1:10">
      <c r="A1476" t="s">
        <v>460</v>
      </c>
      <c r="B1476" t="s">
        <v>463</v>
      </c>
      <c r="C1476" t="s">
        <v>464</v>
      </c>
      <c r="D1476">
        <v>2019</v>
      </c>
      <c r="E1476">
        <v>654000</v>
      </c>
      <c r="F1476">
        <v>0</v>
      </c>
      <c r="G1476">
        <v>0</v>
      </c>
      <c r="H1476">
        <v>0</v>
      </c>
      <c r="I1476">
        <v>654000</v>
      </c>
      <c r="J1476">
        <f t="shared" si="26"/>
        <v>654000</v>
      </c>
    </row>
    <row r="1477" spans="1:10">
      <c r="A1477" t="s">
        <v>691</v>
      </c>
      <c r="B1477" t="s">
        <v>698</v>
      </c>
      <c r="C1477" t="s">
        <v>699</v>
      </c>
      <c r="D1477">
        <v>2019</v>
      </c>
      <c r="E1477">
        <v>0</v>
      </c>
      <c r="F1477">
        <v>0</v>
      </c>
      <c r="G1477">
        <v>697331</v>
      </c>
      <c r="H1477">
        <v>0</v>
      </c>
      <c r="I1477">
        <v>697331</v>
      </c>
      <c r="J1477">
        <f t="shared" si="26"/>
        <v>697331</v>
      </c>
    </row>
    <row r="1478" spans="1:10">
      <c r="A1478" t="s">
        <v>260</v>
      </c>
      <c r="B1478" t="s">
        <v>953</v>
      </c>
      <c r="C1478" t="s">
        <v>954</v>
      </c>
      <c r="D1478">
        <v>2019</v>
      </c>
      <c r="E1478">
        <v>2526000</v>
      </c>
      <c r="F1478">
        <v>0</v>
      </c>
      <c r="G1478">
        <v>0</v>
      </c>
      <c r="H1478">
        <v>0</v>
      </c>
      <c r="I1478">
        <v>2526000</v>
      </c>
      <c r="J1478">
        <f t="shared" si="26"/>
        <v>2526000</v>
      </c>
    </row>
    <row r="1479" spans="1:10">
      <c r="A1479" t="s">
        <v>883</v>
      </c>
      <c r="B1479" t="s">
        <v>1074</v>
      </c>
      <c r="C1479" t="s">
        <v>520</v>
      </c>
      <c r="D1479">
        <v>2019</v>
      </c>
      <c r="E1479">
        <v>5716114</v>
      </c>
      <c r="F1479">
        <v>711000</v>
      </c>
      <c r="G1479">
        <v>7889000</v>
      </c>
      <c r="H1479">
        <v>716000</v>
      </c>
      <c r="I1479">
        <v>15032114</v>
      </c>
      <c r="J1479">
        <f t="shared" si="26"/>
        <v>3758028.5</v>
      </c>
    </row>
    <row r="1480" spans="1:10">
      <c r="A1480" t="s">
        <v>38</v>
      </c>
      <c r="B1480" t="s">
        <v>1127</v>
      </c>
      <c r="C1480" t="s">
        <v>1128</v>
      </c>
      <c r="D1480">
        <v>2019</v>
      </c>
      <c r="E1480">
        <v>134998</v>
      </c>
      <c r="F1480">
        <v>0</v>
      </c>
      <c r="G1480">
        <v>0</v>
      </c>
      <c r="H1480">
        <v>0</v>
      </c>
      <c r="I1480">
        <v>134998</v>
      </c>
      <c r="J1480">
        <f t="shared" si="26"/>
        <v>134998</v>
      </c>
    </row>
    <row r="1481" spans="1:10">
      <c r="A1481" t="s">
        <v>566</v>
      </c>
      <c r="B1481" t="s">
        <v>607</v>
      </c>
      <c r="C1481" t="s">
        <v>608</v>
      </c>
      <c r="D1481">
        <v>2019</v>
      </c>
      <c r="E1481">
        <v>2800000</v>
      </c>
      <c r="F1481">
        <v>0</v>
      </c>
      <c r="G1481">
        <v>38021</v>
      </c>
      <c r="H1481">
        <v>0</v>
      </c>
      <c r="I1481">
        <v>2838021</v>
      </c>
      <c r="J1481">
        <f t="shared" si="26"/>
        <v>1419010.5</v>
      </c>
    </row>
    <row r="1482" spans="1:10">
      <c r="A1482" t="s">
        <v>315</v>
      </c>
      <c r="B1482" t="s">
        <v>1372</v>
      </c>
      <c r="C1482" t="s">
        <v>1373</v>
      </c>
      <c r="D1482">
        <v>2019</v>
      </c>
      <c r="E1482">
        <v>578000</v>
      </c>
      <c r="F1482">
        <v>0</v>
      </c>
      <c r="G1482">
        <v>0</v>
      </c>
      <c r="H1482">
        <v>0</v>
      </c>
      <c r="I1482">
        <v>578000</v>
      </c>
      <c r="J1482">
        <f t="shared" si="26"/>
        <v>578000</v>
      </c>
    </row>
    <row r="1483" spans="1:10">
      <c r="A1483" t="s">
        <v>92</v>
      </c>
      <c r="B1483" t="s">
        <v>1374</v>
      </c>
      <c r="C1483" t="s">
        <v>108</v>
      </c>
      <c r="D1483">
        <v>2019</v>
      </c>
      <c r="E1483">
        <v>1658000</v>
      </c>
      <c r="F1483">
        <v>0</v>
      </c>
      <c r="G1483">
        <v>0</v>
      </c>
      <c r="H1483">
        <v>0</v>
      </c>
      <c r="I1483">
        <v>1658000</v>
      </c>
      <c r="J1483">
        <f t="shared" si="26"/>
        <v>1658000</v>
      </c>
    </row>
    <row r="1484" spans="1:10">
      <c r="A1484" t="s">
        <v>883</v>
      </c>
      <c r="B1484" t="s">
        <v>514</v>
      </c>
      <c r="C1484" t="s">
        <v>515</v>
      </c>
      <c r="D1484">
        <v>2019</v>
      </c>
      <c r="E1484">
        <v>15769228</v>
      </c>
      <c r="F1484">
        <v>10619000</v>
      </c>
      <c r="G1484">
        <v>41000000</v>
      </c>
      <c r="H1484">
        <v>6000000</v>
      </c>
      <c r="I1484">
        <v>73388228</v>
      </c>
      <c r="J1484">
        <f t="shared" si="26"/>
        <v>18347057</v>
      </c>
    </row>
    <row r="1485" spans="1:10">
      <c r="A1485" t="s">
        <v>566</v>
      </c>
      <c r="B1485" t="s">
        <v>1375</v>
      </c>
      <c r="C1485" t="s">
        <v>1376</v>
      </c>
      <c r="D1485">
        <v>2019</v>
      </c>
      <c r="E1485">
        <v>500000</v>
      </c>
      <c r="F1485">
        <v>0</v>
      </c>
      <c r="G1485">
        <v>0</v>
      </c>
      <c r="H1485">
        <v>0</v>
      </c>
      <c r="I1485">
        <v>500000</v>
      </c>
      <c r="J1485">
        <f t="shared" si="26"/>
        <v>500000</v>
      </c>
    </row>
    <row r="1486" spans="1:10">
      <c r="A1486" t="s">
        <v>460</v>
      </c>
      <c r="B1486" t="s">
        <v>1377</v>
      </c>
      <c r="C1486" t="s">
        <v>1378</v>
      </c>
      <c r="D1486">
        <v>2019</v>
      </c>
      <c r="E1486">
        <v>500000</v>
      </c>
      <c r="F1486">
        <v>0</v>
      </c>
      <c r="G1486">
        <v>0</v>
      </c>
      <c r="H1486">
        <v>0</v>
      </c>
      <c r="I1486">
        <v>500000</v>
      </c>
      <c r="J1486">
        <f t="shared" si="26"/>
        <v>500000</v>
      </c>
    </row>
    <row r="1487" spans="1:10">
      <c r="A1487" t="s">
        <v>566</v>
      </c>
      <c r="B1487" t="s">
        <v>1379</v>
      </c>
      <c r="C1487" t="s">
        <v>936</v>
      </c>
      <c r="D1487">
        <v>2019</v>
      </c>
      <c r="E1487">
        <v>300000</v>
      </c>
      <c r="F1487">
        <v>0</v>
      </c>
      <c r="G1487">
        <v>0</v>
      </c>
      <c r="H1487">
        <v>0</v>
      </c>
      <c r="I1487">
        <v>300000</v>
      </c>
      <c r="J1487">
        <f t="shared" si="26"/>
        <v>300000</v>
      </c>
    </row>
    <row r="1488" spans="1:10">
      <c r="A1488" t="s">
        <v>155</v>
      </c>
      <c r="B1488" t="s">
        <v>214</v>
      </c>
      <c r="C1488" t="s">
        <v>215</v>
      </c>
      <c r="D1488">
        <v>2019</v>
      </c>
      <c r="E1488">
        <v>0</v>
      </c>
      <c r="F1488">
        <v>0</v>
      </c>
      <c r="G1488">
        <v>56463000</v>
      </c>
      <c r="H1488">
        <v>3274000</v>
      </c>
      <c r="I1488">
        <v>59737000</v>
      </c>
      <c r="J1488">
        <f t="shared" si="26"/>
        <v>29868500</v>
      </c>
    </row>
    <row r="1489" spans="1:10">
      <c r="A1489" t="s">
        <v>566</v>
      </c>
      <c r="B1489" t="s">
        <v>970</v>
      </c>
      <c r="C1489" t="s">
        <v>971</v>
      </c>
      <c r="D1489">
        <v>2019</v>
      </c>
      <c r="E1489">
        <v>40000</v>
      </c>
      <c r="F1489">
        <v>0</v>
      </c>
      <c r="G1489">
        <v>0</v>
      </c>
      <c r="H1489">
        <v>0</v>
      </c>
      <c r="I1489">
        <v>40000</v>
      </c>
      <c r="J1489">
        <f t="shared" si="26"/>
        <v>40000</v>
      </c>
    </row>
    <row r="1490" spans="1:10">
      <c r="A1490" t="s">
        <v>566</v>
      </c>
      <c r="B1490" t="s">
        <v>943</v>
      </c>
      <c r="C1490" t="s">
        <v>944</v>
      </c>
      <c r="D1490">
        <v>2019</v>
      </c>
      <c r="E1490">
        <v>145000</v>
      </c>
      <c r="F1490">
        <v>0</v>
      </c>
      <c r="G1490">
        <v>0</v>
      </c>
      <c r="H1490">
        <v>0</v>
      </c>
      <c r="I1490">
        <v>145000</v>
      </c>
      <c r="J1490">
        <f t="shared" si="26"/>
        <v>145000</v>
      </c>
    </row>
    <row r="1491" spans="1:10">
      <c r="A1491" t="s">
        <v>883</v>
      </c>
      <c r="B1491" t="s">
        <v>1102</v>
      </c>
      <c r="C1491" t="s">
        <v>1103</v>
      </c>
      <c r="D1491">
        <v>2019</v>
      </c>
      <c r="E1491">
        <v>2499999</v>
      </c>
      <c r="F1491">
        <v>0</v>
      </c>
      <c r="G1491">
        <v>0</v>
      </c>
      <c r="H1491">
        <v>0</v>
      </c>
      <c r="I1491">
        <v>2499999</v>
      </c>
      <c r="J1491">
        <f t="shared" si="26"/>
        <v>2499999</v>
      </c>
    </row>
    <row r="1492" spans="1:10">
      <c r="A1492" t="s">
        <v>155</v>
      </c>
      <c r="B1492" t="s">
        <v>183</v>
      </c>
      <c r="C1492" t="s">
        <v>184</v>
      </c>
      <c r="D1492">
        <v>2019</v>
      </c>
      <c r="E1492">
        <v>0</v>
      </c>
      <c r="F1492">
        <v>5579051</v>
      </c>
      <c r="G1492">
        <v>0</v>
      </c>
      <c r="H1492">
        <v>0</v>
      </c>
      <c r="I1492">
        <v>5579051</v>
      </c>
      <c r="J1492">
        <f t="shared" si="26"/>
        <v>5579051</v>
      </c>
    </row>
    <row r="1493" spans="1:10">
      <c r="A1493" t="s">
        <v>460</v>
      </c>
      <c r="B1493" t="s">
        <v>929</v>
      </c>
      <c r="C1493" t="s">
        <v>930</v>
      </c>
      <c r="D1493">
        <v>2019</v>
      </c>
      <c r="E1493">
        <v>500000</v>
      </c>
      <c r="F1493">
        <v>0</v>
      </c>
      <c r="G1493">
        <v>0</v>
      </c>
      <c r="H1493">
        <v>0</v>
      </c>
      <c r="I1493">
        <v>500000</v>
      </c>
      <c r="J1493">
        <f t="shared" si="26"/>
        <v>500000</v>
      </c>
    </row>
    <row r="1494" spans="1:10">
      <c r="A1494" t="s">
        <v>883</v>
      </c>
      <c r="B1494" t="s">
        <v>1380</v>
      </c>
      <c r="C1494" t="s">
        <v>1381</v>
      </c>
      <c r="D1494">
        <v>2019</v>
      </c>
      <c r="E1494">
        <v>6000000</v>
      </c>
      <c r="F1494">
        <v>0</v>
      </c>
      <c r="G1494">
        <v>0</v>
      </c>
      <c r="H1494">
        <v>0</v>
      </c>
      <c r="I1494">
        <v>6000000</v>
      </c>
      <c r="J1494">
        <f t="shared" si="26"/>
        <v>6000000</v>
      </c>
    </row>
    <row r="1495" spans="1:10">
      <c r="A1495" t="s">
        <v>566</v>
      </c>
      <c r="B1495" t="s">
        <v>1382</v>
      </c>
      <c r="C1495" t="s">
        <v>1383</v>
      </c>
      <c r="D1495">
        <v>2019</v>
      </c>
      <c r="E1495">
        <v>1500000</v>
      </c>
      <c r="F1495">
        <v>0</v>
      </c>
      <c r="G1495">
        <v>0</v>
      </c>
      <c r="H1495">
        <v>0</v>
      </c>
      <c r="I1495">
        <v>1500000</v>
      </c>
      <c r="J1495">
        <f t="shared" si="26"/>
        <v>1500000</v>
      </c>
    </row>
    <row r="1496" spans="1:10">
      <c r="A1496" t="s">
        <v>474</v>
      </c>
      <c r="B1496" t="s">
        <v>972</v>
      </c>
      <c r="C1496" t="s">
        <v>930</v>
      </c>
      <c r="D1496">
        <v>2019</v>
      </c>
      <c r="E1496">
        <v>500000</v>
      </c>
      <c r="F1496">
        <v>0</v>
      </c>
      <c r="G1496">
        <v>0</v>
      </c>
      <c r="H1496">
        <v>0</v>
      </c>
      <c r="I1496">
        <v>500000</v>
      </c>
      <c r="J1496">
        <f t="shared" si="26"/>
        <v>500000</v>
      </c>
    </row>
    <row r="1497" spans="1:10">
      <c r="A1497" t="s">
        <v>691</v>
      </c>
      <c r="B1497" t="s">
        <v>694</v>
      </c>
      <c r="C1497" t="s">
        <v>695</v>
      </c>
      <c r="D1497">
        <v>2019</v>
      </c>
      <c r="E1497">
        <v>0</v>
      </c>
      <c r="F1497">
        <v>930000</v>
      </c>
      <c r="G1497">
        <v>0</v>
      </c>
      <c r="H1497">
        <v>12000000</v>
      </c>
      <c r="I1497">
        <v>12930000</v>
      </c>
      <c r="J1497">
        <f t="shared" si="26"/>
        <v>6465000</v>
      </c>
    </row>
    <row r="1498" spans="1:10">
      <c r="A1498" t="s">
        <v>566</v>
      </c>
      <c r="B1498" t="s">
        <v>897</v>
      </c>
      <c r="C1498" t="s">
        <v>898</v>
      </c>
      <c r="D1498">
        <v>2019</v>
      </c>
      <c r="E1498">
        <v>100000</v>
      </c>
      <c r="F1498">
        <v>0</v>
      </c>
      <c r="G1498">
        <v>0</v>
      </c>
      <c r="H1498">
        <v>0</v>
      </c>
      <c r="I1498">
        <v>100000</v>
      </c>
      <c r="J1498">
        <f t="shared" si="26"/>
        <v>100000</v>
      </c>
    </row>
    <row r="1499" spans="1:10">
      <c r="A1499" t="s">
        <v>566</v>
      </c>
      <c r="B1499" t="s">
        <v>659</v>
      </c>
      <c r="C1499" t="s">
        <v>620</v>
      </c>
      <c r="D1499">
        <v>2019</v>
      </c>
      <c r="E1499">
        <v>50000</v>
      </c>
      <c r="F1499">
        <v>0</v>
      </c>
      <c r="G1499">
        <v>0</v>
      </c>
      <c r="H1499">
        <v>0</v>
      </c>
      <c r="I1499">
        <v>50000</v>
      </c>
      <c r="J1499">
        <f t="shared" si="26"/>
        <v>50000</v>
      </c>
    </row>
    <row r="1500" spans="1:10">
      <c r="A1500" t="s">
        <v>155</v>
      </c>
      <c r="B1500" t="s">
        <v>172</v>
      </c>
      <c r="C1500" t="s">
        <v>173</v>
      </c>
      <c r="D1500">
        <v>2019</v>
      </c>
      <c r="E1500">
        <v>1610000</v>
      </c>
      <c r="F1500">
        <v>22500000</v>
      </c>
      <c r="G1500">
        <v>0</v>
      </c>
      <c r="H1500">
        <v>0</v>
      </c>
      <c r="I1500">
        <v>24110000</v>
      </c>
      <c r="J1500">
        <f t="shared" si="26"/>
        <v>12055000</v>
      </c>
    </row>
    <row r="1501" spans="1:10">
      <c r="A1501" t="s">
        <v>566</v>
      </c>
      <c r="B1501" t="s">
        <v>638</v>
      </c>
      <c r="C1501" t="s">
        <v>639</v>
      </c>
      <c r="D1501">
        <v>2019</v>
      </c>
      <c r="E1501">
        <v>100000</v>
      </c>
      <c r="F1501">
        <v>0</v>
      </c>
      <c r="G1501">
        <v>0</v>
      </c>
      <c r="H1501">
        <v>0</v>
      </c>
      <c r="I1501">
        <v>100000</v>
      </c>
      <c r="J1501">
        <f t="shared" si="26"/>
        <v>100000</v>
      </c>
    </row>
    <row r="1502" spans="1:10">
      <c r="A1502" t="s">
        <v>566</v>
      </c>
      <c r="B1502" t="s">
        <v>589</v>
      </c>
      <c r="C1502" t="s">
        <v>590</v>
      </c>
      <c r="D1502">
        <v>2019</v>
      </c>
      <c r="E1502">
        <v>579350</v>
      </c>
      <c r="F1502">
        <v>0</v>
      </c>
      <c r="G1502">
        <v>0</v>
      </c>
      <c r="H1502">
        <v>1000</v>
      </c>
      <c r="I1502">
        <v>580350</v>
      </c>
      <c r="J1502">
        <f t="shared" si="26"/>
        <v>290175</v>
      </c>
    </row>
    <row r="1503" spans="1:10">
      <c r="A1503" t="s">
        <v>878</v>
      </c>
      <c r="B1503" t="s">
        <v>135</v>
      </c>
      <c r="C1503" t="s">
        <v>136</v>
      </c>
      <c r="D1503">
        <v>2019</v>
      </c>
      <c r="E1503">
        <v>0</v>
      </c>
      <c r="F1503">
        <v>38276353</v>
      </c>
      <c r="G1503">
        <v>57500000</v>
      </c>
      <c r="H1503">
        <v>25000000</v>
      </c>
      <c r="I1503">
        <v>120776353</v>
      </c>
      <c r="J1503">
        <f t="shared" si="26"/>
        <v>40258784.333333336</v>
      </c>
    </row>
    <row r="1504" spans="1:10">
      <c r="A1504" t="s">
        <v>92</v>
      </c>
      <c r="B1504" t="s">
        <v>1384</v>
      </c>
      <c r="C1504" t="s">
        <v>1385</v>
      </c>
      <c r="D1504">
        <v>2019</v>
      </c>
      <c r="E1504">
        <v>1046000</v>
      </c>
      <c r="F1504">
        <v>0</v>
      </c>
      <c r="G1504">
        <v>0</v>
      </c>
      <c r="H1504">
        <v>0</v>
      </c>
      <c r="I1504">
        <v>1046000</v>
      </c>
      <c r="J1504">
        <f t="shared" si="26"/>
        <v>1046000</v>
      </c>
    </row>
    <row r="1505" spans="1:10">
      <c r="A1505" t="s">
        <v>854</v>
      </c>
      <c r="B1505" t="s">
        <v>859</v>
      </c>
      <c r="C1505" t="s">
        <v>860</v>
      </c>
      <c r="D1505">
        <v>2019</v>
      </c>
      <c r="E1505">
        <v>300000</v>
      </c>
      <c r="F1505">
        <v>300000</v>
      </c>
      <c r="G1505">
        <v>300000</v>
      </c>
      <c r="H1505">
        <v>600000</v>
      </c>
      <c r="I1505">
        <v>1500000</v>
      </c>
      <c r="J1505">
        <f t="shared" si="26"/>
        <v>375000</v>
      </c>
    </row>
    <row r="1506" spans="1:10">
      <c r="A1506" t="s">
        <v>474</v>
      </c>
      <c r="B1506" t="s">
        <v>475</v>
      </c>
      <c r="C1506" t="s">
        <v>476</v>
      </c>
      <c r="D1506">
        <v>2019</v>
      </c>
      <c r="E1506">
        <v>15000000</v>
      </c>
      <c r="F1506">
        <v>0</v>
      </c>
      <c r="G1506">
        <v>46017129</v>
      </c>
      <c r="H1506">
        <v>41352000</v>
      </c>
      <c r="I1506">
        <v>102369129</v>
      </c>
      <c r="J1506">
        <f t="shared" si="26"/>
        <v>34123043</v>
      </c>
    </row>
    <row r="1507" spans="1:10">
      <c r="A1507" t="s">
        <v>566</v>
      </c>
      <c r="B1507" t="s">
        <v>1386</v>
      </c>
      <c r="C1507" t="s">
        <v>1132</v>
      </c>
      <c r="D1507">
        <v>2019</v>
      </c>
      <c r="E1507">
        <v>1500000</v>
      </c>
      <c r="F1507">
        <v>0</v>
      </c>
      <c r="G1507">
        <v>0</v>
      </c>
      <c r="H1507">
        <v>0</v>
      </c>
      <c r="I1507">
        <v>1500000</v>
      </c>
      <c r="J1507">
        <f t="shared" si="26"/>
        <v>1500000</v>
      </c>
    </row>
    <row r="1508" spans="1:10">
      <c r="A1508" t="s">
        <v>356</v>
      </c>
      <c r="B1508" t="s">
        <v>357</v>
      </c>
      <c r="C1508" t="s">
        <v>358</v>
      </c>
      <c r="D1508">
        <v>2019</v>
      </c>
      <c r="E1508">
        <v>0</v>
      </c>
      <c r="F1508">
        <v>0</v>
      </c>
      <c r="G1508">
        <v>0</v>
      </c>
      <c r="H1508">
        <v>35160</v>
      </c>
      <c r="I1508">
        <v>35160</v>
      </c>
      <c r="J1508">
        <f t="shared" si="26"/>
        <v>35160</v>
      </c>
    </row>
    <row r="1509" spans="1:10">
      <c r="A1509" t="s">
        <v>203</v>
      </c>
      <c r="B1509" t="s">
        <v>1387</v>
      </c>
      <c r="C1509" t="s">
        <v>1254</v>
      </c>
      <c r="D1509">
        <v>2019</v>
      </c>
      <c r="E1509">
        <v>1025000</v>
      </c>
      <c r="F1509">
        <v>0</v>
      </c>
      <c r="G1509">
        <v>0</v>
      </c>
      <c r="H1509">
        <v>0</v>
      </c>
      <c r="I1509">
        <v>1025000</v>
      </c>
      <c r="J1509">
        <f t="shared" si="26"/>
        <v>1025000</v>
      </c>
    </row>
    <row r="1510" spans="1:10">
      <c r="A1510" t="s">
        <v>260</v>
      </c>
      <c r="B1510" t="s">
        <v>271</v>
      </c>
      <c r="C1510" t="s">
        <v>272</v>
      </c>
      <c r="D1510">
        <v>2019</v>
      </c>
      <c r="E1510">
        <v>0</v>
      </c>
      <c r="F1510">
        <v>51539184</v>
      </c>
      <c r="G1510">
        <v>112150000</v>
      </c>
      <c r="H1510">
        <v>104104000</v>
      </c>
      <c r="I1510">
        <v>267793184</v>
      </c>
      <c r="J1510">
        <f t="shared" si="26"/>
        <v>89264394.666666672</v>
      </c>
    </row>
    <row r="1511" spans="1:10">
      <c r="A1511" t="s">
        <v>924</v>
      </c>
      <c r="B1511" t="s">
        <v>841</v>
      </c>
      <c r="C1511" t="s">
        <v>842</v>
      </c>
      <c r="D1511">
        <v>2019</v>
      </c>
      <c r="E1511">
        <v>21811030</v>
      </c>
      <c r="F1511">
        <v>265000000</v>
      </c>
      <c r="G1511">
        <v>32500000</v>
      </c>
      <c r="H1511">
        <v>314500000</v>
      </c>
      <c r="I1511">
        <v>633811030</v>
      </c>
      <c r="J1511">
        <f t="shared" si="26"/>
        <v>158452757.5</v>
      </c>
    </row>
    <row r="1512" spans="1:10">
      <c r="A1512" t="s">
        <v>260</v>
      </c>
      <c r="B1512" t="s">
        <v>1133</v>
      </c>
      <c r="C1512" t="s">
        <v>1134</v>
      </c>
      <c r="D1512">
        <v>2019</v>
      </c>
      <c r="E1512">
        <v>550000</v>
      </c>
      <c r="F1512">
        <v>0</v>
      </c>
      <c r="G1512">
        <v>0</v>
      </c>
      <c r="H1512">
        <v>0</v>
      </c>
      <c r="I1512">
        <v>550000</v>
      </c>
      <c r="J1512">
        <f t="shared" si="26"/>
        <v>550000</v>
      </c>
    </row>
    <row r="1513" spans="1:10">
      <c r="A1513" t="s">
        <v>566</v>
      </c>
      <c r="B1513" t="s">
        <v>1388</v>
      </c>
      <c r="C1513" t="s">
        <v>944</v>
      </c>
      <c r="D1513">
        <v>2019</v>
      </c>
      <c r="E1513">
        <v>145000</v>
      </c>
      <c r="F1513">
        <v>0</v>
      </c>
      <c r="G1513">
        <v>0</v>
      </c>
      <c r="H1513">
        <v>0</v>
      </c>
      <c r="I1513">
        <v>145000</v>
      </c>
      <c r="J1513">
        <f t="shared" si="26"/>
        <v>145000</v>
      </c>
    </row>
    <row r="1514" spans="1:10">
      <c r="A1514" t="s">
        <v>566</v>
      </c>
      <c r="B1514" t="s">
        <v>1389</v>
      </c>
      <c r="C1514" t="s">
        <v>1390</v>
      </c>
      <c r="D1514">
        <v>2019</v>
      </c>
      <c r="E1514">
        <v>100000</v>
      </c>
      <c r="F1514">
        <v>0</v>
      </c>
      <c r="G1514">
        <v>0</v>
      </c>
      <c r="H1514">
        <v>0</v>
      </c>
      <c r="I1514">
        <v>100000</v>
      </c>
      <c r="J1514">
        <f t="shared" si="26"/>
        <v>100000</v>
      </c>
    </row>
    <row r="1515" spans="1:10">
      <c r="A1515" t="s">
        <v>566</v>
      </c>
      <c r="B1515" t="s">
        <v>1391</v>
      </c>
      <c r="C1515" t="s">
        <v>1174</v>
      </c>
      <c r="D1515">
        <v>2019</v>
      </c>
      <c r="E1515">
        <v>74000</v>
      </c>
      <c r="F1515">
        <v>0</v>
      </c>
      <c r="G1515">
        <v>0</v>
      </c>
      <c r="H1515">
        <v>0</v>
      </c>
      <c r="I1515">
        <v>74000</v>
      </c>
      <c r="J1515">
        <f t="shared" ref="J1515:J1578" si="27">AVERAGEIF(E1515:H1515, "&gt;0")</f>
        <v>74000</v>
      </c>
    </row>
    <row r="1516" spans="1:10">
      <c r="A1516" t="s">
        <v>260</v>
      </c>
      <c r="B1516" t="s">
        <v>1392</v>
      </c>
      <c r="C1516" t="s">
        <v>1393</v>
      </c>
      <c r="D1516">
        <v>2019</v>
      </c>
      <c r="E1516">
        <v>250000</v>
      </c>
      <c r="F1516">
        <v>0</v>
      </c>
      <c r="G1516">
        <v>0</v>
      </c>
      <c r="H1516">
        <v>0</v>
      </c>
      <c r="I1516">
        <v>250000</v>
      </c>
      <c r="J1516">
        <f t="shared" si="27"/>
        <v>250000</v>
      </c>
    </row>
    <row r="1517" spans="1:10">
      <c r="A1517" t="s">
        <v>203</v>
      </c>
      <c r="B1517" t="s">
        <v>1394</v>
      </c>
      <c r="C1517" t="s">
        <v>1395</v>
      </c>
      <c r="D1517">
        <v>2019</v>
      </c>
      <c r="E1517">
        <v>2739000</v>
      </c>
      <c r="F1517">
        <v>0</v>
      </c>
      <c r="G1517">
        <v>0</v>
      </c>
      <c r="H1517">
        <v>0</v>
      </c>
      <c r="I1517">
        <v>2739000</v>
      </c>
      <c r="J1517">
        <f t="shared" si="27"/>
        <v>2739000</v>
      </c>
    </row>
    <row r="1518" spans="1:10">
      <c r="A1518" t="s">
        <v>822</v>
      </c>
      <c r="B1518" t="s">
        <v>825</v>
      </c>
      <c r="C1518" t="s">
        <v>826</v>
      </c>
      <c r="D1518">
        <v>2019</v>
      </c>
      <c r="E1518">
        <v>4324175</v>
      </c>
      <c r="F1518">
        <v>0</v>
      </c>
      <c r="G1518">
        <v>0</v>
      </c>
      <c r="H1518">
        <v>0</v>
      </c>
      <c r="I1518">
        <v>4324175</v>
      </c>
      <c r="J1518">
        <f t="shared" si="27"/>
        <v>4324175</v>
      </c>
    </row>
    <row r="1519" spans="1:10">
      <c r="A1519" t="s">
        <v>92</v>
      </c>
      <c r="B1519" t="s">
        <v>101</v>
      </c>
      <c r="C1519" t="s">
        <v>102</v>
      </c>
      <c r="D1519">
        <v>2019</v>
      </c>
      <c r="E1519">
        <v>0</v>
      </c>
      <c r="F1519">
        <v>166040347</v>
      </c>
      <c r="G1519">
        <v>279074000</v>
      </c>
      <c r="H1519">
        <v>100324000</v>
      </c>
      <c r="I1519">
        <v>545438347</v>
      </c>
      <c r="J1519">
        <f t="shared" si="27"/>
        <v>181812782.33333334</v>
      </c>
    </row>
    <row r="1520" spans="1:10">
      <c r="A1520" t="s">
        <v>121</v>
      </c>
      <c r="B1520" t="s">
        <v>1052</v>
      </c>
      <c r="C1520" t="s">
        <v>1053</v>
      </c>
      <c r="D1520">
        <v>2019</v>
      </c>
      <c r="E1520">
        <v>718000</v>
      </c>
      <c r="F1520">
        <v>0</v>
      </c>
      <c r="G1520">
        <v>0</v>
      </c>
      <c r="H1520">
        <v>0</v>
      </c>
      <c r="I1520">
        <v>718000</v>
      </c>
      <c r="J1520">
        <f t="shared" si="27"/>
        <v>718000</v>
      </c>
    </row>
    <row r="1521" spans="1:10">
      <c r="A1521" t="s">
        <v>888</v>
      </c>
      <c r="B1521" t="s">
        <v>743</v>
      </c>
      <c r="C1521" t="s">
        <v>744</v>
      </c>
      <c r="D1521">
        <v>2019</v>
      </c>
      <c r="E1521">
        <v>98729238</v>
      </c>
      <c r="F1521">
        <v>201127000</v>
      </c>
      <c r="G1521">
        <v>156023000</v>
      </c>
      <c r="H1521">
        <v>160365000</v>
      </c>
      <c r="I1521">
        <v>616244238</v>
      </c>
      <c r="J1521">
        <f t="shared" si="27"/>
        <v>154061059.5</v>
      </c>
    </row>
    <row r="1522" spans="1:10">
      <c r="A1522" t="s">
        <v>691</v>
      </c>
      <c r="B1522" t="s">
        <v>1027</v>
      </c>
      <c r="C1522" t="s">
        <v>1028</v>
      </c>
      <c r="D1522">
        <v>2019</v>
      </c>
      <c r="E1522">
        <v>46000</v>
      </c>
      <c r="F1522">
        <v>0</v>
      </c>
      <c r="G1522">
        <v>0</v>
      </c>
      <c r="H1522">
        <v>0</v>
      </c>
      <c r="I1522">
        <v>46000</v>
      </c>
      <c r="J1522">
        <f t="shared" si="27"/>
        <v>46000</v>
      </c>
    </row>
    <row r="1523" spans="1:10">
      <c r="A1523" t="s">
        <v>92</v>
      </c>
      <c r="B1523" t="s">
        <v>113</v>
      </c>
      <c r="C1523" t="s">
        <v>114</v>
      </c>
      <c r="D1523">
        <v>2019</v>
      </c>
      <c r="E1523">
        <v>17992734</v>
      </c>
      <c r="F1523">
        <v>6000000</v>
      </c>
      <c r="G1523">
        <v>11375000</v>
      </c>
      <c r="H1523">
        <v>9576000</v>
      </c>
      <c r="I1523">
        <v>44943734</v>
      </c>
      <c r="J1523">
        <f t="shared" si="27"/>
        <v>11235933.5</v>
      </c>
    </row>
    <row r="1524" spans="1:10">
      <c r="A1524" t="s">
        <v>82</v>
      </c>
      <c r="B1524" t="s">
        <v>83</v>
      </c>
      <c r="C1524" t="s">
        <v>84</v>
      </c>
      <c r="D1524">
        <v>2019</v>
      </c>
      <c r="E1524">
        <v>0</v>
      </c>
      <c r="F1524">
        <v>61601821</v>
      </c>
      <c r="G1524">
        <v>72506000</v>
      </c>
      <c r="H1524">
        <v>62186000</v>
      </c>
      <c r="I1524">
        <v>196293821</v>
      </c>
      <c r="J1524">
        <f t="shared" si="27"/>
        <v>65431273.666666664</v>
      </c>
    </row>
    <row r="1525" spans="1:10">
      <c r="A1525" t="s">
        <v>92</v>
      </c>
      <c r="B1525" t="s">
        <v>93</v>
      </c>
      <c r="C1525" t="s">
        <v>94</v>
      </c>
      <c r="D1525">
        <v>2019</v>
      </c>
      <c r="E1525">
        <v>2400000</v>
      </c>
      <c r="F1525">
        <v>0</v>
      </c>
      <c r="G1525">
        <v>353529169</v>
      </c>
      <c r="H1525">
        <v>255264000</v>
      </c>
      <c r="I1525">
        <v>611193169</v>
      </c>
      <c r="J1525">
        <f t="shared" si="27"/>
        <v>203731056.33333334</v>
      </c>
    </row>
    <row r="1526" spans="1:10">
      <c r="A1526" t="s">
        <v>369</v>
      </c>
      <c r="B1526" t="s">
        <v>390</v>
      </c>
      <c r="C1526" t="s">
        <v>391</v>
      </c>
      <c r="D1526">
        <v>2019</v>
      </c>
      <c r="E1526">
        <v>23999</v>
      </c>
      <c r="F1526">
        <v>0</v>
      </c>
      <c r="G1526">
        <v>0</v>
      </c>
      <c r="H1526">
        <v>0</v>
      </c>
      <c r="I1526">
        <v>23999</v>
      </c>
      <c r="J1526">
        <f t="shared" si="27"/>
        <v>23999</v>
      </c>
    </row>
    <row r="1527" spans="1:10">
      <c r="A1527" t="s">
        <v>203</v>
      </c>
      <c r="B1527" t="s">
        <v>1396</v>
      </c>
      <c r="C1527" t="s">
        <v>1397</v>
      </c>
      <c r="D1527">
        <v>2019</v>
      </c>
      <c r="E1527">
        <v>372000</v>
      </c>
      <c r="F1527">
        <v>0</v>
      </c>
      <c r="G1527">
        <v>0</v>
      </c>
      <c r="H1527">
        <v>0</v>
      </c>
      <c r="I1527">
        <v>372000</v>
      </c>
      <c r="J1527">
        <f t="shared" si="27"/>
        <v>372000</v>
      </c>
    </row>
    <row r="1528" spans="1:10">
      <c r="A1528" t="s">
        <v>16</v>
      </c>
      <c r="B1528" t="s">
        <v>21</v>
      </c>
      <c r="C1528" t="s">
        <v>22</v>
      </c>
      <c r="D1528">
        <v>2019</v>
      </c>
      <c r="E1528">
        <v>284550340</v>
      </c>
      <c r="F1528">
        <v>16222000</v>
      </c>
      <c r="G1528">
        <v>0</v>
      </c>
      <c r="H1528">
        <v>15000000</v>
      </c>
      <c r="I1528">
        <v>315772340</v>
      </c>
      <c r="J1528">
        <f t="shared" si="27"/>
        <v>105257446.66666667</v>
      </c>
    </row>
    <row r="1529" spans="1:10">
      <c r="A1529" t="s">
        <v>73</v>
      </c>
      <c r="B1529" t="s">
        <v>1398</v>
      </c>
      <c r="C1529" t="s">
        <v>1399</v>
      </c>
      <c r="D1529">
        <v>2019</v>
      </c>
      <c r="E1529">
        <v>3640000</v>
      </c>
      <c r="F1529">
        <v>0</v>
      </c>
      <c r="G1529">
        <v>0</v>
      </c>
      <c r="H1529">
        <v>0</v>
      </c>
      <c r="I1529">
        <v>3640000</v>
      </c>
      <c r="J1529">
        <f t="shared" si="27"/>
        <v>3640000</v>
      </c>
    </row>
    <row r="1530" spans="1:10">
      <c r="A1530" t="s">
        <v>883</v>
      </c>
      <c r="B1530" t="s">
        <v>901</v>
      </c>
      <c r="C1530" t="s">
        <v>902</v>
      </c>
      <c r="D1530">
        <v>2019</v>
      </c>
      <c r="E1530">
        <v>6135243</v>
      </c>
      <c r="F1530">
        <v>0</v>
      </c>
      <c r="G1530">
        <v>0</v>
      </c>
      <c r="H1530">
        <v>0</v>
      </c>
      <c r="I1530">
        <v>6135243</v>
      </c>
      <c r="J1530">
        <f t="shared" si="27"/>
        <v>6135243</v>
      </c>
    </row>
    <row r="1531" spans="1:10">
      <c r="A1531" t="s">
        <v>759</v>
      </c>
      <c r="B1531" t="s">
        <v>764</v>
      </c>
      <c r="C1531" t="s">
        <v>765</v>
      </c>
      <c r="D1531">
        <v>2019</v>
      </c>
      <c r="E1531">
        <v>46375</v>
      </c>
      <c r="F1531">
        <v>0</v>
      </c>
      <c r="G1531">
        <v>0</v>
      </c>
      <c r="H1531">
        <v>0</v>
      </c>
      <c r="I1531">
        <v>46375</v>
      </c>
      <c r="J1531">
        <f t="shared" si="27"/>
        <v>46375</v>
      </c>
    </row>
    <row r="1532" spans="1:10">
      <c r="A1532" t="s">
        <v>555</v>
      </c>
      <c r="B1532" t="s">
        <v>558</v>
      </c>
      <c r="C1532" t="s">
        <v>559</v>
      </c>
      <c r="D1532">
        <v>2019</v>
      </c>
      <c r="E1532">
        <v>0</v>
      </c>
      <c r="F1532">
        <v>0</v>
      </c>
      <c r="G1532">
        <v>0</v>
      </c>
      <c r="H1532">
        <v>14791002</v>
      </c>
      <c r="I1532">
        <v>14791002</v>
      </c>
      <c r="J1532">
        <f t="shared" si="27"/>
        <v>14791002</v>
      </c>
    </row>
    <row r="1533" spans="1:10">
      <c r="A1533" t="s">
        <v>883</v>
      </c>
      <c r="B1533" t="s">
        <v>503</v>
      </c>
      <c r="C1533" t="s">
        <v>362</v>
      </c>
      <c r="D1533">
        <v>2019</v>
      </c>
      <c r="E1533">
        <v>0</v>
      </c>
      <c r="F1533">
        <v>5249356</v>
      </c>
      <c r="G1533">
        <v>4506000</v>
      </c>
      <c r="H1533">
        <v>5139000</v>
      </c>
      <c r="I1533">
        <v>14894356</v>
      </c>
      <c r="J1533">
        <f t="shared" si="27"/>
        <v>4964785.333333333</v>
      </c>
    </row>
    <row r="1534" spans="1:10">
      <c r="A1534" t="s">
        <v>566</v>
      </c>
      <c r="B1534" t="s">
        <v>1400</v>
      </c>
      <c r="C1534" t="s">
        <v>1401</v>
      </c>
      <c r="D1534">
        <v>2019</v>
      </c>
      <c r="E1534">
        <v>500000</v>
      </c>
      <c r="F1534">
        <v>0</v>
      </c>
      <c r="G1534">
        <v>0</v>
      </c>
      <c r="H1534">
        <v>0</v>
      </c>
      <c r="I1534">
        <v>500000</v>
      </c>
      <c r="J1534">
        <f t="shared" si="27"/>
        <v>500000</v>
      </c>
    </row>
    <row r="1535" spans="1:10">
      <c r="A1535" t="s">
        <v>178</v>
      </c>
      <c r="B1535" t="s">
        <v>1402</v>
      </c>
      <c r="C1535" t="s">
        <v>1403</v>
      </c>
      <c r="D1535">
        <v>2019</v>
      </c>
      <c r="E1535">
        <v>11644000</v>
      </c>
      <c r="F1535">
        <v>0</v>
      </c>
      <c r="G1535">
        <v>0</v>
      </c>
      <c r="H1535">
        <v>0</v>
      </c>
      <c r="I1535">
        <v>11644000</v>
      </c>
      <c r="J1535">
        <f t="shared" si="27"/>
        <v>11644000</v>
      </c>
    </row>
    <row r="1536" spans="1:10">
      <c r="A1536" t="s">
        <v>369</v>
      </c>
      <c r="B1536" t="s">
        <v>402</v>
      </c>
      <c r="C1536" t="s">
        <v>403</v>
      </c>
      <c r="D1536">
        <v>2019</v>
      </c>
      <c r="E1536">
        <v>148993446</v>
      </c>
      <c r="F1536">
        <v>119866000</v>
      </c>
      <c r="G1536">
        <v>119437000</v>
      </c>
      <c r="H1536">
        <v>121787000</v>
      </c>
      <c r="I1536">
        <v>510083446</v>
      </c>
      <c r="J1536">
        <f t="shared" si="27"/>
        <v>127520861.5</v>
      </c>
    </row>
    <row r="1537" spans="1:10">
      <c r="A1537" t="s">
        <v>369</v>
      </c>
      <c r="B1537" t="s">
        <v>374</v>
      </c>
      <c r="C1537" t="s">
        <v>375</v>
      </c>
      <c r="D1537">
        <v>2019</v>
      </c>
      <c r="E1537">
        <v>2625474</v>
      </c>
      <c r="F1537">
        <v>28328000</v>
      </c>
      <c r="G1537">
        <v>57376000</v>
      </c>
      <c r="H1537">
        <v>17130000</v>
      </c>
      <c r="I1537">
        <v>105459474</v>
      </c>
      <c r="J1537">
        <f t="shared" si="27"/>
        <v>26364868.5</v>
      </c>
    </row>
    <row r="1538" spans="1:10">
      <c r="A1538" t="s">
        <v>38</v>
      </c>
      <c r="B1538" t="s">
        <v>55</v>
      </c>
      <c r="C1538" t="s">
        <v>56</v>
      </c>
      <c r="D1538">
        <v>2019</v>
      </c>
      <c r="E1538">
        <v>0</v>
      </c>
      <c r="F1538">
        <v>0</v>
      </c>
      <c r="G1538">
        <v>7061000</v>
      </c>
      <c r="H1538">
        <v>0</v>
      </c>
      <c r="I1538">
        <v>7061000</v>
      </c>
      <c r="J1538">
        <f t="shared" si="27"/>
        <v>7061000</v>
      </c>
    </row>
    <row r="1539" spans="1:10">
      <c r="A1539" t="s">
        <v>148</v>
      </c>
      <c r="B1539" t="s">
        <v>1083</v>
      </c>
      <c r="C1539" t="s">
        <v>1084</v>
      </c>
      <c r="D1539">
        <v>2019</v>
      </c>
      <c r="E1539">
        <v>750000</v>
      </c>
      <c r="F1539">
        <v>0</v>
      </c>
      <c r="G1539">
        <v>0</v>
      </c>
      <c r="H1539">
        <v>0</v>
      </c>
      <c r="I1539">
        <v>750000</v>
      </c>
      <c r="J1539">
        <f t="shared" si="27"/>
        <v>750000</v>
      </c>
    </row>
    <row r="1540" spans="1:10">
      <c r="A1540" t="s">
        <v>369</v>
      </c>
      <c r="B1540" t="s">
        <v>449</v>
      </c>
      <c r="C1540" t="s">
        <v>450</v>
      </c>
      <c r="D1540">
        <v>2019</v>
      </c>
      <c r="E1540">
        <v>0</v>
      </c>
      <c r="F1540">
        <v>0</v>
      </c>
      <c r="G1540">
        <v>66835848</v>
      </c>
      <c r="H1540">
        <v>165298000</v>
      </c>
      <c r="I1540">
        <v>232133848</v>
      </c>
      <c r="J1540">
        <f t="shared" si="27"/>
        <v>116066924</v>
      </c>
    </row>
    <row r="1541" spans="1:10">
      <c r="A1541" t="s">
        <v>566</v>
      </c>
      <c r="B1541" t="s">
        <v>1404</v>
      </c>
      <c r="C1541" t="s">
        <v>923</v>
      </c>
      <c r="D1541">
        <v>2019</v>
      </c>
      <c r="E1541">
        <v>95000</v>
      </c>
      <c r="F1541">
        <v>0</v>
      </c>
      <c r="G1541">
        <v>0</v>
      </c>
      <c r="H1541">
        <v>0</v>
      </c>
      <c r="I1541">
        <v>95000</v>
      </c>
      <c r="J1541">
        <f t="shared" si="27"/>
        <v>95000</v>
      </c>
    </row>
    <row r="1542" spans="1:10">
      <c r="A1542" t="s">
        <v>566</v>
      </c>
      <c r="B1542" t="s">
        <v>1405</v>
      </c>
      <c r="C1542" t="s">
        <v>1166</v>
      </c>
      <c r="D1542">
        <v>2019</v>
      </c>
      <c r="E1542">
        <v>875000</v>
      </c>
      <c r="F1542">
        <v>0</v>
      </c>
      <c r="G1542">
        <v>0</v>
      </c>
      <c r="H1542">
        <v>0</v>
      </c>
      <c r="I1542">
        <v>875000</v>
      </c>
      <c r="J1542">
        <f t="shared" si="27"/>
        <v>875000</v>
      </c>
    </row>
    <row r="1543" spans="1:10">
      <c r="A1543" t="s">
        <v>203</v>
      </c>
      <c r="B1543" t="s">
        <v>1062</v>
      </c>
      <c r="C1543" t="s">
        <v>1063</v>
      </c>
      <c r="D1543">
        <v>2019</v>
      </c>
      <c r="E1543">
        <v>1000</v>
      </c>
      <c r="F1543">
        <v>0</v>
      </c>
      <c r="G1543">
        <v>0</v>
      </c>
      <c r="H1543">
        <v>0</v>
      </c>
      <c r="I1543">
        <v>1000</v>
      </c>
      <c r="J1543">
        <f t="shared" si="27"/>
        <v>1000</v>
      </c>
    </row>
    <row r="1544" spans="1:10">
      <c r="A1544" t="s">
        <v>566</v>
      </c>
      <c r="B1544" t="s">
        <v>1406</v>
      </c>
      <c r="C1544" t="s">
        <v>1082</v>
      </c>
      <c r="D1544">
        <v>2019</v>
      </c>
      <c r="E1544">
        <v>1250000</v>
      </c>
      <c r="F1544">
        <v>0</v>
      </c>
      <c r="G1544">
        <v>0</v>
      </c>
      <c r="H1544">
        <v>0</v>
      </c>
      <c r="I1544">
        <v>1250000</v>
      </c>
      <c r="J1544">
        <f t="shared" si="27"/>
        <v>1250000</v>
      </c>
    </row>
    <row r="1545" spans="1:10">
      <c r="A1545" t="s">
        <v>38</v>
      </c>
      <c r="B1545" t="s">
        <v>51</v>
      </c>
      <c r="C1545" t="s">
        <v>52</v>
      </c>
      <c r="D1545">
        <v>2019</v>
      </c>
      <c r="E1545">
        <v>0</v>
      </c>
      <c r="F1545">
        <v>41187889</v>
      </c>
      <c r="G1545">
        <v>13102000</v>
      </c>
      <c r="H1545">
        <v>11955000</v>
      </c>
      <c r="I1545">
        <v>66244889</v>
      </c>
      <c r="J1545">
        <f t="shared" si="27"/>
        <v>22081629.666666668</v>
      </c>
    </row>
    <row r="1546" spans="1:10">
      <c r="A1546" t="s">
        <v>883</v>
      </c>
      <c r="B1546" t="s">
        <v>1184</v>
      </c>
      <c r="C1546" t="s">
        <v>1168</v>
      </c>
      <c r="D1546">
        <v>2019</v>
      </c>
      <c r="E1546">
        <v>1656000</v>
      </c>
      <c r="F1546">
        <v>0</v>
      </c>
      <c r="G1546">
        <v>0</v>
      </c>
      <c r="H1546">
        <v>0</v>
      </c>
      <c r="I1546">
        <v>1656000</v>
      </c>
      <c r="J1546">
        <f t="shared" si="27"/>
        <v>1656000</v>
      </c>
    </row>
    <row r="1547" spans="1:10">
      <c r="A1547" t="s">
        <v>333</v>
      </c>
      <c r="B1547" t="s">
        <v>879</v>
      </c>
      <c r="C1547" t="s">
        <v>880</v>
      </c>
      <c r="D1547">
        <v>2019</v>
      </c>
      <c r="E1547">
        <v>1000000</v>
      </c>
      <c r="F1547">
        <v>0</v>
      </c>
      <c r="G1547">
        <v>0</v>
      </c>
      <c r="H1547">
        <v>0</v>
      </c>
      <c r="I1547">
        <v>1000000</v>
      </c>
      <c r="J1547">
        <f t="shared" si="27"/>
        <v>1000000</v>
      </c>
    </row>
    <row r="1548" spans="1:10">
      <c r="A1548" t="s">
        <v>73</v>
      </c>
      <c r="B1548" t="s">
        <v>78</v>
      </c>
      <c r="C1548" t="s">
        <v>79</v>
      </c>
      <c r="D1548">
        <v>2019</v>
      </c>
      <c r="E1548">
        <v>0</v>
      </c>
      <c r="F1548">
        <v>0</v>
      </c>
      <c r="G1548">
        <v>3985568</v>
      </c>
      <c r="H1548">
        <v>10253000</v>
      </c>
      <c r="I1548">
        <v>14238568</v>
      </c>
      <c r="J1548">
        <f t="shared" si="27"/>
        <v>7119284</v>
      </c>
    </row>
    <row r="1549" spans="1:10">
      <c r="A1549" t="s">
        <v>369</v>
      </c>
      <c r="B1549" t="s">
        <v>440</v>
      </c>
      <c r="C1549" t="s">
        <v>441</v>
      </c>
      <c r="D1549">
        <v>2019</v>
      </c>
      <c r="E1549">
        <v>0</v>
      </c>
      <c r="F1549">
        <v>2318573</v>
      </c>
      <c r="G1549">
        <v>5619000</v>
      </c>
      <c r="H1549">
        <v>0</v>
      </c>
      <c r="I1549">
        <v>7937573</v>
      </c>
      <c r="J1549">
        <f t="shared" si="27"/>
        <v>3968786.5</v>
      </c>
    </row>
    <row r="1550" spans="1:10">
      <c r="A1550" t="s">
        <v>566</v>
      </c>
      <c r="B1550" t="s">
        <v>1407</v>
      </c>
      <c r="C1550" t="s">
        <v>1408</v>
      </c>
      <c r="D1550">
        <v>2019</v>
      </c>
      <c r="E1550">
        <v>86000</v>
      </c>
      <c r="F1550">
        <v>0</v>
      </c>
      <c r="G1550">
        <v>0</v>
      </c>
      <c r="H1550">
        <v>0</v>
      </c>
      <c r="I1550">
        <v>86000</v>
      </c>
      <c r="J1550">
        <f t="shared" si="27"/>
        <v>86000</v>
      </c>
    </row>
    <row r="1551" spans="1:10">
      <c r="A1551" t="s">
        <v>822</v>
      </c>
      <c r="B1551" t="s">
        <v>835</v>
      </c>
      <c r="C1551" t="s">
        <v>836</v>
      </c>
      <c r="D1551">
        <v>2019</v>
      </c>
      <c r="E1551">
        <v>1000000</v>
      </c>
      <c r="F1551">
        <v>0</v>
      </c>
      <c r="G1551">
        <v>0</v>
      </c>
      <c r="H1551">
        <v>0</v>
      </c>
      <c r="I1551">
        <v>1000000</v>
      </c>
      <c r="J1551">
        <f t="shared" si="27"/>
        <v>1000000</v>
      </c>
    </row>
    <row r="1552" spans="1:10">
      <c r="A1552" t="s">
        <v>333</v>
      </c>
      <c r="B1552" t="s">
        <v>1106</v>
      </c>
      <c r="C1552" t="s">
        <v>1107</v>
      </c>
      <c r="D1552">
        <v>2019</v>
      </c>
      <c r="E1552">
        <v>300000</v>
      </c>
      <c r="F1552">
        <v>0</v>
      </c>
      <c r="G1552">
        <v>0</v>
      </c>
      <c r="H1552">
        <v>0</v>
      </c>
      <c r="I1552">
        <v>300000</v>
      </c>
      <c r="J1552">
        <f t="shared" si="27"/>
        <v>300000</v>
      </c>
    </row>
    <row r="1553" spans="1:10">
      <c r="A1553" t="s">
        <v>759</v>
      </c>
      <c r="B1553" t="s">
        <v>788</v>
      </c>
      <c r="C1553" t="s">
        <v>789</v>
      </c>
      <c r="D1553">
        <v>2019</v>
      </c>
      <c r="E1553">
        <v>0</v>
      </c>
      <c r="F1553">
        <v>0</v>
      </c>
      <c r="G1553">
        <v>0</v>
      </c>
      <c r="H1553">
        <v>2743997</v>
      </c>
      <c r="I1553">
        <v>2743997</v>
      </c>
      <c r="J1553">
        <f t="shared" si="27"/>
        <v>2743997</v>
      </c>
    </row>
    <row r="1554" spans="1:10">
      <c r="A1554" t="s">
        <v>369</v>
      </c>
      <c r="B1554" t="s">
        <v>398</v>
      </c>
      <c r="C1554" t="s">
        <v>399</v>
      </c>
      <c r="D1554">
        <v>2019</v>
      </c>
      <c r="E1554">
        <v>0</v>
      </c>
      <c r="F1554">
        <v>2802998</v>
      </c>
      <c r="G1554">
        <v>0</v>
      </c>
      <c r="H1554">
        <v>0</v>
      </c>
      <c r="I1554">
        <v>2802998</v>
      </c>
      <c r="J1554">
        <f t="shared" si="27"/>
        <v>2802998</v>
      </c>
    </row>
    <row r="1555" spans="1:10">
      <c r="A1555" t="s">
        <v>369</v>
      </c>
      <c r="B1555" t="s">
        <v>1149</v>
      </c>
      <c r="C1555" t="s">
        <v>1150</v>
      </c>
      <c r="D1555">
        <v>2019</v>
      </c>
      <c r="E1555">
        <v>142000</v>
      </c>
      <c r="F1555">
        <v>0</v>
      </c>
      <c r="G1555">
        <v>0</v>
      </c>
      <c r="H1555">
        <v>685000</v>
      </c>
      <c r="I1555">
        <v>827000</v>
      </c>
      <c r="J1555">
        <f t="shared" si="27"/>
        <v>413500</v>
      </c>
    </row>
    <row r="1556" spans="1:10">
      <c r="A1556" t="s">
        <v>369</v>
      </c>
      <c r="B1556" t="s">
        <v>1005</v>
      </c>
      <c r="C1556" t="s">
        <v>1006</v>
      </c>
      <c r="D1556">
        <v>2019</v>
      </c>
      <c r="E1556">
        <v>0</v>
      </c>
      <c r="F1556">
        <v>0</v>
      </c>
      <c r="G1556">
        <v>0</v>
      </c>
      <c r="H1556">
        <v>349</v>
      </c>
      <c r="I1556">
        <v>349</v>
      </c>
      <c r="J1556">
        <f t="shared" si="27"/>
        <v>349</v>
      </c>
    </row>
    <row r="1557" spans="1:10">
      <c r="A1557" t="s">
        <v>155</v>
      </c>
      <c r="B1557" t="s">
        <v>187</v>
      </c>
      <c r="C1557" t="s">
        <v>188</v>
      </c>
      <c r="D1557">
        <v>2019</v>
      </c>
      <c r="E1557">
        <v>0</v>
      </c>
      <c r="F1557">
        <v>45979201</v>
      </c>
      <c r="G1557">
        <v>60934000</v>
      </c>
      <c r="H1557">
        <v>94812000</v>
      </c>
      <c r="I1557">
        <v>201725201</v>
      </c>
      <c r="J1557">
        <f t="shared" si="27"/>
        <v>67241733.666666672</v>
      </c>
    </row>
    <row r="1558" spans="1:10">
      <c r="A1558" t="s">
        <v>566</v>
      </c>
      <c r="B1558" t="s">
        <v>595</v>
      </c>
      <c r="C1558" t="s">
        <v>596</v>
      </c>
      <c r="D1558">
        <v>2019</v>
      </c>
      <c r="E1558">
        <v>400000</v>
      </c>
      <c r="F1558">
        <v>179828</v>
      </c>
      <c r="G1558">
        <v>0</v>
      </c>
      <c r="H1558">
        <v>0</v>
      </c>
      <c r="I1558">
        <v>579828</v>
      </c>
      <c r="J1558">
        <f t="shared" si="27"/>
        <v>289914</v>
      </c>
    </row>
    <row r="1559" spans="1:10">
      <c r="A1559" t="s">
        <v>465</v>
      </c>
      <c r="B1559" t="s">
        <v>468</v>
      </c>
      <c r="C1559" t="s">
        <v>469</v>
      </c>
      <c r="D1559">
        <v>2019</v>
      </c>
      <c r="E1559">
        <v>0</v>
      </c>
      <c r="F1559">
        <v>0</v>
      </c>
      <c r="G1559">
        <v>231536</v>
      </c>
      <c r="H1559">
        <v>0</v>
      </c>
      <c r="I1559">
        <v>231536</v>
      </c>
      <c r="J1559">
        <f t="shared" si="27"/>
        <v>231536</v>
      </c>
    </row>
    <row r="1560" spans="1:10">
      <c r="A1560" t="s">
        <v>73</v>
      </c>
      <c r="B1560" t="s">
        <v>1409</v>
      </c>
      <c r="C1560" t="s">
        <v>1410</v>
      </c>
      <c r="D1560">
        <v>2019</v>
      </c>
      <c r="E1560">
        <v>282000</v>
      </c>
      <c r="F1560">
        <v>0</v>
      </c>
      <c r="G1560">
        <v>0</v>
      </c>
      <c r="H1560">
        <v>0</v>
      </c>
      <c r="I1560">
        <v>282000</v>
      </c>
      <c r="J1560">
        <f t="shared" si="27"/>
        <v>282000</v>
      </c>
    </row>
    <row r="1561" spans="1:10">
      <c r="A1561" t="s">
        <v>883</v>
      </c>
      <c r="B1561" t="s">
        <v>1044</v>
      </c>
      <c r="C1561" t="s">
        <v>1045</v>
      </c>
      <c r="D1561">
        <v>2019</v>
      </c>
      <c r="E1561">
        <v>0</v>
      </c>
      <c r="F1561">
        <v>514</v>
      </c>
      <c r="G1561">
        <v>0</v>
      </c>
      <c r="H1561">
        <v>0</v>
      </c>
      <c r="I1561">
        <v>514</v>
      </c>
      <c r="J1561">
        <f t="shared" si="27"/>
        <v>514</v>
      </c>
    </row>
    <row r="1562" spans="1:10">
      <c r="A1562" t="s">
        <v>260</v>
      </c>
      <c r="B1562" t="s">
        <v>293</v>
      </c>
      <c r="C1562" t="s">
        <v>294</v>
      </c>
      <c r="D1562">
        <v>2019</v>
      </c>
      <c r="E1562">
        <v>29316510</v>
      </c>
      <c r="F1562">
        <v>5000000</v>
      </c>
      <c r="G1562">
        <v>5000000</v>
      </c>
      <c r="H1562">
        <v>5000000</v>
      </c>
      <c r="I1562">
        <v>44316510</v>
      </c>
      <c r="J1562">
        <f t="shared" si="27"/>
        <v>11079127.5</v>
      </c>
    </row>
    <row r="1563" spans="1:10">
      <c r="A1563" t="s">
        <v>155</v>
      </c>
      <c r="B1563" t="s">
        <v>176</v>
      </c>
      <c r="C1563" t="s">
        <v>177</v>
      </c>
      <c r="D1563">
        <v>2019</v>
      </c>
      <c r="E1563">
        <v>0</v>
      </c>
      <c r="F1563">
        <v>0</v>
      </c>
      <c r="G1563">
        <v>1702224</v>
      </c>
      <c r="H1563">
        <v>1017000</v>
      </c>
      <c r="I1563">
        <v>2719224</v>
      </c>
      <c r="J1563">
        <f t="shared" si="27"/>
        <v>1359612</v>
      </c>
    </row>
    <row r="1564" spans="1:10">
      <c r="A1564" t="s">
        <v>203</v>
      </c>
      <c r="B1564" t="s">
        <v>1411</v>
      </c>
      <c r="C1564" t="s">
        <v>1412</v>
      </c>
      <c r="D1564">
        <v>2019</v>
      </c>
      <c r="E1564">
        <v>450000</v>
      </c>
      <c r="F1564">
        <v>0</v>
      </c>
      <c r="G1564">
        <v>0</v>
      </c>
      <c r="H1564">
        <v>0</v>
      </c>
      <c r="I1564">
        <v>450000</v>
      </c>
      <c r="J1564">
        <f t="shared" si="27"/>
        <v>450000</v>
      </c>
    </row>
    <row r="1565" spans="1:10">
      <c r="A1565" t="s">
        <v>203</v>
      </c>
      <c r="B1565" t="s">
        <v>324</v>
      </c>
      <c r="C1565" t="s">
        <v>325</v>
      </c>
      <c r="D1565">
        <v>2019</v>
      </c>
      <c r="E1565">
        <v>0</v>
      </c>
      <c r="F1565">
        <v>35607915</v>
      </c>
      <c r="G1565">
        <v>74735000</v>
      </c>
      <c r="H1565">
        <v>54155000</v>
      </c>
      <c r="I1565">
        <v>164497915</v>
      </c>
      <c r="J1565">
        <f t="shared" si="27"/>
        <v>54832638.333333336</v>
      </c>
    </row>
    <row r="1566" spans="1:10">
      <c r="A1566" t="s">
        <v>883</v>
      </c>
      <c r="B1566" t="s">
        <v>1413</v>
      </c>
      <c r="C1566" t="s">
        <v>1414</v>
      </c>
      <c r="D1566">
        <v>2019</v>
      </c>
      <c r="E1566">
        <v>500000</v>
      </c>
      <c r="F1566">
        <v>0</v>
      </c>
      <c r="G1566">
        <v>0</v>
      </c>
      <c r="H1566">
        <v>0</v>
      </c>
      <c r="I1566">
        <v>500000</v>
      </c>
      <c r="J1566">
        <f t="shared" si="27"/>
        <v>500000</v>
      </c>
    </row>
    <row r="1567" spans="1:10">
      <c r="A1567" t="s">
        <v>38</v>
      </c>
      <c r="B1567" t="s">
        <v>39</v>
      </c>
      <c r="C1567" t="s">
        <v>40</v>
      </c>
      <c r="D1567">
        <v>2019</v>
      </c>
      <c r="E1567">
        <v>688500</v>
      </c>
      <c r="F1567">
        <v>0</v>
      </c>
      <c r="G1567">
        <v>0</v>
      </c>
      <c r="H1567">
        <v>0</v>
      </c>
      <c r="I1567">
        <v>688500</v>
      </c>
      <c r="J1567">
        <f t="shared" si="27"/>
        <v>688500</v>
      </c>
    </row>
    <row r="1568" spans="1:10">
      <c r="A1568" t="s">
        <v>566</v>
      </c>
      <c r="B1568" t="s">
        <v>1415</v>
      </c>
      <c r="C1568" t="s">
        <v>1416</v>
      </c>
      <c r="D1568">
        <v>2019</v>
      </c>
      <c r="E1568">
        <v>1000000</v>
      </c>
      <c r="F1568">
        <v>0</v>
      </c>
      <c r="G1568">
        <v>0</v>
      </c>
      <c r="H1568">
        <v>0</v>
      </c>
      <c r="I1568">
        <v>1000000</v>
      </c>
      <c r="J1568">
        <f t="shared" si="27"/>
        <v>1000000</v>
      </c>
    </row>
    <row r="1569" spans="1:10">
      <c r="A1569" t="s">
        <v>465</v>
      </c>
      <c r="B1569" t="s">
        <v>466</v>
      </c>
      <c r="C1569" t="s">
        <v>467</v>
      </c>
      <c r="D1569">
        <v>2019</v>
      </c>
      <c r="E1569">
        <v>51424093</v>
      </c>
      <c r="F1569">
        <v>31648000</v>
      </c>
      <c r="G1569">
        <v>8798000</v>
      </c>
      <c r="H1569">
        <v>2813000</v>
      </c>
      <c r="I1569">
        <v>94683093</v>
      </c>
      <c r="J1569">
        <f t="shared" si="27"/>
        <v>23670773.25</v>
      </c>
    </row>
    <row r="1570" spans="1:10">
      <c r="A1570" t="s">
        <v>532</v>
      </c>
      <c r="B1570" t="s">
        <v>545</v>
      </c>
      <c r="C1570" t="s">
        <v>546</v>
      </c>
      <c r="D1570">
        <v>2019</v>
      </c>
      <c r="E1570">
        <v>30719139</v>
      </c>
      <c r="F1570">
        <v>26647000</v>
      </c>
      <c r="G1570">
        <v>10913000</v>
      </c>
      <c r="H1570">
        <v>21582000</v>
      </c>
      <c r="I1570">
        <v>89861139</v>
      </c>
      <c r="J1570">
        <f t="shared" si="27"/>
        <v>22465284.75</v>
      </c>
    </row>
    <row r="1571" spans="1:10">
      <c r="A1571" t="s">
        <v>333</v>
      </c>
      <c r="B1571" t="s">
        <v>346</v>
      </c>
      <c r="C1571" t="s">
        <v>347</v>
      </c>
      <c r="D1571">
        <v>2019</v>
      </c>
      <c r="E1571">
        <v>300000</v>
      </c>
      <c r="F1571">
        <v>0</v>
      </c>
      <c r="G1571">
        <v>0</v>
      </c>
      <c r="H1571">
        <v>9000</v>
      </c>
      <c r="I1571">
        <v>309000</v>
      </c>
      <c r="J1571">
        <f t="shared" si="27"/>
        <v>154500</v>
      </c>
    </row>
    <row r="1572" spans="1:10">
      <c r="A1572" t="s">
        <v>883</v>
      </c>
      <c r="B1572" t="s">
        <v>447</v>
      </c>
      <c r="C1572" t="s">
        <v>448</v>
      </c>
      <c r="D1572">
        <v>2019</v>
      </c>
      <c r="E1572">
        <v>49400000</v>
      </c>
      <c r="F1572">
        <v>4700000</v>
      </c>
      <c r="G1572">
        <v>0</v>
      </c>
      <c r="H1572">
        <v>25000000</v>
      </c>
      <c r="I1572">
        <v>79100000</v>
      </c>
      <c r="J1572">
        <f t="shared" si="27"/>
        <v>26366666.666666668</v>
      </c>
    </row>
    <row r="1573" spans="1:10">
      <c r="A1573" t="s">
        <v>759</v>
      </c>
      <c r="B1573" t="s">
        <v>786</v>
      </c>
      <c r="C1573" t="s">
        <v>787</v>
      </c>
      <c r="D1573">
        <v>2019</v>
      </c>
      <c r="E1573">
        <v>0</v>
      </c>
      <c r="F1573">
        <v>0</v>
      </c>
      <c r="G1573">
        <v>0</v>
      </c>
      <c r="H1573">
        <v>4586999</v>
      </c>
      <c r="I1573">
        <v>4586999</v>
      </c>
      <c r="J1573">
        <f t="shared" si="27"/>
        <v>4586999</v>
      </c>
    </row>
    <row r="1574" spans="1:10">
      <c r="A1574" t="s">
        <v>566</v>
      </c>
      <c r="B1574" t="s">
        <v>609</v>
      </c>
      <c r="C1574" t="s">
        <v>610</v>
      </c>
      <c r="D1574">
        <v>2019</v>
      </c>
      <c r="E1574">
        <v>2000000</v>
      </c>
      <c r="F1574">
        <v>0</v>
      </c>
      <c r="G1574">
        <v>0</v>
      </c>
      <c r="H1574">
        <v>0</v>
      </c>
      <c r="I1574">
        <v>2000000</v>
      </c>
      <c r="J1574">
        <f t="shared" si="27"/>
        <v>2000000</v>
      </c>
    </row>
    <row r="1575" spans="1:10">
      <c r="A1575" t="s">
        <v>566</v>
      </c>
      <c r="B1575" t="s">
        <v>605</v>
      </c>
      <c r="C1575" t="s">
        <v>606</v>
      </c>
      <c r="D1575">
        <v>2019</v>
      </c>
      <c r="E1575">
        <v>551402</v>
      </c>
      <c r="F1575">
        <v>0</v>
      </c>
      <c r="G1575">
        <v>0</v>
      </c>
      <c r="H1575">
        <v>0</v>
      </c>
      <c r="I1575">
        <v>551402</v>
      </c>
      <c r="J1575">
        <f t="shared" si="27"/>
        <v>551402</v>
      </c>
    </row>
    <row r="1576" spans="1:10">
      <c r="A1576" t="s">
        <v>878</v>
      </c>
      <c r="B1576" t="s">
        <v>1417</v>
      </c>
      <c r="C1576" t="s">
        <v>1418</v>
      </c>
      <c r="D1576">
        <v>2019</v>
      </c>
      <c r="E1576">
        <v>6025000</v>
      </c>
      <c r="F1576">
        <v>0</v>
      </c>
      <c r="G1576">
        <v>0</v>
      </c>
      <c r="H1576">
        <v>0</v>
      </c>
      <c r="I1576">
        <v>6025000</v>
      </c>
      <c r="J1576">
        <f t="shared" si="27"/>
        <v>6025000</v>
      </c>
    </row>
    <row r="1577" spans="1:10">
      <c r="A1577" t="s">
        <v>878</v>
      </c>
      <c r="B1577" t="s">
        <v>131</v>
      </c>
      <c r="C1577" t="s">
        <v>132</v>
      </c>
      <c r="D1577">
        <v>2019</v>
      </c>
      <c r="E1577">
        <v>3603991</v>
      </c>
      <c r="F1577">
        <v>2400000</v>
      </c>
      <c r="G1577">
        <v>3702000</v>
      </c>
      <c r="H1577">
        <v>7692000</v>
      </c>
      <c r="I1577">
        <v>17397991</v>
      </c>
      <c r="J1577">
        <f t="shared" si="27"/>
        <v>4349497.75</v>
      </c>
    </row>
    <row r="1578" spans="1:10">
      <c r="A1578" t="s">
        <v>566</v>
      </c>
      <c r="B1578" t="s">
        <v>1419</v>
      </c>
      <c r="C1578" t="s">
        <v>898</v>
      </c>
      <c r="D1578">
        <v>2019</v>
      </c>
      <c r="E1578">
        <v>7000000</v>
      </c>
      <c r="F1578">
        <v>0</v>
      </c>
      <c r="G1578">
        <v>0</v>
      </c>
      <c r="H1578">
        <v>0</v>
      </c>
      <c r="I1578">
        <v>7000000</v>
      </c>
      <c r="J1578">
        <f t="shared" si="27"/>
        <v>7000000</v>
      </c>
    </row>
    <row r="1579" spans="1:10">
      <c r="A1579" t="s">
        <v>566</v>
      </c>
      <c r="B1579" t="s">
        <v>912</v>
      </c>
      <c r="C1579" t="s">
        <v>913</v>
      </c>
      <c r="D1579">
        <v>2019</v>
      </c>
      <c r="E1579">
        <v>100000</v>
      </c>
      <c r="F1579">
        <v>0</v>
      </c>
      <c r="G1579">
        <v>0</v>
      </c>
      <c r="H1579">
        <v>0</v>
      </c>
      <c r="I1579">
        <v>100000</v>
      </c>
      <c r="J1579">
        <f t="shared" ref="J1579:J1642" si="28">AVERAGEIF(E1579:H1579, "&gt;0")</f>
        <v>100000</v>
      </c>
    </row>
    <row r="1580" spans="1:10">
      <c r="A1580" t="s">
        <v>915</v>
      </c>
      <c r="B1580" t="s">
        <v>30</v>
      </c>
      <c r="C1580" t="s">
        <v>31</v>
      </c>
      <c r="D1580">
        <v>2019</v>
      </c>
      <c r="E1580">
        <v>6715367</v>
      </c>
      <c r="F1580">
        <v>4277000</v>
      </c>
      <c r="G1580">
        <v>3761000</v>
      </c>
      <c r="H1580">
        <v>3599000</v>
      </c>
      <c r="I1580">
        <v>18352367</v>
      </c>
      <c r="J1580">
        <f t="shared" si="28"/>
        <v>4588091.75</v>
      </c>
    </row>
    <row r="1581" spans="1:10">
      <c r="A1581" t="s">
        <v>883</v>
      </c>
      <c r="B1581" t="s">
        <v>1420</v>
      </c>
      <c r="C1581" t="s">
        <v>1421</v>
      </c>
      <c r="D1581">
        <v>2019</v>
      </c>
      <c r="E1581">
        <v>26316000</v>
      </c>
      <c r="F1581">
        <v>0</v>
      </c>
      <c r="G1581">
        <v>0</v>
      </c>
      <c r="H1581">
        <v>0</v>
      </c>
      <c r="I1581">
        <v>26316000</v>
      </c>
      <c r="J1581">
        <f t="shared" si="28"/>
        <v>26316000</v>
      </c>
    </row>
    <row r="1582" spans="1:10">
      <c r="A1582" t="s">
        <v>92</v>
      </c>
      <c r="B1582" t="s">
        <v>99</v>
      </c>
      <c r="C1582" t="s">
        <v>100</v>
      </c>
      <c r="D1582">
        <v>2019</v>
      </c>
      <c r="E1582">
        <v>4295378</v>
      </c>
      <c r="F1582">
        <v>3010000</v>
      </c>
      <c r="G1582">
        <v>0</v>
      </c>
      <c r="H1582">
        <v>0</v>
      </c>
      <c r="I1582">
        <v>7305378</v>
      </c>
      <c r="J1582">
        <f t="shared" si="28"/>
        <v>3652689</v>
      </c>
    </row>
    <row r="1583" spans="1:10">
      <c r="A1583" t="s">
        <v>369</v>
      </c>
      <c r="B1583" t="s">
        <v>384</v>
      </c>
      <c r="C1583" t="s">
        <v>385</v>
      </c>
      <c r="D1583">
        <v>2019</v>
      </c>
      <c r="E1583">
        <v>10664174</v>
      </c>
      <c r="F1583">
        <v>0</v>
      </c>
      <c r="G1583">
        <v>0</v>
      </c>
      <c r="H1583">
        <v>0</v>
      </c>
      <c r="I1583">
        <v>10664174</v>
      </c>
      <c r="J1583">
        <f t="shared" si="28"/>
        <v>10664174</v>
      </c>
    </row>
    <row r="1584" spans="1:10">
      <c r="A1584" t="s">
        <v>691</v>
      </c>
      <c r="B1584" t="s">
        <v>1104</v>
      </c>
      <c r="C1584" t="s">
        <v>1105</v>
      </c>
      <c r="D1584">
        <v>2019</v>
      </c>
      <c r="E1584">
        <v>200000</v>
      </c>
      <c r="F1584">
        <v>0</v>
      </c>
      <c r="G1584">
        <v>0</v>
      </c>
      <c r="H1584">
        <v>0</v>
      </c>
      <c r="I1584">
        <v>200000</v>
      </c>
      <c r="J1584">
        <f t="shared" si="28"/>
        <v>200000</v>
      </c>
    </row>
    <row r="1585" spans="1:10">
      <c r="A1585" t="s">
        <v>333</v>
      </c>
      <c r="B1585" t="s">
        <v>1422</v>
      </c>
      <c r="C1585" t="s">
        <v>1423</v>
      </c>
      <c r="D1585">
        <v>2019</v>
      </c>
      <c r="E1585">
        <v>34799000</v>
      </c>
      <c r="F1585">
        <v>0</v>
      </c>
      <c r="G1585">
        <v>0</v>
      </c>
      <c r="H1585">
        <v>0</v>
      </c>
      <c r="I1585">
        <v>34799000</v>
      </c>
      <c r="J1585">
        <f t="shared" si="28"/>
        <v>34799000</v>
      </c>
    </row>
    <row r="1586" spans="1:10">
      <c r="A1586" t="s">
        <v>155</v>
      </c>
      <c r="B1586" t="s">
        <v>170</v>
      </c>
      <c r="C1586" t="s">
        <v>171</v>
      </c>
      <c r="D1586">
        <v>2019</v>
      </c>
      <c r="E1586">
        <v>0</v>
      </c>
      <c r="F1586">
        <v>1924847</v>
      </c>
      <c r="G1586">
        <v>58000</v>
      </c>
      <c r="H1586">
        <v>0</v>
      </c>
      <c r="I1586">
        <v>1982847</v>
      </c>
      <c r="J1586">
        <f t="shared" si="28"/>
        <v>991423.5</v>
      </c>
    </row>
    <row r="1587" spans="1:10">
      <c r="A1587" t="s">
        <v>566</v>
      </c>
      <c r="B1587" t="s">
        <v>571</v>
      </c>
      <c r="C1587" t="s">
        <v>572</v>
      </c>
      <c r="D1587">
        <v>2019</v>
      </c>
      <c r="E1587">
        <v>0</v>
      </c>
      <c r="F1587">
        <v>0</v>
      </c>
      <c r="G1587">
        <v>671</v>
      </c>
      <c r="H1587">
        <v>0</v>
      </c>
      <c r="I1587">
        <v>671</v>
      </c>
      <c r="J1587">
        <f t="shared" si="28"/>
        <v>671</v>
      </c>
    </row>
    <row r="1588" spans="1:10">
      <c r="A1588" t="s">
        <v>356</v>
      </c>
      <c r="B1588" t="s">
        <v>359</v>
      </c>
      <c r="C1588" t="s">
        <v>360</v>
      </c>
      <c r="D1588">
        <v>2019</v>
      </c>
      <c r="E1588">
        <v>301044</v>
      </c>
      <c r="F1588">
        <v>557000</v>
      </c>
      <c r="G1588">
        <v>215000</v>
      </c>
      <c r="H1588">
        <v>0</v>
      </c>
      <c r="I1588">
        <v>1073044</v>
      </c>
      <c r="J1588">
        <f t="shared" si="28"/>
        <v>357681.33333333331</v>
      </c>
    </row>
    <row r="1589" spans="1:10">
      <c r="A1589" t="s">
        <v>883</v>
      </c>
      <c r="B1589" t="s">
        <v>884</v>
      </c>
      <c r="C1589" t="s">
        <v>885</v>
      </c>
      <c r="D1589">
        <v>2019</v>
      </c>
      <c r="E1589">
        <v>4643000</v>
      </c>
      <c r="F1589">
        <v>20167998</v>
      </c>
      <c r="G1589">
        <v>2268000</v>
      </c>
      <c r="H1589">
        <v>0</v>
      </c>
      <c r="I1589">
        <v>27078998</v>
      </c>
      <c r="J1589">
        <f t="shared" si="28"/>
        <v>9026332.666666666</v>
      </c>
    </row>
    <row r="1590" spans="1:10">
      <c r="A1590" t="s">
        <v>691</v>
      </c>
      <c r="B1590" t="s">
        <v>1424</v>
      </c>
      <c r="C1590" t="s">
        <v>1355</v>
      </c>
      <c r="D1590">
        <v>2019</v>
      </c>
      <c r="E1590">
        <v>1602000</v>
      </c>
      <c r="F1590">
        <v>0</v>
      </c>
      <c r="G1590">
        <v>0</v>
      </c>
      <c r="H1590">
        <v>0</v>
      </c>
      <c r="I1590">
        <v>1602000</v>
      </c>
      <c r="J1590">
        <f t="shared" si="28"/>
        <v>1602000</v>
      </c>
    </row>
    <row r="1591" spans="1:10">
      <c r="A1591" t="s">
        <v>878</v>
      </c>
      <c r="B1591" t="s">
        <v>131</v>
      </c>
      <c r="C1591" t="s">
        <v>132</v>
      </c>
      <c r="D1591">
        <v>2019</v>
      </c>
      <c r="E1591">
        <v>0</v>
      </c>
      <c r="F1591">
        <v>10312954</v>
      </c>
      <c r="G1591">
        <v>0</v>
      </c>
      <c r="H1591">
        <v>0</v>
      </c>
      <c r="I1591">
        <v>10312954</v>
      </c>
      <c r="J1591">
        <f t="shared" si="28"/>
        <v>10312954</v>
      </c>
    </row>
    <row r="1592" spans="1:10">
      <c r="A1592" t="s">
        <v>369</v>
      </c>
      <c r="B1592" t="s">
        <v>372</v>
      </c>
      <c r="C1592" t="s">
        <v>373</v>
      </c>
      <c r="D1592">
        <v>2019</v>
      </c>
      <c r="E1592">
        <v>3196545</v>
      </c>
      <c r="F1592">
        <v>29746000</v>
      </c>
      <c r="G1592">
        <v>2240000</v>
      </c>
      <c r="H1592">
        <v>1505000</v>
      </c>
      <c r="I1592">
        <v>36687545</v>
      </c>
      <c r="J1592">
        <f t="shared" si="28"/>
        <v>9171886.25</v>
      </c>
    </row>
    <row r="1593" spans="1:10">
      <c r="A1593" t="s">
        <v>691</v>
      </c>
      <c r="B1593" t="s">
        <v>1425</v>
      </c>
      <c r="C1593" t="s">
        <v>1426</v>
      </c>
      <c r="D1593">
        <v>2019</v>
      </c>
      <c r="E1593">
        <v>150000</v>
      </c>
      <c r="F1593">
        <v>0</v>
      </c>
      <c r="G1593">
        <v>0</v>
      </c>
      <c r="H1593">
        <v>0</v>
      </c>
      <c r="I1593">
        <v>150000</v>
      </c>
      <c r="J1593">
        <f t="shared" si="28"/>
        <v>150000</v>
      </c>
    </row>
    <row r="1594" spans="1:10">
      <c r="A1594" t="s">
        <v>691</v>
      </c>
      <c r="B1594" t="s">
        <v>1427</v>
      </c>
      <c r="C1594" t="s">
        <v>1428</v>
      </c>
      <c r="D1594">
        <v>2019</v>
      </c>
      <c r="E1594">
        <v>44000</v>
      </c>
      <c r="F1594">
        <v>0</v>
      </c>
      <c r="G1594">
        <v>0</v>
      </c>
      <c r="H1594">
        <v>0</v>
      </c>
      <c r="I1594">
        <v>44000</v>
      </c>
      <c r="J1594">
        <f t="shared" si="28"/>
        <v>44000</v>
      </c>
    </row>
    <row r="1595" spans="1:10">
      <c r="A1595" t="s">
        <v>566</v>
      </c>
      <c r="B1595" t="s">
        <v>949</v>
      </c>
      <c r="C1595" t="s">
        <v>950</v>
      </c>
      <c r="D1595">
        <v>2019</v>
      </c>
      <c r="E1595">
        <v>1950000</v>
      </c>
      <c r="F1595">
        <v>136189</v>
      </c>
      <c r="G1595">
        <v>0</v>
      </c>
      <c r="H1595">
        <v>0</v>
      </c>
      <c r="I1595">
        <v>2086189</v>
      </c>
      <c r="J1595">
        <f t="shared" si="28"/>
        <v>1043094.5</v>
      </c>
    </row>
    <row r="1596" spans="1:10">
      <c r="A1596" t="s">
        <v>843</v>
      </c>
      <c r="B1596" t="s">
        <v>1029</v>
      </c>
      <c r="C1596" t="s">
        <v>1030</v>
      </c>
      <c r="D1596">
        <v>2019</v>
      </c>
      <c r="E1596">
        <v>15000000</v>
      </c>
      <c r="F1596">
        <v>0</v>
      </c>
      <c r="G1596">
        <v>0</v>
      </c>
      <c r="H1596">
        <v>0</v>
      </c>
      <c r="I1596">
        <v>15000000</v>
      </c>
      <c r="J1596">
        <f t="shared" si="28"/>
        <v>15000000</v>
      </c>
    </row>
    <row r="1597" spans="1:10">
      <c r="A1597" t="s">
        <v>369</v>
      </c>
      <c r="B1597" t="s">
        <v>408</v>
      </c>
      <c r="C1597" t="s">
        <v>409</v>
      </c>
      <c r="D1597">
        <v>2019</v>
      </c>
      <c r="E1597">
        <v>1092443</v>
      </c>
      <c r="F1597">
        <v>0</v>
      </c>
      <c r="G1597">
        <v>2321000</v>
      </c>
      <c r="H1597">
        <v>0</v>
      </c>
      <c r="I1597">
        <v>3413443</v>
      </c>
      <c r="J1597">
        <f t="shared" si="28"/>
        <v>1706721.5</v>
      </c>
    </row>
    <row r="1598" spans="1:10">
      <c r="A1598" t="s">
        <v>915</v>
      </c>
      <c r="B1598" t="s">
        <v>1116</v>
      </c>
      <c r="C1598" t="s">
        <v>1117</v>
      </c>
      <c r="D1598">
        <v>2019</v>
      </c>
      <c r="E1598">
        <v>0</v>
      </c>
      <c r="F1598">
        <v>9198423</v>
      </c>
      <c r="G1598">
        <v>0</v>
      </c>
      <c r="H1598">
        <v>118000</v>
      </c>
      <c r="I1598">
        <v>9316423</v>
      </c>
      <c r="J1598">
        <f t="shared" si="28"/>
        <v>4658211.5</v>
      </c>
    </row>
    <row r="1599" spans="1:10">
      <c r="A1599" t="s">
        <v>92</v>
      </c>
      <c r="B1599" t="s">
        <v>105</v>
      </c>
      <c r="C1599" t="s">
        <v>106</v>
      </c>
      <c r="D1599">
        <v>2019</v>
      </c>
      <c r="E1599">
        <v>0</v>
      </c>
      <c r="F1599">
        <v>46060367</v>
      </c>
      <c r="G1599">
        <v>5000000</v>
      </c>
      <c r="H1599">
        <v>10000000</v>
      </c>
      <c r="I1599">
        <v>61060367</v>
      </c>
      <c r="J1599">
        <f t="shared" si="28"/>
        <v>20353455.666666668</v>
      </c>
    </row>
    <row r="1600" spans="1:10">
      <c r="A1600" t="s">
        <v>203</v>
      </c>
      <c r="B1600" t="s">
        <v>1429</v>
      </c>
      <c r="C1600" t="s">
        <v>978</v>
      </c>
      <c r="D1600">
        <v>2019</v>
      </c>
      <c r="E1600">
        <v>52000</v>
      </c>
      <c r="F1600">
        <v>0</v>
      </c>
      <c r="G1600">
        <v>0</v>
      </c>
      <c r="H1600">
        <v>0</v>
      </c>
      <c r="I1600">
        <v>52000</v>
      </c>
      <c r="J1600">
        <f t="shared" si="28"/>
        <v>52000</v>
      </c>
    </row>
    <row r="1601" spans="1:10">
      <c r="A1601" t="s">
        <v>203</v>
      </c>
      <c r="B1601" t="s">
        <v>1430</v>
      </c>
      <c r="C1601" t="s">
        <v>1215</v>
      </c>
      <c r="D1601">
        <v>2019</v>
      </c>
      <c r="E1601">
        <v>285000</v>
      </c>
      <c r="F1601">
        <v>0</v>
      </c>
      <c r="G1601">
        <v>0</v>
      </c>
      <c r="H1601">
        <v>0</v>
      </c>
      <c r="I1601">
        <v>285000</v>
      </c>
      <c r="J1601">
        <f t="shared" si="28"/>
        <v>285000</v>
      </c>
    </row>
    <row r="1602" spans="1:10">
      <c r="A1602" t="s">
        <v>369</v>
      </c>
      <c r="B1602" t="s">
        <v>404</v>
      </c>
      <c r="C1602" t="s">
        <v>405</v>
      </c>
      <c r="D1602">
        <v>2019</v>
      </c>
      <c r="E1602">
        <v>0</v>
      </c>
      <c r="F1602">
        <v>0</v>
      </c>
      <c r="G1602">
        <v>200000</v>
      </c>
      <c r="H1602">
        <v>0</v>
      </c>
      <c r="I1602">
        <v>200000</v>
      </c>
      <c r="J1602">
        <f t="shared" si="28"/>
        <v>200000</v>
      </c>
    </row>
    <row r="1603" spans="1:10">
      <c r="A1603" t="s">
        <v>333</v>
      </c>
      <c r="B1603" t="s">
        <v>342</v>
      </c>
      <c r="C1603" t="s">
        <v>343</v>
      </c>
      <c r="D1603">
        <v>2019</v>
      </c>
      <c r="E1603">
        <v>1000000</v>
      </c>
      <c r="F1603">
        <v>1000000</v>
      </c>
      <c r="G1603">
        <v>0</v>
      </c>
      <c r="H1603">
        <v>0</v>
      </c>
      <c r="I1603">
        <v>2000000</v>
      </c>
      <c r="J1603">
        <f t="shared" si="28"/>
        <v>1000000</v>
      </c>
    </row>
    <row r="1604" spans="1:10">
      <c r="A1604" t="s">
        <v>759</v>
      </c>
      <c r="B1604" t="s">
        <v>762</v>
      </c>
      <c r="C1604" t="s">
        <v>763</v>
      </c>
      <c r="D1604">
        <v>2019</v>
      </c>
      <c r="E1604">
        <v>0</v>
      </c>
      <c r="F1604">
        <v>0</v>
      </c>
      <c r="G1604">
        <v>0</v>
      </c>
      <c r="H1604">
        <v>5903605</v>
      </c>
      <c r="I1604">
        <v>5903605</v>
      </c>
      <c r="J1604">
        <f t="shared" si="28"/>
        <v>5903605</v>
      </c>
    </row>
    <row r="1605" spans="1:10">
      <c r="A1605" t="s">
        <v>566</v>
      </c>
      <c r="B1605" t="s">
        <v>1431</v>
      </c>
      <c r="C1605" t="s">
        <v>1018</v>
      </c>
      <c r="D1605">
        <v>2019</v>
      </c>
      <c r="E1605">
        <v>425000</v>
      </c>
      <c r="F1605">
        <v>0</v>
      </c>
      <c r="G1605">
        <v>0</v>
      </c>
      <c r="H1605">
        <v>0</v>
      </c>
      <c r="I1605">
        <v>425000</v>
      </c>
      <c r="J1605">
        <f t="shared" si="28"/>
        <v>425000</v>
      </c>
    </row>
    <row r="1606" spans="1:10">
      <c r="A1606" t="s">
        <v>155</v>
      </c>
      <c r="B1606" t="s">
        <v>162</v>
      </c>
      <c r="C1606" t="s">
        <v>163</v>
      </c>
      <c r="D1606">
        <v>2019</v>
      </c>
      <c r="E1606">
        <v>0</v>
      </c>
      <c r="F1606">
        <v>533163000</v>
      </c>
      <c r="G1606">
        <v>535271000</v>
      </c>
      <c r="H1606">
        <v>479193000</v>
      </c>
      <c r="I1606">
        <v>1547627000</v>
      </c>
      <c r="J1606">
        <f t="shared" si="28"/>
        <v>515875666.66666669</v>
      </c>
    </row>
    <row r="1607" spans="1:10">
      <c r="A1607" t="s">
        <v>9</v>
      </c>
      <c r="B1607" t="s">
        <v>12</v>
      </c>
      <c r="C1607" t="s">
        <v>13</v>
      </c>
      <c r="D1607">
        <v>2019</v>
      </c>
      <c r="E1607">
        <v>0</v>
      </c>
      <c r="F1607">
        <v>0</v>
      </c>
      <c r="G1607">
        <v>1101111</v>
      </c>
      <c r="H1607">
        <v>2642000</v>
      </c>
      <c r="I1607">
        <v>3743111</v>
      </c>
      <c r="J1607">
        <f t="shared" si="28"/>
        <v>1871555.5</v>
      </c>
    </row>
    <row r="1608" spans="1:10">
      <c r="A1608" t="s">
        <v>203</v>
      </c>
      <c r="B1608" t="s">
        <v>1432</v>
      </c>
      <c r="C1608" t="s">
        <v>1012</v>
      </c>
      <c r="D1608">
        <v>2019</v>
      </c>
      <c r="E1608">
        <v>148000</v>
      </c>
      <c r="F1608">
        <v>0</v>
      </c>
      <c r="G1608">
        <v>0</v>
      </c>
      <c r="H1608">
        <v>0</v>
      </c>
      <c r="I1608">
        <v>148000</v>
      </c>
      <c r="J1608">
        <f t="shared" si="28"/>
        <v>148000</v>
      </c>
    </row>
    <row r="1609" spans="1:10">
      <c r="A1609" t="s">
        <v>883</v>
      </c>
      <c r="B1609" t="s">
        <v>1013</v>
      </c>
      <c r="C1609" t="s">
        <v>1014</v>
      </c>
      <c r="D1609">
        <v>2019</v>
      </c>
      <c r="E1609">
        <v>11133</v>
      </c>
      <c r="F1609">
        <v>0</v>
      </c>
      <c r="G1609">
        <v>0</v>
      </c>
      <c r="H1609">
        <v>0</v>
      </c>
      <c r="I1609">
        <v>11133</v>
      </c>
      <c r="J1609">
        <f t="shared" si="28"/>
        <v>11133</v>
      </c>
    </row>
    <row r="1610" spans="1:10">
      <c r="A1610" t="s">
        <v>739</v>
      </c>
      <c r="B1610" t="s">
        <v>740</v>
      </c>
      <c r="C1610" t="s">
        <v>741</v>
      </c>
      <c r="D1610">
        <v>2019</v>
      </c>
      <c r="E1610">
        <v>0</v>
      </c>
      <c r="F1610">
        <v>0</v>
      </c>
      <c r="G1610">
        <v>86177844</v>
      </c>
      <c r="H1610">
        <v>2338000</v>
      </c>
      <c r="I1610">
        <v>88515844</v>
      </c>
      <c r="J1610">
        <f t="shared" si="28"/>
        <v>44257922</v>
      </c>
    </row>
    <row r="1611" spans="1:10">
      <c r="A1611" t="s">
        <v>566</v>
      </c>
      <c r="B1611" t="s">
        <v>1433</v>
      </c>
      <c r="C1611" t="s">
        <v>1434</v>
      </c>
      <c r="D1611">
        <v>2019</v>
      </c>
      <c r="E1611">
        <v>4100000</v>
      </c>
      <c r="F1611">
        <v>0</v>
      </c>
      <c r="G1611">
        <v>0</v>
      </c>
      <c r="H1611">
        <v>0</v>
      </c>
      <c r="I1611">
        <v>4100000</v>
      </c>
      <c r="J1611">
        <f t="shared" si="28"/>
        <v>4100000</v>
      </c>
    </row>
    <row r="1612" spans="1:10">
      <c r="A1612" t="s">
        <v>92</v>
      </c>
      <c r="B1612" t="s">
        <v>93</v>
      </c>
      <c r="C1612" t="s">
        <v>94</v>
      </c>
      <c r="D1612">
        <v>2019</v>
      </c>
      <c r="E1612">
        <v>653825</v>
      </c>
      <c r="F1612">
        <v>0</v>
      </c>
      <c r="G1612">
        <v>0</v>
      </c>
      <c r="H1612">
        <v>0</v>
      </c>
      <c r="I1612">
        <v>653825</v>
      </c>
      <c r="J1612">
        <f t="shared" si="28"/>
        <v>653825</v>
      </c>
    </row>
    <row r="1613" spans="1:10">
      <c r="A1613" t="s">
        <v>474</v>
      </c>
      <c r="B1613" t="s">
        <v>1435</v>
      </c>
      <c r="C1613" t="s">
        <v>995</v>
      </c>
      <c r="D1613">
        <v>2019</v>
      </c>
      <c r="E1613">
        <v>22349000</v>
      </c>
      <c r="F1613">
        <v>4000000</v>
      </c>
      <c r="G1613">
        <v>0</v>
      </c>
      <c r="H1613">
        <v>0</v>
      </c>
      <c r="I1613">
        <v>26349000</v>
      </c>
      <c r="J1613">
        <f t="shared" si="28"/>
        <v>13174500</v>
      </c>
    </row>
    <row r="1614" spans="1:10">
      <c r="A1614" t="s">
        <v>915</v>
      </c>
      <c r="B1614" t="s">
        <v>1054</v>
      </c>
      <c r="C1614" t="s">
        <v>1055</v>
      </c>
      <c r="D1614">
        <v>2019</v>
      </c>
      <c r="E1614">
        <v>204000</v>
      </c>
      <c r="F1614">
        <v>0</v>
      </c>
      <c r="G1614">
        <v>0</v>
      </c>
      <c r="H1614">
        <v>0</v>
      </c>
      <c r="I1614">
        <v>204000</v>
      </c>
      <c r="J1614">
        <f t="shared" si="28"/>
        <v>204000</v>
      </c>
    </row>
    <row r="1615" spans="1:10">
      <c r="A1615" t="s">
        <v>73</v>
      </c>
      <c r="B1615" t="s">
        <v>78</v>
      </c>
      <c r="C1615" t="s">
        <v>79</v>
      </c>
      <c r="D1615">
        <v>2019</v>
      </c>
      <c r="E1615">
        <v>0</v>
      </c>
      <c r="F1615">
        <v>0</v>
      </c>
      <c r="G1615">
        <v>645294</v>
      </c>
      <c r="H1615">
        <v>1778000</v>
      </c>
      <c r="I1615">
        <v>2423294</v>
      </c>
      <c r="J1615">
        <f t="shared" si="28"/>
        <v>1211647</v>
      </c>
    </row>
    <row r="1616" spans="1:10">
      <c r="A1616" t="s">
        <v>566</v>
      </c>
      <c r="B1616" t="s">
        <v>1161</v>
      </c>
      <c r="C1616" t="s">
        <v>1162</v>
      </c>
      <c r="D1616">
        <v>2019</v>
      </c>
      <c r="E1616">
        <v>42000</v>
      </c>
      <c r="F1616">
        <v>0</v>
      </c>
      <c r="G1616">
        <v>0</v>
      </c>
      <c r="H1616">
        <v>0</v>
      </c>
      <c r="I1616">
        <v>42000</v>
      </c>
      <c r="J1616">
        <f t="shared" si="28"/>
        <v>42000</v>
      </c>
    </row>
    <row r="1617" spans="1:10">
      <c r="A1617" t="s">
        <v>566</v>
      </c>
      <c r="B1617" t="s">
        <v>1436</v>
      </c>
      <c r="C1617" t="s">
        <v>630</v>
      </c>
      <c r="D1617">
        <v>2019</v>
      </c>
      <c r="E1617">
        <v>5000000</v>
      </c>
      <c r="F1617">
        <v>0</v>
      </c>
      <c r="G1617">
        <v>0</v>
      </c>
      <c r="H1617">
        <v>0</v>
      </c>
      <c r="I1617">
        <v>5000000</v>
      </c>
      <c r="J1617">
        <f t="shared" si="28"/>
        <v>5000000</v>
      </c>
    </row>
    <row r="1618" spans="1:10">
      <c r="A1618" t="s">
        <v>260</v>
      </c>
      <c r="B1618" t="s">
        <v>1108</v>
      </c>
      <c r="C1618" t="s">
        <v>1109</v>
      </c>
      <c r="D1618">
        <v>2019</v>
      </c>
      <c r="E1618">
        <v>13576586</v>
      </c>
      <c r="F1618">
        <v>1514000</v>
      </c>
      <c r="G1618">
        <v>1514000</v>
      </c>
      <c r="H1618">
        <v>0</v>
      </c>
      <c r="I1618">
        <v>16604586</v>
      </c>
      <c r="J1618">
        <f t="shared" si="28"/>
        <v>5534862</v>
      </c>
    </row>
    <row r="1619" spans="1:10">
      <c r="A1619" t="s">
        <v>566</v>
      </c>
      <c r="B1619" t="s">
        <v>1437</v>
      </c>
      <c r="C1619" t="s">
        <v>1438</v>
      </c>
      <c r="D1619">
        <v>2019</v>
      </c>
      <c r="E1619">
        <v>300000</v>
      </c>
      <c r="F1619">
        <v>0</v>
      </c>
      <c r="G1619">
        <v>0</v>
      </c>
      <c r="H1619">
        <v>0</v>
      </c>
      <c r="I1619">
        <v>300000</v>
      </c>
      <c r="J1619">
        <f t="shared" si="28"/>
        <v>300000</v>
      </c>
    </row>
    <row r="1620" spans="1:10">
      <c r="A1620" t="s">
        <v>203</v>
      </c>
      <c r="B1620" t="s">
        <v>876</v>
      </c>
      <c r="C1620" t="s">
        <v>877</v>
      </c>
      <c r="D1620">
        <v>2019</v>
      </c>
      <c r="E1620">
        <v>125000</v>
      </c>
      <c r="F1620">
        <v>0</v>
      </c>
      <c r="G1620">
        <v>0</v>
      </c>
      <c r="H1620">
        <v>0</v>
      </c>
      <c r="I1620">
        <v>125000</v>
      </c>
      <c r="J1620">
        <f t="shared" si="28"/>
        <v>125000</v>
      </c>
    </row>
    <row r="1621" spans="1:10">
      <c r="A1621" t="s">
        <v>203</v>
      </c>
      <c r="B1621" t="s">
        <v>1011</v>
      </c>
      <c r="C1621" t="s">
        <v>1012</v>
      </c>
      <c r="D1621">
        <v>2019</v>
      </c>
      <c r="E1621">
        <v>144000</v>
      </c>
      <c r="F1621">
        <v>0</v>
      </c>
      <c r="G1621">
        <v>0</v>
      </c>
      <c r="H1621">
        <v>0</v>
      </c>
      <c r="I1621">
        <v>144000</v>
      </c>
      <c r="J1621">
        <f t="shared" si="28"/>
        <v>144000</v>
      </c>
    </row>
    <row r="1622" spans="1:10">
      <c r="A1622" t="s">
        <v>566</v>
      </c>
      <c r="B1622" t="s">
        <v>1439</v>
      </c>
      <c r="C1622" t="s">
        <v>952</v>
      </c>
      <c r="D1622">
        <v>2019</v>
      </c>
      <c r="E1622">
        <v>2000000</v>
      </c>
      <c r="F1622">
        <v>0</v>
      </c>
      <c r="G1622">
        <v>0</v>
      </c>
      <c r="H1622">
        <v>0</v>
      </c>
      <c r="I1622">
        <v>2000000</v>
      </c>
      <c r="J1622">
        <f t="shared" si="28"/>
        <v>2000000</v>
      </c>
    </row>
    <row r="1623" spans="1:10">
      <c r="A1623" t="s">
        <v>566</v>
      </c>
      <c r="B1623" t="s">
        <v>1440</v>
      </c>
      <c r="C1623" t="s">
        <v>1441</v>
      </c>
      <c r="D1623">
        <v>2019</v>
      </c>
      <c r="E1623">
        <v>1000000</v>
      </c>
      <c r="F1623">
        <v>0</v>
      </c>
      <c r="G1623">
        <v>0</v>
      </c>
      <c r="H1623">
        <v>0</v>
      </c>
      <c r="I1623">
        <v>1000000</v>
      </c>
      <c r="J1623">
        <f t="shared" si="28"/>
        <v>1000000</v>
      </c>
    </row>
    <row r="1624" spans="1:10">
      <c r="A1624" t="s">
        <v>566</v>
      </c>
      <c r="B1624" t="s">
        <v>1442</v>
      </c>
      <c r="C1624" t="s">
        <v>1438</v>
      </c>
      <c r="D1624">
        <v>2019</v>
      </c>
      <c r="E1624">
        <v>500000</v>
      </c>
      <c r="F1624">
        <v>0</v>
      </c>
      <c r="G1624">
        <v>0</v>
      </c>
      <c r="H1624">
        <v>0</v>
      </c>
      <c r="I1624">
        <v>500000</v>
      </c>
      <c r="J1624">
        <f t="shared" si="28"/>
        <v>500000</v>
      </c>
    </row>
    <row r="1625" spans="1:10">
      <c r="A1625" t="s">
        <v>915</v>
      </c>
      <c r="B1625" t="s">
        <v>26</v>
      </c>
      <c r="C1625" t="s">
        <v>27</v>
      </c>
      <c r="D1625">
        <v>2019</v>
      </c>
      <c r="E1625">
        <v>0</v>
      </c>
      <c r="F1625">
        <v>42602511</v>
      </c>
      <c r="G1625">
        <v>86802000</v>
      </c>
      <c r="H1625">
        <v>119305000</v>
      </c>
      <c r="I1625">
        <v>248709511</v>
      </c>
      <c r="J1625">
        <f t="shared" si="28"/>
        <v>82903170.333333328</v>
      </c>
    </row>
    <row r="1626" spans="1:10">
      <c r="A1626" t="s">
        <v>566</v>
      </c>
      <c r="B1626" t="s">
        <v>591</v>
      </c>
      <c r="C1626" t="s">
        <v>592</v>
      </c>
      <c r="D1626">
        <v>2019</v>
      </c>
      <c r="E1626">
        <v>10899924</v>
      </c>
      <c r="F1626">
        <v>5819000</v>
      </c>
      <c r="G1626">
        <v>11547000</v>
      </c>
      <c r="H1626">
        <v>14681000</v>
      </c>
      <c r="I1626">
        <v>42946924</v>
      </c>
      <c r="J1626">
        <f t="shared" si="28"/>
        <v>10736731</v>
      </c>
    </row>
    <row r="1627" spans="1:10">
      <c r="A1627" t="s">
        <v>92</v>
      </c>
      <c r="B1627" t="s">
        <v>109</v>
      </c>
      <c r="C1627" t="s">
        <v>110</v>
      </c>
      <c r="D1627">
        <v>2019</v>
      </c>
      <c r="E1627">
        <v>55082144</v>
      </c>
      <c r="F1627">
        <v>193704000</v>
      </c>
      <c r="G1627">
        <v>119436000</v>
      </c>
      <c r="H1627">
        <v>0</v>
      </c>
      <c r="I1627">
        <v>368222144</v>
      </c>
      <c r="J1627">
        <f t="shared" si="28"/>
        <v>122740714.66666667</v>
      </c>
    </row>
    <row r="1628" spans="1:10">
      <c r="A1628" t="s">
        <v>369</v>
      </c>
      <c r="B1628" t="s">
        <v>414</v>
      </c>
      <c r="C1628" t="s">
        <v>415</v>
      </c>
      <c r="D1628">
        <v>2019</v>
      </c>
      <c r="E1628">
        <v>0</v>
      </c>
      <c r="F1628">
        <v>1920000</v>
      </c>
      <c r="G1628">
        <v>0</v>
      </c>
      <c r="H1628">
        <v>0</v>
      </c>
      <c r="I1628">
        <v>1920000</v>
      </c>
      <c r="J1628">
        <f t="shared" si="28"/>
        <v>1920000</v>
      </c>
    </row>
    <row r="1629" spans="1:10">
      <c r="A1629" t="s">
        <v>959</v>
      </c>
      <c r="B1629" t="s">
        <v>960</v>
      </c>
      <c r="C1629" t="s">
        <v>930</v>
      </c>
      <c r="D1629">
        <v>2019</v>
      </c>
      <c r="E1629">
        <v>500000</v>
      </c>
      <c r="F1629">
        <v>0</v>
      </c>
      <c r="G1629">
        <v>0</v>
      </c>
      <c r="H1629">
        <v>0</v>
      </c>
      <c r="I1629">
        <v>500000</v>
      </c>
      <c r="J1629">
        <f t="shared" si="28"/>
        <v>500000</v>
      </c>
    </row>
    <row r="1630" spans="1:10">
      <c r="A1630" t="s">
        <v>203</v>
      </c>
      <c r="B1630" t="s">
        <v>1443</v>
      </c>
      <c r="C1630" t="s">
        <v>1444</v>
      </c>
      <c r="D1630">
        <v>2019</v>
      </c>
      <c r="E1630">
        <v>451000</v>
      </c>
      <c r="F1630">
        <v>0</v>
      </c>
      <c r="G1630">
        <v>0</v>
      </c>
      <c r="H1630">
        <v>0</v>
      </c>
      <c r="I1630">
        <v>451000</v>
      </c>
      <c r="J1630">
        <f t="shared" si="28"/>
        <v>451000</v>
      </c>
    </row>
    <row r="1631" spans="1:10">
      <c r="A1631" t="s">
        <v>903</v>
      </c>
      <c r="B1631" t="s">
        <v>1445</v>
      </c>
      <c r="C1631" t="s">
        <v>1446</v>
      </c>
      <c r="D1631">
        <v>2019</v>
      </c>
      <c r="E1631">
        <v>163114000</v>
      </c>
      <c r="F1631">
        <v>0</v>
      </c>
      <c r="G1631">
        <v>0</v>
      </c>
      <c r="H1631">
        <v>0</v>
      </c>
      <c r="I1631">
        <v>163114000</v>
      </c>
      <c r="J1631">
        <f t="shared" si="28"/>
        <v>163114000</v>
      </c>
    </row>
    <row r="1632" spans="1:10">
      <c r="A1632" t="s">
        <v>566</v>
      </c>
      <c r="B1632" t="s">
        <v>1447</v>
      </c>
      <c r="C1632" t="s">
        <v>596</v>
      </c>
      <c r="D1632">
        <v>2019</v>
      </c>
      <c r="E1632">
        <v>300000</v>
      </c>
      <c r="F1632">
        <v>0</v>
      </c>
      <c r="G1632">
        <v>0</v>
      </c>
      <c r="H1632">
        <v>0</v>
      </c>
      <c r="I1632">
        <v>300000</v>
      </c>
      <c r="J1632">
        <f t="shared" si="28"/>
        <v>300000</v>
      </c>
    </row>
    <row r="1633" spans="1:10">
      <c r="A1633" t="s">
        <v>691</v>
      </c>
      <c r="B1633" t="s">
        <v>1448</v>
      </c>
      <c r="C1633" t="s">
        <v>1449</v>
      </c>
      <c r="D1633">
        <v>2019</v>
      </c>
      <c r="E1633">
        <v>2154000</v>
      </c>
      <c r="F1633">
        <v>0</v>
      </c>
      <c r="G1633">
        <v>0</v>
      </c>
      <c r="H1633">
        <v>0</v>
      </c>
      <c r="I1633">
        <v>2154000</v>
      </c>
      <c r="J1633">
        <f t="shared" si="28"/>
        <v>2154000</v>
      </c>
    </row>
    <row r="1634" spans="1:10">
      <c r="A1634" t="s">
        <v>260</v>
      </c>
      <c r="B1634" t="s">
        <v>267</v>
      </c>
      <c r="C1634" t="s">
        <v>268</v>
      </c>
      <c r="D1634">
        <v>2019</v>
      </c>
      <c r="E1634">
        <v>0</v>
      </c>
      <c r="F1634">
        <v>182391</v>
      </c>
      <c r="G1634">
        <v>19919000</v>
      </c>
      <c r="H1634">
        <v>13747000</v>
      </c>
      <c r="I1634">
        <v>33848391</v>
      </c>
      <c r="J1634">
        <f t="shared" si="28"/>
        <v>11282797</v>
      </c>
    </row>
    <row r="1635" spans="1:10">
      <c r="A1635" t="s">
        <v>566</v>
      </c>
      <c r="B1635" t="s">
        <v>1450</v>
      </c>
      <c r="C1635" t="s">
        <v>1262</v>
      </c>
      <c r="D1635">
        <v>2019</v>
      </c>
      <c r="E1635">
        <v>500000</v>
      </c>
      <c r="F1635">
        <v>0</v>
      </c>
      <c r="G1635">
        <v>0</v>
      </c>
      <c r="H1635">
        <v>0</v>
      </c>
      <c r="I1635">
        <v>500000</v>
      </c>
      <c r="J1635">
        <f t="shared" si="28"/>
        <v>500000</v>
      </c>
    </row>
    <row r="1636" spans="1:10">
      <c r="A1636" t="s">
        <v>566</v>
      </c>
      <c r="B1636" t="s">
        <v>920</v>
      </c>
      <c r="C1636" t="s">
        <v>921</v>
      </c>
      <c r="D1636">
        <v>2019</v>
      </c>
      <c r="E1636">
        <v>100000</v>
      </c>
      <c r="F1636">
        <v>0</v>
      </c>
      <c r="G1636">
        <v>0</v>
      </c>
      <c r="H1636">
        <v>0</v>
      </c>
      <c r="I1636">
        <v>100000</v>
      </c>
      <c r="J1636">
        <f t="shared" si="28"/>
        <v>100000</v>
      </c>
    </row>
    <row r="1637" spans="1:10">
      <c r="A1637" t="s">
        <v>566</v>
      </c>
      <c r="B1637" t="s">
        <v>1451</v>
      </c>
      <c r="C1637" t="s">
        <v>1348</v>
      </c>
      <c r="D1637">
        <v>2019</v>
      </c>
      <c r="E1637">
        <v>0</v>
      </c>
      <c r="F1637">
        <v>4000000</v>
      </c>
      <c r="G1637">
        <v>0</v>
      </c>
      <c r="H1637">
        <v>0</v>
      </c>
      <c r="I1637">
        <v>4000000</v>
      </c>
      <c r="J1637">
        <f t="shared" si="28"/>
        <v>4000000</v>
      </c>
    </row>
    <row r="1638" spans="1:10">
      <c r="A1638" t="s">
        <v>883</v>
      </c>
      <c r="B1638" t="s">
        <v>512</v>
      </c>
      <c r="C1638" t="s">
        <v>1452</v>
      </c>
      <c r="D1638">
        <v>2019</v>
      </c>
      <c r="E1638">
        <v>3881000</v>
      </c>
      <c r="F1638">
        <v>276317</v>
      </c>
      <c r="G1638">
        <v>10077000</v>
      </c>
      <c r="H1638">
        <v>10077000</v>
      </c>
      <c r="I1638">
        <v>24311317</v>
      </c>
      <c r="J1638">
        <f t="shared" si="28"/>
        <v>6077829.25</v>
      </c>
    </row>
    <row r="1639" spans="1:10">
      <c r="A1639" t="s">
        <v>203</v>
      </c>
      <c r="B1639" t="s">
        <v>1453</v>
      </c>
      <c r="C1639" t="s">
        <v>1444</v>
      </c>
      <c r="D1639">
        <v>2019</v>
      </c>
      <c r="E1639">
        <v>306000</v>
      </c>
      <c r="F1639">
        <v>0</v>
      </c>
      <c r="G1639">
        <v>0</v>
      </c>
      <c r="H1639">
        <v>0</v>
      </c>
      <c r="I1639">
        <v>306000</v>
      </c>
      <c r="J1639">
        <f t="shared" si="28"/>
        <v>306000</v>
      </c>
    </row>
    <row r="1640" spans="1:10">
      <c r="A1640" t="s">
        <v>203</v>
      </c>
      <c r="B1640" t="s">
        <v>1454</v>
      </c>
      <c r="C1640" t="s">
        <v>1455</v>
      </c>
      <c r="D1640">
        <v>2019</v>
      </c>
      <c r="E1640">
        <v>934000</v>
      </c>
      <c r="F1640">
        <v>0</v>
      </c>
      <c r="G1640">
        <v>0</v>
      </c>
      <c r="H1640">
        <v>0</v>
      </c>
      <c r="I1640">
        <v>934000</v>
      </c>
      <c r="J1640">
        <f t="shared" si="28"/>
        <v>934000</v>
      </c>
    </row>
    <row r="1641" spans="1:10">
      <c r="A1641" t="s">
        <v>566</v>
      </c>
      <c r="B1641" t="s">
        <v>1456</v>
      </c>
      <c r="C1641" t="s">
        <v>622</v>
      </c>
      <c r="D1641">
        <v>2019</v>
      </c>
      <c r="E1641">
        <v>120000</v>
      </c>
      <c r="F1641">
        <v>0</v>
      </c>
      <c r="G1641">
        <v>0</v>
      </c>
      <c r="H1641">
        <v>0</v>
      </c>
      <c r="I1641">
        <v>120000</v>
      </c>
      <c r="J1641">
        <f t="shared" si="28"/>
        <v>120000</v>
      </c>
    </row>
    <row r="1642" spans="1:10">
      <c r="A1642" t="s">
        <v>369</v>
      </c>
      <c r="B1642" t="s">
        <v>382</v>
      </c>
      <c r="C1642" t="s">
        <v>383</v>
      </c>
      <c r="D1642">
        <v>2019</v>
      </c>
      <c r="E1642">
        <v>3252644</v>
      </c>
      <c r="F1642">
        <v>7810000</v>
      </c>
      <c r="G1642">
        <v>8617000</v>
      </c>
      <c r="H1642">
        <v>7966000</v>
      </c>
      <c r="I1642">
        <v>27645644</v>
      </c>
      <c r="J1642">
        <f t="shared" si="28"/>
        <v>6911411</v>
      </c>
    </row>
    <row r="1643" spans="1:10">
      <c r="A1643" t="s">
        <v>854</v>
      </c>
      <c r="B1643" t="s">
        <v>855</v>
      </c>
      <c r="C1643" t="s">
        <v>856</v>
      </c>
      <c r="D1643">
        <v>2019</v>
      </c>
      <c r="E1643">
        <v>9242000</v>
      </c>
      <c r="F1643">
        <v>26604000</v>
      </c>
      <c r="G1643">
        <v>0</v>
      </c>
      <c r="H1643">
        <v>4500000</v>
      </c>
      <c r="I1643">
        <v>40346000</v>
      </c>
      <c r="J1643">
        <f t="shared" ref="J1643:J1706" si="29">AVERAGEIF(E1643:H1643, "&gt;0")</f>
        <v>13448666.666666666</v>
      </c>
    </row>
    <row r="1644" spans="1:10">
      <c r="A1644" t="s">
        <v>883</v>
      </c>
      <c r="B1644" t="s">
        <v>477</v>
      </c>
      <c r="C1644" t="s">
        <v>478</v>
      </c>
      <c r="D1644">
        <v>2019</v>
      </c>
      <c r="E1644">
        <v>0</v>
      </c>
      <c r="F1644">
        <v>4107000</v>
      </c>
      <c r="G1644">
        <v>1770000</v>
      </c>
      <c r="H1644">
        <v>1770000</v>
      </c>
      <c r="I1644">
        <v>7647000</v>
      </c>
      <c r="J1644">
        <f t="shared" si="29"/>
        <v>2549000</v>
      </c>
    </row>
    <row r="1645" spans="1:10">
      <c r="A1645" t="s">
        <v>883</v>
      </c>
      <c r="B1645" t="s">
        <v>1074</v>
      </c>
      <c r="C1645" t="s">
        <v>520</v>
      </c>
      <c r="D1645">
        <v>2019</v>
      </c>
      <c r="E1645">
        <v>24344000</v>
      </c>
      <c r="F1645">
        <v>0</v>
      </c>
      <c r="G1645">
        <v>0</v>
      </c>
      <c r="H1645">
        <v>0</v>
      </c>
      <c r="I1645">
        <v>24344000</v>
      </c>
      <c r="J1645">
        <f t="shared" si="29"/>
        <v>24344000</v>
      </c>
    </row>
    <row r="1646" spans="1:10">
      <c r="A1646" t="s">
        <v>566</v>
      </c>
      <c r="B1646" t="s">
        <v>1457</v>
      </c>
      <c r="C1646" t="s">
        <v>956</v>
      </c>
      <c r="D1646">
        <v>2019</v>
      </c>
      <c r="E1646">
        <v>490000</v>
      </c>
      <c r="F1646">
        <v>0</v>
      </c>
      <c r="G1646">
        <v>0</v>
      </c>
      <c r="H1646">
        <v>0</v>
      </c>
      <c r="I1646">
        <v>490000</v>
      </c>
      <c r="J1646">
        <f t="shared" si="29"/>
        <v>490000</v>
      </c>
    </row>
    <row r="1647" spans="1:10">
      <c r="A1647" t="s">
        <v>843</v>
      </c>
      <c r="B1647" t="s">
        <v>850</v>
      </c>
      <c r="C1647" t="s">
        <v>851</v>
      </c>
      <c r="D1647">
        <v>2019</v>
      </c>
      <c r="E1647">
        <v>56623356</v>
      </c>
      <c r="F1647">
        <v>333461000</v>
      </c>
      <c r="G1647">
        <v>493762000</v>
      </c>
      <c r="H1647">
        <v>369712000</v>
      </c>
      <c r="I1647">
        <v>1253558356</v>
      </c>
      <c r="J1647">
        <f t="shared" si="29"/>
        <v>313389589</v>
      </c>
    </row>
    <row r="1648" spans="1:10">
      <c r="A1648" t="s">
        <v>155</v>
      </c>
      <c r="B1648" t="s">
        <v>236</v>
      </c>
      <c r="C1648" t="s">
        <v>237</v>
      </c>
      <c r="D1648">
        <v>2019</v>
      </c>
      <c r="E1648">
        <v>0</v>
      </c>
      <c r="F1648">
        <v>17304000</v>
      </c>
      <c r="G1648">
        <v>32697000</v>
      </c>
      <c r="H1648">
        <v>0</v>
      </c>
      <c r="I1648">
        <v>50001000</v>
      </c>
      <c r="J1648">
        <f t="shared" si="29"/>
        <v>25000500</v>
      </c>
    </row>
    <row r="1649" spans="1:10">
      <c r="A1649" t="s">
        <v>883</v>
      </c>
      <c r="B1649" t="s">
        <v>1114</v>
      </c>
      <c r="C1649" t="s">
        <v>1115</v>
      </c>
      <c r="D1649">
        <v>2019</v>
      </c>
      <c r="E1649">
        <v>1360000</v>
      </c>
      <c r="F1649">
        <v>15451000</v>
      </c>
      <c r="G1649">
        <v>1451000</v>
      </c>
      <c r="H1649">
        <v>0</v>
      </c>
      <c r="I1649">
        <v>18262000</v>
      </c>
      <c r="J1649">
        <f t="shared" si="29"/>
        <v>6087333.333333333</v>
      </c>
    </row>
    <row r="1650" spans="1:10">
      <c r="A1650" t="s">
        <v>691</v>
      </c>
      <c r="B1650" t="s">
        <v>696</v>
      </c>
      <c r="C1650" t="s">
        <v>697</v>
      </c>
      <c r="D1650">
        <v>2019</v>
      </c>
      <c r="E1650">
        <v>0</v>
      </c>
      <c r="F1650">
        <v>0</v>
      </c>
      <c r="G1650">
        <v>2704860</v>
      </c>
      <c r="H1650">
        <v>0</v>
      </c>
      <c r="I1650">
        <v>2704860</v>
      </c>
      <c r="J1650">
        <f t="shared" si="29"/>
        <v>2704860</v>
      </c>
    </row>
    <row r="1651" spans="1:10">
      <c r="A1651" t="s">
        <v>566</v>
      </c>
      <c r="B1651" t="s">
        <v>1173</v>
      </c>
      <c r="C1651" t="s">
        <v>1174</v>
      </c>
      <c r="D1651">
        <v>2019</v>
      </c>
      <c r="E1651">
        <v>74000</v>
      </c>
      <c r="F1651">
        <v>0</v>
      </c>
      <c r="G1651">
        <v>0</v>
      </c>
      <c r="H1651">
        <v>0</v>
      </c>
      <c r="I1651">
        <v>74000</v>
      </c>
      <c r="J1651">
        <f t="shared" si="29"/>
        <v>74000</v>
      </c>
    </row>
    <row r="1652" spans="1:10">
      <c r="A1652" t="s">
        <v>566</v>
      </c>
      <c r="B1652" t="s">
        <v>611</v>
      </c>
      <c r="C1652" t="s">
        <v>612</v>
      </c>
      <c r="D1652">
        <v>2019</v>
      </c>
      <c r="E1652">
        <v>1500000</v>
      </c>
      <c r="F1652">
        <v>0</v>
      </c>
      <c r="G1652">
        <v>0</v>
      </c>
      <c r="H1652">
        <v>0</v>
      </c>
      <c r="I1652">
        <v>1500000</v>
      </c>
      <c r="J1652">
        <f t="shared" si="29"/>
        <v>1500000</v>
      </c>
    </row>
    <row r="1653" spans="1:10">
      <c r="A1653" t="s">
        <v>148</v>
      </c>
      <c r="B1653" t="s">
        <v>1458</v>
      </c>
      <c r="C1653" t="s">
        <v>1459</v>
      </c>
      <c r="D1653">
        <v>2019</v>
      </c>
      <c r="E1653">
        <v>18911000</v>
      </c>
      <c r="F1653">
        <v>0</v>
      </c>
      <c r="G1653">
        <v>0</v>
      </c>
      <c r="H1653">
        <v>0</v>
      </c>
      <c r="I1653">
        <v>18911000</v>
      </c>
      <c r="J1653">
        <f t="shared" si="29"/>
        <v>18911000</v>
      </c>
    </row>
    <row r="1654" spans="1:10">
      <c r="A1654" t="s">
        <v>369</v>
      </c>
      <c r="B1654" t="s">
        <v>402</v>
      </c>
      <c r="C1654" t="s">
        <v>403</v>
      </c>
      <c r="D1654">
        <v>2019</v>
      </c>
      <c r="E1654">
        <v>17875198</v>
      </c>
      <c r="F1654">
        <v>0</v>
      </c>
      <c r="G1654">
        <v>0</v>
      </c>
      <c r="H1654">
        <v>0</v>
      </c>
      <c r="I1654">
        <v>17875198</v>
      </c>
      <c r="J1654">
        <f t="shared" si="29"/>
        <v>17875198</v>
      </c>
    </row>
    <row r="1655" spans="1:10">
      <c r="A1655" t="s">
        <v>38</v>
      </c>
      <c r="B1655" t="s">
        <v>67</v>
      </c>
      <c r="C1655" t="s">
        <v>68</v>
      </c>
      <c r="D1655">
        <v>2019</v>
      </c>
      <c r="E1655">
        <v>0</v>
      </c>
      <c r="F1655">
        <v>9950738</v>
      </c>
      <c r="G1655">
        <v>16365000</v>
      </c>
      <c r="H1655">
        <v>26462000</v>
      </c>
      <c r="I1655">
        <v>52777738</v>
      </c>
      <c r="J1655">
        <f t="shared" si="29"/>
        <v>17592579.333333332</v>
      </c>
    </row>
    <row r="1656" spans="1:10">
      <c r="A1656" t="s">
        <v>883</v>
      </c>
      <c r="B1656" t="s">
        <v>489</v>
      </c>
      <c r="C1656" t="s">
        <v>490</v>
      </c>
      <c r="D1656">
        <v>2019</v>
      </c>
      <c r="E1656">
        <v>0</v>
      </c>
      <c r="F1656">
        <v>48083985</v>
      </c>
      <c r="G1656">
        <v>2070000</v>
      </c>
      <c r="H1656">
        <v>0</v>
      </c>
      <c r="I1656">
        <v>50153985</v>
      </c>
      <c r="J1656">
        <f t="shared" si="29"/>
        <v>25076992.5</v>
      </c>
    </row>
    <row r="1657" spans="1:10">
      <c r="A1657" t="s">
        <v>883</v>
      </c>
      <c r="B1657" t="s">
        <v>895</v>
      </c>
      <c r="C1657" t="s">
        <v>896</v>
      </c>
      <c r="D1657">
        <v>2019</v>
      </c>
      <c r="E1657">
        <v>840000</v>
      </c>
      <c r="F1657">
        <v>4200000</v>
      </c>
      <c r="G1657">
        <v>560000</v>
      </c>
      <c r="H1657">
        <v>0</v>
      </c>
      <c r="I1657">
        <v>5600000</v>
      </c>
      <c r="J1657">
        <f t="shared" si="29"/>
        <v>1866666.6666666667</v>
      </c>
    </row>
    <row r="1658" spans="1:10">
      <c r="A1658" t="s">
        <v>369</v>
      </c>
      <c r="B1658" t="s">
        <v>388</v>
      </c>
      <c r="C1658" t="s">
        <v>389</v>
      </c>
      <c r="D1658">
        <v>2019</v>
      </c>
      <c r="E1658">
        <v>0</v>
      </c>
      <c r="F1658">
        <v>73622284</v>
      </c>
      <c r="G1658">
        <v>50213000</v>
      </c>
      <c r="H1658">
        <v>12405000</v>
      </c>
      <c r="I1658">
        <v>136240284</v>
      </c>
      <c r="J1658">
        <f t="shared" si="29"/>
        <v>45413428</v>
      </c>
    </row>
    <row r="1659" spans="1:10">
      <c r="A1659" t="s">
        <v>691</v>
      </c>
      <c r="B1659" t="s">
        <v>957</v>
      </c>
      <c r="C1659" t="s">
        <v>958</v>
      </c>
      <c r="D1659">
        <v>2019</v>
      </c>
      <c r="E1659">
        <v>1000000</v>
      </c>
      <c r="F1659">
        <v>0</v>
      </c>
      <c r="G1659">
        <v>0</v>
      </c>
      <c r="H1659">
        <v>0</v>
      </c>
      <c r="I1659">
        <v>1000000</v>
      </c>
      <c r="J1659">
        <f t="shared" si="29"/>
        <v>1000000</v>
      </c>
    </row>
    <row r="1660" spans="1:10">
      <c r="A1660" t="s">
        <v>854</v>
      </c>
      <c r="B1660" t="s">
        <v>863</v>
      </c>
      <c r="C1660" t="s">
        <v>864</v>
      </c>
      <c r="D1660">
        <v>2019</v>
      </c>
      <c r="E1660">
        <v>4000000</v>
      </c>
      <c r="F1660">
        <v>15317195</v>
      </c>
      <c r="G1660">
        <v>21200000</v>
      </c>
      <c r="H1660">
        <v>96137000</v>
      </c>
      <c r="I1660">
        <v>136654195</v>
      </c>
      <c r="J1660">
        <f t="shared" si="29"/>
        <v>34163548.75</v>
      </c>
    </row>
    <row r="1661" spans="1:10">
      <c r="A1661" t="s">
        <v>369</v>
      </c>
      <c r="B1661" t="s">
        <v>380</v>
      </c>
      <c r="C1661" t="s">
        <v>381</v>
      </c>
      <c r="D1661">
        <v>2019</v>
      </c>
      <c r="E1661">
        <v>865000</v>
      </c>
      <c r="F1661">
        <v>12969000</v>
      </c>
      <c r="G1661">
        <v>4286000</v>
      </c>
      <c r="H1661">
        <v>0</v>
      </c>
      <c r="I1661">
        <v>18120000</v>
      </c>
      <c r="J1661">
        <f t="shared" si="29"/>
        <v>6040000</v>
      </c>
    </row>
    <row r="1662" spans="1:10">
      <c r="A1662" t="s">
        <v>38</v>
      </c>
      <c r="B1662" t="s">
        <v>61</v>
      </c>
      <c r="C1662" t="s">
        <v>62</v>
      </c>
      <c r="D1662">
        <v>2019</v>
      </c>
      <c r="E1662">
        <v>0</v>
      </c>
      <c r="F1662">
        <v>9309131</v>
      </c>
      <c r="G1662">
        <v>0</v>
      </c>
      <c r="H1662">
        <v>0</v>
      </c>
      <c r="I1662">
        <v>9309131</v>
      </c>
      <c r="J1662">
        <f t="shared" si="29"/>
        <v>9309131</v>
      </c>
    </row>
    <row r="1663" spans="1:10">
      <c r="A1663" t="s">
        <v>369</v>
      </c>
      <c r="B1663" t="s">
        <v>1060</v>
      </c>
      <c r="C1663" t="s">
        <v>1061</v>
      </c>
      <c r="D1663">
        <v>2019</v>
      </c>
      <c r="E1663">
        <v>1600000</v>
      </c>
      <c r="F1663">
        <v>0</v>
      </c>
      <c r="G1663">
        <v>0</v>
      </c>
      <c r="H1663">
        <v>0</v>
      </c>
      <c r="I1663">
        <v>1600000</v>
      </c>
      <c r="J1663">
        <f t="shared" si="29"/>
        <v>1600000</v>
      </c>
    </row>
    <row r="1664" spans="1:10">
      <c r="A1664" t="s">
        <v>759</v>
      </c>
      <c r="B1664" t="s">
        <v>780</v>
      </c>
      <c r="C1664" t="s">
        <v>781</v>
      </c>
      <c r="D1664">
        <v>2019</v>
      </c>
      <c r="E1664">
        <v>8000</v>
      </c>
      <c r="F1664">
        <v>0</v>
      </c>
      <c r="G1664">
        <v>0</v>
      </c>
      <c r="H1664">
        <v>0</v>
      </c>
      <c r="I1664">
        <v>8000</v>
      </c>
      <c r="J1664">
        <f t="shared" si="29"/>
        <v>8000</v>
      </c>
    </row>
    <row r="1665" spans="1:10">
      <c r="A1665" t="s">
        <v>369</v>
      </c>
      <c r="B1665" t="s">
        <v>910</v>
      </c>
      <c r="C1665" t="s">
        <v>911</v>
      </c>
      <c r="D1665">
        <v>2019</v>
      </c>
      <c r="E1665">
        <v>2550964</v>
      </c>
      <c r="F1665">
        <v>0</v>
      </c>
      <c r="G1665">
        <v>206000</v>
      </c>
      <c r="H1665">
        <v>0</v>
      </c>
      <c r="I1665">
        <v>2756964</v>
      </c>
      <c r="J1665">
        <f t="shared" si="29"/>
        <v>1378482</v>
      </c>
    </row>
    <row r="1666" spans="1:10">
      <c r="A1666" t="s">
        <v>883</v>
      </c>
      <c r="B1666" t="s">
        <v>493</v>
      </c>
      <c r="C1666" t="s">
        <v>494</v>
      </c>
      <c r="D1666">
        <v>2019</v>
      </c>
      <c r="E1666">
        <v>0</v>
      </c>
      <c r="F1666">
        <v>73977241</v>
      </c>
      <c r="G1666">
        <v>43535000</v>
      </c>
      <c r="H1666">
        <v>6778000</v>
      </c>
      <c r="I1666">
        <v>124290241</v>
      </c>
      <c r="J1666">
        <f t="shared" si="29"/>
        <v>41430080.333333336</v>
      </c>
    </row>
    <row r="1667" spans="1:10">
      <c r="A1667" t="s">
        <v>883</v>
      </c>
      <c r="B1667" t="s">
        <v>1200</v>
      </c>
      <c r="C1667" t="s">
        <v>1201</v>
      </c>
      <c r="D1667">
        <v>2019</v>
      </c>
      <c r="E1667">
        <v>7938000</v>
      </c>
      <c r="F1667">
        <v>0</v>
      </c>
      <c r="G1667">
        <v>0</v>
      </c>
      <c r="H1667">
        <v>0</v>
      </c>
      <c r="I1667">
        <v>7938000</v>
      </c>
      <c r="J1667">
        <f t="shared" si="29"/>
        <v>7938000</v>
      </c>
    </row>
    <row r="1668" spans="1:10">
      <c r="A1668" t="s">
        <v>92</v>
      </c>
      <c r="B1668" t="s">
        <v>95</v>
      </c>
      <c r="C1668" t="s">
        <v>96</v>
      </c>
      <c r="D1668">
        <v>2019</v>
      </c>
      <c r="E1668">
        <v>0</v>
      </c>
      <c r="F1668">
        <v>6451296</v>
      </c>
      <c r="G1668">
        <v>9451000</v>
      </c>
      <c r="H1668">
        <v>9451000</v>
      </c>
      <c r="I1668">
        <v>25353296</v>
      </c>
      <c r="J1668">
        <f t="shared" si="29"/>
        <v>8451098.666666666</v>
      </c>
    </row>
    <row r="1669" spans="1:10">
      <c r="A1669" t="s">
        <v>691</v>
      </c>
      <c r="B1669" t="s">
        <v>1460</v>
      </c>
      <c r="C1669" t="s">
        <v>1461</v>
      </c>
      <c r="D1669">
        <v>2019</v>
      </c>
      <c r="E1669">
        <v>1000000</v>
      </c>
      <c r="F1669">
        <v>0</v>
      </c>
      <c r="G1669">
        <v>0</v>
      </c>
      <c r="H1669">
        <v>0</v>
      </c>
      <c r="I1669">
        <v>1000000</v>
      </c>
      <c r="J1669">
        <f t="shared" si="29"/>
        <v>1000000</v>
      </c>
    </row>
    <row r="1670" spans="1:10">
      <c r="A1670" t="s">
        <v>155</v>
      </c>
      <c r="B1670" t="s">
        <v>246</v>
      </c>
      <c r="C1670" t="s">
        <v>247</v>
      </c>
      <c r="D1670">
        <v>2019</v>
      </c>
      <c r="E1670">
        <v>160000</v>
      </c>
      <c r="F1670">
        <v>13977000</v>
      </c>
      <c r="G1670">
        <v>0</v>
      </c>
      <c r="H1670">
        <v>0</v>
      </c>
      <c r="I1670">
        <v>14137000</v>
      </c>
      <c r="J1670">
        <f t="shared" si="29"/>
        <v>7068500</v>
      </c>
    </row>
    <row r="1671" spans="1:10">
      <c r="A1671" t="s">
        <v>566</v>
      </c>
      <c r="B1671" t="s">
        <v>677</v>
      </c>
      <c r="C1671" t="s">
        <v>678</v>
      </c>
      <c r="D1671">
        <v>2019</v>
      </c>
      <c r="E1671">
        <v>447000</v>
      </c>
      <c r="F1671">
        <v>0</v>
      </c>
      <c r="G1671">
        <v>0</v>
      </c>
      <c r="H1671">
        <v>0</v>
      </c>
      <c r="I1671">
        <v>447000</v>
      </c>
      <c r="J1671">
        <f t="shared" si="29"/>
        <v>447000</v>
      </c>
    </row>
    <row r="1672" spans="1:10">
      <c r="A1672" t="s">
        <v>92</v>
      </c>
      <c r="B1672" t="s">
        <v>119</v>
      </c>
      <c r="C1672" t="s">
        <v>120</v>
      </c>
      <c r="D1672">
        <v>2019</v>
      </c>
      <c r="E1672">
        <v>102000</v>
      </c>
      <c r="F1672">
        <v>0</v>
      </c>
      <c r="G1672">
        <v>0</v>
      </c>
      <c r="H1672">
        <v>0</v>
      </c>
      <c r="I1672">
        <v>102000</v>
      </c>
      <c r="J1672">
        <f t="shared" si="29"/>
        <v>102000</v>
      </c>
    </row>
    <row r="1673" spans="1:10">
      <c r="A1673" t="s">
        <v>883</v>
      </c>
      <c r="B1673" t="s">
        <v>1462</v>
      </c>
      <c r="C1673" t="s">
        <v>1463</v>
      </c>
      <c r="D1673">
        <v>2019</v>
      </c>
      <c r="E1673">
        <v>12658000</v>
      </c>
      <c r="F1673">
        <v>0</v>
      </c>
      <c r="G1673">
        <v>0</v>
      </c>
      <c r="H1673">
        <v>0</v>
      </c>
      <c r="I1673">
        <v>12658000</v>
      </c>
      <c r="J1673">
        <f t="shared" si="29"/>
        <v>12658000</v>
      </c>
    </row>
    <row r="1674" spans="1:10">
      <c r="A1674" t="s">
        <v>155</v>
      </c>
      <c r="B1674" t="s">
        <v>228</v>
      </c>
      <c r="C1674" t="s">
        <v>229</v>
      </c>
      <c r="D1674">
        <v>2019</v>
      </c>
      <c r="E1674">
        <v>29369000</v>
      </c>
      <c r="F1674">
        <v>0</v>
      </c>
      <c r="G1674">
        <v>0</v>
      </c>
      <c r="H1674">
        <v>0</v>
      </c>
      <c r="I1674">
        <v>29369000</v>
      </c>
      <c r="J1674">
        <f t="shared" si="29"/>
        <v>29369000</v>
      </c>
    </row>
    <row r="1675" spans="1:10">
      <c r="A1675" t="s">
        <v>369</v>
      </c>
      <c r="B1675" t="s">
        <v>396</v>
      </c>
      <c r="C1675" t="s">
        <v>397</v>
      </c>
      <c r="D1675">
        <v>2019</v>
      </c>
      <c r="E1675">
        <v>796519</v>
      </c>
      <c r="F1675">
        <v>20640000</v>
      </c>
      <c r="G1675">
        <v>0</v>
      </c>
      <c r="H1675">
        <v>0</v>
      </c>
      <c r="I1675">
        <v>21436519</v>
      </c>
      <c r="J1675">
        <f t="shared" si="29"/>
        <v>10718259.5</v>
      </c>
    </row>
    <row r="1676" spans="1:10">
      <c r="A1676" t="s">
        <v>369</v>
      </c>
      <c r="B1676" t="s">
        <v>1464</v>
      </c>
      <c r="C1676" t="s">
        <v>1465</v>
      </c>
      <c r="D1676">
        <v>2019</v>
      </c>
      <c r="E1676">
        <v>2000000</v>
      </c>
      <c r="F1676">
        <v>0</v>
      </c>
      <c r="G1676">
        <v>0</v>
      </c>
      <c r="H1676">
        <v>0</v>
      </c>
      <c r="I1676">
        <v>2000000</v>
      </c>
      <c r="J1676">
        <f t="shared" si="29"/>
        <v>2000000</v>
      </c>
    </row>
    <row r="1677" spans="1:10">
      <c r="A1677" t="s">
        <v>566</v>
      </c>
      <c r="B1677" t="s">
        <v>1466</v>
      </c>
      <c r="C1677" t="s">
        <v>1467</v>
      </c>
      <c r="D1677">
        <v>2019</v>
      </c>
      <c r="E1677">
        <v>900000</v>
      </c>
      <c r="F1677">
        <v>0</v>
      </c>
      <c r="G1677">
        <v>0</v>
      </c>
      <c r="H1677">
        <v>0</v>
      </c>
      <c r="I1677">
        <v>900000</v>
      </c>
      <c r="J1677">
        <f t="shared" si="29"/>
        <v>900000</v>
      </c>
    </row>
    <row r="1678" spans="1:10">
      <c r="A1678" t="s">
        <v>532</v>
      </c>
      <c r="B1678" t="s">
        <v>1151</v>
      </c>
      <c r="C1678" t="s">
        <v>1152</v>
      </c>
      <c r="D1678">
        <v>2019</v>
      </c>
      <c r="E1678">
        <v>40000</v>
      </c>
      <c r="F1678">
        <v>0</v>
      </c>
      <c r="G1678">
        <v>0</v>
      </c>
      <c r="H1678">
        <v>0</v>
      </c>
      <c r="I1678">
        <v>40000</v>
      </c>
      <c r="J1678">
        <f t="shared" si="29"/>
        <v>40000</v>
      </c>
    </row>
    <row r="1679" spans="1:10">
      <c r="A1679" t="s">
        <v>903</v>
      </c>
      <c r="B1679" t="s">
        <v>1169</v>
      </c>
      <c r="C1679" t="s">
        <v>1170</v>
      </c>
      <c r="D1679">
        <v>2019</v>
      </c>
      <c r="E1679">
        <v>100000</v>
      </c>
      <c r="F1679">
        <v>0</v>
      </c>
      <c r="G1679">
        <v>0</v>
      </c>
      <c r="H1679">
        <v>0</v>
      </c>
      <c r="I1679">
        <v>100000</v>
      </c>
      <c r="J1679">
        <f t="shared" si="29"/>
        <v>100000</v>
      </c>
    </row>
    <row r="1680" spans="1:10">
      <c r="A1680" t="s">
        <v>691</v>
      </c>
      <c r="B1680" t="s">
        <v>1468</v>
      </c>
      <c r="C1680" t="s">
        <v>1426</v>
      </c>
      <c r="D1680">
        <v>2019</v>
      </c>
      <c r="E1680">
        <v>100000</v>
      </c>
      <c r="F1680">
        <v>0</v>
      </c>
      <c r="G1680">
        <v>0</v>
      </c>
      <c r="H1680">
        <v>0</v>
      </c>
      <c r="I1680">
        <v>100000</v>
      </c>
      <c r="J1680">
        <f t="shared" si="29"/>
        <v>100000</v>
      </c>
    </row>
    <row r="1681" spans="1:10">
      <c r="A1681" t="s">
        <v>356</v>
      </c>
      <c r="B1681" t="s">
        <v>1046</v>
      </c>
      <c r="C1681" t="s">
        <v>1047</v>
      </c>
      <c r="D1681">
        <v>2019</v>
      </c>
      <c r="E1681">
        <v>2200000</v>
      </c>
      <c r="F1681">
        <v>0</v>
      </c>
      <c r="G1681">
        <v>0</v>
      </c>
      <c r="H1681">
        <v>0</v>
      </c>
      <c r="I1681">
        <v>2200000</v>
      </c>
      <c r="J1681">
        <f t="shared" si="29"/>
        <v>2200000</v>
      </c>
    </row>
    <row r="1682" spans="1:10">
      <c r="A1682" t="s">
        <v>260</v>
      </c>
      <c r="B1682" t="s">
        <v>287</v>
      </c>
      <c r="C1682" t="s">
        <v>288</v>
      </c>
      <c r="D1682">
        <v>2019</v>
      </c>
      <c r="E1682">
        <v>0</v>
      </c>
      <c r="F1682">
        <v>0</v>
      </c>
      <c r="G1682">
        <v>0</v>
      </c>
      <c r="H1682">
        <v>4905631</v>
      </c>
      <c r="I1682">
        <v>4905631</v>
      </c>
      <c r="J1682">
        <f t="shared" si="29"/>
        <v>4905631</v>
      </c>
    </row>
    <row r="1683" spans="1:10">
      <c r="A1683" t="s">
        <v>38</v>
      </c>
      <c r="B1683" t="s">
        <v>49</v>
      </c>
      <c r="C1683" t="s">
        <v>50</v>
      </c>
      <c r="D1683">
        <v>2019</v>
      </c>
      <c r="E1683">
        <v>50400</v>
      </c>
      <c r="F1683">
        <v>140000</v>
      </c>
      <c r="G1683">
        <v>705000</v>
      </c>
      <c r="H1683">
        <v>0</v>
      </c>
      <c r="I1683">
        <v>895400</v>
      </c>
      <c r="J1683">
        <f t="shared" si="29"/>
        <v>298466.66666666669</v>
      </c>
    </row>
    <row r="1684" spans="1:10">
      <c r="A1684" t="s">
        <v>869</v>
      </c>
      <c r="B1684" t="s">
        <v>811</v>
      </c>
      <c r="C1684" t="s">
        <v>812</v>
      </c>
      <c r="D1684">
        <v>2019</v>
      </c>
      <c r="E1684">
        <v>0</v>
      </c>
      <c r="F1684">
        <v>0</v>
      </c>
      <c r="G1684">
        <v>4000000</v>
      </c>
      <c r="H1684">
        <v>4000000</v>
      </c>
      <c r="I1684">
        <v>8000000</v>
      </c>
      <c r="J1684">
        <f t="shared" si="29"/>
        <v>4000000</v>
      </c>
    </row>
    <row r="1685" spans="1:10">
      <c r="A1685" t="s">
        <v>843</v>
      </c>
      <c r="B1685" t="s">
        <v>846</v>
      </c>
      <c r="C1685" t="s">
        <v>847</v>
      </c>
      <c r="D1685">
        <v>2019</v>
      </c>
      <c r="E1685">
        <v>0</v>
      </c>
      <c r="F1685">
        <v>0</v>
      </c>
      <c r="G1685">
        <v>0</v>
      </c>
      <c r="H1685">
        <v>92512516</v>
      </c>
      <c r="I1685">
        <v>92512516</v>
      </c>
      <c r="J1685">
        <f t="shared" si="29"/>
        <v>92512516</v>
      </c>
    </row>
    <row r="1686" spans="1:10">
      <c r="A1686" t="s">
        <v>691</v>
      </c>
      <c r="B1686" t="s">
        <v>1469</v>
      </c>
      <c r="C1686" t="s">
        <v>1470</v>
      </c>
      <c r="D1686">
        <v>2019</v>
      </c>
      <c r="E1686">
        <v>41000</v>
      </c>
      <c r="F1686">
        <v>0</v>
      </c>
      <c r="G1686">
        <v>0</v>
      </c>
      <c r="H1686">
        <v>0</v>
      </c>
      <c r="I1686">
        <v>41000</v>
      </c>
      <c r="J1686">
        <f t="shared" si="29"/>
        <v>41000</v>
      </c>
    </row>
    <row r="1687" spans="1:10">
      <c r="A1687" t="s">
        <v>883</v>
      </c>
      <c r="B1687" t="s">
        <v>1471</v>
      </c>
      <c r="C1687" t="s">
        <v>1472</v>
      </c>
      <c r="D1687">
        <v>2019</v>
      </c>
      <c r="E1687">
        <v>300000</v>
      </c>
      <c r="F1687">
        <v>0</v>
      </c>
      <c r="G1687">
        <v>0</v>
      </c>
      <c r="H1687">
        <v>0</v>
      </c>
      <c r="I1687">
        <v>300000</v>
      </c>
      <c r="J1687">
        <f t="shared" si="29"/>
        <v>300000</v>
      </c>
    </row>
    <row r="1688" spans="1:10">
      <c r="A1688" t="s">
        <v>555</v>
      </c>
      <c r="B1688" t="s">
        <v>1473</v>
      </c>
      <c r="C1688" t="s">
        <v>1474</v>
      </c>
      <c r="D1688">
        <v>2019</v>
      </c>
      <c r="E1688">
        <v>130000000</v>
      </c>
      <c r="F1688">
        <v>0</v>
      </c>
      <c r="G1688">
        <v>0</v>
      </c>
      <c r="H1688">
        <v>0</v>
      </c>
      <c r="I1688">
        <v>130000000</v>
      </c>
      <c r="J1688">
        <f t="shared" si="29"/>
        <v>130000000</v>
      </c>
    </row>
    <row r="1689" spans="1:10">
      <c r="A1689" t="s">
        <v>155</v>
      </c>
      <c r="B1689" t="s">
        <v>197</v>
      </c>
      <c r="C1689" t="s">
        <v>198</v>
      </c>
      <c r="D1689">
        <v>2019</v>
      </c>
      <c r="E1689">
        <v>0</v>
      </c>
      <c r="F1689">
        <v>0</v>
      </c>
      <c r="G1689">
        <v>0</v>
      </c>
      <c r="H1689">
        <v>8495000</v>
      </c>
      <c r="I1689">
        <v>8495000</v>
      </c>
      <c r="J1689">
        <f t="shared" si="29"/>
        <v>8495000</v>
      </c>
    </row>
    <row r="1690" spans="1:10">
      <c r="A1690" t="s">
        <v>854</v>
      </c>
      <c r="B1690" t="s">
        <v>855</v>
      </c>
      <c r="C1690" t="s">
        <v>856</v>
      </c>
      <c r="D1690">
        <v>2019</v>
      </c>
      <c r="E1690">
        <v>23907958</v>
      </c>
      <c r="F1690">
        <v>608009000</v>
      </c>
      <c r="G1690">
        <v>539870000</v>
      </c>
      <c r="H1690">
        <v>479004000</v>
      </c>
      <c r="I1690">
        <v>1650790958</v>
      </c>
      <c r="J1690">
        <f t="shared" si="29"/>
        <v>412697739.5</v>
      </c>
    </row>
    <row r="1691" spans="1:10">
      <c r="A1691" t="s">
        <v>260</v>
      </c>
      <c r="B1691" t="s">
        <v>307</v>
      </c>
      <c r="C1691" t="s">
        <v>308</v>
      </c>
      <c r="D1691">
        <v>2019</v>
      </c>
      <c r="E1691">
        <v>0</v>
      </c>
      <c r="F1691">
        <v>110144869</v>
      </c>
      <c r="G1691">
        <v>156687000</v>
      </c>
      <c r="H1691">
        <v>132000000</v>
      </c>
      <c r="I1691">
        <v>398831869</v>
      </c>
      <c r="J1691">
        <f t="shared" si="29"/>
        <v>132943956.33333333</v>
      </c>
    </row>
    <row r="1692" spans="1:10">
      <c r="A1692" t="s">
        <v>883</v>
      </c>
      <c r="B1692" t="s">
        <v>506</v>
      </c>
      <c r="C1692" t="s">
        <v>507</v>
      </c>
      <c r="D1692">
        <v>2019</v>
      </c>
      <c r="E1692">
        <v>6853817</v>
      </c>
      <c r="F1692">
        <v>473380000</v>
      </c>
      <c r="G1692">
        <v>383373000</v>
      </c>
      <c r="H1692">
        <v>112868000</v>
      </c>
      <c r="I1692">
        <v>976474817</v>
      </c>
      <c r="J1692">
        <f t="shared" si="29"/>
        <v>244118704.25</v>
      </c>
    </row>
    <row r="1693" spans="1:10">
      <c r="A1693" t="s">
        <v>92</v>
      </c>
      <c r="B1693" t="s">
        <v>1475</v>
      </c>
      <c r="C1693" t="s">
        <v>96</v>
      </c>
      <c r="D1693">
        <v>2019</v>
      </c>
      <c r="E1693">
        <v>2000000</v>
      </c>
      <c r="F1693">
        <v>0</v>
      </c>
      <c r="G1693">
        <v>0</v>
      </c>
      <c r="H1693">
        <v>0</v>
      </c>
      <c r="I1693">
        <v>2000000</v>
      </c>
      <c r="J1693">
        <f t="shared" si="29"/>
        <v>2000000</v>
      </c>
    </row>
    <row r="1694" spans="1:10">
      <c r="A1694" t="s">
        <v>691</v>
      </c>
      <c r="B1694" t="s">
        <v>724</v>
      </c>
      <c r="C1694" t="s">
        <v>725</v>
      </c>
      <c r="D1694">
        <v>2019</v>
      </c>
      <c r="E1694">
        <v>250000</v>
      </c>
      <c r="F1694">
        <v>0</v>
      </c>
      <c r="G1694">
        <v>0</v>
      </c>
      <c r="H1694">
        <v>0</v>
      </c>
      <c r="I1694">
        <v>250000</v>
      </c>
      <c r="J1694">
        <f t="shared" si="29"/>
        <v>250000</v>
      </c>
    </row>
    <row r="1695" spans="1:10">
      <c r="A1695" t="s">
        <v>121</v>
      </c>
      <c r="B1695" t="s">
        <v>124</v>
      </c>
      <c r="C1695" t="s">
        <v>125</v>
      </c>
      <c r="D1695">
        <v>2019</v>
      </c>
      <c r="E1695">
        <v>19220379</v>
      </c>
      <c r="F1695">
        <v>30392000</v>
      </c>
      <c r="G1695">
        <v>44395000</v>
      </c>
      <c r="H1695">
        <v>45000000</v>
      </c>
      <c r="I1695">
        <v>139007379</v>
      </c>
      <c r="J1695">
        <f t="shared" si="29"/>
        <v>34751844.75</v>
      </c>
    </row>
    <row r="1696" spans="1:10">
      <c r="A1696" t="s">
        <v>333</v>
      </c>
      <c r="B1696" t="s">
        <v>338</v>
      </c>
      <c r="C1696" t="s">
        <v>339</v>
      </c>
      <c r="D1696">
        <v>2019</v>
      </c>
      <c r="E1696">
        <v>400000</v>
      </c>
      <c r="F1696">
        <v>0</v>
      </c>
      <c r="G1696">
        <v>0</v>
      </c>
      <c r="H1696">
        <v>0</v>
      </c>
      <c r="I1696">
        <v>400000</v>
      </c>
      <c r="J1696">
        <f t="shared" si="29"/>
        <v>400000</v>
      </c>
    </row>
    <row r="1697" spans="1:10">
      <c r="A1697" t="s">
        <v>203</v>
      </c>
      <c r="B1697" t="s">
        <v>1476</v>
      </c>
      <c r="C1697" t="s">
        <v>1477</v>
      </c>
      <c r="D1697">
        <v>2019</v>
      </c>
      <c r="E1697">
        <v>75000</v>
      </c>
      <c r="F1697">
        <v>0</v>
      </c>
      <c r="G1697">
        <v>0</v>
      </c>
      <c r="H1697">
        <v>0</v>
      </c>
      <c r="I1697">
        <v>75000</v>
      </c>
      <c r="J1697">
        <f t="shared" si="29"/>
        <v>75000</v>
      </c>
    </row>
    <row r="1698" spans="1:10">
      <c r="A1698" t="s">
        <v>822</v>
      </c>
      <c r="B1698" t="s">
        <v>825</v>
      </c>
      <c r="C1698" t="s">
        <v>826</v>
      </c>
      <c r="D1698">
        <v>2019</v>
      </c>
      <c r="E1698">
        <v>2258570</v>
      </c>
      <c r="F1698">
        <v>294000</v>
      </c>
      <c r="G1698">
        <v>202000</v>
      </c>
      <c r="H1698">
        <v>0</v>
      </c>
      <c r="I1698">
        <v>2754570</v>
      </c>
      <c r="J1698">
        <f t="shared" si="29"/>
        <v>918190</v>
      </c>
    </row>
    <row r="1699" spans="1:10">
      <c r="A1699" t="s">
        <v>92</v>
      </c>
      <c r="B1699" t="s">
        <v>111</v>
      </c>
      <c r="C1699" t="s">
        <v>112</v>
      </c>
      <c r="D1699">
        <v>2019</v>
      </c>
      <c r="E1699">
        <v>18914530</v>
      </c>
      <c r="F1699">
        <v>57093000</v>
      </c>
      <c r="G1699">
        <v>10000000</v>
      </c>
      <c r="H1699">
        <v>10000000</v>
      </c>
      <c r="I1699">
        <v>96007530</v>
      </c>
      <c r="J1699">
        <f t="shared" si="29"/>
        <v>24001882.5</v>
      </c>
    </row>
    <row r="1700" spans="1:10">
      <c r="A1700" t="s">
        <v>691</v>
      </c>
      <c r="B1700" t="s">
        <v>1478</v>
      </c>
      <c r="C1700" t="s">
        <v>1479</v>
      </c>
      <c r="D1700">
        <v>2019</v>
      </c>
      <c r="E1700">
        <v>76000</v>
      </c>
      <c r="F1700">
        <v>0</v>
      </c>
      <c r="G1700">
        <v>0</v>
      </c>
      <c r="H1700">
        <v>0</v>
      </c>
      <c r="I1700">
        <v>76000</v>
      </c>
      <c r="J1700">
        <f t="shared" si="29"/>
        <v>76000</v>
      </c>
    </row>
    <row r="1701" spans="1:10">
      <c r="A1701" t="s">
        <v>883</v>
      </c>
      <c r="B1701" t="s">
        <v>495</v>
      </c>
      <c r="C1701" t="s">
        <v>496</v>
      </c>
      <c r="D1701">
        <v>2019</v>
      </c>
      <c r="E1701">
        <v>3035153</v>
      </c>
      <c r="F1701">
        <v>19330000</v>
      </c>
      <c r="G1701">
        <v>9015000</v>
      </c>
      <c r="H1701">
        <v>0</v>
      </c>
      <c r="I1701">
        <v>31380153</v>
      </c>
      <c r="J1701">
        <f t="shared" si="29"/>
        <v>10460051</v>
      </c>
    </row>
    <row r="1702" spans="1:10">
      <c r="A1702" t="s">
        <v>566</v>
      </c>
      <c r="B1702" t="s">
        <v>1480</v>
      </c>
      <c r="C1702" t="s">
        <v>1208</v>
      </c>
      <c r="D1702">
        <v>2019</v>
      </c>
      <c r="E1702">
        <v>2000000</v>
      </c>
      <c r="F1702">
        <v>0</v>
      </c>
      <c r="G1702">
        <v>0</v>
      </c>
      <c r="H1702">
        <v>0</v>
      </c>
      <c r="I1702">
        <v>2000000</v>
      </c>
      <c r="J1702">
        <f t="shared" si="29"/>
        <v>2000000</v>
      </c>
    </row>
    <row r="1703" spans="1:10">
      <c r="A1703" t="s">
        <v>260</v>
      </c>
      <c r="B1703" t="s">
        <v>299</v>
      </c>
      <c r="C1703" t="s">
        <v>300</v>
      </c>
      <c r="D1703">
        <v>2019</v>
      </c>
      <c r="E1703">
        <v>141165624</v>
      </c>
      <c r="F1703">
        <v>100528000</v>
      </c>
      <c r="G1703">
        <v>110599000</v>
      </c>
      <c r="H1703">
        <v>96778000</v>
      </c>
      <c r="I1703">
        <v>449070624</v>
      </c>
      <c r="J1703">
        <f t="shared" si="29"/>
        <v>112267656</v>
      </c>
    </row>
    <row r="1704" spans="1:10">
      <c r="A1704" t="s">
        <v>369</v>
      </c>
      <c r="B1704" t="s">
        <v>436</v>
      </c>
      <c r="C1704" t="s">
        <v>437</v>
      </c>
      <c r="D1704">
        <v>2019</v>
      </c>
      <c r="E1704">
        <v>269999</v>
      </c>
      <c r="F1704">
        <v>0</v>
      </c>
      <c r="G1704">
        <v>0</v>
      </c>
      <c r="H1704">
        <v>0</v>
      </c>
      <c r="I1704">
        <v>269999</v>
      </c>
      <c r="J1704">
        <f t="shared" si="29"/>
        <v>269999</v>
      </c>
    </row>
    <row r="1705" spans="1:10">
      <c r="A1705" t="s">
        <v>155</v>
      </c>
      <c r="B1705" t="s">
        <v>201</v>
      </c>
      <c r="C1705" t="s">
        <v>941</v>
      </c>
      <c r="D1705">
        <v>2019</v>
      </c>
      <c r="E1705">
        <v>0</v>
      </c>
      <c r="F1705">
        <v>22958514</v>
      </c>
      <c r="G1705">
        <v>0</v>
      </c>
      <c r="H1705">
        <v>0</v>
      </c>
      <c r="I1705">
        <v>22958514</v>
      </c>
      <c r="J1705">
        <f t="shared" si="29"/>
        <v>22958514</v>
      </c>
    </row>
    <row r="1706" spans="1:10">
      <c r="A1706" t="s">
        <v>566</v>
      </c>
      <c r="B1706" t="s">
        <v>1481</v>
      </c>
      <c r="C1706" t="s">
        <v>971</v>
      </c>
      <c r="D1706">
        <v>2019</v>
      </c>
      <c r="E1706">
        <v>160000</v>
      </c>
      <c r="F1706">
        <v>0</v>
      </c>
      <c r="G1706">
        <v>0</v>
      </c>
      <c r="H1706">
        <v>0</v>
      </c>
      <c r="I1706">
        <v>160000</v>
      </c>
      <c r="J1706">
        <f t="shared" si="29"/>
        <v>160000</v>
      </c>
    </row>
    <row r="1707" spans="1:10">
      <c r="A1707" t="s">
        <v>356</v>
      </c>
      <c r="B1707" t="s">
        <v>361</v>
      </c>
      <c r="C1707" t="s">
        <v>362</v>
      </c>
      <c r="D1707">
        <v>2019</v>
      </c>
      <c r="E1707">
        <v>18644527</v>
      </c>
      <c r="F1707">
        <v>16938000</v>
      </c>
      <c r="G1707">
        <v>0</v>
      </c>
      <c r="H1707">
        <v>2867000</v>
      </c>
      <c r="I1707">
        <v>38449527</v>
      </c>
      <c r="J1707">
        <f t="shared" ref="J1707:J1770" si="30">AVERAGEIF(E1707:H1707, "&gt;0")</f>
        <v>12816509</v>
      </c>
    </row>
    <row r="1708" spans="1:10">
      <c r="A1708" t="s">
        <v>155</v>
      </c>
      <c r="B1708" t="s">
        <v>174</v>
      </c>
      <c r="C1708" t="s">
        <v>175</v>
      </c>
      <c r="D1708">
        <v>2019</v>
      </c>
      <c r="E1708">
        <v>0</v>
      </c>
      <c r="F1708">
        <v>0</v>
      </c>
      <c r="G1708">
        <v>16167454</v>
      </c>
      <c r="H1708">
        <v>6250000</v>
      </c>
      <c r="I1708">
        <v>22417454</v>
      </c>
      <c r="J1708">
        <f t="shared" si="30"/>
        <v>11208727</v>
      </c>
    </row>
    <row r="1709" spans="1:10">
      <c r="A1709" t="s">
        <v>883</v>
      </c>
      <c r="B1709" t="s">
        <v>889</v>
      </c>
      <c r="C1709" t="s">
        <v>890</v>
      </c>
      <c r="D1709">
        <v>2019</v>
      </c>
      <c r="E1709">
        <v>89996</v>
      </c>
      <c r="F1709">
        <v>0</v>
      </c>
      <c r="G1709">
        <v>450000</v>
      </c>
      <c r="H1709">
        <v>60000</v>
      </c>
      <c r="I1709">
        <v>599996</v>
      </c>
      <c r="J1709">
        <f t="shared" si="30"/>
        <v>199998.66666666666</v>
      </c>
    </row>
    <row r="1710" spans="1:10">
      <c r="A1710" t="s">
        <v>566</v>
      </c>
      <c r="B1710" t="s">
        <v>1482</v>
      </c>
      <c r="C1710" t="s">
        <v>1483</v>
      </c>
      <c r="D1710">
        <v>2019</v>
      </c>
      <c r="E1710">
        <v>350000</v>
      </c>
      <c r="F1710">
        <v>0</v>
      </c>
      <c r="G1710">
        <v>0</v>
      </c>
      <c r="H1710">
        <v>0</v>
      </c>
      <c r="I1710">
        <v>350000</v>
      </c>
      <c r="J1710">
        <f t="shared" si="30"/>
        <v>350000</v>
      </c>
    </row>
    <row r="1711" spans="1:10">
      <c r="A1711" t="s">
        <v>369</v>
      </c>
      <c r="B1711" t="s">
        <v>394</v>
      </c>
      <c r="C1711" t="s">
        <v>395</v>
      </c>
      <c r="D1711">
        <v>2019</v>
      </c>
      <c r="E1711">
        <v>0</v>
      </c>
      <c r="F1711">
        <v>0</v>
      </c>
      <c r="G1711">
        <v>1156533</v>
      </c>
      <c r="H1711">
        <v>10944000</v>
      </c>
      <c r="I1711">
        <v>12100533</v>
      </c>
      <c r="J1711">
        <f t="shared" si="30"/>
        <v>6050266.5</v>
      </c>
    </row>
    <row r="1712" spans="1:10">
      <c r="A1712" t="s">
        <v>155</v>
      </c>
      <c r="B1712" t="s">
        <v>224</v>
      </c>
      <c r="C1712" t="s">
        <v>225</v>
      </c>
      <c r="D1712">
        <v>2019</v>
      </c>
      <c r="E1712">
        <v>795000</v>
      </c>
      <c r="F1712">
        <v>0</v>
      </c>
      <c r="G1712">
        <v>4967000</v>
      </c>
      <c r="H1712">
        <v>23000000</v>
      </c>
      <c r="I1712">
        <v>28762000</v>
      </c>
      <c r="J1712">
        <f t="shared" si="30"/>
        <v>9587333.333333334</v>
      </c>
    </row>
    <row r="1713" spans="1:10">
      <c r="A1713" t="s">
        <v>843</v>
      </c>
      <c r="B1713" t="s">
        <v>852</v>
      </c>
      <c r="C1713" t="s">
        <v>853</v>
      </c>
      <c r="D1713">
        <v>2019</v>
      </c>
      <c r="E1713">
        <v>43233091</v>
      </c>
      <c r="F1713">
        <v>59013000</v>
      </c>
      <c r="G1713">
        <v>51000000</v>
      </c>
      <c r="H1713">
        <v>11000000</v>
      </c>
      <c r="I1713">
        <v>164246091</v>
      </c>
      <c r="J1713">
        <f t="shared" si="30"/>
        <v>41061522.75</v>
      </c>
    </row>
    <row r="1714" spans="1:10">
      <c r="A1714" t="s">
        <v>691</v>
      </c>
      <c r="B1714" t="s">
        <v>1484</v>
      </c>
      <c r="C1714" t="s">
        <v>725</v>
      </c>
      <c r="D1714">
        <v>2019</v>
      </c>
      <c r="E1714">
        <v>50000</v>
      </c>
      <c r="F1714">
        <v>0</v>
      </c>
      <c r="G1714">
        <v>0</v>
      </c>
      <c r="H1714">
        <v>0</v>
      </c>
      <c r="I1714">
        <v>50000</v>
      </c>
      <c r="J1714">
        <f t="shared" si="30"/>
        <v>50000</v>
      </c>
    </row>
    <row r="1715" spans="1:10">
      <c r="A1715" t="s">
        <v>566</v>
      </c>
      <c r="B1715" t="s">
        <v>1094</v>
      </c>
      <c r="C1715" t="s">
        <v>1095</v>
      </c>
      <c r="D1715">
        <v>2019</v>
      </c>
      <c r="E1715">
        <v>150000</v>
      </c>
      <c r="F1715">
        <v>0</v>
      </c>
      <c r="G1715">
        <v>0</v>
      </c>
      <c r="H1715">
        <v>0</v>
      </c>
      <c r="I1715">
        <v>150000</v>
      </c>
      <c r="J1715">
        <f t="shared" si="30"/>
        <v>150000</v>
      </c>
    </row>
    <row r="1716" spans="1:10">
      <c r="A1716" t="s">
        <v>566</v>
      </c>
      <c r="B1716" t="s">
        <v>1485</v>
      </c>
      <c r="C1716" t="s">
        <v>923</v>
      </c>
      <c r="D1716">
        <v>2019</v>
      </c>
      <c r="E1716">
        <v>64000</v>
      </c>
      <c r="F1716">
        <v>0</v>
      </c>
      <c r="G1716">
        <v>0</v>
      </c>
      <c r="H1716">
        <v>0</v>
      </c>
      <c r="I1716">
        <v>64000</v>
      </c>
      <c r="J1716">
        <f t="shared" si="30"/>
        <v>64000</v>
      </c>
    </row>
    <row r="1717" spans="1:10">
      <c r="A1717" t="s">
        <v>92</v>
      </c>
      <c r="B1717" t="s">
        <v>1486</v>
      </c>
      <c r="C1717" t="s">
        <v>1385</v>
      </c>
      <c r="D1717">
        <v>2019</v>
      </c>
      <c r="E1717">
        <v>444000</v>
      </c>
      <c r="F1717">
        <v>0</v>
      </c>
      <c r="G1717">
        <v>0</v>
      </c>
      <c r="H1717">
        <v>0</v>
      </c>
      <c r="I1717">
        <v>444000</v>
      </c>
      <c r="J1717">
        <f t="shared" si="30"/>
        <v>444000</v>
      </c>
    </row>
    <row r="1718" spans="1:10">
      <c r="A1718" t="s">
        <v>566</v>
      </c>
      <c r="B1718" t="s">
        <v>1129</v>
      </c>
      <c r="C1718" t="s">
        <v>594</v>
      </c>
      <c r="D1718">
        <v>2019</v>
      </c>
      <c r="E1718">
        <v>250000</v>
      </c>
      <c r="F1718">
        <v>0</v>
      </c>
      <c r="G1718">
        <v>0</v>
      </c>
      <c r="H1718">
        <v>0</v>
      </c>
      <c r="I1718">
        <v>250000</v>
      </c>
      <c r="J1718">
        <f t="shared" si="30"/>
        <v>250000</v>
      </c>
    </row>
    <row r="1719" spans="1:10">
      <c r="A1719" t="s">
        <v>566</v>
      </c>
      <c r="B1719" t="s">
        <v>1487</v>
      </c>
      <c r="C1719" t="s">
        <v>624</v>
      </c>
      <c r="D1719">
        <v>2019</v>
      </c>
      <c r="E1719">
        <v>250000</v>
      </c>
      <c r="F1719">
        <v>0</v>
      </c>
      <c r="G1719">
        <v>0</v>
      </c>
      <c r="H1719">
        <v>0</v>
      </c>
      <c r="I1719">
        <v>250000</v>
      </c>
      <c r="J1719">
        <f t="shared" si="30"/>
        <v>250000</v>
      </c>
    </row>
    <row r="1720" spans="1:10">
      <c r="A1720" t="s">
        <v>566</v>
      </c>
      <c r="B1720" t="s">
        <v>569</v>
      </c>
      <c r="C1720" t="s">
        <v>570</v>
      </c>
      <c r="D1720">
        <v>2019</v>
      </c>
      <c r="E1720">
        <v>0</v>
      </c>
      <c r="F1720">
        <v>0</v>
      </c>
      <c r="G1720">
        <v>4000</v>
      </c>
      <c r="H1720">
        <v>0</v>
      </c>
      <c r="I1720">
        <v>4000</v>
      </c>
      <c r="J1720">
        <f t="shared" si="30"/>
        <v>4000</v>
      </c>
    </row>
    <row r="1721" spans="1:10">
      <c r="A1721" t="s">
        <v>691</v>
      </c>
      <c r="B1721" t="s">
        <v>965</v>
      </c>
      <c r="C1721" t="s">
        <v>966</v>
      </c>
      <c r="D1721">
        <v>2019</v>
      </c>
      <c r="E1721">
        <v>750000</v>
      </c>
      <c r="F1721">
        <v>0</v>
      </c>
      <c r="G1721">
        <v>0</v>
      </c>
      <c r="H1721">
        <v>0</v>
      </c>
      <c r="I1721">
        <v>750000</v>
      </c>
      <c r="J1721">
        <f t="shared" si="30"/>
        <v>750000</v>
      </c>
    </row>
    <row r="1722" spans="1:10">
      <c r="A1722" t="s">
        <v>566</v>
      </c>
      <c r="B1722" t="s">
        <v>1488</v>
      </c>
      <c r="C1722" t="s">
        <v>1383</v>
      </c>
      <c r="D1722">
        <v>2019</v>
      </c>
      <c r="E1722">
        <v>2462000</v>
      </c>
      <c r="F1722">
        <v>0</v>
      </c>
      <c r="G1722">
        <v>0</v>
      </c>
      <c r="H1722">
        <v>0</v>
      </c>
      <c r="I1722">
        <v>2462000</v>
      </c>
      <c r="J1722">
        <f t="shared" si="30"/>
        <v>2462000</v>
      </c>
    </row>
    <row r="1723" spans="1:10">
      <c r="A1723" t="s">
        <v>369</v>
      </c>
      <c r="B1723" t="s">
        <v>428</v>
      </c>
      <c r="C1723" t="s">
        <v>429</v>
      </c>
      <c r="D1723">
        <v>2019</v>
      </c>
      <c r="E1723">
        <v>32354</v>
      </c>
      <c r="F1723">
        <v>0</v>
      </c>
      <c r="G1723">
        <v>0</v>
      </c>
      <c r="H1723">
        <v>0</v>
      </c>
      <c r="I1723">
        <v>32354</v>
      </c>
      <c r="J1723">
        <f t="shared" si="30"/>
        <v>32354</v>
      </c>
    </row>
    <row r="1724" spans="1:10">
      <c r="A1724" t="s">
        <v>203</v>
      </c>
      <c r="B1724" t="s">
        <v>1009</v>
      </c>
      <c r="C1724" t="s">
        <v>1010</v>
      </c>
      <c r="D1724">
        <v>2019</v>
      </c>
      <c r="E1724">
        <v>174998</v>
      </c>
      <c r="F1724">
        <v>0</v>
      </c>
      <c r="G1724">
        <v>0</v>
      </c>
      <c r="H1724">
        <v>0</v>
      </c>
      <c r="I1724">
        <v>174998</v>
      </c>
      <c r="J1724">
        <f t="shared" si="30"/>
        <v>174998</v>
      </c>
    </row>
    <row r="1725" spans="1:10">
      <c r="A1725" t="s">
        <v>878</v>
      </c>
      <c r="B1725" t="s">
        <v>1100</v>
      </c>
      <c r="C1725" t="s">
        <v>1101</v>
      </c>
      <c r="D1725">
        <v>2019</v>
      </c>
      <c r="E1725">
        <v>375000</v>
      </c>
      <c r="F1725">
        <v>0</v>
      </c>
      <c r="G1725">
        <v>0</v>
      </c>
      <c r="H1725">
        <v>0</v>
      </c>
      <c r="I1725">
        <v>375000</v>
      </c>
      <c r="J1725">
        <f t="shared" si="30"/>
        <v>375000</v>
      </c>
    </row>
    <row r="1726" spans="1:10">
      <c r="A1726" t="s">
        <v>38</v>
      </c>
      <c r="B1726" t="s">
        <v>59</v>
      </c>
      <c r="C1726" t="s">
        <v>60</v>
      </c>
      <c r="D1726">
        <v>2019</v>
      </c>
      <c r="E1726">
        <v>0</v>
      </c>
      <c r="F1726">
        <v>6640778</v>
      </c>
      <c r="G1726">
        <v>6336000</v>
      </c>
      <c r="H1726">
        <v>0</v>
      </c>
      <c r="I1726">
        <v>12976778</v>
      </c>
      <c r="J1726">
        <f t="shared" si="30"/>
        <v>6488389</v>
      </c>
    </row>
    <row r="1727" spans="1:10">
      <c r="A1727" t="s">
        <v>369</v>
      </c>
      <c r="B1727" t="s">
        <v>416</v>
      </c>
      <c r="C1727" t="s">
        <v>417</v>
      </c>
      <c r="D1727">
        <v>2019</v>
      </c>
      <c r="E1727">
        <v>0</v>
      </c>
      <c r="F1727">
        <v>0</v>
      </c>
      <c r="G1727">
        <v>160000</v>
      </c>
      <c r="H1727">
        <v>0</v>
      </c>
      <c r="I1727">
        <v>160000</v>
      </c>
      <c r="J1727">
        <f t="shared" si="30"/>
        <v>160000</v>
      </c>
    </row>
    <row r="1728" spans="1:10">
      <c r="A1728" t="s">
        <v>566</v>
      </c>
      <c r="B1728" t="s">
        <v>1489</v>
      </c>
      <c r="C1728" t="s">
        <v>1262</v>
      </c>
      <c r="D1728">
        <v>2019</v>
      </c>
      <c r="E1728">
        <v>500000</v>
      </c>
      <c r="F1728">
        <v>0</v>
      </c>
      <c r="G1728">
        <v>0</v>
      </c>
      <c r="H1728">
        <v>0</v>
      </c>
      <c r="I1728">
        <v>500000</v>
      </c>
      <c r="J1728">
        <f t="shared" si="30"/>
        <v>500000</v>
      </c>
    </row>
    <row r="1729" spans="1:10">
      <c r="A1729" t="s">
        <v>532</v>
      </c>
      <c r="B1729" t="s">
        <v>1490</v>
      </c>
      <c r="C1729" t="s">
        <v>540</v>
      </c>
      <c r="D1729">
        <v>2019</v>
      </c>
      <c r="E1729">
        <v>250000</v>
      </c>
      <c r="F1729">
        <v>0</v>
      </c>
      <c r="G1729">
        <v>0</v>
      </c>
      <c r="H1729">
        <v>0</v>
      </c>
      <c r="I1729">
        <v>250000</v>
      </c>
      <c r="J1729">
        <f t="shared" si="30"/>
        <v>250000</v>
      </c>
    </row>
    <row r="1730" spans="1:10">
      <c r="A1730" t="s">
        <v>566</v>
      </c>
      <c r="B1730" t="s">
        <v>583</v>
      </c>
      <c r="C1730" t="s">
        <v>584</v>
      </c>
      <c r="D1730">
        <v>2019</v>
      </c>
      <c r="E1730">
        <v>0</v>
      </c>
      <c r="F1730">
        <v>909738</v>
      </c>
      <c r="G1730">
        <v>254000</v>
      </c>
      <c r="H1730">
        <v>0</v>
      </c>
      <c r="I1730">
        <v>1163738</v>
      </c>
      <c r="J1730">
        <f t="shared" si="30"/>
        <v>581869</v>
      </c>
    </row>
    <row r="1731" spans="1:10">
      <c r="A1731" t="s">
        <v>883</v>
      </c>
      <c r="B1731" t="s">
        <v>1110</v>
      </c>
      <c r="C1731" t="s">
        <v>1111</v>
      </c>
      <c r="D1731">
        <v>2019</v>
      </c>
      <c r="E1731">
        <v>2330000</v>
      </c>
      <c r="F1731">
        <v>0</v>
      </c>
      <c r="G1731">
        <v>0</v>
      </c>
      <c r="H1731">
        <v>0</v>
      </c>
      <c r="I1731">
        <v>2330000</v>
      </c>
      <c r="J1731">
        <f t="shared" si="30"/>
        <v>2330000</v>
      </c>
    </row>
    <row r="1732" spans="1:10">
      <c r="A1732" t="s">
        <v>566</v>
      </c>
      <c r="B1732" t="s">
        <v>1491</v>
      </c>
      <c r="C1732" t="s">
        <v>672</v>
      </c>
      <c r="D1732">
        <v>2019</v>
      </c>
      <c r="E1732">
        <v>250000</v>
      </c>
      <c r="F1732">
        <v>0</v>
      </c>
      <c r="G1732">
        <v>0</v>
      </c>
      <c r="H1732">
        <v>0</v>
      </c>
      <c r="I1732">
        <v>250000</v>
      </c>
      <c r="J1732">
        <f t="shared" si="30"/>
        <v>250000</v>
      </c>
    </row>
    <row r="1733" spans="1:10">
      <c r="A1733" t="s">
        <v>924</v>
      </c>
      <c r="B1733" t="s">
        <v>925</v>
      </c>
      <c r="C1733" t="s">
        <v>926</v>
      </c>
      <c r="D1733">
        <v>2019</v>
      </c>
      <c r="E1733">
        <v>3000000</v>
      </c>
      <c r="F1733">
        <v>0</v>
      </c>
      <c r="G1733">
        <v>0</v>
      </c>
      <c r="H1733">
        <v>0</v>
      </c>
      <c r="I1733">
        <v>3000000</v>
      </c>
      <c r="J1733">
        <f t="shared" si="30"/>
        <v>3000000</v>
      </c>
    </row>
    <row r="1734" spans="1:10">
      <c r="A1734" t="s">
        <v>854</v>
      </c>
      <c r="B1734" t="s">
        <v>861</v>
      </c>
      <c r="C1734" t="s">
        <v>862</v>
      </c>
      <c r="D1734">
        <v>2019</v>
      </c>
      <c r="E1734">
        <v>0</v>
      </c>
      <c r="F1734">
        <v>109146809</v>
      </c>
      <c r="G1734">
        <v>162153000</v>
      </c>
      <c r="H1734">
        <v>47250000</v>
      </c>
      <c r="I1734">
        <v>318549809</v>
      </c>
      <c r="J1734">
        <f t="shared" si="30"/>
        <v>106183269.66666667</v>
      </c>
    </row>
    <row r="1735" spans="1:10">
      <c r="A1735" t="s">
        <v>878</v>
      </c>
      <c r="B1735" t="s">
        <v>1139</v>
      </c>
      <c r="C1735" t="s">
        <v>1140</v>
      </c>
      <c r="D1735">
        <v>2019</v>
      </c>
      <c r="E1735">
        <v>500000</v>
      </c>
      <c r="F1735">
        <v>0</v>
      </c>
      <c r="G1735">
        <v>0</v>
      </c>
      <c r="H1735">
        <v>0</v>
      </c>
      <c r="I1735">
        <v>500000</v>
      </c>
      <c r="J1735">
        <f t="shared" si="30"/>
        <v>500000</v>
      </c>
    </row>
    <row r="1736" spans="1:10">
      <c r="A1736" t="s">
        <v>566</v>
      </c>
      <c r="B1736" t="s">
        <v>1492</v>
      </c>
      <c r="C1736" t="s">
        <v>1059</v>
      </c>
      <c r="D1736">
        <v>2019</v>
      </c>
      <c r="E1736">
        <v>300000</v>
      </c>
      <c r="F1736">
        <v>0</v>
      </c>
      <c r="G1736">
        <v>0</v>
      </c>
      <c r="H1736">
        <v>0</v>
      </c>
      <c r="I1736">
        <v>300000</v>
      </c>
      <c r="J1736">
        <f t="shared" si="30"/>
        <v>300000</v>
      </c>
    </row>
    <row r="1737" spans="1:10">
      <c r="A1737" t="s">
        <v>903</v>
      </c>
      <c r="B1737" t="s">
        <v>1093</v>
      </c>
      <c r="C1737" t="s">
        <v>87</v>
      </c>
      <c r="D1737">
        <v>2019</v>
      </c>
      <c r="E1737">
        <v>354</v>
      </c>
      <c r="F1737">
        <v>0</v>
      </c>
      <c r="G1737">
        <v>0</v>
      </c>
      <c r="H1737">
        <v>0</v>
      </c>
      <c r="I1737">
        <v>354</v>
      </c>
      <c r="J1737">
        <f t="shared" si="30"/>
        <v>354</v>
      </c>
    </row>
    <row r="1738" spans="1:10">
      <c r="A1738" t="s">
        <v>566</v>
      </c>
      <c r="B1738" t="s">
        <v>1493</v>
      </c>
      <c r="C1738" t="s">
        <v>1259</v>
      </c>
      <c r="D1738">
        <v>2019</v>
      </c>
      <c r="E1738">
        <v>100000</v>
      </c>
      <c r="F1738">
        <v>0</v>
      </c>
      <c r="G1738">
        <v>0</v>
      </c>
      <c r="H1738">
        <v>0</v>
      </c>
      <c r="I1738">
        <v>100000</v>
      </c>
      <c r="J1738">
        <f t="shared" si="30"/>
        <v>100000</v>
      </c>
    </row>
    <row r="1739" spans="1:10">
      <c r="A1739" t="s">
        <v>822</v>
      </c>
      <c r="B1739" t="s">
        <v>829</v>
      </c>
      <c r="C1739" t="s">
        <v>830</v>
      </c>
      <c r="D1739">
        <v>2019</v>
      </c>
      <c r="E1739">
        <v>712951</v>
      </c>
      <c r="F1739">
        <v>0</v>
      </c>
      <c r="G1739">
        <v>0</v>
      </c>
      <c r="H1739">
        <v>0</v>
      </c>
      <c r="I1739">
        <v>712951</v>
      </c>
      <c r="J1739">
        <f t="shared" si="30"/>
        <v>712951</v>
      </c>
    </row>
    <row r="1740" spans="1:10">
      <c r="A1740" t="s">
        <v>903</v>
      </c>
      <c r="B1740" t="s">
        <v>1143</v>
      </c>
      <c r="C1740" t="s">
        <v>1144</v>
      </c>
      <c r="D1740">
        <v>2019</v>
      </c>
      <c r="E1740">
        <v>15916000</v>
      </c>
      <c r="F1740">
        <v>0</v>
      </c>
      <c r="G1740">
        <v>0</v>
      </c>
      <c r="H1740">
        <v>0</v>
      </c>
      <c r="I1740">
        <v>15916000</v>
      </c>
      <c r="J1740">
        <f t="shared" si="30"/>
        <v>15916000</v>
      </c>
    </row>
    <row r="1741" spans="1:10">
      <c r="A1741" t="s">
        <v>369</v>
      </c>
      <c r="B1741" t="s">
        <v>1494</v>
      </c>
      <c r="C1741" t="s">
        <v>1495</v>
      </c>
      <c r="D1741">
        <v>2019</v>
      </c>
      <c r="E1741">
        <v>770000</v>
      </c>
      <c r="F1741">
        <v>0</v>
      </c>
      <c r="G1741">
        <v>0</v>
      </c>
      <c r="H1741">
        <v>0</v>
      </c>
      <c r="I1741">
        <v>770000</v>
      </c>
      <c r="J1741">
        <f t="shared" si="30"/>
        <v>770000</v>
      </c>
    </row>
    <row r="1742" spans="1:10">
      <c r="A1742" t="s">
        <v>566</v>
      </c>
      <c r="B1742" t="s">
        <v>1496</v>
      </c>
      <c r="C1742" t="s">
        <v>1497</v>
      </c>
      <c r="D1742">
        <v>2019</v>
      </c>
      <c r="E1742">
        <v>1640000</v>
      </c>
      <c r="F1742">
        <v>0</v>
      </c>
      <c r="G1742">
        <v>0</v>
      </c>
      <c r="H1742">
        <v>0</v>
      </c>
      <c r="I1742">
        <v>1640000</v>
      </c>
      <c r="J1742">
        <f t="shared" si="30"/>
        <v>1640000</v>
      </c>
    </row>
    <row r="1743" spans="1:10">
      <c r="A1743" t="s">
        <v>92</v>
      </c>
      <c r="B1743" t="s">
        <v>1498</v>
      </c>
      <c r="C1743" t="s">
        <v>1499</v>
      </c>
      <c r="D1743">
        <v>2019</v>
      </c>
      <c r="E1743">
        <v>2000000</v>
      </c>
      <c r="F1743">
        <v>0</v>
      </c>
      <c r="G1743">
        <v>0</v>
      </c>
      <c r="H1743">
        <v>0</v>
      </c>
      <c r="I1743">
        <v>2000000</v>
      </c>
      <c r="J1743">
        <f t="shared" si="30"/>
        <v>2000000</v>
      </c>
    </row>
    <row r="1744" spans="1:10">
      <c r="A1744" t="s">
        <v>566</v>
      </c>
      <c r="B1744" t="s">
        <v>1079</v>
      </c>
      <c r="C1744" t="s">
        <v>616</v>
      </c>
      <c r="D1744">
        <v>2019</v>
      </c>
      <c r="E1744">
        <v>75000</v>
      </c>
      <c r="F1744">
        <v>0</v>
      </c>
      <c r="G1744">
        <v>0</v>
      </c>
      <c r="H1744">
        <v>0</v>
      </c>
      <c r="I1744">
        <v>75000</v>
      </c>
      <c r="J1744">
        <f t="shared" si="30"/>
        <v>75000</v>
      </c>
    </row>
    <row r="1745" spans="1:10">
      <c r="A1745" t="s">
        <v>566</v>
      </c>
      <c r="B1745" t="s">
        <v>587</v>
      </c>
      <c r="C1745" t="s">
        <v>588</v>
      </c>
      <c r="D1745">
        <v>2019</v>
      </c>
      <c r="E1745">
        <v>0</v>
      </c>
      <c r="F1745">
        <v>412639</v>
      </c>
      <c r="G1745">
        <v>0</v>
      </c>
      <c r="H1745">
        <v>0</v>
      </c>
      <c r="I1745">
        <v>412639</v>
      </c>
      <c r="J1745">
        <f t="shared" si="30"/>
        <v>412639</v>
      </c>
    </row>
    <row r="1746" spans="1:10">
      <c r="A1746" t="s">
        <v>369</v>
      </c>
      <c r="B1746" t="s">
        <v>432</v>
      </c>
      <c r="C1746" t="s">
        <v>433</v>
      </c>
      <c r="D1746">
        <v>2019</v>
      </c>
      <c r="E1746">
        <v>0</v>
      </c>
      <c r="F1746">
        <v>1941103</v>
      </c>
      <c r="G1746">
        <v>0</v>
      </c>
      <c r="H1746">
        <v>0</v>
      </c>
      <c r="I1746">
        <v>1941103</v>
      </c>
      <c r="J1746">
        <f t="shared" si="30"/>
        <v>1941103</v>
      </c>
    </row>
    <row r="1747" spans="1:10">
      <c r="A1747" t="s">
        <v>369</v>
      </c>
      <c r="B1747" t="s">
        <v>400</v>
      </c>
      <c r="C1747" t="s">
        <v>401</v>
      </c>
      <c r="D1747">
        <v>2019</v>
      </c>
      <c r="E1747">
        <v>37843488</v>
      </c>
      <c r="F1747">
        <v>5892000</v>
      </c>
      <c r="G1747">
        <v>2000000</v>
      </c>
      <c r="H1747">
        <v>5806000</v>
      </c>
      <c r="I1747">
        <v>51541488</v>
      </c>
      <c r="J1747">
        <f t="shared" si="30"/>
        <v>12885372</v>
      </c>
    </row>
    <row r="1748" spans="1:10">
      <c r="A1748" t="s">
        <v>759</v>
      </c>
      <c r="B1748" t="s">
        <v>937</v>
      </c>
      <c r="C1748" t="s">
        <v>938</v>
      </c>
      <c r="D1748">
        <v>2019</v>
      </c>
      <c r="E1748">
        <v>0</v>
      </c>
      <c r="F1748">
        <v>3422938</v>
      </c>
      <c r="G1748">
        <v>6589000</v>
      </c>
      <c r="H1748">
        <v>1018000</v>
      </c>
      <c r="I1748">
        <v>11029938</v>
      </c>
      <c r="J1748">
        <f t="shared" si="30"/>
        <v>3676646</v>
      </c>
    </row>
    <row r="1749" spans="1:10">
      <c r="A1749" t="s">
        <v>759</v>
      </c>
      <c r="B1749" t="s">
        <v>774</v>
      </c>
      <c r="C1749" t="s">
        <v>775</v>
      </c>
      <c r="D1749">
        <v>2019</v>
      </c>
      <c r="E1749">
        <v>0</v>
      </c>
      <c r="F1749">
        <v>53822</v>
      </c>
      <c r="G1749">
        <v>0</v>
      </c>
      <c r="H1749">
        <v>0</v>
      </c>
      <c r="I1749">
        <v>53822</v>
      </c>
      <c r="J1749">
        <f t="shared" si="30"/>
        <v>53822</v>
      </c>
    </row>
    <row r="1750" spans="1:10">
      <c r="A1750" t="s">
        <v>73</v>
      </c>
      <c r="B1750" t="s">
        <v>76</v>
      </c>
      <c r="C1750" t="s">
        <v>77</v>
      </c>
      <c r="D1750">
        <v>2019</v>
      </c>
      <c r="E1750">
        <v>5766673</v>
      </c>
      <c r="F1750">
        <v>0</v>
      </c>
      <c r="G1750">
        <v>1053000</v>
      </c>
      <c r="H1750">
        <v>0</v>
      </c>
      <c r="I1750">
        <v>6819673</v>
      </c>
      <c r="J1750">
        <f t="shared" si="30"/>
        <v>3409836.5</v>
      </c>
    </row>
    <row r="1751" spans="1:10">
      <c r="A1751" t="s">
        <v>260</v>
      </c>
      <c r="B1751" t="s">
        <v>1500</v>
      </c>
      <c r="C1751" t="s">
        <v>1501</v>
      </c>
      <c r="D1751">
        <v>2019</v>
      </c>
      <c r="E1751">
        <v>16423000</v>
      </c>
      <c r="F1751">
        <v>2000000</v>
      </c>
      <c r="G1751">
        <v>0</v>
      </c>
      <c r="H1751">
        <v>0</v>
      </c>
      <c r="I1751">
        <v>18423000</v>
      </c>
      <c r="J1751">
        <f t="shared" si="30"/>
        <v>9211500</v>
      </c>
    </row>
    <row r="1752" spans="1:10">
      <c r="A1752" t="s">
        <v>260</v>
      </c>
      <c r="B1752" t="s">
        <v>295</v>
      </c>
      <c r="C1752" t="s">
        <v>296</v>
      </c>
      <c r="D1752">
        <v>2019</v>
      </c>
      <c r="E1752">
        <v>79241284</v>
      </c>
      <c r="F1752">
        <v>36788000</v>
      </c>
      <c r="G1752">
        <v>34743000</v>
      </c>
      <c r="H1752">
        <v>32019000</v>
      </c>
      <c r="I1752">
        <v>182791284</v>
      </c>
      <c r="J1752">
        <f t="shared" si="30"/>
        <v>45697821</v>
      </c>
    </row>
    <row r="1753" spans="1:10">
      <c r="A1753" t="s">
        <v>759</v>
      </c>
      <c r="B1753" t="s">
        <v>804</v>
      </c>
      <c r="C1753" t="s">
        <v>805</v>
      </c>
      <c r="D1753">
        <v>2019</v>
      </c>
      <c r="E1753">
        <v>4040382</v>
      </c>
      <c r="F1753">
        <v>5498000</v>
      </c>
      <c r="G1753">
        <v>0</v>
      </c>
      <c r="H1753">
        <v>0</v>
      </c>
      <c r="I1753">
        <v>9538382</v>
      </c>
      <c r="J1753">
        <f t="shared" si="30"/>
        <v>4769191</v>
      </c>
    </row>
    <row r="1754" spans="1:10">
      <c r="A1754" t="s">
        <v>883</v>
      </c>
      <c r="B1754" t="s">
        <v>1167</v>
      </c>
      <c r="C1754" t="s">
        <v>1168</v>
      </c>
      <c r="D1754">
        <v>2019</v>
      </c>
      <c r="E1754">
        <v>500000</v>
      </c>
      <c r="F1754">
        <v>0</v>
      </c>
      <c r="G1754">
        <v>0</v>
      </c>
      <c r="H1754">
        <v>0</v>
      </c>
      <c r="I1754">
        <v>500000</v>
      </c>
      <c r="J1754">
        <f t="shared" si="30"/>
        <v>500000</v>
      </c>
    </row>
    <row r="1755" spans="1:10">
      <c r="A1755" t="s">
        <v>356</v>
      </c>
      <c r="B1755" t="s">
        <v>1502</v>
      </c>
      <c r="C1755" t="s">
        <v>1503</v>
      </c>
      <c r="D1755">
        <v>2019</v>
      </c>
      <c r="E1755">
        <v>1038000</v>
      </c>
      <c r="F1755">
        <v>0</v>
      </c>
      <c r="G1755">
        <v>0</v>
      </c>
      <c r="H1755">
        <v>0</v>
      </c>
      <c r="I1755">
        <v>1038000</v>
      </c>
      <c r="J1755">
        <f t="shared" si="30"/>
        <v>1038000</v>
      </c>
    </row>
    <row r="1756" spans="1:10">
      <c r="A1756" t="s">
        <v>759</v>
      </c>
      <c r="B1756" t="s">
        <v>770</v>
      </c>
      <c r="C1756" t="s">
        <v>771</v>
      </c>
      <c r="D1756">
        <v>2019</v>
      </c>
      <c r="E1756">
        <v>2022750</v>
      </c>
      <c r="F1756">
        <v>22191000</v>
      </c>
      <c r="G1756">
        <v>40150000</v>
      </c>
      <c r="H1756">
        <v>17624000</v>
      </c>
      <c r="I1756">
        <v>81987750</v>
      </c>
      <c r="J1756">
        <f t="shared" si="30"/>
        <v>20496937.5</v>
      </c>
    </row>
    <row r="1757" spans="1:10">
      <c r="A1757" t="s">
        <v>566</v>
      </c>
      <c r="B1757" t="s">
        <v>1131</v>
      </c>
      <c r="C1757" t="s">
        <v>1132</v>
      </c>
      <c r="D1757">
        <v>2019</v>
      </c>
      <c r="E1757">
        <v>100000</v>
      </c>
      <c r="F1757">
        <v>0</v>
      </c>
      <c r="G1757">
        <v>0</v>
      </c>
      <c r="H1757">
        <v>0</v>
      </c>
      <c r="I1757">
        <v>100000</v>
      </c>
      <c r="J1757">
        <f t="shared" si="30"/>
        <v>100000</v>
      </c>
    </row>
    <row r="1758" spans="1:10">
      <c r="A1758" t="s">
        <v>566</v>
      </c>
      <c r="B1758" t="s">
        <v>1504</v>
      </c>
      <c r="C1758" t="s">
        <v>1256</v>
      </c>
      <c r="D1758">
        <v>2019</v>
      </c>
      <c r="E1758">
        <v>1100000</v>
      </c>
      <c r="F1758">
        <v>0</v>
      </c>
      <c r="G1758">
        <v>0</v>
      </c>
      <c r="H1758">
        <v>0</v>
      </c>
      <c r="I1758">
        <v>1100000</v>
      </c>
      <c r="J1758">
        <f t="shared" si="30"/>
        <v>1100000</v>
      </c>
    </row>
    <row r="1759" spans="1:10">
      <c r="A1759" t="s">
        <v>883</v>
      </c>
      <c r="B1759" t="s">
        <v>1505</v>
      </c>
      <c r="C1759" t="s">
        <v>1506</v>
      </c>
      <c r="D1759">
        <v>2019</v>
      </c>
      <c r="E1759">
        <v>15807000</v>
      </c>
      <c r="F1759">
        <v>0</v>
      </c>
      <c r="G1759">
        <v>0</v>
      </c>
      <c r="H1759">
        <v>0</v>
      </c>
      <c r="I1759">
        <v>15807000</v>
      </c>
      <c r="J1759">
        <f t="shared" si="30"/>
        <v>15807000</v>
      </c>
    </row>
    <row r="1760" spans="1:10">
      <c r="A1760" t="s">
        <v>333</v>
      </c>
      <c r="B1760" t="s">
        <v>1038</v>
      </c>
      <c r="C1760" t="s">
        <v>1039</v>
      </c>
      <c r="D1760">
        <v>2019</v>
      </c>
      <c r="E1760">
        <v>1750000</v>
      </c>
      <c r="F1760">
        <v>0</v>
      </c>
      <c r="G1760">
        <v>0</v>
      </c>
      <c r="H1760">
        <v>0</v>
      </c>
      <c r="I1760">
        <v>1750000</v>
      </c>
      <c r="J1760">
        <f t="shared" si="30"/>
        <v>1750000</v>
      </c>
    </row>
    <row r="1761" spans="1:10">
      <c r="A1761" t="s">
        <v>691</v>
      </c>
      <c r="B1761" t="s">
        <v>692</v>
      </c>
      <c r="C1761" t="s">
        <v>693</v>
      </c>
      <c r="D1761">
        <v>2019</v>
      </c>
      <c r="E1761">
        <v>68962440</v>
      </c>
      <c r="F1761">
        <v>89808000</v>
      </c>
      <c r="G1761">
        <v>108047000</v>
      </c>
      <c r="H1761">
        <v>38771000</v>
      </c>
      <c r="I1761">
        <v>305588440</v>
      </c>
      <c r="J1761">
        <f t="shared" si="30"/>
        <v>76397110</v>
      </c>
    </row>
    <row r="1762" spans="1:10">
      <c r="A1762" t="s">
        <v>888</v>
      </c>
      <c r="B1762" t="s">
        <v>755</v>
      </c>
      <c r="C1762" t="s">
        <v>756</v>
      </c>
      <c r="D1762">
        <v>2019</v>
      </c>
      <c r="E1762">
        <v>0</v>
      </c>
      <c r="F1762">
        <v>0</v>
      </c>
      <c r="G1762">
        <v>892805</v>
      </c>
      <c r="H1762">
        <v>0</v>
      </c>
      <c r="I1762">
        <v>892805</v>
      </c>
      <c r="J1762">
        <f t="shared" si="30"/>
        <v>892805</v>
      </c>
    </row>
    <row r="1763" spans="1:10">
      <c r="A1763" t="s">
        <v>883</v>
      </c>
      <c r="B1763" t="s">
        <v>479</v>
      </c>
      <c r="C1763" t="s">
        <v>480</v>
      </c>
      <c r="D1763">
        <v>2019</v>
      </c>
      <c r="E1763">
        <v>20395740</v>
      </c>
      <c r="F1763">
        <v>89501000</v>
      </c>
      <c r="G1763">
        <v>49935000</v>
      </c>
      <c r="H1763">
        <v>2364000</v>
      </c>
      <c r="I1763">
        <v>162195740</v>
      </c>
      <c r="J1763">
        <f t="shared" si="30"/>
        <v>40548935</v>
      </c>
    </row>
    <row r="1764" spans="1:10">
      <c r="A1764" t="s">
        <v>356</v>
      </c>
      <c r="B1764" t="s">
        <v>359</v>
      </c>
      <c r="C1764" t="s">
        <v>360</v>
      </c>
      <c r="D1764">
        <v>2019</v>
      </c>
      <c r="E1764">
        <v>861575</v>
      </c>
      <c r="F1764">
        <v>1014000</v>
      </c>
      <c r="G1764">
        <v>391000</v>
      </c>
      <c r="H1764">
        <v>0</v>
      </c>
      <c r="I1764">
        <v>2266575</v>
      </c>
      <c r="J1764">
        <f t="shared" si="30"/>
        <v>755525</v>
      </c>
    </row>
    <row r="1765" spans="1:10">
      <c r="A1765" t="s">
        <v>356</v>
      </c>
      <c r="B1765" t="s">
        <v>1507</v>
      </c>
      <c r="C1765" t="s">
        <v>1508</v>
      </c>
      <c r="D1765">
        <v>2019</v>
      </c>
      <c r="E1765">
        <v>49000</v>
      </c>
      <c r="F1765">
        <v>0</v>
      </c>
      <c r="G1765">
        <v>0</v>
      </c>
      <c r="H1765">
        <v>0</v>
      </c>
      <c r="I1765">
        <v>49000</v>
      </c>
      <c r="J1765">
        <f t="shared" si="30"/>
        <v>49000</v>
      </c>
    </row>
    <row r="1766" spans="1:10">
      <c r="A1766" t="s">
        <v>260</v>
      </c>
      <c r="B1766" t="s">
        <v>303</v>
      </c>
      <c r="C1766" t="s">
        <v>304</v>
      </c>
      <c r="D1766">
        <v>2019</v>
      </c>
      <c r="E1766">
        <v>0</v>
      </c>
      <c r="F1766">
        <v>32000</v>
      </c>
      <c r="G1766">
        <v>0</v>
      </c>
      <c r="H1766">
        <v>0</v>
      </c>
      <c r="I1766">
        <v>32000</v>
      </c>
      <c r="J1766">
        <f t="shared" si="30"/>
        <v>32000</v>
      </c>
    </row>
    <row r="1767" spans="1:10">
      <c r="A1767" t="s">
        <v>883</v>
      </c>
      <c r="B1767" t="s">
        <v>1509</v>
      </c>
      <c r="C1767" t="s">
        <v>1510</v>
      </c>
      <c r="D1767">
        <v>2019</v>
      </c>
      <c r="E1767">
        <v>23532000</v>
      </c>
      <c r="F1767">
        <v>0</v>
      </c>
      <c r="G1767">
        <v>0</v>
      </c>
      <c r="H1767">
        <v>0</v>
      </c>
      <c r="I1767">
        <v>23532000</v>
      </c>
      <c r="J1767">
        <f t="shared" si="30"/>
        <v>23532000</v>
      </c>
    </row>
    <row r="1768" spans="1:10">
      <c r="A1768" t="s">
        <v>883</v>
      </c>
      <c r="B1768" t="s">
        <v>1511</v>
      </c>
      <c r="C1768" t="s">
        <v>1512</v>
      </c>
      <c r="D1768">
        <v>2019</v>
      </c>
      <c r="E1768">
        <v>2500000</v>
      </c>
      <c r="F1768">
        <v>0</v>
      </c>
      <c r="G1768">
        <v>0</v>
      </c>
      <c r="H1768">
        <v>0</v>
      </c>
      <c r="I1768">
        <v>2500000</v>
      </c>
      <c r="J1768">
        <f t="shared" si="30"/>
        <v>2500000</v>
      </c>
    </row>
    <row r="1769" spans="1:10">
      <c r="A1769" t="s">
        <v>148</v>
      </c>
      <c r="B1769" t="s">
        <v>149</v>
      </c>
      <c r="C1769" t="s">
        <v>150</v>
      </c>
      <c r="D1769">
        <v>2019</v>
      </c>
      <c r="E1769">
        <v>648833227</v>
      </c>
      <c r="F1769">
        <v>430623000</v>
      </c>
      <c r="G1769">
        <v>337500000</v>
      </c>
      <c r="H1769">
        <v>387500000</v>
      </c>
      <c r="I1769">
        <v>1804456227</v>
      </c>
      <c r="J1769">
        <f t="shared" si="30"/>
        <v>451114056.75</v>
      </c>
    </row>
    <row r="1770" spans="1:10">
      <c r="A1770" t="s">
        <v>369</v>
      </c>
      <c r="B1770" t="s">
        <v>945</v>
      </c>
      <c r="C1770" t="s">
        <v>946</v>
      </c>
      <c r="D1770">
        <v>2019</v>
      </c>
      <c r="E1770">
        <v>158383</v>
      </c>
      <c r="F1770">
        <v>0</v>
      </c>
      <c r="G1770">
        <v>0</v>
      </c>
      <c r="H1770">
        <v>0</v>
      </c>
      <c r="I1770">
        <v>158383</v>
      </c>
      <c r="J1770">
        <f t="shared" si="30"/>
        <v>158383</v>
      </c>
    </row>
    <row r="1771" spans="1:10">
      <c r="A1771" t="s">
        <v>260</v>
      </c>
      <c r="B1771" t="s">
        <v>1513</v>
      </c>
      <c r="C1771" t="s">
        <v>1514</v>
      </c>
      <c r="D1771">
        <v>2019</v>
      </c>
      <c r="E1771">
        <v>600000</v>
      </c>
      <c r="F1771">
        <v>0</v>
      </c>
      <c r="G1771">
        <v>0</v>
      </c>
      <c r="H1771">
        <v>0</v>
      </c>
      <c r="I1771">
        <v>600000</v>
      </c>
      <c r="J1771">
        <f t="shared" ref="J1771:J1834" si="31">AVERAGEIF(E1771:H1771, "&gt;0")</f>
        <v>600000</v>
      </c>
    </row>
    <row r="1772" spans="1:10">
      <c r="A1772" t="s">
        <v>691</v>
      </c>
      <c r="B1772" t="s">
        <v>704</v>
      </c>
      <c r="C1772" t="s">
        <v>705</v>
      </c>
      <c r="D1772">
        <v>2019</v>
      </c>
      <c r="E1772">
        <v>14435800</v>
      </c>
      <c r="F1772">
        <v>250000</v>
      </c>
      <c r="G1772">
        <v>508000</v>
      </c>
      <c r="H1772">
        <v>516000</v>
      </c>
      <c r="I1772">
        <v>15709800</v>
      </c>
      <c r="J1772">
        <f t="shared" si="31"/>
        <v>3927450</v>
      </c>
    </row>
    <row r="1773" spans="1:10">
      <c r="A1773" t="s">
        <v>691</v>
      </c>
      <c r="B1773" t="s">
        <v>722</v>
      </c>
      <c r="C1773" t="s">
        <v>723</v>
      </c>
      <c r="D1773">
        <v>2019</v>
      </c>
      <c r="E1773">
        <v>0</v>
      </c>
      <c r="F1773">
        <v>10951591</v>
      </c>
      <c r="G1773">
        <v>2466000</v>
      </c>
      <c r="H1773">
        <v>0</v>
      </c>
      <c r="I1773">
        <v>13417591</v>
      </c>
      <c r="J1773">
        <f t="shared" si="31"/>
        <v>6708795.5</v>
      </c>
    </row>
    <row r="1774" spans="1:10">
      <c r="A1774" t="s">
        <v>555</v>
      </c>
      <c r="B1774" t="s">
        <v>560</v>
      </c>
      <c r="C1774" t="s">
        <v>561</v>
      </c>
      <c r="D1774">
        <v>2019</v>
      </c>
      <c r="E1774">
        <v>0</v>
      </c>
      <c r="F1774">
        <v>163666857</v>
      </c>
      <c r="G1774">
        <v>542974000</v>
      </c>
      <c r="H1774">
        <v>545019000</v>
      </c>
      <c r="I1774">
        <v>1251659857</v>
      </c>
      <c r="J1774">
        <f t="shared" si="31"/>
        <v>417219952.33333331</v>
      </c>
    </row>
    <row r="1775" spans="1:10">
      <c r="A1775" t="s">
        <v>903</v>
      </c>
      <c r="B1775" t="s">
        <v>904</v>
      </c>
      <c r="C1775" t="s">
        <v>905</v>
      </c>
      <c r="D1775">
        <v>2019</v>
      </c>
      <c r="E1775">
        <v>14235000</v>
      </c>
      <c r="F1775">
        <v>1000000</v>
      </c>
      <c r="G1775">
        <v>0</v>
      </c>
      <c r="H1775">
        <v>0</v>
      </c>
      <c r="I1775">
        <v>15235000</v>
      </c>
      <c r="J1775">
        <f t="shared" si="31"/>
        <v>7617500</v>
      </c>
    </row>
    <row r="1776" spans="1:10">
      <c r="A1776" t="s">
        <v>822</v>
      </c>
      <c r="B1776" t="s">
        <v>829</v>
      </c>
      <c r="C1776" t="s">
        <v>830</v>
      </c>
      <c r="D1776">
        <v>2019</v>
      </c>
      <c r="E1776">
        <v>6052528</v>
      </c>
      <c r="F1776">
        <v>1905000</v>
      </c>
      <c r="G1776">
        <v>212000</v>
      </c>
      <c r="H1776">
        <v>0</v>
      </c>
      <c r="I1776">
        <v>8169528</v>
      </c>
      <c r="J1776">
        <f t="shared" si="31"/>
        <v>2723176</v>
      </c>
    </row>
    <row r="1777" spans="1:10">
      <c r="A1777" t="s">
        <v>566</v>
      </c>
      <c r="B1777" t="s">
        <v>1515</v>
      </c>
      <c r="C1777" t="s">
        <v>1516</v>
      </c>
      <c r="D1777">
        <v>2019</v>
      </c>
      <c r="E1777">
        <v>4000000</v>
      </c>
      <c r="F1777">
        <v>0</v>
      </c>
      <c r="G1777">
        <v>0</v>
      </c>
      <c r="H1777">
        <v>0</v>
      </c>
      <c r="I1777">
        <v>4000000</v>
      </c>
      <c r="J1777">
        <f t="shared" si="31"/>
        <v>4000000</v>
      </c>
    </row>
    <row r="1778" spans="1:10">
      <c r="A1778" t="s">
        <v>566</v>
      </c>
      <c r="B1778" t="s">
        <v>1517</v>
      </c>
      <c r="C1778" t="s">
        <v>952</v>
      </c>
      <c r="D1778">
        <v>2019</v>
      </c>
      <c r="E1778">
        <v>2250000</v>
      </c>
      <c r="F1778">
        <v>0</v>
      </c>
      <c r="G1778">
        <v>0</v>
      </c>
      <c r="H1778">
        <v>0</v>
      </c>
      <c r="I1778">
        <v>2250000</v>
      </c>
      <c r="J1778">
        <f t="shared" si="31"/>
        <v>2250000</v>
      </c>
    </row>
    <row r="1779" spans="1:10">
      <c r="A1779" t="s">
        <v>260</v>
      </c>
      <c r="B1779" t="s">
        <v>1518</v>
      </c>
      <c r="C1779" t="s">
        <v>1519</v>
      </c>
      <c r="D1779">
        <v>2019</v>
      </c>
      <c r="E1779">
        <v>1500000</v>
      </c>
      <c r="F1779">
        <v>0</v>
      </c>
      <c r="G1779">
        <v>0</v>
      </c>
      <c r="H1779">
        <v>0</v>
      </c>
      <c r="I1779">
        <v>1500000</v>
      </c>
      <c r="J1779">
        <f t="shared" si="31"/>
        <v>1500000</v>
      </c>
    </row>
    <row r="1780" spans="1:10">
      <c r="A1780" t="s">
        <v>203</v>
      </c>
      <c r="B1780" t="s">
        <v>326</v>
      </c>
      <c r="C1780" t="s">
        <v>327</v>
      </c>
      <c r="D1780">
        <v>2019</v>
      </c>
      <c r="E1780">
        <v>0</v>
      </c>
      <c r="F1780">
        <v>7210744</v>
      </c>
      <c r="G1780">
        <v>10869000</v>
      </c>
      <c r="H1780">
        <v>2980000</v>
      </c>
      <c r="I1780">
        <v>21059744</v>
      </c>
      <c r="J1780">
        <f t="shared" si="31"/>
        <v>7019914.666666667</v>
      </c>
    </row>
    <row r="1781" spans="1:10">
      <c r="A1781" t="s">
        <v>566</v>
      </c>
      <c r="B1781" t="s">
        <v>933</v>
      </c>
      <c r="C1781" t="s">
        <v>934</v>
      </c>
      <c r="D1781">
        <v>2019</v>
      </c>
      <c r="E1781">
        <v>20000</v>
      </c>
      <c r="F1781">
        <v>0</v>
      </c>
      <c r="G1781">
        <v>0</v>
      </c>
      <c r="H1781">
        <v>0</v>
      </c>
      <c r="I1781">
        <v>20000</v>
      </c>
      <c r="J1781">
        <f t="shared" si="31"/>
        <v>20000</v>
      </c>
    </row>
    <row r="1782" spans="1:10">
      <c r="A1782" t="s">
        <v>566</v>
      </c>
      <c r="B1782" t="s">
        <v>1520</v>
      </c>
      <c r="C1782" t="s">
        <v>1521</v>
      </c>
      <c r="D1782">
        <v>2019</v>
      </c>
      <c r="E1782">
        <v>50000</v>
      </c>
      <c r="F1782">
        <v>0</v>
      </c>
      <c r="G1782">
        <v>0</v>
      </c>
      <c r="H1782">
        <v>0</v>
      </c>
      <c r="I1782">
        <v>50000</v>
      </c>
      <c r="J1782">
        <f t="shared" si="31"/>
        <v>50000</v>
      </c>
    </row>
    <row r="1783" spans="1:10">
      <c r="A1783" t="s">
        <v>532</v>
      </c>
      <c r="B1783" t="s">
        <v>973</v>
      </c>
      <c r="C1783" t="s">
        <v>974</v>
      </c>
      <c r="D1783">
        <v>2019</v>
      </c>
      <c r="E1783">
        <v>500000</v>
      </c>
      <c r="F1783">
        <v>0</v>
      </c>
      <c r="G1783">
        <v>0</v>
      </c>
      <c r="H1783">
        <v>0</v>
      </c>
      <c r="I1783">
        <v>500000</v>
      </c>
      <c r="J1783">
        <f t="shared" si="31"/>
        <v>500000</v>
      </c>
    </row>
    <row r="1784" spans="1:10">
      <c r="A1784" t="s">
        <v>691</v>
      </c>
      <c r="B1784" t="s">
        <v>708</v>
      </c>
      <c r="C1784" t="s">
        <v>709</v>
      </c>
      <c r="D1784">
        <v>2019</v>
      </c>
      <c r="E1784">
        <v>6003163</v>
      </c>
      <c r="F1784">
        <v>0</v>
      </c>
      <c r="G1784">
        <v>5837000</v>
      </c>
      <c r="H1784">
        <v>0</v>
      </c>
      <c r="I1784">
        <v>11840163</v>
      </c>
      <c r="J1784">
        <f t="shared" si="31"/>
        <v>5920081.5</v>
      </c>
    </row>
    <row r="1785" spans="1:10">
      <c r="A1785" t="s">
        <v>883</v>
      </c>
      <c r="B1785" t="s">
        <v>485</v>
      </c>
      <c r="C1785" t="s">
        <v>486</v>
      </c>
      <c r="D1785">
        <v>2019</v>
      </c>
      <c r="E1785">
        <v>168</v>
      </c>
      <c r="F1785">
        <v>0</v>
      </c>
      <c r="G1785">
        <v>0</v>
      </c>
      <c r="H1785">
        <v>0</v>
      </c>
      <c r="I1785">
        <v>168</v>
      </c>
      <c r="J1785">
        <f t="shared" si="31"/>
        <v>168</v>
      </c>
    </row>
    <row r="1786" spans="1:10">
      <c r="A1786" t="s">
        <v>155</v>
      </c>
      <c r="B1786" t="s">
        <v>210</v>
      </c>
      <c r="C1786" t="s">
        <v>211</v>
      </c>
      <c r="D1786">
        <v>2019</v>
      </c>
      <c r="E1786">
        <v>0</v>
      </c>
      <c r="F1786">
        <v>1475000</v>
      </c>
      <c r="G1786">
        <v>500000</v>
      </c>
      <c r="H1786">
        <v>21131000</v>
      </c>
      <c r="I1786">
        <v>23106000</v>
      </c>
      <c r="J1786">
        <f t="shared" si="31"/>
        <v>7702000</v>
      </c>
    </row>
    <row r="1787" spans="1:10">
      <c r="A1787" t="s">
        <v>883</v>
      </c>
      <c r="B1787" t="s">
        <v>1044</v>
      </c>
      <c r="C1787" t="s">
        <v>1045</v>
      </c>
      <c r="D1787">
        <v>2019</v>
      </c>
      <c r="E1787">
        <v>3050000</v>
      </c>
      <c r="F1787">
        <v>0</v>
      </c>
      <c r="G1787">
        <v>0</v>
      </c>
      <c r="H1787">
        <v>0</v>
      </c>
      <c r="I1787">
        <v>3050000</v>
      </c>
      <c r="J1787">
        <f t="shared" si="31"/>
        <v>3050000</v>
      </c>
    </row>
    <row r="1788" spans="1:10">
      <c r="A1788" t="s">
        <v>566</v>
      </c>
      <c r="B1788" t="s">
        <v>1522</v>
      </c>
      <c r="C1788" t="s">
        <v>868</v>
      </c>
      <c r="D1788">
        <v>2019</v>
      </c>
      <c r="E1788">
        <v>3000000</v>
      </c>
      <c r="F1788">
        <v>0</v>
      </c>
      <c r="G1788">
        <v>0</v>
      </c>
      <c r="H1788">
        <v>0</v>
      </c>
      <c r="I1788">
        <v>3000000</v>
      </c>
      <c r="J1788">
        <f t="shared" si="31"/>
        <v>3000000</v>
      </c>
    </row>
    <row r="1789" spans="1:10">
      <c r="A1789" t="s">
        <v>883</v>
      </c>
      <c r="B1789" t="s">
        <v>493</v>
      </c>
      <c r="C1789" t="s">
        <v>494</v>
      </c>
      <c r="D1789">
        <v>2019</v>
      </c>
      <c r="E1789">
        <v>236264</v>
      </c>
      <c r="F1789">
        <v>0</v>
      </c>
      <c r="G1789">
        <v>0</v>
      </c>
      <c r="H1789">
        <v>0</v>
      </c>
      <c r="I1789">
        <v>236264</v>
      </c>
      <c r="J1789">
        <f t="shared" si="31"/>
        <v>236264</v>
      </c>
    </row>
    <row r="1790" spans="1:10">
      <c r="A1790" t="s">
        <v>203</v>
      </c>
      <c r="B1790" t="s">
        <v>1523</v>
      </c>
      <c r="C1790" t="s">
        <v>1524</v>
      </c>
      <c r="D1790">
        <v>2019</v>
      </c>
      <c r="E1790">
        <v>500000</v>
      </c>
      <c r="F1790">
        <v>0</v>
      </c>
      <c r="G1790">
        <v>0</v>
      </c>
      <c r="H1790">
        <v>0</v>
      </c>
      <c r="I1790">
        <v>500000</v>
      </c>
      <c r="J1790">
        <f t="shared" si="31"/>
        <v>500000</v>
      </c>
    </row>
    <row r="1791" spans="1:10">
      <c r="A1791" t="s">
        <v>178</v>
      </c>
      <c r="B1791" t="s">
        <v>1021</v>
      </c>
      <c r="C1791" t="s">
        <v>1022</v>
      </c>
      <c r="D1791">
        <v>2019</v>
      </c>
      <c r="E1791">
        <v>1000000</v>
      </c>
      <c r="F1791">
        <v>1000000</v>
      </c>
      <c r="G1791">
        <v>0</v>
      </c>
      <c r="H1791">
        <v>0</v>
      </c>
      <c r="I1791">
        <v>2000000</v>
      </c>
      <c r="J1791">
        <f t="shared" si="31"/>
        <v>1000000</v>
      </c>
    </row>
    <row r="1792" spans="1:10">
      <c r="A1792" t="s">
        <v>203</v>
      </c>
      <c r="B1792" t="s">
        <v>977</v>
      </c>
      <c r="C1792" t="s">
        <v>978</v>
      </c>
      <c r="D1792">
        <v>2019</v>
      </c>
      <c r="E1792">
        <v>52000</v>
      </c>
      <c r="F1792">
        <v>0</v>
      </c>
      <c r="G1792">
        <v>0</v>
      </c>
      <c r="H1792">
        <v>0</v>
      </c>
      <c r="I1792">
        <v>52000</v>
      </c>
      <c r="J1792">
        <f t="shared" si="31"/>
        <v>52000</v>
      </c>
    </row>
    <row r="1793" spans="1:10">
      <c r="A1793" t="s">
        <v>854</v>
      </c>
      <c r="B1793" t="s">
        <v>863</v>
      </c>
      <c r="C1793" t="s">
        <v>864</v>
      </c>
      <c r="D1793">
        <v>2019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f t="shared" si="31"/>
        <v>1</v>
      </c>
    </row>
    <row r="1794" spans="1:10">
      <c r="A1794" t="s">
        <v>155</v>
      </c>
      <c r="B1794" t="s">
        <v>164</v>
      </c>
      <c r="C1794" t="s">
        <v>165</v>
      </c>
      <c r="D1794">
        <v>2019</v>
      </c>
      <c r="E1794">
        <v>0</v>
      </c>
      <c r="F1794">
        <v>0</v>
      </c>
      <c r="G1794">
        <v>60700999</v>
      </c>
      <c r="H1794">
        <v>0</v>
      </c>
      <c r="I1794">
        <v>60700999</v>
      </c>
      <c r="J1794">
        <f t="shared" si="31"/>
        <v>60700999</v>
      </c>
    </row>
    <row r="1795" spans="1:10">
      <c r="A1795" t="s">
        <v>691</v>
      </c>
      <c r="B1795" t="s">
        <v>710</v>
      </c>
      <c r="C1795" t="s">
        <v>711</v>
      </c>
      <c r="D1795">
        <v>2019</v>
      </c>
      <c r="E1795">
        <v>10157808</v>
      </c>
      <c r="F1795">
        <v>0</v>
      </c>
      <c r="G1795">
        <v>0</v>
      </c>
      <c r="H1795">
        <v>0</v>
      </c>
      <c r="I1795">
        <v>10157808</v>
      </c>
      <c r="J1795">
        <f t="shared" si="31"/>
        <v>10157808</v>
      </c>
    </row>
    <row r="1796" spans="1:10">
      <c r="A1796" t="s">
        <v>460</v>
      </c>
      <c r="B1796" t="s">
        <v>1525</v>
      </c>
      <c r="C1796" t="s">
        <v>1378</v>
      </c>
      <c r="D1796">
        <v>2019</v>
      </c>
      <c r="E1796">
        <v>300000</v>
      </c>
      <c r="F1796">
        <v>0</v>
      </c>
      <c r="G1796">
        <v>0</v>
      </c>
      <c r="H1796">
        <v>0</v>
      </c>
      <c r="I1796">
        <v>300000</v>
      </c>
      <c r="J1796">
        <f t="shared" si="31"/>
        <v>300000</v>
      </c>
    </row>
    <row r="1797" spans="1:10">
      <c r="A1797" t="s">
        <v>356</v>
      </c>
      <c r="B1797" t="s">
        <v>1075</v>
      </c>
      <c r="C1797" t="s">
        <v>1076</v>
      </c>
      <c r="D1797">
        <v>2019</v>
      </c>
      <c r="E1797">
        <v>1000000</v>
      </c>
      <c r="F1797">
        <v>0</v>
      </c>
      <c r="G1797">
        <v>0</v>
      </c>
      <c r="H1797">
        <v>0</v>
      </c>
      <c r="I1797">
        <v>1000000</v>
      </c>
      <c r="J1797">
        <f t="shared" si="31"/>
        <v>1000000</v>
      </c>
    </row>
    <row r="1798" spans="1:10">
      <c r="A1798" t="s">
        <v>566</v>
      </c>
      <c r="B1798" t="s">
        <v>1526</v>
      </c>
      <c r="C1798" t="s">
        <v>1527</v>
      </c>
      <c r="D1798">
        <v>2019</v>
      </c>
      <c r="E1798">
        <v>3000000</v>
      </c>
      <c r="F1798">
        <v>0</v>
      </c>
      <c r="G1798">
        <v>0</v>
      </c>
      <c r="H1798">
        <v>0</v>
      </c>
      <c r="I1798">
        <v>3000000</v>
      </c>
      <c r="J1798">
        <f t="shared" si="31"/>
        <v>3000000</v>
      </c>
    </row>
    <row r="1799" spans="1:10">
      <c r="A1799" t="s">
        <v>369</v>
      </c>
      <c r="B1799" t="s">
        <v>430</v>
      </c>
      <c r="C1799" t="s">
        <v>431</v>
      </c>
      <c r="D1799">
        <v>2019</v>
      </c>
      <c r="E1799">
        <v>731009</v>
      </c>
      <c r="F1799">
        <v>860000</v>
      </c>
      <c r="G1799">
        <v>0</v>
      </c>
      <c r="H1799">
        <v>0</v>
      </c>
      <c r="I1799">
        <v>1591009</v>
      </c>
      <c r="J1799">
        <f t="shared" si="31"/>
        <v>795504.5</v>
      </c>
    </row>
    <row r="1800" spans="1:10">
      <c r="A1800" t="s">
        <v>203</v>
      </c>
      <c r="B1800" t="s">
        <v>1528</v>
      </c>
      <c r="C1800" t="s">
        <v>329</v>
      </c>
      <c r="D1800">
        <v>2019</v>
      </c>
      <c r="E1800">
        <v>1601000</v>
      </c>
      <c r="F1800">
        <v>0</v>
      </c>
      <c r="G1800">
        <v>0</v>
      </c>
      <c r="H1800">
        <v>0</v>
      </c>
      <c r="I1800">
        <v>1601000</v>
      </c>
      <c r="J1800">
        <f t="shared" si="31"/>
        <v>1601000</v>
      </c>
    </row>
    <row r="1801" spans="1:10">
      <c r="A1801" t="s">
        <v>566</v>
      </c>
      <c r="B1801" t="s">
        <v>1529</v>
      </c>
      <c r="C1801" t="s">
        <v>1530</v>
      </c>
      <c r="D1801">
        <v>2019</v>
      </c>
      <c r="E1801">
        <v>300000</v>
      </c>
      <c r="F1801">
        <v>0</v>
      </c>
      <c r="G1801">
        <v>0</v>
      </c>
      <c r="H1801">
        <v>0</v>
      </c>
      <c r="I1801">
        <v>300000</v>
      </c>
      <c r="J1801">
        <f t="shared" si="31"/>
        <v>300000</v>
      </c>
    </row>
    <row r="1802" spans="1:10">
      <c r="A1802" t="s">
        <v>260</v>
      </c>
      <c r="B1802" t="s">
        <v>1156</v>
      </c>
      <c r="C1802" t="s">
        <v>1157</v>
      </c>
      <c r="D1802">
        <v>2019</v>
      </c>
      <c r="E1802">
        <v>2000000</v>
      </c>
      <c r="F1802">
        <v>0</v>
      </c>
      <c r="G1802">
        <v>0</v>
      </c>
      <c r="H1802">
        <v>0</v>
      </c>
      <c r="I1802">
        <v>2000000</v>
      </c>
      <c r="J1802">
        <f t="shared" si="31"/>
        <v>2000000</v>
      </c>
    </row>
    <row r="1803" spans="1:10">
      <c r="A1803" t="s">
        <v>178</v>
      </c>
      <c r="B1803" t="s">
        <v>352</v>
      </c>
      <c r="C1803" t="s">
        <v>353</v>
      </c>
      <c r="D1803">
        <v>2019</v>
      </c>
      <c r="E1803">
        <v>0</v>
      </c>
      <c r="F1803">
        <v>43806</v>
      </c>
      <c r="G1803">
        <v>139000</v>
      </c>
      <c r="H1803">
        <v>0</v>
      </c>
      <c r="I1803">
        <v>182806</v>
      </c>
      <c r="J1803">
        <f t="shared" si="31"/>
        <v>91403</v>
      </c>
    </row>
    <row r="1804" spans="1:10">
      <c r="A1804" t="s">
        <v>883</v>
      </c>
      <c r="B1804" t="s">
        <v>1360</v>
      </c>
      <c r="C1804" t="s">
        <v>1361</v>
      </c>
      <c r="D1804">
        <v>2019</v>
      </c>
      <c r="E1804">
        <v>4000000</v>
      </c>
      <c r="F1804">
        <v>0</v>
      </c>
      <c r="G1804">
        <v>0</v>
      </c>
      <c r="H1804">
        <v>0</v>
      </c>
      <c r="I1804">
        <v>4000000</v>
      </c>
      <c r="J1804">
        <f t="shared" si="31"/>
        <v>4000000</v>
      </c>
    </row>
    <row r="1805" spans="1:10">
      <c r="A1805" t="s">
        <v>883</v>
      </c>
      <c r="B1805" t="s">
        <v>1531</v>
      </c>
      <c r="C1805" t="s">
        <v>1045</v>
      </c>
      <c r="D1805">
        <v>2019</v>
      </c>
      <c r="E1805">
        <v>246000</v>
      </c>
      <c r="F1805">
        <v>0</v>
      </c>
      <c r="G1805">
        <v>0</v>
      </c>
      <c r="H1805">
        <v>0</v>
      </c>
      <c r="I1805">
        <v>246000</v>
      </c>
      <c r="J1805">
        <f t="shared" si="31"/>
        <v>246000</v>
      </c>
    </row>
    <row r="1806" spans="1:10">
      <c r="A1806" t="s">
        <v>92</v>
      </c>
      <c r="B1806" t="s">
        <v>97</v>
      </c>
      <c r="C1806" t="s">
        <v>98</v>
      </c>
      <c r="D1806">
        <v>2019</v>
      </c>
      <c r="E1806">
        <v>29005121</v>
      </c>
      <c r="F1806">
        <v>37010000</v>
      </c>
      <c r="G1806">
        <v>32000000</v>
      </c>
      <c r="H1806">
        <v>10809000</v>
      </c>
      <c r="I1806">
        <v>108824121</v>
      </c>
      <c r="J1806">
        <f t="shared" si="31"/>
        <v>27206030.25</v>
      </c>
    </row>
    <row r="1807" spans="1:10">
      <c r="A1807" t="s">
        <v>260</v>
      </c>
      <c r="B1807" t="s">
        <v>309</v>
      </c>
      <c r="C1807" t="s">
        <v>310</v>
      </c>
      <c r="D1807">
        <v>2019</v>
      </c>
      <c r="E1807">
        <v>0</v>
      </c>
      <c r="F1807">
        <v>128000</v>
      </c>
      <c r="G1807">
        <v>8554000</v>
      </c>
      <c r="H1807">
        <v>8786000</v>
      </c>
      <c r="I1807">
        <v>17468000</v>
      </c>
      <c r="J1807">
        <f t="shared" si="31"/>
        <v>5822666.666666667</v>
      </c>
    </row>
    <row r="1808" spans="1:10">
      <c r="A1808" t="s">
        <v>883</v>
      </c>
      <c r="B1808" t="s">
        <v>510</v>
      </c>
      <c r="C1808" t="s">
        <v>511</v>
      </c>
      <c r="D1808">
        <v>2019</v>
      </c>
      <c r="E1808">
        <v>7000</v>
      </c>
      <c r="F1808">
        <v>651923</v>
      </c>
      <c r="G1808">
        <v>1454000</v>
      </c>
      <c r="H1808">
        <v>1483000</v>
      </c>
      <c r="I1808">
        <v>3595923</v>
      </c>
      <c r="J1808">
        <f t="shared" si="31"/>
        <v>898980.75</v>
      </c>
    </row>
    <row r="1809" spans="1:10">
      <c r="A1809" t="s">
        <v>155</v>
      </c>
      <c r="B1809" t="s">
        <v>1003</v>
      </c>
      <c r="C1809" t="s">
        <v>1004</v>
      </c>
      <c r="D1809">
        <v>2019</v>
      </c>
      <c r="E1809">
        <v>2310509</v>
      </c>
      <c r="F1809">
        <v>340000</v>
      </c>
      <c r="G1809">
        <v>0</v>
      </c>
      <c r="H1809">
        <v>0</v>
      </c>
      <c r="I1809">
        <v>2650509</v>
      </c>
      <c r="J1809">
        <f t="shared" si="31"/>
        <v>1325254.5</v>
      </c>
    </row>
    <row r="1810" spans="1:10">
      <c r="A1810" t="s">
        <v>566</v>
      </c>
      <c r="B1810" t="s">
        <v>893</v>
      </c>
      <c r="C1810" t="s">
        <v>894</v>
      </c>
      <c r="D1810">
        <v>2019</v>
      </c>
      <c r="E1810">
        <v>40000</v>
      </c>
      <c r="F1810">
        <v>0</v>
      </c>
      <c r="G1810">
        <v>0</v>
      </c>
      <c r="H1810">
        <v>0</v>
      </c>
      <c r="I1810">
        <v>40000</v>
      </c>
      <c r="J1810">
        <f t="shared" si="31"/>
        <v>40000</v>
      </c>
    </row>
    <row r="1811" spans="1:10">
      <c r="A1811" t="s">
        <v>883</v>
      </c>
      <c r="B1811" t="s">
        <v>939</v>
      </c>
      <c r="C1811" t="s">
        <v>940</v>
      </c>
      <c r="D1811">
        <v>2019</v>
      </c>
      <c r="E1811">
        <v>0</v>
      </c>
      <c r="F1811">
        <v>50000000</v>
      </c>
      <c r="G1811">
        <v>0</v>
      </c>
      <c r="H1811">
        <v>0</v>
      </c>
      <c r="I1811">
        <v>50000000</v>
      </c>
      <c r="J1811">
        <f t="shared" si="31"/>
        <v>50000000</v>
      </c>
    </row>
    <row r="1812" spans="1:10">
      <c r="A1812" t="s">
        <v>691</v>
      </c>
      <c r="B1812" t="s">
        <v>1532</v>
      </c>
      <c r="C1812" t="s">
        <v>1342</v>
      </c>
      <c r="D1812">
        <v>2019</v>
      </c>
      <c r="E1812">
        <v>981000</v>
      </c>
      <c r="F1812">
        <v>0</v>
      </c>
      <c r="G1812">
        <v>0</v>
      </c>
      <c r="H1812">
        <v>0</v>
      </c>
      <c r="I1812">
        <v>981000</v>
      </c>
      <c r="J1812">
        <f t="shared" si="31"/>
        <v>981000</v>
      </c>
    </row>
    <row r="1813" spans="1:10">
      <c r="A1813" t="s">
        <v>691</v>
      </c>
      <c r="B1813" t="s">
        <v>1533</v>
      </c>
      <c r="C1813" t="s">
        <v>693</v>
      </c>
      <c r="D1813">
        <v>2019</v>
      </c>
      <c r="E1813">
        <v>11550000</v>
      </c>
      <c r="F1813">
        <v>0</v>
      </c>
      <c r="G1813">
        <v>0</v>
      </c>
      <c r="H1813">
        <v>0</v>
      </c>
      <c r="I1813">
        <v>11550000</v>
      </c>
      <c r="J1813">
        <f t="shared" si="31"/>
        <v>11550000</v>
      </c>
    </row>
    <row r="1814" spans="1:10">
      <c r="A1814" t="s">
        <v>759</v>
      </c>
      <c r="B1814" t="s">
        <v>764</v>
      </c>
      <c r="C1814" t="s">
        <v>765</v>
      </c>
      <c r="D1814">
        <v>2019</v>
      </c>
      <c r="E1814">
        <v>35142463</v>
      </c>
      <c r="F1814">
        <v>20669000</v>
      </c>
      <c r="G1814">
        <v>8788000</v>
      </c>
      <c r="H1814">
        <v>22282000</v>
      </c>
      <c r="I1814">
        <v>86881463</v>
      </c>
      <c r="J1814">
        <f t="shared" si="31"/>
        <v>21720365.75</v>
      </c>
    </row>
    <row r="1815" spans="1:10">
      <c r="A1815" t="s">
        <v>903</v>
      </c>
      <c r="B1815" t="s">
        <v>88</v>
      </c>
      <c r="C1815" t="s">
        <v>89</v>
      </c>
      <c r="D1815">
        <v>2019</v>
      </c>
      <c r="E1815">
        <v>4000972787</v>
      </c>
      <c r="F1815">
        <v>2298519000</v>
      </c>
      <c r="G1815">
        <v>1533689000</v>
      </c>
      <c r="H1815">
        <v>2165569000</v>
      </c>
      <c r="I1815">
        <v>9998749787</v>
      </c>
      <c r="J1815">
        <f t="shared" si="31"/>
        <v>2499687446.75</v>
      </c>
    </row>
    <row r="1816" spans="1:10">
      <c r="A1816" t="s">
        <v>566</v>
      </c>
      <c r="B1816" t="s">
        <v>1534</v>
      </c>
      <c r="C1816" t="s">
        <v>676</v>
      </c>
      <c r="D1816">
        <v>2019</v>
      </c>
      <c r="E1816">
        <v>0</v>
      </c>
      <c r="F1816">
        <v>1000000</v>
      </c>
      <c r="G1816">
        <v>0</v>
      </c>
      <c r="H1816">
        <v>0</v>
      </c>
      <c r="I1816">
        <v>1000000</v>
      </c>
      <c r="J1816">
        <f t="shared" si="31"/>
        <v>1000000</v>
      </c>
    </row>
    <row r="1817" spans="1:10">
      <c r="A1817" t="s">
        <v>369</v>
      </c>
      <c r="B1817" t="s">
        <v>414</v>
      </c>
      <c r="C1817" t="s">
        <v>415</v>
      </c>
      <c r="D1817">
        <v>2019</v>
      </c>
      <c r="E1817">
        <v>0</v>
      </c>
      <c r="F1817">
        <v>36674500</v>
      </c>
      <c r="G1817">
        <v>0</v>
      </c>
      <c r="H1817">
        <v>0</v>
      </c>
      <c r="I1817">
        <v>36674500</v>
      </c>
      <c r="J1817">
        <f t="shared" si="31"/>
        <v>36674500</v>
      </c>
    </row>
    <row r="1818" spans="1:10">
      <c r="A1818" t="s">
        <v>883</v>
      </c>
      <c r="B1818" t="s">
        <v>1216</v>
      </c>
      <c r="C1818" t="s">
        <v>1217</v>
      </c>
      <c r="D1818">
        <v>2019</v>
      </c>
      <c r="E1818">
        <v>22450000</v>
      </c>
      <c r="F1818">
        <v>0</v>
      </c>
      <c r="G1818">
        <v>0</v>
      </c>
      <c r="H1818">
        <v>0</v>
      </c>
      <c r="I1818">
        <v>22450000</v>
      </c>
      <c r="J1818">
        <f t="shared" si="31"/>
        <v>22450000</v>
      </c>
    </row>
    <row r="1819" spans="1:10">
      <c r="A1819" t="s">
        <v>566</v>
      </c>
      <c r="B1819" t="s">
        <v>1042</v>
      </c>
      <c r="C1819" t="s">
        <v>1043</v>
      </c>
      <c r="D1819">
        <v>2019</v>
      </c>
      <c r="E1819">
        <v>455000</v>
      </c>
      <c r="F1819">
        <v>0</v>
      </c>
      <c r="G1819">
        <v>0</v>
      </c>
      <c r="H1819">
        <v>0</v>
      </c>
      <c r="I1819">
        <v>455000</v>
      </c>
      <c r="J1819">
        <f t="shared" si="31"/>
        <v>455000</v>
      </c>
    </row>
    <row r="1820" spans="1:10">
      <c r="A1820" t="s">
        <v>566</v>
      </c>
      <c r="B1820" t="s">
        <v>886</v>
      </c>
      <c r="C1820" t="s">
        <v>887</v>
      </c>
      <c r="D1820">
        <v>2019</v>
      </c>
      <c r="E1820">
        <v>100000</v>
      </c>
      <c r="F1820">
        <v>0</v>
      </c>
      <c r="G1820">
        <v>0</v>
      </c>
      <c r="H1820">
        <v>0</v>
      </c>
      <c r="I1820">
        <v>100000</v>
      </c>
      <c r="J1820">
        <f t="shared" si="31"/>
        <v>100000</v>
      </c>
    </row>
    <row r="1821" spans="1:10">
      <c r="A1821" t="s">
        <v>155</v>
      </c>
      <c r="B1821" t="s">
        <v>250</v>
      </c>
      <c r="C1821" t="s">
        <v>251</v>
      </c>
      <c r="D1821">
        <v>2019</v>
      </c>
      <c r="E1821">
        <v>299000</v>
      </c>
      <c r="F1821">
        <v>0</v>
      </c>
      <c r="G1821">
        <v>0</v>
      </c>
      <c r="H1821">
        <v>9000000</v>
      </c>
      <c r="I1821">
        <v>9299000</v>
      </c>
      <c r="J1821">
        <f t="shared" si="31"/>
        <v>4649500</v>
      </c>
    </row>
    <row r="1822" spans="1:10">
      <c r="A1822" t="s">
        <v>566</v>
      </c>
      <c r="B1822" t="s">
        <v>1535</v>
      </c>
      <c r="C1822" t="s">
        <v>678</v>
      </c>
      <c r="D1822">
        <v>2019</v>
      </c>
      <c r="E1822">
        <v>257000</v>
      </c>
      <c r="F1822">
        <v>0</v>
      </c>
      <c r="G1822">
        <v>0</v>
      </c>
      <c r="H1822">
        <v>0</v>
      </c>
      <c r="I1822">
        <v>257000</v>
      </c>
      <c r="J1822">
        <f t="shared" si="31"/>
        <v>257000</v>
      </c>
    </row>
    <row r="1823" spans="1:10">
      <c r="A1823" t="s">
        <v>356</v>
      </c>
      <c r="B1823" t="s">
        <v>1141</v>
      </c>
      <c r="C1823" t="s">
        <v>1142</v>
      </c>
      <c r="D1823">
        <v>2019</v>
      </c>
      <c r="E1823">
        <v>0</v>
      </c>
      <c r="F1823">
        <v>647530</v>
      </c>
      <c r="G1823">
        <v>0</v>
      </c>
      <c r="H1823">
        <v>2768000</v>
      </c>
      <c r="I1823">
        <v>3415530</v>
      </c>
      <c r="J1823">
        <f t="shared" si="31"/>
        <v>1707765</v>
      </c>
    </row>
    <row r="1824" spans="1:10">
      <c r="A1824" t="s">
        <v>566</v>
      </c>
      <c r="B1824" t="s">
        <v>1536</v>
      </c>
      <c r="C1824" t="s">
        <v>574</v>
      </c>
      <c r="D1824">
        <v>2019</v>
      </c>
      <c r="E1824">
        <v>990000</v>
      </c>
      <c r="F1824">
        <v>0</v>
      </c>
      <c r="G1824">
        <v>0</v>
      </c>
      <c r="H1824">
        <v>0</v>
      </c>
      <c r="I1824">
        <v>990000</v>
      </c>
      <c r="J1824">
        <f t="shared" si="31"/>
        <v>990000</v>
      </c>
    </row>
    <row r="1825" spans="1:10">
      <c r="A1825" t="s">
        <v>883</v>
      </c>
      <c r="B1825" t="s">
        <v>1537</v>
      </c>
      <c r="C1825" t="s">
        <v>1538</v>
      </c>
      <c r="D1825">
        <v>2019</v>
      </c>
      <c r="E1825">
        <v>2000000</v>
      </c>
      <c r="F1825">
        <v>0</v>
      </c>
      <c r="G1825">
        <v>0</v>
      </c>
      <c r="H1825">
        <v>0</v>
      </c>
      <c r="I1825">
        <v>2000000</v>
      </c>
      <c r="J1825">
        <f t="shared" si="31"/>
        <v>2000000</v>
      </c>
    </row>
    <row r="1826" spans="1:10">
      <c r="A1826" t="s">
        <v>566</v>
      </c>
      <c r="B1826" t="s">
        <v>573</v>
      </c>
      <c r="C1826" t="s">
        <v>574</v>
      </c>
      <c r="D1826">
        <v>2019</v>
      </c>
      <c r="E1826">
        <v>0</v>
      </c>
      <c r="F1826">
        <v>0</v>
      </c>
      <c r="G1826">
        <v>166397</v>
      </c>
      <c r="H1826">
        <v>5000</v>
      </c>
      <c r="I1826">
        <v>171397</v>
      </c>
      <c r="J1826">
        <f t="shared" si="31"/>
        <v>85698.5</v>
      </c>
    </row>
    <row r="1827" spans="1:10">
      <c r="A1827" t="s">
        <v>883</v>
      </c>
      <c r="B1827" t="s">
        <v>1539</v>
      </c>
      <c r="C1827" t="s">
        <v>1540</v>
      </c>
      <c r="D1827">
        <v>2019</v>
      </c>
      <c r="E1827">
        <v>544000</v>
      </c>
      <c r="F1827">
        <v>0</v>
      </c>
      <c r="G1827">
        <v>0</v>
      </c>
      <c r="H1827">
        <v>0</v>
      </c>
      <c r="I1827">
        <v>544000</v>
      </c>
      <c r="J1827">
        <f t="shared" si="31"/>
        <v>544000</v>
      </c>
    </row>
    <row r="1828" spans="1:10">
      <c r="A1828" t="s">
        <v>883</v>
      </c>
      <c r="B1828" t="s">
        <v>479</v>
      </c>
      <c r="C1828" t="s">
        <v>480</v>
      </c>
      <c r="D1828">
        <v>2019</v>
      </c>
      <c r="E1828">
        <v>0</v>
      </c>
      <c r="F1828">
        <v>2697297</v>
      </c>
      <c r="G1828">
        <v>0</v>
      </c>
      <c r="H1828">
        <v>0</v>
      </c>
      <c r="I1828">
        <v>2697297</v>
      </c>
      <c r="J1828">
        <f t="shared" si="31"/>
        <v>2697297</v>
      </c>
    </row>
    <row r="1829" spans="1:10">
      <c r="A1829" t="s">
        <v>843</v>
      </c>
      <c r="B1829" t="s">
        <v>844</v>
      </c>
      <c r="C1829" t="s">
        <v>845</v>
      </c>
      <c r="D1829">
        <v>2019</v>
      </c>
      <c r="E1829">
        <v>76794867</v>
      </c>
      <c r="F1829">
        <v>254106000</v>
      </c>
      <c r="G1829">
        <v>186526000</v>
      </c>
      <c r="H1829">
        <v>226939000</v>
      </c>
      <c r="I1829">
        <v>744365867</v>
      </c>
      <c r="J1829">
        <f t="shared" si="31"/>
        <v>186091466.75</v>
      </c>
    </row>
    <row r="1830" spans="1:10">
      <c r="A1830" t="s">
        <v>155</v>
      </c>
      <c r="B1830" t="s">
        <v>218</v>
      </c>
      <c r="C1830" t="s">
        <v>219</v>
      </c>
      <c r="D1830">
        <v>2019</v>
      </c>
      <c r="E1830">
        <v>0</v>
      </c>
      <c r="F1830">
        <v>0</v>
      </c>
      <c r="G1830">
        <v>154341000</v>
      </c>
      <c r="H1830">
        <v>0</v>
      </c>
      <c r="I1830">
        <v>154341000</v>
      </c>
      <c r="J1830">
        <f t="shared" si="31"/>
        <v>154341000</v>
      </c>
    </row>
    <row r="1831" spans="1:10">
      <c r="A1831" t="s">
        <v>178</v>
      </c>
      <c r="B1831" t="s">
        <v>350</v>
      </c>
      <c r="C1831" t="s">
        <v>351</v>
      </c>
      <c r="D1831">
        <v>2019</v>
      </c>
      <c r="E1831">
        <v>171350</v>
      </c>
      <c r="F1831">
        <v>0</v>
      </c>
      <c r="G1831">
        <v>0</v>
      </c>
      <c r="H1831">
        <v>0</v>
      </c>
      <c r="I1831">
        <v>171350</v>
      </c>
      <c r="J1831">
        <f t="shared" si="31"/>
        <v>171350</v>
      </c>
    </row>
    <row r="1832" spans="1:10">
      <c r="A1832" t="s">
        <v>369</v>
      </c>
      <c r="B1832" t="s">
        <v>370</v>
      </c>
      <c r="C1832" t="s">
        <v>371</v>
      </c>
      <c r="D1832">
        <v>2019</v>
      </c>
      <c r="E1832">
        <v>0</v>
      </c>
      <c r="F1832">
        <v>0</v>
      </c>
      <c r="G1832">
        <v>2797685</v>
      </c>
      <c r="H1832">
        <v>107141000</v>
      </c>
      <c r="I1832">
        <v>109938685</v>
      </c>
      <c r="J1832">
        <f t="shared" si="31"/>
        <v>54969342.5</v>
      </c>
    </row>
    <row r="1833" spans="1:10">
      <c r="A1833" t="s">
        <v>817</v>
      </c>
      <c r="B1833" t="s">
        <v>818</v>
      </c>
      <c r="C1833" t="s">
        <v>819</v>
      </c>
      <c r="D1833">
        <v>2019</v>
      </c>
      <c r="E1833">
        <v>37976886</v>
      </c>
      <c r="F1833">
        <v>0</v>
      </c>
      <c r="G1833">
        <v>8207000</v>
      </c>
      <c r="H1833">
        <v>0</v>
      </c>
      <c r="I1833">
        <v>46183886</v>
      </c>
      <c r="J1833">
        <f t="shared" si="31"/>
        <v>23091943</v>
      </c>
    </row>
    <row r="1834" spans="1:10">
      <c r="A1834" t="s">
        <v>566</v>
      </c>
      <c r="B1834" t="s">
        <v>654</v>
      </c>
      <c r="C1834" t="s">
        <v>655</v>
      </c>
      <c r="D1834">
        <v>2019</v>
      </c>
      <c r="E1834">
        <v>100000</v>
      </c>
      <c r="F1834">
        <v>0</v>
      </c>
      <c r="G1834">
        <v>0</v>
      </c>
      <c r="H1834">
        <v>0</v>
      </c>
      <c r="I1834">
        <v>100000</v>
      </c>
      <c r="J1834">
        <f t="shared" si="31"/>
        <v>100000</v>
      </c>
    </row>
    <row r="1835" spans="1:10">
      <c r="A1835" t="s">
        <v>92</v>
      </c>
      <c r="B1835" t="s">
        <v>1541</v>
      </c>
      <c r="C1835" t="s">
        <v>1542</v>
      </c>
      <c r="D1835">
        <v>2019</v>
      </c>
      <c r="E1835">
        <v>500000</v>
      </c>
      <c r="F1835">
        <v>0</v>
      </c>
      <c r="G1835">
        <v>0</v>
      </c>
      <c r="H1835">
        <v>0</v>
      </c>
      <c r="I1835">
        <v>500000</v>
      </c>
      <c r="J1835">
        <f t="shared" ref="J1835:J1898" si="32">AVERAGEIF(E1835:H1835, "&gt;0")</f>
        <v>500000</v>
      </c>
    </row>
    <row r="1836" spans="1:10">
      <c r="A1836" t="s">
        <v>759</v>
      </c>
      <c r="B1836" t="s">
        <v>790</v>
      </c>
      <c r="C1836" t="s">
        <v>791</v>
      </c>
      <c r="D1836">
        <v>2019</v>
      </c>
      <c r="E1836">
        <v>4500000</v>
      </c>
      <c r="F1836">
        <v>0</v>
      </c>
      <c r="G1836">
        <v>0</v>
      </c>
      <c r="H1836">
        <v>11343251</v>
      </c>
      <c r="I1836">
        <v>15843251</v>
      </c>
      <c r="J1836">
        <f t="shared" si="32"/>
        <v>7921625.5</v>
      </c>
    </row>
    <row r="1837" spans="1:10">
      <c r="A1837" t="s">
        <v>532</v>
      </c>
      <c r="B1837" t="s">
        <v>535</v>
      </c>
      <c r="C1837" t="s">
        <v>536</v>
      </c>
      <c r="D1837">
        <v>2019</v>
      </c>
      <c r="E1837">
        <v>0</v>
      </c>
      <c r="F1837">
        <v>0</v>
      </c>
      <c r="G1837">
        <v>305000000</v>
      </c>
      <c r="H1837">
        <v>0</v>
      </c>
      <c r="I1837">
        <v>305000000</v>
      </c>
      <c r="J1837">
        <f t="shared" si="32"/>
        <v>305000000</v>
      </c>
    </row>
    <row r="1838" spans="1:10">
      <c r="A1838" t="s">
        <v>883</v>
      </c>
      <c r="B1838" t="s">
        <v>1543</v>
      </c>
      <c r="C1838" t="s">
        <v>1544</v>
      </c>
      <c r="D1838">
        <v>2019</v>
      </c>
      <c r="E1838">
        <v>10205000</v>
      </c>
      <c r="F1838">
        <v>0</v>
      </c>
      <c r="G1838">
        <v>0</v>
      </c>
      <c r="H1838">
        <v>0</v>
      </c>
      <c r="I1838">
        <v>10205000</v>
      </c>
      <c r="J1838">
        <f t="shared" si="32"/>
        <v>10205000</v>
      </c>
    </row>
    <row r="1839" spans="1:10">
      <c r="A1839" t="s">
        <v>843</v>
      </c>
      <c r="B1839" t="s">
        <v>846</v>
      </c>
      <c r="C1839" t="s">
        <v>847</v>
      </c>
      <c r="D1839">
        <v>2019</v>
      </c>
      <c r="E1839">
        <v>5114</v>
      </c>
      <c r="F1839">
        <v>0</v>
      </c>
      <c r="G1839">
        <v>0</v>
      </c>
      <c r="H1839">
        <v>0</v>
      </c>
      <c r="I1839">
        <v>5114</v>
      </c>
      <c r="J1839">
        <f t="shared" si="32"/>
        <v>5114</v>
      </c>
    </row>
    <row r="1840" spans="1:10">
      <c r="A1840" t="s">
        <v>369</v>
      </c>
      <c r="B1840" t="s">
        <v>406</v>
      </c>
      <c r="C1840" t="s">
        <v>407</v>
      </c>
      <c r="D1840">
        <v>2019</v>
      </c>
      <c r="E1840">
        <v>904049</v>
      </c>
      <c r="F1840">
        <v>0</v>
      </c>
      <c r="G1840">
        <v>0</v>
      </c>
      <c r="H1840">
        <v>0</v>
      </c>
      <c r="I1840">
        <v>904049</v>
      </c>
      <c r="J1840">
        <f t="shared" si="32"/>
        <v>904049</v>
      </c>
    </row>
    <row r="1841" spans="1:10">
      <c r="A1841" t="s">
        <v>883</v>
      </c>
      <c r="B1841" t="s">
        <v>1545</v>
      </c>
      <c r="C1841" t="s">
        <v>502</v>
      </c>
      <c r="D1841">
        <v>2019</v>
      </c>
      <c r="E1841">
        <v>877000</v>
      </c>
      <c r="F1841">
        <v>0</v>
      </c>
      <c r="G1841">
        <v>0</v>
      </c>
      <c r="H1841">
        <v>0</v>
      </c>
      <c r="I1841">
        <v>877000</v>
      </c>
      <c r="J1841">
        <f t="shared" si="32"/>
        <v>877000</v>
      </c>
    </row>
    <row r="1842" spans="1:10">
      <c r="A1842" t="s">
        <v>883</v>
      </c>
      <c r="B1842" t="s">
        <v>523</v>
      </c>
      <c r="C1842" t="s">
        <v>482</v>
      </c>
      <c r="D1842">
        <v>2019</v>
      </c>
      <c r="E1842">
        <v>11636000</v>
      </c>
      <c r="F1842">
        <v>5665000</v>
      </c>
      <c r="G1842">
        <v>2725000</v>
      </c>
      <c r="H1842">
        <v>0</v>
      </c>
      <c r="I1842">
        <v>20026000</v>
      </c>
      <c r="J1842">
        <f t="shared" si="32"/>
        <v>6675333.333333333</v>
      </c>
    </row>
    <row r="1843" spans="1:10">
      <c r="A1843" t="s">
        <v>566</v>
      </c>
      <c r="B1843" t="s">
        <v>1546</v>
      </c>
      <c r="C1843" t="s">
        <v>584</v>
      </c>
      <c r="D1843">
        <v>2019</v>
      </c>
      <c r="E1843">
        <v>500000</v>
      </c>
      <c r="F1843">
        <v>0</v>
      </c>
      <c r="G1843">
        <v>0</v>
      </c>
      <c r="H1843">
        <v>0</v>
      </c>
      <c r="I1843">
        <v>500000</v>
      </c>
      <c r="J1843">
        <f t="shared" si="32"/>
        <v>500000</v>
      </c>
    </row>
    <row r="1844" spans="1:10">
      <c r="A1844" t="s">
        <v>691</v>
      </c>
      <c r="B1844" t="s">
        <v>702</v>
      </c>
      <c r="C1844" t="s">
        <v>703</v>
      </c>
      <c r="D1844">
        <v>2019</v>
      </c>
      <c r="E1844">
        <v>43385297</v>
      </c>
      <c r="F1844">
        <v>50063000</v>
      </c>
      <c r="G1844">
        <v>93956000</v>
      </c>
      <c r="H1844">
        <v>12572000</v>
      </c>
      <c r="I1844">
        <v>199976297</v>
      </c>
      <c r="J1844">
        <f t="shared" si="32"/>
        <v>49994074.25</v>
      </c>
    </row>
    <row r="1845" spans="1:10">
      <c r="A1845" t="s">
        <v>888</v>
      </c>
      <c r="B1845" t="s">
        <v>751</v>
      </c>
      <c r="C1845" t="s">
        <v>752</v>
      </c>
      <c r="D1845">
        <v>2019</v>
      </c>
      <c r="E1845">
        <v>19694100</v>
      </c>
      <c r="F1845">
        <v>144000</v>
      </c>
      <c r="G1845">
        <v>50970000</v>
      </c>
      <c r="H1845">
        <v>0</v>
      </c>
      <c r="I1845">
        <v>70808100</v>
      </c>
      <c r="J1845">
        <f t="shared" si="32"/>
        <v>23602700</v>
      </c>
    </row>
    <row r="1846" spans="1:10">
      <c r="A1846" t="s">
        <v>260</v>
      </c>
      <c r="B1846" t="s">
        <v>1547</v>
      </c>
      <c r="C1846" t="s">
        <v>1548</v>
      </c>
      <c r="D1846">
        <v>2019</v>
      </c>
      <c r="E1846">
        <v>200000</v>
      </c>
      <c r="F1846">
        <v>0</v>
      </c>
      <c r="G1846">
        <v>0</v>
      </c>
      <c r="H1846">
        <v>0</v>
      </c>
      <c r="I1846">
        <v>200000</v>
      </c>
      <c r="J1846">
        <f t="shared" si="32"/>
        <v>200000</v>
      </c>
    </row>
    <row r="1847" spans="1:10">
      <c r="A1847" t="s">
        <v>691</v>
      </c>
      <c r="B1847" t="s">
        <v>720</v>
      </c>
      <c r="C1847" t="s">
        <v>721</v>
      </c>
      <c r="D1847">
        <v>2019</v>
      </c>
      <c r="E1847">
        <v>0</v>
      </c>
      <c r="F1847">
        <v>91613699</v>
      </c>
      <c r="G1847">
        <v>32000000</v>
      </c>
      <c r="H1847">
        <v>0</v>
      </c>
      <c r="I1847">
        <v>123613699</v>
      </c>
      <c r="J1847">
        <f t="shared" si="32"/>
        <v>61806849.5</v>
      </c>
    </row>
    <row r="1848" spans="1:10">
      <c r="A1848" t="s">
        <v>566</v>
      </c>
      <c r="B1848" t="s">
        <v>668</v>
      </c>
      <c r="C1848" t="s">
        <v>669</v>
      </c>
      <c r="D1848">
        <v>2019</v>
      </c>
      <c r="E1848">
        <v>250000</v>
      </c>
      <c r="F1848">
        <v>0</v>
      </c>
      <c r="G1848">
        <v>0</v>
      </c>
      <c r="H1848">
        <v>0</v>
      </c>
      <c r="I1848">
        <v>250000</v>
      </c>
      <c r="J1848">
        <f t="shared" si="32"/>
        <v>250000</v>
      </c>
    </row>
    <row r="1849" spans="1:10">
      <c r="A1849" t="s">
        <v>203</v>
      </c>
      <c r="B1849" t="s">
        <v>1549</v>
      </c>
      <c r="C1849" t="s">
        <v>1550</v>
      </c>
      <c r="D1849">
        <v>2019</v>
      </c>
      <c r="E1849">
        <v>5500000</v>
      </c>
      <c r="F1849">
        <v>0</v>
      </c>
      <c r="G1849">
        <v>0</v>
      </c>
      <c r="H1849">
        <v>0</v>
      </c>
      <c r="I1849">
        <v>5500000</v>
      </c>
      <c r="J1849">
        <f t="shared" si="32"/>
        <v>5500000</v>
      </c>
    </row>
    <row r="1850" spans="1:10">
      <c r="A1850" t="s">
        <v>883</v>
      </c>
      <c r="B1850" t="s">
        <v>1184</v>
      </c>
      <c r="C1850" t="s">
        <v>1168</v>
      </c>
      <c r="D1850">
        <v>2019</v>
      </c>
      <c r="E1850">
        <v>2740000</v>
      </c>
      <c r="F1850">
        <v>0</v>
      </c>
      <c r="G1850">
        <v>0</v>
      </c>
      <c r="H1850">
        <v>0</v>
      </c>
      <c r="I1850">
        <v>2740000</v>
      </c>
      <c r="J1850">
        <f t="shared" si="32"/>
        <v>2740000</v>
      </c>
    </row>
    <row r="1851" spans="1:10">
      <c r="A1851" t="s">
        <v>566</v>
      </c>
      <c r="B1851" t="s">
        <v>670</v>
      </c>
      <c r="C1851" t="s">
        <v>596</v>
      </c>
      <c r="D1851">
        <v>2019</v>
      </c>
      <c r="E1851">
        <v>444000</v>
      </c>
      <c r="F1851">
        <v>0</v>
      </c>
      <c r="G1851">
        <v>0</v>
      </c>
      <c r="H1851">
        <v>0</v>
      </c>
      <c r="I1851">
        <v>444000</v>
      </c>
      <c r="J1851">
        <f t="shared" si="32"/>
        <v>444000</v>
      </c>
    </row>
    <row r="1852" spans="1:10">
      <c r="A1852" t="s">
        <v>369</v>
      </c>
      <c r="B1852" t="s">
        <v>1551</v>
      </c>
      <c r="C1852" t="s">
        <v>1552</v>
      </c>
      <c r="D1852">
        <v>2019</v>
      </c>
      <c r="E1852">
        <v>6346000</v>
      </c>
      <c r="F1852">
        <v>0</v>
      </c>
      <c r="G1852">
        <v>0</v>
      </c>
      <c r="H1852">
        <v>0</v>
      </c>
      <c r="I1852">
        <v>6346000</v>
      </c>
      <c r="J1852">
        <f t="shared" si="32"/>
        <v>6346000</v>
      </c>
    </row>
    <row r="1853" spans="1:10">
      <c r="A1853" t="s">
        <v>260</v>
      </c>
      <c r="B1853" t="s">
        <v>275</v>
      </c>
      <c r="C1853" t="s">
        <v>276</v>
      </c>
      <c r="D1853">
        <v>2019</v>
      </c>
      <c r="E1853">
        <v>0</v>
      </c>
      <c r="F1853">
        <v>0</v>
      </c>
      <c r="G1853">
        <v>9727061</v>
      </c>
      <c r="H1853">
        <v>10146000</v>
      </c>
      <c r="I1853">
        <v>19873061</v>
      </c>
      <c r="J1853">
        <f t="shared" si="32"/>
        <v>9936530.5</v>
      </c>
    </row>
    <row r="1854" spans="1:10">
      <c r="A1854" t="s">
        <v>73</v>
      </c>
      <c r="B1854" t="s">
        <v>1553</v>
      </c>
      <c r="C1854" t="s">
        <v>1554</v>
      </c>
      <c r="D1854">
        <v>2019</v>
      </c>
      <c r="E1854">
        <v>86000</v>
      </c>
      <c r="F1854">
        <v>0</v>
      </c>
      <c r="G1854">
        <v>0</v>
      </c>
      <c r="H1854">
        <v>0</v>
      </c>
      <c r="I1854">
        <v>86000</v>
      </c>
      <c r="J1854">
        <f t="shared" si="32"/>
        <v>86000</v>
      </c>
    </row>
    <row r="1855" spans="1:10">
      <c r="A1855" t="s">
        <v>566</v>
      </c>
      <c r="B1855" t="s">
        <v>1555</v>
      </c>
      <c r="C1855" t="s">
        <v>1146</v>
      </c>
      <c r="D1855">
        <v>2019</v>
      </c>
      <c r="E1855">
        <v>4000000</v>
      </c>
      <c r="F1855">
        <v>0</v>
      </c>
      <c r="G1855">
        <v>0</v>
      </c>
      <c r="H1855">
        <v>0</v>
      </c>
      <c r="I1855">
        <v>4000000</v>
      </c>
      <c r="J1855">
        <f t="shared" si="32"/>
        <v>4000000</v>
      </c>
    </row>
    <row r="1856" spans="1:10">
      <c r="A1856" t="s">
        <v>121</v>
      </c>
      <c r="B1856" t="s">
        <v>1556</v>
      </c>
      <c r="C1856" t="s">
        <v>1557</v>
      </c>
      <c r="D1856">
        <v>2019</v>
      </c>
      <c r="E1856">
        <v>100000</v>
      </c>
      <c r="F1856">
        <v>0</v>
      </c>
      <c r="G1856">
        <v>0</v>
      </c>
      <c r="H1856">
        <v>0</v>
      </c>
      <c r="I1856">
        <v>100000</v>
      </c>
      <c r="J1856">
        <f t="shared" si="32"/>
        <v>100000</v>
      </c>
    </row>
    <row r="1857" spans="1:10">
      <c r="A1857" t="s">
        <v>92</v>
      </c>
      <c r="B1857" t="s">
        <v>107</v>
      </c>
      <c r="C1857" t="s">
        <v>108</v>
      </c>
      <c r="D1857">
        <v>2019</v>
      </c>
      <c r="E1857">
        <v>0</v>
      </c>
      <c r="F1857">
        <v>1694630</v>
      </c>
      <c r="G1857">
        <v>0</v>
      </c>
      <c r="H1857">
        <v>30000000</v>
      </c>
      <c r="I1857">
        <v>31694630</v>
      </c>
      <c r="J1857">
        <f t="shared" si="32"/>
        <v>15847315</v>
      </c>
    </row>
    <row r="1858" spans="1:10">
      <c r="A1858" t="s">
        <v>555</v>
      </c>
      <c r="B1858" t="s">
        <v>1171</v>
      </c>
      <c r="C1858" t="s">
        <v>1172</v>
      </c>
      <c r="D1858">
        <v>2019</v>
      </c>
      <c r="E1858">
        <v>2663079</v>
      </c>
      <c r="F1858">
        <v>0</v>
      </c>
      <c r="G1858">
        <v>0</v>
      </c>
      <c r="H1858">
        <v>0</v>
      </c>
      <c r="I1858">
        <v>2663079</v>
      </c>
      <c r="J1858">
        <f t="shared" si="32"/>
        <v>2663079</v>
      </c>
    </row>
    <row r="1859" spans="1:10">
      <c r="A1859" t="s">
        <v>203</v>
      </c>
      <c r="B1859" t="s">
        <v>1558</v>
      </c>
      <c r="C1859" t="s">
        <v>1559</v>
      </c>
      <c r="D1859">
        <v>2019</v>
      </c>
      <c r="E1859">
        <v>1614000</v>
      </c>
      <c r="F1859">
        <v>0</v>
      </c>
      <c r="G1859">
        <v>0</v>
      </c>
      <c r="H1859">
        <v>0</v>
      </c>
      <c r="I1859">
        <v>1614000</v>
      </c>
      <c r="J1859">
        <f t="shared" si="32"/>
        <v>1614000</v>
      </c>
    </row>
    <row r="1860" spans="1:10">
      <c r="A1860" t="s">
        <v>566</v>
      </c>
      <c r="B1860" t="s">
        <v>1560</v>
      </c>
      <c r="C1860" t="s">
        <v>628</v>
      </c>
      <c r="D1860">
        <v>2019</v>
      </c>
      <c r="E1860">
        <v>630000</v>
      </c>
      <c r="F1860">
        <v>0</v>
      </c>
      <c r="G1860">
        <v>0</v>
      </c>
      <c r="H1860">
        <v>0</v>
      </c>
      <c r="I1860">
        <v>630000</v>
      </c>
      <c r="J1860">
        <f t="shared" si="32"/>
        <v>630000</v>
      </c>
    </row>
    <row r="1861" spans="1:10">
      <c r="A1861" t="s">
        <v>155</v>
      </c>
      <c r="B1861" t="s">
        <v>254</v>
      </c>
      <c r="C1861" t="s">
        <v>255</v>
      </c>
      <c r="D1861">
        <v>2019</v>
      </c>
      <c r="E1861">
        <v>1955000</v>
      </c>
      <c r="F1861">
        <v>0</v>
      </c>
      <c r="G1861">
        <v>126484000</v>
      </c>
      <c r="H1861">
        <v>0</v>
      </c>
      <c r="I1861">
        <v>128439000</v>
      </c>
      <c r="J1861">
        <f t="shared" si="32"/>
        <v>64219500</v>
      </c>
    </row>
    <row r="1862" spans="1:10">
      <c r="A1862" t="s">
        <v>883</v>
      </c>
      <c r="B1862" t="s">
        <v>1561</v>
      </c>
      <c r="C1862" t="s">
        <v>1562</v>
      </c>
      <c r="D1862">
        <v>2019</v>
      </c>
      <c r="E1862">
        <v>1600000</v>
      </c>
      <c r="F1862">
        <v>0</v>
      </c>
      <c r="G1862">
        <v>0</v>
      </c>
      <c r="H1862">
        <v>0</v>
      </c>
      <c r="I1862">
        <v>1600000</v>
      </c>
      <c r="J1862">
        <f t="shared" si="32"/>
        <v>1600000</v>
      </c>
    </row>
    <row r="1863" spans="1:10">
      <c r="A1863" t="s">
        <v>566</v>
      </c>
      <c r="B1863" t="s">
        <v>579</v>
      </c>
      <c r="C1863" t="s">
        <v>580</v>
      </c>
      <c r="D1863">
        <v>2019</v>
      </c>
      <c r="E1863">
        <v>9000000</v>
      </c>
      <c r="F1863">
        <v>0</v>
      </c>
      <c r="G1863">
        <v>0</v>
      </c>
      <c r="H1863">
        <v>0</v>
      </c>
      <c r="I1863">
        <v>9000000</v>
      </c>
      <c r="J1863">
        <f t="shared" si="32"/>
        <v>9000000</v>
      </c>
    </row>
    <row r="1864" spans="1:10">
      <c r="A1864" t="s">
        <v>883</v>
      </c>
      <c r="B1864" t="s">
        <v>1563</v>
      </c>
      <c r="C1864" t="s">
        <v>1564</v>
      </c>
      <c r="D1864">
        <v>2019</v>
      </c>
      <c r="E1864">
        <v>29369000</v>
      </c>
      <c r="F1864">
        <v>0</v>
      </c>
      <c r="G1864">
        <v>0</v>
      </c>
      <c r="H1864">
        <v>0</v>
      </c>
      <c r="I1864">
        <v>29369000</v>
      </c>
      <c r="J1864">
        <f t="shared" si="32"/>
        <v>29369000</v>
      </c>
    </row>
    <row r="1865" spans="1:10">
      <c r="A1865" t="s">
        <v>566</v>
      </c>
      <c r="B1865" t="s">
        <v>1565</v>
      </c>
      <c r="C1865" t="s">
        <v>1059</v>
      </c>
      <c r="D1865">
        <v>2019</v>
      </c>
      <c r="E1865">
        <v>300000</v>
      </c>
      <c r="F1865">
        <v>0</v>
      </c>
      <c r="G1865">
        <v>0</v>
      </c>
      <c r="H1865">
        <v>0</v>
      </c>
      <c r="I1865">
        <v>300000</v>
      </c>
      <c r="J1865">
        <f t="shared" si="32"/>
        <v>300000</v>
      </c>
    </row>
    <row r="1866" spans="1:10">
      <c r="A1866" t="s">
        <v>566</v>
      </c>
      <c r="B1866" t="s">
        <v>1566</v>
      </c>
      <c r="C1866" t="s">
        <v>1567</v>
      </c>
      <c r="D1866">
        <v>2019</v>
      </c>
      <c r="E1866">
        <v>7200000</v>
      </c>
      <c r="F1866">
        <v>3000000</v>
      </c>
      <c r="G1866">
        <v>0</v>
      </c>
      <c r="H1866">
        <v>0</v>
      </c>
      <c r="I1866">
        <v>10200000</v>
      </c>
      <c r="J1866">
        <f t="shared" si="32"/>
        <v>5100000</v>
      </c>
    </row>
    <row r="1867" spans="1:10">
      <c r="A1867" t="s">
        <v>260</v>
      </c>
      <c r="B1867" t="s">
        <v>281</v>
      </c>
      <c r="C1867" t="s">
        <v>282</v>
      </c>
      <c r="D1867">
        <v>2019</v>
      </c>
      <c r="E1867">
        <v>25534002</v>
      </c>
      <c r="F1867">
        <v>7051000</v>
      </c>
      <c r="G1867">
        <v>2051000</v>
      </c>
      <c r="H1867">
        <v>0</v>
      </c>
      <c r="I1867">
        <v>34636002</v>
      </c>
      <c r="J1867">
        <f t="shared" si="32"/>
        <v>11545334</v>
      </c>
    </row>
    <row r="1868" spans="1:10">
      <c r="A1868" t="s">
        <v>691</v>
      </c>
      <c r="B1868" t="s">
        <v>1158</v>
      </c>
      <c r="C1868" t="s">
        <v>1028</v>
      </c>
      <c r="D1868">
        <v>2019</v>
      </c>
      <c r="E1868">
        <v>43000</v>
      </c>
      <c r="F1868">
        <v>0</v>
      </c>
      <c r="G1868">
        <v>0</v>
      </c>
      <c r="H1868">
        <v>0</v>
      </c>
      <c r="I1868">
        <v>43000</v>
      </c>
      <c r="J1868">
        <f t="shared" si="32"/>
        <v>43000</v>
      </c>
    </row>
    <row r="1869" spans="1:10">
      <c r="A1869" t="s">
        <v>915</v>
      </c>
      <c r="B1869" t="s">
        <v>916</v>
      </c>
      <c r="C1869" t="s">
        <v>917</v>
      </c>
      <c r="D1869">
        <v>2019</v>
      </c>
      <c r="E1869">
        <v>0</v>
      </c>
      <c r="F1869">
        <v>0</v>
      </c>
      <c r="G1869">
        <v>656918</v>
      </c>
      <c r="H1869">
        <v>0</v>
      </c>
      <c r="I1869">
        <v>656918</v>
      </c>
      <c r="J1869">
        <f t="shared" si="32"/>
        <v>656918</v>
      </c>
    </row>
    <row r="1870" spans="1:10">
      <c r="A1870" t="s">
        <v>356</v>
      </c>
      <c r="B1870" t="s">
        <v>1568</v>
      </c>
      <c r="C1870" t="s">
        <v>1569</v>
      </c>
      <c r="D1870">
        <v>2019</v>
      </c>
      <c r="E1870">
        <v>0</v>
      </c>
      <c r="F1870">
        <v>1900000</v>
      </c>
      <c r="G1870">
        <v>0</v>
      </c>
      <c r="H1870">
        <v>0</v>
      </c>
      <c r="I1870">
        <v>1900000</v>
      </c>
      <c r="J1870">
        <f t="shared" si="32"/>
        <v>1900000</v>
      </c>
    </row>
    <row r="1871" spans="1:10">
      <c r="A1871" t="s">
        <v>155</v>
      </c>
      <c r="B1871" t="s">
        <v>244</v>
      </c>
      <c r="C1871" t="s">
        <v>245</v>
      </c>
      <c r="D1871">
        <v>2019</v>
      </c>
      <c r="E1871">
        <v>788000</v>
      </c>
      <c r="F1871">
        <v>0</v>
      </c>
      <c r="G1871">
        <v>41952000</v>
      </c>
      <c r="H1871">
        <v>0</v>
      </c>
      <c r="I1871">
        <v>42740000</v>
      </c>
      <c r="J1871">
        <f t="shared" si="32"/>
        <v>21370000</v>
      </c>
    </row>
    <row r="1872" spans="1:10">
      <c r="A1872" t="s">
        <v>16</v>
      </c>
      <c r="B1872" t="s">
        <v>17</v>
      </c>
      <c r="C1872" t="s">
        <v>18</v>
      </c>
      <c r="D1872">
        <v>2019</v>
      </c>
      <c r="E1872">
        <v>73192052</v>
      </c>
      <c r="F1872">
        <v>48486000</v>
      </c>
      <c r="G1872">
        <v>0</v>
      </c>
      <c r="H1872">
        <v>0</v>
      </c>
      <c r="I1872">
        <v>121678052</v>
      </c>
      <c r="J1872">
        <f t="shared" si="32"/>
        <v>60839026</v>
      </c>
    </row>
    <row r="1873" spans="1:10">
      <c r="A1873" t="s">
        <v>566</v>
      </c>
      <c r="B1873" t="s">
        <v>1570</v>
      </c>
      <c r="C1873" t="s">
        <v>1571</v>
      </c>
      <c r="D1873">
        <v>2019</v>
      </c>
      <c r="E1873">
        <v>3500000</v>
      </c>
      <c r="F1873">
        <v>0</v>
      </c>
      <c r="G1873">
        <v>0</v>
      </c>
      <c r="H1873">
        <v>0</v>
      </c>
      <c r="I1873">
        <v>3500000</v>
      </c>
      <c r="J1873">
        <f t="shared" si="32"/>
        <v>3500000</v>
      </c>
    </row>
    <row r="1874" spans="1:10">
      <c r="A1874" t="s">
        <v>178</v>
      </c>
      <c r="B1874" t="s">
        <v>1019</v>
      </c>
      <c r="C1874" t="s">
        <v>1020</v>
      </c>
      <c r="D1874">
        <v>2019</v>
      </c>
      <c r="E1874">
        <v>900000</v>
      </c>
      <c r="F1874">
        <v>0</v>
      </c>
      <c r="G1874">
        <v>0</v>
      </c>
      <c r="H1874">
        <v>0</v>
      </c>
      <c r="I1874">
        <v>900000</v>
      </c>
      <c r="J1874">
        <f t="shared" si="32"/>
        <v>900000</v>
      </c>
    </row>
    <row r="1875" spans="1:10">
      <c r="A1875" t="s">
        <v>148</v>
      </c>
      <c r="B1875" t="s">
        <v>151</v>
      </c>
      <c r="C1875" t="s">
        <v>152</v>
      </c>
      <c r="D1875">
        <v>2019</v>
      </c>
      <c r="E1875">
        <v>560000</v>
      </c>
      <c r="F1875">
        <v>0</v>
      </c>
      <c r="G1875">
        <v>0</v>
      </c>
      <c r="H1875">
        <v>0</v>
      </c>
      <c r="I1875">
        <v>560000</v>
      </c>
      <c r="J1875">
        <f t="shared" si="32"/>
        <v>560000</v>
      </c>
    </row>
    <row r="1876" spans="1:10">
      <c r="A1876" t="s">
        <v>869</v>
      </c>
      <c r="B1876" t="s">
        <v>1572</v>
      </c>
      <c r="C1876" t="s">
        <v>1573</v>
      </c>
      <c r="D1876">
        <v>2019</v>
      </c>
      <c r="E1876">
        <v>500000</v>
      </c>
      <c r="F1876">
        <v>0</v>
      </c>
      <c r="G1876">
        <v>0</v>
      </c>
      <c r="H1876">
        <v>0</v>
      </c>
      <c r="I1876">
        <v>500000</v>
      </c>
      <c r="J1876">
        <f t="shared" si="32"/>
        <v>500000</v>
      </c>
    </row>
    <row r="1877" spans="1:10">
      <c r="A1877" t="s">
        <v>9</v>
      </c>
      <c r="B1877" t="s">
        <v>10</v>
      </c>
      <c r="C1877" t="s">
        <v>11</v>
      </c>
      <c r="D1877">
        <v>2019</v>
      </c>
      <c r="E1877">
        <v>0</v>
      </c>
      <c r="F1877">
        <v>5896783</v>
      </c>
      <c r="G1877">
        <v>2144000</v>
      </c>
      <c r="H1877">
        <v>2071000</v>
      </c>
      <c r="I1877">
        <v>10111783</v>
      </c>
      <c r="J1877">
        <f t="shared" si="32"/>
        <v>3370594.3333333335</v>
      </c>
    </row>
    <row r="1878" spans="1:10">
      <c r="A1878" t="s">
        <v>883</v>
      </c>
      <c r="B1878" t="s">
        <v>518</v>
      </c>
      <c r="C1878" t="s">
        <v>480</v>
      </c>
      <c r="D1878">
        <v>2019</v>
      </c>
      <c r="E1878">
        <v>4100000</v>
      </c>
      <c r="F1878">
        <v>0</v>
      </c>
      <c r="G1878">
        <v>0</v>
      </c>
      <c r="H1878">
        <v>0</v>
      </c>
      <c r="I1878">
        <v>4100000</v>
      </c>
      <c r="J1878">
        <f t="shared" si="32"/>
        <v>4100000</v>
      </c>
    </row>
    <row r="1879" spans="1:10">
      <c r="A1879" t="s">
        <v>566</v>
      </c>
      <c r="B1879" t="s">
        <v>1574</v>
      </c>
      <c r="C1879" t="s">
        <v>655</v>
      </c>
      <c r="D1879">
        <v>2019</v>
      </c>
      <c r="E1879">
        <v>1000000</v>
      </c>
      <c r="F1879">
        <v>0</v>
      </c>
      <c r="G1879">
        <v>0</v>
      </c>
      <c r="H1879">
        <v>0</v>
      </c>
      <c r="I1879">
        <v>1000000</v>
      </c>
      <c r="J1879">
        <f t="shared" si="32"/>
        <v>1000000</v>
      </c>
    </row>
    <row r="1880" spans="1:10">
      <c r="A1880" t="s">
        <v>532</v>
      </c>
      <c r="B1880" t="s">
        <v>1575</v>
      </c>
      <c r="C1880" t="s">
        <v>1576</v>
      </c>
      <c r="D1880">
        <v>2019</v>
      </c>
      <c r="E1880">
        <v>4602000</v>
      </c>
      <c r="F1880">
        <v>0</v>
      </c>
      <c r="G1880">
        <v>0</v>
      </c>
      <c r="H1880">
        <v>0</v>
      </c>
      <c r="I1880">
        <v>4602000</v>
      </c>
      <c r="J1880">
        <f t="shared" si="32"/>
        <v>4602000</v>
      </c>
    </row>
    <row r="1881" spans="1:10">
      <c r="A1881" t="s">
        <v>566</v>
      </c>
      <c r="B1881" t="s">
        <v>1577</v>
      </c>
      <c r="C1881" t="s">
        <v>928</v>
      </c>
      <c r="D1881">
        <v>2019</v>
      </c>
      <c r="E1881">
        <v>69000</v>
      </c>
      <c r="F1881">
        <v>0</v>
      </c>
      <c r="G1881">
        <v>0</v>
      </c>
      <c r="H1881">
        <v>0</v>
      </c>
      <c r="I1881">
        <v>69000</v>
      </c>
      <c r="J1881">
        <f t="shared" si="32"/>
        <v>69000</v>
      </c>
    </row>
    <row r="1882" spans="1:10">
      <c r="A1882" t="s">
        <v>883</v>
      </c>
      <c r="B1882" t="s">
        <v>499</v>
      </c>
      <c r="C1882" t="s">
        <v>500</v>
      </c>
      <c r="D1882">
        <v>2019</v>
      </c>
      <c r="E1882">
        <v>199667</v>
      </c>
      <c r="F1882">
        <v>163000</v>
      </c>
      <c r="G1882">
        <v>166000</v>
      </c>
      <c r="H1882">
        <v>169000</v>
      </c>
      <c r="I1882">
        <v>697667</v>
      </c>
      <c r="J1882">
        <f t="shared" si="32"/>
        <v>174416.75</v>
      </c>
    </row>
    <row r="1883" spans="1:10">
      <c r="A1883" t="s">
        <v>566</v>
      </c>
      <c r="B1883" t="s">
        <v>647</v>
      </c>
      <c r="C1883" t="s">
        <v>610</v>
      </c>
      <c r="D1883">
        <v>2019</v>
      </c>
      <c r="E1883">
        <v>50000</v>
      </c>
      <c r="F1883">
        <v>0</v>
      </c>
      <c r="G1883">
        <v>0</v>
      </c>
      <c r="H1883">
        <v>0</v>
      </c>
      <c r="I1883">
        <v>50000</v>
      </c>
      <c r="J1883">
        <f t="shared" si="32"/>
        <v>50000</v>
      </c>
    </row>
    <row r="1884" spans="1:10">
      <c r="A1884" t="s">
        <v>869</v>
      </c>
      <c r="B1884" t="s">
        <v>813</v>
      </c>
      <c r="C1884" t="s">
        <v>814</v>
      </c>
      <c r="D1884">
        <v>2019</v>
      </c>
      <c r="E1884">
        <v>0</v>
      </c>
      <c r="F1884">
        <v>0</v>
      </c>
      <c r="G1884">
        <v>1000000</v>
      </c>
      <c r="H1884">
        <v>1000000</v>
      </c>
      <c r="I1884">
        <v>2000000</v>
      </c>
      <c r="J1884">
        <f t="shared" si="32"/>
        <v>1000000</v>
      </c>
    </row>
    <row r="1885" spans="1:10">
      <c r="A1885" t="s">
        <v>566</v>
      </c>
      <c r="B1885" t="s">
        <v>1578</v>
      </c>
      <c r="C1885" t="s">
        <v>1365</v>
      </c>
      <c r="D1885">
        <v>2019</v>
      </c>
      <c r="E1885">
        <v>2750000</v>
      </c>
      <c r="F1885">
        <v>0</v>
      </c>
      <c r="G1885">
        <v>0</v>
      </c>
      <c r="H1885">
        <v>0</v>
      </c>
      <c r="I1885">
        <v>2750000</v>
      </c>
      <c r="J1885">
        <f t="shared" si="32"/>
        <v>2750000</v>
      </c>
    </row>
    <row r="1886" spans="1:10">
      <c r="A1886" t="s">
        <v>566</v>
      </c>
      <c r="B1886" t="s">
        <v>1579</v>
      </c>
      <c r="C1886" t="s">
        <v>1521</v>
      </c>
      <c r="D1886">
        <v>2019</v>
      </c>
      <c r="E1886">
        <v>100000</v>
      </c>
      <c r="F1886">
        <v>0</v>
      </c>
      <c r="G1886">
        <v>0</v>
      </c>
      <c r="H1886">
        <v>0</v>
      </c>
      <c r="I1886">
        <v>100000</v>
      </c>
      <c r="J1886">
        <f t="shared" si="32"/>
        <v>100000</v>
      </c>
    </row>
    <row r="1887" spans="1:10">
      <c r="A1887" t="s">
        <v>566</v>
      </c>
      <c r="B1887" t="s">
        <v>1175</v>
      </c>
      <c r="C1887" t="s">
        <v>1176</v>
      </c>
      <c r="D1887">
        <v>2019</v>
      </c>
      <c r="E1887">
        <v>181000</v>
      </c>
      <c r="F1887">
        <v>0</v>
      </c>
      <c r="G1887">
        <v>0</v>
      </c>
      <c r="H1887">
        <v>0</v>
      </c>
      <c r="I1887">
        <v>181000</v>
      </c>
      <c r="J1887">
        <f t="shared" si="32"/>
        <v>181000</v>
      </c>
    </row>
    <row r="1888" spans="1:10">
      <c r="A1888" t="s">
        <v>883</v>
      </c>
      <c r="B1888" t="s">
        <v>1118</v>
      </c>
      <c r="C1888" t="s">
        <v>1119</v>
      </c>
      <c r="D1888">
        <v>2019</v>
      </c>
      <c r="E1888">
        <v>8169999</v>
      </c>
      <c r="F1888">
        <v>0</v>
      </c>
      <c r="G1888">
        <v>24545000</v>
      </c>
      <c r="H1888">
        <v>0</v>
      </c>
      <c r="I1888">
        <v>32714999</v>
      </c>
      <c r="J1888">
        <f t="shared" si="32"/>
        <v>16357499.5</v>
      </c>
    </row>
    <row r="1889" spans="1:10">
      <c r="A1889" t="s">
        <v>155</v>
      </c>
      <c r="B1889" t="s">
        <v>234</v>
      </c>
      <c r="C1889" t="s">
        <v>235</v>
      </c>
      <c r="D1889">
        <v>2019</v>
      </c>
      <c r="E1889">
        <v>0</v>
      </c>
      <c r="F1889">
        <v>1473000</v>
      </c>
      <c r="G1889">
        <v>0</v>
      </c>
      <c r="H1889">
        <v>7926000</v>
      </c>
      <c r="I1889">
        <v>9399000</v>
      </c>
      <c r="J1889">
        <f t="shared" si="32"/>
        <v>4699500</v>
      </c>
    </row>
    <row r="1890" spans="1:10">
      <c r="A1890" t="s">
        <v>566</v>
      </c>
      <c r="B1890" t="s">
        <v>621</v>
      </c>
      <c r="C1890" t="s">
        <v>622</v>
      </c>
      <c r="D1890">
        <v>2019</v>
      </c>
      <c r="E1890">
        <v>35000</v>
      </c>
      <c r="F1890">
        <v>0</v>
      </c>
      <c r="G1890">
        <v>0</v>
      </c>
      <c r="H1890">
        <v>0</v>
      </c>
      <c r="I1890">
        <v>35000</v>
      </c>
      <c r="J1890">
        <f t="shared" si="32"/>
        <v>35000</v>
      </c>
    </row>
    <row r="1891" spans="1:10">
      <c r="A1891" t="s">
        <v>315</v>
      </c>
      <c r="B1891" t="s">
        <v>316</v>
      </c>
      <c r="C1891" t="s">
        <v>317</v>
      </c>
      <c r="D1891">
        <v>2019</v>
      </c>
      <c r="E1891">
        <v>0</v>
      </c>
      <c r="F1891">
        <v>3821961</v>
      </c>
      <c r="G1891">
        <v>3297000</v>
      </c>
      <c r="H1891">
        <v>6192000</v>
      </c>
      <c r="I1891">
        <v>13310961</v>
      </c>
      <c r="J1891">
        <f t="shared" si="32"/>
        <v>4436987</v>
      </c>
    </row>
    <row r="1892" spans="1:10">
      <c r="A1892" t="s">
        <v>566</v>
      </c>
      <c r="B1892" t="s">
        <v>597</v>
      </c>
      <c r="C1892" t="s">
        <v>598</v>
      </c>
      <c r="D1892">
        <v>2019</v>
      </c>
      <c r="E1892">
        <v>42000</v>
      </c>
      <c r="F1892">
        <v>0</v>
      </c>
      <c r="G1892">
        <v>0</v>
      </c>
      <c r="H1892">
        <v>0</v>
      </c>
      <c r="I1892">
        <v>42000</v>
      </c>
      <c r="J1892">
        <f t="shared" si="32"/>
        <v>42000</v>
      </c>
    </row>
    <row r="1893" spans="1:10">
      <c r="A1893" t="s">
        <v>369</v>
      </c>
      <c r="B1893" t="s">
        <v>372</v>
      </c>
      <c r="C1893" t="s">
        <v>373</v>
      </c>
      <c r="D1893">
        <v>2019</v>
      </c>
      <c r="E1893">
        <v>1265999</v>
      </c>
      <c r="F1893">
        <v>0</v>
      </c>
      <c r="G1893">
        <v>0</v>
      </c>
      <c r="H1893">
        <v>0</v>
      </c>
      <c r="I1893">
        <v>1265999</v>
      </c>
      <c r="J1893">
        <f t="shared" si="32"/>
        <v>1265999</v>
      </c>
    </row>
    <row r="1894" spans="1:10">
      <c r="A1894" t="s">
        <v>883</v>
      </c>
      <c r="B1894" t="s">
        <v>504</v>
      </c>
      <c r="C1894" t="s">
        <v>505</v>
      </c>
      <c r="D1894">
        <v>2019</v>
      </c>
      <c r="E1894">
        <v>0</v>
      </c>
      <c r="F1894">
        <v>0</v>
      </c>
      <c r="G1894">
        <v>6964577</v>
      </c>
      <c r="H1894">
        <v>2757000</v>
      </c>
      <c r="I1894">
        <v>9721577</v>
      </c>
      <c r="J1894">
        <f t="shared" si="32"/>
        <v>4860788.5</v>
      </c>
    </row>
    <row r="1895" spans="1:10">
      <c r="A1895" t="s">
        <v>121</v>
      </c>
      <c r="B1895" t="s">
        <v>128</v>
      </c>
      <c r="C1895" t="s">
        <v>129</v>
      </c>
      <c r="D1895">
        <v>2019</v>
      </c>
      <c r="E1895">
        <v>16799741</v>
      </c>
      <c r="F1895">
        <v>20368000</v>
      </c>
      <c r="G1895">
        <v>28247000</v>
      </c>
      <c r="H1895">
        <v>17496000</v>
      </c>
      <c r="I1895">
        <v>82910741</v>
      </c>
      <c r="J1895">
        <f t="shared" si="32"/>
        <v>20727685.25</v>
      </c>
    </row>
    <row r="1896" spans="1:10">
      <c r="A1896" t="s">
        <v>883</v>
      </c>
      <c r="B1896" t="s">
        <v>1102</v>
      </c>
      <c r="C1896" t="s">
        <v>1103</v>
      </c>
      <c r="D1896">
        <v>2019</v>
      </c>
      <c r="E1896">
        <v>1240000</v>
      </c>
      <c r="F1896">
        <v>0</v>
      </c>
      <c r="G1896">
        <v>0</v>
      </c>
      <c r="H1896">
        <v>0</v>
      </c>
      <c r="I1896">
        <v>1240000</v>
      </c>
      <c r="J1896">
        <f t="shared" si="32"/>
        <v>1240000</v>
      </c>
    </row>
    <row r="1897" spans="1:10">
      <c r="A1897" t="s">
        <v>566</v>
      </c>
      <c r="B1897" t="s">
        <v>1580</v>
      </c>
      <c r="C1897" t="s">
        <v>984</v>
      </c>
      <c r="D1897">
        <v>2019</v>
      </c>
      <c r="E1897">
        <v>1414000</v>
      </c>
      <c r="F1897">
        <v>0</v>
      </c>
      <c r="G1897">
        <v>0</v>
      </c>
      <c r="H1897">
        <v>0</v>
      </c>
      <c r="I1897">
        <v>1414000</v>
      </c>
      <c r="J1897">
        <f t="shared" si="32"/>
        <v>1414000</v>
      </c>
    </row>
    <row r="1898" spans="1:10">
      <c r="A1898" t="s">
        <v>155</v>
      </c>
      <c r="B1898" t="s">
        <v>206</v>
      </c>
      <c r="C1898" t="s">
        <v>207</v>
      </c>
      <c r="D1898">
        <v>2019</v>
      </c>
      <c r="E1898">
        <v>0</v>
      </c>
      <c r="F1898">
        <v>339000</v>
      </c>
      <c r="G1898">
        <v>42806000</v>
      </c>
      <c r="H1898">
        <v>0</v>
      </c>
      <c r="I1898">
        <v>43145000</v>
      </c>
      <c r="J1898">
        <f t="shared" si="32"/>
        <v>21572500</v>
      </c>
    </row>
    <row r="1899" spans="1:10">
      <c r="A1899" t="s">
        <v>566</v>
      </c>
      <c r="B1899" t="s">
        <v>1037</v>
      </c>
      <c r="C1899" t="s">
        <v>588</v>
      </c>
      <c r="D1899">
        <v>2019</v>
      </c>
      <c r="E1899">
        <v>12000</v>
      </c>
      <c r="F1899">
        <v>0</v>
      </c>
      <c r="G1899">
        <v>0</v>
      </c>
      <c r="H1899">
        <v>0</v>
      </c>
      <c r="I1899">
        <v>12000</v>
      </c>
      <c r="J1899">
        <f t="shared" ref="J1899:J1962" si="33">AVERAGEIF(E1899:H1899, "&gt;0")</f>
        <v>12000</v>
      </c>
    </row>
    <row r="1900" spans="1:10">
      <c r="A1900" t="s">
        <v>369</v>
      </c>
      <c r="B1900" t="s">
        <v>424</v>
      </c>
      <c r="C1900" t="s">
        <v>425</v>
      </c>
      <c r="D1900">
        <v>2019</v>
      </c>
      <c r="E1900">
        <v>0</v>
      </c>
      <c r="F1900">
        <v>181999</v>
      </c>
      <c r="G1900">
        <v>0</v>
      </c>
      <c r="H1900">
        <v>0</v>
      </c>
      <c r="I1900">
        <v>181999</v>
      </c>
      <c r="J1900">
        <f t="shared" si="33"/>
        <v>181999</v>
      </c>
    </row>
    <row r="1901" spans="1:10">
      <c r="A1901" t="s">
        <v>566</v>
      </c>
      <c r="B1901" t="s">
        <v>1581</v>
      </c>
      <c r="C1901" t="s">
        <v>1582</v>
      </c>
      <c r="D1901">
        <v>2019</v>
      </c>
      <c r="E1901">
        <v>150000</v>
      </c>
      <c r="F1901">
        <v>0</v>
      </c>
      <c r="G1901">
        <v>0</v>
      </c>
      <c r="H1901">
        <v>0</v>
      </c>
      <c r="I1901">
        <v>150000</v>
      </c>
      <c r="J1901">
        <f t="shared" si="33"/>
        <v>150000</v>
      </c>
    </row>
    <row r="1902" spans="1:10">
      <c r="A1902" t="s">
        <v>155</v>
      </c>
      <c r="B1902" t="s">
        <v>189</v>
      </c>
      <c r="C1902" t="s">
        <v>190</v>
      </c>
      <c r="D1902">
        <v>2019</v>
      </c>
      <c r="E1902">
        <v>0</v>
      </c>
      <c r="F1902">
        <v>0</v>
      </c>
      <c r="G1902">
        <v>0</v>
      </c>
      <c r="H1902">
        <v>379574000</v>
      </c>
      <c r="I1902">
        <v>379574000</v>
      </c>
      <c r="J1902">
        <f t="shared" si="33"/>
        <v>379574000</v>
      </c>
    </row>
    <row r="1903" spans="1:10">
      <c r="A1903" t="s">
        <v>878</v>
      </c>
      <c r="B1903" t="s">
        <v>1583</v>
      </c>
      <c r="C1903" t="s">
        <v>1584</v>
      </c>
      <c r="D1903">
        <v>2019</v>
      </c>
      <c r="E1903">
        <v>1930000</v>
      </c>
      <c r="F1903">
        <v>0</v>
      </c>
      <c r="G1903">
        <v>0</v>
      </c>
      <c r="H1903">
        <v>0</v>
      </c>
      <c r="I1903">
        <v>1930000</v>
      </c>
      <c r="J1903">
        <f t="shared" si="33"/>
        <v>1930000</v>
      </c>
    </row>
    <row r="1904" spans="1:10">
      <c r="A1904" t="s">
        <v>38</v>
      </c>
      <c r="B1904" t="s">
        <v>63</v>
      </c>
      <c r="C1904" t="s">
        <v>64</v>
      </c>
      <c r="D1904">
        <v>2019</v>
      </c>
      <c r="E1904">
        <v>591418</v>
      </c>
      <c r="F1904">
        <v>10000</v>
      </c>
      <c r="G1904">
        <v>20269000</v>
      </c>
      <c r="H1904">
        <v>0</v>
      </c>
      <c r="I1904">
        <v>20870418</v>
      </c>
      <c r="J1904">
        <f t="shared" si="33"/>
        <v>6956806</v>
      </c>
    </row>
    <row r="1905" spans="1:10">
      <c r="A1905" t="s">
        <v>883</v>
      </c>
      <c r="B1905" t="s">
        <v>961</v>
      </c>
      <c r="C1905" t="s">
        <v>962</v>
      </c>
      <c r="D1905">
        <v>2019</v>
      </c>
      <c r="E1905">
        <v>599999</v>
      </c>
      <c r="F1905">
        <v>0</v>
      </c>
      <c r="G1905">
        <v>3000000</v>
      </c>
      <c r="H1905">
        <v>400000</v>
      </c>
      <c r="I1905">
        <v>3999999</v>
      </c>
      <c r="J1905">
        <f t="shared" si="33"/>
        <v>1333333</v>
      </c>
    </row>
    <row r="1906" spans="1:10">
      <c r="A1906" t="s">
        <v>369</v>
      </c>
      <c r="B1906" t="s">
        <v>418</v>
      </c>
      <c r="C1906" t="s">
        <v>419</v>
      </c>
      <c r="D1906">
        <v>2019</v>
      </c>
      <c r="E1906">
        <v>1924574</v>
      </c>
      <c r="F1906">
        <v>0</v>
      </c>
      <c r="G1906">
        <v>0</v>
      </c>
      <c r="H1906">
        <v>0</v>
      </c>
      <c r="I1906">
        <v>1924574</v>
      </c>
      <c r="J1906">
        <f t="shared" si="33"/>
        <v>1924574</v>
      </c>
    </row>
    <row r="1907" spans="1:10">
      <c r="A1907" t="s">
        <v>566</v>
      </c>
      <c r="B1907" t="s">
        <v>1585</v>
      </c>
      <c r="C1907" t="s">
        <v>936</v>
      </c>
      <c r="D1907">
        <v>2019</v>
      </c>
      <c r="E1907">
        <v>300000</v>
      </c>
      <c r="F1907">
        <v>0</v>
      </c>
      <c r="G1907">
        <v>0</v>
      </c>
      <c r="H1907">
        <v>0</v>
      </c>
      <c r="I1907">
        <v>300000</v>
      </c>
      <c r="J1907">
        <f t="shared" si="33"/>
        <v>300000</v>
      </c>
    </row>
    <row r="1908" spans="1:10">
      <c r="A1908" t="s">
        <v>759</v>
      </c>
      <c r="B1908" t="s">
        <v>776</v>
      </c>
      <c r="C1908" t="s">
        <v>777</v>
      </c>
      <c r="D1908">
        <v>2019</v>
      </c>
      <c r="E1908">
        <v>29833937</v>
      </c>
      <c r="F1908">
        <v>9880000</v>
      </c>
      <c r="G1908">
        <v>3589000</v>
      </c>
      <c r="H1908">
        <v>4100000</v>
      </c>
      <c r="I1908">
        <v>47402937</v>
      </c>
      <c r="J1908">
        <f t="shared" si="33"/>
        <v>11850734.25</v>
      </c>
    </row>
    <row r="1909" spans="1:10">
      <c r="A1909" t="s">
        <v>333</v>
      </c>
      <c r="B1909" t="s">
        <v>1586</v>
      </c>
      <c r="C1909" t="s">
        <v>335</v>
      </c>
      <c r="D1909">
        <v>2019</v>
      </c>
      <c r="E1909">
        <v>500000</v>
      </c>
      <c r="F1909">
        <v>0</v>
      </c>
      <c r="G1909">
        <v>0</v>
      </c>
      <c r="H1909">
        <v>0</v>
      </c>
      <c r="I1909">
        <v>500000</v>
      </c>
      <c r="J1909">
        <f t="shared" si="33"/>
        <v>500000</v>
      </c>
    </row>
    <row r="1910" spans="1:10">
      <c r="A1910" t="s">
        <v>883</v>
      </c>
      <c r="B1910" t="s">
        <v>1587</v>
      </c>
      <c r="C1910" t="s">
        <v>1588</v>
      </c>
      <c r="D1910">
        <v>2019</v>
      </c>
      <c r="E1910">
        <v>5950000</v>
      </c>
      <c r="F1910">
        <v>0</v>
      </c>
      <c r="G1910">
        <v>0</v>
      </c>
      <c r="H1910">
        <v>0</v>
      </c>
      <c r="I1910">
        <v>5950000</v>
      </c>
      <c r="J1910">
        <f t="shared" si="33"/>
        <v>5950000</v>
      </c>
    </row>
    <row r="1911" spans="1:10">
      <c r="A1911" t="s">
        <v>178</v>
      </c>
      <c r="B1911" t="s">
        <v>354</v>
      </c>
      <c r="C1911" t="s">
        <v>355</v>
      </c>
      <c r="D1911">
        <v>2019</v>
      </c>
      <c r="E1911">
        <v>0</v>
      </c>
      <c r="F1911">
        <v>7713000</v>
      </c>
      <c r="G1911">
        <v>6136000</v>
      </c>
      <c r="H1911">
        <v>2000000</v>
      </c>
      <c r="I1911">
        <v>15849000</v>
      </c>
      <c r="J1911">
        <f t="shared" si="33"/>
        <v>5283000</v>
      </c>
    </row>
    <row r="1912" spans="1:10">
      <c r="A1912" t="s">
        <v>888</v>
      </c>
      <c r="B1912" t="s">
        <v>749</v>
      </c>
      <c r="C1912" t="s">
        <v>750</v>
      </c>
      <c r="D1912">
        <v>2019</v>
      </c>
      <c r="E1912">
        <v>5146461</v>
      </c>
      <c r="F1912">
        <v>2125000</v>
      </c>
      <c r="G1912">
        <v>0</v>
      </c>
      <c r="H1912">
        <v>0</v>
      </c>
      <c r="I1912">
        <v>7271461</v>
      </c>
      <c r="J1912">
        <f t="shared" si="33"/>
        <v>3635730.5</v>
      </c>
    </row>
    <row r="1913" spans="1:10">
      <c r="A1913" t="s">
        <v>691</v>
      </c>
      <c r="B1913" t="s">
        <v>1035</v>
      </c>
      <c r="C1913" t="s">
        <v>1036</v>
      </c>
      <c r="D1913">
        <v>2019</v>
      </c>
      <c r="E1913">
        <v>200000</v>
      </c>
      <c r="F1913">
        <v>0</v>
      </c>
      <c r="G1913">
        <v>0</v>
      </c>
      <c r="H1913">
        <v>0</v>
      </c>
      <c r="I1913">
        <v>200000</v>
      </c>
      <c r="J1913">
        <f t="shared" si="33"/>
        <v>200000</v>
      </c>
    </row>
    <row r="1914" spans="1:10">
      <c r="A1914" t="s">
        <v>691</v>
      </c>
      <c r="B1914" t="s">
        <v>700</v>
      </c>
      <c r="C1914" t="s">
        <v>701</v>
      </c>
      <c r="D1914">
        <v>2019</v>
      </c>
      <c r="E1914">
        <v>0</v>
      </c>
      <c r="F1914">
        <v>0</v>
      </c>
      <c r="G1914">
        <v>0</v>
      </c>
      <c r="H1914">
        <v>12259619</v>
      </c>
      <c r="I1914">
        <v>12259619</v>
      </c>
      <c r="J1914">
        <f t="shared" si="33"/>
        <v>12259619</v>
      </c>
    </row>
    <row r="1915" spans="1:10">
      <c r="A1915" t="s">
        <v>155</v>
      </c>
      <c r="B1915" t="s">
        <v>193</v>
      </c>
      <c r="C1915" t="s">
        <v>194</v>
      </c>
      <c r="D1915">
        <v>2019</v>
      </c>
      <c r="E1915">
        <v>0</v>
      </c>
      <c r="F1915">
        <v>0</v>
      </c>
      <c r="G1915">
        <v>0</v>
      </c>
      <c r="H1915">
        <v>33141000</v>
      </c>
      <c r="I1915">
        <v>33141000</v>
      </c>
      <c r="J1915">
        <f t="shared" si="33"/>
        <v>33141000</v>
      </c>
    </row>
    <row r="1916" spans="1:10">
      <c r="A1916" t="s">
        <v>888</v>
      </c>
      <c r="B1916" t="s">
        <v>1096</v>
      </c>
      <c r="C1916" t="s">
        <v>1097</v>
      </c>
      <c r="D1916">
        <v>2019</v>
      </c>
      <c r="E1916">
        <v>299999</v>
      </c>
      <c r="F1916">
        <v>0</v>
      </c>
      <c r="G1916">
        <v>0</v>
      </c>
      <c r="H1916">
        <v>0</v>
      </c>
      <c r="I1916">
        <v>299999</v>
      </c>
      <c r="J1916">
        <f t="shared" si="33"/>
        <v>299999</v>
      </c>
    </row>
    <row r="1917" spans="1:10">
      <c r="A1917" t="s">
        <v>566</v>
      </c>
      <c r="B1917" t="s">
        <v>942</v>
      </c>
      <c r="C1917" t="s">
        <v>592</v>
      </c>
      <c r="D1917">
        <v>2019</v>
      </c>
      <c r="E1917">
        <v>60000</v>
      </c>
      <c r="F1917">
        <v>0</v>
      </c>
      <c r="G1917">
        <v>0</v>
      </c>
      <c r="H1917">
        <v>0</v>
      </c>
      <c r="I1917">
        <v>60000</v>
      </c>
      <c r="J1917">
        <f t="shared" si="33"/>
        <v>60000</v>
      </c>
    </row>
    <row r="1918" spans="1:10">
      <c r="A1918" t="s">
        <v>73</v>
      </c>
      <c r="B1918" t="s">
        <v>1589</v>
      </c>
      <c r="C1918" t="s">
        <v>1554</v>
      </c>
      <c r="D1918">
        <v>2019</v>
      </c>
      <c r="E1918">
        <v>44000</v>
      </c>
      <c r="F1918">
        <v>0</v>
      </c>
      <c r="G1918">
        <v>0</v>
      </c>
      <c r="H1918">
        <v>0</v>
      </c>
      <c r="I1918">
        <v>44000</v>
      </c>
      <c r="J1918">
        <f t="shared" si="33"/>
        <v>44000</v>
      </c>
    </row>
    <row r="1919" spans="1:10">
      <c r="A1919" t="s">
        <v>883</v>
      </c>
      <c r="B1919" t="s">
        <v>481</v>
      </c>
      <c r="C1919" t="s">
        <v>482</v>
      </c>
      <c r="D1919">
        <v>2019</v>
      </c>
      <c r="E1919">
        <v>25524351</v>
      </c>
      <c r="F1919">
        <v>14813000</v>
      </c>
      <c r="G1919">
        <v>187795000</v>
      </c>
      <c r="H1919">
        <v>1656000</v>
      </c>
      <c r="I1919">
        <v>229788351</v>
      </c>
      <c r="J1919">
        <f t="shared" si="33"/>
        <v>57447087.75</v>
      </c>
    </row>
    <row r="1920" spans="1:10">
      <c r="A1920" t="s">
        <v>92</v>
      </c>
      <c r="B1920" t="s">
        <v>899</v>
      </c>
      <c r="C1920" t="s">
        <v>900</v>
      </c>
      <c r="D1920">
        <v>2019</v>
      </c>
      <c r="E1920">
        <v>1000000</v>
      </c>
      <c r="F1920">
        <v>0</v>
      </c>
      <c r="G1920">
        <v>0</v>
      </c>
      <c r="H1920">
        <v>0</v>
      </c>
      <c r="I1920">
        <v>1000000</v>
      </c>
      <c r="J1920">
        <f t="shared" si="33"/>
        <v>1000000</v>
      </c>
    </row>
    <row r="1921" spans="1:10">
      <c r="A1921" t="s">
        <v>883</v>
      </c>
      <c r="B1921" t="s">
        <v>487</v>
      </c>
      <c r="C1921" t="s">
        <v>488</v>
      </c>
      <c r="D1921">
        <v>2019</v>
      </c>
      <c r="E1921">
        <v>24</v>
      </c>
      <c r="F1921">
        <v>0</v>
      </c>
      <c r="G1921">
        <v>0</v>
      </c>
      <c r="H1921">
        <v>0</v>
      </c>
      <c r="I1921">
        <v>24</v>
      </c>
      <c r="J1921">
        <f t="shared" si="33"/>
        <v>24</v>
      </c>
    </row>
    <row r="1922" spans="1:10">
      <c r="A1922" t="s">
        <v>16</v>
      </c>
      <c r="B1922" t="s">
        <v>19</v>
      </c>
      <c r="C1922" t="s">
        <v>20</v>
      </c>
      <c r="D1922">
        <v>2019</v>
      </c>
      <c r="E1922">
        <v>0</v>
      </c>
      <c r="F1922">
        <v>0</v>
      </c>
      <c r="G1922">
        <v>268560919</v>
      </c>
      <c r="H1922">
        <v>1000000</v>
      </c>
      <c r="I1922">
        <v>269560919</v>
      </c>
      <c r="J1922">
        <f t="shared" si="33"/>
        <v>134780459.5</v>
      </c>
    </row>
    <row r="1923" spans="1:10">
      <c r="A1923" t="s">
        <v>73</v>
      </c>
      <c r="B1923" t="s">
        <v>80</v>
      </c>
      <c r="C1923" t="s">
        <v>81</v>
      </c>
      <c r="D1923">
        <v>2019</v>
      </c>
      <c r="E1923">
        <v>0</v>
      </c>
      <c r="F1923">
        <v>42847477</v>
      </c>
      <c r="G1923">
        <v>2336000</v>
      </c>
      <c r="H1923">
        <v>0</v>
      </c>
      <c r="I1923">
        <v>45183477</v>
      </c>
      <c r="J1923">
        <f t="shared" si="33"/>
        <v>22591738.5</v>
      </c>
    </row>
    <row r="1924" spans="1:10">
      <c r="A1924" t="s">
        <v>260</v>
      </c>
      <c r="B1924" t="s">
        <v>1015</v>
      </c>
      <c r="C1924" t="s">
        <v>1016</v>
      </c>
      <c r="D1924">
        <v>2019</v>
      </c>
      <c r="E1924">
        <v>1104000</v>
      </c>
      <c r="F1924">
        <v>0</v>
      </c>
      <c r="G1924">
        <v>0</v>
      </c>
      <c r="H1924">
        <v>0</v>
      </c>
      <c r="I1924">
        <v>1104000</v>
      </c>
      <c r="J1924">
        <f t="shared" si="33"/>
        <v>1104000</v>
      </c>
    </row>
    <row r="1925" spans="1:10">
      <c r="A1925" t="s">
        <v>566</v>
      </c>
      <c r="B1925" t="s">
        <v>1590</v>
      </c>
      <c r="C1925" t="s">
        <v>644</v>
      </c>
      <c r="D1925">
        <v>2019</v>
      </c>
      <c r="E1925">
        <v>726000</v>
      </c>
      <c r="F1925">
        <v>0</v>
      </c>
      <c r="G1925">
        <v>0</v>
      </c>
      <c r="H1925">
        <v>0</v>
      </c>
      <c r="I1925">
        <v>726000</v>
      </c>
      <c r="J1925">
        <f t="shared" si="33"/>
        <v>726000</v>
      </c>
    </row>
    <row r="1926" spans="1:10">
      <c r="A1926" t="s">
        <v>566</v>
      </c>
      <c r="B1926" t="s">
        <v>1591</v>
      </c>
      <c r="C1926" t="s">
        <v>1592</v>
      </c>
      <c r="D1926">
        <v>2019</v>
      </c>
      <c r="E1926">
        <v>60000</v>
      </c>
      <c r="F1926">
        <v>0</v>
      </c>
      <c r="G1926">
        <v>0</v>
      </c>
      <c r="H1926">
        <v>0</v>
      </c>
      <c r="I1926">
        <v>60000</v>
      </c>
      <c r="J1926">
        <f t="shared" si="33"/>
        <v>60000</v>
      </c>
    </row>
    <row r="1927" spans="1:10">
      <c r="A1927" t="s">
        <v>759</v>
      </c>
      <c r="B1927" t="s">
        <v>772</v>
      </c>
      <c r="C1927" t="s">
        <v>773</v>
      </c>
      <c r="D1927">
        <v>2019</v>
      </c>
      <c r="E1927">
        <v>49369378</v>
      </c>
      <c r="F1927">
        <v>1000000</v>
      </c>
      <c r="G1927">
        <v>14000000</v>
      </c>
      <c r="H1927">
        <v>15998000</v>
      </c>
      <c r="I1927">
        <v>80367378</v>
      </c>
      <c r="J1927">
        <f t="shared" si="33"/>
        <v>20091844.5</v>
      </c>
    </row>
    <row r="1928" spans="1:10">
      <c r="A1928" t="s">
        <v>566</v>
      </c>
      <c r="B1928" t="s">
        <v>1593</v>
      </c>
      <c r="C1928" t="s">
        <v>988</v>
      </c>
      <c r="D1928">
        <v>2019</v>
      </c>
      <c r="E1928">
        <v>4785000</v>
      </c>
      <c r="F1928">
        <v>0</v>
      </c>
      <c r="G1928">
        <v>0</v>
      </c>
      <c r="H1928">
        <v>0</v>
      </c>
      <c r="I1928">
        <v>4785000</v>
      </c>
      <c r="J1928">
        <f t="shared" si="33"/>
        <v>4785000</v>
      </c>
    </row>
    <row r="1929" spans="1:10">
      <c r="A1929" t="s">
        <v>9</v>
      </c>
      <c r="B1929" t="s">
        <v>10</v>
      </c>
      <c r="C1929" t="s">
        <v>11</v>
      </c>
      <c r="D1929">
        <v>2020</v>
      </c>
      <c r="E1929">
        <v>0</v>
      </c>
      <c r="F1929">
        <v>0</v>
      </c>
      <c r="G1929">
        <v>2255081</v>
      </c>
      <c r="H1929">
        <v>1672000</v>
      </c>
      <c r="I1929">
        <v>3927081</v>
      </c>
      <c r="J1929">
        <f t="shared" si="33"/>
        <v>1963540.5</v>
      </c>
    </row>
    <row r="1930" spans="1:10">
      <c r="A1930" t="s">
        <v>9</v>
      </c>
      <c r="B1930" t="s">
        <v>12</v>
      </c>
      <c r="C1930" t="s">
        <v>13</v>
      </c>
      <c r="D1930">
        <v>2020</v>
      </c>
      <c r="E1930">
        <v>0</v>
      </c>
      <c r="F1930">
        <v>1505111</v>
      </c>
      <c r="G1930">
        <v>2572000</v>
      </c>
      <c r="H1930">
        <v>0</v>
      </c>
      <c r="I1930">
        <v>4077111</v>
      </c>
      <c r="J1930">
        <f t="shared" si="33"/>
        <v>2038555.5</v>
      </c>
    </row>
    <row r="1931" spans="1:10">
      <c r="A1931" t="s">
        <v>16</v>
      </c>
      <c r="B1931" t="s">
        <v>17</v>
      </c>
      <c r="C1931" t="s">
        <v>18</v>
      </c>
      <c r="D1931">
        <v>2020</v>
      </c>
      <c r="E1931">
        <v>2485698</v>
      </c>
      <c r="F1931">
        <v>45000000</v>
      </c>
      <c r="G1931">
        <v>0</v>
      </c>
      <c r="H1931">
        <v>0</v>
      </c>
      <c r="I1931">
        <v>47485698</v>
      </c>
      <c r="J1931">
        <f t="shared" si="33"/>
        <v>23742849</v>
      </c>
    </row>
    <row r="1932" spans="1:10">
      <c r="A1932" t="s">
        <v>16</v>
      </c>
      <c r="B1932" t="s">
        <v>19</v>
      </c>
      <c r="C1932" t="s">
        <v>20</v>
      </c>
      <c r="D1932">
        <v>2020</v>
      </c>
      <c r="E1932">
        <v>0</v>
      </c>
      <c r="F1932">
        <v>0</v>
      </c>
      <c r="G1932">
        <v>12159460</v>
      </c>
      <c r="H1932">
        <v>257000000</v>
      </c>
      <c r="I1932">
        <v>269159460</v>
      </c>
      <c r="J1932">
        <f t="shared" si="33"/>
        <v>134579730</v>
      </c>
    </row>
    <row r="1933" spans="1:10">
      <c r="A1933" t="s">
        <v>16</v>
      </c>
      <c r="B1933" t="s">
        <v>21</v>
      </c>
      <c r="C1933" t="s">
        <v>22</v>
      </c>
      <c r="D1933">
        <v>2020</v>
      </c>
      <c r="E1933">
        <v>0</v>
      </c>
      <c r="F1933">
        <v>0</v>
      </c>
      <c r="G1933">
        <v>1464844</v>
      </c>
      <c r="H1933">
        <v>50000000</v>
      </c>
      <c r="I1933">
        <v>51464844</v>
      </c>
      <c r="J1933">
        <f t="shared" si="33"/>
        <v>25732422</v>
      </c>
    </row>
    <row r="1934" spans="1:10">
      <c r="A1934" t="s">
        <v>16</v>
      </c>
      <c r="B1934" t="s">
        <v>21</v>
      </c>
      <c r="C1934" t="s">
        <v>22</v>
      </c>
      <c r="D1934">
        <v>2020</v>
      </c>
      <c r="E1934">
        <v>31072000</v>
      </c>
      <c r="F1934">
        <v>0</v>
      </c>
      <c r="G1934">
        <v>0</v>
      </c>
      <c r="H1934">
        <v>0</v>
      </c>
      <c r="I1934">
        <v>31072000</v>
      </c>
      <c r="J1934">
        <f t="shared" si="33"/>
        <v>31072000</v>
      </c>
    </row>
    <row r="1935" spans="1:10">
      <c r="A1935" t="s">
        <v>16</v>
      </c>
      <c r="B1935" t="s">
        <v>21</v>
      </c>
      <c r="C1935" t="s">
        <v>22</v>
      </c>
      <c r="D1935">
        <v>2020</v>
      </c>
      <c r="E1935">
        <v>5999999</v>
      </c>
      <c r="F1935">
        <v>0</v>
      </c>
      <c r="G1935">
        <v>0</v>
      </c>
      <c r="H1935">
        <v>0</v>
      </c>
      <c r="I1935">
        <v>5999999</v>
      </c>
      <c r="J1935">
        <f t="shared" si="33"/>
        <v>5999999</v>
      </c>
    </row>
    <row r="1936" spans="1:10">
      <c r="A1936" t="s">
        <v>16</v>
      </c>
      <c r="B1936" t="s">
        <v>23</v>
      </c>
      <c r="C1936" t="s">
        <v>24</v>
      </c>
      <c r="D1936">
        <v>2020</v>
      </c>
      <c r="E1936">
        <v>2837544</v>
      </c>
      <c r="F1936">
        <v>0</v>
      </c>
      <c r="G1936">
        <v>0</v>
      </c>
      <c r="H1936">
        <v>0</v>
      </c>
      <c r="I1936">
        <v>2837544</v>
      </c>
      <c r="J1936">
        <f t="shared" si="33"/>
        <v>2837544</v>
      </c>
    </row>
    <row r="1937" spans="1:10">
      <c r="A1937" t="s">
        <v>25</v>
      </c>
      <c r="B1937" t="s">
        <v>26</v>
      </c>
      <c r="C1937" t="s">
        <v>27</v>
      </c>
      <c r="D1937">
        <v>2020</v>
      </c>
      <c r="E1937">
        <v>6035773</v>
      </c>
      <c r="F1937">
        <v>104593000</v>
      </c>
      <c r="G1937">
        <v>120005000</v>
      </c>
      <c r="H1937">
        <v>50639000</v>
      </c>
      <c r="I1937">
        <v>281272773</v>
      </c>
      <c r="J1937">
        <f t="shared" si="33"/>
        <v>70318193.25</v>
      </c>
    </row>
    <row r="1938" spans="1:10">
      <c r="A1938" t="s">
        <v>25</v>
      </c>
      <c r="B1938" t="s">
        <v>28</v>
      </c>
      <c r="C1938" t="s">
        <v>29</v>
      </c>
      <c r="D1938">
        <v>2020</v>
      </c>
      <c r="E1938">
        <v>0</v>
      </c>
      <c r="F1938">
        <v>1799995</v>
      </c>
      <c r="G1938">
        <v>0</v>
      </c>
      <c r="H1938">
        <v>0</v>
      </c>
      <c r="I1938">
        <v>1799995</v>
      </c>
      <c r="J1938">
        <f t="shared" si="33"/>
        <v>1799995</v>
      </c>
    </row>
    <row r="1939" spans="1:10">
      <c r="A1939" t="s">
        <v>25</v>
      </c>
      <c r="B1939" t="s">
        <v>916</v>
      </c>
      <c r="C1939" t="s">
        <v>917</v>
      </c>
      <c r="D1939">
        <v>2020</v>
      </c>
      <c r="E1939">
        <v>0</v>
      </c>
      <c r="F1939">
        <v>656625</v>
      </c>
      <c r="G1939">
        <v>0</v>
      </c>
      <c r="H1939">
        <v>0</v>
      </c>
      <c r="I1939">
        <v>656625</v>
      </c>
      <c r="J1939">
        <f t="shared" si="33"/>
        <v>656625</v>
      </c>
    </row>
    <row r="1940" spans="1:10">
      <c r="A1940" t="s">
        <v>25</v>
      </c>
      <c r="B1940" t="s">
        <v>30</v>
      </c>
      <c r="C1940" t="s">
        <v>31</v>
      </c>
      <c r="D1940">
        <v>2020</v>
      </c>
      <c r="E1940">
        <v>2396987</v>
      </c>
      <c r="F1940">
        <v>3761000</v>
      </c>
      <c r="G1940">
        <v>3599000</v>
      </c>
      <c r="H1940">
        <v>4092000</v>
      </c>
      <c r="I1940">
        <v>13848987</v>
      </c>
      <c r="J1940">
        <f t="shared" si="33"/>
        <v>3462246.75</v>
      </c>
    </row>
    <row r="1941" spans="1:10">
      <c r="A1941" t="s">
        <v>25</v>
      </c>
      <c r="B1941" t="s">
        <v>32</v>
      </c>
      <c r="C1941" t="s">
        <v>33</v>
      </c>
      <c r="D1941">
        <v>2020</v>
      </c>
      <c r="E1941">
        <v>609233760</v>
      </c>
      <c r="F1941">
        <v>0</v>
      </c>
      <c r="G1941">
        <v>0</v>
      </c>
      <c r="H1941">
        <v>0</v>
      </c>
      <c r="I1941">
        <v>609233760</v>
      </c>
      <c r="J1941">
        <f t="shared" si="33"/>
        <v>609233760</v>
      </c>
    </row>
    <row r="1942" spans="1:10">
      <c r="A1942" t="s">
        <v>25</v>
      </c>
      <c r="B1942" t="s">
        <v>1116</v>
      </c>
      <c r="C1942" t="s">
        <v>1117</v>
      </c>
      <c r="D1942">
        <v>2020</v>
      </c>
      <c r="E1942">
        <v>1297100</v>
      </c>
      <c r="F1942">
        <v>32109000</v>
      </c>
      <c r="G1942">
        <v>52000</v>
      </c>
      <c r="H1942">
        <v>0</v>
      </c>
      <c r="I1942">
        <v>33458100</v>
      </c>
      <c r="J1942">
        <f t="shared" si="33"/>
        <v>11152700</v>
      </c>
    </row>
    <row r="1943" spans="1:10">
      <c r="A1943" t="s">
        <v>38</v>
      </c>
      <c r="B1943" t="s">
        <v>43</v>
      </c>
      <c r="C1943" t="s">
        <v>44</v>
      </c>
      <c r="D1943">
        <v>2020</v>
      </c>
      <c r="E1943">
        <v>263394498</v>
      </c>
      <c r="F1943">
        <v>220744000</v>
      </c>
      <c r="G1943">
        <v>193913000</v>
      </c>
      <c r="H1943">
        <v>119776000</v>
      </c>
      <c r="I1943">
        <v>797827498</v>
      </c>
      <c r="J1943">
        <f t="shared" si="33"/>
        <v>199456874.5</v>
      </c>
    </row>
    <row r="1944" spans="1:10">
      <c r="A1944" t="s">
        <v>38</v>
      </c>
      <c r="B1944" t="s">
        <v>1127</v>
      </c>
      <c r="C1944" t="s">
        <v>1128</v>
      </c>
      <c r="D1944">
        <v>2020</v>
      </c>
      <c r="E1944">
        <v>370000</v>
      </c>
      <c r="F1944">
        <v>0</v>
      </c>
      <c r="G1944">
        <v>0</v>
      </c>
      <c r="H1944">
        <v>0</v>
      </c>
      <c r="I1944">
        <v>370000</v>
      </c>
      <c r="J1944">
        <f t="shared" si="33"/>
        <v>370000</v>
      </c>
    </row>
    <row r="1945" spans="1:10">
      <c r="A1945" t="s">
        <v>38</v>
      </c>
      <c r="B1945" t="s">
        <v>47</v>
      </c>
      <c r="C1945" t="s">
        <v>48</v>
      </c>
      <c r="D1945">
        <v>2020</v>
      </c>
      <c r="E1945">
        <v>0</v>
      </c>
      <c r="F1945">
        <v>13182663</v>
      </c>
      <c r="G1945">
        <v>3679000</v>
      </c>
      <c r="H1945">
        <v>0</v>
      </c>
      <c r="I1945">
        <v>16861663</v>
      </c>
      <c r="J1945">
        <f t="shared" si="33"/>
        <v>8430831.5</v>
      </c>
    </row>
    <row r="1946" spans="1:10">
      <c r="A1946" t="s">
        <v>38</v>
      </c>
      <c r="B1946" t="s">
        <v>51</v>
      </c>
      <c r="C1946" t="s">
        <v>52</v>
      </c>
      <c r="D1946">
        <v>2020</v>
      </c>
      <c r="E1946">
        <v>6448327</v>
      </c>
      <c r="F1946">
        <v>38021000</v>
      </c>
      <c r="G1946">
        <v>2687000</v>
      </c>
      <c r="H1946">
        <v>945000</v>
      </c>
      <c r="I1946">
        <v>48101327</v>
      </c>
      <c r="J1946">
        <f t="shared" si="33"/>
        <v>12025331.75</v>
      </c>
    </row>
    <row r="1947" spans="1:10">
      <c r="A1947" t="s">
        <v>38</v>
      </c>
      <c r="B1947" t="s">
        <v>57</v>
      </c>
      <c r="C1947" t="s">
        <v>58</v>
      </c>
      <c r="D1947">
        <v>2020</v>
      </c>
      <c r="E1947">
        <v>0</v>
      </c>
      <c r="F1947">
        <v>3729569</v>
      </c>
      <c r="G1947">
        <v>1708000</v>
      </c>
      <c r="H1947">
        <v>2600000</v>
      </c>
      <c r="I1947">
        <v>8037569</v>
      </c>
      <c r="J1947">
        <f t="shared" si="33"/>
        <v>2679189.6666666665</v>
      </c>
    </row>
    <row r="1948" spans="1:10">
      <c r="A1948" t="s">
        <v>38</v>
      </c>
      <c r="B1948" t="s">
        <v>59</v>
      </c>
      <c r="C1948" t="s">
        <v>60</v>
      </c>
      <c r="D1948">
        <v>2020</v>
      </c>
      <c r="E1948">
        <v>0</v>
      </c>
      <c r="F1948">
        <v>0</v>
      </c>
      <c r="G1948">
        <v>0</v>
      </c>
      <c r="H1948">
        <v>7230778</v>
      </c>
      <c r="I1948">
        <v>7230778</v>
      </c>
      <c r="J1948">
        <f t="shared" si="33"/>
        <v>7230778</v>
      </c>
    </row>
    <row r="1949" spans="1:10">
      <c r="A1949" t="s">
        <v>38</v>
      </c>
      <c r="B1949" t="s">
        <v>61</v>
      </c>
      <c r="C1949" t="s">
        <v>62</v>
      </c>
      <c r="D1949">
        <v>2020</v>
      </c>
      <c r="E1949">
        <v>0</v>
      </c>
      <c r="F1949">
        <v>0</v>
      </c>
      <c r="G1949">
        <v>0</v>
      </c>
      <c r="H1949">
        <v>14882528</v>
      </c>
      <c r="I1949">
        <v>14882528</v>
      </c>
      <c r="J1949">
        <f t="shared" si="33"/>
        <v>14882528</v>
      </c>
    </row>
    <row r="1950" spans="1:10">
      <c r="A1950" t="s">
        <v>38</v>
      </c>
      <c r="B1950" t="s">
        <v>63</v>
      </c>
      <c r="C1950" t="s">
        <v>64</v>
      </c>
      <c r="D1950">
        <v>2020</v>
      </c>
      <c r="E1950">
        <v>3506980</v>
      </c>
      <c r="F1950">
        <v>0</v>
      </c>
      <c r="G1950">
        <v>1345000</v>
      </c>
      <c r="H1950">
        <v>0</v>
      </c>
      <c r="I1950">
        <v>4851980</v>
      </c>
      <c r="J1950">
        <f t="shared" si="33"/>
        <v>2425990</v>
      </c>
    </row>
    <row r="1951" spans="1:10">
      <c r="A1951" t="s">
        <v>38</v>
      </c>
      <c r="B1951" t="s">
        <v>65</v>
      </c>
      <c r="C1951" t="s">
        <v>66</v>
      </c>
      <c r="D1951">
        <v>2020</v>
      </c>
      <c r="E1951">
        <v>362906</v>
      </c>
      <c r="F1951">
        <v>0</v>
      </c>
      <c r="G1951">
        <v>0</v>
      </c>
      <c r="H1951">
        <v>0</v>
      </c>
      <c r="I1951">
        <v>362906</v>
      </c>
      <c r="J1951">
        <f t="shared" si="33"/>
        <v>362906</v>
      </c>
    </row>
    <row r="1952" spans="1:10">
      <c r="A1952" t="s">
        <v>38</v>
      </c>
      <c r="B1952" t="s">
        <v>67</v>
      </c>
      <c r="C1952" t="s">
        <v>68</v>
      </c>
      <c r="D1952">
        <v>2020</v>
      </c>
      <c r="E1952">
        <v>0</v>
      </c>
      <c r="F1952">
        <v>7990362</v>
      </c>
      <c r="G1952">
        <v>1700000</v>
      </c>
      <c r="H1952">
        <v>1900000</v>
      </c>
      <c r="I1952">
        <v>11590362</v>
      </c>
      <c r="J1952">
        <f t="shared" si="33"/>
        <v>3863454</v>
      </c>
    </row>
    <row r="1953" spans="1:10">
      <c r="A1953" t="s">
        <v>73</v>
      </c>
      <c r="B1953" t="s">
        <v>74</v>
      </c>
      <c r="C1953" t="s">
        <v>75</v>
      </c>
      <c r="D1953">
        <v>2020</v>
      </c>
      <c r="E1953">
        <v>0</v>
      </c>
      <c r="F1953">
        <v>0</v>
      </c>
      <c r="G1953">
        <v>9737675</v>
      </c>
      <c r="H1953">
        <v>1267000</v>
      </c>
      <c r="I1953">
        <v>11004675</v>
      </c>
      <c r="J1953">
        <f t="shared" si="33"/>
        <v>5502337.5</v>
      </c>
    </row>
    <row r="1954" spans="1:10">
      <c r="A1954" t="s">
        <v>73</v>
      </c>
      <c r="B1954" t="s">
        <v>76</v>
      </c>
      <c r="C1954" t="s">
        <v>77</v>
      </c>
      <c r="D1954">
        <v>2020</v>
      </c>
      <c r="E1954">
        <v>0</v>
      </c>
      <c r="F1954">
        <v>0</v>
      </c>
      <c r="G1954">
        <v>1542811</v>
      </c>
      <c r="H1954">
        <v>4699000</v>
      </c>
      <c r="I1954">
        <v>6241811</v>
      </c>
      <c r="J1954">
        <f t="shared" si="33"/>
        <v>3120905.5</v>
      </c>
    </row>
    <row r="1955" spans="1:10">
      <c r="A1955" t="s">
        <v>73</v>
      </c>
      <c r="B1955" t="s">
        <v>76</v>
      </c>
      <c r="C1955" t="s">
        <v>77</v>
      </c>
      <c r="D1955">
        <v>2020</v>
      </c>
      <c r="E1955">
        <v>0</v>
      </c>
      <c r="F1955">
        <v>0</v>
      </c>
      <c r="G1955">
        <v>0</v>
      </c>
      <c r="H1955">
        <v>433079</v>
      </c>
      <c r="I1955">
        <v>433079</v>
      </c>
      <c r="J1955">
        <f t="shared" si="33"/>
        <v>433079</v>
      </c>
    </row>
    <row r="1956" spans="1:10">
      <c r="A1956" t="s">
        <v>73</v>
      </c>
      <c r="B1956" t="s">
        <v>76</v>
      </c>
      <c r="C1956" t="s">
        <v>77</v>
      </c>
      <c r="D1956">
        <v>2020</v>
      </c>
      <c r="E1956">
        <v>0</v>
      </c>
      <c r="F1956">
        <v>0</v>
      </c>
      <c r="G1956">
        <v>0</v>
      </c>
      <c r="H1956">
        <v>1054057</v>
      </c>
      <c r="I1956">
        <v>1054057</v>
      </c>
      <c r="J1956">
        <f t="shared" si="33"/>
        <v>1054057</v>
      </c>
    </row>
    <row r="1957" spans="1:10">
      <c r="A1957" t="s">
        <v>73</v>
      </c>
      <c r="B1957" t="s">
        <v>78</v>
      </c>
      <c r="C1957" t="s">
        <v>79</v>
      </c>
      <c r="D1957">
        <v>2020</v>
      </c>
      <c r="E1957">
        <v>0</v>
      </c>
      <c r="F1957">
        <v>0</v>
      </c>
      <c r="G1957">
        <v>289486</v>
      </c>
      <c r="H1957">
        <v>730000</v>
      </c>
      <c r="I1957">
        <v>1019486</v>
      </c>
      <c r="J1957">
        <f t="shared" si="33"/>
        <v>509743</v>
      </c>
    </row>
    <row r="1958" spans="1:10">
      <c r="A1958" t="s">
        <v>73</v>
      </c>
      <c r="B1958" t="s">
        <v>78</v>
      </c>
      <c r="C1958" t="s">
        <v>79</v>
      </c>
      <c r="D1958">
        <v>2020</v>
      </c>
      <c r="E1958">
        <v>0</v>
      </c>
      <c r="F1958">
        <v>0</v>
      </c>
      <c r="G1958">
        <v>840708</v>
      </c>
      <c r="H1958">
        <v>1801000</v>
      </c>
      <c r="I1958">
        <v>2641708</v>
      </c>
      <c r="J1958">
        <f t="shared" si="33"/>
        <v>1320854</v>
      </c>
    </row>
    <row r="1959" spans="1:10">
      <c r="A1959" t="s">
        <v>73</v>
      </c>
      <c r="B1959" t="s">
        <v>80</v>
      </c>
      <c r="C1959" t="s">
        <v>81</v>
      </c>
      <c r="D1959">
        <v>2020</v>
      </c>
      <c r="E1959">
        <v>0</v>
      </c>
      <c r="F1959">
        <v>10324196</v>
      </c>
      <c r="G1959">
        <v>13097000</v>
      </c>
      <c r="H1959">
        <v>0</v>
      </c>
      <c r="I1959">
        <v>23421196</v>
      </c>
      <c r="J1959">
        <f t="shared" si="33"/>
        <v>11710598</v>
      </c>
    </row>
    <row r="1960" spans="1:10">
      <c r="A1960" t="s">
        <v>82</v>
      </c>
      <c r="B1960" t="s">
        <v>83</v>
      </c>
      <c r="C1960" t="s">
        <v>84</v>
      </c>
      <c r="D1960">
        <v>2020</v>
      </c>
      <c r="E1960">
        <v>105757161</v>
      </c>
      <c r="F1960">
        <v>81821000</v>
      </c>
      <c r="G1960">
        <v>71001000</v>
      </c>
      <c r="H1960">
        <v>62869000</v>
      </c>
      <c r="I1960">
        <v>321448161</v>
      </c>
      <c r="J1960">
        <f t="shared" si="33"/>
        <v>80362040.25</v>
      </c>
    </row>
    <row r="1961" spans="1:10">
      <c r="A1961" t="s">
        <v>85</v>
      </c>
      <c r="B1961" t="s">
        <v>88</v>
      </c>
      <c r="C1961" t="s">
        <v>89</v>
      </c>
      <c r="D1961">
        <v>2020</v>
      </c>
      <c r="E1961">
        <v>0</v>
      </c>
      <c r="F1961">
        <v>155042213</v>
      </c>
      <c r="G1961">
        <v>0</v>
      </c>
      <c r="H1961">
        <v>0</v>
      </c>
      <c r="I1961">
        <v>155042213</v>
      </c>
      <c r="J1961">
        <f t="shared" si="33"/>
        <v>155042213</v>
      </c>
    </row>
    <row r="1962" spans="1:10">
      <c r="A1962" t="s">
        <v>85</v>
      </c>
      <c r="B1962" t="s">
        <v>1594</v>
      </c>
      <c r="D1962">
        <v>2020</v>
      </c>
      <c r="E1962">
        <v>3172620000</v>
      </c>
      <c r="F1962">
        <v>2502820000</v>
      </c>
      <c r="G1962">
        <v>3426320000</v>
      </c>
      <c r="H1962">
        <v>3414380000</v>
      </c>
      <c r="I1962">
        <v>12516140000</v>
      </c>
      <c r="J1962">
        <f t="shared" si="33"/>
        <v>3129035000</v>
      </c>
    </row>
    <row r="1963" spans="1:10">
      <c r="A1963" t="s">
        <v>85</v>
      </c>
      <c r="B1963" t="s">
        <v>1594</v>
      </c>
      <c r="D1963">
        <v>2020</v>
      </c>
      <c r="E1963">
        <v>0</v>
      </c>
      <c r="F1963">
        <v>744080000</v>
      </c>
      <c r="G1963">
        <v>0</v>
      </c>
      <c r="H1963">
        <v>0</v>
      </c>
      <c r="I1963">
        <v>744080000</v>
      </c>
      <c r="J1963">
        <f t="shared" ref="J1963:J2026" si="34">AVERAGEIF(E1963:H1963, "&gt;0")</f>
        <v>744080000</v>
      </c>
    </row>
    <row r="1964" spans="1:10">
      <c r="A1964" t="s">
        <v>85</v>
      </c>
      <c r="B1964" t="s">
        <v>90</v>
      </c>
      <c r="C1964" t="s">
        <v>91</v>
      </c>
      <c r="D1964">
        <v>2020</v>
      </c>
      <c r="E1964">
        <v>2904007</v>
      </c>
      <c r="F1964">
        <v>0</v>
      </c>
      <c r="G1964">
        <v>0</v>
      </c>
      <c r="H1964">
        <v>0</v>
      </c>
      <c r="I1964">
        <v>2904007</v>
      </c>
      <c r="J1964">
        <f t="shared" si="34"/>
        <v>2904007</v>
      </c>
    </row>
    <row r="1965" spans="1:10">
      <c r="A1965" t="s">
        <v>85</v>
      </c>
      <c r="B1965" t="s">
        <v>90</v>
      </c>
      <c r="C1965" t="s">
        <v>91</v>
      </c>
      <c r="D1965">
        <v>2020</v>
      </c>
      <c r="E1965">
        <v>7282062</v>
      </c>
      <c r="F1965">
        <v>0</v>
      </c>
      <c r="G1965">
        <v>0</v>
      </c>
      <c r="H1965">
        <v>0</v>
      </c>
      <c r="I1965">
        <v>7282062</v>
      </c>
      <c r="J1965">
        <f t="shared" si="34"/>
        <v>7282062</v>
      </c>
    </row>
    <row r="1966" spans="1:10">
      <c r="A1966" t="s">
        <v>85</v>
      </c>
      <c r="B1966" t="s">
        <v>1595</v>
      </c>
      <c r="C1966" t="s">
        <v>1170</v>
      </c>
      <c r="D1966">
        <v>2020</v>
      </c>
      <c r="E1966">
        <v>246</v>
      </c>
      <c r="F1966">
        <v>0</v>
      </c>
      <c r="G1966">
        <v>0</v>
      </c>
      <c r="H1966">
        <v>0</v>
      </c>
      <c r="I1966">
        <v>246</v>
      </c>
      <c r="J1966">
        <f t="shared" si="34"/>
        <v>246</v>
      </c>
    </row>
    <row r="1967" spans="1:10">
      <c r="A1967" t="s">
        <v>85</v>
      </c>
      <c r="B1967" t="s">
        <v>904</v>
      </c>
      <c r="C1967" t="s">
        <v>905</v>
      </c>
      <c r="D1967">
        <v>2020</v>
      </c>
      <c r="E1967">
        <v>1000000</v>
      </c>
      <c r="F1967">
        <v>0</v>
      </c>
      <c r="G1967">
        <v>0</v>
      </c>
      <c r="H1967">
        <v>0</v>
      </c>
      <c r="I1967">
        <v>1000000</v>
      </c>
      <c r="J1967">
        <f t="shared" si="34"/>
        <v>1000000</v>
      </c>
    </row>
    <row r="1968" spans="1:10">
      <c r="A1968" t="s">
        <v>92</v>
      </c>
      <c r="B1968" t="s">
        <v>93</v>
      </c>
      <c r="C1968" t="s">
        <v>94</v>
      </c>
      <c r="D1968">
        <v>2020</v>
      </c>
      <c r="E1968">
        <v>0</v>
      </c>
      <c r="F1968">
        <v>0</v>
      </c>
      <c r="G1968">
        <v>463066218</v>
      </c>
      <c r="H1968">
        <v>179233000</v>
      </c>
      <c r="I1968">
        <v>642299218</v>
      </c>
      <c r="J1968">
        <f t="shared" si="34"/>
        <v>321149609</v>
      </c>
    </row>
    <row r="1969" spans="1:10">
      <c r="A1969" t="s">
        <v>92</v>
      </c>
      <c r="B1969" t="s">
        <v>93</v>
      </c>
      <c r="C1969" t="s">
        <v>94</v>
      </c>
      <c r="D1969">
        <v>2020</v>
      </c>
      <c r="E1969">
        <v>0</v>
      </c>
      <c r="F1969">
        <v>30113794</v>
      </c>
      <c r="G1969">
        <v>12761000</v>
      </c>
      <c r="H1969">
        <v>21191000</v>
      </c>
      <c r="I1969">
        <v>64065794</v>
      </c>
      <c r="J1969">
        <f t="shared" si="34"/>
        <v>21355264.666666668</v>
      </c>
    </row>
    <row r="1970" spans="1:10">
      <c r="A1970" t="s">
        <v>92</v>
      </c>
      <c r="B1970" t="s">
        <v>95</v>
      </c>
      <c r="C1970" t="s">
        <v>96</v>
      </c>
      <c r="D1970">
        <v>2020</v>
      </c>
      <c r="E1970">
        <v>0</v>
      </c>
      <c r="F1970">
        <v>4072623</v>
      </c>
      <c r="G1970">
        <v>40970000</v>
      </c>
      <c r="H1970">
        <v>20169000</v>
      </c>
      <c r="I1970">
        <v>65211623</v>
      </c>
      <c r="J1970">
        <f t="shared" si="34"/>
        <v>21737207.666666668</v>
      </c>
    </row>
    <row r="1971" spans="1:10">
      <c r="A1971" t="s">
        <v>92</v>
      </c>
      <c r="B1971" t="s">
        <v>95</v>
      </c>
      <c r="C1971" t="s">
        <v>96</v>
      </c>
      <c r="D1971">
        <v>2020</v>
      </c>
      <c r="E1971">
        <v>42794296</v>
      </c>
      <c r="F1971">
        <v>0</v>
      </c>
      <c r="G1971">
        <v>0</v>
      </c>
      <c r="H1971">
        <v>0</v>
      </c>
      <c r="I1971">
        <v>42794296</v>
      </c>
      <c r="J1971">
        <f t="shared" si="34"/>
        <v>42794296</v>
      </c>
    </row>
    <row r="1972" spans="1:10">
      <c r="A1972" t="s">
        <v>92</v>
      </c>
      <c r="B1972" t="s">
        <v>97</v>
      </c>
      <c r="C1972" t="s">
        <v>98</v>
      </c>
      <c r="D1972">
        <v>2020</v>
      </c>
      <c r="E1972">
        <v>102372</v>
      </c>
      <c r="F1972">
        <v>2000000</v>
      </c>
      <c r="G1972">
        <v>34571000</v>
      </c>
      <c r="H1972">
        <v>47488000</v>
      </c>
      <c r="I1972">
        <v>84161372</v>
      </c>
      <c r="J1972">
        <f t="shared" si="34"/>
        <v>21040343</v>
      </c>
    </row>
    <row r="1973" spans="1:10">
      <c r="A1973" t="s">
        <v>92</v>
      </c>
      <c r="B1973" t="s">
        <v>99</v>
      </c>
      <c r="C1973" t="s">
        <v>100</v>
      </c>
      <c r="D1973">
        <v>2020</v>
      </c>
      <c r="E1973">
        <v>0</v>
      </c>
      <c r="F1973">
        <v>0</v>
      </c>
      <c r="G1973">
        <v>1197000</v>
      </c>
      <c r="H1973">
        <v>1800000</v>
      </c>
      <c r="I1973">
        <v>2997000</v>
      </c>
      <c r="J1973">
        <f t="shared" si="34"/>
        <v>1498500</v>
      </c>
    </row>
    <row r="1974" spans="1:10">
      <c r="A1974" t="s">
        <v>92</v>
      </c>
      <c r="B1974" t="s">
        <v>101</v>
      </c>
      <c r="C1974" t="s">
        <v>102</v>
      </c>
      <c r="D1974">
        <v>2020</v>
      </c>
      <c r="E1974">
        <v>0</v>
      </c>
      <c r="F1974">
        <v>133976340</v>
      </c>
      <c r="G1974">
        <v>248291000</v>
      </c>
      <c r="H1974">
        <v>201788000</v>
      </c>
      <c r="I1974">
        <v>584055340</v>
      </c>
      <c r="J1974">
        <f t="shared" si="34"/>
        <v>194685113.33333334</v>
      </c>
    </row>
    <row r="1975" spans="1:10">
      <c r="A1975" t="s">
        <v>92</v>
      </c>
      <c r="B1975" t="s">
        <v>105</v>
      </c>
      <c r="C1975" t="s">
        <v>106</v>
      </c>
      <c r="D1975">
        <v>2020</v>
      </c>
      <c r="E1975">
        <v>0</v>
      </c>
      <c r="F1975">
        <v>0</v>
      </c>
      <c r="G1975">
        <v>19466367</v>
      </c>
      <c r="H1975">
        <v>10500000</v>
      </c>
      <c r="I1975">
        <v>29966367</v>
      </c>
      <c r="J1975">
        <f t="shared" si="34"/>
        <v>14983183.5</v>
      </c>
    </row>
    <row r="1976" spans="1:10">
      <c r="A1976" t="s">
        <v>92</v>
      </c>
      <c r="B1976" t="s">
        <v>107</v>
      </c>
      <c r="C1976" t="s">
        <v>108</v>
      </c>
      <c r="D1976">
        <v>2020</v>
      </c>
      <c r="E1976">
        <v>0</v>
      </c>
      <c r="F1976">
        <v>0</v>
      </c>
      <c r="G1976">
        <v>2657128</v>
      </c>
      <c r="H1976">
        <v>10902000</v>
      </c>
      <c r="I1976">
        <v>13559128</v>
      </c>
      <c r="J1976">
        <f t="shared" si="34"/>
        <v>6779564</v>
      </c>
    </row>
    <row r="1977" spans="1:10">
      <c r="A1977" t="s">
        <v>260</v>
      </c>
      <c r="B1977" t="s">
        <v>279</v>
      </c>
      <c r="C1977" t="s">
        <v>280</v>
      </c>
      <c r="D1977">
        <v>2020</v>
      </c>
      <c r="E1977">
        <v>0</v>
      </c>
      <c r="F1977">
        <v>17143489</v>
      </c>
      <c r="G1977">
        <v>40662000</v>
      </c>
      <c r="H1977">
        <v>41875000</v>
      </c>
      <c r="I1977">
        <v>99680489</v>
      </c>
      <c r="J1977">
        <f t="shared" si="34"/>
        <v>33226829.666666668</v>
      </c>
    </row>
    <row r="1978" spans="1:10">
      <c r="A1978" t="s">
        <v>92</v>
      </c>
      <c r="B1978" t="s">
        <v>109</v>
      </c>
      <c r="C1978" t="s">
        <v>110</v>
      </c>
      <c r="D1978">
        <v>2020</v>
      </c>
      <c r="E1978">
        <v>207654491</v>
      </c>
      <c r="F1978">
        <v>151853000</v>
      </c>
      <c r="G1978">
        <v>59142000</v>
      </c>
      <c r="H1978">
        <v>1685000</v>
      </c>
      <c r="I1978">
        <v>420334491</v>
      </c>
      <c r="J1978">
        <f t="shared" si="34"/>
        <v>105083622.75</v>
      </c>
    </row>
    <row r="1979" spans="1:10">
      <c r="A1979" t="s">
        <v>92</v>
      </c>
      <c r="B1979" t="s">
        <v>109</v>
      </c>
      <c r="C1979" t="s">
        <v>110</v>
      </c>
      <c r="D1979">
        <v>2020</v>
      </c>
      <c r="E1979">
        <v>0</v>
      </c>
      <c r="F1979">
        <v>0</v>
      </c>
      <c r="G1979">
        <v>16413</v>
      </c>
      <c r="H1979">
        <v>0</v>
      </c>
      <c r="I1979">
        <v>16413</v>
      </c>
      <c r="J1979">
        <f t="shared" si="34"/>
        <v>16413</v>
      </c>
    </row>
    <row r="1980" spans="1:10">
      <c r="A1980" t="s">
        <v>92</v>
      </c>
      <c r="B1980" t="s">
        <v>111</v>
      </c>
      <c r="C1980" t="s">
        <v>112</v>
      </c>
      <c r="D1980">
        <v>2020</v>
      </c>
      <c r="E1980">
        <v>43698337</v>
      </c>
      <c r="F1980">
        <v>15000000</v>
      </c>
      <c r="G1980">
        <v>15720000</v>
      </c>
      <c r="H1980">
        <v>0</v>
      </c>
      <c r="I1980">
        <v>74418337</v>
      </c>
      <c r="J1980">
        <f t="shared" si="34"/>
        <v>24806112.333333332</v>
      </c>
    </row>
    <row r="1981" spans="1:10">
      <c r="A1981" t="s">
        <v>92</v>
      </c>
      <c r="B1981" t="s">
        <v>113</v>
      </c>
      <c r="C1981" t="s">
        <v>114</v>
      </c>
      <c r="D1981">
        <v>2020</v>
      </c>
      <c r="E1981">
        <v>4459675</v>
      </c>
      <c r="F1981">
        <v>7000000</v>
      </c>
      <c r="G1981">
        <v>12576000</v>
      </c>
      <c r="H1981">
        <v>8375000</v>
      </c>
      <c r="I1981">
        <v>32410675</v>
      </c>
      <c r="J1981">
        <f t="shared" si="34"/>
        <v>8102668.75</v>
      </c>
    </row>
    <row r="1982" spans="1:10">
      <c r="A1982" t="s">
        <v>92</v>
      </c>
      <c r="B1982" t="s">
        <v>1596</v>
      </c>
      <c r="C1982" t="s">
        <v>1597</v>
      </c>
      <c r="D1982">
        <v>2020</v>
      </c>
      <c r="E1982">
        <v>488</v>
      </c>
      <c r="F1982">
        <v>0</v>
      </c>
      <c r="G1982">
        <v>0</v>
      </c>
      <c r="H1982">
        <v>0</v>
      </c>
      <c r="I1982">
        <v>488</v>
      </c>
      <c r="J1982">
        <f t="shared" si="34"/>
        <v>488</v>
      </c>
    </row>
    <row r="1983" spans="1:10">
      <c r="A1983" t="s">
        <v>92</v>
      </c>
      <c r="B1983" t="s">
        <v>115</v>
      </c>
      <c r="C1983" t="s">
        <v>116</v>
      </c>
      <c r="D1983">
        <v>2020</v>
      </c>
      <c r="E1983">
        <v>475</v>
      </c>
      <c r="F1983">
        <v>0</v>
      </c>
      <c r="G1983">
        <v>0</v>
      </c>
      <c r="H1983">
        <v>0</v>
      </c>
      <c r="I1983">
        <v>475</v>
      </c>
      <c r="J1983">
        <f t="shared" si="34"/>
        <v>475</v>
      </c>
    </row>
    <row r="1984" spans="1:10">
      <c r="A1984" t="s">
        <v>92</v>
      </c>
      <c r="B1984" t="s">
        <v>117</v>
      </c>
      <c r="C1984" t="s">
        <v>118</v>
      </c>
      <c r="D1984">
        <v>2020</v>
      </c>
      <c r="E1984">
        <v>0</v>
      </c>
      <c r="F1984">
        <v>0</v>
      </c>
      <c r="G1984">
        <v>0</v>
      </c>
      <c r="H1984">
        <v>175</v>
      </c>
      <c r="I1984">
        <v>175</v>
      </c>
      <c r="J1984">
        <f t="shared" si="34"/>
        <v>175</v>
      </c>
    </row>
    <row r="1985" spans="1:10">
      <c r="A1985" t="s">
        <v>92</v>
      </c>
      <c r="B1985" t="s">
        <v>119</v>
      </c>
      <c r="C1985" t="s">
        <v>120</v>
      </c>
      <c r="D1985">
        <v>2020</v>
      </c>
      <c r="E1985">
        <v>300</v>
      </c>
      <c r="F1985">
        <v>0</v>
      </c>
      <c r="G1985">
        <v>0</v>
      </c>
      <c r="H1985">
        <v>0</v>
      </c>
      <c r="I1985">
        <v>300</v>
      </c>
      <c r="J1985">
        <f t="shared" si="34"/>
        <v>300</v>
      </c>
    </row>
    <row r="1986" spans="1:10">
      <c r="A1986" t="s">
        <v>121</v>
      </c>
      <c r="B1986" t="s">
        <v>122</v>
      </c>
      <c r="C1986" t="s">
        <v>123</v>
      </c>
      <c r="D1986">
        <v>2020</v>
      </c>
      <c r="E1986">
        <v>15998367</v>
      </c>
      <c r="F1986">
        <v>5913000</v>
      </c>
      <c r="G1986">
        <v>7267000</v>
      </c>
      <c r="H1986">
        <v>753000</v>
      </c>
      <c r="I1986">
        <v>29931367</v>
      </c>
      <c r="J1986">
        <f t="shared" si="34"/>
        <v>7482841.75</v>
      </c>
    </row>
    <row r="1987" spans="1:10">
      <c r="A1987" t="s">
        <v>121</v>
      </c>
      <c r="B1987" t="s">
        <v>124</v>
      </c>
      <c r="C1987" t="s">
        <v>125</v>
      </c>
      <c r="D1987">
        <v>2020</v>
      </c>
      <c r="E1987">
        <v>0</v>
      </c>
      <c r="F1987">
        <v>0</v>
      </c>
      <c r="G1987">
        <v>28681297</v>
      </c>
      <c r="H1987">
        <v>41900000</v>
      </c>
      <c r="I1987">
        <v>70581297</v>
      </c>
      <c r="J1987">
        <f t="shared" si="34"/>
        <v>35290648.5</v>
      </c>
    </row>
    <row r="1988" spans="1:10">
      <c r="A1988" t="s">
        <v>121</v>
      </c>
      <c r="B1988" t="s">
        <v>126</v>
      </c>
      <c r="C1988" t="s">
        <v>127</v>
      </c>
      <c r="D1988">
        <v>2020</v>
      </c>
      <c r="E1988">
        <v>0</v>
      </c>
      <c r="F1988">
        <v>0</v>
      </c>
      <c r="G1988">
        <v>46563798</v>
      </c>
      <c r="H1988">
        <v>3900000</v>
      </c>
      <c r="I1988">
        <v>50463798</v>
      </c>
      <c r="J1988">
        <f t="shared" si="34"/>
        <v>25231899</v>
      </c>
    </row>
    <row r="1989" spans="1:10">
      <c r="A1989" t="s">
        <v>121</v>
      </c>
      <c r="B1989" t="s">
        <v>126</v>
      </c>
      <c r="C1989" t="s">
        <v>127</v>
      </c>
      <c r="D1989">
        <v>2020</v>
      </c>
      <c r="E1989">
        <v>568000</v>
      </c>
      <c r="F1989">
        <v>0</v>
      </c>
      <c r="G1989">
        <v>0</v>
      </c>
      <c r="H1989">
        <v>0</v>
      </c>
      <c r="I1989">
        <v>568000</v>
      </c>
      <c r="J1989">
        <f t="shared" si="34"/>
        <v>568000</v>
      </c>
    </row>
    <row r="1990" spans="1:10">
      <c r="A1990" t="s">
        <v>121</v>
      </c>
      <c r="B1990" t="s">
        <v>128</v>
      </c>
      <c r="C1990" t="s">
        <v>129</v>
      </c>
      <c r="D1990">
        <v>2020</v>
      </c>
      <c r="E1990">
        <v>52160370</v>
      </c>
      <c r="F1990">
        <v>10247000</v>
      </c>
      <c r="G1990">
        <v>12067000</v>
      </c>
      <c r="H1990">
        <v>43997000</v>
      </c>
      <c r="I1990">
        <v>118471370</v>
      </c>
      <c r="J1990">
        <f t="shared" si="34"/>
        <v>29617842.5</v>
      </c>
    </row>
    <row r="1991" spans="1:10">
      <c r="A1991" t="s">
        <v>121</v>
      </c>
      <c r="B1991" t="s">
        <v>1598</v>
      </c>
      <c r="C1991" t="s">
        <v>1599</v>
      </c>
      <c r="D1991">
        <v>2020</v>
      </c>
      <c r="E1991">
        <v>13958999</v>
      </c>
      <c r="F1991">
        <v>25287000</v>
      </c>
      <c r="G1991">
        <v>0</v>
      </c>
      <c r="H1991">
        <v>0</v>
      </c>
      <c r="I1991">
        <v>39245999</v>
      </c>
      <c r="J1991">
        <f t="shared" si="34"/>
        <v>19622999.5</v>
      </c>
    </row>
    <row r="1992" spans="1:10">
      <c r="A1992" t="s">
        <v>130</v>
      </c>
      <c r="B1992" t="s">
        <v>131</v>
      </c>
      <c r="C1992" t="s">
        <v>132</v>
      </c>
      <c r="D1992">
        <v>2020</v>
      </c>
      <c r="E1992">
        <v>0</v>
      </c>
      <c r="F1992">
        <v>3095360</v>
      </c>
      <c r="G1992">
        <v>8252000</v>
      </c>
      <c r="H1992">
        <v>700000</v>
      </c>
      <c r="I1992">
        <v>12047360</v>
      </c>
      <c r="J1992">
        <f t="shared" si="34"/>
        <v>4015786.6666666665</v>
      </c>
    </row>
    <row r="1993" spans="1:10">
      <c r="A1993" t="s">
        <v>130</v>
      </c>
      <c r="B1993" t="s">
        <v>133</v>
      </c>
      <c r="C1993" t="s">
        <v>134</v>
      </c>
      <c r="D1993">
        <v>2020</v>
      </c>
      <c r="E1993">
        <v>36895717</v>
      </c>
      <c r="F1993">
        <v>52958000</v>
      </c>
      <c r="G1993">
        <v>48615000</v>
      </c>
      <c r="H1993">
        <v>107965000</v>
      </c>
      <c r="I1993">
        <v>246433717</v>
      </c>
      <c r="J1993">
        <f t="shared" si="34"/>
        <v>61608429.25</v>
      </c>
    </row>
    <row r="1994" spans="1:10">
      <c r="A1994" t="s">
        <v>130</v>
      </c>
      <c r="B1994" t="s">
        <v>135</v>
      </c>
      <c r="C1994" t="s">
        <v>136</v>
      </c>
      <c r="D1994">
        <v>2020</v>
      </c>
      <c r="E1994">
        <v>7734956</v>
      </c>
      <c r="F1994">
        <v>101976000</v>
      </c>
      <c r="G1994">
        <v>38734000</v>
      </c>
      <c r="H1994">
        <v>25000000</v>
      </c>
      <c r="I1994">
        <v>173444956</v>
      </c>
      <c r="J1994">
        <f t="shared" si="34"/>
        <v>43361239</v>
      </c>
    </row>
    <row r="1995" spans="1:10">
      <c r="A1995" t="s">
        <v>130</v>
      </c>
      <c r="B1995" t="s">
        <v>135</v>
      </c>
      <c r="C1995" t="s">
        <v>136</v>
      </c>
      <c r="D1995">
        <v>2020</v>
      </c>
      <c r="E1995">
        <v>448000</v>
      </c>
      <c r="F1995">
        <v>110000</v>
      </c>
      <c r="G1995">
        <v>0</v>
      </c>
      <c r="H1995">
        <v>0</v>
      </c>
      <c r="I1995">
        <v>558000</v>
      </c>
      <c r="J1995">
        <f t="shared" si="34"/>
        <v>279000</v>
      </c>
    </row>
    <row r="1996" spans="1:10">
      <c r="A1996" t="s">
        <v>130</v>
      </c>
      <c r="B1996" t="s">
        <v>139</v>
      </c>
      <c r="C1996" t="s">
        <v>140</v>
      </c>
      <c r="D1996">
        <v>2020</v>
      </c>
      <c r="E1996">
        <v>17672024</v>
      </c>
      <c r="F1996">
        <v>15540000</v>
      </c>
      <c r="G1996">
        <v>22500000</v>
      </c>
      <c r="H1996">
        <v>3500000</v>
      </c>
      <c r="I1996">
        <v>59212024</v>
      </c>
      <c r="J1996">
        <f t="shared" si="34"/>
        <v>14803006</v>
      </c>
    </row>
    <row r="1997" spans="1:10">
      <c r="A1997" t="s">
        <v>130</v>
      </c>
      <c r="B1997" t="s">
        <v>1600</v>
      </c>
      <c r="C1997" t="s">
        <v>1601</v>
      </c>
      <c r="D1997">
        <v>2020</v>
      </c>
      <c r="E1997">
        <v>76197</v>
      </c>
      <c r="F1997">
        <v>0</v>
      </c>
      <c r="G1997">
        <v>0</v>
      </c>
      <c r="H1997">
        <v>0</v>
      </c>
      <c r="I1997">
        <v>76197</v>
      </c>
      <c r="J1997">
        <f t="shared" si="34"/>
        <v>76197</v>
      </c>
    </row>
    <row r="1998" spans="1:10">
      <c r="A1998" t="s">
        <v>141</v>
      </c>
      <c r="B1998" t="s">
        <v>142</v>
      </c>
      <c r="C1998" t="s">
        <v>143</v>
      </c>
      <c r="D1998">
        <v>2020</v>
      </c>
      <c r="E1998">
        <v>58818161</v>
      </c>
      <c r="F1998">
        <v>55163000</v>
      </c>
      <c r="G1998">
        <v>46098000</v>
      </c>
      <c r="H1998">
        <v>3445000</v>
      </c>
      <c r="I1998">
        <v>163524161</v>
      </c>
      <c r="J1998">
        <f t="shared" si="34"/>
        <v>40881040.25</v>
      </c>
    </row>
    <row r="1999" spans="1:10">
      <c r="A1999" t="s">
        <v>141</v>
      </c>
      <c r="B1999" t="s">
        <v>142</v>
      </c>
      <c r="C1999" t="s">
        <v>143</v>
      </c>
      <c r="D1999">
        <v>2020</v>
      </c>
      <c r="E1999">
        <v>19008126</v>
      </c>
      <c r="F1999">
        <v>5416000</v>
      </c>
      <c r="G1999">
        <v>2482000</v>
      </c>
      <c r="H1999">
        <v>11801000</v>
      </c>
      <c r="I1999">
        <v>38707126</v>
      </c>
      <c r="J1999">
        <f t="shared" si="34"/>
        <v>9676781.5</v>
      </c>
    </row>
    <row r="2000" spans="1:10">
      <c r="A2000" t="s">
        <v>141</v>
      </c>
      <c r="B2000" t="s">
        <v>144</v>
      </c>
      <c r="C2000" t="s">
        <v>145</v>
      </c>
      <c r="D2000">
        <v>2020</v>
      </c>
      <c r="E2000">
        <v>0</v>
      </c>
      <c r="F2000">
        <v>116149</v>
      </c>
      <c r="G2000">
        <v>0</v>
      </c>
      <c r="H2000">
        <v>0</v>
      </c>
      <c r="I2000">
        <v>116149</v>
      </c>
      <c r="J2000">
        <f t="shared" si="34"/>
        <v>116149</v>
      </c>
    </row>
    <row r="2001" spans="1:10">
      <c r="A2001" t="s">
        <v>141</v>
      </c>
      <c r="B2001" t="s">
        <v>144</v>
      </c>
      <c r="C2001" t="s">
        <v>145</v>
      </c>
      <c r="D2001">
        <v>2020</v>
      </c>
      <c r="E2001">
        <v>412000</v>
      </c>
      <c r="F2001">
        <v>3260000</v>
      </c>
      <c r="G2001">
        <v>0</v>
      </c>
      <c r="H2001">
        <v>0</v>
      </c>
      <c r="I2001">
        <v>3672000</v>
      </c>
      <c r="J2001">
        <f t="shared" si="34"/>
        <v>1836000</v>
      </c>
    </row>
    <row r="2002" spans="1:10">
      <c r="A2002" t="s">
        <v>141</v>
      </c>
      <c r="B2002" t="s">
        <v>144</v>
      </c>
      <c r="C2002" t="s">
        <v>145</v>
      </c>
      <c r="D2002">
        <v>2020</v>
      </c>
      <c r="E2002">
        <v>0</v>
      </c>
      <c r="F2002">
        <v>366000</v>
      </c>
      <c r="G2002">
        <v>0</v>
      </c>
      <c r="H2002">
        <v>0</v>
      </c>
      <c r="I2002">
        <v>366000</v>
      </c>
      <c r="J2002">
        <f t="shared" si="34"/>
        <v>366000</v>
      </c>
    </row>
    <row r="2003" spans="1:10">
      <c r="A2003" t="s">
        <v>141</v>
      </c>
      <c r="B2003" t="s">
        <v>146</v>
      </c>
      <c r="C2003" t="s">
        <v>147</v>
      </c>
      <c r="D2003">
        <v>2020</v>
      </c>
      <c r="E2003">
        <v>0</v>
      </c>
      <c r="F2003">
        <v>0</v>
      </c>
      <c r="G2003">
        <v>0</v>
      </c>
      <c r="H2003">
        <v>9523980</v>
      </c>
      <c r="I2003">
        <v>9523980</v>
      </c>
      <c r="J2003">
        <f t="shared" si="34"/>
        <v>9523980</v>
      </c>
    </row>
    <row r="2004" spans="1:10">
      <c r="A2004" t="s">
        <v>148</v>
      </c>
      <c r="B2004" t="s">
        <v>149</v>
      </c>
      <c r="C2004" t="s">
        <v>150</v>
      </c>
      <c r="D2004">
        <v>2020</v>
      </c>
      <c r="E2004">
        <v>429583721</v>
      </c>
      <c r="F2004">
        <v>337500000</v>
      </c>
      <c r="G2004">
        <v>387500000</v>
      </c>
      <c r="H2004">
        <v>337500000</v>
      </c>
      <c r="I2004">
        <v>1492083721</v>
      </c>
      <c r="J2004">
        <f t="shared" si="34"/>
        <v>373020930.25</v>
      </c>
    </row>
    <row r="2005" spans="1:10">
      <c r="A2005" t="s">
        <v>148</v>
      </c>
      <c r="B2005" t="s">
        <v>1083</v>
      </c>
      <c r="C2005" t="s">
        <v>1084</v>
      </c>
      <c r="D2005">
        <v>2020</v>
      </c>
      <c r="E2005">
        <v>574</v>
      </c>
      <c r="F2005">
        <v>0</v>
      </c>
      <c r="G2005">
        <v>0</v>
      </c>
      <c r="H2005">
        <v>0</v>
      </c>
      <c r="I2005">
        <v>574</v>
      </c>
      <c r="J2005">
        <f t="shared" si="34"/>
        <v>574</v>
      </c>
    </row>
    <row r="2006" spans="1:10">
      <c r="A2006" t="s">
        <v>155</v>
      </c>
      <c r="B2006" t="s">
        <v>158</v>
      </c>
      <c r="C2006" t="s">
        <v>159</v>
      </c>
      <c r="D2006">
        <v>2020</v>
      </c>
      <c r="E2006">
        <v>56000</v>
      </c>
      <c r="F2006">
        <v>0</v>
      </c>
      <c r="G2006">
        <v>0</v>
      </c>
      <c r="H2006">
        <v>0</v>
      </c>
      <c r="I2006">
        <v>56000</v>
      </c>
      <c r="J2006">
        <f t="shared" si="34"/>
        <v>56000</v>
      </c>
    </row>
    <row r="2007" spans="1:10">
      <c r="A2007" t="s">
        <v>155</v>
      </c>
      <c r="B2007" t="s">
        <v>1602</v>
      </c>
      <c r="C2007" t="s">
        <v>1603</v>
      </c>
      <c r="D2007">
        <v>2020</v>
      </c>
      <c r="E2007">
        <v>415722</v>
      </c>
      <c r="F2007">
        <v>2982000</v>
      </c>
      <c r="G2007">
        <v>0</v>
      </c>
      <c r="H2007">
        <v>2155000</v>
      </c>
      <c r="I2007">
        <v>5552722</v>
      </c>
      <c r="J2007">
        <f t="shared" si="34"/>
        <v>1850907.3333333333</v>
      </c>
    </row>
    <row r="2008" spans="1:10">
      <c r="A2008" t="s">
        <v>155</v>
      </c>
      <c r="B2008" t="s">
        <v>160</v>
      </c>
      <c r="C2008" t="s">
        <v>161</v>
      </c>
      <c r="D2008">
        <v>2020</v>
      </c>
      <c r="E2008">
        <v>146025890</v>
      </c>
      <c r="F2008">
        <v>95420000</v>
      </c>
      <c r="G2008">
        <v>113076000</v>
      </c>
      <c r="H2008">
        <v>410029000</v>
      </c>
      <c r="I2008">
        <v>764550890</v>
      </c>
      <c r="J2008">
        <f t="shared" si="34"/>
        <v>191137722.5</v>
      </c>
    </row>
    <row r="2009" spans="1:10">
      <c r="A2009" t="s">
        <v>155</v>
      </c>
      <c r="B2009" t="s">
        <v>162</v>
      </c>
      <c r="C2009" t="s">
        <v>163</v>
      </c>
      <c r="D2009">
        <v>2020</v>
      </c>
      <c r="E2009">
        <v>0</v>
      </c>
      <c r="F2009">
        <v>563871000</v>
      </c>
      <c r="G2009">
        <v>504563000</v>
      </c>
      <c r="H2009">
        <v>479193000</v>
      </c>
      <c r="I2009">
        <v>1547627000</v>
      </c>
      <c r="J2009">
        <f t="shared" si="34"/>
        <v>515875666.66666669</v>
      </c>
    </row>
    <row r="2010" spans="1:10">
      <c r="A2010" t="s">
        <v>155</v>
      </c>
      <c r="B2010" t="s">
        <v>164</v>
      </c>
      <c r="C2010" t="s">
        <v>165</v>
      </c>
      <c r="D2010">
        <v>2020</v>
      </c>
      <c r="E2010">
        <v>0</v>
      </c>
      <c r="F2010">
        <v>60700999</v>
      </c>
      <c r="G2010">
        <v>0</v>
      </c>
      <c r="H2010">
        <v>0</v>
      </c>
      <c r="I2010">
        <v>60700999</v>
      </c>
      <c r="J2010">
        <f t="shared" si="34"/>
        <v>60700999</v>
      </c>
    </row>
    <row r="2011" spans="1:10">
      <c r="A2011" t="s">
        <v>155</v>
      </c>
      <c r="B2011" t="s">
        <v>166</v>
      </c>
      <c r="C2011" t="s">
        <v>167</v>
      </c>
      <c r="D2011">
        <v>2020</v>
      </c>
      <c r="E2011">
        <v>10222999</v>
      </c>
      <c r="F2011">
        <v>40413000</v>
      </c>
      <c r="G2011">
        <v>0</v>
      </c>
      <c r="H2011">
        <v>0</v>
      </c>
      <c r="I2011">
        <v>50635999</v>
      </c>
      <c r="J2011">
        <f t="shared" si="34"/>
        <v>25317999.5</v>
      </c>
    </row>
    <row r="2012" spans="1:10">
      <c r="A2012" t="s">
        <v>155</v>
      </c>
      <c r="B2012" t="s">
        <v>168</v>
      </c>
      <c r="C2012" t="s">
        <v>169</v>
      </c>
      <c r="D2012">
        <v>2020</v>
      </c>
      <c r="E2012">
        <v>0</v>
      </c>
      <c r="F2012">
        <v>6707000</v>
      </c>
      <c r="G2012">
        <v>0</v>
      </c>
      <c r="H2012">
        <v>6000000</v>
      </c>
      <c r="I2012">
        <v>12707000</v>
      </c>
      <c r="J2012">
        <f t="shared" si="34"/>
        <v>6353500</v>
      </c>
    </row>
    <row r="2013" spans="1:10">
      <c r="A2013" t="s">
        <v>155</v>
      </c>
      <c r="B2013" t="s">
        <v>1604</v>
      </c>
      <c r="C2013" t="s">
        <v>1605</v>
      </c>
      <c r="D2013">
        <v>2020</v>
      </c>
      <c r="E2013">
        <v>1255064</v>
      </c>
      <c r="F2013">
        <v>0</v>
      </c>
      <c r="G2013">
        <v>0</v>
      </c>
      <c r="H2013">
        <v>0</v>
      </c>
      <c r="I2013">
        <v>1255064</v>
      </c>
      <c r="J2013">
        <f t="shared" si="34"/>
        <v>1255064</v>
      </c>
    </row>
    <row r="2014" spans="1:10">
      <c r="A2014" t="s">
        <v>155</v>
      </c>
      <c r="B2014" t="s">
        <v>170</v>
      </c>
      <c r="C2014" t="s">
        <v>171</v>
      </c>
      <c r="D2014">
        <v>2020</v>
      </c>
      <c r="E2014">
        <v>1726744</v>
      </c>
      <c r="F2014">
        <v>58000</v>
      </c>
      <c r="G2014">
        <v>0</v>
      </c>
      <c r="H2014">
        <v>0</v>
      </c>
      <c r="I2014">
        <v>1784744</v>
      </c>
      <c r="J2014">
        <f t="shared" si="34"/>
        <v>892372</v>
      </c>
    </row>
    <row r="2015" spans="1:10">
      <c r="A2015" t="s">
        <v>155</v>
      </c>
      <c r="B2015" t="s">
        <v>1003</v>
      </c>
      <c r="C2015" t="s">
        <v>1004</v>
      </c>
      <c r="D2015">
        <v>2020</v>
      </c>
      <c r="E2015">
        <v>5747117</v>
      </c>
      <c r="F2015">
        <v>0</v>
      </c>
      <c r="G2015">
        <v>0</v>
      </c>
      <c r="H2015">
        <v>0</v>
      </c>
      <c r="I2015">
        <v>5747117</v>
      </c>
      <c r="J2015">
        <f t="shared" si="34"/>
        <v>5747117</v>
      </c>
    </row>
    <row r="2016" spans="1:10">
      <c r="A2016" t="s">
        <v>155</v>
      </c>
      <c r="B2016" t="s">
        <v>1003</v>
      </c>
      <c r="C2016" t="s">
        <v>1004</v>
      </c>
      <c r="D2016">
        <v>2020</v>
      </c>
      <c r="E2016">
        <v>40000</v>
      </c>
      <c r="F2016">
        <v>0</v>
      </c>
      <c r="G2016">
        <v>0</v>
      </c>
      <c r="H2016">
        <v>0</v>
      </c>
      <c r="I2016">
        <v>40000</v>
      </c>
      <c r="J2016">
        <f t="shared" si="34"/>
        <v>40000</v>
      </c>
    </row>
    <row r="2017" spans="1:10">
      <c r="A2017" t="s">
        <v>155</v>
      </c>
      <c r="B2017" t="s">
        <v>172</v>
      </c>
      <c r="C2017" t="s">
        <v>173</v>
      </c>
      <c r="D2017">
        <v>2020</v>
      </c>
      <c r="E2017">
        <v>26062000</v>
      </c>
      <c r="F2017">
        <v>0</v>
      </c>
      <c r="G2017">
        <v>0</v>
      </c>
      <c r="H2017">
        <v>0</v>
      </c>
      <c r="I2017">
        <v>26062000</v>
      </c>
      <c r="J2017">
        <f t="shared" si="34"/>
        <v>26062000</v>
      </c>
    </row>
    <row r="2018" spans="1:10">
      <c r="A2018" t="s">
        <v>155</v>
      </c>
      <c r="B2018" t="s">
        <v>172</v>
      </c>
      <c r="C2018" t="s">
        <v>173</v>
      </c>
      <c r="D2018">
        <v>2020</v>
      </c>
      <c r="E2018">
        <v>2527000</v>
      </c>
      <c r="F2018">
        <v>0</v>
      </c>
      <c r="G2018">
        <v>0</v>
      </c>
      <c r="H2018">
        <v>0</v>
      </c>
      <c r="I2018">
        <v>2527000</v>
      </c>
      <c r="J2018">
        <f t="shared" si="34"/>
        <v>2527000</v>
      </c>
    </row>
    <row r="2019" spans="1:10">
      <c r="A2019" t="s">
        <v>155</v>
      </c>
      <c r="B2019" t="s">
        <v>174</v>
      </c>
      <c r="C2019" t="s">
        <v>175</v>
      </c>
      <c r="D2019">
        <v>2020</v>
      </c>
      <c r="E2019">
        <v>0</v>
      </c>
      <c r="F2019">
        <v>7582957</v>
      </c>
      <c r="G2019">
        <v>5100000</v>
      </c>
      <c r="H2019">
        <v>44700000</v>
      </c>
      <c r="I2019">
        <v>57382957</v>
      </c>
      <c r="J2019">
        <f t="shared" si="34"/>
        <v>19127652.333333332</v>
      </c>
    </row>
    <row r="2020" spans="1:10">
      <c r="A2020" t="s">
        <v>155</v>
      </c>
      <c r="B2020" t="s">
        <v>176</v>
      </c>
      <c r="C2020" t="s">
        <v>177</v>
      </c>
      <c r="D2020">
        <v>2020</v>
      </c>
      <c r="E2020">
        <v>1253133</v>
      </c>
      <c r="F2020">
        <v>1623000</v>
      </c>
      <c r="G2020">
        <v>1017000</v>
      </c>
      <c r="H2020">
        <v>1037000</v>
      </c>
      <c r="I2020">
        <v>4930133</v>
      </c>
      <c r="J2020">
        <f t="shared" si="34"/>
        <v>1232533.25</v>
      </c>
    </row>
    <row r="2021" spans="1:10">
      <c r="A2021" t="s">
        <v>155</v>
      </c>
      <c r="B2021" t="s">
        <v>181</v>
      </c>
      <c r="C2021" t="s">
        <v>182</v>
      </c>
      <c r="D2021">
        <v>2020</v>
      </c>
      <c r="E2021">
        <v>0</v>
      </c>
      <c r="F2021">
        <v>0</v>
      </c>
      <c r="G2021">
        <v>4824391</v>
      </c>
      <c r="H2021">
        <v>414000</v>
      </c>
      <c r="I2021">
        <v>5238391</v>
      </c>
      <c r="J2021">
        <f t="shared" si="34"/>
        <v>2619195.5</v>
      </c>
    </row>
    <row r="2022" spans="1:10">
      <c r="A2022" t="s">
        <v>155</v>
      </c>
      <c r="B2022" t="s">
        <v>181</v>
      </c>
      <c r="C2022" t="s">
        <v>182</v>
      </c>
      <c r="D2022">
        <v>2020</v>
      </c>
      <c r="E2022">
        <v>419000</v>
      </c>
      <c r="F2022">
        <v>0</v>
      </c>
      <c r="G2022">
        <v>0</v>
      </c>
      <c r="H2022">
        <v>0</v>
      </c>
      <c r="I2022">
        <v>419000</v>
      </c>
      <c r="J2022">
        <f t="shared" si="34"/>
        <v>419000</v>
      </c>
    </row>
    <row r="2023" spans="1:10">
      <c r="A2023" t="s">
        <v>155</v>
      </c>
      <c r="B2023" t="s">
        <v>183</v>
      </c>
      <c r="C2023" t="s">
        <v>184</v>
      </c>
      <c r="D2023">
        <v>2020</v>
      </c>
      <c r="E2023">
        <v>6004165</v>
      </c>
      <c r="F2023">
        <v>0</v>
      </c>
      <c r="G2023">
        <v>0</v>
      </c>
      <c r="H2023">
        <v>0</v>
      </c>
      <c r="I2023">
        <v>6004165</v>
      </c>
      <c r="J2023">
        <f t="shared" si="34"/>
        <v>6004165</v>
      </c>
    </row>
    <row r="2024" spans="1:10">
      <c r="A2024" t="s">
        <v>155</v>
      </c>
      <c r="B2024" t="s">
        <v>1606</v>
      </c>
      <c r="C2024" t="s">
        <v>1607</v>
      </c>
      <c r="D2024">
        <v>2020</v>
      </c>
      <c r="E2024">
        <v>351</v>
      </c>
      <c r="F2024">
        <v>0</v>
      </c>
      <c r="G2024">
        <v>0</v>
      </c>
      <c r="H2024">
        <v>0</v>
      </c>
      <c r="I2024">
        <v>351</v>
      </c>
      <c r="J2024">
        <f t="shared" si="34"/>
        <v>351</v>
      </c>
    </row>
    <row r="2025" spans="1:10">
      <c r="A2025" t="s">
        <v>155</v>
      </c>
      <c r="B2025" t="s">
        <v>187</v>
      </c>
      <c r="C2025" t="s">
        <v>188</v>
      </c>
      <c r="D2025">
        <v>2020</v>
      </c>
      <c r="E2025">
        <v>20400842</v>
      </c>
      <c r="F2025">
        <v>57961000</v>
      </c>
      <c r="G2025">
        <v>52349000</v>
      </c>
      <c r="H2025">
        <v>64242000</v>
      </c>
      <c r="I2025">
        <v>194952842</v>
      </c>
      <c r="J2025">
        <f t="shared" si="34"/>
        <v>48738210.5</v>
      </c>
    </row>
    <row r="2026" spans="1:10">
      <c r="A2026" t="s">
        <v>155</v>
      </c>
      <c r="B2026" t="s">
        <v>1608</v>
      </c>
      <c r="C2026" t="s">
        <v>1609</v>
      </c>
      <c r="D2026">
        <v>2020</v>
      </c>
      <c r="E2026">
        <v>99999</v>
      </c>
      <c r="F2026">
        <v>0</v>
      </c>
      <c r="G2026">
        <v>0</v>
      </c>
      <c r="H2026">
        <v>0</v>
      </c>
      <c r="I2026">
        <v>99999</v>
      </c>
      <c r="J2026">
        <f t="shared" si="34"/>
        <v>99999</v>
      </c>
    </row>
    <row r="2027" spans="1:10">
      <c r="A2027" t="s">
        <v>155</v>
      </c>
      <c r="B2027" t="s">
        <v>189</v>
      </c>
      <c r="C2027" t="s">
        <v>190</v>
      </c>
      <c r="D2027">
        <v>2020</v>
      </c>
      <c r="E2027">
        <v>0</v>
      </c>
      <c r="F2027">
        <v>0</v>
      </c>
      <c r="G2027">
        <v>0</v>
      </c>
      <c r="H2027">
        <v>33007000</v>
      </c>
      <c r="I2027">
        <v>33007000</v>
      </c>
      <c r="J2027">
        <f t="shared" ref="J2027:J2090" si="35">AVERAGEIF(E2027:H2027, "&gt;0")</f>
        <v>33007000</v>
      </c>
    </row>
    <row r="2028" spans="1:10">
      <c r="A2028" t="s">
        <v>155</v>
      </c>
      <c r="B2028" t="s">
        <v>191</v>
      </c>
      <c r="C2028" t="s">
        <v>192</v>
      </c>
      <c r="D2028">
        <v>2020</v>
      </c>
      <c r="E2028">
        <v>6369024</v>
      </c>
      <c r="F2028">
        <v>2100000</v>
      </c>
      <c r="G2028">
        <v>0</v>
      </c>
      <c r="H2028">
        <v>0</v>
      </c>
      <c r="I2028">
        <v>8469024</v>
      </c>
      <c r="J2028">
        <f t="shared" si="35"/>
        <v>4234512</v>
      </c>
    </row>
    <row r="2029" spans="1:10">
      <c r="A2029" t="s">
        <v>155</v>
      </c>
      <c r="B2029" t="s">
        <v>193</v>
      </c>
      <c r="C2029" t="s">
        <v>194</v>
      </c>
      <c r="D2029">
        <v>2020</v>
      </c>
      <c r="E2029">
        <v>0</v>
      </c>
      <c r="F2029">
        <v>0</v>
      </c>
      <c r="G2029">
        <v>0</v>
      </c>
      <c r="H2029">
        <v>1845000</v>
      </c>
      <c r="I2029">
        <v>1845000</v>
      </c>
      <c r="J2029">
        <f t="shared" si="35"/>
        <v>1845000</v>
      </c>
    </row>
    <row r="2030" spans="1:10">
      <c r="A2030" t="s">
        <v>155</v>
      </c>
      <c r="B2030" t="s">
        <v>195</v>
      </c>
      <c r="C2030" t="s">
        <v>196</v>
      </c>
      <c r="D2030">
        <v>2020</v>
      </c>
      <c r="E2030">
        <v>0</v>
      </c>
      <c r="F2030">
        <v>0</v>
      </c>
      <c r="G2030">
        <v>0</v>
      </c>
      <c r="H2030">
        <v>1382000</v>
      </c>
      <c r="I2030">
        <v>1382000</v>
      </c>
      <c r="J2030">
        <f t="shared" si="35"/>
        <v>1382000</v>
      </c>
    </row>
    <row r="2031" spans="1:10">
      <c r="A2031" t="s">
        <v>155</v>
      </c>
      <c r="B2031" t="s">
        <v>197</v>
      </c>
      <c r="C2031" t="s">
        <v>198</v>
      </c>
      <c r="D2031">
        <v>2020</v>
      </c>
      <c r="E2031">
        <v>0</v>
      </c>
      <c r="F2031">
        <v>0</v>
      </c>
      <c r="G2031">
        <v>6515000</v>
      </c>
      <c r="H2031">
        <v>41531000</v>
      </c>
      <c r="I2031">
        <v>48046000</v>
      </c>
      <c r="J2031">
        <f t="shared" si="35"/>
        <v>24023000</v>
      </c>
    </row>
    <row r="2032" spans="1:10">
      <c r="A2032" t="s">
        <v>155</v>
      </c>
      <c r="B2032" t="s">
        <v>197</v>
      </c>
      <c r="C2032" t="s">
        <v>198</v>
      </c>
      <c r="D2032">
        <v>2020</v>
      </c>
      <c r="E2032">
        <v>0</v>
      </c>
      <c r="F2032">
        <v>0</v>
      </c>
      <c r="G2032">
        <v>0</v>
      </c>
      <c r="H2032">
        <v>36237000</v>
      </c>
      <c r="I2032">
        <v>36237000</v>
      </c>
      <c r="J2032">
        <f t="shared" si="35"/>
        <v>36237000</v>
      </c>
    </row>
    <row r="2033" spans="1:10">
      <c r="A2033" t="s">
        <v>155</v>
      </c>
      <c r="B2033" t="s">
        <v>199</v>
      </c>
      <c r="C2033" t="s">
        <v>200</v>
      </c>
      <c r="D2033">
        <v>2020</v>
      </c>
      <c r="E2033">
        <v>0</v>
      </c>
      <c r="F2033">
        <v>0</v>
      </c>
      <c r="G2033">
        <v>7018999</v>
      </c>
      <c r="H2033">
        <v>53990000</v>
      </c>
      <c r="I2033">
        <v>61008999</v>
      </c>
      <c r="J2033">
        <f t="shared" si="35"/>
        <v>30504499.5</v>
      </c>
    </row>
    <row r="2034" spans="1:10">
      <c r="A2034" t="s">
        <v>155</v>
      </c>
      <c r="B2034" t="s">
        <v>201</v>
      </c>
      <c r="C2034" t="s">
        <v>202</v>
      </c>
      <c r="D2034">
        <v>2020</v>
      </c>
      <c r="E2034">
        <v>25308514</v>
      </c>
      <c r="F2034">
        <v>0</v>
      </c>
      <c r="G2034">
        <v>0</v>
      </c>
      <c r="H2034">
        <v>0</v>
      </c>
      <c r="I2034">
        <v>25308514</v>
      </c>
      <c r="J2034">
        <f t="shared" si="35"/>
        <v>25308514</v>
      </c>
    </row>
    <row r="2035" spans="1:10">
      <c r="A2035" t="s">
        <v>155</v>
      </c>
      <c r="B2035" t="s">
        <v>201</v>
      </c>
      <c r="C2035" t="s">
        <v>202</v>
      </c>
      <c r="D2035">
        <v>2020</v>
      </c>
      <c r="E2035">
        <v>70576000</v>
      </c>
      <c r="F2035">
        <v>0</v>
      </c>
      <c r="G2035">
        <v>0</v>
      </c>
      <c r="H2035">
        <v>0</v>
      </c>
      <c r="I2035">
        <v>70576000</v>
      </c>
      <c r="J2035">
        <f t="shared" si="35"/>
        <v>70576000</v>
      </c>
    </row>
    <row r="2036" spans="1:10">
      <c r="A2036" t="s">
        <v>155</v>
      </c>
      <c r="B2036" t="s">
        <v>201</v>
      </c>
      <c r="C2036" t="s">
        <v>202</v>
      </c>
      <c r="D2036">
        <v>2020</v>
      </c>
      <c r="E2036">
        <v>6000000</v>
      </c>
      <c r="F2036">
        <v>0</v>
      </c>
      <c r="G2036">
        <v>0</v>
      </c>
      <c r="H2036">
        <v>0</v>
      </c>
      <c r="I2036">
        <v>6000000</v>
      </c>
      <c r="J2036">
        <f t="shared" si="35"/>
        <v>6000000</v>
      </c>
    </row>
    <row r="2037" spans="1:10">
      <c r="A2037" t="s">
        <v>155</v>
      </c>
      <c r="B2037" t="s">
        <v>206</v>
      </c>
      <c r="C2037" t="s">
        <v>207</v>
      </c>
      <c r="D2037">
        <v>2020</v>
      </c>
      <c r="E2037">
        <v>0</v>
      </c>
      <c r="F2037">
        <v>339000</v>
      </c>
      <c r="G2037">
        <v>42806000</v>
      </c>
      <c r="H2037">
        <v>0</v>
      </c>
      <c r="I2037">
        <v>43145000</v>
      </c>
      <c r="J2037">
        <f t="shared" si="35"/>
        <v>21572500</v>
      </c>
    </row>
    <row r="2038" spans="1:10">
      <c r="A2038" t="s">
        <v>155</v>
      </c>
      <c r="B2038" t="s">
        <v>212</v>
      </c>
      <c r="C2038" t="s">
        <v>213</v>
      </c>
      <c r="D2038">
        <v>2020</v>
      </c>
      <c r="E2038">
        <v>0</v>
      </c>
      <c r="F2038">
        <v>0</v>
      </c>
      <c r="G2038">
        <v>1764000</v>
      </c>
      <c r="H2038">
        <v>18839000</v>
      </c>
      <c r="I2038">
        <v>20603000</v>
      </c>
      <c r="J2038">
        <f t="shared" si="35"/>
        <v>10301500</v>
      </c>
    </row>
    <row r="2039" spans="1:10">
      <c r="A2039" t="s">
        <v>155</v>
      </c>
      <c r="B2039" t="s">
        <v>214</v>
      </c>
      <c r="C2039" t="s">
        <v>215</v>
      </c>
      <c r="D2039">
        <v>2020</v>
      </c>
      <c r="E2039">
        <v>425394</v>
      </c>
      <c r="F2039">
        <v>56463000</v>
      </c>
      <c r="G2039">
        <v>3274000</v>
      </c>
      <c r="H2039">
        <v>0</v>
      </c>
      <c r="I2039">
        <v>60162394</v>
      </c>
      <c r="J2039">
        <f t="shared" si="35"/>
        <v>20054131.333333332</v>
      </c>
    </row>
    <row r="2040" spans="1:10">
      <c r="A2040" t="s">
        <v>155</v>
      </c>
      <c r="B2040" t="s">
        <v>218</v>
      </c>
      <c r="C2040" t="s">
        <v>219</v>
      </c>
      <c r="D2040">
        <v>2020</v>
      </c>
      <c r="E2040">
        <v>0</v>
      </c>
      <c r="F2040">
        <v>0</v>
      </c>
      <c r="G2040">
        <v>42064488</v>
      </c>
      <c r="H2040">
        <v>176731000</v>
      </c>
      <c r="I2040">
        <v>218795488</v>
      </c>
      <c r="J2040">
        <f t="shared" si="35"/>
        <v>109397744</v>
      </c>
    </row>
    <row r="2041" spans="1:10">
      <c r="A2041" t="s">
        <v>155</v>
      </c>
      <c r="B2041" t="s">
        <v>218</v>
      </c>
      <c r="C2041" t="s">
        <v>219</v>
      </c>
      <c r="D2041">
        <v>2020</v>
      </c>
      <c r="E2041">
        <v>0</v>
      </c>
      <c r="F2041">
        <v>0</v>
      </c>
      <c r="G2041">
        <v>0</v>
      </c>
      <c r="H2041">
        <v>86197000</v>
      </c>
      <c r="I2041">
        <v>86197000</v>
      </c>
      <c r="J2041">
        <f t="shared" si="35"/>
        <v>86197000</v>
      </c>
    </row>
    <row r="2042" spans="1:10">
      <c r="A2042" t="s">
        <v>155</v>
      </c>
      <c r="B2042" t="s">
        <v>220</v>
      </c>
      <c r="C2042" t="s">
        <v>221</v>
      </c>
      <c r="D2042">
        <v>2020</v>
      </c>
      <c r="E2042">
        <v>2728862</v>
      </c>
      <c r="F2042">
        <v>0</v>
      </c>
      <c r="G2042">
        <v>0</v>
      </c>
      <c r="H2042">
        <v>0</v>
      </c>
      <c r="I2042">
        <v>2728862</v>
      </c>
      <c r="J2042">
        <f t="shared" si="35"/>
        <v>2728862</v>
      </c>
    </row>
    <row r="2043" spans="1:10">
      <c r="A2043" t="s">
        <v>155</v>
      </c>
      <c r="B2043" t="s">
        <v>224</v>
      </c>
      <c r="C2043" t="s">
        <v>225</v>
      </c>
      <c r="D2043">
        <v>2020</v>
      </c>
      <c r="E2043">
        <v>0</v>
      </c>
      <c r="F2043">
        <v>8668337</v>
      </c>
      <c r="G2043">
        <v>20000000</v>
      </c>
      <c r="H2043">
        <v>0</v>
      </c>
      <c r="I2043">
        <v>28668337</v>
      </c>
      <c r="J2043">
        <f t="shared" si="35"/>
        <v>14334168.5</v>
      </c>
    </row>
    <row r="2044" spans="1:10">
      <c r="A2044" t="s">
        <v>155</v>
      </c>
      <c r="B2044" t="s">
        <v>226</v>
      </c>
      <c r="C2044" t="s">
        <v>227</v>
      </c>
      <c r="D2044">
        <v>2020</v>
      </c>
      <c r="E2044">
        <v>0</v>
      </c>
      <c r="F2044">
        <v>22785171</v>
      </c>
      <c r="G2044">
        <v>0</v>
      </c>
      <c r="H2044">
        <v>0</v>
      </c>
      <c r="I2044">
        <v>22785171</v>
      </c>
      <c r="J2044">
        <f t="shared" si="35"/>
        <v>22785171</v>
      </c>
    </row>
    <row r="2045" spans="1:10">
      <c r="A2045" t="s">
        <v>155</v>
      </c>
      <c r="B2045" t="s">
        <v>228</v>
      </c>
      <c r="C2045" t="s">
        <v>229</v>
      </c>
      <c r="D2045">
        <v>2020</v>
      </c>
      <c r="E2045">
        <v>20077000</v>
      </c>
      <c r="F2045">
        <v>0</v>
      </c>
      <c r="G2045">
        <v>0</v>
      </c>
      <c r="H2045">
        <v>0</v>
      </c>
      <c r="I2045">
        <v>20077000</v>
      </c>
      <c r="J2045">
        <f t="shared" si="35"/>
        <v>20077000</v>
      </c>
    </row>
    <row r="2046" spans="1:10">
      <c r="A2046" t="s">
        <v>155</v>
      </c>
      <c r="B2046" t="s">
        <v>1610</v>
      </c>
      <c r="C2046" t="s">
        <v>1611</v>
      </c>
      <c r="D2046">
        <v>2020</v>
      </c>
      <c r="E2046">
        <v>1356730</v>
      </c>
      <c r="F2046">
        <v>0</v>
      </c>
      <c r="G2046">
        <v>0</v>
      </c>
      <c r="H2046">
        <v>0</v>
      </c>
      <c r="I2046">
        <v>1356730</v>
      </c>
      <c r="J2046">
        <f t="shared" si="35"/>
        <v>1356730</v>
      </c>
    </row>
    <row r="2047" spans="1:10">
      <c r="A2047" t="s">
        <v>155</v>
      </c>
      <c r="B2047" t="s">
        <v>230</v>
      </c>
      <c r="C2047" t="s">
        <v>231</v>
      </c>
      <c r="D2047">
        <v>2020</v>
      </c>
      <c r="E2047">
        <v>0</v>
      </c>
      <c r="F2047">
        <v>34475088</v>
      </c>
      <c r="G2047">
        <v>0</v>
      </c>
      <c r="H2047">
        <v>0</v>
      </c>
      <c r="I2047">
        <v>34475088</v>
      </c>
      <c r="J2047">
        <f t="shared" si="35"/>
        <v>34475088</v>
      </c>
    </row>
    <row r="2048" spans="1:10">
      <c r="A2048" t="s">
        <v>155</v>
      </c>
      <c r="B2048" t="s">
        <v>232</v>
      </c>
      <c r="C2048" t="s">
        <v>233</v>
      </c>
      <c r="D2048">
        <v>2020</v>
      </c>
      <c r="E2048">
        <v>0</v>
      </c>
      <c r="F2048">
        <v>5064000</v>
      </c>
      <c r="G2048">
        <v>39310000</v>
      </c>
      <c r="H2048">
        <v>0</v>
      </c>
      <c r="I2048">
        <v>44374000</v>
      </c>
      <c r="J2048">
        <f t="shared" si="35"/>
        <v>22187000</v>
      </c>
    </row>
    <row r="2049" spans="1:10">
      <c r="A2049" t="s">
        <v>155</v>
      </c>
      <c r="B2049" t="s">
        <v>234</v>
      </c>
      <c r="C2049" t="s">
        <v>235</v>
      </c>
      <c r="D2049">
        <v>2020</v>
      </c>
      <c r="E2049">
        <v>1473000</v>
      </c>
      <c r="F2049">
        <v>0</v>
      </c>
      <c r="G2049">
        <v>7926000</v>
      </c>
      <c r="H2049">
        <v>0</v>
      </c>
      <c r="I2049">
        <v>9399000</v>
      </c>
      <c r="J2049">
        <f t="shared" si="35"/>
        <v>4699500</v>
      </c>
    </row>
    <row r="2050" spans="1:10">
      <c r="A2050" t="s">
        <v>155</v>
      </c>
      <c r="B2050" t="s">
        <v>236</v>
      </c>
      <c r="C2050" t="s">
        <v>237</v>
      </c>
      <c r="D2050">
        <v>2020</v>
      </c>
      <c r="E2050">
        <v>293000</v>
      </c>
      <c r="F2050">
        <v>0</v>
      </c>
      <c r="G2050">
        <v>0</v>
      </c>
      <c r="H2050">
        <v>0</v>
      </c>
      <c r="I2050">
        <v>293000</v>
      </c>
      <c r="J2050">
        <f t="shared" si="35"/>
        <v>293000</v>
      </c>
    </row>
    <row r="2051" spans="1:10">
      <c r="A2051" t="s">
        <v>155</v>
      </c>
      <c r="B2051" t="s">
        <v>238</v>
      </c>
      <c r="C2051" t="s">
        <v>239</v>
      </c>
      <c r="D2051">
        <v>2020</v>
      </c>
      <c r="E2051">
        <v>0</v>
      </c>
      <c r="F2051">
        <v>0</v>
      </c>
      <c r="G2051">
        <v>1342353</v>
      </c>
      <c r="H2051">
        <v>14099000</v>
      </c>
      <c r="I2051">
        <v>15441353</v>
      </c>
      <c r="J2051">
        <f t="shared" si="35"/>
        <v>7720676.5</v>
      </c>
    </row>
    <row r="2052" spans="1:10">
      <c r="A2052" t="s">
        <v>155</v>
      </c>
      <c r="B2052" t="s">
        <v>240</v>
      </c>
      <c r="C2052" t="s">
        <v>241</v>
      </c>
      <c r="D2052">
        <v>2020</v>
      </c>
      <c r="E2052">
        <v>48232172</v>
      </c>
      <c r="F2052">
        <v>29000</v>
      </c>
      <c r="G2052">
        <v>0</v>
      </c>
      <c r="H2052">
        <v>0</v>
      </c>
      <c r="I2052">
        <v>48261172</v>
      </c>
      <c r="J2052">
        <f t="shared" si="35"/>
        <v>24130586</v>
      </c>
    </row>
    <row r="2053" spans="1:10">
      <c r="A2053" t="s">
        <v>155</v>
      </c>
      <c r="B2053" t="s">
        <v>242</v>
      </c>
      <c r="C2053" t="s">
        <v>243</v>
      </c>
      <c r="D2053">
        <v>2020</v>
      </c>
      <c r="E2053">
        <v>13364000</v>
      </c>
      <c r="F2053">
        <v>0</v>
      </c>
      <c r="G2053">
        <v>0</v>
      </c>
      <c r="H2053">
        <v>0</v>
      </c>
      <c r="I2053">
        <v>13364000</v>
      </c>
      <c r="J2053">
        <f t="shared" si="35"/>
        <v>13364000</v>
      </c>
    </row>
    <row r="2054" spans="1:10">
      <c r="A2054" t="s">
        <v>155</v>
      </c>
      <c r="B2054" t="s">
        <v>242</v>
      </c>
      <c r="C2054" t="s">
        <v>243</v>
      </c>
      <c r="D2054">
        <v>2020</v>
      </c>
      <c r="E2054">
        <v>124000</v>
      </c>
      <c r="F2054">
        <v>0</v>
      </c>
      <c r="G2054">
        <v>0</v>
      </c>
      <c r="H2054">
        <v>0</v>
      </c>
      <c r="I2054">
        <v>124000</v>
      </c>
      <c r="J2054">
        <f t="shared" si="35"/>
        <v>124000</v>
      </c>
    </row>
    <row r="2055" spans="1:10">
      <c r="A2055" t="s">
        <v>155</v>
      </c>
      <c r="B2055" t="s">
        <v>244</v>
      </c>
      <c r="C2055" t="s">
        <v>245</v>
      </c>
      <c r="D2055">
        <v>2020</v>
      </c>
      <c r="E2055">
        <v>0</v>
      </c>
      <c r="F2055">
        <v>0</v>
      </c>
      <c r="G2055">
        <v>0</v>
      </c>
      <c r="H2055">
        <v>4000000</v>
      </c>
      <c r="I2055">
        <v>4000000</v>
      </c>
      <c r="J2055">
        <f t="shared" si="35"/>
        <v>4000000</v>
      </c>
    </row>
    <row r="2056" spans="1:10">
      <c r="A2056" t="s">
        <v>155</v>
      </c>
      <c r="B2056" t="s">
        <v>246</v>
      </c>
      <c r="C2056" t="s">
        <v>247</v>
      </c>
      <c r="D2056">
        <v>2020</v>
      </c>
      <c r="E2056">
        <v>6903000</v>
      </c>
      <c r="F2056">
        <v>0</v>
      </c>
      <c r="G2056">
        <v>7084000</v>
      </c>
      <c r="H2056">
        <v>0</v>
      </c>
      <c r="I2056">
        <v>13987000</v>
      </c>
      <c r="J2056">
        <f t="shared" si="35"/>
        <v>6993500</v>
      </c>
    </row>
    <row r="2057" spans="1:10">
      <c r="A2057" t="s">
        <v>155</v>
      </c>
      <c r="B2057" t="s">
        <v>248</v>
      </c>
      <c r="C2057" t="s">
        <v>249</v>
      </c>
      <c r="D2057">
        <v>2020</v>
      </c>
      <c r="E2057">
        <v>2182000</v>
      </c>
      <c r="F2057">
        <v>6641000</v>
      </c>
      <c r="G2057">
        <v>0</v>
      </c>
      <c r="H2057">
        <v>0</v>
      </c>
      <c r="I2057">
        <v>8823000</v>
      </c>
      <c r="J2057">
        <f t="shared" si="35"/>
        <v>4411500</v>
      </c>
    </row>
    <row r="2058" spans="1:10">
      <c r="A2058" t="s">
        <v>155</v>
      </c>
      <c r="B2058" t="s">
        <v>250</v>
      </c>
      <c r="C2058" t="s">
        <v>251</v>
      </c>
      <c r="D2058">
        <v>2020</v>
      </c>
      <c r="E2058">
        <v>0</v>
      </c>
      <c r="F2058">
        <v>1553209</v>
      </c>
      <c r="G2058">
        <v>7350000</v>
      </c>
      <c r="H2058">
        <v>0</v>
      </c>
      <c r="I2058">
        <v>8903209</v>
      </c>
      <c r="J2058">
        <f t="shared" si="35"/>
        <v>4451604.5</v>
      </c>
    </row>
    <row r="2059" spans="1:10">
      <c r="A2059" t="s">
        <v>155</v>
      </c>
      <c r="B2059" t="s">
        <v>254</v>
      </c>
      <c r="C2059" t="s">
        <v>255</v>
      </c>
      <c r="D2059">
        <v>2020</v>
      </c>
      <c r="E2059">
        <v>0</v>
      </c>
      <c r="F2059">
        <v>0</v>
      </c>
      <c r="G2059">
        <v>0</v>
      </c>
      <c r="H2059">
        <v>9896710</v>
      </c>
      <c r="I2059">
        <v>9896710</v>
      </c>
      <c r="J2059">
        <f t="shared" si="35"/>
        <v>9896710</v>
      </c>
    </row>
    <row r="2060" spans="1:10">
      <c r="A2060" t="s">
        <v>155</v>
      </c>
      <c r="B2060" t="s">
        <v>256</v>
      </c>
      <c r="C2060" t="s">
        <v>257</v>
      </c>
      <c r="D2060">
        <v>2020</v>
      </c>
      <c r="E2060">
        <v>0</v>
      </c>
      <c r="F2060">
        <v>0</v>
      </c>
      <c r="G2060">
        <v>0</v>
      </c>
      <c r="H2060">
        <v>5000000</v>
      </c>
      <c r="I2060">
        <v>5000000</v>
      </c>
      <c r="J2060">
        <f t="shared" si="35"/>
        <v>5000000</v>
      </c>
    </row>
    <row r="2061" spans="1:10">
      <c r="A2061" t="s">
        <v>155</v>
      </c>
      <c r="B2061" t="s">
        <v>258</v>
      </c>
      <c r="C2061" t="s">
        <v>259</v>
      </c>
      <c r="D2061">
        <v>2020</v>
      </c>
      <c r="E2061">
        <v>0</v>
      </c>
      <c r="F2061">
        <v>10342000</v>
      </c>
      <c r="G2061">
        <v>0</v>
      </c>
      <c r="H2061">
        <v>0</v>
      </c>
      <c r="I2061">
        <v>10342000</v>
      </c>
      <c r="J2061">
        <f t="shared" si="35"/>
        <v>10342000</v>
      </c>
    </row>
    <row r="2062" spans="1:10">
      <c r="A2062" t="s">
        <v>260</v>
      </c>
      <c r="B2062" t="s">
        <v>261</v>
      </c>
      <c r="C2062" t="s">
        <v>262</v>
      </c>
      <c r="D2062">
        <v>2020</v>
      </c>
      <c r="E2062">
        <v>19462603</v>
      </c>
      <c r="F2062">
        <v>42503000</v>
      </c>
      <c r="G2062">
        <v>36172000</v>
      </c>
      <c r="H2062">
        <v>36895000</v>
      </c>
      <c r="I2062">
        <v>135032603</v>
      </c>
      <c r="J2062">
        <f t="shared" si="35"/>
        <v>33758150.75</v>
      </c>
    </row>
    <row r="2063" spans="1:10">
      <c r="A2063" t="s">
        <v>260</v>
      </c>
      <c r="B2063" t="s">
        <v>265</v>
      </c>
      <c r="C2063" t="s">
        <v>1130</v>
      </c>
      <c r="D2063">
        <v>2020</v>
      </c>
      <c r="E2063">
        <v>196873914</v>
      </c>
      <c r="F2063">
        <v>241031000</v>
      </c>
      <c r="G2063">
        <v>245352000</v>
      </c>
      <c r="H2063">
        <v>199759000</v>
      </c>
      <c r="I2063">
        <v>883015914</v>
      </c>
      <c r="J2063">
        <f t="shared" si="35"/>
        <v>220753978.5</v>
      </c>
    </row>
    <row r="2064" spans="1:10">
      <c r="A2064" t="s">
        <v>260</v>
      </c>
      <c r="B2064" t="s">
        <v>267</v>
      </c>
      <c r="C2064" t="s">
        <v>268</v>
      </c>
      <c r="D2064">
        <v>2020</v>
      </c>
      <c r="E2064">
        <v>0</v>
      </c>
      <c r="F2064">
        <v>0</v>
      </c>
      <c r="G2064">
        <v>12366201</v>
      </c>
      <c r="H2064">
        <v>14022000</v>
      </c>
      <c r="I2064">
        <v>26388201</v>
      </c>
      <c r="J2064">
        <f t="shared" si="35"/>
        <v>13194100.5</v>
      </c>
    </row>
    <row r="2065" spans="1:10">
      <c r="A2065" t="s">
        <v>260</v>
      </c>
      <c r="B2065" t="s">
        <v>269</v>
      </c>
      <c r="C2065" t="s">
        <v>270</v>
      </c>
      <c r="D2065">
        <v>2020</v>
      </c>
      <c r="E2065">
        <v>0</v>
      </c>
      <c r="F2065">
        <v>5885470</v>
      </c>
      <c r="G2065">
        <v>5412000</v>
      </c>
      <c r="H2065">
        <v>5520000</v>
      </c>
      <c r="I2065">
        <v>16817470</v>
      </c>
      <c r="J2065">
        <f t="shared" si="35"/>
        <v>5605823.333333333</v>
      </c>
    </row>
    <row r="2066" spans="1:10">
      <c r="A2066" t="s">
        <v>260</v>
      </c>
      <c r="B2066" t="s">
        <v>271</v>
      </c>
      <c r="C2066" t="s">
        <v>272</v>
      </c>
      <c r="D2066">
        <v>2020</v>
      </c>
      <c r="E2066">
        <v>9817440</v>
      </c>
      <c r="F2066">
        <v>112150000</v>
      </c>
      <c r="G2066">
        <v>104104000</v>
      </c>
      <c r="H2066">
        <v>80686000</v>
      </c>
      <c r="I2066">
        <v>306757440</v>
      </c>
      <c r="J2066">
        <f t="shared" si="35"/>
        <v>76689360</v>
      </c>
    </row>
    <row r="2067" spans="1:10">
      <c r="A2067" t="s">
        <v>260</v>
      </c>
      <c r="B2067" t="s">
        <v>273</v>
      </c>
      <c r="C2067" t="s">
        <v>274</v>
      </c>
      <c r="D2067">
        <v>2020</v>
      </c>
      <c r="E2067">
        <v>3869238</v>
      </c>
      <c r="F2067">
        <v>14764000</v>
      </c>
      <c r="G2067">
        <v>14146000</v>
      </c>
      <c r="H2067">
        <v>14429000</v>
      </c>
      <c r="I2067">
        <v>47208238</v>
      </c>
      <c r="J2067">
        <f t="shared" si="35"/>
        <v>11802059.5</v>
      </c>
    </row>
    <row r="2068" spans="1:10">
      <c r="A2068" t="s">
        <v>260</v>
      </c>
      <c r="B2068" t="s">
        <v>275</v>
      </c>
      <c r="C2068" t="s">
        <v>276</v>
      </c>
      <c r="D2068">
        <v>2020</v>
      </c>
      <c r="E2068">
        <v>0</v>
      </c>
      <c r="F2068">
        <v>0</v>
      </c>
      <c r="G2068">
        <v>6764252</v>
      </c>
      <c r="H2068">
        <v>10480000</v>
      </c>
      <c r="I2068">
        <v>17244252</v>
      </c>
      <c r="J2068">
        <f t="shared" si="35"/>
        <v>8622126</v>
      </c>
    </row>
    <row r="2069" spans="1:10">
      <c r="A2069" t="s">
        <v>260</v>
      </c>
      <c r="B2069" t="s">
        <v>281</v>
      </c>
      <c r="C2069" t="s">
        <v>282</v>
      </c>
      <c r="D2069">
        <v>2020</v>
      </c>
      <c r="E2069">
        <v>148460672</v>
      </c>
      <c r="F2069">
        <v>2051000</v>
      </c>
      <c r="G2069">
        <v>0</v>
      </c>
      <c r="H2069">
        <v>0</v>
      </c>
      <c r="I2069">
        <v>150511672</v>
      </c>
      <c r="J2069">
        <f t="shared" si="35"/>
        <v>75255836</v>
      </c>
    </row>
    <row r="2070" spans="1:10">
      <c r="A2070" t="s">
        <v>260</v>
      </c>
      <c r="B2070" t="s">
        <v>283</v>
      </c>
      <c r="C2070" t="s">
        <v>284</v>
      </c>
      <c r="D2070">
        <v>2020</v>
      </c>
      <c r="E2070">
        <v>225618812</v>
      </c>
      <c r="F2070">
        <v>130014000</v>
      </c>
      <c r="G2070">
        <v>126668000</v>
      </c>
      <c r="H2070">
        <v>95320000</v>
      </c>
      <c r="I2070">
        <v>577620812</v>
      </c>
      <c r="J2070">
        <f t="shared" si="35"/>
        <v>144405203</v>
      </c>
    </row>
    <row r="2071" spans="1:10">
      <c r="A2071" t="s">
        <v>260</v>
      </c>
      <c r="B2071" t="s">
        <v>1098</v>
      </c>
      <c r="C2071" t="s">
        <v>1099</v>
      </c>
      <c r="D2071">
        <v>2020</v>
      </c>
      <c r="E2071">
        <v>1950736</v>
      </c>
      <c r="F2071">
        <v>198000</v>
      </c>
      <c r="G2071">
        <v>0</v>
      </c>
      <c r="H2071">
        <v>0</v>
      </c>
      <c r="I2071">
        <v>2148736</v>
      </c>
      <c r="J2071">
        <f t="shared" si="35"/>
        <v>1074368</v>
      </c>
    </row>
    <row r="2072" spans="1:10">
      <c r="A2072" t="s">
        <v>260</v>
      </c>
      <c r="B2072" t="s">
        <v>287</v>
      </c>
      <c r="C2072" t="s">
        <v>288</v>
      </c>
      <c r="D2072">
        <v>2020</v>
      </c>
      <c r="E2072">
        <v>0</v>
      </c>
      <c r="F2072">
        <v>0</v>
      </c>
      <c r="G2072">
        <v>3415631</v>
      </c>
      <c r="H2072">
        <v>8390000</v>
      </c>
      <c r="I2072">
        <v>11805631</v>
      </c>
      <c r="J2072">
        <f t="shared" si="35"/>
        <v>5902815.5</v>
      </c>
    </row>
    <row r="2073" spans="1:10">
      <c r="A2073" t="s">
        <v>260</v>
      </c>
      <c r="B2073" t="s">
        <v>291</v>
      </c>
      <c r="C2073" t="s">
        <v>292</v>
      </c>
      <c r="D2073">
        <v>2020</v>
      </c>
      <c r="E2073">
        <v>0</v>
      </c>
      <c r="F2073">
        <v>12840209</v>
      </c>
      <c r="G2073">
        <v>33177000</v>
      </c>
      <c r="H2073">
        <v>45571000</v>
      </c>
      <c r="I2073">
        <v>91588209</v>
      </c>
      <c r="J2073">
        <f t="shared" si="35"/>
        <v>30529403</v>
      </c>
    </row>
    <row r="2074" spans="1:10">
      <c r="A2074" t="s">
        <v>260</v>
      </c>
      <c r="B2074" t="s">
        <v>293</v>
      </c>
      <c r="C2074" t="s">
        <v>294</v>
      </c>
      <c r="D2074">
        <v>2020</v>
      </c>
      <c r="E2074">
        <v>26622559</v>
      </c>
      <c r="F2074">
        <v>59224000</v>
      </c>
      <c r="G2074">
        <v>50774000</v>
      </c>
      <c r="H2074">
        <v>25000000</v>
      </c>
      <c r="I2074">
        <v>161620559</v>
      </c>
      <c r="J2074">
        <f t="shared" si="35"/>
        <v>40405139.75</v>
      </c>
    </row>
    <row r="2075" spans="1:10">
      <c r="A2075" t="s">
        <v>260</v>
      </c>
      <c r="B2075" t="s">
        <v>293</v>
      </c>
      <c r="C2075" t="s">
        <v>294</v>
      </c>
      <c r="D2075">
        <v>2020</v>
      </c>
      <c r="E2075">
        <v>0</v>
      </c>
      <c r="F2075">
        <v>0</v>
      </c>
      <c r="G2075">
        <v>2879712</v>
      </c>
      <c r="H2075">
        <v>5000000</v>
      </c>
      <c r="I2075">
        <v>7879712</v>
      </c>
      <c r="J2075">
        <f t="shared" si="35"/>
        <v>3939856</v>
      </c>
    </row>
    <row r="2076" spans="1:10">
      <c r="A2076" t="s">
        <v>260</v>
      </c>
      <c r="B2076" t="s">
        <v>295</v>
      </c>
      <c r="C2076" t="s">
        <v>296</v>
      </c>
      <c r="D2076">
        <v>2020</v>
      </c>
      <c r="E2076">
        <v>0</v>
      </c>
      <c r="F2076">
        <v>5738947</v>
      </c>
      <c r="G2076">
        <v>32019000</v>
      </c>
      <c r="H2076">
        <v>32859000</v>
      </c>
      <c r="I2076">
        <v>70616947</v>
      </c>
      <c r="J2076">
        <f t="shared" si="35"/>
        <v>23538982.333333332</v>
      </c>
    </row>
    <row r="2077" spans="1:10">
      <c r="A2077" t="s">
        <v>260</v>
      </c>
      <c r="B2077" t="s">
        <v>297</v>
      </c>
      <c r="C2077" t="s">
        <v>298</v>
      </c>
      <c r="D2077">
        <v>2020</v>
      </c>
      <c r="E2077">
        <v>126153033</v>
      </c>
      <c r="F2077">
        <v>186570000</v>
      </c>
      <c r="G2077">
        <v>166631000</v>
      </c>
      <c r="H2077">
        <v>116944000</v>
      </c>
      <c r="I2077">
        <v>596298033</v>
      </c>
      <c r="J2077">
        <f t="shared" si="35"/>
        <v>149074508.25</v>
      </c>
    </row>
    <row r="2078" spans="1:10">
      <c r="A2078" t="s">
        <v>260</v>
      </c>
      <c r="B2078" t="s">
        <v>299</v>
      </c>
      <c r="C2078" t="s">
        <v>300</v>
      </c>
      <c r="D2078">
        <v>2020</v>
      </c>
      <c r="E2078">
        <v>0</v>
      </c>
      <c r="F2078">
        <v>87863389</v>
      </c>
      <c r="G2078">
        <v>85278000</v>
      </c>
      <c r="H2078">
        <v>38512000</v>
      </c>
      <c r="I2078">
        <v>211653389</v>
      </c>
      <c r="J2078">
        <f t="shared" si="35"/>
        <v>70551129.666666672</v>
      </c>
    </row>
    <row r="2079" spans="1:10">
      <c r="A2079" t="s">
        <v>260</v>
      </c>
      <c r="B2079" t="s">
        <v>1612</v>
      </c>
      <c r="C2079" t="s">
        <v>1613</v>
      </c>
      <c r="D2079">
        <v>2020</v>
      </c>
      <c r="E2079">
        <v>4708683</v>
      </c>
      <c r="F2079">
        <v>96000</v>
      </c>
      <c r="G2079">
        <v>0</v>
      </c>
      <c r="H2079">
        <v>0</v>
      </c>
      <c r="I2079">
        <v>4804683</v>
      </c>
      <c r="J2079">
        <f t="shared" si="35"/>
        <v>2402341.5</v>
      </c>
    </row>
    <row r="2080" spans="1:10">
      <c r="A2080" t="s">
        <v>260</v>
      </c>
      <c r="B2080" t="s">
        <v>307</v>
      </c>
      <c r="C2080" t="s">
        <v>308</v>
      </c>
      <c r="D2080">
        <v>2020</v>
      </c>
      <c r="E2080">
        <v>98030589</v>
      </c>
      <c r="F2080">
        <v>206687000</v>
      </c>
      <c r="G2080">
        <v>182000000</v>
      </c>
      <c r="H2080">
        <v>114000000</v>
      </c>
      <c r="I2080">
        <v>600717589</v>
      </c>
      <c r="J2080">
        <f t="shared" si="35"/>
        <v>150179397.25</v>
      </c>
    </row>
    <row r="2081" spans="1:10">
      <c r="A2081" t="s">
        <v>260</v>
      </c>
      <c r="B2081" t="s">
        <v>307</v>
      </c>
      <c r="C2081" t="s">
        <v>308</v>
      </c>
      <c r="D2081">
        <v>2020</v>
      </c>
      <c r="E2081">
        <v>0</v>
      </c>
      <c r="F2081">
        <v>17493634</v>
      </c>
      <c r="G2081">
        <v>27000000</v>
      </c>
      <c r="H2081">
        <v>27000000</v>
      </c>
      <c r="I2081">
        <v>71493634</v>
      </c>
      <c r="J2081">
        <f t="shared" si="35"/>
        <v>23831211.333333332</v>
      </c>
    </row>
    <row r="2082" spans="1:10">
      <c r="A2082" t="s">
        <v>260</v>
      </c>
      <c r="B2082" t="s">
        <v>309</v>
      </c>
      <c r="C2082" t="s">
        <v>310</v>
      </c>
      <c r="D2082">
        <v>2020</v>
      </c>
      <c r="E2082">
        <v>0</v>
      </c>
      <c r="F2082">
        <v>0</v>
      </c>
      <c r="G2082">
        <v>6068000</v>
      </c>
      <c r="H2082">
        <v>9022000</v>
      </c>
      <c r="I2082">
        <v>15090000</v>
      </c>
      <c r="J2082">
        <f t="shared" si="35"/>
        <v>7545000</v>
      </c>
    </row>
    <row r="2083" spans="1:10">
      <c r="A2083" t="s">
        <v>260</v>
      </c>
      <c r="B2083" t="s">
        <v>953</v>
      </c>
      <c r="C2083" t="s">
        <v>954</v>
      </c>
      <c r="D2083">
        <v>2020</v>
      </c>
      <c r="E2083">
        <v>500000</v>
      </c>
      <c r="F2083">
        <v>500000</v>
      </c>
      <c r="G2083">
        <v>0</v>
      </c>
      <c r="H2083">
        <v>0</v>
      </c>
      <c r="I2083">
        <v>1000000</v>
      </c>
      <c r="J2083">
        <f t="shared" si="35"/>
        <v>500000</v>
      </c>
    </row>
    <row r="2084" spans="1:10">
      <c r="A2084" t="s">
        <v>260</v>
      </c>
      <c r="B2084" t="s">
        <v>311</v>
      </c>
      <c r="C2084" t="s">
        <v>312</v>
      </c>
      <c r="D2084">
        <v>2020</v>
      </c>
      <c r="E2084">
        <v>0</v>
      </c>
      <c r="F2084">
        <v>0</v>
      </c>
      <c r="G2084">
        <v>771</v>
      </c>
      <c r="H2084">
        <v>0</v>
      </c>
      <c r="I2084">
        <v>771</v>
      </c>
      <c r="J2084">
        <f t="shared" si="35"/>
        <v>771</v>
      </c>
    </row>
    <row r="2085" spans="1:10">
      <c r="A2085" t="s">
        <v>315</v>
      </c>
      <c r="B2085" t="s">
        <v>316</v>
      </c>
      <c r="C2085" t="s">
        <v>317</v>
      </c>
      <c r="D2085">
        <v>2020</v>
      </c>
      <c r="E2085">
        <v>2363201</v>
      </c>
      <c r="F2085">
        <v>3310000</v>
      </c>
      <c r="G2085">
        <v>5832000</v>
      </c>
      <c r="H2085">
        <v>6196000</v>
      </c>
      <c r="I2085">
        <v>17701201</v>
      </c>
      <c r="J2085">
        <f t="shared" si="35"/>
        <v>4425300.25</v>
      </c>
    </row>
    <row r="2086" spans="1:10">
      <c r="A2086" t="s">
        <v>315</v>
      </c>
      <c r="B2086" t="s">
        <v>318</v>
      </c>
      <c r="C2086" t="s">
        <v>319</v>
      </c>
      <c r="D2086">
        <v>2020</v>
      </c>
      <c r="E2086">
        <v>0</v>
      </c>
      <c r="F2086">
        <v>68194958</v>
      </c>
      <c r="G2086">
        <v>84035000</v>
      </c>
      <c r="H2086">
        <v>20498000</v>
      </c>
      <c r="I2086">
        <v>172727958</v>
      </c>
      <c r="J2086">
        <f t="shared" si="35"/>
        <v>57575986</v>
      </c>
    </row>
    <row r="2087" spans="1:10">
      <c r="A2087" t="s">
        <v>315</v>
      </c>
      <c r="B2087" t="s">
        <v>320</v>
      </c>
      <c r="C2087" t="s">
        <v>321</v>
      </c>
      <c r="D2087">
        <v>2020</v>
      </c>
      <c r="E2087">
        <v>0</v>
      </c>
      <c r="F2087">
        <v>37420389</v>
      </c>
      <c r="G2087">
        <v>21934000</v>
      </c>
      <c r="H2087">
        <v>57810000</v>
      </c>
      <c r="I2087">
        <v>117164389</v>
      </c>
      <c r="J2087">
        <f t="shared" si="35"/>
        <v>39054796.333333336</v>
      </c>
    </row>
    <row r="2088" spans="1:10">
      <c r="A2088" t="s">
        <v>203</v>
      </c>
      <c r="B2088" t="s">
        <v>324</v>
      </c>
      <c r="C2088" t="s">
        <v>325</v>
      </c>
      <c r="D2088">
        <v>2020</v>
      </c>
      <c r="E2088">
        <v>0</v>
      </c>
      <c r="F2088">
        <v>50784979</v>
      </c>
      <c r="G2088">
        <v>102967000</v>
      </c>
      <c r="H2088">
        <v>35038000</v>
      </c>
      <c r="I2088">
        <v>188789979</v>
      </c>
      <c r="J2088">
        <f t="shared" si="35"/>
        <v>62929993</v>
      </c>
    </row>
    <row r="2089" spans="1:10">
      <c r="A2089" t="s">
        <v>203</v>
      </c>
      <c r="B2089" t="s">
        <v>324</v>
      </c>
      <c r="C2089" t="s">
        <v>325</v>
      </c>
      <c r="D2089">
        <v>2020</v>
      </c>
      <c r="E2089">
        <v>1140503</v>
      </c>
      <c r="F2089">
        <v>1358000</v>
      </c>
      <c r="G2089">
        <v>1740000</v>
      </c>
      <c r="H2089">
        <v>1913000</v>
      </c>
      <c r="I2089">
        <v>6151503</v>
      </c>
      <c r="J2089">
        <f t="shared" si="35"/>
        <v>1537875.75</v>
      </c>
    </row>
    <row r="2090" spans="1:10">
      <c r="A2090" t="s">
        <v>203</v>
      </c>
      <c r="B2090" t="s">
        <v>326</v>
      </c>
      <c r="C2090" t="s">
        <v>327</v>
      </c>
      <c r="D2090">
        <v>2020</v>
      </c>
      <c r="E2090">
        <v>0</v>
      </c>
      <c r="F2090">
        <v>0</v>
      </c>
      <c r="G2090">
        <v>3165507</v>
      </c>
      <c r="H2090">
        <v>5545000</v>
      </c>
      <c r="I2090">
        <v>8710507</v>
      </c>
      <c r="J2090">
        <f t="shared" si="35"/>
        <v>4355253.5</v>
      </c>
    </row>
    <row r="2091" spans="1:10">
      <c r="A2091" t="s">
        <v>203</v>
      </c>
      <c r="B2091" t="s">
        <v>326</v>
      </c>
      <c r="C2091" t="s">
        <v>327</v>
      </c>
      <c r="D2091">
        <v>2020</v>
      </c>
      <c r="E2091">
        <v>16500</v>
      </c>
      <c r="F2091">
        <v>0</v>
      </c>
      <c r="G2091">
        <v>0</v>
      </c>
      <c r="H2091">
        <v>0</v>
      </c>
      <c r="I2091">
        <v>16500</v>
      </c>
      <c r="J2091">
        <f t="shared" ref="J2091:J2154" si="36">AVERAGEIF(E2091:H2091, "&gt;0")</f>
        <v>16500</v>
      </c>
    </row>
    <row r="2092" spans="1:10">
      <c r="A2092" t="s">
        <v>203</v>
      </c>
      <c r="B2092" t="s">
        <v>328</v>
      </c>
      <c r="C2092" t="s">
        <v>329</v>
      </c>
      <c r="D2092">
        <v>2020</v>
      </c>
      <c r="E2092">
        <v>0</v>
      </c>
      <c r="F2092">
        <v>178</v>
      </c>
      <c r="G2092">
        <v>0</v>
      </c>
      <c r="H2092">
        <v>0</v>
      </c>
      <c r="I2092">
        <v>178</v>
      </c>
      <c r="J2092">
        <f t="shared" si="36"/>
        <v>178</v>
      </c>
    </row>
    <row r="2093" spans="1:10">
      <c r="A2093" t="s">
        <v>203</v>
      </c>
      <c r="B2093" t="s">
        <v>330</v>
      </c>
      <c r="C2093" t="s">
        <v>331</v>
      </c>
      <c r="D2093">
        <v>2020</v>
      </c>
      <c r="E2093">
        <v>128</v>
      </c>
      <c r="F2093">
        <v>0</v>
      </c>
      <c r="G2093">
        <v>0</v>
      </c>
      <c r="H2093">
        <v>0</v>
      </c>
      <c r="I2093">
        <v>128</v>
      </c>
      <c r="J2093">
        <f t="shared" si="36"/>
        <v>128</v>
      </c>
    </row>
    <row r="2094" spans="1:10">
      <c r="A2094" t="s">
        <v>203</v>
      </c>
      <c r="B2094" t="s">
        <v>332</v>
      </c>
      <c r="C2094" t="s">
        <v>331</v>
      </c>
      <c r="D2094">
        <v>2020</v>
      </c>
      <c r="E2094">
        <v>83</v>
      </c>
      <c r="F2094">
        <v>0</v>
      </c>
      <c r="G2094">
        <v>0</v>
      </c>
      <c r="H2094">
        <v>0</v>
      </c>
      <c r="I2094">
        <v>83</v>
      </c>
      <c r="J2094">
        <f t="shared" si="36"/>
        <v>83</v>
      </c>
    </row>
    <row r="2095" spans="1:10">
      <c r="A2095" t="s">
        <v>203</v>
      </c>
      <c r="B2095" t="s">
        <v>263</v>
      </c>
      <c r="C2095" t="s">
        <v>264</v>
      </c>
      <c r="D2095">
        <v>2020</v>
      </c>
      <c r="E2095">
        <v>195</v>
      </c>
      <c r="F2095">
        <v>0</v>
      </c>
      <c r="G2095">
        <v>0</v>
      </c>
      <c r="H2095">
        <v>0</v>
      </c>
      <c r="I2095">
        <v>195</v>
      </c>
      <c r="J2095">
        <f t="shared" si="36"/>
        <v>195</v>
      </c>
    </row>
    <row r="2096" spans="1:10">
      <c r="A2096" t="s">
        <v>203</v>
      </c>
      <c r="B2096" t="s">
        <v>204</v>
      </c>
      <c r="C2096" t="s">
        <v>205</v>
      </c>
      <c r="D2096">
        <v>2020</v>
      </c>
      <c r="E2096">
        <v>0</v>
      </c>
      <c r="F2096">
        <v>0</v>
      </c>
      <c r="G2096">
        <v>0</v>
      </c>
      <c r="H2096">
        <v>1052</v>
      </c>
      <c r="I2096">
        <v>1052</v>
      </c>
      <c r="J2096">
        <f t="shared" si="36"/>
        <v>1052</v>
      </c>
    </row>
    <row r="2097" spans="1:10">
      <c r="A2097" t="s">
        <v>333</v>
      </c>
      <c r="B2097" t="s">
        <v>334</v>
      </c>
      <c r="C2097" t="s">
        <v>335</v>
      </c>
      <c r="D2097">
        <v>2020</v>
      </c>
      <c r="E2097">
        <v>30553939</v>
      </c>
      <c r="F2097">
        <v>32441000</v>
      </c>
      <c r="G2097">
        <v>30354000</v>
      </c>
      <c r="H2097">
        <v>23518000</v>
      </c>
      <c r="I2097">
        <v>116866939</v>
      </c>
      <c r="J2097">
        <f t="shared" si="36"/>
        <v>29216734.75</v>
      </c>
    </row>
    <row r="2098" spans="1:10">
      <c r="A2098" t="s">
        <v>333</v>
      </c>
      <c r="B2098" t="s">
        <v>334</v>
      </c>
      <c r="C2098" t="s">
        <v>335</v>
      </c>
      <c r="D2098">
        <v>2020</v>
      </c>
      <c r="E2098">
        <v>1449697</v>
      </c>
      <c r="F2098">
        <v>0</v>
      </c>
      <c r="G2098">
        <v>0</v>
      </c>
      <c r="H2098">
        <v>0</v>
      </c>
      <c r="I2098">
        <v>1449697</v>
      </c>
      <c r="J2098">
        <f t="shared" si="36"/>
        <v>1449697</v>
      </c>
    </row>
    <row r="2099" spans="1:10">
      <c r="A2099" t="s">
        <v>333</v>
      </c>
      <c r="B2099" t="s">
        <v>338</v>
      </c>
      <c r="C2099" t="s">
        <v>339</v>
      </c>
      <c r="D2099">
        <v>2020</v>
      </c>
      <c r="E2099">
        <v>0</v>
      </c>
      <c r="F2099">
        <v>607</v>
      </c>
      <c r="G2099">
        <v>0</v>
      </c>
      <c r="H2099">
        <v>0</v>
      </c>
      <c r="I2099">
        <v>607</v>
      </c>
      <c r="J2099">
        <f t="shared" si="36"/>
        <v>607</v>
      </c>
    </row>
    <row r="2100" spans="1:10">
      <c r="A2100" t="s">
        <v>333</v>
      </c>
      <c r="B2100" t="s">
        <v>340</v>
      </c>
      <c r="C2100" t="s">
        <v>341</v>
      </c>
      <c r="D2100">
        <v>2020</v>
      </c>
      <c r="E2100">
        <v>0</v>
      </c>
      <c r="F2100">
        <v>0</v>
      </c>
      <c r="G2100">
        <v>448993</v>
      </c>
      <c r="H2100">
        <v>0</v>
      </c>
      <c r="I2100">
        <v>448993</v>
      </c>
      <c r="J2100">
        <f t="shared" si="36"/>
        <v>448993</v>
      </c>
    </row>
    <row r="2101" spans="1:10">
      <c r="A2101" t="s">
        <v>333</v>
      </c>
      <c r="B2101" t="s">
        <v>342</v>
      </c>
      <c r="C2101" t="s">
        <v>343</v>
      </c>
      <c r="D2101">
        <v>2020</v>
      </c>
      <c r="E2101">
        <v>0</v>
      </c>
      <c r="F2101">
        <v>998752</v>
      </c>
      <c r="G2101">
        <v>0</v>
      </c>
      <c r="H2101">
        <v>0</v>
      </c>
      <c r="I2101">
        <v>998752</v>
      </c>
      <c r="J2101">
        <f t="shared" si="36"/>
        <v>998752</v>
      </c>
    </row>
    <row r="2102" spans="1:10">
      <c r="A2102" t="s">
        <v>333</v>
      </c>
      <c r="B2102" t="s">
        <v>344</v>
      </c>
      <c r="C2102" t="s">
        <v>345</v>
      </c>
      <c r="D2102">
        <v>2020</v>
      </c>
      <c r="E2102">
        <v>0</v>
      </c>
      <c r="F2102">
        <v>2302085</v>
      </c>
      <c r="G2102">
        <v>1558000</v>
      </c>
      <c r="H2102">
        <v>0</v>
      </c>
      <c r="I2102">
        <v>3860085</v>
      </c>
      <c r="J2102">
        <f t="shared" si="36"/>
        <v>1930042.5</v>
      </c>
    </row>
    <row r="2103" spans="1:10">
      <c r="A2103" t="s">
        <v>333</v>
      </c>
      <c r="B2103" t="s">
        <v>346</v>
      </c>
      <c r="C2103" t="s">
        <v>347</v>
      </c>
      <c r="D2103">
        <v>2020</v>
      </c>
      <c r="E2103">
        <v>0</v>
      </c>
      <c r="F2103">
        <v>0</v>
      </c>
      <c r="G2103">
        <v>7934</v>
      </c>
      <c r="H2103">
        <v>0</v>
      </c>
      <c r="I2103">
        <v>7934</v>
      </c>
      <c r="J2103">
        <f t="shared" si="36"/>
        <v>7934</v>
      </c>
    </row>
    <row r="2104" spans="1:10">
      <c r="A2104" t="s">
        <v>333</v>
      </c>
      <c r="B2104" t="s">
        <v>1038</v>
      </c>
      <c r="C2104" t="s">
        <v>1039</v>
      </c>
      <c r="D2104">
        <v>2020</v>
      </c>
      <c r="E2104">
        <v>0</v>
      </c>
      <c r="F2104">
        <v>0</v>
      </c>
      <c r="G2104">
        <v>105397</v>
      </c>
      <c r="H2104">
        <v>0</v>
      </c>
      <c r="I2104">
        <v>105397</v>
      </c>
      <c r="J2104">
        <f t="shared" si="36"/>
        <v>105397</v>
      </c>
    </row>
    <row r="2105" spans="1:10">
      <c r="A2105" t="s">
        <v>178</v>
      </c>
      <c r="B2105" t="s">
        <v>179</v>
      </c>
      <c r="C2105" t="s">
        <v>180</v>
      </c>
      <c r="D2105">
        <v>2020</v>
      </c>
      <c r="E2105">
        <v>149983899</v>
      </c>
      <c r="F2105">
        <v>254454000</v>
      </c>
      <c r="G2105">
        <v>140209000</v>
      </c>
      <c r="H2105">
        <v>61789000</v>
      </c>
      <c r="I2105">
        <v>606435899</v>
      </c>
      <c r="J2105">
        <f t="shared" si="36"/>
        <v>151608974.75</v>
      </c>
    </row>
    <row r="2106" spans="1:10">
      <c r="A2106" t="s">
        <v>178</v>
      </c>
      <c r="B2106" t="s">
        <v>179</v>
      </c>
      <c r="C2106" t="s">
        <v>180</v>
      </c>
      <c r="D2106">
        <v>2020</v>
      </c>
      <c r="E2106">
        <v>65010046</v>
      </c>
      <c r="F2106">
        <v>281894000</v>
      </c>
      <c r="G2106">
        <v>189995000</v>
      </c>
      <c r="H2106">
        <v>187198000</v>
      </c>
      <c r="I2106">
        <v>724097046</v>
      </c>
      <c r="J2106">
        <f t="shared" si="36"/>
        <v>181024261.5</v>
      </c>
    </row>
    <row r="2107" spans="1:10">
      <c r="A2107" t="s">
        <v>178</v>
      </c>
      <c r="B2107" t="s">
        <v>352</v>
      </c>
      <c r="C2107" t="s">
        <v>353</v>
      </c>
      <c r="D2107">
        <v>2020</v>
      </c>
      <c r="E2107">
        <v>24126622</v>
      </c>
      <c r="F2107">
        <v>33075000</v>
      </c>
      <c r="G2107">
        <v>59220000</v>
      </c>
      <c r="H2107">
        <v>29083000</v>
      </c>
      <c r="I2107">
        <v>145504622</v>
      </c>
      <c r="J2107">
        <f t="shared" si="36"/>
        <v>36376155.5</v>
      </c>
    </row>
    <row r="2108" spans="1:10">
      <c r="A2108" t="s">
        <v>178</v>
      </c>
      <c r="B2108" t="s">
        <v>352</v>
      </c>
      <c r="C2108" t="s">
        <v>353</v>
      </c>
      <c r="D2108">
        <v>2020</v>
      </c>
      <c r="E2108">
        <v>538335</v>
      </c>
      <c r="F2108">
        <v>139000</v>
      </c>
      <c r="G2108">
        <v>0</v>
      </c>
      <c r="H2108">
        <v>0</v>
      </c>
      <c r="I2108">
        <v>677335</v>
      </c>
      <c r="J2108">
        <f t="shared" si="36"/>
        <v>338667.5</v>
      </c>
    </row>
    <row r="2109" spans="1:10">
      <c r="A2109" t="s">
        <v>178</v>
      </c>
      <c r="B2109" t="s">
        <v>1614</v>
      </c>
      <c r="C2109" t="s">
        <v>1615</v>
      </c>
      <c r="D2109">
        <v>2020</v>
      </c>
      <c r="E2109">
        <v>16100</v>
      </c>
      <c r="F2109">
        <v>0</v>
      </c>
      <c r="G2109">
        <v>0</v>
      </c>
      <c r="H2109">
        <v>0</v>
      </c>
      <c r="I2109">
        <v>16100</v>
      </c>
      <c r="J2109">
        <f t="shared" si="36"/>
        <v>16100</v>
      </c>
    </row>
    <row r="2110" spans="1:10">
      <c r="A2110" t="s">
        <v>178</v>
      </c>
      <c r="B2110" t="s">
        <v>968</v>
      </c>
      <c r="C2110" t="s">
        <v>969</v>
      </c>
      <c r="D2110">
        <v>2020</v>
      </c>
      <c r="E2110">
        <v>147</v>
      </c>
      <c r="F2110">
        <v>0</v>
      </c>
      <c r="G2110">
        <v>0</v>
      </c>
      <c r="H2110">
        <v>0</v>
      </c>
      <c r="I2110">
        <v>147</v>
      </c>
      <c r="J2110">
        <f t="shared" si="36"/>
        <v>147</v>
      </c>
    </row>
    <row r="2111" spans="1:10">
      <c r="A2111" t="s">
        <v>178</v>
      </c>
      <c r="B2111" t="s">
        <v>1021</v>
      </c>
      <c r="C2111" t="s">
        <v>1022</v>
      </c>
      <c r="D2111">
        <v>2020</v>
      </c>
      <c r="E2111">
        <v>1024512</v>
      </c>
      <c r="F2111">
        <v>0</v>
      </c>
      <c r="G2111">
        <v>0</v>
      </c>
      <c r="H2111">
        <v>0</v>
      </c>
      <c r="I2111">
        <v>1024512</v>
      </c>
      <c r="J2111">
        <f t="shared" si="36"/>
        <v>1024512</v>
      </c>
    </row>
    <row r="2112" spans="1:10">
      <c r="A2112" t="s">
        <v>356</v>
      </c>
      <c r="B2112" t="s">
        <v>1141</v>
      </c>
      <c r="C2112" t="s">
        <v>1142</v>
      </c>
      <c r="D2112">
        <v>2020</v>
      </c>
      <c r="E2112">
        <v>0</v>
      </c>
      <c r="F2112">
        <v>0</v>
      </c>
      <c r="G2112">
        <v>3459816</v>
      </c>
      <c r="H2112">
        <v>2823000</v>
      </c>
      <c r="I2112">
        <v>6282816</v>
      </c>
      <c r="J2112">
        <f t="shared" si="36"/>
        <v>3141408</v>
      </c>
    </row>
    <row r="2113" spans="1:10">
      <c r="A2113" t="s">
        <v>356</v>
      </c>
      <c r="B2113" t="s">
        <v>1141</v>
      </c>
      <c r="C2113" t="s">
        <v>1142</v>
      </c>
      <c r="D2113">
        <v>2020</v>
      </c>
      <c r="E2113">
        <v>0</v>
      </c>
      <c r="F2113">
        <v>734493</v>
      </c>
      <c r="G2113">
        <v>405000</v>
      </c>
      <c r="H2113">
        <v>413000</v>
      </c>
      <c r="I2113">
        <v>1552493</v>
      </c>
      <c r="J2113">
        <f t="shared" si="36"/>
        <v>517497.66666666669</v>
      </c>
    </row>
    <row r="2114" spans="1:10">
      <c r="A2114" t="s">
        <v>356</v>
      </c>
      <c r="B2114" t="s">
        <v>1141</v>
      </c>
      <c r="C2114" t="s">
        <v>1142</v>
      </c>
      <c r="D2114">
        <v>2020</v>
      </c>
      <c r="E2114">
        <v>0</v>
      </c>
      <c r="F2114">
        <v>0</v>
      </c>
      <c r="G2114">
        <v>0</v>
      </c>
      <c r="H2114">
        <v>95010</v>
      </c>
      <c r="I2114">
        <v>95010</v>
      </c>
      <c r="J2114">
        <f t="shared" si="36"/>
        <v>95010</v>
      </c>
    </row>
    <row r="2115" spans="1:10">
      <c r="A2115" t="s">
        <v>356</v>
      </c>
      <c r="B2115" t="s">
        <v>357</v>
      </c>
      <c r="C2115" t="s">
        <v>358</v>
      </c>
      <c r="D2115">
        <v>2020</v>
      </c>
      <c r="E2115">
        <v>0</v>
      </c>
      <c r="F2115">
        <v>0</v>
      </c>
      <c r="G2115">
        <v>249330</v>
      </c>
      <c r="H2115">
        <v>241000</v>
      </c>
      <c r="I2115">
        <v>490330</v>
      </c>
      <c r="J2115">
        <f t="shared" si="36"/>
        <v>245165</v>
      </c>
    </row>
    <row r="2116" spans="1:10">
      <c r="A2116" t="s">
        <v>356</v>
      </c>
      <c r="B2116" t="s">
        <v>357</v>
      </c>
      <c r="C2116" t="s">
        <v>358</v>
      </c>
      <c r="D2116">
        <v>2020</v>
      </c>
      <c r="E2116">
        <v>0</v>
      </c>
      <c r="F2116">
        <v>0</v>
      </c>
      <c r="G2116">
        <v>0</v>
      </c>
      <c r="H2116">
        <v>35160</v>
      </c>
      <c r="I2116">
        <v>35160</v>
      </c>
      <c r="J2116">
        <f t="shared" si="36"/>
        <v>35160</v>
      </c>
    </row>
    <row r="2117" spans="1:10">
      <c r="A2117" t="s">
        <v>356</v>
      </c>
      <c r="B2117" t="s">
        <v>357</v>
      </c>
      <c r="C2117" t="s">
        <v>358</v>
      </c>
      <c r="D2117">
        <v>2020</v>
      </c>
      <c r="E2117">
        <v>0</v>
      </c>
      <c r="F2117">
        <v>0</v>
      </c>
      <c r="G2117">
        <v>0</v>
      </c>
      <c r="H2117">
        <v>1000</v>
      </c>
      <c r="I2117">
        <v>1000</v>
      </c>
      <c r="J2117">
        <f t="shared" si="36"/>
        <v>1000</v>
      </c>
    </row>
    <row r="2118" spans="1:10">
      <c r="A2118" t="s">
        <v>356</v>
      </c>
      <c r="B2118" t="s">
        <v>359</v>
      </c>
      <c r="C2118" t="s">
        <v>360</v>
      </c>
      <c r="D2118">
        <v>2020</v>
      </c>
      <c r="E2118">
        <v>0</v>
      </c>
      <c r="F2118">
        <v>0</v>
      </c>
      <c r="G2118">
        <v>2020684</v>
      </c>
      <c r="H2118">
        <v>1563000</v>
      </c>
      <c r="I2118">
        <v>3583684</v>
      </c>
      <c r="J2118">
        <f t="shared" si="36"/>
        <v>1791842</v>
      </c>
    </row>
    <row r="2119" spans="1:10">
      <c r="A2119" t="s">
        <v>356</v>
      </c>
      <c r="B2119" t="s">
        <v>359</v>
      </c>
      <c r="C2119" t="s">
        <v>360</v>
      </c>
      <c r="D2119">
        <v>2020</v>
      </c>
      <c r="E2119">
        <v>0</v>
      </c>
      <c r="F2119">
        <v>0</v>
      </c>
      <c r="G2119">
        <v>1348443</v>
      </c>
      <c r="H2119">
        <v>1116000</v>
      </c>
      <c r="I2119">
        <v>2464443</v>
      </c>
      <c r="J2119">
        <f t="shared" si="36"/>
        <v>1232221.5</v>
      </c>
    </row>
    <row r="2120" spans="1:10">
      <c r="A2120" t="s">
        <v>356</v>
      </c>
      <c r="B2120" t="s">
        <v>359</v>
      </c>
      <c r="C2120" t="s">
        <v>360</v>
      </c>
      <c r="D2120">
        <v>2020</v>
      </c>
      <c r="E2120">
        <v>0</v>
      </c>
      <c r="F2120">
        <v>0</v>
      </c>
      <c r="G2120">
        <v>505328</v>
      </c>
      <c r="H2120">
        <v>510000</v>
      </c>
      <c r="I2120">
        <v>1015328</v>
      </c>
      <c r="J2120">
        <f t="shared" si="36"/>
        <v>507664</v>
      </c>
    </row>
    <row r="2121" spans="1:10">
      <c r="A2121" t="s">
        <v>356</v>
      </c>
      <c r="B2121" t="s">
        <v>361</v>
      </c>
      <c r="C2121" t="s">
        <v>362</v>
      </c>
      <c r="D2121">
        <v>2020</v>
      </c>
      <c r="E2121">
        <v>5939303</v>
      </c>
      <c r="F2121">
        <v>9131000</v>
      </c>
      <c r="G2121">
        <v>5155000</v>
      </c>
      <c r="H2121">
        <v>1766000</v>
      </c>
      <c r="I2121">
        <v>21991303</v>
      </c>
      <c r="J2121">
        <f t="shared" si="36"/>
        <v>5497825.75</v>
      </c>
    </row>
    <row r="2122" spans="1:10">
      <c r="A2122" t="s">
        <v>356</v>
      </c>
      <c r="B2122" t="s">
        <v>361</v>
      </c>
      <c r="C2122" t="s">
        <v>362</v>
      </c>
      <c r="D2122">
        <v>2020</v>
      </c>
      <c r="E2122">
        <v>0</v>
      </c>
      <c r="F2122">
        <v>0</v>
      </c>
      <c r="G2122">
        <v>870733</v>
      </c>
      <c r="H2122">
        <v>649000</v>
      </c>
      <c r="I2122">
        <v>1519733</v>
      </c>
      <c r="J2122">
        <f t="shared" si="36"/>
        <v>759866.5</v>
      </c>
    </row>
    <row r="2123" spans="1:10">
      <c r="A2123" t="s">
        <v>356</v>
      </c>
      <c r="B2123" t="s">
        <v>365</v>
      </c>
      <c r="C2123" t="s">
        <v>366</v>
      </c>
      <c r="D2123">
        <v>2020</v>
      </c>
      <c r="E2123">
        <v>0</v>
      </c>
      <c r="F2123">
        <v>0</v>
      </c>
      <c r="G2123">
        <v>274</v>
      </c>
      <c r="H2123">
        <v>0</v>
      </c>
      <c r="I2123">
        <v>274</v>
      </c>
      <c r="J2123">
        <f t="shared" si="36"/>
        <v>274</v>
      </c>
    </row>
    <row r="2124" spans="1:10">
      <c r="A2124" t="s">
        <v>356</v>
      </c>
      <c r="B2124" t="s">
        <v>367</v>
      </c>
      <c r="C2124" t="s">
        <v>368</v>
      </c>
      <c r="D2124">
        <v>2020</v>
      </c>
      <c r="E2124">
        <v>121</v>
      </c>
      <c r="F2124">
        <v>0</v>
      </c>
      <c r="G2124">
        <v>0</v>
      </c>
      <c r="H2124">
        <v>0</v>
      </c>
      <c r="I2124">
        <v>121</v>
      </c>
      <c r="J2124">
        <f t="shared" si="36"/>
        <v>121</v>
      </c>
    </row>
    <row r="2125" spans="1:10">
      <c r="A2125" t="s">
        <v>356</v>
      </c>
      <c r="B2125" t="s">
        <v>1616</v>
      </c>
      <c r="C2125" t="s">
        <v>1503</v>
      </c>
      <c r="D2125">
        <v>2020</v>
      </c>
      <c r="E2125">
        <v>122</v>
      </c>
      <c r="F2125">
        <v>0</v>
      </c>
      <c r="G2125">
        <v>0</v>
      </c>
      <c r="H2125">
        <v>0</v>
      </c>
      <c r="I2125">
        <v>122</v>
      </c>
      <c r="J2125">
        <f t="shared" si="36"/>
        <v>122</v>
      </c>
    </row>
    <row r="2126" spans="1:10">
      <c r="A2126" t="s">
        <v>356</v>
      </c>
      <c r="B2126" t="s">
        <v>1617</v>
      </c>
      <c r="C2126" t="s">
        <v>1618</v>
      </c>
      <c r="D2126">
        <v>2020</v>
      </c>
      <c r="E2126">
        <v>0</v>
      </c>
      <c r="F2126">
        <v>0</v>
      </c>
      <c r="G2126">
        <v>36</v>
      </c>
      <c r="H2126">
        <v>0</v>
      </c>
      <c r="I2126">
        <v>36</v>
      </c>
      <c r="J2126">
        <f t="shared" si="36"/>
        <v>36</v>
      </c>
    </row>
    <row r="2127" spans="1:10">
      <c r="A2127" t="s">
        <v>369</v>
      </c>
      <c r="B2127" t="s">
        <v>370</v>
      </c>
      <c r="C2127" t="s">
        <v>371</v>
      </c>
      <c r="D2127">
        <v>2020</v>
      </c>
      <c r="E2127">
        <v>0</v>
      </c>
      <c r="F2127">
        <v>0</v>
      </c>
      <c r="G2127">
        <v>53419808</v>
      </c>
      <c r="H2127">
        <v>134415000</v>
      </c>
      <c r="I2127">
        <v>187834808</v>
      </c>
      <c r="J2127">
        <f t="shared" si="36"/>
        <v>93917404</v>
      </c>
    </row>
    <row r="2128" spans="1:10">
      <c r="A2128" t="s">
        <v>369</v>
      </c>
      <c r="B2128" t="s">
        <v>370</v>
      </c>
      <c r="C2128" t="s">
        <v>371</v>
      </c>
      <c r="D2128">
        <v>2020</v>
      </c>
      <c r="E2128">
        <v>0</v>
      </c>
      <c r="F2128">
        <v>600000</v>
      </c>
      <c r="G2128">
        <v>0</v>
      </c>
      <c r="H2128">
        <v>5434000</v>
      </c>
      <c r="I2128">
        <v>6034000</v>
      </c>
      <c r="J2128">
        <f t="shared" si="36"/>
        <v>3017000</v>
      </c>
    </row>
    <row r="2129" spans="1:10">
      <c r="A2129" t="s">
        <v>369</v>
      </c>
      <c r="B2129" t="s">
        <v>372</v>
      </c>
      <c r="C2129" t="s">
        <v>373</v>
      </c>
      <c r="D2129">
        <v>2020</v>
      </c>
      <c r="E2129">
        <v>31231450</v>
      </c>
      <c r="F2129">
        <v>28570000</v>
      </c>
      <c r="G2129">
        <v>114328000</v>
      </c>
      <c r="H2129">
        <v>5107000</v>
      </c>
      <c r="I2129">
        <v>179236450</v>
      </c>
      <c r="J2129">
        <f t="shared" si="36"/>
        <v>44809112.5</v>
      </c>
    </row>
    <row r="2130" spans="1:10">
      <c r="A2130" t="s">
        <v>369</v>
      </c>
      <c r="B2130" t="s">
        <v>372</v>
      </c>
      <c r="C2130" t="s">
        <v>373</v>
      </c>
      <c r="D2130">
        <v>2020</v>
      </c>
      <c r="E2130">
        <v>21065812</v>
      </c>
      <c r="F2130">
        <v>827000</v>
      </c>
      <c r="G2130">
        <v>1505000</v>
      </c>
      <c r="H2130">
        <v>41000</v>
      </c>
      <c r="I2130">
        <v>23438812</v>
      </c>
      <c r="J2130">
        <f t="shared" si="36"/>
        <v>5859703</v>
      </c>
    </row>
    <row r="2131" spans="1:10">
      <c r="A2131" t="s">
        <v>369</v>
      </c>
      <c r="B2131" t="s">
        <v>372</v>
      </c>
      <c r="C2131" t="s">
        <v>373</v>
      </c>
      <c r="D2131">
        <v>2020</v>
      </c>
      <c r="E2131">
        <v>469000</v>
      </c>
      <c r="F2131">
        <v>0</v>
      </c>
      <c r="G2131">
        <v>0</v>
      </c>
      <c r="H2131">
        <v>0</v>
      </c>
      <c r="I2131">
        <v>469000</v>
      </c>
      <c r="J2131">
        <f t="shared" si="36"/>
        <v>469000</v>
      </c>
    </row>
    <row r="2132" spans="1:10">
      <c r="A2132" t="s">
        <v>369</v>
      </c>
      <c r="B2132" t="s">
        <v>372</v>
      </c>
      <c r="C2132" t="s">
        <v>373</v>
      </c>
      <c r="D2132">
        <v>2020</v>
      </c>
      <c r="E2132">
        <v>0</v>
      </c>
      <c r="F2132">
        <v>0</v>
      </c>
      <c r="G2132">
        <v>3892019</v>
      </c>
      <c r="H2132">
        <v>1000</v>
      </c>
      <c r="I2132">
        <v>3893019</v>
      </c>
      <c r="J2132">
        <f t="shared" si="36"/>
        <v>1946509.5</v>
      </c>
    </row>
    <row r="2133" spans="1:10">
      <c r="A2133" t="s">
        <v>369</v>
      </c>
      <c r="B2133" t="s">
        <v>374</v>
      </c>
      <c r="C2133" t="s">
        <v>375</v>
      </c>
      <c r="D2133">
        <v>2020</v>
      </c>
      <c r="E2133">
        <v>25534367</v>
      </c>
      <c r="F2133">
        <v>55544000</v>
      </c>
      <c r="G2133">
        <v>22305000</v>
      </c>
      <c r="H2133">
        <v>2119000</v>
      </c>
      <c r="I2133">
        <v>105502367</v>
      </c>
      <c r="J2133">
        <f t="shared" si="36"/>
        <v>26375591.75</v>
      </c>
    </row>
    <row r="2134" spans="1:10">
      <c r="A2134" t="s">
        <v>369</v>
      </c>
      <c r="B2134" t="s">
        <v>374</v>
      </c>
      <c r="C2134" t="s">
        <v>375</v>
      </c>
      <c r="D2134">
        <v>2020</v>
      </c>
      <c r="E2134">
        <v>0</v>
      </c>
      <c r="F2134">
        <v>84857827</v>
      </c>
      <c r="G2134">
        <v>19900000</v>
      </c>
      <c r="H2134">
        <v>0</v>
      </c>
      <c r="I2134">
        <v>104757827</v>
      </c>
      <c r="J2134">
        <f t="shared" si="36"/>
        <v>52378913.5</v>
      </c>
    </row>
    <row r="2135" spans="1:10">
      <c r="A2135" t="s">
        <v>369</v>
      </c>
      <c r="B2135" t="s">
        <v>376</v>
      </c>
      <c r="C2135" t="s">
        <v>377</v>
      </c>
      <c r="D2135">
        <v>2020</v>
      </c>
      <c r="E2135">
        <v>71441064</v>
      </c>
      <c r="F2135">
        <v>153964000</v>
      </c>
      <c r="G2135">
        <v>198222000</v>
      </c>
      <c r="H2135">
        <v>101433000</v>
      </c>
      <c r="I2135">
        <v>525060064</v>
      </c>
      <c r="J2135">
        <f t="shared" si="36"/>
        <v>131265016</v>
      </c>
    </row>
    <row r="2136" spans="1:10">
      <c r="A2136" t="s">
        <v>369</v>
      </c>
      <c r="B2136" t="s">
        <v>376</v>
      </c>
      <c r="C2136" t="s">
        <v>377</v>
      </c>
      <c r="D2136">
        <v>2020</v>
      </c>
      <c r="E2136">
        <v>0</v>
      </c>
      <c r="F2136">
        <v>0</v>
      </c>
      <c r="G2136">
        <v>0</v>
      </c>
      <c r="H2136">
        <v>8495561</v>
      </c>
      <c r="I2136">
        <v>8495561</v>
      </c>
      <c r="J2136">
        <f t="shared" si="36"/>
        <v>8495561</v>
      </c>
    </row>
    <row r="2137" spans="1:10">
      <c r="A2137" t="s">
        <v>369</v>
      </c>
      <c r="B2137" t="s">
        <v>376</v>
      </c>
      <c r="C2137" t="s">
        <v>377</v>
      </c>
      <c r="D2137">
        <v>2020</v>
      </c>
      <c r="E2137">
        <v>0</v>
      </c>
      <c r="F2137">
        <v>3272000</v>
      </c>
      <c r="G2137">
        <v>0</v>
      </c>
      <c r="H2137">
        <v>5876000</v>
      </c>
      <c r="I2137">
        <v>9148000</v>
      </c>
      <c r="J2137">
        <f t="shared" si="36"/>
        <v>4574000</v>
      </c>
    </row>
    <row r="2138" spans="1:10">
      <c r="A2138" t="s">
        <v>369</v>
      </c>
      <c r="B2138" t="s">
        <v>378</v>
      </c>
      <c r="C2138" t="s">
        <v>379</v>
      </c>
      <c r="D2138">
        <v>2020</v>
      </c>
      <c r="E2138">
        <v>0</v>
      </c>
      <c r="F2138">
        <v>0</v>
      </c>
      <c r="G2138">
        <v>7684680</v>
      </c>
      <c r="H2138">
        <v>30489000</v>
      </c>
      <c r="I2138">
        <v>38173680</v>
      </c>
      <c r="J2138">
        <f t="shared" si="36"/>
        <v>19086840</v>
      </c>
    </row>
    <row r="2139" spans="1:10">
      <c r="A2139" t="s">
        <v>369</v>
      </c>
      <c r="B2139" t="s">
        <v>378</v>
      </c>
      <c r="C2139" t="s">
        <v>379</v>
      </c>
      <c r="D2139">
        <v>2020</v>
      </c>
      <c r="E2139">
        <v>0</v>
      </c>
      <c r="F2139">
        <v>0</v>
      </c>
      <c r="G2139">
        <v>0</v>
      </c>
      <c r="H2139">
        <v>12999</v>
      </c>
      <c r="I2139">
        <v>12999</v>
      </c>
      <c r="J2139">
        <f t="shared" si="36"/>
        <v>12999</v>
      </c>
    </row>
    <row r="2140" spans="1:10">
      <c r="A2140" t="s">
        <v>369</v>
      </c>
      <c r="B2140" t="s">
        <v>380</v>
      </c>
      <c r="C2140" t="s">
        <v>381</v>
      </c>
      <c r="D2140">
        <v>2020</v>
      </c>
      <c r="E2140">
        <v>32589717</v>
      </c>
      <c r="F2140">
        <v>18208000</v>
      </c>
      <c r="G2140">
        <v>48473000</v>
      </c>
      <c r="H2140">
        <v>15131000</v>
      </c>
      <c r="I2140">
        <v>114401717</v>
      </c>
      <c r="J2140">
        <f t="shared" si="36"/>
        <v>28600429.25</v>
      </c>
    </row>
    <row r="2141" spans="1:10">
      <c r="A2141" t="s">
        <v>369</v>
      </c>
      <c r="B2141" t="s">
        <v>380</v>
      </c>
      <c r="C2141" t="s">
        <v>381</v>
      </c>
      <c r="D2141">
        <v>2020</v>
      </c>
      <c r="E2141">
        <v>10185300</v>
      </c>
      <c r="F2141">
        <v>4286000</v>
      </c>
      <c r="G2141">
        <v>33000</v>
      </c>
      <c r="H2141">
        <v>750000</v>
      </c>
      <c r="I2141">
        <v>15254300</v>
      </c>
      <c r="J2141">
        <f t="shared" si="36"/>
        <v>3813575</v>
      </c>
    </row>
    <row r="2142" spans="1:10">
      <c r="A2142" t="s">
        <v>369</v>
      </c>
      <c r="B2142" t="s">
        <v>910</v>
      </c>
      <c r="C2142" t="s">
        <v>911</v>
      </c>
      <c r="D2142">
        <v>2020</v>
      </c>
      <c r="E2142">
        <v>1171550</v>
      </c>
      <c r="F2142">
        <v>121000</v>
      </c>
      <c r="G2142">
        <v>0</v>
      </c>
      <c r="H2142">
        <v>0</v>
      </c>
      <c r="I2142">
        <v>1292550</v>
      </c>
      <c r="J2142">
        <f t="shared" si="36"/>
        <v>646275</v>
      </c>
    </row>
    <row r="2143" spans="1:10">
      <c r="A2143" t="s">
        <v>369</v>
      </c>
      <c r="B2143" t="s">
        <v>382</v>
      </c>
      <c r="C2143" t="s">
        <v>383</v>
      </c>
      <c r="D2143">
        <v>2020</v>
      </c>
      <c r="E2143">
        <v>0</v>
      </c>
      <c r="F2143">
        <v>8778341</v>
      </c>
      <c r="G2143">
        <v>10670000</v>
      </c>
      <c r="H2143">
        <v>8126000</v>
      </c>
      <c r="I2143">
        <v>27574341</v>
      </c>
      <c r="J2143">
        <f t="shared" si="36"/>
        <v>9191447</v>
      </c>
    </row>
    <row r="2144" spans="1:10">
      <c r="A2144" t="s">
        <v>369</v>
      </c>
      <c r="B2144" t="s">
        <v>384</v>
      </c>
      <c r="C2144" t="s">
        <v>385</v>
      </c>
      <c r="D2144">
        <v>2020</v>
      </c>
      <c r="E2144">
        <v>5829169</v>
      </c>
      <c r="F2144">
        <v>0</v>
      </c>
      <c r="G2144">
        <v>0</v>
      </c>
      <c r="H2144">
        <v>0</v>
      </c>
      <c r="I2144">
        <v>5829169</v>
      </c>
      <c r="J2144">
        <f t="shared" si="36"/>
        <v>5829169</v>
      </c>
    </row>
    <row r="2145" spans="1:10">
      <c r="A2145" t="s">
        <v>369</v>
      </c>
      <c r="B2145" t="s">
        <v>386</v>
      </c>
      <c r="C2145" t="s">
        <v>387</v>
      </c>
      <c r="D2145">
        <v>2020</v>
      </c>
      <c r="E2145">
        <v>3203311</v>
      </c>
      <c r="F2145">
        <v>0</v>
      </c>
      <c r="G2145">
        <v>30000</v>
      </c>
      <c r="H2145">
        <v>0</v>
      </c>
      <c r="I2145">
        <v>3233311</v>
      </c>
      <c r="J2145">
        <f t="shared" si="36"/>
        <v>1616655.5</v>
      </c>
    </row>
    <row r="2146" spans="1:10">
      <c r="A2146" t="s">
        <v>369</v>
      </c>
      <c r="B2146" t="s">
        <v>388</v>
      </c>
      <c r="C2146" t="s">
        <v>389</v>
      </c>
      <c r="D2146">
        <v>2020</v>
      </c>
      <c r="E2146">
        <v>0</v>
      </c>
      <c r="F2146">
        <v>25150992</v>
      </c>
      <c r="G2146">
        <v>49100000</v>
      </c>
      <c r="H2146">
        <v>23178000</v>
      </c>
      <c r="I2146">
        <v>97428992</v>
      </c>
      <c r="J2146">
        <f t="shared" si="36"/>
        <v>32476330.666666668</v>
      </c>
    </row>
    <row r="2147" spans="1:10">
      <c r="A2147" t="s">
        <v>369</v>
      </c>
      <c r="B2147" t="s">
        <v>390</v>
      </c>
      <c r="C2147" t="s">
        <v>391</v>
      </c>
      <c r="D2147">
        <v>2020</v>
      </c>
      <c r="E2147">
        <v>21443650</v>
      </c>
      <c r="F2147">
        <v>94000</v>
      </c>
      <c r="G2147">
        <v>0</v>
      </c>
      <c r="H2147">
        <v>0</v>
      </c>
      <c r="I2147">
        <v>21537650</v>
      </c>
      <c r="J2147">
        <f t="shared" si="36"/>
        <v>10768825</v>
      </c>
    </row>
    <row r="2148" spans="1:10">
      <c r="A2148" t="s">
        <v>369</v>
      </c>
      <c r="B2148" t="s">
        <v>1619</v>
      </c>
      <c r="C2148" t="s">
        <v>1620</v>
      </c>
      <c r="D2148">
        <v>2020</v>
      </c>
      <c r="E2148">
        <v>519599</v>
      </c>
      <c r="F2148">
        <v>0</v>
      </c>
      <c r="G2148">
        <v>0</v>
      </c>
      <c r="H2148">
        <v>0</v>
      </c>
      <c r="I2148">
        <v>519599</v>
      </c>
      <c r="J2148">
        <f t="shared" si="36"/>
        <v>519599</v>
      </c>
    </row>
    <row r="2149" spans="1:10">
      <c r="A2149" t="s">
        <v>369</v>
      </c>
      <c r="B2149" t="s">
        <v>392</v>
      </c>
      <c r="C2149" t="s">
        <v>393</v>
      </c>
      <c r="D2149">
        <v>2020</v>
      </c>
      <c r="E2149">
        <v>275483956</v>
      </c>
      <c r="F2149">
        <v>147299000</v>
      </c>
      <c r="G2149">
        <v>176447000</v>
      </c>
      <c r="H2149">
        <v>147655000</v>
      </c>
      <c r="I2149">
        <v>746884956</v>
      </c>
      <c r="J2149">
        <f t="shared" si="36"/>
        <v>186721239</v>
      </c>
    </row>
    <row r="2150" spans="1:10">
      <c r="A2150" t="s">
        <v>369</v>
      </c>
      <c r="B2150" t="s">
        <v>392</v>
      </c>
      <c r="C2150" t="s">
        <v>393</v>
      </c>
      <c r="D2150">
        <v>2020</v>
      </c>
      <c r="E2150">
        <v>10026000</v>
      </c>
      <c r="F2150">
        <v>11062000</v>
      </c>
      <c r="G2150">
        <v>11062000</v>
      </c>
      <c r="H2150">
        <v>11062000</v>
      </c>
      <c r="I2150">
        <v>43212000</v>
      </c>
      <c r="J2150">
        <f t="shared" si="36"/>
        <v>10803000</v>
      </c>
    </row>
    <row r="2151" spans="1:10">
      <c r="A2151" t="s">
        <v>369</v>
      </c>
      <c r="B2151" t="s">
        <v>394</v>
      </c>
      <c r="C2151" t="s">
        <v>395</v>
      </c>
      <c r="D2151">
        <v>2020</v>
      </c>
      <c r="E2151">
        <v>0</v>
      </c>
      <c r="F2151">
        <v>4316839</v>
      </c>
      <c r="G2151">
        <v>2609000</v>
      </c>
      <c r="H2151">
        <v>8700000</v>
      </c>
      <c r="I2151">
        <v>15625839</v>
      </c>
      <c r="J2151">
        <f t="shared" si="36"/>
        <v>5208613</v>
      </c>
    </row>
    <row r="2152" spans="1:10">
      <c r="A2152" t="s">
        <v>369</v>
      </c>
      <c r="B2152" t="s">
        <v>396</v>
      </c>
      <c r="C2152" t="s">
        <v>397</v>
      </c>
      <c r="D2152">
        <v>2020</v>
      </c>
      <c r="E2152">
        <v>546000</v>
      </c>
      <c r="F2152">
        <v>33553000</v>
      </c>
      <c r="G2152">
        <v>0</v>
      </c>
      <c r="H2152">
        <v>0</v>
      </c>
      <c r="I2152">
        <v>34099000</v>
      </c>
      <c r="J2152">
        <f t="shared" si="36"/>
        <v>17049500</v>
      </c>
    </row>
    <row r="2153" spans="1:10">
      <c r="A2153" t="s">
        <v>369</v>
      </c>
      <c r="B2153" t="s">
        <v>400</v>
      </c>
      <c r="C2153" t="s">
        <v>401</v>
      </c>
      <c r="D2153">
        <v>2020</v>
      </c>
      <c r="E2153">
        <v>0</v>
      </c>
      <c r="F2153">
        <v>0</v>
      </c>
      <c r="G2153">
        <v>916441</v>
      </c>
      <c r="H2153">
        <v>6000000</v>
      </c>
      <c r="I2153">
        <v>6916441</v>
      </c>
      <c r="J2153">
        <f t="shared" si="36"/>
        <v>3458220.5</v>
      </c>
    </row>
    <row r="2154" spans="1:10">
      <c r="A2154" t="s">
        <v>369</v>
      </c>
      <c r="B2154" t="s">
        <v>402</v>
      </c>
      <c r="C2154" t="s">
        <v>403</v>
      </c>
      <c r="D2154">
        <v>2020</v>
      </c>
      <c r="E2154">
        <v>112145044</v>
      </c>
      <c r="F2154">
        <v>119437000</v>
      </c>
      <c r="G2154">
        <v>131271000</v>
      </c>
      <c r="H2154">
        <v>124684000</v>
      </c>
      <c r="I2154">
        <v>487537044</v>
      </c>
      <c r="J2154">
        <f t="shared" si="36"/>
        <v>121884261</v>
      </c>
    </row>
    <row r="2155" spans="1:10">
      <c r="A2155" t="s">
        <v>369</v>
      </c>
      <c r="B2155" t="s">
        <v>404</v>
      </c>
      <c r="C2155" t="s">
        <v>405</v>
      </c>
      <c r="D2155">
        <v>2020</v>
      </c>
      <c r="E2155">
        <v>0</v>
      </c>
      <c r="F2155">
        <v>200000</v>
      </c>
      <c r="G2155">
        <v>0</v>
      </c>
      <c r="H2155">
        <v>0</v>
      </c>
      <c r="I2155">
        <v>200000</v>
      </c>
      <c r="J2155">
        <f t="shared" ref="J2155:J2218" si="37">AVERAGEIF(E2155:H2155, "&gt;0")</f>
        <v>200000</v>
      </c>
    </row>
    <row r="2156" spans="1:10">
      <c r="A2156" t="s">
        <v>369</v>
      </c>
      <c r="B2156" t="s">
        <v>408</v>
      </c>
      <c r="C2156" t="s">
        <v>409</v>
      </c>
      <c r="D2156">
        <v>2020</v>
      </c>
      <c r="E2156">
        <v>0</v>
      </c>
      <c r="F2156">
        <v>0</v>
      </c>
      <c r="G2156">
        <v>0</v>
      </c>
      <c r="H2156">
        <v>522563</v>
      </c>
      <c r="I2156">
        <v>522563</v>
      </c>
      <c r="J2156">
        <f t="shared" si="37"/>
        <v>522563</v>
      </c>
    </row>
    <row r="2157" spans="1:10">
      <c r="A2157" t="s">
        <v>369</v>
      </c>
      <c r="B2157" t="s">
        <v>1621</v>
      </c>
      <c r="C2157" t="s">
        <v>1622</v>
      </c>
      <c r="D2157">
        <v>2020</v>
      </c>
      <c r="E2157">
        <v>2399720</v>
      </c>
      <c r="F2157">
        <v>0</v>
      </c>
      <c r="G2157">
        <v>0</v>
      </c>
      <c r="H2157">
        <v>0</v>
      </c>
      <c r="I2157">
        <v>2399720</v>
      </c>
      <c r="J2157">
        <f t="shared" si="37"/>
        <v>2399720</v>
      </c>
    </row>
    <row r="2158" spans="1:10">
      <c r="A2158" t="s">
        <v>369</v>
      </c>
      <c r="B2158" t="s">
        <v>410</v>
      </c>
      <c r="C2158" t="s">
        <v>411</v>
      </c>
      <c r="D2158">
        <v>2020</v>
      </c>
      <c r="E2158">
        <v>1062000</v>
      </c>
      <c r="F2158">
        <v>0</v>
      </c>
      <c r="G2158">
        <v>2037000</v>
      </c>
      <c r="H2158">
        <v>0</v>
      </c>
      <c r="I2158">
        <v>3099000</v>
      </c>
      <c r="J2158">
        <f t="shared" si="37"/>
        <v>1549500</v>
      </c>
    </row>
    <row r="2159" spans="1:10">
      <c r="A2159" t="s">
        <v>369</v>
      </c>
      <c r="B2159" t="s">
        <v>412</v>
      </c>
      <c r="C2159" t="s">
        <v>413</v>
      </c>
      <c r="D2159">
        <v>2020</v>
      </c>
      <c r="E2159">
        <v>1522400</v>
      </c>
      <c r="F2159">
        <v>0</v>
      </c>
      <c r="G2159">
        <v>0</v>
      </c>
      <c r="H2159">
        <v>0</v>
      </c>
      <c r="I2159">
        <v>1522400</v>
      </c>
      <c r="J2159">
        <f t="shared" si="37"/>
        <v>1522400</v>
      </c>
    </row>
    <row r="2160" spans="1:10">
      <c r="A2160" t="s">
        <v>369</v>
      </c>
      <c r="B2160" t="s">
        <v>414</v>
      </c>
      <c r="C2160" t="s">
        <v>415</v>
      </c>
      <c r="D2160">
        <v>2020</v>
      </c>
      <c r="E2160">
        <v>17150500</v>
      </c>
      <c r="F2160">
        <v>0</v>
      </c>
      <c r="G2160">
        <v>0</v>
      </c>
      <c r="H2160">
        <v>19524000</v>
      </c>
      <c r="I2160">
        <v>36674500</v>
      </c>
      <c r="J2160">
        <f t="shared" si="37"/>
        <v>18337250</v>
      </c>
    </row>
    <row r="2161" spans="1:10">
      <c r="A2161" t="s">
        <v>369</v>
      </c>
      <c r="B2161" t="s">
        <v>414</v>
      </c>
      <c r="C2161" t="s">
        <v>415</v>
      </c>
      <c r="D2161">
        <v>2020</v>
      </c>
      <c r="E2161">
        <v>0</v>
      </c>
      <c r="F2161">
        <v>0</v>
      </c>
      <c r="G2161">
        <v>0</v>
      </c>
      <c r="H2161">
        <v>1920000</v>
      </c>
      <c r="I2161">
        <v>1920000</v>
      </c>
      <c r="J2161">
        <f t="shared" si="37"/>
        <v>1920000</v>
      </c>
    </row>
    <row r="2162" spans="1:10">
      <c r="A2162" t="s">
        <v>369</v>
      </c>
      <c r="B2162" t="s">
        <v>416</v>
      </c>
      <c r="C2162" t="s">
        <v>417</v>
      </c>
      <c r="D2162">
        <v>2020</v>
      </c>
      <c r="E2162">
        <v>0</v>
      </c>
      <c r="F2162">
        <v>0</v>
      </c>
      <c r="G2162">
        <v>160000</v>
      </c>
      <c r="H2162">
        <v>0</v>
      </c>
      <c r="I2162">
        <v>160000</v>
      </c>
      <c r="J2162">
        <f t="shared" si="37"/>
        <v>160000</v>
      </c>
    </row>
    <row r="2163" spans="1:10">
      <c r="A2163" t="s">
        <v>369</v>
      </c>
      <c r="B2163" t="s">
        <v>418</v>
      </c>
      <c r="C2163" t="s">
        <v>419</v>
      </c>
      <c r="D2163">
        <v>2020</v>
      </c>
      <c r="E2163">
        <v>365000</v>
      </c>
      <c r="F2163">
        <v>0</v>
      </c>
      <c r="G2163">
        <v>0</v>
      </c>
      <c r="H2163">
        <v>0</v>
      </c>
      <c r="I2163">
        <v>365000</v>
      </c>
      <c r="J2163">
        <f t="shared" si="37"/>
        <v>365000</v>
      </c>
    </row>
    <row r="2164" spans="1:10">
      <c r="A2164" t="s">
        <v>369</v>
      </c>
      <c r="B2164" t="s">
        <v>420</v>
      </c>
      <c r="C2164" t="s">
        <v>421</v>
      </c>
      <c r="D2164">
        <v>2020</v>
      </c>
      <c r="E2164">
        <v>1000000</v>
      </c>
      <c r="F2164">
        <v>0</v>
      </c>
      <c r="G2164">
        <v>13500000</v>
      </c>
      <c r="H2164">
        <v>0</v>
      </c>
      <c r="I2164">
        <v>14500000</v>
      </c>
      <c r="J2164">
        <f t="shared" si="37"/>
        <v>7250000</v>
      </c>
    </row>
    <row r="2165" spans="1:10">
      <c r="A2165" t="s">
        <v>369</v>
      </c>
      <c r="B2165" t="s">
        <v>422</v>
      </c>
      <c r="C2165" t="s">
        <v>423</v>
      </c>
      <c r="D2165">
        <v>2020</v>
      </c>
      <c r="E2165">
        <v>0</v>
      </c>
      <c r="F2165">
        <v>0</v>
      </c>
      <c r="G2165">
        <v>33717000</v>
      </c>
      <c r="H2165">
        <v>0</v>
      </c>
      <c r="I2165">
        <v>33717000</v>
      </c>
      <c r="J2165">
        <f t="shared" si="37"/>
        <v>33717000</v>
      </c>
    </row>
    <row r="2166" spans="1:10">
      <c r="A2166" t="s">
        <v>369</v>
      </c>
      <c r="B2166" t="s">
        <v>914</v>
      </c>
      <c r="C2166" t="s">
        <v>805</v>
      </c>
      <c r="D2166">
        <v>2020</v>
      </c>
      <c r="E2166">
        <v>399999</v>
      </c>
      <c r="F2166">
        <v>0</v>
      </c>
      <c r="G2166">
        <v>0</v>
      </c>
      <c r="H2166">
        <v>0</v>
      </c>
      <c r="I2166">
        <v>399999</v>
      </c>
      <c r="J2166">
        <f t="shared" si="37"/>
        <v>399999</v>
      </c>
    </row>
    <row r="2167" spans="1:10">
      <c r="A2167" t="s">
        <v>369</v>
      </c>
      <c r="B2167" t="s">
        <v>914</v>
      </c>
      <c r="C2167" t="s">
        <v>805</v>
      </c>
      <c r="D2167">
        <v>2020</v>
      </c>
      <c r="E2167">
        <v>27962099</v>
      </c>
      <c r="F2167">
        <v>0</v>
      </c>
      <c r="G2167">
        <v>0</v>
      </c>
      <c r="H2167">
        <v>31000</v>
      </c>
      <c r="I2167">
        <v>27993099</v>
      </c>
      <c r="J2167">
        <f t="shared" si="37"/>
        <v>13996549.5</v>
      </c>
    </row>
    <row r="2168" spans="1:10">
      <c r="A2168" t="s">
        <v>369</v>
      </c>
      <c r="B2168" t="s">
        <v>424</v>
      </c>
      <c r="C2168" t="s">
        <v>425</v>
      </c>
      <c r="D2168">
        <v>2020</v>
      </c>
      <c r="E2168">
        <v>181999</v>
      </c>
      <c r="F2168">
        <v>0</v>
      </c>
      <c r="G2168">
        <v>0</v>
      </c>
      <c r="H2168">
        <v>0</v>
      </c>
      <c r="I2168">
        <v>181999</v>
      </c>
      <c r="J2168">
        <f t="shared" si="37"/>
        <v>181999</v>
      </c>
    </row>
    <row r="2169" spans="1:10">
      <c r="A2169" t="s">
        <v>369</v>
      </c>
      <c r="B2169" t="s">
        <v>426</v>
      </c>
      <c r="C2169" t="s">
        <v>427</v>
      </c>
      <c r="D2169">
        <v>2020</v>
      </c>
      <c r="E2169">
        <v>0</v>
      </c>
      <c r="F2169">
        <v>5962051</v>
      </c>
      <c r="G2169">
        <v>10083000</v>
      </c>
      <c r="H2169">
        <v>3567000</v>
      </c>
      <c r="I2169">
        <v>19612051</v>
      </c>
      <c r="J2169">
        <f t="shared" si="37"/>
        <v>6537350.333333333</v>
      </c>
    </row>
    <row r="2170" spans="1:10">
      <c r="A2170" t="s">
        <v>369</v>
      </c>
      <c r="B2170" t="s">
        <v>428</v>
      </c>
      <c r="C2170" t="s">
        <v>429</v>
      </c>
      <c r="D2170">
        <v>2020</v>
      </c>
      <c r="E2170">
        <v>200000</v>
      </c>
      <c r="F2170">
        <v>0</v>
      </c>
      <c r="G2170">
        <v>0</v>
      </c>
      <c r="H2170">
        <v>0</v>
      </c>
      <c r="I2170">
        <v>200000</v>
      </c>
      <c r="J2170">
        <f t="shared" si="37"/>
        <v>200000</v>
      </c>
    </row>
    <row r="2171" spans="1:10">
      <c r="A2171" t="s">
        <v>369</v>
      </c>
      <c r="B2171" t="s">
        <v>430</v>
      </c>
      <c r="C2171" t="s">
        <v>431</v>
      </c>
      <c r="D2171">
        <v>2020</v>
      </c>
      <c r="E2171">
        <v>1149000</v>
      </c>
      <c r="F2171">
        <v>0</v>
      </c>
      <c r="G2171">
        <v>0</v>
      </c>
      <c r="H2171">
        <v>0</v>
      </c>
      <c r="I2171">
        <v>1149000</v>
      </c>
      <c r="J2171">
        <f t="shared" si="37"/>
        <v>1149000</v>
      </c>
    </row>
    <row r="2172" spans="1:10">
      <c r="A2172" t="s">
        <v>369</v>
      </c>
      <c r="B2172" t="s">
        <v>432</v>
      </c>
      <c r="C2172" t="s">
        <v>433</v>
      </c>
      <c r="D2172">
        <v>2020</v>
      </c>
      <c r="E2172">
        <v>3245268</v>
      </c>
      <c r="F2172">
        <v>0</v>
      </c>
      <c r="G2172">
        <v>0</v>
      </c>
      <c r="H2172">
        <v>0</v>
      </c>
      <c r="I2172">
        <v>3245268</v>
      </c>
      <c r="J2172">
        <f t="shared" si="37"/>
        <v>3245268</v>
      </c>
    </row>
    <row r="2173" spans="1:10">
      <c r="A2173" t="s">
        <v>369</v>
      </c>
      <c r="B2173" t="s">
        <v>1077</v>
      </c>
      <c r="C2173" t="s">
        <v>1078</v>
      </c>
      <c r="D2173">
        <v>2020</v>
      </c>
      <c r="E2173">
        <v>2068241</v>
      </c>
      <c r="F2173">
        <v>0</v>
      </c>
      <c r="G2173">
        <v>319000</v>
      </c>
      <c r="H2173">
        <v>0</v>
      </c>
      <c r="I2173">
        <v>2387241</v>
      </c>
      <c r="J2173">
        <f t="shared" si="37"/>
        <v>1193620.5</v>
      </c>
    </row>
    <row r="2174" spans="1:10">
      <c r="A2174" t="s">
        <v>369</v>
      </c>
      <c r="B2174" t="s">
        <v>1623</v>
      </c>
      <c r="C2174" t="s">
        <v>1624</v>
      </c>
      <c r="D2174">
        <v>2020</v>
      </c>
      <c r="E2174">
        <v>700000</v>
      </c>
      <c r="F2174">
        <v>0</v>
      </c>
      <c r="G2174">
        <v>0</v>
      </c>
      <c r="H2174">
        <v>0</v>
      </c>
      <c r="I2174">
        <v>700000</v>
      </c>
      <c r="J2174">
        <f t="shared" si="37"/>
        <v>700000</v>
      </c>
    </row>
    <row r="2175" spans="1:10">
      <c r="A2175" t="s">
        <v>369</v>
      </c>
      <c r="B2175" t="s">
        <v>1623</v>
      </c>
      <c r="C2175" t="s">
        <v>1624</v>
      </c>
      <c r="D2175">
        <v>2020</v>
      </c>
      <c r="E2175">
        <v>315000</v>
      </c>
      <c r="F2175">
        <v>0</v>
      </c>
      <c r="G2175">
        <v>0</v>
      </c>
      <c r="H2175">
        <v>0</v>
      </c>
      <c r="I2175">
        <v>315000</v>
      </c>
      <c r="J2175">
        <f t="shared" si="37"/>
        <v>315000</v>
      </c>
    </row>
    <row r="2176" spans="1:10">
      <c r="A2176" t="s">
        <v>369</v>
      </c>
      <c r="B2176" t="s">
        <v>1625</v>
      </c>
      <c r="C2176" t="s">
        <v>1626</v>
      </c>
      <c r="D2176">
        <v>2020</v>
      </c>
      <c r="E2176">
        <v>148000</v>
      </c>
      <c r="F2176">
        <v>0</v>
      </c>
      <c r="G2176">
        <v>0</v>
      </c>
      <c r="H2176">
        <v>0</v>
      </c>
      <c r="I2176">
        <v>148000</v>
      </c>
      <c r="J2176">
        <f t="shared" si="37"/>
        <v>148000</v>
      </c>
    </row>
    <row r="2177" spans="1:10">
      <c r="A2177" t="s">
        <v>369</v>
      </c>
      <c r="B2177" t="s">
        <v>449</v>
      </c>
      <c r="C2177" t="s">
        <v>450</v>
      </c>
      <c r="D2177">
        <v>2020</v>
      </c>
      <c r="E2177">
        <v>0</v>
      </c>
      <c r="F2177">
        <v>50139821</v>
      </c>
      <c r="G2177">
        <v>121850000</v>
      </c>
      <c r="H2177">
        <v>57755000</v>
      </c>
      <c r="I2177">
        <v>229744821</v>
      </c>
      <c r="J2177">
        <f t="shared" si="37"/>
        <v>76581607</v>
      </c>
    </row>
    <row r="2178" spans="1:10">
      <c r="A2178" t="s">
        <v>369</v>
      </c>
      <c r="B2178" t="s">
        <v>449</v>
      </c>
      <c r="C2178" t="s">
        <v>450</v>
      </c>
      <c r="D2178">
        <v>2020</v>
      </c>
      <c r="E2178">
        <v>322019</v>
      </c>
      <c r="F2178">
        <v>0</v>
      </c>
      <c r="G2178">
        <v>0</v>
      </c>
      <c r="H2178">
        <v>0</v>
      </c>
      <c r="I2178">
        <v>322019</v>
      </c>
      <c r="J2178">
        <f t="shared" si="37"/>
        <v>322019</v>
      </c>
    </row>
    <row r="2179" spans="1:10">
      <c r="A2179" t="s">
        <v>369</v>
      </c>
      <c r="B2179" t="s">
        <v>449</v>
      </c>
      <c r="C2179" t="s">
        <v>450</v>
      </c>
      <c r="D2179">
        <v>2020</v>
      </c>
      <c r="E2179">
        <v>0</v>
      </c>
      <c r="F2179">
        <v>0</v>
      </c>
      <c r="G2179">
        <v>1868302</v>
      </c>
      <c r="H2179">
        <v>6499000</v>
      </c>
      <c r="I2179">
        <v>8367302</v>
      </c>
      <c r="J2179">
        <f t="shared" si="37"/>
        <v>4183651</v>
      </c>
    </row>
    <row r="2180" spans="1:10">
      <c r="A2180" t="s">
        <v>369</v>
      </c>
      <c r="B2180" t="s">
        <v>1627</v>
      </c>
      <c r="C2180" t="s">
        <v>383</v>
      </c>
      <c r="D2180">
        <v>2020</v>
      </c>
      <c r="E2180">
        <v>1000</v>
      </c>
      <c r="F2180">
        <v>0</v>
      </c>
      <c r="G2180">
        <v>0</v>
      </c>
      <c r="H2180">
        <v>0</v>
      </c>
      <c r="I2180">
        <v>1000</v>
      </c>
      <c r="J2180">
        <f t="shared" si="37"/>
        <v>1000</v>
      </c>
    </row>
    <row r="2181" spans="1:10">
      <c r="A2181" t="s">
        <v>369</v>
      </c>
      <c r="B2181" t="s">
        <v>453</v>
      </c>
      <c r="C2181" t="s">
        <v>454</v>
      </c>
      <c r="D2181">
        <v>2020</v>
      </c>
      <c r="E2181">
        <v>0</v>
      </c>
      <c r="F2181">
        <v>0</v>
      </c>
      <c r="G2181">
        <v>493449</v>
      </c>
      <c r="H2181">
        <v>0</v>
      </c>
      <c r="I2181">
        <v>493449</v>
      </c>
      <c r="J2181">
        <f t="shared" si="37"/>
        <v>493449</v>
      </c>
    </row>
    <row r="2182" spans="1:10">
      <c r="A2182" t="s">
        <v>457</v>
      </c>
      <c r="B2182" t="s">
        <v>1628</v>
      </c>
      <c r="C2182" t="s">
        <v>1629</v>
      </c>
      <c r="D2182">
        <v>2020</v>
      </c>
      <c r="E2182">
        <v>12441449</v>
      </c>
      <c r="F2182">
        <v>221000</v>
      </c>
      <c r="G2182">
        <v>221000</v>
      </c>
      <c r="H2182">
        <v>305000</v>
      </c>
      <c r="I2182">
        <v>13188449</v>
      </c>
      <c r="J2182">
        <f t="shared" si="37"/>
        <v>3297112.25</v>
      </c>
    </row>
    <row r="2183" spans="1:10">
      <c r="A2183" t="s">
        <v>460</v>
      </c>
      <c r="B2183" t="s">
        <v>1630</v>
      </c>
      <c r="C2183" t="s">
        <v>1631</v>
      </c>
      <c r="D2183">
        <v>2020</v>
      </c>
      <c r="E2183">
        <v>0</v>
      </c>
      <c r="F2183">
        <v>0</v>
      </c>
      <c r="G2183">
        <v>1590000</v>
      </c>
      <c r="H2183">
        <v>0</v>
      </c>
      <c r="I2183">
        <v>1590000</v>
      </c>
      <c r="J2183">
        <f t="shared" si="37"/>
        <v>1590000</v>
      </c>
    </row>
    <row r="2184" spans="1:10">
      <c r="A2184" t="s">
        <v>460</v>
      </c>
      <c r="B2184" t="s">
        <v>461</v>
      </c>
      <c r="C2184" t="s">
        <v>462</v>
      </c>
      <c r="D2184">
        <v>2020</v>
      </c>
      <c r="E2184">
        <v>0</v>
      </c>
      <c r="F2184">
        <v>30673244</v>
      </c>
      <c r="G2184">
        <v>9735000</v>
      </c>
      <c r="H2184">
        <v>17294000</v>
      </c>
      <c r="I2184">
        <v>57702244</v>
      </c>
      <c r="J2184">
        <f t="shared" si="37"/>
        <v>19234081.333333332</v>
      </c>
    </row>
    <row r="2185" spans="1:10">
      <c r="A2185" t="s">
        <v>460</v>
      </c>
      <c r="B2185" t="s">
        <v>1632</v>
      </c>
      <c r="C2185" t="s">
        <v>462</v>
      </c>
      <c r="D2185">
        <v>2020</v>
      </c>
      <c r="E2185">
        <v>0</v>
      </c>
      <c r="F2185">
        <v>0</v>
      </c>
      <c r="G2185">
        <v>190000</v>
      </c>
      <c r="H2185">
        <v>0</v>
      </c>
      <c r="I2185">
        <v>190000</v>
      </c>
      <c r="J2185">
        <f t="shared" si="37"/>
        <v>190000</v>
      </c>
    </row>
    <row r="2186" spans="1:10">
      <c r="A2186" t="s">
        <v>460</v>
      </c>
      <c r="B2186" t="s">
        <v>463</v>
      </c>
      <c r="C2186" t="s">
        <v>464</v>
      </c>
      <c r="D2186">
        <v>2020</v>
      </c>
      <c r="E2186">
        <v>983951</v>
      </c>
      <c r="F2186">
        <v>70000</v>
      </c>
      <c r="G2186">
        <v>0</v>
      </c>
      <c r="H2186">
        <v>0</v>
      </c>
      <c r="I2186">
        <v>1053951</v>
      </c>
      <c r="J2186">
        <f t="shared" si="37"/>
        <v>526975.5</v>
      </c>
    </row>
    <row r="2187" spans="1:10">
      <c r="A2187" t="s">
        <v>465</v>
      </c>
      <c r="B2187" t="s">
        <v>466</v>
      </c>
      <c r="C2187" t="s">
        <v>467</v>
      </c>
      <c r="D2187">
        <v>2020</v>
      </c>
      <c r="E2187">
        <v>2421592</v>
      </c>
      <c r="F2187">
        <v>18485000</v>
      </c>
      <c r="G2187">
        <v>3184000</v>
      </c>
      <c r="H2187">
        <v>11798000</v>
      </c>
      <c r="I2187">
        <v>35888592</v>
      </c>
      <c r="J2187">
        <f t="shared" si="37"/>
        <v>8972148</v>
      </c>
    </row>
    <row r="2188" spans="1:10">
      <c r="A2188" t="s">
        <v>465</v>
      </c>
      <c r="B2188" t="s">
        <v>468</v>
      </c>
      <c r="C2188" t="s">
        <v>469</v>
      </c>
      <c r="D2188">
        <v>2020</v>
      </c>
      <c r="E2188">
        <v>316185</v>
      </c>
      <c r="F2188">
        <v>9000</v>
      </c>
      <c r="G2188">
        <v>0</v>
      </c>
      <c r="H2188">
        <v>56000</v>
      </c>
      <c r="I2188">
        <v>381185</v>
      </c>
      <c r="J2188">
        <f t="shared" si="37"/>
        <v>127061.66666666667</v>
      </c>
    </row>
    <row r="2189" spans="1:10">
      <c r="A2189" t="s">
        <v>465</v>
      </c>
      <c r="B2189" t="s">
        <v>1633</v>
      </c>
      <c r="C2189" t="s">
        <v>1634</v>
      </c>
      <c r="D2189">
        <v>2020</v>
      </c>
      <c r="E2189">
        <v>0</v>
      </c>
      <c r="F2189">
        <v>50057</v>
      </c>
      <c r="G2189">
        <v>0</v>
      </c>
      <c r="H2189">
        <v>0</v>
      </c>
      <c r="I2189">
        <v>50057</v>
      </c>
      <c r="J2189">
        <f t="shared" si="37"/>
        <v>50057</v>
      </c>
    </row>
    <row r="2190" spans="1:10">
      <c r="A2190" t="s">
        <v>465</v>
      </c>
      <c r="B2190" t="s">
        <v>975</v>
      </c>
      <c r="C2190" t="s">
        <v>976</v>
      </c>
      <c r="D2190">
        <v>2020</v>
      </c>
      <c r="E2190">
        <v>0</v>
      </c>
      <c r="F2190">
        <v>0</v>
      </c>
      <c r="G2190">
        <v>36500</v>
      </c>
      <c r="H2190">
        <v>841000</v>
      </c>
      <c r="I2190">
        <v>877500</v>
      </c>
      <c r="J2190">
        <f t="shared" si="37"/>
        <v>438750</v>
      </c>
    </row>
    <row r="2191" spans="1:10">
      <c r="A2191" t="s">
        <v>465</v>
      </c>
      <c r="B2191" t="s">
        <v>470</v>
      </c>
      <c r="C2191" t="s">
        <v>471</v>
      </c>
      <c r="D2191">
        <v>2020</v>
      </c>
      <c r="E2191">
        <v>475693</v>
      </c>
      <c r="F2191">
        <v>0</v>
      </c>
      <c r="G2191">
        <v>0</v>
      </c>
      <c r="H2191">
        <v>0</v>
      </c>
      <c r="I2191">
        <v>475693</v>
      </c>
      <c r="J2191">
        <f t="shared" si="37"/>
        <v>475693</v>
      </c>
    </row>
    <row r="2192" spans="1:10">
      <c r="A2192" t="s">
        <v>465</v>
      </c>
      <c r="B2192" t="s">
        <v>472</v>
      </c>
      <c r="C2192" t="s">
        <v>473</v>
      </c>
      <c r="D2192">
        <v>2020</v>
      </c>
      <c r="E2192">
        <v>0</v>
      </c>
      <c r="F2192">
        <v>0</v>
      </c>
      <c r="G2192">
        <v>0</v>
      </c>
      <c r="H2192">
        <v>487551</v>
      </c>
      <c r="I2192">
        <v>487551</v>
      </c>
      <c r="J2192">
        <f t="shared" si="37"/>
        <v>487551</v>
      </c>
    </row>
    <row r="2193" spans="1:10">
      <c r="A2193" t="s">
        <v>474</v>
      </c>
      <c r="B2193" t="s">
        <v>475</v>
      </c>
      <c r="C2193" t="s">
        <v>476</v>
      </c>
      <c r="D2193">
        <v>2020</v>
      </c>
      <c r="E2193">
        <v>0</v>
      </c>
      <c r="F2193">
        <v>25804986</v>
      </c>
      <c r="G2193">
        <v>52542000</v>
      </c>
      <c r="H2193">
        <v>18149000</v>
      </c>
      <c r="I2193">
        <v>96495986</v>
      </c>
      <c r="J2193">
        <f t="shared" si="37"/>
        <v>32165328.666666668</v>
      </c>
    </row>
    <row r="2194" spans="1:10">
      <c r="A2194" t="s">
        <v>474</v>
      </c>
      <c r="B2194" t="s">
        <v>994</v>
      </c>
      <c r="C2194" t="s">
        <v>995</v>
      </c>
      <c r="D2194">
        <v>2020</v>
      </c>
      <c r="E2194">
        <v>0</v>
      </c>
      <c r="F2194">
        <v>0</v>
      </c>
      <c r="G2194">
        <v>0</v>
      </c>
      <c r="H2194">
        <v>2764337</v>
      </c>
      <c r="I2194">
        <v>2764337</v>
      </c>
      <c r="J2194">
        <f t="shared" si="37"/>
        <v>2764337</v>
      </c>
    </row>
    <row r="2195" spans="1:10">
      <c r="A2195" t="s">
        <v>1635</v>
      </c>
      <c r="B2195" t="s">
        <v>1636</v>
      </c>
      <c r="C2195" t="s">
        <v>1637</v>
      </c>
      <c r="D2195">
        <v>2020</v>
      </c>
      <c r="E2195">
        <v>1112698</v>
      </c>
      <c r="F2195">
        <v>14275000</v>
      </c>
      <c r="G2195">
        <v>0</v>
      </c>
      <c r="H2195">
        <v>0</v>
      </c>
      <c r="I2195">
        <v>15387698</v>
      </c>
      <c r="J2195">
        <f t="shared" si="37"/>
        <v>7693849</v>
      </c>
    </row>
    <row r="2196" spans="1:10">
      <c r="A2196" t="s">
        <v>446</v>
      </c>
      <c r="B2196" t="s">
        <v>1505</v>
      </c>
      <c r="C2196" t="s">
        <v>1506</v>
      </c>
      <c r="D2196">
        <v>2020</v>
      </c>
      <c r="E2196">
        <v>0</v>
      </c>
      <c r="F2196">
        <v>0</v>
      </c>
      <c r="G2196">
        <v>0</v>
      </c>
      <c r="H2196">
        <v>24507131</v>
      </c>
      <c r="I2196">
        <v>24507131</v>
      </c>
      <c r="J2196">
        <f t="shared" si="37"/>
        <v>24507131</v>
      </c>
    </row>
    <row r="2197" spans="1:10">
      <c r="A2197" t="s">
        <v>446</v>
      </c>
      <c r="B2197" t="s">
        <v>477</v>
      </c>
      <c r="C2197" t="s">
        <v>478</v>
      </c>
      <c r="D2197">
        <v>2020</v>
      </c>
      <c r="E2197">
        <v>0</v>
      </c>
      <c r="F2197">
        <v>0</v>
      </c>
      <c r="G2197">
        <v>5254000</v>
      </c>
      <c r="H2197">
        <v>2393000</v>
      </c>
      <c r="I2197">
        <v>7647000</v>
      </c>
      <c r="J2197">
        <f t="shared" si="37"/>
        <v>3823500</v>
      </c>
    </row>
    <row r="2198" spans="1:10">
      <c r="A2198" t="s">
        <v>446</v>
      </c>
      <c r="B2198" t="s">
        <v>889</v>
      </c>
      <c r="C2198" t="s">
        <v>890</v>
      </c>
      <c r="D2198">
        <v>2020</v>
      </c>
      <c r="E2198">
        <v>0</v>
      </c>
      <c r="F2198">
        <v>0</v>
      </c>
      <c r="G2198">
        <v>510000</v>
      </c>
      <c r="H2198">
        <v>0</v>
      </c>
      <c r="I2198">
        <v>510000</v>
      </c>
      <c r="J2198">
        <f t="shared" si="37"/>
        <v>510000</v>
      </c>
    </row>
    <row r="2199" spans="1:10">
      <c r="A2199" t="s">
        <v>446</v>
      </c>
      <c r="B2199" t="s">
        <v>479</v>
      </c>
      <c r="C2199" t="s">
        <v>480</v>
      </c>
      <c r="D2199">
        <v>2020</v>
      </c>
      <c r="E2199">
        <v>0</v>
      </c>
      <c r="F2199">
        <v>56018374</v>
      </c>
      <c r="G2199">
        <v>75924000</v>
      </c>
      <c r="H2199">
        <v>6302000</v>
      </c>
      <c r="I2199">
        <v>138244374</v>
      </c>
      <c r="J2199">
        <f t="shared" si="37"/>
        <v>46081458</v>
      </c>
    </row>
    <row r="2200" spans="1:10">
      <c r="A2200" t="s">
        <v>446</v>
      </c>
      <c r="B2200" t="s">
        <v>1074</v>
      </c>
      <c r="C2200" t="s">
        <v>520</v>
      </c>
      <c r="D2200">
        <v>2020</v>
      </c>
      <c r="E2200">
        <v>0</v>
      </c>
      <c r="F2200">
        <v>3422831</v>
      </c>
      <c r="G2200">
        <v>3761000</v>
      </c>
      <c r="H2200">
        <v>55000</v>
      </c>
      <c r="I2200">
        <v>7238831</v>
      </c>
      <c r="J2200">
        <f t="shared" si="37"/>
        <v>2412943.6666666665</v>
      </c>
    </row>
    <row r="2201" spans="1:10">
      <c r="A2201" t="s">
        <v>446</v>
      </c>
      <c r="B2201" t="s">
        <v>481</v>
      </c>
      <c r="C2201" t="s">
        <v>482</v>
      </c>
      <c r="D2201">
        <v>2020</v>
      </c>
      <c r="E2201">
        <v>0</v>
      </c>
      <c r="F2201">
        <v>69269206</v>
      </c>
      <c r="G2201">
        <v>114865000</v>
      </c>
      <c r="H2201">
        <v>0</v>
      </c>
      <c r="I2201">
        <v>184134206</v>
      </c>
      <c r="J2201">
        <f t="shared" si="37"/>
        <v>92067103</v>
      </c>
    </row>
    <row r="2202" spans="1:10">
      <c r="A2202" t="s">
        <v>446</v>
      </c>
      <c r="B2202" t="s">
        <v>481</v>
      </c>
      <c r="C2202" t="s">
        <v>482</v>
      </c>
      <c r="D2202">
        <v>2020</v>
      </c>
      <c r="E2202">
        <v>249</v>
      </c>
      <c r="F2202">
        <v>0</v>
      </c>
      <c r="G2202">
        <v>0</v>
      </c>
      <c r="H2202">
        <v>0</v>
      </c>
      <c r="I2202">
        <v>249</v>
      </c>
      <c r="J2202">
        <f t="shared" si="37"/>
        <v>249</v>
      </c>
    </row>
    <row r="2203" spans="1:10">
      <c r="A2203" t="s">
        <v>446</v>
      </c>
      <c r="B2203" t="s">
        <v>1044</v>
      </c>
      <c r="C2203" t="s">
        <v>1045</v>
      </c>
      <c r="D2203">
        <v>2020</v>
      </c>
      <c r="E2203">
        <v>0</v>
      </c>
      <c r="F2203">
        <v>514</v>
      </c>
      <c r="G2203">
        <v>0</v>
      </c>
      <c r="H2203">
        <v>0</v>
      </c>
      <c r="I2203">
        <v>514</v>
      </c>
      <c r="J2203">
        <f t="shared" si="37"/>
        <v>514</v>
      </c>
    </row>
    <row r="2204" spans="1:10">
      <c r="A2204" t="s">
        <v>446</v>
      </c>
      <c r="B2204" t="s">
        <v>1044</v>
      </c>
      <c r="C2204" t="s">
        <v>1045</v>
      </c>
      <c r="D2204">
        <v>2020</v>
      </c>
      <c r="E2204">
        <v>0</v>
      </c>
      <c r="F2204">
        <v>971000</v>
      </c>
      <c r="G2204">
        <v>0</v>
      </c>
      <c r="H2204">
        <v>29000</v>
      </c>
      <c r="I2204">
        <v>1000000</v>
      </c>
      <c r="J2204">
        <f t="shared" si="37"/>
        <v>500000</v>
      </c>
    </row>
    <row r="2205" spans="1:10">
      <c r="A2205" t="s">
        <v>446</v>
      </c>
      <c r="B2205" t="s">
        <v>483</v>
      </c>
      <c r="C2205" t="s">
        <v>484</v>
      </c>
      <c r="D2205">
        <v>2020</v>
      </c>
      <c r="E2205">
        <v>0</v>
      </c>
      <c r="F2205">
        <v>7739523</v>
      </c>
      <c r="G2205">
        <v>15882000</v>
      </c>
      <c r="H2205">
        <v>720000</v>
      </c>
      <c r="I2205">
        <v>24341523</v>
      </c>
      <c r="J2205">
        <f t="shared" si="37"/>
        <v>8113841</v>
      </c>
    </row>
    <row r="2206" spans="1:10">
      <c r="A2206" t="s">
        <v>446</v>
      </c>
      <c r="B2206" t="s">
        <v>483</v>
      </c>
      <c r="C2206" t="s">
        <v>484</v>
      </c>
      <c r="D2206">
        <v>2020</v>
      </c>
      <c r="E2206">
        <v>319999</v>
      </c>
      <c r="F2206">
        <v>0</v>
      </c>
      <c r="G2206">
        <v>210000</v>
      </c>
      <c r="H2206">
        <v>180000</v>
      </c>
      <c r="I2206">
        <v>709999</v>
      </c>
      <c r="J2206">
        <f t="shared" si="37"/>
        <v>236666.33333333334</v>
      </c>
    </row>
    <row r="2207" spans="1:10">
      <c r="A2207" t="s">
        <v>446</v>
      </c>
      <c r="B2207" t="s">
        <v>1638</v>
      </c>
      <c r="C2207" t="s">
        <v>1639</v>
      </c>
      <c r="D2207">
        <v>2020</v>
      </c>
      <c r="E2207">
        <v>0</v>
      </c>
      <c r="F2207">
        <v>0</v>
      </c>
      <c r="G2207">
        <v>1999999</v>
      </c>
      <c r="H2207">
        <v>0</v>
      </c>
      <c r="I2207">
        <v>1999999</v>
      </c>
      <c r="J2207">
        <f t="shared" si="37"/>
        <v>1999999</v>
      </c>
    </row>
    <row r="2208" spans="1:10">
      <c r="A2208" t="s">
        <v>446</v>
      </c>
      <c r="B2208" t="s">
        <v>1184</v>
      </c>
      <c r="C2208" t="s">
        <v>1168</v>
      </c>
      <c r="D2208">
        <v>2020</v>
      </c>
      <c r="E2208">
        <v>0</v>
      </c>
      <c r="F2208">
        <v>0</v>
      </c>
      <c r="G2208">
        <v>201744</v>
      </c>
      <c r="H2208">
        <v>43000</v>
      </c>
      <c r="I2208">
        <v>244744</v>
      </c>
      <c r="J2208">
        <f t="shared" si="37"/>
        <v>122372</v>
      </c>
    </row>
    <row r="2209" spans="1:10">
      <c r="A2209" t="s">
        <v>446</v>
      </c>
      <c r="B2209" t="s">
        <v>485</v>
      </c>
      <c r="C2209" t="s">
        <v>486</v>
      </c>
      <c r="D2209">
        <v>2020</v>
      </c>
      <c r="E2209">
        <v>0</v>
      </c>
      <c r="F2209">
        <v>1765000</v>
      </c>
      <c r="G2209">
        <v>870000</v>
      </c>
      <c r="H2209">
        <v>0</v>
      </c>
      <c r="I2209">
        <v>2635000</v>
      </c>
      <c r="J2209">
        <f t="shared" si="37"/>
        <v>1317500</v>
      </c>
    </row>
    <row r="2210" spans="1:10">
      <c r="A2210" t="s">
        <v>446</v>
      </c>
      <c r="B2210" t="s">
        <v>1216</v>
      </c>
      <c r="C2210" t="s">
        <v>1217</v>
      </c>
      <c r="D2210">
        <v>2020</v>
      </c>
      <c r="E2210">
        <v>3970476</v>
      </c>
      <c r="F2210">
        <v>579000</v>
      </c>
      <c r="G2210">
        <v>0</v>
      </c>
      <c r="H2210">
        <v>0</v>
      </c>
      <c r="I2210">
        <v>4549476</v>
      </c>
      <c r="J2210">
        <f t="shared" si="37"/>
        <v>2274738</v>
      </c>
    </row>
    <row r="2211" spans="1:10">
      <c r="A2211" t="s">
        <v>446</v>
      </c>
      <c r="B2211" t="s">
        <v>1194</v>
      </c>
      <c r="C2211" t="s">
        <v>1195</v>
      </c>
      <c r="D2211">
        <v>2020</v>
      </c>
      <c r="E2211">
        <v>0</v>
      </c>
      <c r="F2211">
        <v>3479000</v>
      </c>
      <c r="G2211">
        <v>33941000</v>
      </c>
      <c r="H2211">
        <v>634000</v>
      </c>
      <c r="I2211">
        <v>38054000</v>
      </c>
      <c r="J2211">
        <f t="shared" si="37"/>
        <v>12684666.666666666</v>
      </c>
    </row>
    <row r="2212" spans="1:10">
      <c r="A2212" t="s">
        <v>446</v>
      </c>
      <c r="B2212" t="s">
        <v>1238</v>
      </c>
      <c r="C2212" t="s">
        <v>1239</v>
      </c>
      <c r="D2212">
        <v>2020</v>
      </c>
      <c r="E2212">
        <v>69000</v>
      </c>
      <c r="F2212">
        <v>22369000</v>
      </c>
      <c r="G2212">
        <v>8159000</v>
      </c>
      <c r="H2212">
        <v>8458000</v>
      </c>
      <c r="I2212">
        <v>39055000</v>
      </c>
      <c r="J2212">
        <f t="shared" si="37"/>
        <v>9763750</v>
      </c>
    </row>
    <row r="2213" spans="1:10">
      <c r="A2213" t="s">
        <v>446</v>
      </c>
      <c r="B2213" t="s">
        <v>1238</v>
      </c>
      <c r="C2213" t="s">
        <v>1239</v>
      </c>
      <c r="D2213">
        <v>2020</v>
      </c>
      <c r="E2213">
        <v>0</v>
      </c>
      <c r="F2213">
        <v>0</v>
      </c>
      <c r="G2213">
        <v>0</v>
      </c>
      <c r="H2213">
        <v>1000000</v>
      </c>
      <c r="I2213">
        <v>1000000</v>
      </c>
      <c r="J2213">
        <f t="shared" si="37"/>
        <v>1000000</v>
      </c>
    </row>
    <row r="2214" spans="1:10">
      <c r="A2214" t="s">
        <v>446</v>
      </c>
      <c r="B2214" t="s">
        <v>1509</v>
      </c>
      <c r="C2214" t="s">
        <v>1510</v>
      </c>
      <c r="D2214">
        <v>2020</v>
      </c>
      <c r="E2214">
        <v>14245780</v>
      </c>
      <c r="F2214">
        <v>3002000</v>
      </c>
      <c r="G2214">
        <v>43140000</v>
      </c>
      <c r="H2214">
        <v>4302000</v>
      </c>
      <c r="I2214">
        <v>64689780</v>
      </c>
      <c r="J2214">
        <f t="shared" si="37"/>
        <v>16172445</v>
      </c>
    </row>
    <row r="2215" spans="1:10">
      <c r="A2215" t="s">
        <v>446</v>
      </c>
      <c r="B2215" t="s">
        <v>985</v>
      </c>
      <c r="C2215" t="s">
        <v>986</v>
      </c>
      <c r="D2215">
        <v>2020</v>
      </c>
      <c r="E2215">
        <v>0</v>
      </c>
      <c r="F2215">
        <v>268594</v>
      </c>
      <c r="G2215">
        <v>0</v>
      </c>
      <c r="H2215">
        <v>0</v>
      </c>
      <c r="I2215">
        <v>268594</v>
      </c>
      <c r="J2215">
        <f t="shared" si="37"/>
        <v>268594</v>
      </c>
    </row>
    <row r="2216" spans="1:10">
      <c r="A2216" t="s">
        <v>446</v>
      </c>
      <c r="B2216" t="s">
        <v>1360</v>
      </c>
      <c r="C2216" t="s">
        <v>1361</v>
      </c>
      <c r="D2216">
        <v>2020</v>
      </c>
      <c r="E2216">
        <v>188462000</v>
      </c>
      <c r="F2216">
        <v>143648000</v>
      </c>
      <c r="G2216">
        <v>6820000</v>
      </c>
      <c r="H2216">
        <v>115559000</v>
      </c>
      <c r="I2216">
        <v>454489000</v>
      </c>
      <c r="J2216">
        <f t="shared" si="37"/>
        <v>113622250</v>
      </c>
    </row>
    <row r="2217" spans="1:10">
      <c r="A2217" t="s">
        <v>446</v>
      </c>
      <c r="B2217" t="s">
        <v>1543</v>
      </c>
      <c r="C2217" t="s">
        <v>1544</v>
      </c>
      <c r="D2217">
        <v>2020</v>
      </c>
      <c r="E2217">
        <v>2446000</v>
      </c>
      <c r="F2217">
        <v>27480000</v>
      </c>
      <c r="G2217">
        <v>5603000</v>
      </c>
      <c r="H2217">
        <v>0</v>
      </c>
      <c r="I2217">
        <v>35529000</v>
      </c>
      <c r="J2217">
        <f t="shared" si="37"/>
        <v>11843000</v>
      </c>
    </row>
    <row r="2218" spans="1:10">
      <c r="A2218" t="s">
        <v>446</v>
      </c>
      <c r="B2218" t="s">
        <v>1543</v>
      </c>
      <c r="C2218" t="s">
        <v>1544</v>
      </c>
      <c r="D2218">
        <v>2020</v>
      </c>
      <c r="E2218">
        <v>1050000</v>
      </c>
      <c r="F2218">
        <v>0</v>
      </c>
      <c r="G2218">
        <v>0</v>
      </c>
      <c r="H2218">
        <v>0</v>
      </c>
      <c r="I2218">
        <v>1050000</v>
      </c>
      <c r="J2218">
        <f t="shared" si="37"/>
        <v>1050000</v>
      </c>
    </row>
    <row r="2219" spans="1:10">
      <c r="A2219" t="s">
        <v>446</v>
      </c>
      <c r="B2219" t="s">
        <v>1249</v>
      </c>
      <c r="C2219" t="s">
        <v>1250</v>
      </c>
      <c r="D2219">
        <v>2020</v>
      </c>
      <c r="E2219">
        <v>0</v>
      </c>
      <c r="F2219">
        <v>1379770</v>
      </c>
      <c r="G2219">
        <v>0</v>
      </c>
      <c r="H2219">
        <v>0</v>
      </c>
      <c r="I2219">
        <v>1379770</v>
      </c>
      <c r="J2219">
        <f t="shared" ref="J2219:J2282" si="38">AVERAGEIF(E2219:H2219, "&gt;0")</f>
        <v>1379770</v>
      </c>
    </row>
    <row r="2220" spans="1:10">
      <c r="A2220" t="s">
        <v>446</v>
      </c>
      <c r="B2220" t="s">
        <v>1471</v>
      </c>
      <c r="C2220" t="s">
        <v>1472</v>
      </c>
      <c r="D2220">
        <v>2020</v>
      </c>
      <c r="E2220">
        <v>0</v>
      </c>
      <c r="F2220">
        <v>1195997</v>
      </c>
      <c r="G2220">
        <v>0</v>
      </c>
      <c r="H2220">
        <v>0</v>
      </c>
      <c r="I2220">
        <v>1195997</v>
      </c>
      <c r="J2220">
        <f t="shared" si="38"/>
        <v>1195997</v>
      </c>
    </row>
    <row r="2221" spans="1:10">
      <c r="A2221" t="s">
        <v>446</v>
      </c>
      <c r="B2221" t="s">
        <v>939</v>
      </c>
      <c r="C2221" t="s">
        <v>940</v>
      </c>
      <c r="D2221">
        <v>2020</v>
      </c>
      <c r="E2221">
        <v>0</v>
      </c>
      <c r="F2221">
        <v>50000000</v>
      </c>
      <c r="G2221">
        <v>0</v>
      </c>
      <c r="H2221">
        <v>0</v>
      </c>
      <c r="I2221">
        <v>50000000</v>
      </c>
      <c r="J2221">
        <f t="shared" si="38"/>
        <v>50000000</v>
      </c>
    </row>
    <row r="2222" spans="1:10">
      <c r="A2222" t="s">
        <v>446</v>
      </c>
      <c r="B2222" t="s">
        <v>884</v>
      </c>
      <c r="C2222" t="s">
        <v>885</v>
      </c>
      <c r="D2222">
        <v>2020</v>
      </c>
      <c r="E2222">
        <v>0</v>
      </c>
      <c r="F2222">
        <v>0</v>
      </c>
      <c r="G2222">
        <v>62208998</v>
      </c>
      <c r="H2222">
        <v>1697000</v>
      </c>
      <c r="I2222">
        <v>63905998</v>
      </c>
      <c r="J2222">
        <f t="shared" si="38"/>
        <v>31952999</v>
      </c>
    </row>
    <row r="2223" spans="1:10">
      <c r="A2223" t="s">
        <v>446</v>
      </c>
      <c r="B2223" t="s">
        <v>489</v>
      </c>
      <c r="C2223" t="s">
        <v>490</v>
      </c>
      <c r="D2223">
        <v>2020</v>
      </c>
      <c r="E2223">
        <v>3083985</v>
      </c>
      <c r="F2223">
        <v>17070000</v>
      </c>
      <c r="G2223">
        <v>30000000</v>
      </c>
      <c r="H2223">
        <v>0</v>
      </c>
      <c r="I2223">
        <v>50153985</v>
      </c>
      <c r="J2223">
        <f t="shared" si="38"/>
        <v>16717995</v>
      </c>
    </row>
    <row r="2224" spans="1:10">
      <c r="A2224" t="s">
        <v>446</v>
      </c>
      <c r="B2224" t="s">
        <v>491</v>
      </c>
      <c r="C2224" t="s">
        <v>492</v>
      </c>
      <c r="D2224">
        <v>2020</v>
      </c>
      <c r="E2224">
        <v>0</v>
      </c>
      <c r="F2224">
        <v>4570789</v>
      </c>
      <c r="G2224">
        <v>480000</v>
      </c>
      <c r="H2224">
        <v>0</v>
      </c>
      <c r="I2224">
        <v>5050789</v>
      </c>
      <c r="J2224">
        <f t="shared" si="38"/>
        <v>2525394.5</v>
      </c>
    </row>
    <row r="2225" spans="1:10">
      <c r="A2225" t="s">
        <v>446</v>
      </c>
      <c r="B2225" t="s">
        <v>493</v>
      </c>
      <c r="C2225" t="s">
        <v>494</v>
      </c>
      <c r="D2225">
        <v>2020</v>
      </c>
      <c r="E2225">
        <v>64772207</v>
      </c>
      <c r="F2225">
        <v>53517000</v>
      </c>
      <c r="G2225">
        <v>6778000</v>
      </c>
      <c r="H2225">
        <v>7027000</v>
      </c>
      <c r="I2225">
        <v>132094207</v>
      </c>
      <c r="J2225">
        <f t="shared" si="38"/>
        <v>33023551.75</v>
      </c>
    </row>
    <row r="2226" spans="1:10">
      <c r="A2226" t="s">
        <v>446</v>
      </c>
      <c r="B2226" t="s">
        <v>493</v>
      </c>
      <c r="C2226" t="s">
        <v>494</v>
      </c>
      <c r="D2226">
        <v>2020</v>
      </c>
      <c r="E2226">
        <v>1331000</v>
      </c>
      <c r="F2226">
        <v>0</v>
      </c>
      <c r="G2226">
        <v>0</v>
      </c>
      <c r="H2226">
        <v>0</v>
      </c>
      <c r="I2226">
        <v>1331000</v>
      </c>
      <c r="J2226">
        <f t="shared" si="38"/>
        <v>1331000</v>
      </c>
    </row>
    <row r="2227" spans="1:10">
      <c r="A2227" t="s">
        <v>446</v>
      </c>
      <c r="B2227" t="s">
        <v>1380</v>
      </c>
      <c r="C2227" t="s">
        <v>1381</v>
      </c>
      <c r="D2227">
        <v>2020</v>
      </c>
      <c r="E2227">
        <v>58000</v>
      </c>
      <c r="F2227">
        <v>0</v>
      </c>
      <c r="G2227">
        <v>476000</v>
      </c>
      <c r="H2227">
        <v>389000</v>
      </c>
      <c r="I2227">
        <v>923000</v>
      </c>
      <c r="J2227">
        <f t="shared" si="38"/>
        <v>307666.66666666669</v>
      </c>
    </row>
    <row r="2228" spans="1:10">
      <c r="A2228" t="s">
        <v>446</v>
      </c>
      <c r="B2228" t="s">
        <v>495</v>
      </c>
      <c r="C2228" t="s">
        <v>496</v>
      </c>
      <c r="D2228">
        <v>2020</v>
      </c>
      <c r="E2228">
        <v>11747153</v>
      </c>
      <c r="F2228">
        <v>6442000</v>
      </c>
      <c r="G2228">
        <v>8682000</v>
      </c>
      <c r="H2228">
        <v>607000</v>
      </c>
      <c r="I2228">
        <v>27478153</v>
      </c>
      <c r="J2228">
        <f t="shared" si="38"/>
        <v>6869538.25</v>
      </c>
    </row>
    <row r="2229" spans="1:10">
      <c r="A2229" t="s">
        <v>446</v>
      </c>
      <c r="B2229" t="s">
        <v>497</v>
      </c>
      <c r="C2229" t="s">
        <v>498</v>
      </c>
      <c r="D2229">
        <v>2020</v>
      </c>
      <c r="E2229">
        <v>0</v>
      </c>
      <c r="F2229">
        <v>0</v>
      </c>
      <c r="G2229">
        <v>0</v>
      </c>
      <c r="H2229">
        <v>4149552</v>
      </c>
      <c r="I2229">
        <v>4149552</v>
      </c>
      <c r="J2229">
        <f t="shared" si="38"/>
        <v>4149552</v>
      </c>
    </row>
    <row r="2230" spans="1:10">
      <c r="A2230" t="s">
        <v>446</v>
      </c>
      <c r="B2230" t="s">
        <v>1210</v>
      </c>
      <c r="C2230" t="s">
        <v>1211</v>
      </c>
      <c r="D2230">
        <v>2020</v>
      </c>
      <c r="E2230">
        <v>0</v>
      </c>
      <c r="F2230">
        <v>5170000</v>
      </c>
      <c r="G2230">
        <v>424000</v>
      </c>
      <c r="H2230">
        <v>0</v>
      </c>
      <c r="I2230">
        <v>5594000</v>
      </c>
      <c r="J2230">
        <f t="shared" si="38"/>
        <v>2797000</v>
      </c>
    </row>
    <row r="2231" spans="1:10">
      <c r="A2231" t="s">
        <v>446</v>
      </c>
      <c r="B2231" t="s">
        <v>895</v>
      </c>
      <c r="C2231" t="s">
        <v>896</v>
      </c>
      <c r="D2231">
        <v>2020</v>
      </c>
      <c r="E2231">
        <v>0</v>
      </c>
      <c r="F2231">
        <v>3392000</v>
      </c>
      <c r="G2231">
        <v>368000</v>
      </c>
      <c r="H2231">
        <v>0</v>
      </c>
      <c r="I2231">
        <v>3760000</v>
      </c>
      <c r="J2231">
        <f t="shared" si="38"/>
        <v>1880000</v>
      </c>
    </row>
    <row r="2232" spans="1:10">
      <c r="A2232" t="s">
        <v>446</v>
      </c>
      <c r="B2232" t="s">
        <v>499</v>
      </c>
      <c r="C2232" t="s">
        <v>500</v>
      </c>
      <c r="D2232">
        <v>2020</v>
      </c>
      <c r="E2232">
        <v>5236814</v>
      </c>
      <c r="F2232">
        <v>166000</v>
      </c>
      <c r="G2232">
        <v>169000</v>
      </c>
      <c r="H2232">
        <v>173000</v>
      </c>
      <c r="I2232">
        <v>5744814</v>
      </c>
      <c r="J2232">
        <f t="shared" si="38"/>
        <v>1436203.5</v>
      </c>
    </row>
    <row r="2233" spans="1:10">
      <c r="A2233" t="s">
        <v>446</v>
      </c>
      <c r="B2233" t="s">
        <v>501</v>
      </c>
      <c r="C2233" t="s">
        <v>502</v>
      </c>
      <c r="D2233">
        <v>2020</v>
      </c>
      <c r="E2233">
        <v>83449</v>
      </c>
      <c r="F2233">
        <v>9683000</v>
      </c>
      <c r="G2233">
        <v>10116000</v>
      </c>
      <c r="H2233">
        <v>10115000</v>
      </c>
      <c r="I2233">
        <v>29997449</v>
      </c>
      <c r="J2233">
        <f t="shared" si="38"/>
        <v>7499362.25</v>
      </c>
    </row>
    <row r="2234" spans="1:10">
      <c r="A2234" t="s">
        <v>446</v>
      </c>
      <c r="B2234" t="s">
        <v>1366</v>
      </c>
      <c r="C2234" t="s">
        <v>1367</v>
      </c>
      <c r="D2234">
        <v>2020</v>
      </c>
      <c r="E2234">
        <v>0</v>
      </c>
      <c r="F2234">
        <v>0</v>
      </c>
      <c r="G2234">
        <v>11457000</v>
      </c>
      <c r="H2234">
        <v>0</v>
      </c>
      <c r="I2234">
        <v>11457000</v>
      </c>
      <c r="J2234">
        <f t="shared" si="38"/>
        <v>11457000</v>
      </c>
    </row>
    <row r="2235" spans="1:10">
      <c r="A2235" t="s">
        <v>446</v>
      </c>
      <c r="B2235" t="s">
        <v>961</v>
      </c>
      <c r="C2235" t="s">
        <v>962</v>
      </c>
      <c r="D2235">
        <v>2020</v>
      </c>
      <c r="E2235">
        <v>0</v>
      </c>
      <c r="F2235">
        <v>0</v>
      </c>
      <c r="G2235">
        <v>3400000</v>
      </c>
      <c r="H2235">
        <v>0</v>
      </c>
      <c r="I2235">
        <v>3400000</v>
      </c>
      <c r="J2235">
        <f t="shared" si="38"/>
        <v>3400000</v>
      </c>
    </row>
    <row r="2236" spans="1:10">
      <c r="A2236" t="s">
        <v>446</v>
      </c>
      <c r="B2236" t="s">
        <v>503</v>
      </c>
      <c r="C2236" t="s">
        <v>362</v>
      </c>
      <c r="D2236">
        <v>2020</v>
      </c>
      <c r="E2236">
        <v>3119904</v>
      </c>
      <c r="F2236">
        <v>4814000</v>
      </c>
      <c r="G2236">
        <v>5218000</v>
      </c>
      <c r="H2236">
        <v>3360000</v>
      </c>
      <c r="I2236">
        <v>16511904</v>
      </c>
      <c r="J2236">
        <f t="shared" si="38"/>
        <v>4127976</v>
      </c>
    </row>
    <row r="2237" spans="1:10">
      <c r="A2237" t="s">
        <v>446</v>
      </c>
      <c r="B2237" t="s">
        <v>901</v>
      </c>
      <c r="C2237" t="s">
        <v>902</v>
      </c>
      <c r="D2237">
        <v>2020</v>
      </c>
      <c r="E2237">
        <v>383106</v>
      </c>
      <c r="F2237">
        <v>0</v>
      </c>
      <c r="G2237">
        <v>0</v>
      </c>
      <c r="H2237">
        <v>0</v>
      </c>
      <c r="I2237">
        <v>383106</v>
      </c>
      <c r="J2237">
        <f t="shared" si="38"/>
        <v>383106</v>
      </c>
    </row>
    <row r="2238" spans="1:10">
      <c r="A2238" t="s">
        <v>446</v>
      </c>
      <c r="B2238" t="s">
        <v>1511</v>
      </c>
      <c r="C2238" t="s">
        <v>1512</v>
      </c>
      <c r="D2238">
        <v>2020</v>
      </c>
      <c r="E2238">
        <v>780439</v>
      </c>
      <c r="F2238">
        <v>0</v>
      </c>
      <c r="G2238">
        <v>0</v>
      </c>
      <c r="H2238">
        <v>0</v>
      </c>
      <c r="I2238">
        <v>780439</v>
      </c>
      <c r="J2238">
        <f t="shared" si="38"/>
        <v>780439</v>
      </c>
    </row>
    <row r="2239" spans="1:10">
      <c r="A2239" t="s">
        <v>446</v>
      </c>
      <c r="B2239" t="s">
        <v>1329</v>
      </c>
      <c r="C2239" t="s">
        <v>1330</v>
      </c>
      <c r="D2239">
        <v>2020</v>
      </c>
      <c r="E2239">
        <v>0</v>
      </c>
      <c r="F2239">
        <v>89999</v>
      </c>
      <c r="G2239">
        <v>1143000</v>
      </c>
      <c r="H2239">
        <v>0</v>
      </c>
      <c r="I2239">
        <v>1232999</v>
      </c>
      <c r="J2239">
        <f t="shared" si="38"/>
        <v>616499.5</v>
      </c>
    </row>
    <row r="2240" spans="1:10">
      <c r="A2240" t="s">
        <v>446</v>
      </c>
      <c r="B2240" t="s">
        <v>1202</v>
      </c>
      <c r="C2240" t="s">
        <v>1203</v>
      </c>
      <c r="D2240">
        <v>2020</v>
      </c>
      <c r="E2240">
        <v>0</v>
      </c>
      <c r="F2240">
        <v>4671000</v>
      </c>
      <c r="G2240">
        <v>0</v>
      </c>
      <c r="H2240">
        <v>0</v>
      </c>
      <c r="I2240">
        <v>4671000</v>
      </c>
      <c r="J2240">
        <f t="shared" si="38"/>
        <v>4671000</v>
      </c>
    </row>
    <row r="2241" spans="1:10">
      <c r="A2241" t="s">
        <v>446</v>
      </c>
      <c r="B2241" t="s">
        <v>1114</v>
      </c>
      <c r="C2241" t="s">
        <v>1115</v>
      </c>
      <c r="D2241">
        <v>2020</v>
      </c>
      <c r="E2241">
        <v>0</v>
      </c>
      <c r="F2241">
        <v>0</v>
      </c>
      <c r="G2241">
        <v>16902000</v>
      </c>
      <c r="H2241">
        <v>0</v>
      </c>
      <c r="I2241">
        <v>16902000</v>
      </c>
      <c r="J2241">
        <f t="shared" si="38"/>
        <v>16902000</v>
      </c>
    </row>
    <row r="2242" spans="1:10">
      <c r="A2242" t="s">
        <v>446</v>
      </c>
      <c r="B2242" t="s">
        <v>504</v>
      </c>
      <c r="C2242" t="s">
        <v>505</v>
      </c>
      <c r="D2242">
        <v>2020</v>
      </c>
      <c r="E2242">
        <v>0</v>
      </c>
      <c r="F2242">
        <v>0</v>
      </c>
      <c r="G2242">
        <v>7836996</v>
      </c>
      <c r="H2242">
        <v>1945000</v>
      </c>
      <c r="I2242">
        <v>9781996</v>
      </c>
      <c r="J2242">
        <f t="shared" si="38"/>
        <v>4890998</v>
      </c>
    </row>
    <row r="2243" spans="1:10">
      <c r="A2243" t="s">
        <v>446</v>
      </c>
      <c r="B2243" t="s">
        <v>1640</v>
      </c>
      <c r="C2243" t="s">
        <v>1641</v>
      </c>
      <c r="D2243">
        <v>2020</v>
      </c>
      <c r="E2243">
        <v>0</v>
      </c>
      <c r="F2243">
        <v>500000</v>
      </c>
      <c r="G2243">
        <v>0</v>
      </c>
      <c r="H2243">
        <v>0</v>
      </c>
      <c r="I2243">
        <v>500000</v>
      </c>
      <c r="J2243">
        <f t="shared" si="38"/>
        <v>500000</v>
      </c>
    </row>
    <row r="2244" spans="1:10">
      <c r="A2244" t="s">
        <v>446</v>
      </c>
      <c r="B2244" t="s">
        <v>506</v>
      </c>
      <c r="C2244" t="s">
        <v>507</v>
      </c>
      <c r="D2244">
        <v>2020</v>
      </c>
      <c r="E2244">
        <v>25666688</v>
      </c>
      <c r="F2244">
        <v>199336000</v>
      </c>
      <c r="G2244">
        <v>57635000</v>
      </c>
      <c r="H2244">
        <v>290718000</v>
      </c>
      <c r="I2244">
        <v>573355688</v>
      </c>
      <c r="J2244">
        <f t="shared" si="38"/>
        <v>143338922</v>
      </c>
    </row>
    <row r="2245" spans="1:10">
      <c r="A2245" t="s">
        <v>446</v>
      </c>
      <c r="B2245" t="s">
        <v>506</v>
      </c>
      <c r="C2245" t="s">
        <v>507</v>
      </c>
      <c r="D2245">
        <v>2020</v>
      </c>
      <c r="E2245">
        <v>1224306</v>
      </c>
      <c r="F2245">
        <v>1904000</v>
      </c>
      <c r="G2245">
        <v>0</v>
      </c>
      <c r="H2245">
        <v>0</v>
      </c>
      <c r="I2245">
        <v>3128306</v>
      </c>
      <c r="J2245">
        <f t="shared" si="38"/>
        <v>1564153</v>
      </c>
    </row>
    <row r="2246" spans="1:10">
      <c r="A2246" t="s">
        <v>446</v>
      </c>
      <c r="B2246" t="s">
        <v>1118</v>
      </c>
      <c r="C2246" t="s">
        <v>1119</v>
      </c>
      <c r="D2246">
        <v>2020</v>
      </c>
      <c r="E2246">
        <v>0</v>
      </c>
      <c r="F2246">
        <v>0</v>
      </c>
      <c r="G2246">
        <v>24545000</v>
      </c>
      <c r="H2246">
        <v>0</v>
      </c>
      <c r="I2246">
        <v>24545000</v>
      </c>
      <c r="J2246">
        <f t="shared" si="38"/>
        <v>24545000</v>
      </c>
    </row>
    <row r="2247" spans="1:10">
      <c r="A2247" t="s">
        <v>446</v>
      </c>
      <c r="B2247" t="s">
        <v>1023</v>
      </c>
      <c r="C2247" t="s">
        <v>1024</v>
      </c>
      <c r="D2247">
        <v>2020</v>
      </c>
      <c r="E2247">
        <v>0</v>
      </c>
      <c r="F2247">
        <v>7402000</v>
      </c>
      <c r="G2247">
        <v>663000</v>
      </c>
      <c r="H2247">
        <v>0</v>
      </c>
      <c r="I2247">
        <v>8065000</v>
      </c>
      <c r="J2247">
        <f t="shared" si="38"/>
        <v>4032500</v>
      </c>
    </row>
    <row r="2248" spans="1:10">
      <c r="A2248" t="s">
        <v>446</v>
      </c>
      <c r="B2248" t="s">
        <v>1642</v>
      </c>
      <c r="C2248" t="s">
        <v>1643</v>
      </c>
      <c r="D2248">
        <v>2020</v>
      </c>
      <c r="E2248">
        <v>0</v>
      </c>
      <c r="F2248">
        <v>450000</v>
      </c>
      <c r="G2248">
        <v>0</v>
      </c>
      <c r="H2248">
        <v>0</v>
      </c>
      <c r="I2248">
        <v>450000</v>
      </c>
      <c r="J2248">
        <f t="shared" si="38"/>
        <v>450000</v>
      </c>
    </row>
    <row r="2249" spans="1:10">
      <c r="A2249" t="s">
        <v>446</v>
      </c>
      <c r="B2249" t="s">
        <v>1200</v>
      </c>
      <c r="C2249" t="s">
        <v>1201</v>
      </c>
      <c r="D2249">
        <v>2020</v>
      </c>
      <c r="E2249">
        <v>0</v>
      </c>
      <c r="F2249">
        <v>0</v>
      </c>
      <c r="G2249">
        <v>20223999</v>
      </c>
      <c r="H2249">
        <v>865000</v>
      </c>
      <c r="I2249">
        <v>21088999</v>
      </c>
      <c r="J2249">
        <f t="shared" si="38"/>
        <v>10544499.5</v>
      </c>
    </row>
    <row r="2250" spans="1:10">
      <c r="A2250" t="s">
        <v>446</v>
      </c>
      <c r="B2250" t="s">
        <v>1200</v>
      </c>
      <c r="C2250" t="s">
        <v>1201</v>
      </c>
      <c r="D2250">
        <v>2020</v>
      </c>
      <c r="E2250">
        <v>2254000</v>
      </c>
      <c r="F2250">
        <v>1631000</v>
      </c>
      <c r="G2250">
        <v>0</v>
      </c>
      <c r="H2250">
        <v>0</v>
      </c>
      <c r="I2250">
        <v>3885000</v>
      </c>
      <c r="J2250">
        <f t="shared" si="38"/>
        <v>1942500</v>
      </c>
    </row>
    <row r="2251" spans="1:10">
      <c r="A2251" t="s">
        <v>446</v>
      </c>
      <c r="B2251" t="s">
        <v>447</v>
      </c>
      <c r="C2251" t="s">
        <v>448</v>
      </c>
      <c r="D2251">
        <v>2020</v>
      </c>
      <c r="E2251">
        <v>4700000</v>
      </c>
      <c r="F2251">
        <v>0</v>
      </c>
      <c r="G2251">
        <v>0</v>
      </c>
      <c r="H2251">
        <v>0</v>
      </c>
      <c r="I2251">
        <v>4700000</v>
      </c>
      <c r="J2251">
        <f t="shared" si="38"/>
        <v>4700000</v>
      </c>
    </row>
    <row r="2252" spans="1:10">
      <c r="A2252" t="s">
        <v>446</v>
      </c>
      <c r="B2252" t="s">
        <v>510</v>
      </c>
      <c r="C2252" t="s">
        <v>511</v>
      </c>
      <c r="D2252">
        <v>2020</v>
      </c>
      <c r="E2252">
        <v>0</v>
      </c>
      <c r="F2252">
        <v>2146254</v>
      </c>
      <c r="G2252">
        <v>1483000</v>
      </c>
      <c r="H2252">
        <v>1513000</v>
      </c>
      <c r="I2252">
        <v>5142254</v>
      </c>
      <c r="J2252">
        <f t="shared" si="38"/>
        <v>1714084.6666666667</v>
      </c>
    </row>
    <row r="2253" spans="1:10">
      <c r="A2253" t="s">
        <v>446</v>
      </c>
      <c r="B2253" t="s">
        <v>512</v>
      </c>
      <c r="C2253" t="s">
        <v>1452</v>
      </c>
      <c r="D2253">
        <v>2020</v>
      </c>
      <c r="E2253">
        <v>0</v>
      </c>
      <c r="F2253">
        <v>1639193</v>
      </c>
      <c r="G2253">
        <v>12306000</v>
      </c>
      <c r="H2253">
        <v>7969000</v>
      </c>
      <c r="I2253">
        <v>21914193</v>
      </c>
      <c r="J2253">
        <f t="shared" si="38"/>
        <v>7304731</v>
      </c>
    </row>
    <row r="2254" spans="1:10">
      <c r="A2254" t="s">
        <v>446</v>
      </c>
      <c r="B2254" t="s">
        <v>514</v>
      </c>
      <c r="C2254" t="s">
        <v>515</v>
      </c>
      <c r="D2254">
        <v>2020</v>
      </c>
      <c r="E2254">
        <v>35247000</v>
      </c>
      <c r="F2254">
        <v>14548000</v>
      </c>
      <c r="G2254">
        <v>7824000</v>
      </c>
      <c r="H2254">
        <v>6000000</v>
      </c>
      <c r="I2254">
        <v>63619000</v>
      </c>
      <c r="J2254">
        <f t="shared" si="38"/>
        <v>15904750</v>
      </c>
    </row>
    <row r="2255" spans="1:10">
      <c r="A2255" t="s">
        <v>446</v>
      </c>
      <c r="B2255" t="s">
        <v>1327</v>
      </c>
      <c r="C2255" t="s">
        <v>1328</v>
      </c>
      <c r="D2255">
        <v>2020</v>
      </c>
      <c r="E2255">
        <v>0</v>
      </c>
      <c r="F2255">
        <v>22884255</v>
      </c>
      <c r="G2255">
        <v>3323000</v>
      </c>
      <c r="H2255">
        <v>0</v>
      </c>
      <c r="I2255">
        <v>26207255</v>
      </c>
      <c r="J2255">
        <f t="shared" si="38"/>
        <v>13103627.5</v>
      </c>
    </row>
    <row r="2256" spans="1:10">
      <c r="A2256" t="s">
        <v>446</v>
      </c>
      <c r="B2256" t="s">
        <v>1327</v>
      </c>
      <c r="C2256" t="s">
        <v>1328</v>
      </c>
      <c r="D2256">
        <v>2020</v>
      </c>
      <c r="E2256">
        <v>0</v>
      </c>
      <c r="F2256">
        <v>0</v>
      </c>
      <c r="G2256">
        <v>590000</v>
      </c>
      <c r="H2256">
        <v>0</v>
      </c>
      <c r="I2256">
        <v>590000</v>
      </c>
      <c r="J2256">
        <f t="shared" si="38"/>
        <v>590000</v>
      </c>
    </row>
    <row r="2257" spans="1:10">
      <c r="A2257" t="s">
        <v>446</v>
      </c>
      <c r="B2257" t="s">
        <v>1289</v>
      </c>
      <c r="C2257" t="s">
        <v>1290</v>
      </c>
      <c r="D2257">
        <v>2020</v>
      </c>
      <c r="E2257">
        <v>2070215</v>
      </c>
      <c r="F2257">
        <v>14100000</v>
      </c>
      <c r="G2257">
        <v>4085000</v>
      </c>
      <c r="H2257">
        <v>4196000</v>
      </c>
      <c r="I2257">
        <v>24451215</v>
      </c>
      <c r="J2257">
        <f t="shared" si="38"/>
        <v>6112803.75</v>
      </c>
    </row>
    <row r="2258" spans="1:10">
      <c r="A2258" t="s">
        <v>446</v>
      </c>
      <c r="B2258" t="s">
        <v>519</v>
      </c>
      <c r="C2258" t="s">
        <v>520</v>
      </c>
      <c r="D2258">
        <v>2020</v>
      </c>
      <c r="E2258">
        <v>0</v>
      </c>
      <c r="F2258">
        <v>0</v>
      </c>
      <c r="G2258">
        <v>2800709</v>
      </c>
      <c r="H2258">
        <v>103000</v>
      </c>
      <c r="I2258">
        <v>2903709</v>
      </c>
      <c r="J2258">
        <f t="shared" si="38"/>
        <v>1451854.5</v>
      </c>
    </row>
    <row r="2259" spans="1:10">
      <c r="A2259" t="s">
        <v>446</v>
      </c>
      <c r="B2259" t="s">
        <v>521</v>
      </c>
      <c r="C2259" t="s">
        <v>522</v>
      </c>
      <c r="D2259">
        <v>2020</v>
      </c>
      <c r="E2259">
        <v>0</v>
      </c>
      <c r="F2259">
        <v>0</v>
      </c>
      <c r="G2259">
        <v>0</v>
      </c>
      <c r="H2259">
        <v>999</v>
      </c>
      <c r="I2259">
        <v>999</v>
      </c>
      <c r="J2259">
        <f t="shared" si="38"/>
        <v>999</v>
      </c>
    </row>
    <row r="2260" spans="1:10">
      <c r="A2260" t="s">
        <v>446</v>
      </c>
      <c r="B2260" t="s">
        <v>523</v>
      </c>
      <c r="C2260" t="s">
        <v>482</v>
      </c>
      <c r="D2260">
        <v>2020</v>
      </c>
      <c r="E2260">
        <v>0</v>
      </c>
      <c r="F2260">
        <v>0</v>
      </c>
      <c r="G2260">
        <v>5583120</v>
      </c>
      <c r="H2260">
        <v>718000</v>
      </c>
      <c r="I2260">
        <v>6301120</v>
      </c>
      <c r="J2260">
        <f t="shared" si="38"/>
        <v>3150560</v>
      </c>
    </row>
    <row r="2261" spans="1:10">
      <c r="A2261" t="s">
        <v>446</v>
      </c>
      <c r="B2261" t="s">
        <v>524</v>
      </c>
      <c r="C2261" t="s">
        <v>525</v>
      </c>
      <c r="D2261">
        <v>2020</v>
      </c>
      <c r="E2261">
        <v>81</v>
      </c>
      <c r="F2261">
        <v>0</v>
      </c>
      <c r="G2261">
        <v>0</v>
      </c>
      <c r="H2261">
        <v>0</v>
      </c>
      <c r="I2261">
        <v>81</v>
      </c>
      <c r="J2261">
        <f t="shared" si="38"/>
        <v>81</v>
      </c>
    </row>
    <row r="2262" spans="1:10">
      <c r="A2262" t="s">
        <v>446</v>
      </c>
      <c r="B2262" t="s">
        <v>530</v>
      </c>
      <c r="C2262" t="s">
        <v>531</v>
      </c>
      <c r="D2262">
        <v>2020</v>
      </c>
      <c r="E2262">
        <v>0</v>
      </c>
      <c r="F2262">
        <v>0</v>
      </c>
      <c r="G2262">
        <v>1247</v>
      </c>
      <c r="H2262">
        <v>0</v>
      </c>
      <c r="I2262">
        <v>1247</v>
      </c>
      <c r="J2262">
        <f t="shared" si="38"/>
        <v>1247</v>
      </c>
    </row>
    <row r="2263" spans="1:10">
      <c r="A2263" t="s">
        <v>532</v>
      </c>
      <c r="B2263" t="s">
        <v>533</v>
      </c>
      <c r="C2263" t="s">
        <v>534</v>
      </c>
      <c r="D2263">
        <v>2020</v>
      </c>
      <c r="E2263">
        <v>17901759</v>
      </c>
      <c r="F2263">
        <v>0</v>
      </c>
      <c r="G2263">
        <v>0</v>
      </c>
      <c r="H2263">
        <v>0</v>
      </c>
      <c r="I2263">
        <v>17901759</v>
      </c>
      <c r="J2263">
        <f t="shared" si="38"/>
        <v>17901759</v>
      </c>
    </row>
    <row r="2264" spans="1:10">
      <c r="A2264" t="s">
        <v>532</v>
      </c>
      <c r="B2264" t="s">
        <v>535</v>
      </c>
      <c r="C2264" t="s">
        <v>536</v>
      </c>
      <c r="D2264">
        <v>2020</v>
      </c>
      <c r="E2264">
        <v>0</v>
      </c>
      <c r="F2264">
        <v>139474000</v>
      </c>
      <c r="G2264">
        <v>154170000</v>
      </c>
      <c r="H2264">
        <v>0</v>
      </c>
      <c r="I2264">
        <v>293644000</v>
      </c>
      <c r="J2264">
        <f t="shared" si="38"/>
        <v>146822000</v>
      </c>
    </row>
    <row r="2265" spans="1:10">
      <c r="A2265" t="s">
        <v>532</v>
      </c>
      <c r="B2265" t="s">
        <v>537</v>
      </c>
      <c r="C2265" t="s">
        <v>538</v>
      </c>
      <c r="D2265">
        <v>2020</v>
      </c>
      <c r="E2265">
        <v>37726382</v>
      </c>
      <c r="F2265">
        <v>13456000</v>
      </c>
      <c r="G2265">
        <v>17105000</v>
      </c>
      <c r="H2265">
        <v>10000000</v>
      </c>
      <c r="I2265">
        <v>78287382</v>
      </c>
      <c r="J2265">
        <f t="shared" si="38"/>
        <v>19571845.5</v>
      </c>
    </row>
    <row r="2266" spans="1:10">
      <c r="A2266" t="s">
        <v>532</v>
      </c>
      <c r="B2266" t="s">
        <v>539</v>
      </c>
      <c r="C2266" t="s">
        <v>540</v>
      </c>
      <c r="D2266">
        <v>2020</v>
      </c>
      <c r="E2266">
        <v>53651722</v>
      </c>
      <c r="F2266">
        <v>254373000</v>
      </c>
      <c r="G2266">
        <v>13632000</v>
      </c>
      <c r="H2266">
        <v>13000000</v>
      </c>
      <c r="I2266">
        <v>334656722</v>
      </c>
      <c r="J2266">
        <f t="shared" si="38"/>
        <v>83664180.5</v>
      </c>
    </row>
    <row r="2267" spans="1:10">
      <c r="A2267" t="s">
        <v>532</v>
      </c>
      <c r="B2267" t="s">
        <v>541</v>
      </c>
      <c r="C2267" t="s">
        <v>542</v>
      </c>
      <c r="D2267">
        <v>2020</v>
      </c>
      <c r="E2267">
        <v>946000</v>
      </c>
      <c r="F2267">
        <v>0</v>
      </c>
      <c r="G2267">
        <v>1616000</v>
      </c>
      <c r="H2267">
        <v>2000000</v>
      </c>
      <c r="I2267">
        <v>4562000</v>
      </c>
      <c r="J2267">
        <f t="shared" si="38"/>
        <v>1520666.6666666667</v>
      </c>
    </row>
    <row r="2268" spans="1:10">
      <c r="A2268" t="s">
        <v>532</v>
      </c>
      <c r="B2268" t="s">
        <v>543</v>
      </c>
      <c r="C2268" t="s">
        <v>544</v>
      </c>
      <c r="D2268">
        <v>2020</v>
      </c>
      <c r="E2268">
        <v>16500472</v>
      </c>
      <c r="F2268">
        <v>0</v>
      </c>
      <c r="G2268">
        <v>0</v>
      </c>
      <c r="H2268">
        <v>0</v>
      </c>
      <c r="I2268">
        <v>16500472</v>
      </c>
      <c r="J2268">
        <f t="shared" si="38"/>
        <v>16500472</v>
      </c>
    </row>
    <row r="2269" spans="1:10">
      <c r="A2269" t="s">
        <v>532</v>
      </c>
      <c r="B2269" t="s">
        <v>545</v>
      </c>
      <c r="C2269" t="s">
        <v>546</v>
      </c>
      <c r="D2269">
        <v>2020</v>
      </c>
      <c r="E2269">
        <v>23761373</v>
      </c>
      <c r="F2269">
        <v>1418000</v>
      </c>
      <c r="G2269">
        <v>34281000</v>
      </c>
      <c r="H2269">
        <v>11354000</v>
      </c>
      <c r="I2269">
        <v>70814373</v>
      </c>
      <c r="J2269">
        <f t="shared" si="38"/>
        <v>17703593.25</v>
      </c>
    </row>
    <row r="2270" spans="1:10">
      <c r="A2270" t="s">
        <v>532</v>
      </c>
      <c r="B2270" t="s">
        <v>547</v>
      </c>
      <c r="C2270" t="s">
        <v>548</v>
      </c>
      <c r="D2270">
        <v>2020</v>
      </c>
      <c r="E2270">
        <v>7002326</v>
      </c>
      <c r="F2270">
        <v>6426000</v>
      </c>
      <c r="G2270">
        <v>4257000</v>
      </c>
      <c r="H2270">
        <v>19466000</v>
      </c>
      <c r="I2270">
        <v>37151326</v>
      </c>
      <c r="J2270">
        <f t="shared" si="38"/>
        <v>9287831.5</v>
      </c>
    </row>
    <row r="2271" spans="1:10">
      <c r="A2271" t="s">
        <v>532</v>
      </c>
      <c r="B2271" t="s">
        <v>549</v>
      </c>
      <c r="C2271" t="s">
        <v>550</v>
      </c>
      <c r="D2271">
        <v>2020</v>
      </c>
      <c r="E2271">
        <v>6047416</v>
      </c>
      <c r="F2271">
        <v>6618000</v>
      </c>
      <c r="G2271">
        <v>1846000</v>
      </c>
      <c r="H2271">
        <v>851000</v>
      </c>
      <c r="I2271">
        <v>15362416</v>
      </c>
      <c r="J2271">
        <f t="shared" si="38"/>
        <v>3840604</v>
      </c>
    </row>
    <row r="2272" spans="1:10">
      <c r="A2272" t="s">
        <v>532</v>
      </c>
      <c r="B2272" t="s">
        <v>551</v>
      </c>
      <c r="C2272" t="s">
        <v>552</v>
      </c>
      <c r="D2272">
        <v>2020</v>
      </c>
      <c r="E2272">
        <v>62</v>
      </c>
      <c r="F2272">
        <v>0</v>
      </c>
      <c r="G2272">
        <v>0</v>
      </c>
      <c r="H2272">
        <v>0</v>
      </c>
      <c r="I2272">
        <v>62</v>
      </c>
      <c r="J2272">
        <f t="shared" si="38"/>
        <v>62</v>
      </c>
    </row>
    <row r="2273" spans="1:10">
      <c r="A2273" t="s">
        <v>555</v>
      </c>
      <c r="B2273" t="s">
        <v>556</v>
      </c>
      <c r="C2273" t="s">
        <v>557</v>
      </c>
      <c r="D2273">
        <v>2020</v>
      </c>
      <c r="E2273">
        <v>12364755</v>
      </c>
      <c r="F2273">
        <v>209179000</v>
      </c>
      <c r="G2273">
        <v>193666000</v>
      </c>
      <c r="H2273">
        <v>143713000</v>
      </c>
      <c r="I2273">
        <v>558922755</v>
      </c>
      <c r="J2273">
        <f t="shared" si="38"/>
        <v>139730688.75</v>
      </c>
    </row>
    <row r="2274" spans="1:10">
      <c r="A2274" t="s">
        <v>555</v>
      </c>
      <c r="B2274" t="s">
        <v>560</v>
      </c>
      <c r="C2274" t="s">
        <v>561</v>
      </c>
      <c r="D2274">
        <v>2020</v>
      </c>
      <c r="E2274">
        <v>101227490</v>
      </c>
      <c r="F2274">
        <v>340151000</v>
      </c>
      <c r="G2274">
        <v>340151000</v>
      </c>
      <c r="H2274">
        <v>350356000</v>
      </c>
      <c r="I2274">
        <v>1131885490</v>
      </c>
      <c r="J2274">
        <f t="shared" si="38"/>
        <v>282971372.5</v>
      </c>
    </row>
    <row r="2275" spans="1:10">
      <c r="A2275" t="s">
        <v>555</v>
      </c>
      <c r="B2275" t="s">
        <v>560</v>
      </c>
      <c r="C2275" t="s">
        <v>561</v>
      </c>
      <c r="D2275">
        <v>2020</v>
      </c>
      <c r="E2275">
        <v>5000000</v>
      </c>
      <c r="F2275">
        <v>0</v>
      </c>
      <c r="G2275">
        <v>0</v>
      </c>
      <c r="H2275">
        <v>0</v>
      </c>
      <c r="I2275">
        <v>5000000</v>
      </c>
      <c r="J2275">
        <f t="shared" si="38"/>
        <v>5000000</v>
      </c>
    </row>
    <row r="2276" spans="1:10">
      <c r="A2276" t="s">
        <v>555</v>
      </c>
      <c r="B2276" t="s">
        <v>562</v>
      </c>
      <c r="C2276" t="s">
        <v>563</v>
      </c>
      <c r="D2276">
        <v>2020</v>
      </c>
      <c r="E2276">
        <v>410100000</v>
      </c>
      <c r="F2276">
        <v>303720000</v>
      </c>
      <c r="G2276">
        <v>230000000</v>
      </c>
      <c r="H2276">
        <v>0</v>
      </c>
      <c r="I2276">
        <v>943820000</v>
      </c>
      <c r="J2276">
        <f t="shared" si="38"/>
        <v>314606666.66666669</v>
      </c>
    </row>
    <row r="2277" spans="1:10">
      <c r="A2277" t="s">
        <v>555</v>
      </c>
      <c r="B2277" t="s">
        <v>564</v>
      </c>
      <c r="C2277" t="s">
        <v>565</v>
      </c>
      <c r="D2277">
        <v>2020</v>
      </c>
      <c r="E2277">
        <v>79601000</v>
      </c>
      <c r="F2277">
        <v>127774000</v>
      </c>
      <c r="G2277">
        <v>40000000</v>
      </c>
      <c r="H2277">
        <v>2582000</v>
      </c>
      <c r="I2277">
        <v>249957000</v>
      </c>
      <c r="J2277">
        <f t="shared" si="38"/>
        <v>62489250</v>
      </c>
    </row>
    <row r="2278" spans="1:10">
      <c r="A2278" t="s">
        <v>555</v>
      </c>
      <c r="B2278" t="s">
        <v>564</v>
      </c>
      <c r="C2278" t="s">
        <v>565</v>
      </c>
      <c r="D2278">
        <v>2020</v>
      </c>
      <c r="E2278">
        <v>50000000</v>
      </c>
      <c r="F2278">
        <v>0</v>
      </c>
      <c r="G2278">
        <v>0</v>
      </c>
      <c r="H2278">
        <v>0</v>
      </c>
      <c r="I2278">
        <v>50000000</v>
      </c>
      <c r="J2278">
        <f t="shared" si="38"/>
        <v>50000000</v>
      </c>
    </row>
    <row r="2279" spans="1:10">
      <c r="A2279" t="s">
        <v>566</v>
      </c>
      <c r="B2279" t="s">
        <v>949</v>
      </c>
      <c r="C2279" t="s">
        <v>950</v>
      </c>
      <c r="D2279">
        <v>2020</v>
      </c>
      <c r="E2279">
        <v>171189</v>
      </c>
      <c r="F2279">
        <v>50000</v>
      </c>
      <c r="G2279">
        <v>0</v>
      </c>
      <c r="H2279">
        <v>0</v>
      </c>
      <c r="I2279">
        <v>221189</v>
      </c>
      <c r="J2279">
        <f t="shared" si="38"/>
        <v>110594.5</v>
      </c>
    </row>
    <row r="2280" spans="1:10">
      <c r="A2280" t="s">
        <v>566</v>
      </c>
      <c r="B2280" t="s">
        <v>567</v>
      </c>
      <c r="C2280" t="s">
        <v>568</v>
      </c>
      <c r="D2280">
        <v>2020</v>
      </c>
      <c r="E2280">
        <v>0</v>
      </c>
      <c r="F2280">
        <v>15999</v>
      </c>
      <c r="G2280">
        <v>71000</v>
      </c>
      <c r="H2280">
        <v>0</v>
      </c>
      <c r="I2280">
        <v>86999</v>
      </c>
      <c r="J2280">
        <f t="shared" si="38"/>
        <v>43499.5</v>
      </c>
    </row>
    <row r="2281" spans="1:10">
      <c r="A2281" t="s">
        <v>566</v>
      </c>
      <c r="B2281" t="s">
        <v>569</v>
      </c>
      <c r="C2281" t="s">
        <v>570</v>
      </c>
      <c r="D2281">
        <v>2020</v>
      </c>
      <c r="E2281">
        <v>0</v>
      </c>
      <c r="F2281">
        <v>0</v>
      </c>
      <c r="G2281">
        <v>0</v>
      </c>
      <c r="H2281">
        <v>4000</v>
      </c>
      <c r="I2281">
        <v>4000</v>
      </c>
      <c r="J2281">
        <f t="shared" si="38"/>
        <v>4000</v>
      </c>
    </row>
    <row r="2282" spans="1:10">
      <c r="A2282" t="s">
        <v>566</v>
      </c>
      <c r="B2282" t="s">
        <v>573</v>
      </c>
      <c r="C2282" t="s">
        <v>574</v>
      </c>
      <c r="D2282">
        <v>2020</v>
      </c>
      <c r="E2282">
        <v>0</v>
      </c>
      <c r="F2282">
        <v>0</v>
      </c>
      <c r="G2282">
        <v>0</v>
      </c>
      <c r="H2282">
        <v>308905</v>
      </c>
      <c r="I2282">
        <v>308905</v>
      </c>
      <c r="J2282">
        <f t="shared" si="38"/>
        <v>308905</v>
      </c>
    </row>
    <row r="2283" spans="1:10">
      <c r="A2283" t="s">
        <v>566</v>
      </c>
      <c r="B2283" t="s">
        <v>575</v>
      </c>
      <c r="C2283" t="s">
        <v>576</v>
      </c>
      <c r="D2283">
        <v>2020</v>
      </c>
      <c r="E2283">
        <v>0</v>
      </c>
      <c r="F2283">
        <v>0</v>
      </c>
      <c r="G2283">
        <v>0</v>
      </c>
      <c r="H2283">
        <v>198151</v>
      </c>
      <c r="I2283">
        <v>198151</v>
      </c>
      <c r="J2283">
        <f t="shared" ref="J2283:J2346" si="39">AVERAGEIF(E2283:H2283, "&gt;0")</f>
        <v>198151</v>
      </c>
    </row>
    <row r="2284" spans="1:10">
      <c r="A2284" t="s">
        <v>566</v>
      </c>
      <c r="B2284" t="s">
        <v>579</v>
      </c>
      <c r="C2284" t="s">
        <v>580</v>
      </c>
      <c r="D2284">
        <v>2020</v>
      </c>
      <c r="E2284">
        <v>0</v>
      </c>
      <c r="F2284">
        <v>0</v>
      </c>
      <c r="G2284">
        <v>81000000</v>
      </c>
      <c r="H2284">
        <v>0</v>
      </c>
      <c r="I2284">
        <v>81000000</v>
      </c>
      <c r="J2284">
        <f t="shared" si="39"/>
        <v>81000000</v>
      </c>
    </row>
    <row r="2285" spans="1:10">
      <c r="A2285" t="s">
        <v>566</v>
      </c>
      <c r="B2285" t="s">
        <v>583</v>
      </c>
      <c r="C2285" t="s">
        <v>584</v>
      </c>
      <c r="D2285">
        <v>2020</v>
      </c>
      <c r="E2285">
        <v>0</v>
      </c>
      <c r="F2285">
        <v>0</v>
      </c>
      <c r="G2285">
        <v>1020626</v>
      </c>
      <c r="H2285">
        <v>0</v>
      </c>
      <c r="I2285">
        <v>1020626</v>
      </c>
      <c r="J2285">
        <f t="shared" si="39"/>
        <v>1020626</v>
      </c>
    </row>
    <row r="2286" spans="1:10">
      <c r="A2286" t="s">
        <v>566</v>
      </c>
      <c r="B2286" t="s">
        <v>585</v>
      </c>
      <c r="C2286" t="s">
        <v>586</v>
      </c>
      <c r="D2286">
        <v>2020</v>
      </c>
      <c r="E2286">
        <v>0</v>
      </c>
      <c r="F2286">
        <v>0</v>
      </c>
      <c r="G2286">
        <v>1027777</v>
      </c>
      <c r="H2286">
        <v>0</v>
      </c>
      <c r="I2286">
        <v>1027777</v>
      </c>
      <c r="J2286">
        <f t="shared" si="39"/>
        <v>1027777</v>
      </c>
    </row>
    <row r="2287" spans="1:10">
      <c r="A2287" t="s">
        <v>566</v>
      </c>
      <c r="B2287" t="s">
        <v>1644</v>
      </c>
      <c r="C2287" t="s">
        <v>1645</v>
      </c>
      <c r="D2287">
        <v>2020</v>
      </c>
      <c r="E2287">
        <v>0</v>
      </c>
      <c r="F2287">
        <v>0</v>
      </c>
      <c r="G2287">
        <v>364</v>
      </c>
      <c r="H2287">
        <v>0</v>
      </c>
      <c r="I2287">
        <v>364</v>
      </c>
      <c r="J2287">
        <f t="shared" si="39"/>
        <v>364</v>
      </c>
    </row>
    <row r="2288" spans="1:10">
      <c r="A2288" t="s">
        <v>566</v>
      </c>
      <c r="B2288" t="s">
        <v>587</v>
      </c>
      <c r="C2288" t="s">
        <v>588</v>
      </c>
      <c r="D2288">
        <v>2020</v>
      </c>
      <c r="E2288">
        <v>0</v>
      </c>
      <c r="F2288">
        <v>654942</v>
      </c>
      <c r="G2288">
        <v>0</v>
      </c>
      <c r="H2288">
        <v>0</v>
      </c>
      <c r="I2288">
        <v>654942</v>
      </c>
      <c r="J2288">
        <f t="shared" si="39"/>
        <v>654942</v>
      </c>
    </row>
    <row r="2289" spans="1:10">
      <c r="A2289" t="s">
        <v>566</v>
      </c>
      <c r="B2289" t="s">
        <v>872</v>
      </c>
      <c r="C2289" t="s">
        <v>873</v>
      </c>
      <c r="D2289">
        <v>2020</v>
      </c>
      <c r="E2289">
        <v>0</v>
      </c>
      <c r="F2289">
        <v>0</v>
      </c>
      <c r="G2289">
        <v>239120</v>
      </c>
      <c r="H2289">
        <v>0</v>
      </c>
      <c r="I2289">
        <v>239120</v>
      </c>
      <c r="J2289">
        <f t="shared" si="39"/>
        <v>239120</v>
      </c>
    </row>
    <row r="2290" spans="1:10">
      <c r="A2290" t="s">
        <v>566</v>
      </c>
      <c r="B2290" t="s">
        <v>591</v>
      </c>
      <c r="C2290" t="s">
        <v>592</v>
      </c>
      <c r="D2290">
        <v>2020</v>
      </c>
      <c r="E2290">
        <v>0</v>
      </c>
      <c r="F2290">
        <v>0</v>
      </c>
      <c r="G2290">
        <v>35207390</v>
      </c>
      <c r="H2290">
        <v>10900000</v>
      </c>
      <c r="I2290">
        <v>46107390</v>
      </c>
      <c r="J2290">
        <f t="shared" si="39"/>
        <v>23053695</v>
      </c>
    </row>
    <row r="2291" spans="1:10">
      <c r="A2291" t="s">
        <v>566</v>
      </c>
      <c r="B2291" t="s">
        <v>593</v>
      </c>
      <c r="C2291" t="s">
        <v>594</v>
      </c>
      <c r="D2291">
        <v>2020</v>
      </c>
      <c r="E2291">
        <v>0</v>
      </c>
      <c r="F2291">
        <v>180000</v>
      </c>
      <c r="G2291">
        <v>0</v>
      </c>
      <c r="H2291">
        <v>0</v>
      </c>
      <c r="I2291">
        <v>180000</v>
      </c>
      <c r="J2291">
        <f t="shared" si="39"/>
        <v>180000</v>
      </c>
    </row>
    <row r="2292" spans="1:10">
      <c r="A2292" t="s">
        <v>566</v>
      </c>
      <c r="B2292" t="s">
        <v>1255</v>
      </c>
      <c r="C2292" t="s">
        <v>1256</v>
      </c>
      <c r="D2292">
        <v>2020</v>
      </c>
      <c r="E2292">
        <v>0</v>
      </c>
      <c r="F2292">
        <v>234</v>
      </c>
      <c r="G2292">
        <v>0</v>
      </c>
      <c r="H2292">
        <v>0</v>
      </c>
      <c r="I2292">
        <v>234</v>
      </c>
      <c r="J2292">
        <f t="shared" si="39"/>
        <v>234</v>
      </c>
    </row>
    <row r="2293" spans="1:10">
      <c r="A2293" t="s">
        <v>566</v>
      </c>
      <c r="B2293" t="s">
        <v>1492</v>
      </c>
      <c r="C2293" t="s">
        <v>1059</v>
      </c>
      <c r="D2293">
        <v>2020</v>
      </c>
      <c r="E2293">
        <v>200000</v>
      </c>
      <c r="F2293">
        <v>0</v>
      </c>
      <c r="G2293">
        <v>800000</v>
      </c>
      <c r="H2293">
        <v>0</v>
      </c>
      <c r="I2293">
        <v>1000000</v>
      </c>
      <c r="J2293">
        <f t="shared" si="39"/>
        <v>500000</v>
      </c>
    </row>
    <row r="2294" spans="1:10">
      <c r="A2294" t="s">
        <v>566</v>
      </c>
      <c r="B2294" t="s">
        <v>967</v>
      </c>
      <c r="C2294" t="s">
        <v>669</v>
      </c>
      <c r="D2294">
        <v>2020</v>
      </c>
      <c r="E2294">
        <v>0</v>
      </c>
      <c r="F2294">
        <v>0</v>
      </c>
      <c r="G2294">
        <v>0</v>
      </c>
      <c r="H2294">
        <v>106000</v>
      </c>
      <c r="I2294">
        <v>106000</v>
      </c>
      <c r="J2294">
        <f t="shared" si="39"/>
        <v>106000</v>
      </c>
    </row>
    <row r="2295" spans="1:10">
      <c r="A2295" t="s">
        <v>566</v>
      </c>
      <c r="B2295" t="s">
        <v>595</v>
      </c>
      <c r="C2295" t="s">
        <v>596</v>
      </c>
      <c r="D2295">
        <v>2020</v>
      </c>
      <c r="E2295">
        <v>0</v>
      </c>
      <c r="F2295">
        <v>0</v>
      </c>
      <c r="G2295">
        <v>219828</v>
      </c>
      <c r="H2295">
        <v>17000</v>
      </c>
      <c r="I2295">
        <v>236828</v>
      </c>
      <c r="J2295">
        <f t="shared" si="39"/>
        <v>118414</v>
      </c>
    </row>
    <row r="2296" spans="1:10">
      <c r="A2296" t="s">
        <v>566</v>
      </c>
      <c r="B2296" t="s">
        <v>1646</v>
      </c>
      <c r="C2296" t="s">
        <v>639</v>
      </c>
      <c r="D2296">
        <v>2020</v>
      </c>
      <c r="E2296">
        <v>171837</v>
      </c>
      <c r="F2296">
        <v>0</v>
      </c>
      <c r="G2296">
        <v>58000</v>
      </c>
      <c r="H2296">
        <v>0</v>
      </c>
      <c r="I2296">
        <v>229837</v>
      </c>
      <c r="J2296">
        <f t="shared" si="39"/>
        <v>114918.5</v>
      </c>
    </row>
    <row r="2297" spans="1:10">
      <c r="A2297" t="s">
        <v>566</v>
      </c>
      <c r="B2297" t="s">
        <v>1451</v>
      </c>
      <c r="C2297" t="s">
        <v>1348</v>
      </c>
      <c r="D2297">
        <v>2020</v>
      </c>
      <c r="E2297">
        <v>0</v>
      </c>
      <c r="F2297">
        <v>4000000</v>
      </c>
      <c r="G2297">
        <v>0</v>
      </c>
      <c r="H2297">
        <v>0</v>
      </c>
      <c r="I2297">
        <v>4000000</v>
      </c>
      <c r="J2297">
        <f t="shared" si="39"/>
        <v>4000000</v>
      </c>
    </row>
    <row r="2298" spans="1:10">
      <c r="A2298" t="s">
        <v>566</v>
      </c>
      <c r="B2298" t="s">
        <v>599</v>
      </c>
      <c r="C2298" t="s">
        <v>600</v>
      </c>
      <c r="D2298">
        <v>2020</v>
      </c>
      <c r="E2298">
        <v>0</v>
      </c>
      <c r="F2298">
        <v>65659</v>
      </c>
      <c r="G2298">
        <v>0</v>
      </c>
      <c r="H2298">
        <v>0</v>
      </c>
      <c r="I2298">
        <v>65659</v>
      </c>
      <c r="J2298">
        <f t="shared" si="39"/>
        <v>65659</v>
      </c>
    </row>
    <row r="2299" spans="1:10">
      <c r="A2299" t="s">
        <v>566</v>
      </c>
      <c r="B2299" t="s">
        <v>1647</v>
      </c>
      <c r="C2299" t="s">
        <v>1582</v>
      </c>
      <c r="D2299">
        <v>2020</v>
      </c>
      <c r="E2299">
        <v>0</v>
      </c>
      <c r="F2299">
        <v>70511</v>
      </c>
      <c r="G2299">
        <v>0</v>
      </c>
      <c r="H2299">
        <v>0</v>
      </c>
      <c r="I2299">
        <v>70511</v>
      </c>
      <c r="J2299">
        <f t="shared" si="39"/>
        <v>70511</v>
      </c>
    </row>
    <row r="2300" spans="1:10">
      <c r="A2300" t="s">
        <v>566</v>
      </c>
      <c r="B2300" t="s">
        <v>1648</v>
      </c>
      <c r="C2300" t="s">
        <v>1649</v>
      </c>
      <c r="D2300">
        <v>2020</v>
      </c>
      <c r="E2300">
        <v>6580</v>
      </c>
      <c r="F2300">
        <v>0</v>
      </c>
      <c r="G2300">
        <v>6000</v>
      </c>
      <c r="H2300">
        <v>0</v>
      </c>
      <c r="I2300">
        <v>12580</v>
      </c>
      <c r="J2300">
        <f t="shared" si="39"/>
        <v>6290</v>
      </c>
    </row>
    <row r="2301" spans="1:10">
      <c r="A2301" t="s">
        <v>566</v>
      </c>
      <c r="B2301" t="s">
        <v>1650</v>
      </c>
      <c r="C2301" t="s">
        <v>1651</v>
      </c>
      <c r="D2301">
        <v>2020</v>
      </c>
      <c r="E2301">
        <v>4240</v>
      </c>
      <c r="F2301">
        <v>0</v>
      </c>
      <c r="G2301">
        <v>0</v>
      </c>
      <c r="H2301">
        <v>0</v>
      </c>
      <c r="I2301">
        <v>4240</v>
      </c>
      <c r="J2301">
        <f t="shared" si="39"/>
        <v>4240</v>
      </c>
    </row>
    <row r="2302" spans="1:10">
      <c r="A2302" t="s">
        <v>566</v>
      </c>
      <c r="B2302" t="s">
        <v>605</v>
      </c>
      <c r="C2302" t="s">
        <v>606</v>
      </c>
      <c r="D2302">
        <v>2020</v>
      </c>
      <c r="E2302">
        <v>241976</v>
      </c>
      <c r="F2302">
        <v>0</v>
      </c>
      <c r="G2302">
        <v>0</v>
      </c>
      <c r="H2302">
        <v>0</v>
      </c>
      <c r="I2302">
        <v>241976</v>
      </c>
      <c r="J2302">
        <f t="shared" si="39"/>
        <v>241976</v>
      </c>
    </row>
    <row r="2303" spans="1:10">
      <c r="A2303" t="s">
        <v>566</v>
      </c>
      <c r="B2303" t="s">
        <v>1652</v>
      </c>
      <c r="C2303" t="s">
        <v>1653</v>
      </c>
      <c r="D2303">
        <v>2020</v>
      </c>
      <c r="E2303">
        <v>0</v>
      </c>
      <c r="F2303">
        <v>0</v>
      </c>
      <c r="G2303">
        <v>42406</v>
      </c>
      <c r="H2303">
        <v>0</v>
      </c>
      <c r="I2303">
        <v>42406</v>
      </c>
      <c r="J2303">
        <f t="shared" si="39"/>
        <v>42406</v>
      </c>
    </row>
    <row r="2304" spans="1:10">
      <c r="A2304" t="s">
        <v>566</v>
      </c>
      <c r="B2304" t="s">
        <v>1654</v>
      </c>
      <c r="C2304" t="s">
        <v>1655</v>
      </c>
      <c r="D2304">
        <v>2020</v>
      </c>
      <c r="E2304">
        <v>65493</v>
      </c>
      <c r="F2304">
        <v>0</v>
      </c>
      <c r="G2304">
        <v>0</v>
      </c>
      <c r="H2304">
        <v>0</v>
      </c>
      <c r="I2304">
        <v>65493</v>
      </c>
      <c r="J2304">
        <f t="shared" si="39"/>
        <v>65493</v>
      </c>
    </row>
    <row r="2305" spans="1:10">
      <c r="A2305" t="s">
        <v>566</v>
      </c>
      <c r="B2305" t="s">
        <v>1654</v>
      </c>
      <c r="C2305" t="s">
        <v>1655</v>
      </c>
      <c r="D2305">
        <v>2020</v>
      </c>
      <c r="E2305">
        <v>243</v>
      </c>
      <c r="F2305">
        <v>0</v>
      </c>
      <c r="G2305">
        <v>0</v>
      </c>
      <c r="H2305">
        <v>0</v>
      </c>
      <c r="I2305">
        <v>243</v>
      </c>
      <c r="J2305">
        <f t="shared" si="39"/>
        <v>243</v>
      </c>
    </row>
    <row r="2306" spans="1:10">
      <c r="A2306" t="s">
        <v>566</v>
      </c>
      <c r="B2306" t="s">
        <v>613</v>
      </c>
      <c r="C2306" t="s">
        <v>614</v>
      </c>
      <c r="D2306">
        <v>2020</v>
      </c>
      <c r="E2306">
        <v>1979</v>
      </c>
      <c r="F2306">
        <v>0</v>
      </c>
      <c r="G2306">
        <v>0</v>
      </c>
      <c r="H2306">
        <v>0</v>
      </c>
      <c r="I2306">
        <v>1979</v>
      </c>
      <c r="J2306">
        <f t="shared" si="39"/>
        <v>1979</v>
      </c>
    </row>
    <row r="2307" spans="1:10">
      <c r="A2307" t="s">
        <v>566</v>
      </c>
      <c r="B2307" t="s">
        <v>617</v>
      </c>
      <c r="C2307" t="s">
        <v>618</v>
      </c>
      <c r="D2307">
        <v>2020</v>
      </c>
      <c r="E2307">
        <v>0</v>
      </c>
      <c r="F2307">
        <v>0</v>
      </c>
      <c r="G2307">
        <v>1000</v>
      </c>
      <c r="H2307">
        <v>0</v>
      </c>
      <c r="I2307">
        <v>1000</v>
      </c>
      <c r="J2307">
        <f t="shared" si="39"/>
        <v>1000</v>
      </c>
    </row>
    <row r="2308" spans="1:10">
      <c r="A2308" t="s">
        <v>566</v>
      </c>
      <c r="B2308" t="s">
        <v>623</v>
      </c>
      <c r="C2308" t="s">
        <v>624</v>
      </c>
      <c r="D2308">
        <v>2020</v>
      </c>
      <c r="E2308">
        <v>0</v>
      </c>
      <c r="F2308">
        <v>63000</v>
      </c>
      <c r="G2308">
        <v>0</v>
      </c>
      <c r="H2308">
        <v>0</v>
      </c>
      <c r="I2308">
        <v>63000</v>
      </c>
      <c r="J2308">
        <f t="shared" si="39"/>
        <v>63000</v>
      </c>
    </row>
    <row r="2309" spans="1:10">
      <c r="A2309" t="s">
        <v>566</v>
      </c>
      <c r="B2309" t="s">
        <v>625</v>
      </c>
      <c r="C2309" t="s">
        <v>626</v>
      </c>
      <c r="D2309">
        <v>2020</v>
      </c>
      <c r="E2309">
        <v>0</v>
      </c>
      <c r="F2309">
        <v>156000</v>
      </c>
      <c r="G2309">
        <v>0</v>
      </c>
      <c r="H2309">
        <v>0</v>
      </c>
      <c r="I2309">
        <v>156000</v>
      </c>
      <c r="J2309">
        <f t="shared" si="39"/>
        <v>156000</v>
      </c>
    </row>
    <row r="2310" spans="1:10">
      <c r="A2310" t="s">
        <v>566</v>
      </c>
      <c r="B2310" t="s">
        <v>1050</v>
      </c>
      <c r="C2310" t="s">
        <v>1051</v>
      </c>
      <c r="D2310">
        <v>2020</v>
      </c>
      <c r="E2310">
        <v>0</v>
      </c>
      <c r="F2310">
        <v>25129</v>
      </c>
      <c r="G2310">
        <v>0</v>
      </c>
      <c r="H2310">
        <v>0</v>
      </c>
      <c r="I2310">
        <v>25129</v>
      </c>
      <c r="J2310">
        <f t="shared" si="39"/>
        <v>25129</v>
      </c>
    </row>
    <row r="2311" spans="1:10">
      <c r="A2311" t="s">
        <v>566</v>
      </c>
      <c r="B2311" t="s">
        <v>1042</v>
      </c>
      <c r="C2311" t="s">
        <v>1043</v>
      </c>
      <c r="D2311">
        <v>2020</v>
      </c>
      <c r="E2311">
        <v>1049</v>
      </c>
      <c r="F2311">
        <v>0</v>
      </c>
      <c r="G2311">
        <v>0</v>
      </c>
      <c r="H2311">
        <v>0</v>
      </c>
      <c r="I2311">
        <v>1049</v>
      </c>
      <c r="J2311">
        <f t="shared" si="39"/>
        <v>1049</v>
      </c>
    </row>
    <row r="2312" spans="1:10">
      <c r="A2312" t="s">
        <v>566</v>
      </c>
      <c r="B2312" t="s">
        <v>631</v>
      </c>
      <c r="C2312" t="s">
        <v>632</v>
      </c>
      <c r="D2312">
        <v>2020</v>
      </c>
      <c r="E2312">
        <v>0</v>
      </c>
      <c r="F2312">
        <v>471</v>
      </c>
      <c r="G2312">
        <v>0</v>
      </c>
      <c r="H2312">
        <v>0</v>
      </c>
      <c r="I2312">
        <v>471</v>
      </c>
      <c r="J2312">
        <f t="shared" si="39"/>
        <v>471</v>
      </c>
    </row>
    <row r="2313" spans="1:10">
      <c r="A2313" t="s">
        <v>566</v>
      </c>
      <c r="B2313" t="s">
        <v>633</v>
      </c>
      <c r="C2313" t="s">
        <v>600</v>
      </c>
      <c r="D2313">
        <v>2020</v>
      </c>
      <c r="E2313">
        <v>0</v>
      </c>
      <c r="F2313">
        <v>0</v>
      </c>
      <c r="G2313">
        <v>417</v>
      </c>
      <c r="H2313">
        <v>0</v>
      </c>
      <c r="I2313">
        <v>417</v>
      </c>
      <c r="J2313">
        <f t="shared" si="39"/>
        <v>417</v>
      </c>
    </row>
    <row r="2314" spans="1:10">
      <c r="A2314" t="s">
        <v>566</v>
      </c>
      <c r="B2314" t="s">
        <v>636</v>
      </c>
      <c r="C2314" t="s">
        <v>637</v>
      </c>
      <c r="D2314">
        <v>2020</v>
      </c>
      <c r="E2314">
        <v>0</v>
      </c>
      <c r="F2314">
        <v>0</v>
      </c>
      <c r="G2314">
        <v>0</v>
      </c>
      <c r="H2314">
        <v>101</v>
      </c>
      <c r="I2314">
        <v>101</v>
      </c>
      <c r="J2314">
        <f t="shared" si="39"/>
        <v>101</v>
      </c>
    </row>
    <row r="2315" spans="1:10">
      <c r="A2315" t="s">
        <v>566</v>
      </c>
      <c r="B2315" t="s">
        <v>640</v>
      </c>
      <c r="C2315" t="s">
        <v>602</v>
      </c>
      <c r="D2315">
        <v>2020</v>
      </c>
      <c r="E2315">
        <v>417</v>
      </c>
      <c r="F2315">
        <v>0</v>
      </c>
      <c r="G2315">
        <v>0</v>
      </c>
      <c r="H2315">
        <v>0</v>
      </c>
      <c r="I2315">
        <v>417</v>
      </c>
      <c r="J2315">
        <f t="shared" si="39"/>
        <v>417</v>
      </c>
    </row>
    <row r="2316" spans="1:10">
      <c r="A2316" t="s">
        <v>566</v>
      </c>
      <c r="B2316" t="s">
        <v>641</v>
      </c>
      <c r="C2316" t="s">
        <v>642</v>
      </c>
      <c r="D2316">
        <v>2020</v>
      </c>
      <c r="E2316">
        <v>0</v>
      </c>
      <c r="F2316">
        <v>0</v>
      </c>
      <c r="G2316">
        <v>0</v>
      </c>
      <c r="H2316">
        <v>250</v>
      </c>
      <c r="I2316">
        <v>250</v>
      </c>
      <c r="J2316">
        <f t="shared" si="39"/>
        <v>250</v>
      </c>
    </row>
    <row r="2317" spans="1:10">
      <c r="A2317" t="s">
        <v>566</v>
      </c>
      <c r="B2317" t="s">
        <v>645</v>
      </c>
      <c r="C2317" t="s">
        <v>646</v>
      </c>
      <c r="D2317">
        <v>2020</v>
      </c>
      <c r="E2317">
        <v>0</v>
      </c>
      <c r="F2317">
        <v>0</v>
      </c>
      <c r="G2317">
        <v>143</v>
      </c>
      <c r="H2317">
        <v>0</v>
      </c>
      <c r="I2317">
        <v>143</v>
      </c>
      <c r="J2317">
        <f t="shared" si="39"/>
        <v>143</v>
      </c>
    </row>
    <row r="2318" spans="1:10">
      <c r="A2318" t="s">
        <v>566</v>
      </c>
      <c r="B2318" t="s">
        <v>647</v>
      </c>
      <c r="C2318" t="s">
        <v>610</v>
      </c>
      <c r="D2318">
        <v>2020</v>
      </c>
      <c r="E2318">
        <v>0</v>
      </c>
      <c r="F2318">
        <v>0</v>
      </c>
      <c r="G2318">
        <v>225</v>
      </c>
      <c r="H2318">
        <v>0</v>
      </c>
      <c r="I2318">
        <v>225</v>
      </c>
      <c r="J2318">
        <f t="shared" si="39"/>
        <v>225</v>
      </c>
    </row>
    <row r="2319" spans="1:10">
      <c r="A2319" t="s">
        <v>566</v>
      </c>
      <c r="B2319" t="s">
        <v>648</v>
      </c>
      <c r="C2319" t="s">
        <v>649</v>
      </c>
      <c r="D2319">
        <v>2020</v>
      </c>
      <c r="E2319">
        <v>0</v>
      </c>
      <c r="F2319">
        <v>0</v>
      </c>
      <c r="G2319">
        <v>0</v>
      </c>
      <c r="H2319">
        <v>227</v>
      </c>
      <c r="I2319">
        <v>227</v>
      </c>
      <c r="J2319">
        <f t="shared" si="39"/>
        <v>227</v>
      </c>
    </row>
    <row r="2320" spans="1:10">
      <c r="A2320" t="s">
        <v>566</v>
      </c>
      <c r="B2320" t="s">
        <v>650</v>
      </c>
      <c r="C2320" t="s">
        <v>651</v>
      </c>
      <c r="D2320">
        <v>2020</v>
      </c>
      <c r="E2320">
        <v>0</v>
      </c>
      <c r="F2320">
        <v>0</v>
      </c>
      <c r="G2320">
        <v>0</v>
      </c>
      <c r="H2320">
        <v>483</v>
      </c>
      <c r="I2320">
        <v>483</v>
      </c>
      <c r="J2320">
        <f t="shared" si="39"/>
        <v>483</v>
      </c>
    </row>
    <row r="2321" spans="1:10">
      <c r="A2321" t="s">
        <v>566</v>
      </c>
      <c r="B2321" t="s">
        <v>652</v>
      </c>
      <c r="C2321" t="s">
        <v>653</v>
      </c>
      <c r="D2321">
        <v>2020</v>
      </c>
      <c r="E2321">
        <v>0</v>
      </c>
      <c r="F2321">
        <v>0</v>
      </c>
      <c r="G2321">
        <v>0</v>
      </c>
      <c r="H2321">
        <v>258</v>
      </c>
      <c r="I2321">
        <v>258</v>
      </c>
      <c r="J2321">
        <f t="shared" si="39"/>
        <v>258</v>
      </c>
    </row>
    <row r="2322" spans="1:10">
      <c r="A2322" t="s">
        <v>566</v>
      </c>
      <c r="B2322" t="s">
        <v>656</v>
      </c>
      <c r="C2322" t="s">
        <v>657</v>
      </c>
      <c r="D2322">
        <v>2020</v>
      </c>
      <c r="E2322">
        <v>2829</v>
      </c>
      <c r="F2322">
        <v>0</v>
      </c>
      <c r="G2322">
        <v>38000</v>
      </c>
      <c r="H2322">
        <v>0</v>
      </c>
      <c r="I2322">
        <v>40829</v>
      </c>
      <c r="J2322">
        <f t="shared" si="39"/>
        <v>20414.5</v>
      </c>
    </row>
    <row r="2323" spans="1:10">
      <c r="A2323" t="s">
        <v>566</v>
      </c>
      <c r="B2323" t="s">
        <v>660</v>
      </c>
      <c r="C2323" t="s">
        <v>622</v>
      </c>
      <c r="D2323">
        <v>2020</v>
      </c>
      <c r="E2323">
        <v>0</v>
      </c>
      <c r="F2323">
        <v>0</v>
      </c>
      <c r="G2323">
        <v>0</v>
      </c>
      <c r="H2323">
        <v>79</v>
      </c>
      <c r="I2323">
        <v>79</v>
      </c>
      <c r="J2323">
        <f t="shared" si="39"/>
        <v>79</v>
      </c>
    </row>
    <row r="2324" spans="1:10">
      <c r="A2324" t="s">
        <v>566</v>
      </c>
      <c r="B2324" t="s">
        <v>663</v>
      </c>
      <c r="C2324" t="s">
        <v>568</v>
      </c>
      <c r="D2324">
        <v>2020</v>
      </c>
      <c r="E2324">
        <v>0</v>
      </c>
      <c r="F2324">
        <v>0</v>
      </c>
      <c r="G2324">
        <v>0</v>
      </c>
      <c r="H2324">
        <v>195</v>
      </c>
      <c r="I2324">
        <v>195</v>
      </c>
      <c r="J2324">
        <f t="shared" si="39"/>
        <v>195</v>
      </c>
    </row>
    <row r="2325" spans="1:10">
      <c r="A2325" t="s">
        <v>566</v>
      </c>
      <c r="B2325" t="s">
        <v>664</v>
      </c>
      <c r="C2325" t="s">
        <v>665</v>
      </c>
      <c r="D2325">
        <v>2020</v>
      </c>
      <c r="E2325">
        <v>0</v>
      </c>
      <c r="F2325">
        <v>0</v>
      </c>
      <c r="G2325">
        <v>0</v>
      </c>
      <c r="H2325">
        <v>841</v>
      </c>
      <c r="I2325">
        <v>841</v>
      </c>
      <c r="J2325">
        <f t="shared" si="39"/>
        <v>841</v>
      </c>
    </row>
    <row r="2326" spans="1:10">
      <c r="A2326" t="s">
        <v>566</v>
      </c>
      <c r="B2326" t="s">
        <v>1656</v>
      </c>
      <c r="C2326" t="s">
        <v>586</v>
      </c>
      <c r="D2326">
        <v>2020</v>
      </c>
      <c r="E2326">
        <v>0</v>
      </c>
      <c r="F2326">
        <v>588600</v>
      </c>
      <c r="G2326">
        <v>0</v>
      </c>
      <c r="H2326">
        <v>0</v>
      </c>
      <c r="I2326">
        <v>588600</v>
      </c>
      <c r="J2326">
        <f t="shared" si="39"/>
        <v>588600</v>
      </c>
    </row>
    <row r="2327" spans="1:10">
      <c r="A2327" t="s">
        <v>566</v>
      </c>
      <c r="B2327" t="s">
        <v>666</v>
      </c>
      <c r="C2327" t="s">
        <v>667</v>
      </c>
      <c r="D2327">
        <v>2020</v>
      </c>
      <c r="E2327">
        <v>0</v>
      </c>
      <c r="F2327">
        <v>0</v>
      </c>
      <c r="G2327">
        <v>0</v>
      </c>
      <c r="H2327">
        <v>446</v>
      </c>
      <c r="I2327">
        <v>446</v>
      </c>
      <c r="J2327">
        <f t="shared" si="39"/>
        <v>446</v>
      </c>
    </row>
    <row r="2328" spans="1:10">
      <c r="A2328" t="s">
        <v>566</v>
      </c>
      <c r="B2328" t="s">
        <v>670</v>
      </c>
      <c r="C2328" t="s">
        <v>596</v>
      </c>
      <c r="D2328">
        <v>2020</v>
      </c>
      <c r="E2328">
        <v>0</v>
      </c>
      <c r="F2328">
        <v>0</v>
      </c>
      <c r="G2328">
        <v>600</v>
      </c>
      <c r="H2328">
        <v>0</v>
      </c>
      <c r="I2328">
        <v>600</v>
      </c>
      <c r="J2328">
        <f t="shared" si="39"/>
        <v>600</v>
      </c>
    </row>
    <row r="2329" spans="1:10">
      <c r="A2329" t="s">
        <v>566</v>
      </c>
      <c r="B2329" t="s">
        <v>673</v>
      </c>
      <c r="C2329" t="s">
        <v>674</v>
      </c>
      <c r="D2329">
        <v>2020</v>
      </c>
      <c r="E2329">
        <v>0</v>
      </c>
      <c r="F2329">
        <v>0</v>
      </c>
      <c r="G2329">
        <v>1228</v>
      </c>
      <c r="H2329">
        <v>0</v>
      </c>
      <c r="I2329">
        <v>1228</v>
      </c>
      <c r="J2329">
        <f t="shared" si="39"/>
        <v>1228</v>
      </c>
    </row>
    <row r="2330" spans="1:10">
      <c r="A2330" t="s">
        <v>566</v>
      </c>
      <c r="B2330" t="s">
        <v>677</v>
      </c>
      <c r="C2330" t="s">
        <v>678</v>
      </c>
      <c r="D2330">
        <v>2020</v>
      </c>
      <c r="E2330">
        <v>0</v>
      </c>
      <c r="F2330">
        <v>0</v>
      </c>
      <c r="G2330">
        <v>0</v>
      </c>
      <c r="H2330">
        <v>396</v>
      </c>
      <c r="I2330">
        <v>396</v>
      </c>
      <c r="J2330">
        <f t="shared" si="39"/>
        <v>396</v>
      </c>
    </row>
    <row r="2331" spans="1:10">
      <c r="A2331" t="s">
        <v>566</v>
      </c>
      <c r="B2331" t="s">
        <v>1657</v>
      </c>
      <c r="C2331" t="s">
        <v>1658</v>
      </c>
      <c r="D2331">
        <v>2020</v>
      </c>
      <c r="E2331">
        <v>32495</v>
      </c>
      <c r="F2331">
        <v>0</v>
      </c>
      <c r="G2331">
        <v>0</v>
      </c>
      <c r="H2331">
        <v>0</v>
      </c>
      <c r="I2331">
        <v>32495</v>
      </c>
      <c r="J2331">
        <f t="shared" si="39"/>
        <v>32495</v>
      </c>
    </row>
    <row r="2332" spans="1:10">
      <c r="A2332" t="s">
        <v>566</v>
      </c>
      <c r="B2332" t="s">
        <v>1037</v>
      </c>
      <c r="C2332" t="s">
        <v>588</v>
      </c>
      <c r="D2332">
        <v>2020</v>
      </c>
      <c r="E2332">
        <v>270</v>
      </c>
      <c r="F2332">
        <v>0</v>
      </c>
      <c r="G2332">
        <v>0</v>
      </c>
      <c r="H2332">
        <v>0</v>
      </c>
      <c r="I2332">
        <v>270</v>
      </c>
      <c r="J2332">
        <f t="shared" si="39"/>
        <v>270</v>
      </c>
    </row>
    <row r="2333" spans="1:10">
      <c r="A2333" t="s">
        <v>566</v>
      </c>
      <c r="B2333" t="s">
        <v>679</v>
      </c>
      <c r="C2333" t="s">
        <v>590</v>
      </c>
      <c r="D2333">
        <v>2020</v>
      </c>
      <c r="E2333">
        <v>950</v>
      </c>
      <c r="F2333">
        <v>0</v>
      </c>
      <c r="G2333">
        <v>0</v>
      </c>
      <c r="H2333">
        <v>0</v>
      </c>
      <c r="I2333">
        <v>950</v>
      </c>
      <c r="J2333">
        <f t="shared" si="39"/>
        <v>950</v>
      </c>
    </row>
    <row r="2334" spans="1:10">
      <c r="A2334" t="s">
        <v>566</v>
      </c>
      <c r="B2334" t="s">
        <v>1659</v>
      </c>
      <c r="C2334" t="s">
        <v>1521</v>
      </c>
      <c r="D2334">
        <v>2020</v>
      </c>
      <c r="E2334">
        <v>116</v>
      </c>
      <c r="F2334">
        <v>0</v>
      </c>
      <c r="G2334">
        <v>0</v>
      </c>
      <c r="H2334">
        <v>0</v>
      </c>
      <c r="I2334">
        <v>116</v>
      </c>
      <c r="J2334">
        <f t="shared" si="39"/>
        <v>116</v>
      </c>
    </row>
    <row r="2335" spans="1:10">
      <c r="A2335" t="s">
        <v>566</v>
      </c>
      <c r="B2335" t="s">
        <v>682</v>
      </c>
      <c r="C2335" t="s">
        <v>683</v>
      </c>
      <c r="D2335">
        <v>2020</v>
      </c>
      <c r="E2335">
        <v>8903</v>
      </c>
      <c r="F2335">
        <v>0</v>
      </c>
      <c r="G2335">
        <v>19000</v>
      </c>
      <c r="H2335">
        <v>0</v>
      </c>
      <c r="I2335">
        <v>27903</v>
      </c>
      <c r="J2335">
        <f t="shared" si="39"/>
        <v>13951.5</v>
      </c>
    </row>
    <row r="2336" spans="1:10">
      <c r="A2336" t="s">
        <v>566</v>
      </c>
      <c r="B2336" t="s">
        <v>684</v>
      </c>
      <c r="C2336" t="s">
        <v>685</v>
      </c>
      <c r="D2336">
        <v>2020</v>
      </c>
      <c r="E2336">
        <v>816</v>
      </c>
      <c r="F2336">
        <v>0</v>
      </c>
      <c r="G2336">
        <v>0</v>
      </c>
      <c r="H2336">
        <v>0</v>
      </c>
      <c r="I2336">
        <v>816</v>
      </c>
      <c r="J2336">
        <f t="shared" si="39"/>
        <v>816</v>
      </c>
    </row>
    <row r="2337" spans="1:10">
      <c r="A2337" t="s">
        <v>691</v>
      </c>
      <c r="B2337" t="s">
        <v>692</v>
      </c>
      <c r="C2337" t="s">
        <v>693</v>
      </c>
      <c r="D2337">
        <v>2020</v>
      </c>
      <c r="E2337">
        <v>13067410</v>
      </c>
      <c r="F2337">
        <v>52013000</v>
      </c>
      <c r="G2337">
        <v>150899000</v>
      </c>
      <c r="H2337">
        <v>20462000</v>
      </c>
      <c r="I2337">
        <v>236441410</v>
      </c>
      <c r="J2337">
        <f t="shared" si="39"/>
        <v>59110352.5</v>
      </c>
    </row>
    <row r="2338" spans="1:10">
      <c r="A2338" t="s">
        <v>691</v>
      </c>
      <c r="B2338" t="s">
        <v>694</v>
      </c>
      <c r="C2338" t="s">
        <v>695</v>
      </c>
      <c r="D2338">
        <v>2020</v>
      </c>
      <c r="E2338">
        <v>835000</v>
      </c>
      <c r="F2338">
        <v>0</v>
      </c>
      <c r="G2338">
        <v>12095000</v>
      </c>
      <c r="H2338">
        <v>0</v>
      </c>
      <c r="I2338">
        <v>12930000</v>
      </c>
      <c r="J2338">
        <f t="shared" si="39"/>
        <v>6465000</v>
      </c>
    </row>
    <row r="2339" spans="1:10">
      <c r="A2339" t="s">
        <v>691</v>
      </c>
      <c r="B2339" t="s">
        <v>696</v>
      </c>
      <c r="C2339" t="s">
        <v>697</v>
      </c>
      <c r="D2339">
        <v>2020</v>
      </c>
      <c r="E2339">
        <v>0</v>
      </c>
      <c r="F2339">
        <v>0</v>
      </c>
      <c r="G2339">
        <v>0</v>
      </c>
      <c r="H2339">
        <v>2704860</v>
      </c>
      <c r="I2339">
        <v>2704860</v>
      </c>
      <c r="J2339">
        <f t="shared" si="39"/>
        <v>2704860</v>
      </c>
    </row>
    <row r="2340" spans="1:10">
      <c r="A2340" t="s">
        <v>691</v>
      </c>
      <c r="B2340" t="s">
        <v>698</v>
      </c>
      <c r="C2340" t="s">
        <v>699</v>
      </c>
      <c r="D2340">
        <v>2020</v>
      </c>
      <c r="E2340">
        <v>0</v>
      </c>
      <c r="F2340">
        <v>0</v>
      </c>
      <c r="G2340">
        <v>0</v>
      </c>
      <c r="H2340">
        <v>697331</v>
      </c>
      <c r="I2340">
        <v>697331</v>
      </c>
      <c r="J2340">
        <f t="shared" si="39"/>
        <v>697331</v>
      </c>
    </row>
    <row r="2341" spans="1:10">
      <c r="A2341" t="s">
        <v>691</v>
      </c>
      <c r="B2341" t="s">
        <v>700</v>
      </c>
      <c r="C2341" t="s">
        <v>701</v>
      </c>
      <c r="D2341">
        <v>2020</v>
      </c>
      <c r="E2341">
        <v>0</v>
      </c>
      <c r="F2341">
        <v>0</v>
      </c>
      <c r="G2341">
        <v>12209529</v>
      </c>
      <c r="H2341">
        <v>3265000</v>
      </c>
      <c r="I2341">
        <v>15474529</v>
      </c>
      <c r="J2341">
        <f t="shared" si="39"/>
        <v>7737264.5</v>
      </c>
    </row>
    <row r="2342" spans="1:10">
      <c r="A2342" t="s">
        <v>691</v>
      </c>
      <c r="B2342" t="s">
        <v>702</v>
      </c>
      <c r="C2342" t="s">
        <v>703</v>
      </c>
      <c r="D2342">
        <v>2020</v>
      </c>
      <c r="E2342">
        <v>11437672</v>
      </c>
      <c r="F2342">
        <v>23938000</v>
      </c>
      <c r="G2342">
        <v>113387000</v>
      </c>
      <c r="H2342">
        <v>14359000</v>
      </c>
      <c r="I2342">
        <v>163121672</v>
      </c>
      <c r="J2342">
        <f t="shared" si="39"/>
        <v>40780418</v>
      </c>
    </row>
    <row r="2343" spans="1:10">
      <c r="A2343" t="s">
        <v>691</v>
      </c>
      <c r="B2343" t="s">
        <v>704</v>
      </c>
      <c r="C2343" t="s">
        <v>705</v>
      </c>
      <c r="D2343">
        <v>2020</v>
      </c>
      <c r="E2343">
        <v>3782349</v>
      </c>
      <c r="F2343">
        <v>508000</v>
      </c>
      <c r="G2343">
        <v>516000</v>
      </c>
      <c r="H2343">
        <v>275000</v>
      </c>
      <c r="I2343">
        <v>5081349</v>
      </c>
      <c r="J2343">
        <f t="shared" si="39"/>
        <v>1270337.25</v>
      </c>
    </row>
    <row r="2344" spans="1:10">
      <c r="A2344" t="s">
        <v>691</v>
      </c>
      <c r="B2344" t="s">
        <v>706</v>
      </c>
      <c r="C2344" t="s">
        <v>707</v>
      </c>
      <c r="D2344">
        <v>2020</v>
      </c>
      <c r="E2344">
        <v>0</v>
      </c>
      <c r="F2344">
        <v>627454</v>
      </c>
      <c r="G2344">
        <v>0</v>
      </c>
      <c r="H2344">
        <v>3172000</v>
      </c>
      <c r="I2344">
        <v>3799454</v>
      </c>
      <c r="J2344">
        <f t="shared" si="39"/>
        <v>1899727</v>
      </c>
    </row>
    <row r="2345" spans="1:10">
      <c r="A2345" t="s">
        <v>691</v>
      </c>
      <c r="B2345" t="s">
        <v>708</v>
      </c>
      <c r="C2345" t="s">
        <v>709</v>
      </c>
      <c r="D2345">
        <v>2020</v>
      </c>
      <c r="E2345">
        <v>0</v>
      </c>
      <c r="F2345">
        <v>0</v>
      </c>
      <c r="G2345">
        <v>20819337</v>
      </c>
      <c r="H2345">
        <v>3195000</v>
      </c>
      <c r="I2345">
        <v>24014337</v>
      </c>
      <c r="J2345">
        <f t="shared" si="39"/>
        <v>12007168.5</v>
      </c>
    </row>
    <row r="2346" spans="1:10">
      <c r="A2346" t="s">
        <v>691</v>
      </c>
      <c r="B2346" t="s">
        <v>712</v>
      </c>
      <c r="C2346" t="s">
        <v>713</v>
      </c>
      <c r="D2346">
        <v>2020</v>
      </c>
      <c r="E2346">
        <v>0</v>
      </c>
      <c r="F2346">
        <v>7143368</v>
      </c>
      <c r="G2346">
        <v>12942000</v>
      </c>
      <c r="H2346">
        <v>4429000</v>
      </c>
      <c r="I2346">
        <v>24514368</v>
      </c>
      <c r="J2346">
        <f t="shared" si="39"/>
        <v>8171456</v>
      </c>
    </row>
    <row r="2347" spans="1:10">
      <c r="A2347" t="s">
        <v>691</v>
      </c>
      <c r="B2347" t="s">
        <v>716</v>
      </c>
      <c r="C2347" t="s">
        <v>717</v>
      </c>
      <c r="D2347">
        <v>2020</v>
      </c>
      <c r="E2347">
        <v>0</v>
      </c>
      <c r="F2347">
        <v>0</v>
      </c>
      <c r="G2347">
        <v>30299389</v>
      </c>
      <c r="H2347">
        <v>52704000</v>
      </c>
      <c r="I2347">
        <v>83003389</v>
      </c>
      <c r="J2347">
        <f t="shared" ref="J2347:J2410" si="40">AVERAGEIF(E2347:H2347, "&gt;0")</f>
        <v>41501694.5</v>
      </c>
    </row>
    <row r="2348" spans="1:10">
      <c r="A2348" t="s">
        <v>691</v>
      </c>
      <c r="B2348" t="s">
        <v>718</v>
      </c>
      <c r="C2348" t="s">
        <v>719</v>
      </c>
      <c r="D2348">
        <v>2020</v>
      </c>
      <c r="E2348">
        <v>1101177</v>
      </c>
      <c r="F2348">
        <v>0</v>
      </c>
      <c r="G2348">
        <v>0</v>
      </c>
      <c r="H2348">
        <v>0</v>
      </c>
      <c r="I2348">
        <v>1101177</v>
      </c>
      <c r="J2348">
        <f t="shared" si="40"/>
        <v>1101177</v>
      </c>
    </row>
    <row r="2349" spans="1:10">
      <c r="A2349" t="s">
        <v>691</v>
      </c>
      <c r="B2349" t="s">
        <v>720</v>
      </c>
      <c r="C2349" t="s">
        <v>721</v>
      </c>
      <c r="D2349">
        <v>2020</v>
      </c>
      <c r="E2349">
        <v>78843699</v>
      </c>
      <c r="F2349">
        <v>45250000</v>
      </c>
      <c r="G2349">
        <v>0</v>
      </c>
      <c r="H2349">
        <v>0</v>
      </c>
      <c r="I2349">
        <v>124093699</v>
      </c>
      <c r="J2349">
        <f t="shared" si="40"/>
        <v>62046849.5</v>
      </c>
    </row>
    <row r="2350" spans="1:10">
      <c r="A2350" t="s">
        <v>691</v>
      </c>
      <c r="B2350" t="s">
        <v>722</v>
      </c>
      <c r="C2350" t="s">
        <v>723</v>
      </c>
      <c r="D2350">
        <v>2020</v>
      </c>
      <c r="E2350">
        <v>390337</v>
      </c>
      <c r="F2350">
        <v>9949000</v>
      </c>
      <c r="G2350">
        <v>13684000</v>
      </c>
      <c r="H2350">
        <v>0</v>
      </c>
      <c r="I2350">
        <v>24023337</v>
      </c>
      <c r="J2350">
        <f t="shared" si="40"/>
        <v>8007779</v>
      </c>
    </row>
    <row r="2351" spans="1:10">
      <c r="A2351" t="s">
        <v>691</v>
      </c>
      <c r="B2351" t="s">
        <v>726</v>
      </c>
      <c r="C2351" t="s">
        <v>727</v>
      </c>
      <c r="D2351">
        <v>2020</v>
      </c>
      <c r="E2351">
        <v>200</v>
      </c>
      <c r="F2351">
        <v>0</v>
      </c>
      <c r="G2351">
        <v>0</v>
      </c>
      <c r="H2351">
        <v>0</v>
      </c>
      <c r="I2351">
        <v>200</v>
      </c>
      <c r="J2351">
        <f t="shared" si="40"/>
        <v>200</v>
      </c>
    </row>
    <row r="2352" spans="1:10">
      <c r="A2352" t="s">
        <v>691</v>
      </c>
      <c r="B2352" t="s">
        <v>1660</v>
      </c>
      <c r="C2352" t="s">
        <v>1661</v>
      </c>
      <c r="D2352">
        <v>2020</v>
      </c>
      <c r="E2352">
        <v>122</v>
      </c>
      <c r="F2352">
        <v>0</v>
      </c>
      <c r="G2352">
        <v>0</v>
      </c>
      <c r="H2352">
        <v>0</v>
      </c>
      <c r="I2352">
        <v>122</v>
      </c>
      <c r="J2352">
        <f t="shared" si="40"/>
        <v>122</v>
      </c>
    </row>
    <row r="2353" spans="1:10">
      <c r="A2353" t="s">
        <v>691</v>
      </c>
      <c r="B2353" t="s">
        <v>1662</v>
      </c>
      <c r="C2353" t="s">
        <v>1663</v>
      </c>
      <c r="D2353">
        <v>2020</v>
      </c>
      <c r="E2353">
        <v>150</v>
      </c>
      <c r="F2353">
        <v>0</v>
      </c>
      <c r="G2353">
        <v>0</v>
      </c>
      <c r="H2353">
        <v>0</v>
      </c>
      <c r="I2353">
        <v>150</v>
      </c>
      <c r="J2353">
        <f t="shared" si="40"/>
        <v>150</v>
      </c>
    </row>
    <row r="2354" spans="1:10">
      <c r="A2354" t="s">
        <v>691</v>
      </c>
      <c r="B2354" t="s">
        <v>731</v>
      </c>
      <c r="C2354" t="s">
        <v>732</v>
      </c>
      <c r="D2354">
        <v>2020</v>
      </c>
      <c r="E2354">
        <v>0</v>
      </c>
      <c r="F2354">
        <v>838</v>
      </c>
      <c r="G2354">
        <v>0</v>
      </c>
      <c r="H2354">
        <v>0</v>
      </c>
      <c r="I2354">
        <v>838</v>
      </c>
      <c r="J2354">
        <f t="shared" si="40"/>
        <v>838</v>
      </c>
    </row>
    <row r="2355" spans="1:10">
      <c r="A2355" t="s">
        <v>691</v>
      </c>
      <c r="B2355" t="s">
        <v>733</v>
      </c>
      <c r="C2355" t="s">
        <v>734</v>
      </c>
      <c r="D2355">
        <v>2020</v>
      </c>
      <c r="E2355">
        <v>301</v>
      </c>
      <c r="F2355">
        <v>0</v>
      </c>
      <c r="G2355">
        <v>0</v>
      </c>
      <c r="H2355">
        <v>0</v>
      </c>
      <c r="I2355">
        <v>301</v>
      </c>
      <c r="J2355">
        <f t="shared" si="40"/>
        <v>301</v>
      </c>
    </row>
    <row r="2356" spans="1:10">
      <c r="A2356" t="s">
        <v>691</v>
      </c>
      <c r="B2356" t="s">
        <v>737</v>
      </c>
      <c r="C2356" t="s">
        <v>738</v>
      </c>
      <c r="D2356">
        <v>2020</v>
      </c>
      <c r="E2356">
        <v>351</v>
      </c>
      <c r="F2356">
        <v>0</v>
      </c>
      <c r="G2356">
        <v>0</v>
      </c>
      <c r="H2356">
        <v>0</v>
      </c>
      <c r="I2356">
        <v>351</v>
      </c>
      <c r="J2356">
        <f t="shared" si="40"/>
        <v>351</v>
      </c>
    </row>
    <row r="2357" spans="1:10">
      <c r="A2357" t="s">
        <v>739</v>
      </c>
      <c r="B2357" t="s">
        <v>740</v>
      </c>
      <c r="C2357" t="s">
        <v>741</v>
      </c>
      <c r="D2357">
        <v>2020</v>
      </c>
      <c r="E2357">
        <v>0</v>
      </c>
      <c r="F2357">
        <v>84496751</v>
      </c>
      <c r="G2357">
        <v>4300000</v>
      </c>
      <c r="H2357">
        <v>3945000</v>
      </c>
      <c r="I2357">
        <v>92741751</v>
      </c>
      <c r="J2357">
        <f t="shared" si="40"/>
        <v>30913917</v>
      </c>
    </row>
    <row r="2358" spans="1:10">
      <c r="A2358" t="s">
        <v>742</v>
      </c>
      <c r="B2358" t="s">
        <v>743</v>
      </c>
      <c r="C2358" t="s">
        <v>744</v>
      </c>
      <c r="D2358">
        <v>2020</v>
      </c>
      <c r="E2358">
        <v>155238690</v>
      </c>
      <c r="F2358">
        <v>192647000</v>
      </c>
      <c r="G2358">
        <v>176261000</v>
      </c>
      <c r="H2358">
        <v>165113000</v>
      </c>
      <c r="I2358">
        <v>689259690</v>
      </c>
      <c r="J2358">
        <f t="shared" si="40"/>
        <v>172314922.5</v>
      </c>
    </row>
    <row r="2359" spans="1:10">
      <c r="A2359" t="s">
        <v>742</v>
      </c>
      <c r="B2359" t="s">
        <v>743</v>
      </c>
      <c r="C2359" t="s">
        <v>744</v>
      </c>
      <c r="D2359">
        <v>2020</v>
      </c>
      <c r="E2359">
        <v>1510369</v>
      </c>
      <c r="F2359">
        <v>0</v>
      </c>
      <c r="G2359">
        <v>0</v>
      </c>
      <c r="H2359">
        <v>0</v>
      </c>
      <c r="I2359">
        <v>1510369</v>
      </c>
      <c r="J2359">
        <f t="shared" si="40"/>
        <v>1510369</v>
      </c>
    </row>
    <row r="2360" spans="1:10">
      <c r="A2360" t="s">
        <v>742</v>
      </c>
      <c r="B2360" t="s">
        <v>745</v>
      </c>
      <c r="C2360" t="s">
        <v>746</v>
      </c>
      <c r="D2360">
        <v>2020</v>
      </c>
      <c r="E2360">
        <v>288529902</v>
      </c>
      <c r="F2360">
        <v>61141000</v>
      </c>
      <c r="G2360">
        <v>178527000</v>
      </c>
      <c r="H2360">
        <v>55266000</v>
      </c>
      <c r="I2360">
        <v>583463902</v>
      </c>
      <c r="J2360">
        <f t="shared" si="40"/>
        <v>145865975.5</v>
      </c>
    </row>
    <row r="2361" spans="1:10">
      <c r="A2361" t="s">
        <v>742</v>
      </c>
      <c r="B2361" t="s">
        <v>747</v>
      </c>
      <c r="C2361" t="s">
        <v>748</v>
      </c>
      <c r="D2361">
        <v>2020</v>
      </c>
      <c r="E2361">
        <v>641657</v>
      </c>
      <c r="F2361">
        <v>0</v>
      </c>
      <c r="G2361">
        <v>0</v>
      </c>
      <c r="H2361">
        <v>0</v>
      </c>
      <c r="I2361">
        <v>641657</v>
      </c>
      <c r="J2361">
        <f t="shared" si="40"/>
        <v>641657</v>
      </c>
    </row>
    <row r="2362" spans="1:10">
      <c r="A2362" t="s">
        <v>742</v>
      </c>
      <c r="B2362" t="s">
        <v>751</v>
      </c>
      <c r="C2362" t="s">
        <v>752</v>
      </c>
      <c r="D2362">
        <v>2020</v>
      </c>
      <c r="E2362">
        <v>3367602</v>
      </c>
      <c r="F2362">
        <v>3326000</v>
      </c>
      <c r="G2362">
        <v>0</v>
      </c>
      <c r="H2362">
        <v>3750000</v>
      </c>
      <c r="I2362">
        <v>10443602</v>
      </c>
      <c r="J2362">
        <f t="shared" si="40"/>
        <v>3481200.6666666665</v>
      </c>
    </row>
    <row r="2363" spans="1:10">
      <c r="A2363" t="s">
        <v>742</v>
      </c>
      <c r="B2363" t="s">
        <v>891</v>
      </c>
      <c r="C2363" t="s">
        <v>892</v>
      </c>
      <c r="D2363">
        <v>2020</v>
      </c>
      <c r="E2363">
        <v>1093</v>
      </c>
      <c r="F2363">
        <v>0</v>
      </c>
      <c r="G2363">
        <v>0</v>
      </c>
      <c r="H2363">
        <v>0</v>
      </c>
      <c r="I2363">
        <v>1093</v>
      </c>
      <c r="J2363">
        <f t="shared" si="40"/>
        <v>1093</v>
      </c>
    </row>
    <row r="2364" spans="1:10">
      <c r="A2364" t="s">
        <v>742</v>
      </c>
      <c r="B2364" t="s">
        <v>753</v>
      </c>
      <c r="C2364" t="s">
        <v>754</v>
      </c>
      <c r="D2364">
        <v>2020</v>
      </c>
      <c r="E2364">
        <v>0</v>
      </c>
      <c r="F2364">
        <v>3277086</v>
      </c>
      <c r="G2364">
        <v>3500000</v>
      </c>
      <c r="H2364">
        <v>3500000</v>
      </c>
      <c r="I2364">
        <v>10277086</v>
      </c>
      <c r="J2364">
        <f t="shared" si="40"/>
        <v>3425695.3333333335</v>
      </c>
    </row>
    <row r="2365" spans="1:10">
      <c r="A2365" t="s">
        <v>742</v>
      </c>
      <c r="B2365" t="s">
        <v>757</v>
      </c>
      <c r="C2365" t="s">
        <v>758</v>
      </c>
      <c r="D2365">
        <v>2020</v>
      </c>
      <c r="E2365">
        <v>13885418</v>
      </c>
      <c r="F2365">
        <v>0</v>
      </c>
      <c r="G2365">
        <v>0</v>
      </c>
      <c r="H2365">
        <v>239623000</v>
      </c>
      <c r="I2365">
        <v>253508418</v>
      </c>
      <c r="J2365">
        <f t="shared" si="40"/>
        <v>126754209</v>
      </c>
    </row>
    <row r="2366" spans="1:10">
      <c r="A2366" t="s">
        <v>759</v>
      </c>
      <c r="B2366" t="s">
        <v>760</v>
      </c>
      <c r="C2366" t="s">
        <v>761</v>
      </c>
      <c r="D2366">
        <v>2020</v>
      </c>
      <c r="E2366">
        <v>0</v>
      </c>
      <c r="F2366">
        <v>0</v>
      </c>
      <c r="G2366">
        <v>180416000</v>
      </c>
      <c r="H2366">
        <v>199836000</v>
      </c>
      <c r="I2366">
        <v>380252000</v>
      </c>
      <c r="J2366">
        <f t="shared" si="40"/>
        <v>190126000</v>
      </c>
    </row>
    <row r="2367" spans="1:10">
      <c r="A2367" t="s">
        <v>759</v>
      </c>
      <c r="B2367" t="s">
        <v>764</v>
      </c>
      <c r="C2367" t="s">
        <v>765</v>
      </c>
      <c r="D2367">
        <v>2020</v>
      </c>
      <c r="E2367">
        <v>83624</v>
      </c>
      <c r="F2367">
        <v>0</v>
      </c>
      <c r="G2367">
        <v>0</v>
      </c>
      <c r="H2367">
        <v>0</v>
      </c>
      <c r="I2367">
        <v>83624</v>
      </c>
      <c r="J2367">
        <f t="shared" si="40"/>
        <v>83624</v>
      </c>
    </row>
    <row r="2368" spans="1:10">
      <c r="A2368" t="s">
        <v>759</v>
      </c>
      <c r="B2368" t="s">
        <v>764</v>
      </c>
      <c r="C2368" t="s">
        <v>765</v>
      </c>
      <c r="D2368">
        <v>2020</v>
      </c>
      <c r="E2368">
        <v>49740303</v>
      </c>
      <c r="F2368">
        <v>33971000</v>
      </c>
      <c r="G2368">
        <v>48037000</v>
      </c>
      <c r="H2368">
        <v>0</v>
      </c>
      <c r="I2368">
        <v>131748303</v>
      </c>
      <c r="J2368">
        <f t="shared" si="40"/>
        <v>43916101</v>
      </c>
    </row>
    <row r="2369" spans="1:10">
      <c r="A2369" t="s">
        <v>759</v>
      </c>
      <c r="B2369" t="s">
        <v>766</v>
      </c>
      <c r="C2369" t="s">
        <v>767</v>
      </c>
      <c r="D2369">
        <v>2020</v>
      </c>
      <c r="E2369">
        <v>6376583</v>
      </c>
      <c r="F2369">
        <v>10739000</v>
      </c>
      <c r="G2369">
        <v>6860000</v>
      </c>
      <c r="H2369">
        <v>0</v>
      </c>
      <c r="I2369">
        <v>23975583</v>
      </c>
      <c r="J2369">
        <f t="shared" si="40"/>
        <v>7991861</v>
      </c>
    </row>
    <row r="2370" spans="1:10">
      <c r="A2370" t="s">
        <v>759</v>
      </c>
      <c r="B2370" t="s">
        <v>768</v>
      </c>
      <c r="C2370" t="s">
        <v>769</v>
      </c>
      <c r="D2370">
        <v>2020</v>
      </c>
      <c r="E2370">
        <v>1542999</v>
      </c>
      <c r="F2370">
        <v>0</v>
      </c>
      <c r="G2370">
        <v>0</v>
      </c>
      <c r="H2370">
        <v>0</v>
      </c>
      <c r="I2370">
        <v>1542999</v>
      </c>
      <c r="J2370">
        <f t="shared" si="40"/>
        <v>1542999</v>
      </c>
    </row>
    <row r="2371" spans="1:10">
      <c r="A2371" t="s">
        <v>759</v>
      </c>
      <c r="B2371" t="s">
        <v>768</v>
      </c>
      <c r="C2371" t="s">
        <v>769</v>
      </c>
      <c r="D2371">
        <v>2020</v>
      </c>
      <c r="E2371">
        <v>129405857</v>
      </c>
      <c r="F2371">
        <v>220586000</v>
      </c>
      <c r="G2371">
        <v>37935000</v>
      </c>
      <c r="H2371">
        <v>19889000</v>
      </c>
      <c r="I2371">
        <v>407815857</v>
      </c>
      <c r="J2371">
        <f t="shared" si="40"/>
        <v>101953964.25</v>
      </c>
    </row>
    <row r="2372" spans="1:10">
      <c r="A2372" t="s">
        <v>759</v>
      </c>
      <c r="B2372" t="s">
        <v>770</v>
      </c>
      <c r="C2372" t="s">
        <v>771</v>
      </c>
      <c r="D2372">
        <v>2020</v>
      </c>
      <c r="E2372">
        <v>20148301</v>
      </c>
      <c r="F2372">
        <v>60630000</v>
      </c>
      <c r="G2372">
        <v>17954000</v>
      </c>
      <c r="H2372">
        <v>0</v>
      </c>
      <c r="I2372">
        <v>98732301</v>
      </c>
      <c r="J2372">
        <f t="shared" si="40"/>
        <v>32910767</v>
      </c>
    </row>
    <row r="2373" spans="1:10">
      <c r="A2373" t="s">
        <v>759</v>
      </c>
      <c r="B2373" t="s">
        <v>937</v>
      </c>
      <c r="C2373" t="s">
        <v>938</v>
      </c>
      <c r="D2373">
        <v>2020</v>
      </c>
      <c r="E2373">
        <v>18253955</v>
      </c>
      <c r="F2373">
        <v>17339000</v>
      </c>
      <c r="G2373">
        <v>912000</v>
      </c>
      <c r="H2373">
        <v>0</v>
      </c>
      <c r="I2373">
        <v>36504955</v>
      </c>
      <c r="J2373">
        <f t="shared" si="40"/>
        <v>12168318.333333334</v>
      </c>
    </row>
    <row r="2374" spans="1:10">
      <c r="A2374" t="s">
        <v>759</v>
      </c>
      <c r="B2374" t="s">
        <v>772</v>
      </c>
      <c r="C2374" t="s">
        <v>773</v>
      </c>
      <c r="D2374">
        <v>2020</v>
      </c>
      <c r="E2374">
        <v>6377111</v>
      </c>
      <c r="F2374">
        <v>14900000</v>
      </c>
      <c r="G2374">
        <v>5706000</v>
      </c>
      <c r="H2374">
        <v>8810000</v>
      </c>
      <c r="I2374">
        <v>35793111</v>
      </c>
      <c r="J2374">
        <f t="shared" si="40"/>
        <v>8948277.75</v>
      </c>
    </row>
    <row r="2375" spans="1:10">
      <c r="A2375" t="s">
        <v>759</v>
      </c>
      <c r="B2375" t="s">
        <v>772</v>
      </c>
      <c r="C2375" t="s">
        <v>773</v>
      </c>
      <c r="D2375">
        <v>2020</v>
      </c>
      <c r="E2375">
        <v>1658000</v>
      </c>
      <c r="F2375">
        <v>0</v>
      </c>
      <c r="G2375">
        <v>0</v>
      </c>
      <c r="H2375">
        <v>0</v>
      </c>
      <c r="I2375">
        <v>1658000</v>
      </c>
      <c r="J2375">
        <f t="shared" si="40"/>
        <v>1658000</v>
      </c>
    </row>
    <row r="2376" spans="1:10">
      <c r="A2376" t="s">
        <v>759</v>
      </c>
      <c r="B2376" t="s">
        <v>774</v>
      </c>
      <c r="C2376" t="s">
        <v>775</v>
      </c>
      <c r="D2376">
        <v>2020</v>
      </c>
      <c r="E2376">
        <v>6886285</v>
      </c>
      <c r="F2376">
        <v>8235000</v>
      </c>
      <c r="G2376">
        <v>3258000</v>
      </c>
      <c r="H2376">
        <v>0</v>
      </c>
      <c r="I2376">
        <v>18379285</v>
      </c>
      <c r="J2376">
        <f t="shared" si="40"/>
        <v>6126428.333333333</v>
      </c>
    </row>
    <row r="2377" spans="1:10">
      <c r="A2377" t="s">
        <v>759</v>
      </c>
      <c r="B2377" t="s">
        <v>774</v>
      </c>
      <c r="C2377" t="s">
        <v>775</v>
      </c>
      <c r="D2377">
        <v>2020</v>
      </c>
      <c r="E2377">
        <v>0</v>
      </c>
      <c r="F2377">
        <v>1176748</v>
      </c>
      <c r="G2377">
        <v>0</v>
      </c>
      <c r="H2377">
        <v>0</v>
      </c>
      <c r="I2377">
        <v>1176748</v>
      </c>
      <c r="J2377">
        <f t="shared" si="40"/>
        <v>1176748</v>
      </c>
    </row>
    <row r="2378" spans="1:10">
      <c r="A2378" t="s">
        <v>759</v>
      </c>
      <c r="B2378" t="s">
        <v>776</v>
      </c>
      <c r="C2378" t="s">
        <v>777</v>
      </c>
      <c r="D2378">
        <v>2020</v>
      </c>
      <c r="E2378">
        <v>24347845</v>
      </c>
      <c r="F2378">
        <v>3589000</v>
      </c>
      <c r="G2378">
        <v>5482000</v>
      </c>
      <c r="H2378">
        <v>0</v>
      </c>
      <c r="I2378">
        <v>33418845</v>
      </c>
      <c r="J2378">
        <f t="shared" si="40"/>
        <v>11139615</v>
      </c>
    </row>
    <row r="2379" spans="1:10">
      <c r="A2379" t="s">
        <v>759</v>
      </c>
      <c r="B2379" t="s">
        <v>776</v>
      </c>
      <c r="C2379" t="s">
        <v>777</v>
      </c>
      <c r="D2379">
        <v>2020</v>
      </c>
      <c r="E2379">
        <v>1000000</v>
      </c>
      <c r="F2379">
        <v>0</v>
      </c>
      <c r="G2379">
        <v>0</v>
      </c>
      <c r="H2379">
        <v>0</v>
      </c>
      <c r="I2379">
        <v>1000000</v>
      </c>
      <c r="J2379">
        <f t="shared" si="40"/>
        <v>1000000</v>
      </c>
    </row>
    <row r="2380" spans="1:10">
      <c r="A2380" t="s">
        <v>759</v>
      </c>
      <c r="B2380" t="s">
        <v>780</v>
      </c>
      <c r="C2380" t="s">
        <v>781</v>
      </c>
      <c r="D2380">
        <v>2020</v>
      </c>
      <c r="E2380">
        <v>249923216</v>
      </c>
      <c r="F2380">
        <v>296414000</v>
      </c>
      <c r="G2380">
        <v>73209000</v>
      </c>
      <c r="H2380">
        <v>116034000</v>
      </c>
      <c r="I2380">
        <v>735580216</v>
      </c>
      <c r="J2380">
        <f t="shared" si="40"/>
        <v>183895054</v>
      </c>
    </row>
    <row r="2381" spans="1:10">
      <c r="A2381" t="s">
        <v>759</v>
      </c>
      <c r="B2381" t="s">
        <v>780</v>
      </c>
      <c r="C2381" t="s">
        <v>781</v>
      </c>
      <c r="D2381">
        <v>2020</v>
      </c>
      <c r="E2381">
        <v>250000</v>
      </c>
      <c r="F2381">
        <v>1272000</v>
      </c>
      <c r="G2381">
        <v>0</v>
      </c>
      <c r="H2381">
        <v>0</v>
      </c>
      <c r="I2381">
        <v>1522000</v>
      </c>
      <c r="J2381">
        <f t="shared" si="40"/>
        <v>761000</v>
      </c>
    </row>
    <row r="2382" spans="1:10">
      <c r="A2382" t="s">
        <v>759</v>
      </c>
      <c r="B2382" t="s">
        <v>782</v>
      </c>
      <c r="C2382" t="s">
        <v>783</v>
      </c>
      <c r="D2382">
        <v>2020</v>
      </c>
      <c r="E2382">
        <v>26765952</v>
      </c>
      <c r="F2382">
        <v>101363000</v>
      </c>
      <c r="G2382">
        <v>47560000</v>
      </c>
      <c r="H2382">
        <v>0</v>
      </c>
      <c r="I2382">
        <v>175688952</v>
      </c>
      <c r="J2382">
        <f t="shared" si="40"/>
        <v>58562984</v>
      </c>
    </row>
    <row r="2383" spans="1:10">
      <c r="A2383" t="s">
        <v>759</v>
      </c>
      <c r="B2383" t="s">
        <v>782</v>
      </c>
      <c r="C2383" t="s">
        <v>783</v>
      </c>
      <c r="D2383">
        <v>2020</v>
      </c>
      <c r="E2383">
        <v>201000</v>
      </c>
      <c r="F2383">
        <v>0</v>
      </c>
      <c r="G2383">
        <v>0</v>
      </c>
      <c r="H2383">
        <v>0</v>
      </c>
      <c r="I2383">
        <v>201000</v>
      </c>
      <c r="J2383">
        <f t="shared" si="40"/>
        <v>201000</v>
      </c>
    </row>
    <row r="2384" spans="1:10">
      <c r="A2384" t="s">
        <v>759</v>
      </c>
      <c r="B2384" t="s">
        <v>784</v>
      </c>
      <c r="C2384" t="s">
        <v>785</v>
      </c>
      <c r="D2384">
        <v>2020</v>
      </c>
      <c r="E2384">
        <v>12125539</v>
      </c>
      <c r="F2384">
        <v>0</v>
      </c>
      <c r="G2384">
        <v>0</v>
      </c>
      <c r="H2384">
        <v>0</v>
      </c>
      <c r="I2384">
        <v>12125539</v>
      </c>
      <c r="J2384">
        <f t="shared" si="40"/>
        <v>12125539</v>
      </c>
    </row>
    <row r="2385" spans="1:10">
      <c r="A2385" t="s">
        <v>759</v>
      </c>
      <c r="B2385" t="s">
        <v>786</v>
      </c>
      <c r="C2385" t="s">
        <v>787</v>
      </c>
      <c r="D2385">
        <v>2020</v>
      </c>
      <c r="E2385">
        <v>0</v>
      </c>
      <c r="F2385">
        <v>0</v>
      </c>
      <c r="G2385">
        <v>4586999</v>
      </c>
      <c r="H2385">
        <v>0</v>
      </c>
      <c r="I2385">
        <v>4586999</v>
      </c>
      <c r="J2385">
        <f t="shared" si="40"/>
        <v>4586999</v>
      </c>
    </row>
    <row r="2386" spans="1:10">
      <c r="A2386" t="s">
        <v>759</v>
      </c>
      <c r="B2386" t="s">
        <v>788</v>
      </c>
      <c r="C2386" t="s">
        <v>789</v>
      </c>
      <c r="D2386">
        <v>2020</v>
      </c>
      <c r="E2386">
        <v>0</v>
      </c>
      <c r="F2386">
        <v>0</v>
      </c>
      <c r="G2386">
        <v>2743997</v>
      </c>
      <c r="H2386">
        <v>0</v>
      </c>
      <c r="I2386">
        <v>2743997</v>
      </c>
      <c r="J2386">
        <f t="shared" si="40"/>
        <v>2743997</v>
      </c>
    </row>
    <row r="2387" spans="1:10">
      <c r="A2387" t="s">
        <v>759</v>
      </c>
      <c r="B2387" t="s">
        <v>790</v>
      </c>
      <c r="C2387" t="s">
        <v>791</v>
      </c>
      <c r="D2387">
        <v>2020</v>
      </c>
      <c r="E2387">
        <v>0</v>
      </c>
      <c r="F2387">
        <v>0</v>
      </c>
      <c r="G2387">
        <v>7660461</v>
      </c>
      <c r="H2387">
        <v>7500000</v>
      </c>
      <c r="I2387">
        <v>15160461</v>
      </c>
      <c r="J2387">
        <f t="shared" si="40"/>
        <v>7580230.5</v>
      </c>
    </row>
    <row r="2388" spans="1:10">
      <c r="A2388" t="s">
        <v>759</v>
      </c>
      <c r="B2388" t="s">
        <v>794</v>
      </c>
      <c r="C2388" t="s">
        <v>795</v>
      </c>
      <c r="D2388">
        <v>2020</v>
      </c>
      <c r="E2388">
        <v>0</v>
      </c>
      <c r="F2388">
        <v>0</v>
      </c>
      <c r="G2388">
        <v>128146</v>
      </c>
      <c r="H2388">
        <v>0</v>
      </c>
      <c r="I2388">
        <v>128146</v>
      </c>
      <c r="J2388">
        <f t="shared" si="40"/>
        <v>128146</v>
      </c>
    </row>
    <row r="2389" spans="1:10">
      <c r="A2389" t="s">
        <v>759</v>
      </c>
      <c r="B2389" t="s">
        <v>798</v>
      </c>
      <c r="C2389" t="s">
        <v>799</v>
      </c>
      <c r="D2389">
        <v>2020</v>
      </c>
      <c r="E2389">
        <v>16301271</v>
      </c>
      <c r="F2389">
        <v>9000000</v>
      </c>
      <c r="G2389">
        <v>0</v>
      </c>
      <c r="H2389">
        <v>0</v>
      </c>
      <c r="I2389">
        <v>25301271</v>
      </c>
      <c r="J2389">
        <f t="shared" si="40"/>
        <v>12650635.5</v>
      </c>
    </row>
    <row r="2390" spans="1:10">
      <c r="A2390" t="s">
        <v>759</v>
      </c>
      <c r="B2390" t="s">
        <v>800</v>
      </c>
      <c r="C2390" t="s">
        <v>801</v>
      </c>
      <c r="D2390">
        <v>2020</v>
      </c>
      <c r="E2390">
        <v>0</v>
      </c>
      <c r="F2390">
        <v>0</v>
      </c>
      <c r="G2390">
        <v>3343038</v>
      </c>
      <c r="H2390">
        <v>0</v>
      </c>
      <c r="I2390">
        <v>3343038</v>
      </c>
      <c r="J2390">
        <f t="shared" si="40"/>
        <v>3343038</v>
      </c>
    </row>
    <row r="2391" spans="1:10">
      <c r="A2391" t="s">
        <v>759</v>
      </c>
      <c r="B2391" t="s">
        <v>804</v>
      </c>
      <c r="C2391" t="s">
        <v>805</v>
      </c>
      <c r="D2391">
        <v>2020</v>
      </c>
      <c r="E2391">
        <v>15982581</v>
      </c>
      <c r="F2391">
        <v>0</v>
      </c>
      <c r="G2391">
        <v>32000</v>
      </c>
      <c r="H2391">
        <v>0</v>
      </c>
      <c r="I2391">
        <v>16014581</v>
      </c>
      <c r="J2391">
        <f t="shared" si="40"/>
        <v>8007290.5</v>
      </c>
    </row>
    <row r="2392" spans="1:10">
      <c r="A2392" t="s">
        <v>759</v>
      </c>
      <c r="B2392" t="s">
        <v>806</v>
      </c>
      <c r="C2392" t="s">
        <v>807</v>
      </c>
      <c r="D2392">
        <v>2020</v>
      </c>
      <c r="E2392">
        <v>914581</v>
      </c>
      <c r="F2392">
        <v>0</v>
      </c>
      <c r="G2392">
        <v>15000</v>
      </c>
      <c r="H2392">
        <v>31000</v>
      </c>
      <c r="I2392">
        <v>960581</v>
      </c>
      <c r="J2392">
        <f t="shared" si="40"/>
        <v>320193.66666666669</v>
      </c>
    </row>
    <row r="2393" spans="1:10">
      <c r="A2393" t="s">
        <v>759</v>
      </c>
      <c r="B2393" t="s">
        <v>806</v>
      </c>
      <c r="C2393" t="s">
        <v>807</v>
      </c>
      <c r="D2393">
        <v>2020</v>
      </c>
      <c r="E2393">
        <v>0</v>
      </c>
      <c r="F2393">
        <v>40000</v>
      </c>
      <c r="G2393">
        <v>0</v>
      </c>
      <c r="H2393">
        <v>0</v>
      </c>
      <c r="I2393">
        <v>40000</v>
      </c>
      <c r="J2393">
        <f t="shared" si="40"/>
        <v>40000</v>
      </c>
    </row>
    <row r="2394" spans="1:10">
      <c r="A2394" t="s">
        <v>759</v>
      </c>
      <c r="B2394" t="s">
        <v>808</v>
      </c>
      <c r="C2394" t="s">
        <v>809</v>
      </c>
      <c r="D2394">
        <v>2020</v>
      </c>
      <c r="E2394">
        <v>0</v>
      </c>
      <c r="F2394">
        <v>12200000</v>
      </c>
      <c r="G2394">
        <v>0</v>
      </c>
      <c r="H2394">
        <v>0</v>
      </c>
      <c r="I2394">
        <v>12200000</v>
      </c>
      <c r="J2394">
        <f t="shared" si="40"/>
        <v>12200000</v>
      </c>
    </row>
    <row r="2395" spans="1:10">
      <c r="A2395" t="s">
        <v>810</v>
      </c>
      <c r="B2395" t="s">
        <v>811</v>
      </c>
      <c r="C2395" t="s">
        <v>812</v>
      </c>
      <c r="D2395">
        <v>2020</v>
      </c>
      <c r="E2395">
        <v>0</v>
      </c>
      <c r="F2395">
        <v>4000000</v>
      </c>
      <c r="G2395">
        <v>4000000</v>
      </c>
      <c r="H2395">
        <v>4000000</v>
      </c>
      <c r="I2395">
        <v>12000000</v>
      </c>
      <c r="J2395">
        <f t="shared" si="40"/>
        <v>4000000</v>
      </c>
    </row>
    <row r="2396" spans="1:10">
      <c r="A2396" t="s">
        <v>810</v>
      </c>
      <c r="B2396" t="s">
        <v>813</v>
      </c>
      <c r="C2396" t="s">
        <v>814</v>
      </c>
      <c r="D2396">
        <v>2020</v>
      </c>
      <c r="E2396">
        <v>0</v>
      </c>
      <c r="F2396">
        <v>1000000</v>
      </c>
      <c r="G2396">
        <v>1000000</v>
      </c>
      <c r="H2396">
        <v>1000000</v>
      </c>
      <c r="I2396">
        <v>3000000</v>
      </c>
      <c r="J2396">
        <f t="shared" si="40"/>
        <v>1000000</v>
      </c>
    </row>
    <row r="2397" spans="1:10">
      <c r="A2397" t="s">
        <v>810</v>
      </c>
      <c r="B2397" t="s">
        <v>815</v>
      </c>
      <c r="C2397" t="s">
        <v>816</v>
      </c>
      <c r="D2397">
        <v>2020</v>
      </c>
      <c r="E2397">
        <v>46662337</v>
      </c>
      <c r="F2397">
        <v>35000000</v>
      </c>
      <c r="G2397">
        <v>35000000</v>
      </c>
      <c r="H2397">
        <v>35000000</v>
      </c>
      <c r="I2397">
        <v>151662337</v>
      </c>
      <c r="J2397">
        <f t="shared" si="40"/>
        <v>37915584.25</v>
      </c>
    </row>
    <row r="2398" spans="1:10">
      <c r="A2398" t="s">
        <v>817</v>
      </c>
      <c r="B2398" t="s">
        <v>818</v>
      </c>
      <c r="C2398" t="s">
        <v>819</v>
      </c>
      <c r="D2398">
        <v>2020</v>
      </c>
      <c r="E2398">
        <v>116999</v>
      </c>
      <c r="F2398">
        <v>0</v>
      </c>
      <c r="G2398">
        <v>0</v>
      </c>
      <c r="H2398">
        <v>0</v>
      </c>
      <c r="I2398">
        <v>116999</v>
      </c>
      <c r="J2398">
        <f t="shared" si="40"/>
        <v>116999</v>
      </c>
    </row>
    <row r="2399" spans="1:10">
      <c r="A2399" t="s">
        <v>817</v>
      </c>
      <c r="B2399" t="s">
        <v>820</v>
      </c>
      <c r="C2399" t="s">
        <v>821</v>
      </c>
      <c r="D2399">
        <v>2020</v>
      </c>
      <c r="E2399">
        <v>2321376</v>
      </c>
      <c r="F2399">
        <v>10219000</v>
      </c>
      <c r="G2399">
        <v>10458000</v>
      </c>
      <c r="H2399">
        <v>6066000</v>
      </c>
      <c r="I2399">
        <v>29064376</v>
      </c>
      <c r="J2399">
        <f t="shared" si="40"/>
        <v>7266094</v>
      </c>
    </row>
    <row r="2400" spans="1:10">
      <c r="A2400" t="s">
        <v>822</v>
      </c>
      <c r="B2400" t="s">
        <v>823</v>
      </c>
      <c r="C2400" t="s">
        <v>824</v>
      </c>
      <c r="D2400">
        <v>2020</v>
      </c>
      <c r="E2400">
        <v>77853148</v>
      </c>
      <c r="F2400">
        <v>24480000</v>
      </c>
      <c r="G2400">
        <v>48200000</v>
      </c>
      <c r="H2400">
        <v>10907000</v>
      </c>
      <c r="I2400">
        <v>161440148</v>
      </c>
      <c r="J2400">
        <f t="shared" si="40"/>
        <v>40360037</v>
      </c>
    </row>
    <row r="2401" spans="1:10">
      <c r="A2401" t="s">
        <v>822</v>
      </c>
      <c r="B2401" t="s">
        <v>823</v>
      </c>
      <c r="C2401" t="s">
        <v>824</v>
      </c>
      <c r="D2401">
        <v>2020</v>
      </c>
      <c r="E2401">
        <v>0</v>
      </c>
      <c r="F2401">
        <v>0</v>
      </c>
      <c r="G2401">
        <v>3961710</v>
      </c>
      <c r="H2401">
        <v>0</v>
      </c>
      <c r="I2401">
        <v>3961710</v>
      </c>
      <c r="J2401">
        <f t="shared" si="40"/>
        <v>3961710</v>
      </c>
    </row>
    <row r="2402" spans="1:10">
      <c r="A2402" t="s">
        <v>822</v>
      </c>
      <c r="B2402" t="s">
        <v>823</v>
      </c>
      <c r="C2402" t="s">
        <v>824</v>
      </c>
      <c r="D2402">
        <v>2020</v>
      </c>
      <c r="E2402">
        <v>13941284</v>
      </c>
      <c r="F2402">
        <v>7150000</v>
      </c>
      <c r="G2402">
        <v>12529000</v>
      </c>
      <c r="H2402">
        <v>20500000</v>
      </c>
      <c r="I2402">
        <v>54120284</v>
      </c>
      <c r="J2402">
        <f t="shared" si="40"/>
        <v>13530071</v>
      </c>
    </row>
    <row r="2403" spans="1:10">
      <c r="A2403" t="s">
        <v>822</v>
      </c>
      <c r="B2403" t="s">
        <v>825</v>
      </c>
      <c r="C2403" t="s">
        <v>826</v>
      </c>
      <c r="D2403">
        <v>2020</v>
      </c>
      <c r="E2403">
        <v>14625371</v>
      </c>
      <c r="F2403">
        <v>96000</v>
      </c>
      <c r="G2403">
        <v>579000</v>
      </c>
      <c r="H2403">
        <v>587000</v>
      </c>
      <c r="I2403">
        <v>15887371</v>
      </c>
      <c r="J2403">
        <f t="shared" si="40"/>
        <v>3971842.75</v>
      </c>
    </row>
    <row r="2404" spans="1:10">
      <c r="A2404" t="s">
        <v>822</v>
      </c>
      <c r="B2404" t="s">
        <v>825</v>
      </c>
      <c r="C2404" t="s">
        <v>826</v>
      </c>
      <c r="D2404">
        <v>2020</v>
      </c>
      <c r="E2404">
        <v>51010</v>
      </c>
      <c r="F2404">
        <v>106000</v>
      </c>
      <c r="G2404">
        <v>0</v>
      </c>
      <c r="H2404">
        <v>0</v>
      </c>
      <c r="I2404">
        <v>157010</v>
      </c>
      <c r="J2404">
        <f t="shared" si="40"/>
        <v>78505</v>
      </c>
    </row>
    <row r="2405" spans="1:10">
      <c r="A2405" t="s">
        <v>822</v>
      </c>
      <c r="B2405" t="s">
        <v>831</v>
      </c>
      <c r="C2405" t="s">
        <v>832</v>
      </c>
      <c r="D2405">
        <v>2020</v>
      </c>
      <c r="E2405">
        <v>3465399</v>
      </c>
      <c r="F2405">
        <v>12746000</v>
      </c>
      <c r="G2405">
        <v>673000</v>
      </c>
      <c r="H2405">
        <v>15000</v>
      </c>
      <c r="I2405">
        <v>16899399</v>
      </c>
      <c r="J2405">
        <f t="shared" si="40"/>
        <v>4224849.75</v>
      </c>
    </row>
    <row r="2406" spans="1:10">
      <c r="A2406" t="s">
        <v>822</v>
      </c>
      <c r="B2406" t="s">
        <v>831</v>
      </c>
      <c r="C2406" t="s">
        <v>832</v>
      </c>
      <c r="D2406">
        <v>2020</v>
      </c>
      <c r="E2406">
        <v>0</v>
      </c>
      <c r="F2406">
        <v>13744660</v>
      </c>
      <c r="G2406">
        <v>2906000</v>
      </c>
      <c r="H2406">
        <v>12500000</v>
      </c>
      <c r="I2406">
        <v>29150660</v>
      </c>
      <c r="J2406">
        <f t="shared" si="40"/>
        <v>9716886.666666666</v>
      </c>
    </row>
    <row r="2407" spans="1:10">
      <c r="A2407" t="s">
        <v>822</v>
      </c>
      <c r="B2407" t="s">
        <v>835</v>
      </c>
      <c r="C2407" t="s">
        <v>836</v>
      </c>
      <c r="D2407">
        <v>2020</v>
      </c>
      <c r="E2407">
        <v>129424</v>
      </c>
      <c r="F2407">
        <v>0</v>
      </c>
      <c r="G2407">
        <v>0</v>
      </c>
      <c r="H2407">
        <v>0</v>
      </c>
      <c r="I2407">
        <v>129424</v>
      </c>
      <c r="J2407">
        <f t="shared" si="40"/>
        <v>129424</v>
      </c>
    </row>
    <row r="2408" spans="1:10">
      <c r="A2408" t="s">
        <v>688</v>
      </c>
      <c r="B2408" t="s">
        <v>1664</v>
      </c>
      <c r="C2408" t="s">
        <v>1665</v>
      </c>
      <c r="D2408">
        <v>2020</v>
      </c>
      <c r="E2408">
        <v>0</v>
      </c>
      <c r="F2408">
        <v>0</v>
      </c>
      <c r="G2408">
        <v>0</v>
      </c>
      <c r="H2408">
        <v>4342923</v>
      </c>
      <c r="I2408">
        <v>4342923</v>
      </c>
      <c r="J2408">
        <f t="shared" si="40"/>
        <v>4342923</v>
      </c>
    </row>
    <row r="2409" spans="1:10">
      <c r="A2409" t="s">
        <v>688</v>
      </c>
      <c r="B2409" t="s">
        <v>839</v>
      </c>
      <c r="C2409" t="s">
        <v>840</v>
      </c>
      <c r="D2409">
        <v>2020</v>
      </c>
      <c r="E2409">
        <v>0</v>
      </c>
      <c r="F2409">
        <v>0</v>
      </c>
      <c r="G2409">
        <v>120641416</v>
      </c>
      <c r="H2409">
        <v>34000000</v>
      </c>
      <c r="I2409">
        <v>154641416</v>
      </c>
      <c r="J2409">
        <f t="shared" si="40"/>
        <v>77320708</v>
      </c>
    </row>
    <row r="2410" spans="1:10">
      <c r="A2410" t="s">
        <v>688</v>
      </c>
      <c r="B2410" t="s">
        <v>841</v>
      </c>
      <c r="C2410" t="s">
        <v>842</v>
      </c>
      <c r="D2410">
        <v>2020</v>
      </c>
      <c r="E2410">
        <v>232382505</v>
      </c>
      <c r="F2410">
        <v>10483000</v>
      </c>
      <c r="G2410">
        <v>315000000</v>
      </c>
      <c r="H2410">
        <v>33700000</v>
      </c>
      <c r="I2410">
        <v>591565505</v>
      </c>
      <c r="J2410">
        <f t="shared" si="40"/>
        <v>147891376.25</v>
      </c>
    </row>
    <row r="2411" spans="1:10">
      <c r="A2411" t="s">
        <v>688</v>
      </c>
      <c r="B2411" t="s">
        <v>689</v>
      </c>
      <c r="C2411" t="s">
        <v>690</v>
      </c>
      <c r="D2411">
        <v>2020</v>
      </c>
      <c r="E2411">
        <v>3688000</v>
      </c>
      <c r="F2411">
        <v>99000000</v>
      </c>
      <c r="G2411">
        <v>7000000</v>
      </c>
      <c r="H2411">
        <v>31069000</v>
      </c>
      <c r="I2411">
        <v>140757000</v>
      </c>
      <c r="J2411">
        <f t="shared" ref="J2411:J2474" si="41">AVERAGEIF(E2411:H2411, "&gt;0")</f>
        <v>35189250</v>
      </c>
    </row>
    <row r="2412" spans="1:10">
      <c r="A2412" t="s">
        <v>688</v>
      </c>
      <c r="B2412" t="s">
        <v>1666</v>
      </c>
      <c r="C2412" t="s">
        <v>1667</v>
      </c>
      <c r="D2412">
        <v>2020</v>
      </c>
      <c r="E2412">
        <v>0</v>
      </c>
      <c r="F2412">
        <v>0</v>
      </c>
      <c r="G2412">
        <v>964999</v>
      </c>
      <c r="H2412">
        <v>0</v>
      </c>
      <c r="I2412">
        <v>964999</v>
      </c>
      <c r="J2412">
        <f t="shared" si="41"/>
        <v>964999</v>
      </c>
    </row>
    <row r="2413" spans="1:10">
      <c r="A2413" t="s">
        <v>843</v>
      </c>
      <c r="B2413" t="s">
        <v>844</v>
      </c>
      <c r="C2413" t="s">
        <v>845</v>
      </c>
      <c r="D2413">
        <v>2020</v>
      </c>
      <c r="E2413">
        <v>66000</v>
      </c>
      <c r="F2413">
        <v>0</v>
      </c>
      <c r="G2413">
        <v>0</v>
      </c>
      <c r="H2413">
        <v>0</v>
      </c>
      <c r="I2413">
        <v>66000</v>
      </c>
      <c r="J2413">
        <f t="shared" si="41"/>
        <v>66000</v>
      </c>
    </row>
    <row r="2414" spans="1:10">
      <c r="A2414" t="s">
        <v>843</v>
      </c>
      <c r="B2414" t="s">
        <v>844</v>
      </c>
      <c r="C2414" t="s">
        <v>845</v>
      </c>
      <c r="D2414">
        <v>2020</v>
      </c>
      <c r="E2414">
        <v>231577573</v>
      </c>
      <c r="F2414">
        <v>150138000</v>
      </c>
      <c r="G2414">
        <v>152305000</v>
      </c>
      <c r="H2414">
        <v>168548000</v>
      </c>
      <c r="I2414">
        <v>702568573</v>
      </c>
      <c r="J2414">
        <f t="shared" si="41"/>
        <v>175642143.25</v>
      </c>
    </row>
    <row r="2415" spans="1:10">
      <c r="A2415" t="s">
        <v>843</v>
      </c>
      <c r="B2415" t="s">
        <v>846</v>
      </c>
      <c r="C2415" t="s">
        <v>847</v>
      </c>
      <c r="D2415">
        <v>2020</v>
      </c>
      <c r="E2415">
        <v>0</v>
      </c>
      <c r="F2415">
        <v>30127807</v>
      </c>
      <c r="G2415">
        <v>94188000</v>
      </c>
      <c r="H2415">
        <v>67642000</v>
      </c>
      <c r="I2415">
        <v>191957807</v>
      </c>
      <c r="J2415">
        <f t="shared" si="41"/>
        <v>63985935.666666664</v>
      </c>
    </row>
    <row r="2416" spans="1:10">
      <c r="A2416" t="s">
        <v>843</v>
      </c>
      <c r="B2416" t="s">
        <v>848</v>
      </c>
      <c r="C2416" t="s">
        <v>849</v>
      </c>
      <c r="D2416">
        <v>2020</v>
      </c>
      <c r="E2416">
        <v>25217275</v>
      </c>
      <c r="F2416">
        <v>4000000</v>
      </c>
      <c r="G2416">
        <v>4125000</v>
      </c>
      <c r="H2416">
        <v>26386000</v>
      </c>
      <c r="I2416">
        <v>59728275</v>
      </c>
      <c r="J2416">
        <f t="shared" si="41"/>
        <v>14932068.75</v>
      </c>
    </row>
    <row r="2417" spans="1:10">
      <c r="A2417" t="s">
        <v>843</v>
      </c>
      <c r="B2417" t="s">
        <v>850</v>
      </c>
      <c r="C2417" t="s">
        <v>851</v>
      </c>
      <c r="D2417">
        <v>2020</v>
      </c>
      <c r="E2417">
        <v>186694674</v>
      </c>
      <c r="F2417">
        <v>167654000</v>
      </c>
      <c r="G2417">
        <v>190195000</v>
      </c>
      <c r="H2417">
        <v>626543000</v>
      </c>
      <c r="I2417">
        <v>1171086674</v>
      </c>
      <c r="J2417">
        <f t="shared" si="41"/>
        <v>292771668.5</v>
      </c>
    </row>
    <row r="2418" spans="1:10">
      <c r="A2418" t="s">
        <v>843</v>
      </c>
      <c r="B2418" t="s">
        <v>852</v>
      </c>
      <c r="C2418" t="s">
        <v>853</v>
      </c>
      <c r="D2418">
        <v>2020</v>
      </c>
      <c r="E2418">
        <v>23342032</v>
      </c>
      <c r="F2418">
        <v>15750000</v>
      </c>
      <c r="G2418">
        <v>25378000</v>
      </c>
      <c r="H2418">
        <v>68980000</v>
      </c>
      <c r="I2418">
        <v>133450032</v>
      </c>
      <c r="J2418">
        <f t="shared" si="41"/>
        <v>33362508</v>
      </c>
    </row>
    <row r="2419" spans="1:10">
      <c r="A2419" t="s">
        <v>843</v>
      </c>
      <c r="B2419" t="s">
        <v>1668</v>
      </c>
      <c r="C2419" t="s">
        <v>1669</v>
      </c>
      <c r="D2419">
        <v>2020</v>
      </c>
      <c r="E2419">
        <v>4600546</v>
      </c>
      <c r="F2419">
        <v>0</v>
      </c>
      <c r="G2419">
        <v>23000</v>
      </c>
      <c r="H2419">
        <v>0</v>
      </c>
      <c r="I2419">
        <v>4623546</v>
      </c>
      <c r="J2419">
        <f t="shared" si="41"/>
        <v>2311773</v>
      </c>
    </row>
    <row r="2420" spans="1:10">
      <c r="A2420" t="s">
        <v>854</v>
      </c>
      <c r="B2420" t="s">
        <v>855</v>
      </c>
      <c r="C2420" t="s">
        <v>856</v>
      </c>
      <c r="D2420">
        <v>2020</v>
      </c>
      <c r="E2420">
        <v>299622</v>
      </c>
      <c r="F2420">
        <v>0</v>
      </c>
      <c r="G2420">
        <v>0</v>
      </c>
      <c r="H2420">
        <v>0</v>
      </c>
      <c r="I2420">
        <v>299622</v>
      </c>
      <c r="J2420">
        <f t="shared" si="41"/>
        <v>299622</v>
      </c>
    </row>
    <row r="2421" spans="1:10">
      <c r="A2421" t="s">
        <v>854</v>
      </c>
      <c r="B2421" t="s">
        <v>855</v>
      </c>
      <c r="C2421" t="s">
        <v>856</v>
      </c>
      <c r="D2421">
        <v>2020</v>
      </c>
      <c r="E2421">
        <v>328201055</v>
      </c>
      <c r="F2421">
        <v>707990000</v>
      </c>
      <c r="G2421">
        <v>596300000</v>
      </c>
      <c r="H2421">
        <v>805425000</v>
      </c>
      <c r="I2421">
        <v>2437916055</v>
      </c>
      <c r="J2421">
        <f t="shared" si="41"/>
        <v>609479013.75</v>
      </c>
    </row>
    <row r="2422" spans="1:10">
      <c r="A2422" t="s">
        <v>854</v>
      </c>
      <c r="B2422" t="s">
        <v>855</v>
      </c>
      <c r="C2422" t="s">
        <v>856</v>
      </c>
      <c r="D2422">
        <v>2020</v>
      </c>
      <c r="E2422">
        <v>6170385</v>
      </c>
      <c r="F2422">
        <v>0</v>
      </c>
      <c r="G2422">
        <v>0</v>
      </c>
      <c r="H2422">
        <v>0</v>
      </c>
      <c r="I2422">
        <v>6170385</v>
      </c>
      <c r="J2422">
        <f t="shared" si="41"/>
        <v>6170385</v>
      </c>
    </row>
    <row r="2423" spans="1:10">
      <c r="A2423" t="s">
        <v>854</v>
      </c>
      <c r="B2423" t="s">
        <v>857</v>
      </c>
      <c r="C2423" t="s">
        <v>858</v>
      </c>
      <c r="D2423">
        <v>2020</v>
      </c>
      <c r="E2423">
        <v>310520996</v>
      </c>
      <c r="F2423">
        <v>468081000</v>
      </c>
      <c r="G2423">
        <v>325584000</v>
      </c>
      <c r="H2423">
        <v>284116000</v>
      </c>
      <c r="I2423">
        <v>1388301996</v>
      </c>
      <c r="J2423">
        <f t="shared" si="41"/>
        <v>347075499</v>
      </c>
    </row>
    <row r="2424" spans="1:10">
      <c r="A2424" t="s">
        <v>854</v>
      </c>
      <c r="B2424" t="s">
        <v>859</v>
      </c>
      <c r="C2424" t="s">
        <v>860</v>
      </c>
      <c r="D2424">
        <v>2020</v>
      </c>
      <c r="E2424">
        <v>0</v>
      </c>
      <c r="F2424">
        <v>2852182</v>
      </c>
      <c r="G2424">
        <v>4600000</v>
      </c>
      <c r="H2424">
        <v>2600000</v>
      </c>
      <c r="I2424">
        <v>10052182</v>
      </c>
      <c r="J2424">
        <f t="shared" si="41"/>
        <v>3350727.3333333335</v>
      </c>
    </row>
    <row r="2425" spans="1:10">
      <c r="A2425" t="s">
        <v>854</v>
      </c>
      <c r="B2425" t="s">
        <v>861</v>
      </c>
      <c r="C2425" t="s">
        <v>862</v>
      </c>
      <c r="D2425">
        <v>2020</v>
      </c>
      <c r="E2425">
        <v>0</v>
      </c>
      <c r="F2425">
        <v>6682315</v>
      </c>
      <c r="G2425">
        <v>34534000</v>
      </c>
      <c r="H2425">
        <v>195292000</v>
      </c>
      <c r="I2425">
        <v>236508315</v>
      </c>
      <c r="J2425">
        <f t="shared" si="41"/>
        <v>78836105</v>
      </c>
    </row>
    <row r="2426" spans="1:10">
      <c r="A2426" t="s">
        <v>854</v>
      </c>
      <c r="B2426" t="s">
        <v>861</v>
      </c>
      <c r="C2426" t="s">
        <v>862</v>
      </c>
      <c r="D2426">
        <v>2020</v>
      </c>
      <c r="E2426">
        <v>8338000</v>
      </c>
      <c r="F2426">
        <v>0</v>
      </c>
      <c r="G2426">
        <v>0</v>
      </c>
      <c r="H2426">
        <v>0</v>
      </c>
      <c r="I2426">
        <v>8338000</v>
      </c>
      <c r="J2426">
        <f t="shared" si="41"/>
        <v>8338000</v>
      </c>
    </row>
    <row r="2427" spans="1:10">
      <c r="A2427" t="s">
        <v>854</v>
      </c>
      <c r="B2427" t="s">
        <v>863</v>
      </c>
      <c r="C2427" t="s">
        <v>864</v>
      </c>
      <c r="D2427">
        <v>2020</v>
      </c>
      <c r="E2427">
        <v>0</v>
      </c>
      <c r="F2427">
        <v>15881149</v>
      </c>
      <c r="G2427">
        <v>107015000</v>
      </c>
      <c r="H2427">
        <v>129086000</v>
      </c>
      <c r="I2427">
        <v>251982149</v>
      </c>
      <c r="J2427">
        <f t="shared" si="41"/>
        <v>83994049.666666672</v>
      </c>
    </row>
    <row r="2428" spans="1:10">
      <c r="A2428" t="s">
        <v>854</v>
      </c>
      <c r="B2428" t="s">
        <v>865</v>
      </c>
      <c r="C2428" t="s">
        <v>866</v>
      </c>
      <c r="D2428">
        <v>2020</v>
      </c>
      <c r="E2428">
        <v>150000</v>
      </c>
      <c r="F2428">
        <v>0</v>
      </c>
      <c r="G2428">
        <v>0</v>
      </c>
      <c r="H2428">
        <v>0</v>
      </c>
      <c r="I2428">
        <v>150000</v>
      </c>
      <c r="J2428">
        <f t="shared" si="41"/>
        <v>150000</v>
      </c>
    </row>
    <row r="2429" spans="1:10">
      <c r="A2429" t="s">
        <v>854</v>
      </c>
      <c r="B2429" t="s">
        <v>865</v>
      </c>
      <c r="C2429" t="s">
        <v>866</v>
      </c>
      <c r="D2429">
        <v>2020</v>
      </c>
      <c r="E2429">
        <v>0</v>
      </c>
      <c r="F2429">
        <v>2713971</v>
      </c>
      <c r="G2429">
        <v>4000000</v>
      </c>
      <c r="H2429">
        <v>3000000</v>
      </c>
      <c r="I2429">
        <v>9713971</v>
      </c>
      <c r="J2429">
        <f t="shared" si="41"/>
        <v>3237990.3333333335</v>
      </c>
    </row>
    <row r="2430" spans="1:10">
      <c r="A2430" t="s">
        <v>9</v>
      </c>
      <c r="B2430" t="s">
        <v>10</v>
      </c>
      <c r="C2430" t="s">
        <v>11</v>
      </c>
      <c r="D2430">
        <v>2020</v>
      </c>
      <c r="E2430">
        <v>0</v>
      </c>
      <c r="F2430">
        <v>0</v>
      </c>
      <c r="G2430">
        <v>5647507</v>
      </c>
      <c r="H2430">
        <v>436000</v>
      </c>
      <c r="I2430">
        <v>6083507</v>
      </c>
      <c r="J2430">
        <f t="shared" si="41"/>
        <v>3041753.5</v>
      </c>
    </row>
    <row r="2431" spans="1:10">
      <c r="A2431" t="s">
        <v>9</v>
      </c>
      <c r="B2431" t="s">
        <v>1670</v>
      </c>
      <c r="C2431" t="s">
        <v>1671</v>
      </c>
      <c r="D2431">
        <v>2020</v>
      </c>
      <c r="E2431">
        <v>200000</v>
      </c>
      <c r="F2431">
        <v>0</v>
      </c>
      <c r="G2431">
        <v>0</v>
      </c>
      <c r="H2431">
        <v>0</v>
      </c>
      <c r="I2431">
        <v>200000</v>
      </c>
      <c r="J2431">
        <f t="shared" si="41"/>
        <v>200000</v>
      </c>
    </row>
    <row r="2432" spans="1:10">
      <c r="A2432" t="s">
        <v>9</v>
      </c>
      <c r="B2432" t="s">
        <v>1672</v>
      </c>
      <c r="C2432" t="s">
        <v>1673</v>
      </c>
      <c r="D2432">
        <v>2020</v>
      </c>
      <c r="E2432">
        <v>400000</v>
      </c>
      <c r="F2432">
        <v>0</v>
      </c>
      <c r="G2432">
        <v>0</v>
      </c>
      <c r="H2432">
        <v>0</v>
      </c>
      <c r="I2432">
        <v>400000</v>
      </c>
      <c r="J2432">
        <f t="shared" si="41"/>
        <v>400000</v>
      </c>
    </row>
    <row r="2433" spans="1:10">
      <c r="A2433" t="s">
        <v>16</v>
      </c>
      <c r="B2433" t="s">
        <v>17</v>
      </c>
      <c r="C2433" t="s">
        <v>18</v>
      </c>
      <c r="D2433">
        <v>2020</v>
      </c>
      <c r="E2433">
        <v>1873077</v>
      </c>
      <c r="F2433">
        <v>51702000</v>
      </c>
      <c r="G2433">
        <v>0</v>
      </c>
      <c r="H2433">
        <v>0</v>
      </c>
      <c r="I2433">
        <v>53575077</v>
      </c>
      <c r="J2433">
        <f t="shared" si="41"/>
        <v>26787538.5</v>
      </c>
    </row>
    <row r="2434" spans="1:10">
      <c r="A2434" t="s">
        <v>16</v>
      </c>
      <c r="B2434" t="s">
        <v>19</v>
      </c>
      <c r="C2434" t="s">
        <v>20</v>
      </c>
      <c r="D2434">
        <v>2020</v>
      </c>
      <c r="E2434">
        <v>0</v>
      </c>
      <c r="F2434">
        <v>0</v>
      </c>
      <c r="G2434">
        <v>14693406</v>
      </c>
      <c r="H2434">
        <v>257000000</v>
      </c>
      <c r="I2434">
        <v>271693406</v>
      </c>
      <c r="J2434">
        <f t="shared" si="41"/>
        <v>135846703</v>
      </c>
    </row>
    <row r="2435" spans="1:10">
      <c r="A2435" t="s">
        <v>16</v>
      </c>
      <c r="B2435" t="s">
        <v>21</v>
      </c>
      <c r="C2435" t="s">
        <v>22</v>
      </c>
      <c r="D2435">
        <v>2020</v>
      </c>
      <c r="E2435">
        <v>0</v>
      </c>
      <c r="F2435">
        <v>0</v>
      </c>
      <c r="G2435">
        <v>0</v>
      </c>
      <c r="H2435">
        <v>3383844</v>
      </c>
      <c r="I2435">
        <v>3383844</v>
      </c>
      <c r="J2435">
        <f t="shared" si="41"/>
        <v>3383844</v>
      </c>
    </row>
    <row r="2436" spans="1:10">
      <c r="A2436" t="s">
        <v>16</v>
      </c>
      <c r="B2436" t="s">
        <v>21</v>
      </c>
      <c r="C2436" t="s">
        <v>22</v>
      </c>
      <c r="D2436">
        <v>2020</v>
      </c>
      <c r="E2436">
        <v>25915584</v>
      </c>
      <c r="F2436">
        <v>0</v>
      </c>
      <c r="G2436">
        <v>0</v>
      </c>
      <c r="H2436">
        <v>0</v>
      </c>
      <c r="I2436">
        <v>25915584</v>
      </c>
      <c r="J2436">
        <f t="shared" si="41"/>
        <v>25915584</v>
      </c>
    </row>
    <row r="2437" spans="1:10">
      <c r="A2437" t="s">
        <v>16</v>
      </c>
      <c r="B2437" t="s">
        <v>21</v>
      </c>
      <c r="C2437" t="s">
        <v>22</v>
      </c>
      <c r="D2437">
        <v>2020</v>
      </c>
      <c r="E2437">
        <v>125678888</v>
      </c>
      <c r="F2437">
        <v>0</v>
      </c>
      <c r="G2437">
        <v>0</v>
      </c>
      <c r="H2437">
        <v>0</v>
      </c>
      <c r="I2437">
        <v>125678888</v>
      </c>
      <c r="J2437">
        <f t="shared" si="41"/>
        <v>125678888</v>
      </c>
    </row>
    <row r="2438" spans="1:10">
      <c r="A2438" t="s">
        <v>16</v>
      </c>
      <c r="B2438" t="s">
        <v>23</v>
      </c>
      <c r="C2438" t="s">
        <v>24</v>
      </c>
      <c r="D2438">
        <v>2020</v>
      </c>
      <c r="E2438">
        <v>2234044</v>
      </c>
      <c r="F2438">
        <v>0</v>
      </c>
      <c r="G2438">
        <v>0</v>
      </c>
      <c r="H2438">
        <v>0</v>
      </c>
      <c r="I2438">
        <v>2234044</v>
      </c>
      <c r="J2438">
        <f t="shared" si="41"/>
        <v>2234044</v>
      </c>
    </row>
    <row r="2439" spans="1:10">
      <c r="A2439" t="s">
        <v>25</v>
      </c>
      <c r="B2439" t="s">
        <v>26</v>
      </c>
      <c r="C2439" t="s">
        <v>27</v>
      </c>
      <c r="D2439">
        <v>2020</v>
      </c>
      <c r="E2439">
        <v>12236058</v>
      </c>
      <c r="F2439">
        <v>104593000</v>
      </c>
      <c r="G2439">
        <v>120005000</v>
      </c>
      <c r="H2439">
        <v>50639000</v>
      </c>
      <c r="I2439">
        <v>287473058</v>
      </c>
      <c r="J2439">
        <f t="shared" si="41"/>
        <v>71868264.5</v>
      </c>
    </row>
    <row r="2440" spans="1:10">
      <c r="A2440" t="s">
        <v>25</v>
      </c>
      <c r="B2440" t="s">
        <v>28</v>
      </c>
      <c r="C2440" t="s">
        <v>29</v>
      </c>
      <c r="D2440">
        <v>2020</v>
      </c>
      <c r="E2440">
        <v>0</v>
      </c>
      <c r="F2440">
        <v>1799995</v>
      </c>
      <c r="G2440">
        <v>0</v>
      </c>
      <c r="H2440">
        <v>0</v>
      </c>
      <c r="I2440">
        <v>1799995</v>
      </c>
      <c r="J2440">
        <f t="shared" si="41"/>
        <v>1799995</v>
      </c>
    </row>
    <row r="2441" spans="1:10">
      <c r="A2441" t="s">
        <v>25</v>
      </c>
      <c r="B2441" t="s">
        <v>916</v>
      </c>
      <c r="C2441" t="s">
        <v>917</v>
      </c>
      <c r="D2441">
        <v>2020</v>
      </c>
      <c r="E2441">
        <v>0</v>
      </c>
      <c r="F2441">
        <v>1426625</v>
      </c>
      <c r="G2441">
        <v>0</v>
      </c>
      <c r="H2441">
        <v>0</v>
      </c>
      <c r="I2441">
        <v>1426625</v>
      </c>
      <c r="J2441">
        <f t="shared" si="41"/>
        <v>1426625</v>
      </c>
    </row>
    <row r="2442" spans="1:10">
      <c r="A2442" t="s">
        <v>25</v>
      </c>
      <c r="B2442" t="s">
        <v>30</v>
      </c>
      <c r="C2442" t="s">
        <v>31</v>
      </c>
      <c r="D2442">
        <v>2020</v>
      </c>
      <c r="E2442">
        <v>2927750</v>
      </c>
      <c r="F2442">
        <v>3797000</v>
      </c>
      <c r="G2442">
        <v>3617000</v>
      </c>
      <c r="H2442">
        <v>4160000</v>
      </c>
      <c r="I2442">
        <v>14501750</v>
      </c>
      <c r="J2442">
        <f t="shared" si="41"/>
        <v>3625437.5</v>
      </c>
    </row>
    <row r="2443" spans="1:10">
      <c r="A2443" t="s">
        <v>25</v>
      </c>
      <c r="B2443" t="s">
        <v>32</v>
      </c>
      <c r="C2443" t="s">
        <v>33</v>
      </c>
      <c r="D2443">
        <v>2020</v>
      </c>
      <c r="E2443">
        <v>0</v>
      </c>
      <c r="F2443">
        <v>138373469</v>
      </c>
      <c r="G2443">
        <v>823263000</v>
      </c>
      <c r="H2443">
        <v>2226316000</v>
      </c>
      <c r="I2443">
        <v>3187952469</v>
      </c>
      <c r="J2443">
        <f t="shared" si="41"/>
        <v>1062650823</v>
      </c>
    </row>
    <row r="2444" spans="1:10">
      <c r="A2444" t="s">
        <v>25</v>
      </c>
      <c r="B2444" t="s">
        <v>1116</v>
      </c>
      <c r="C2444" t="s">
        <v>1117</v>
      </c>
      <c r="D2444">
        <v>2020</v>
      </c>
      <c r="E2444">
        <v>0</v>
      </c>
      <c r="F2444">
        <v>30423413</v>
      </c>
      <c r="G2444">
        <v>52000</v>
      </c>
      <c r="H2444">
        <v>0</v>
      </c>
      <c r="I2444">
        <v>30475413</v>
      </c>
      <c r="J2444">
        <f t="shared" si="41"/>
        <v>15237706.5</v>
      </c>
    </row>
    <row r="2445" spans="1:10">
      <c r="A2445" t="s">
        <v>38</v>
      </c>
      <c r="B2445" t="s">
        <v>43</v>
      </c>
      <c r="C2445" t="s">
        <v>44</v>
      </c>
      <c r="D2445">
        <v>2020</v>
      </c>
      <c r="E2445">
        <v>240629498</v>
      </c>
      <c r="F2445">
        <v>220744000</v>
      </c>
      <c r="G2445">
        <v>183171000</v>
      </c>
      <c r="H2445">
        <v>115990000</v>
      </c>
      <c r="I2445">
        <v>760534498</v>
      </c>
      <c r="J2445">
        <f t="shared" si="41"/>
        <v>190133624.5</v>
      </c>
    </row>
    <row r="2446" spans="1:10">
      <c r="A2446" t="s">
        <v>38</v>
      </c>
      <c r="B2446" t="s">
        <v>1127</v>
      </c>
      <c r="C2446" t="s">
        <v>1128</v>
      </c>
      <c r="D2446">
        <v>2020</v>
      </c>
      <c r="E2446">
        <v>370000</v>
      </c>
      <c r="F2446">
        <v>0</v>
      </c>
      <c r="G2446">
        <v>0</v>
      </c>
      <c r="H2446">
        <v>0</v>
      </c>
      <c r="I2446">
        <v>370000</v>
      </c>
      <c r="J2446">
        <f t="shared" si="41"/>
        <v>370000</v>
      </c>
    </row>
    <row r="2447" spans="1:10">
      <c r="A2447" t="s">
        <v>38</v>
      </c>
      <c r="B2447" t="s">
        <v>1674</v>
      </c>
      <c r="C2447" t="s">
        <v>1675</v>
      </c>
      <c r="D2447">
        <v>2020</v>
      </c>
      <c r="E2447">
        <v>0</v>
      </c>
      <c r="F2447">
        <v>0</v>
      </c>
      <c r="G2447">
        <v>1952667</v>
      </c>
      <c r="H2447">
        <v>0</v>
      </c>
      <c r="I2447">
        <v>1952667</v>
      </c>
      <c r="J2447">
        <f t="shared" si="41"/>
        <v>1952667</v>
      </c>
    </row>
    <row r="2448" spans="1:10">
      <c r="A2448" t="s">
        <v>38</v>
      </c>
      <c r="B2448" t="s">
        <v>47</v>
      </c>
      <c r="C2448" t="s">
        <v>48</v>
      </c>
      <c r="D2448">
        <v>2020</v>
      </c>
      <c r="E2448">
        <v>0</v>
      </c>
      <c r="F2448">
        <v>11489328</v>
      </c>
      <c r="G2448">
        <v>5118000</v>
      </c>
      <c r="H2448">
        <v>0</v>
      </c>
      <c r="I2448">
        <v>16607328</v>
      </c>
      <c r="J2448">
        <f t="shared" si="41"/>
        <v>8303664</v>
      </c>
    </row>
    <row r="2449" spans="1:10">
      <c r="A2449" t="s">
        <v>38</v>
      </c>
      <c r="B2449" t="s">
        <v>49</v>
      </c>
      <c r="C2449" t="s">
        <v>50</v>
      </c>
      <c r="D2449">
        <v>2020</v>
      </c>
      <c r="E2449">
        <v>0</v>
      </c>
      <c r="F2449">
        <v>0</v>
      </c>
      <c r="G2449">
        <v>0</v>
      </c>
      <c r="H2449">
        <v>1141753</v>
      </c>
      <c r="I2449">
        <v>1141753</v>
      </c>
      <c r="J2449">
        <f t="shared" si="41"/>
        <v>1141753</v>
      </c>
    </row>
    <row r="2450" spans="1:10">
      <c r="A2450" t="s">
        <v>38</v>
      </c>
      <c r="B2450" t="s">
        <v>51</v>
      </c>
      <c r="C2450" t="s">
        <v>52</v>
      </c>
      <c r="D2450">
        <v>2020</v>
      </c>
      <c r="E2450">
        <v>6170311</v>
      </c>
      <c r="F2450">
        <v>38021000</v>
      </c>
      <c r="G2450">
        <v>2965000</v>
      </c>
      <c r="H2450">
        <v>2745000</v>
      </c>
      <c r="I2450">
        <v>49901311</v>
      </c>
      <c r="J2450">
        <f t="shared" si="41"/>
        <v>12475327.75</v>
      </c>
    </row>
    <row r="2451" spans="1:10">
      <c r="A2451" t="s">
        <v>38</v>
      </c>
      <c r="B2451" t="s">
        <v>57</v>
      </c>
      <c r="C2451" t="s">
        <v>58</v>
      </c>
      <c r="D2451">
        <v>2020</v>
      </c>
      <c r="E2451">
        <v>0</v>
      </c>
      <c r="F2451">
        <v>3809569</v>
      </c>
      <c r="G2451">
        <v>1708000</v>
      </c>
      <c r="H2451">
        <v>0</v>
      </c>
      <c r="I2451">
        <v>5517569</v>
      </c>
      <c r="J2451">
        <f t="shared" si="41"/>
        <v>2758784.5</v>
      </c>
    </row>
    <row r="2452" spans="1:10">
      <c r="A2452" t="s">
        <v>38</v>
      </c>
      <c r="B2452" t="s">
        <v>59</v>
      </c>
      <c r="C2452" t="s">
        <v>60</v>
      </c>
      <c r="D2452">
        <v>2020</v>
      </c>
      <c r="E2452">
        <v>0</v>
      </c>
      <c r="F2452">
        <v>0</v>
      </c>
      <c r="G2452">
        <v>0</v>
      </c>
      <c r="H2452">
        <v>7230778</v>
      </c>
      <c r="I2452">
        <v>7230778</v>
      </c>
      <c r="J2452">
        <f t="shared" si="41"/>
        <v>7230778</v>
      </c>
    </row>
    <row r="2453" spans="1:10">
      <c r="A2453" t="s">
        <v>38</v>
      </c>
      <c r="B2453" t="s">
        <v>63</v>
      </c>
      <c r="C2453" t="s">
        <v>64</v>
      </c>
      <c r="D2453">
        <v>2020</v>
      </c>
      <c r="E2453">
        <v>31980</v>
      </c>
      <c r="F2453">
        <v>3465000</v>
      </c>
      <c r="G2453">
        <v>5328000</v>
      </c>
      <c r="H2453">
        <v>0</v>
      </c>
      <c r="I2453">
        <v>8824980</v>
      </c>
      <c r="J2453">
        <f t="shared" si="41"/>
        <v>2941660</v>
      </c>
    </row>
    <row r="2454" spans="1:10">
      <c r="A2454" t="s">
        <v>38</v>
      </c>
      <c r="B2454" t="s">
        <v>65</v>
      </c>
      <c r="C2454" t="s">
        <v>66</v>
      </c>
      <c r="D2454">
        <v>2020</v>
      </c>
      <c r="E2454">
        <v>357426</v>
      </c>
      <c r="F2454">
        <v>0</v>
      </c>
      <c r="G2454">
        <v>0</v>
      </c>
      <c r="H2454">
        <v>0</v>
      </c>
      <c r="I2454">
        <v>357426</v>
      </c>
      <c r="J2454">
        <f t="shared" si="41"/>
        <v>357426</v>
      </c>
    </row>
    <row r="2455" spans="1:10">
      <c r="A2455" t="s">
        <v>38</v>
      </c>
      <c r="B2455" t="s">
        <v>67</v>
      </c>
      <c r="C2455" t="s">
        <v>68</v>
      </c>
      <c r="D2455">
        <v>2020</v>
      </c>
      <c r="E2455">
        <v>0</v>
      </c>
      <c r="F2455">
        <v>0</v>
      </c>
      <c r="G2455">
        <v>9590362</v>
      </c>
      <c r="H2455">
        <v>1900000</v>
      </c>
      <c r="I2455">
        <v>11490362</v>
      </c>
      <c r="J2455">
        <f t="shared" si="41"/>
        <v>5745181</v>
      </c>
    </row>
    <row r="2456" spans="1:10">
      <c r="A2456" t="s">
        <v>73</v>
      </c>
      <c r="B2456" t="s">
        <v>74</v>
      </c>
      <c r="C2456" t="s">
        <v>75</v>
      </c>
      <c r="D2456">
        <v>2020</v>
      </c>
      <c r="E2456">
        <v>0</v>
      </c>
      <c r="F2456">
        <v>0</v>
      </c>
      <c r="G2456">
        <v>0</v>
      </c>
      <c r="H2456">
        <v>9737675</v>
      </c>
      <c r="I2456">
        <v>9737675</v>
      </c>
      <c r="J2456">
        <f t="shared" si="41"/>
        <v>9737675</v>
      </c>
    </row>
    <row r="2457" spans="1:10">
      <c r="A2457" t="s">
        <v>130</v>
      </c>
      <c r="B2457" t="s">
        <v>133</v>
      </c>
      <c r="C2457" t="s">
        <v>134</v>
      </c>
      <c r="D2457">
        <v>2020</v>
      </c>
      <c r="E2457">
        <v>46127982</v>
      </c>
      <c r="F2457">
        <v>49728000</v>
      </c>
      <c r="G2457">
        <v>52545000</v>
      </c>
      <c r="H2457">
        <v>107965000</v>
      </c>
      <c r="I2457">
        <v>256365982</v>
      </c>
      <c r="J2457">
        <f t="shared" si="41"/>
        <v>64091495.5</v>
      </c>
    </row>
    <row r="2458" spans="1:10">
      <c r="A2458" t="s">
        <v>73</v>
      </c>
      <c r="B2458" t="s">
        <v>76</v>
      </c>
      <c r="C2458" t="s">
        <v>77</v>
      </c>
      <c r="D2458">
        <v>2020</v>
      </c>
      <c r="E2458">
        <v>0</v>
      </c>
      <c r="F2458">
        <v>0</v>
      </c>
      <c r="G2458">
        <v>1350079</v>
      </c>
      <c r="H2458">
        <v>784000</v>
      </c>
      <c r="I2458">
        <v>2134079</v>
      </c>
      <c r="J2458">
        <f t="shared" si="41"/>
        <v>1067039.5</v>
      </c>
    </row>
    <row r="2459" spans="1:10">
      <c r="A2459" t="s">
        <v>73</v>
      </c>
      <c r="B2459" t="s">
        <v>76</v>
      </c>
      <c r="C2459" t="s">
        <v>77</v>
      </c>
      <c r="D2459">
        <v>2020</v>
      </c>
      <c r="E2459">
        <v>0</v>
      </c>
      <c r="F2459">
        <v>0</v>
      </c>
      <c r="G2459">
        <v>3315057</v>
      </c>
      <c r="H2459">
        <v>1837000</v>
      </c>
      <c r="I2459">
        <v>5152057</v>
      </c>
      <c r="J2459">
        <f t="shared" si="41"/>
        <v>2576028.5</v>
      </c>
    </row>
    <row r="2460" spans="1:10">
      <c r="A2460" t="s">
        <v>73</v>
      </c>
      <c r="B2460" t="s">
        <v>76</v>
      </c>
      <c r="C2460" t="s">
        <v>77</v>
      </c>
      <c r="D2460">
        <v>2020</v>
      </c>
      <c r="E2460">
        <v>0</v>
      </c>
      <c r="F2460">
        <v>0</v>
      </c>
      <c r="G2460">
        <v>5113811</v>
      </c>
      <c r="H2460">
        <v>4267000</v>
      </c>
      <c r="I2460">
        <v>9380811</v>
      </c>
      <c r="J2460">
        <f t="shared" si="41"/>
        <v>4690405.5</v>
      </c>
    </row>
    <row r="2461" spans="1:10">
      <c r="A2461" t="s">
        <v>73</v>
      </c>
      <c r="B2461" t="s">
        <v>78</v>
      </c>
      <c r="C2461" t="s">
        <v>79</v>
      </c>
      <c r="D2461">
        <v>2020</v>
      </c>
      <c r="E2461">
        <v>0</v>
      </c>
      <c r="F2461">
        <v>301049</v>
      </c>
      <c r="G2461">
        <v>0</v>
      </c>
      <c r="H2461">
        <v>730000</v>
      </c>
      <c r="I2461">
        <v>1031049</v>
      </c>
      <c r="J2461">
        <f t="shared" si="41"/>
        <v>515524.5</v>
      </c>
    </row>
    <row r="2462" spans="1:10">
      <c r="A2462" t="s">
        <v>73</v>
      </c>
      <c r="B2462" t="s">
        <v>78</v>
      </c>
      <c r="C2462" t="s">
        <v>79</v>
      </c>
      <c r="D2462">
        <v>2020</v>
      </c>
      <c r="E2462">
        <v>0</v>
      </c>
      <c r="F2462">
        <v>878299</v>
      </c>
      <c r="G2462">
        <v>0</v>
      </c>
      <c r="H2462">
        <v>1801000</v>
      </c>
      <c r="I2462">
        <v>2679299</v>
      </c>
      <c r="J2462">
        <f t="shared" si="41"/>
        <v>1339649.5</v>
      </c>
    </row>
    <row r="2463" spans="1:10">
      <c r="A2463" t="s">
        <v>73</v>
      </c>
      <c r="B2463" t="s">
        <v>80</v>
      </c>
      <c r="C2463" t="s">
        <v>81</v>
      </c>
      <c r="D2463">
        <v>2020</v>
      </c>
      <c r="E2463">
        <v>0</v>
      </c>
      <c r="F2463">
        <v>0</v>
      </c>
      <c r="G2463">
        <v>8728745</v>
      </c>
      <c r="H2463">
        <v>0</v>
      </c>
      <c r="I2463">
        <v>8728745</v>
      </c>
      <c r="J2463">
        <f t="shared" si="41"/>
        <v>8728745</v>
      </c>
    </row>
    <row r="2464" spans="1:10">
      <c r="A2464" t="s">
        <v>73</v>
      </c>
      <c r="B2464" t="s">
        <v>1676</v>
      </c>
      <c r="C2464" t="s">
        <v>1410</v>
      </c>
      <c r="D2464">
        <v>2020</v>
      </c>
      <c r="E2464">
        <v>50000</v>
      </c>
      <c r="F2464">
        <v>0</v>
      </c>
      <c r="G2464">
        <v>0</v>
      </c>
      <c r="H2464">
        <v>0</v>
      </c>
      <c r="I2464">
        <v>50000</v>
      </c>
      <c r="J2464">
        <f t="shared" si="41"/>
        <v>50000</v>
      </c>
    </row>
    <row r="2465" spans="1:10">
      <c r="A2465" t="s">
        <v>82</v>
      </c>
      <c r="B2465" t="s">
        <v>83</v>
      </c>
      <c r="C2465" t="s">
        <v>84</v>
      </c>
      <c r="D2465">
        <v>2020</v>
      </c>
      <c r="E2465">
        <v>29896662</v>
      </c>
      <c r="F2465">
        <v>67188000</v>
      </c>
      <c r="G2465">
        <v>80071000</v>
      </c>
      <c r="H2465">
        <v>84115000</v>
      </c>
      <c r="I2465">
        <v>261270662</v>
      </c>
      <c r="J2465">
        <f t="shared" si="41"/>
        <v>65317665.5</v>
      </c>
    </row>
    <row r="2466" spans="1:10">
      <c r="A2466" t="s">
        <v>85</v>
      </c>
      <c r="B2466" t="s">
        <v>88</v>
      </c>
      <c r="C2466" t="s">
        <v>89</v>
      </c>
      <c r="D2466">
        <v>2020</v>
      </c>
      <c r="E2466">
        <v>0</v>
      </c>
      <c r="F2466">
        <v>0</v>
      </c>
      <c r="G2466">
        <v>51022162</v>
      </c>
      <c r="H2466">
        <v>100000000</v>
      </c>
      <c r="I2466">
        <v>151022162</v>
      </c>
      <c r="J2466">
        <f t="shared" si="41"/>
        <v>75511081</v>
      </c>
    </row>
    <row r="2467" spans="1:10">
      <c r="A2467" t="s">
        <v>85</v>
      </c>
      <c r="B2467" t="s">
        <v>1594</v>
      </c>
      <c r="C2467" t="s">
        <v>1677</v>
      </c>
      <c r="D2467">
        <v>2020</v>
      </c>
      <c r="E2467">
        <v>0</v>
      </c>
      <c r="F2467">
        <v>744080000</v>
      </c>
      <c r="G2467">
        <v>0</v>
      </c>
      <c r="H2467">
        <v>0</v>
      </c>
      <c r="I2467">
        <v>744080000</v>
      </c>
      <c r="J2467">
        <f t="shared" si="41"/>
        <v>744080000</v>
      </c>
    </row>
    <row r="2468" spans="1:10">
      <c r="A2468" t="s">
        <v>85</v>
      </c>
      <c r="B2468" t="s">
        <v>1594</v>
      </c>
      <c r="C2468" t="s">
        <v>1677</v>
      </c>
      <c r="D2468">
        <v>2020</v>
      </c>
      <c r="E2468">
        <v>3193120000</v>
      </c>
      <c r="F2468">
        <v>2552820000</v>
      </c>
      <c r="G2468">
        <v>3431320000</v>
      </c>
      <c r="H2468">
        <v>3414380000</v>
      </c>
      <c r="I2468">
        <v>12591640000</v>
      </c>
      <c r="J2468">
        <f t="shared" si="41"/>
        <v>3147910000</v>
      </c>
    </row>
    <row r="2469" spans="1:10">
      <c r="A2469" t="s">
        <v>85</v>
      </c>
      <c r="B2469" t="s">
        <v>90</v>
      </c>
      <c r="C2469" t="s">
        <v>91</v>
      </c>
      <c r="D2469">
        <v>2020</v>
      </c>
      <c r="E2469">
        <v>2904007</v>
      </c>
      <c r="F2469">
        <v>0</v>
      </c>
      <c r="G2469">
        <v>0</v>
      </c>
      <c r="H2469">
        <v>0</v>
      </c>
      <c r="I2469">
        <v>2904007</v>
      </c>
      <c r="J2469">
        <f t="shared" si="41"/>
        <v>2904007</v>
      </c>
    </row>
    <row r="2470" spans="1:10">
      <c r="A2470" t="s">
        <v>85</v>
      </c>
      <c r="B2470" t="s">
        <v>90</v>
      </c>
      <c r="C2470" t="s">
        <v>91</v>
      </c>
      <c r="D2470">
        <v>2020</v>
      </c>
      <c r="E2470">
        <v>7282058</v>
      </c>
      <c r="F2470">
        <v>0</v>
      </c>
      <c r="G2470">
        <v>0</v>
      </c>
      <c r="H2470">
        <v>0</v>
      </c>
      <c r="I2470">
        <v>7282058</v>
      </c>
      <c r="J2470">
        <f t="shared" si="41"/>
        <v>7282058</v>
      </c>
    </row>
    <row r="2471" spans="1:10">
      <c r="A2471" t="s">
        <v>85</v>
      </c>
      <c r="B2471" t="s">
        <v>1595</v>
      </c>
      <c r="C2471" t="s">
        <v>1170</v>
      </c>
      <c r="D2471">
        <v>2020</v>
      </c>
      <c r="E2471">
        <v>204</v>
      </c>
      <c r="F2471">
        <v>0</v>
      </c>
      <c r="G2471">
        <v>0</v>
      </c>
      <c r="H2471">
        <v>0</v>
      </c>
      <c r="I2471">
        <v>204</v>
      </c>
      <c r="J2471">
        <f t="shared" si="41"/>
        <v>204</v>
      </c>
    </row>
    <row r="2472" spans="1:10">
      <c r="A2472" t="s">
        <v>85</v>
      </c>
      <c r="B2472" t="s">
        <v>1678</v>
      </c>
      <c r="C2472" t="s">
        <v>1679</v>
      </c>
      <c r="D2472">
        <v>2020</v>
      </c>
      <c r="E2472">
        <v>3000000</v>
      </c>
      <c r="F2472">
        <v>0</v>
      </c>
      <c r="G2472">
        <v>0</v>
      </c>
      <c r="H2472">
        <v>0</v>
      </c>
      <c r="I2472">
        <v>3000000</v>
      </c>
      <c r="J2472">
        <f t="shared" si="41"/>
        <v>3000000</v>
      </c>
    </row>
    <row r="2473" spans="1:10">
      <c r="A2473" t="s">
        <v>85</v>
      </c>
      <c r="B2473" t="s">
        <v>1135</v>
      </c>
      <c r="C2473" t="s">
        <v>1136</v>
      </c>
      <c r="D2473">
        <v>2020</v>
      </c>
      <c r="E2473">
        <v>14097000</v>
      </c>
      <c r="F2473">
        <v>0</v>
      </c>
      <c r="G2473">
        <v>0</v>
      </c>
      <c r="H2473">
        <v>0</v>
      </c>
      <c r="I2473">
        <v>14097000</v>
      </c>
      <c r="J2473">
        <f t="shared" si="41"/>
        <v>14097000</v>
      </c>
    </row>
    <row r="2474" spans="1:10">
      <c r="A2474" t="s">
        <v>85</v>
      </c>
      <c r="B2474" t="s">
        <v>1122</v>
      </c>
      <c r="C2474" t="s">
        <v>1123</v>
      </c>
      <c r="D2474">
        <v>2020</v>
      </c>
      <c r="E2474">
        <v>13138000</v>
      </c>
      <c r="F2474">
        <v>0</v>
      </c>
      <c r="G2474">
        <v>0</v>
      </c>
      <c r="H2474">
        <v>0</v>
      </c>
      <c r="I2474">
        <v>13138000</v>
      </c>
      <c r="J2474">
        <f t="shared" si="41"/>
        <v>13138000</v>
      </c>
    </row>
    <row r="2475" spans="1:10">
      <c r="A2475" t="s">
        <v>85</v>
      </c>
      <c r="B2475" t="s">
        <v>1169</v>
      </c>
      <c r="C2475" t="s">
        <v>1170</v>
      </c>
      <c r="D2475">
        <v>2020</v>
      </c>
      <c r="E2475">
        <v>100000</v>
      </c>
      <c r="F2475">
        <v>0</v>
      </c>
      <c r="G2475">
        <v>0</v>
      </c>
      <c r="H2475">
        <v>0</v>
      </c>
      <c r="I2475">
        <v>100000</v>
      </c>
      <c r="J2475">
        <f t="shared" ref="J2475:J2538" si="42">AVERAGEIF(E2475:H2475, "&gt;0")</f>
        <v>100000</v>
      </c>
    </row>
    <row r="2476" spans="1:10">
      <c r="A2476" t="s">
        <v>85</v>
      </c>
      <c r="B2476" t="s">
        <v>904</v>
      </c>
      <c r="C2476" t="s">
        <v>905</v>
      </c>
      <c r="D2476">
        <v>2020</v>
      </c>
      <c r="E2476">
        <v>8036000</v>
      </c>
      <c r="F2476">
        <v>0</v>
      </c>
      <c r="G2476">
        <v>0</v>
      </c>
      <c r="H2476">
        <v>0</v>
      </c>
      <c r="I2476">
        <v>8036000</v>
      </c>
      <c r="J2476">
        <f t="shared" si="42"/>
        <v>8036000</v>
      </c>
    </row>
    <row r="2477" spans="1:10">
      <c r="A2477" t="s">
        <v>85</v>
      </c>
      <c r="B2477" t="s">
        <v>1143</v>
      </c>
      <c r="C2477" t="s">
        <v>1144</v>
      </c>
      <c r="D2477">
        <v>2020</v>
      </c>
      <c r="E2477">
        <v>17251000</v>
      </c>
      <c r="F2477">
        <v>0</v>
      </c>
      <c r="G2477">
        <v>0</v>
      </c>
      <c r="H2477">
        <v>0</v>
      </c>
      <c r="I2477">
        <v>17251000</v>
      </c>
      <c r="J2477">
        <f t="shared" si="42"/>
        <v>17251000</v>
      </c>
    </row>
    <row r="2478" spans="1:10">
      <c r="A2478" t="s">
        <v>85</v>
      </c>
      <c r="B2478" t="s">
        <v>979</v>
      </c>
      <c r="C2478" t="s">
        <v>980</v>
      </c>
      <c r="D2478">
        <v>2020</v>
      </c>
      <c r="E2478">
        <v>7341000</v>
      </c>
      <c r="F2478">
        <v>0</v>
      </c>
      <c r="G2478">
        <v>0</v>
      </c>
      <c r="H2478">
        <v>0</v>
      </c>
      <c r="I2478">
        <v>7341000</v>
      </c>
      <c r="J2478">
        <f t="shared" si="42"/>
        <v>7341000</v>
      </c>
    </row>
    <row r="2479" spans="1:10">
      <c r="A2479" t="s">
        <v>92</v>
      </c>
      <c r="B2479" t="s">
        <v>93</v>
      </c>
      <c r="C2479" t="s">
        <v>94</v>
      </c>
      <c r="D2479">
        <v>2020</v>
      </c>
      <c r="E2479">
        <v>0</v>
      </c>
      <c r="F2479">
        <v>12546740</v>
      </c>
      <c r="G2479">
        <v>2776000</v>
      </c>
      <c r="H2479">
        <v>31191000</v>
      </c>
      <c r="I2479">
        <v>46513740</v>
      </c>
      <c r="J2479">
        <f t="shared" si="42"/>
        <v>15504580</v>
      </c>
    </row>
    <row r="2480" spans="1:10">
      <c r="A2480" t="s">
        <v>92</v>
      </c>
      <c r="B2480" t="s">
        <v>93</v>
      </c>
      <c r="C2480" t="s">
        <v>94</v>
      </c>
      <c r="D2480">
        <v>2020</v>
      </c>
      <c r="E2480">
        <v>0</v>
      </c>
      <c r="F2480">
        <v>0</v>
      </c>
      <c r="G2480">
        <v>257224286</v>
      </c>
      <c r="H2480">
        <v>204089000</v>
      </c>
      <c r="I2480">
        <v>461313286</v>
      </c>
      <c r="J2480">
        <f t="shared" si="42"/>
        <v>230656643</v>
      </c>
    </row>
    <row r="2481" spans="1:10">
      <c r="A2481" t="s">
        <v>92</v>
      </c>
      <c r="B2481" t="s">
        <v>95</v>
      </c>
      <c r="C2481" t="s">
        <v>96</v>
      </c>
      <c r="D2481">
        <v>2020</v>
      </c>
      <c r="E2481">
        <v>44586296</v>
      </c>
      <c r="F2481">
        <v>104000</v>
      </c>
      <c r="G2481">
        <v>0</v>
      </c>
      <c r="H2481">
        <v>0</v>
      </c>
      <c r="I2481">
        <v>44690296</v>
      </c>
      <c r="J2481">
        <f t="shared" si="42"/>
        <v>22345148</v>
      </c>
    </row>
    <row r="2482" spans="1:10">
      <c r="A2482" t="s">
        <v>92</v>
      </c>
      <c r="B2482" t="s">
        <v>95</v>
      </c>
      <c r="C2482" t="s">
        <v>96</v>
      </c>
      <c r="D2482">
        <v>2020</v>
      </c>
      <c r="E2482">
        <v>1574623</v>
      </c>
      <c r="F2482">
        <v>26294000</v>
      </c>
      <c r="G2482">
        <v>38970000</v>
      </c>
      <c r="H2482">
        <v>19669000</v>
      </c>
      <c r="I2482">
        <v>86507623</v>
      </c>
      <c r="J2482">
        <f t="shared" si="42"/>
        <v>21626905.75</v>
      </c>
    </row>
    <row r="2483" spans="1:10">
      <c r="A2483" t="s">
        <v>92</v>
      </c>
      <c r="B2483" t="s">
        <v>97</v>
      </c>
      <c r="C2483" t="s">
        <v>98</v>
      </c>
      <c r="D2483">
        <v>2020</v>
      </c>
      <c r="E2483">
        <v>0</v>
      </c>
      <c r="F2483">
        <v>0</v>
      </c>
      <c r="G2483">
        <v>26578242</v>
      </c>
      <c r="H2483">
        <v>47488000</v>
      </c>
      <c r="I2483">
        <v>74066242</v>
      </c>
      <c r="J2483">
        <f t="shared" si="42"/>
        <v>37033121</v>
      </c>
    </row>
    <row r="2484" spans="1:10">
      <c r="A2484" t="s">
        <v>92</v>
      </c>
      <c r="B2484" t="s">
        <v>99</v>
      </c>
      <c r="C2484" t="s">
        <v>100</v>
      </c>
      <c r="D2484">
        <v>2020</v>
      </c>
      <c r="E2484">
        <v>0</v>
      </c>
      <c r="F2484">
        <v>0</v>
      </c>
      <c r="G2484">
        <v>1197000</v>
      </c>
      <c r="H2484">
        <v>1800000</v>
      </c>
      <c r="I2484">
        <v>2997000</v>
      </c>
      <c r="J2484">
        <f t="shared" si="42"/>
        <v>1498500</v>
      </c>
    </row>
    <row r="2485" spans="1:10">
      <c r="A2485" t="s">
        <v>92</v>
      </c>
      <c r="B2485" t="s">
        <v>101</v>
      </c>
      <c r="C2485" t="s">
        <v>102</v>
      </c>
      <c r="D2485">
        <v>2020</v>
      </c>
      <c r="E2485">
        <v>0</v>
      </c>
      <c r="F2485">
        <v>86180071</v>
      </c>
      <c r="G2485">
        <v>279857000</v>
      </c>
      <c r="H2485">
        <v>210588000</v>
      </c>
      <c r="I2485">
        <v>576625071</v>
      </c>
      <c r="J2485">
        <f t="shared" si="42"/>
        <v>192208357</v>
      </c>
    </row>
    <row r="2486" spans="1:10">
      <c r="A2486" t="s">
        <v>92</v>
      </c>
      <c r="B2486" t="s">
        <v>105</v>
      </c>
      <c r="C2486" t="s">
        <v>106</v>
      </c>
      <c r="D2486">
        <v>2020</v>
      </c>
      <c r="E2486">
        <v>0</v>
      </c>
      <c r="F2486">
        <v>0</v>
      </c>
      <c r="G2486">
        <v>14919367</v>
      </c>
      <c r="H2486">
        <v>12047000</v>
      </c>
      <c r="I2486">
        <v>26966367</v>
      </c>
      <c r="J2486">
        <f t="shared" si="42"/>
        <v>13483183.5</v>
      </c>
    </row>
    <row r="2487" spans="1:10">
      <c r="A2487" t="s">
        <v>92</v>
      </c>
      <c r="B2487" t="s">
        <v>107</v>
      </c>
      <c r="C2487" t="s">
        <v>108</v>
      </c>
      <c r="D2487">
        <v>2020</v>
      </c>
      <c r="E2487">
        <v>495000</v>
      </c>
      <c r="F2487">
        <v>0</v>
      </c>
      <c r="G2487">
        <v>0</v>
      </c>
      <c r="H2487">
        <v>0</v>
      </c>
      <c r="I2487">
        <v>495000</v>
      </c>
      <c r="J2487">
        <f t="shared" si="42"/>
        <v>495000</v>
      </c>
    </row>
    <row r="2488" spans="1:10">
      <c r="A2488" t="s">
        <v>92</v>
      </c>
      <c r="B2488" t="s">
        <v>107</v>
      </c>
      <c r="C2488" t="s">
        <v>108</v>
      </c>
      <c r="D2488">
        <v>2020</v>
      </c>
      <c r="E2488">
        <v>40843999</v>
      </c>
      <c r="F2488">
        <v>0</v>
      </c>
      <c r="G2488">
        <v>0</v>
      </c>
      <c r="H2488">
        <v>0</v>
      </c>
      <c r="I2488">
        <v>40843999</v>
      </c>
      <c r="J2488">
        <f t="shared" si="42"/>
        <v>40843999</v>
      </c>
    </row>
    <row r="2489" spans="1:10">
      <c r="A2489" t="s">
        <v>92</v>
      </c>
      <c r="B2489" t="s">
        <v>109</v>
      </c>
      <c r="C2489" t="s">
        <v>110</v>
      </c>
      <c r="D2489">
        <v>2020</v>
      </c>
      <c r="E2489">
        <v>0</v>
      </c>
      <c r="F2489">
        <v>0</v>
      </c>
      <c r="G2489">
        <v>16413</v>
      </c>
      <c r="H2489">
        <v>0</v>
      </c>
      <c r="I2489">
        <v>16413</v>
      </c>
      <c r="J2489">
        <f t="shared" si="42"/>
        <v>16413</v>
      </c>
    </row>
    <row r="2490" spans="1:10">
      <c r="A2490" t="s">
        <v>92</v>
      </c>
      <c r="B2490" t="s">
        <v>109</v>
      </c>
      <c r="C2490" t="s">
        <v>110</v>
      </c>
      <c r="D2490">
        <v>2020</v>
      </c>
      <c r="E2490">
        <v>101513739</v>
      </c>
      <c r="F2490">
        <v>238135000</v>
      </c>
      <c r="G2490">
        <v>109240000</v>
      </c>
      <c r="H2490">
        <v>75713000</v>
      </c>
      <c r="I2490">
        <v>524601739</v>
      </c>
      <c r="J2490">
        <f t="shared" si="42"/>
        <v>131150434.75</v>
      </c>
    </row>
    <row r="2491" spans="1:10">
      <c r="A2491" t="s">
        <v>92</v>
      </c>
      <c r="B2491" t="s">
        <v>111</v>
      </c>
      <c r="C2491" t="s">
        <v>112</v>
      </c>
      <c r="D2491">
        <v>2020</v>
      </c>
      <c r="E2491">
        <v>0</v>
      </c>
      <c r="F2491">
        <v>0</v>
      </c>
      <c r="G2491">
        <v>47353333</v>
      </c>
      <c r="H2491">
        <v>19000000</v>
      </c>
      <c r="I2491">
        <v>66353333</v>
      </c>
      <c r="J2491">
        <f t="shared" si="42"/>
        <v>33176666.5</v>
      </c>
    </row>
    <row r="2492" spans="1:10">
      <c r="A2492" t="s">
        <v>92</v>
      </c>
      <c r="B2492" t="s">
        <v>113</v>
      </c>
      <c r="C2492" t="s">
        <v>114</v>
      </c>
      <c r="D2492">
        <v>2020</v>
      </c>
      <c r="E2492">
        <v>10659632</v>
      </c>
      <c r="F2492">
        <v>19400000</v>
      </c>
      <c r="G2492">
        <v>24976000</v>
      </c>
      <c r="H2492">
        <v>8375000</v>
      </c>
      <c r="I2492">
        <v>63410632</v>
      </c>
      <c r="J2492">
        <f t="shared" si="42"/>
        <v>15852658</v>
      </c>
    </row>
    <row r="2493" spans="1:10">
      <c r="A2493" t="s">
        <v>92</v>
      </c>
      <c r="B2493" t="s">
        <v>1680</v>
      </c>
      <c r="C2493" t="s">
        <v>1681</v>
      </c>
      <c r="D2493">
        <v>2020</v>
      </c>
      <c r="E2493">
        <v>500000</v>
      </c>
      <c r="F2493">
        <v>0</v>
      </c>
      <c r="G2493">
        <v>0</v>
      </c>
      <c r="H2493">
        <v>0</v>
      </c>
      <c r="I2493">
        <v>500000</v>
      </c>
      <c r="J2493">
        <f t="shared" si="42"/>
        <v>500000</v>
      </c>
    </row>
    <row r="2494" spans="1:10">
      <c r="A2494" t="s">
        <v>92</v>
      </c>
      <c r="B2494" t="s">
        <v>1120</v>
      </c>
      <c r="C2494" t="s">
        <v>1121</v>
      </c>
      <c r="D2494">
        <v>2020</v>
      </c>
      <c r="E2494">
        <v>2000000</v>
      </c>
      <c r="F2494">
        <v>0</v>
      </c>
      <c r="G2494">
        <v>0</v>
      </c>
      <c r="H2494">
        <v>0</v>
      </c>
      <c r="I2494">
        <v>2000000</v>
      </c>
      <c r="J2494">
        <f t="shared" si="42"/>
        <v>2000000</v>
      </c>
    </row>
    <row r="2495" spans="1:10">
      <c r="A2495" t="s">
        <v>92</v>
      </c>
      <c r="B2495" t="s">
        <v>1682</v>
      </c>
      <c r="C2495" t="s">
        <v>1683</v>
      </c>
      <c r="D2495">
        <v>2020</v>
      </c>
      <c r="E2495">
        <v>1000000</v>
      </c>
      <c r="F2495">
        <v>0</v>
      </c>
      <c r="G2495">
        <v>0</v>
      </c>
      <c r="H2495">
        <v>0</v>
      </c>
      <c r="I2495">
        <v>1000000</v>
      </c>
      <c r="J2495">
        <f t="shared" si="42"/>
        <v>1000000</v>
      </c>
    </row>
    <row r="2496" spans="1:10">
      <c r="A2496" t="s">
        <v>92</v>
      </c>
      <c r="B2496" t="s">
        <v>1684</v>
      </c>
      <c r="C2496" t="s">
        <v>1685</v>
      </c>
      <c r="D2496">
        <v>2020</v>
      </c>
      <c r="E2496">
        <v>100000</v>
      </c>
      <c r="F2496">
        <v>0</v>
      </c>
      <c r="G2496">
        <v>0</v>
      </c>
      <c r="H2496">
        <v>0</v>
      </c>
      <c r="I2496">
        <v>100000</v>
      </c>
      <c r="J2496">
        <f t="shared" si="42"/>
        <v>100000</v>
      </c>
    </row>
    <row r="2497" spans="1:10">
      <c r="A2497" t="s">
        <v>92</v>
      </c>
      <c r="B2497" t="s">
        <v>1686</v>
      </c>
      <c r="C2497" t="s">
        <v>1499</v>
      </c>
      <c r="D2497">
        <v>2020</v>
      </c>
      <c r="E2497">
        <v>600000</v>
      </c>
      <c r="F2497">
        <v>0</v>
      </c>
      <c r="G2497">
        <v>0</v>
      </c>
      <c r="H2497">
        <v>0</v>
      </c>
      <c r="I2497">
        <v>600000</v>
      </c>
      <c r="J2497">
        <f t="shared" si="42"/>
        <v>600000</v>
      </c>
    </row>
    <row r="2498" spans="1:10">
      <c r="A2498" t="s">
        <v>121</v>
      </c>
      <c r="B2498" t="s">
        <v>122</v>
      </c>
      <c r="C2498" t="s">
        <v>123</v>
      </c>
      <c r="D2498">
        <v>2020</v>
      </c>
      <c r="E2498">
        <v>12256678</v>
      </c>
      <c r="F2498">
        <v>3545000</v>
      </c>
      <c r="G2498">
        <v>4382000</v>
      </c>
      <c r="H2498">
        <v>5743000</v>
      </c>
      <c r="I2498">
        <v>25926678</v>
      </c>
      <c r="J2498">
        <f t="shared" si="42"/>
        <v>6481669.5</v>
      </c>
    </row>
    <row r="2499" spans="1:10">
      <c r="A2499" t="s">
        <v>121</v>
      </c>
      <c r="B2499" t="s">
        <v>124</v>
      </c>
      <c r="C2499" t="s">
        <v>125</v>
      </c>
      <c r="D2499">
        <v>2020</v>
      </c>
      <c r="E2499">
        <v>0</v>
      </c>
      <c r="F2499">
        <v>0</v>
      </c>
      <c r="G2499">
        <v>0</v>
      </c>
      <c r="H2499">
        <v>592296</v>
      </c>
      <c r="I2499">
        <v>592296</v>
      </c>
      <c r="J2499">
        <f t="shared" si="42"/>
        <v>592296</v>
      </c>
    </row>
    <row r="2500" spans="1:10">
      <c r="A2500" t="s">
        <v>121</v>
      </c>
      <c r="B2500" t="s">
        <v>126</v>
      </c>
      <c r="C2500" t="s">
        <v>127</v>
      </c>
      <c r="D2500">
        <v>2020</v>
      </c>
      <c r="E2500">
        <v>568000</v>
      </c>
      <c r="F2500">
        <v>0</v>
      </c>
      <c r="G2500">
        <v>0</v>
      </c>
      <c r="H2500">
        <v>0</v>
      </c>
      <c r="I2500">
        <v>568000</v>
      </c>
      <c r="J2500">
        <f t="shared" si="42"/>
        <v>568000</v>
      </c>
    </row>
    <row r="2501" spans="1:10">
      <c r="A2501" t="s">
        <v>121</v>
      </c>
      <c r="B2501" t="s">
        <v>126</v>
      </c>
      <c r="C2501" t="s">
        <v>127</v>
      </c>
      <c r="D2501">
        <v>2020</v>
      </c>
      <c r="E2501">
        <v>0</v>
      </c>
      <c r="F2501">
        <v>0</v>
      </c>
      <c r="G2501">
        <v>46673713</v>
      </c>
      <c r="H2501">
        <v>3900000</v>
      </c>
      <c r="I2501">
        <v>50573713</v>
      </c>
      <c r="J2501">
        <f t="shared" si="42"/>
        <v>25286856.5</v>
      </c>
    </row>
    <row r="2502" spans="1:10">
      <c r="A2502" t="s">
        <v>121</v>
      </c>
      <c r="B2502" t="s">
        <v>128</v>
      </c>
      <c r="C2502" t="s">
        <v>129</v>
      </c>
      <c r="D2502">
        <v>2020</v>
      </c>
      <c r="E2502">
        <v>0</v>
      </c>
      <c r="F2502">
        <v>8819575</v>
      </c>
      <c r="G2502">
        <v>15824000</v>
      </c>
      <c r="H2502">
        <v>43997000</v>
      </c>
      <c r="I2502">
        <v>68640575</v>
      </c>
      <c r="J2502">
        <f t="shared" si="42"/>
        <v>22880191.666666668</v>
      </c>
    </row>
    <row r="2503" spans="1:10">
      <c r="A2503" t="s">
        <v>121</v>
      </c>
      <c r="B2503" t="s">
        <v>1598</v>
      </c>
      <c r="C2503" t="s">
        <v>1599</v>
      </c>
      <c r="D2503">
        <v>2020</v>
      </c>
      <c r="E2503">
        <v>13958999</v>
      </c>
      <c r="F2503">
        <v>25287000</v>
      </c>
      <c r="G2503">
        <v>0</v>
      </c>
      <c r="H2503">
        <v>0</v>
      </c>
      <c r="I2503">
        <v>39245999</v>
      </c>
      <c r="J2503">
        <f t="shared" si="42"/>
        <v>19622999.5</v>
      </c>
    </row>
    <row r="2504" spans="1:10">
      <c r="A2504" t="s">
        <v>130</v>
      </c>
      <c r="B2504" t="s">
        <v>131</v>
      </c>
      <c r="C2504" t="s">
        <v>132</v>
      </c>
      <c r="D2504">
        <v>2020</v>
      </c>
      <c r="E2504">
        <v>0</v>
      </c>
      <c r="F2504">
        <v>0</v>
      </c>
      <c r="G2504">
        <v>12092776</v>
      </c>
      <c r="H2504">
        <v>700000</v>
      </c>
      <c r="I2504">
        <v>12792776</v>
      </c>
      <c r="J2504">
        <f t="shared" si="42"/>
        <v>6396388</v>
      </c>
    </row>
    <row r="2505" spans="1:10">
      <c r="A2505" t="s">
        <v>130</v>
      </c>
      <c r="B2505" t="s">
        <v>135</v>
      </c>
      <c r="C2505" t="s">
        <v>136</v>
      </c>
      <c r="D2505">
        <v>2020</v>
      </c>
      <c r="E2505">
        <v>447405</v>
      </c>
      <c r="F2505">
        <v>110000</v>
      </c>
      <c r="G2505">
        <v>0</v>
      </c>
      <c r="H2505">
        <v>0</v>
      </c>
      <c r="I2505">
        <v>557405</v>
      </c>
      <c r="J2505">
        <f t="shared" si="42"/>
        <v>278702.5</v>
      </c>
    </row>
    <row r="2506" spans="1:10">
      <c r="A2506" t="s">
        <v>130</v>
      </c>
      <c r="B2506" t="s">
        <v>135</v>
      </c>
      <c r="C2506" t="s">
        <v>136</v>
      </c>
      <c r="D2506">
        <v>2020</v>
      </c>
      <c r="E2506">
        <v>3806072</v>
      </c>
      <c r="F2506">
        <v>50756000</v>
      </c>
      <c r="G2506">
        <v>99491000</v>
      </c>
      <c r="H2506">
        <v>25000000</v>
      </c>
      <c r="I2506">
        <v>179053072</v>
      </c>
      <c r="J2506">
        <f t="shared" si="42"/>
        <v>44763268</v>
      </c>
    </row>
    <row r="2507" spans="1:10">
      <c r="A2507" t="s">
        <v>130</v>
      </c>
      <c r="B2507" t="s">
        <v>137</v>
      </c>
      <c r="C2507" t="s">
        <v>138</v>
      </c>
      <c r="D2507">
        <v>2020</v>
      </c>
      <c r="E2507">
        <v>4349468</v>
      </c>
      <c r="F2507">
        <v>50374000</v>
      </c>
      <c r="G2507">
        <v>0</v>
      </c>
      <c r="H2507">
        <v>0</v>
      </c>
      <c r="I2507">
        <v>54723468</v>
      </c>
      <c r="J2507">
        <f t="shared" si="42"/>
        <v>27361734</v>
      </c>
    </row>
    <row r="2508" spans="1:10">
      <c r="A2508" t="s">
        <v>130</v>
      </c>
      <c r="B2508" t="s">
        <v>139</v>
      </c>
      <c r="C2508" t="s">
        <v>140</v>
      </c>
      <c r="D2508">
        <v>2020</v>
      </c>
      <c r="E2508">
        <v>3852794</v>
      </c>
      <c r="F2508">
        <v>11629000</v>
      </c>
      <c r="G2508">
        <v>25877000</v>
      </c>
      <c r="H2508">
        <v>10000000</v>
      </c>
      <c r="I2508">
        <v>51358794</v>
      </c>
      <c r="J2508">
        <f t="shared" si="42"/>
        <v>12839698.5</v>
      </c>
    </row>
    <row r="2509" spans="1:10">
      <c r="A2509" t="s">
        <v>130</v>
      </c>
      <c r="B2509" t="s">
        <v>1687</v>
      </c>
      <c r="C2509" t="s">
        <v>1688</v>
      </c>
      <c r="D2509">
        <v>2020</v>
      </c>
      <c r="E2509">
        <v>200000</v>
      </c>
      <c r="F2509">
        <v>0</v>
      </c>
      <c r="G2509">
        <v>0</v>
      </c>
      <c r="H2509">
        <v>0</v>
      </c>
      <c r="I2509">
        <v>200000</v>
      </c>
      <c r="J2509">
        <f t="shared" si="42"/>
        <v>200000</v>
      </c>
    </row>
    <row r="2510" spans="1:10">
      <c r="A2510" t="s">
        <v>130</v>
      </c>
      <c r="B2510" t="s">
        <v>1689</v>
      </c>
      <c r="C2510" t="s">
        <v>1688</v>
      </c>
      <c r="D2510">
        <v>2020</v>
      </c>
      <c r="E2510">
        <v>200000</v>
      </c>
      <c r="F2510">
        <v>0</v>
      </c>
      <c r="G2510">
        <v>0</v>
      </c>
      <c r="H2510">
        <v>0</v>
      </c>
      <c r="I2510">
        <v>200000</v>
      </c>
      <c r="J2510">
        <f t="shared" si="42"/>
        <v>200000</v>
      </c>
    </row>
    <row r="2511" spans="1:10">
      <c r="A2511" t="s">
        <v>130</v>
      </c>
      <c r="B2511" t="s">
        <v>1600</v>
      </c>
      <c r="C2511" t="s">
        <v>1601</v>
      </c>
      <c r="D2511">
        <v>2020</v>
      </c>
      <c r="E2511">
        <v>750000</v>
      </c>
      <c r="F2511">
        <v>0</v>
      </c>
      <c r="G2511">
        <v>0</v>
      </c>
      <c r="H2511">
        <v>0</v>
      </c>
      <c r="I2511">
        <v>750000</v>
      </c>
      <c r="J2511">
        <f t="shared" si="42"/>
        <v>750000</v>
      </c>
    </row>
    <row r="2512" spans="1:10">
      <c r="A2512" t="s">
        <v>130</v>
      </c>
      <c r="B2512" t="s">
        <v>1690</v>
      </c>
      <c r="C2512" t="s">
        <v>1688</v>
      </c>
      <c r="D2512">
        <v>2020</v>
      </c>
      <c r="E2512">
        <v>200000</v>
      </c>
      <c r="F2512">
        <v>0</v>
      </c>
      <c r="G2512">
        <v>0</v>
      </c>
      <c r="H2512">
        <v>0</v>
      </c>
      <c r="I2512">
        <v>200000</v>
      </c>
      <c r="J2512">
        <f t="shared" si="42"/>
        <v>200000</v>
      </c>
    </row>
    <row r="2513" spans="1:10">
      <c r="A2513" t="s">
        <v>130</v>
      </c>
      <c r="B2513" t="s">
        <v>1691</v>
      </c>
      <c r="C2513" t="s">
        <v>1692</v>
      </c>
      <c r="D2513">
        <v>2020</v>
      </c>
      <c r="E2513">
        <v>186000</v>
      </c>
      <c r="F2513">
        <v>0</v>
      </c>
      <c r="G2513">
        <v>0</v>
      </c>
      <c r="H2513">
        <v>0</v>
      </c>
      <c r="I2513">
        <v>186000</v>
      </c>
      <c r="J2513">
        <f t="shared" si="42"/>
        <v>186000</v>
      </c>
    </row>
    <row r="2514" spans="1:10">
      <c r="A2514" t="s">
        <v>130</v>
      </c>
      <c r="B2514" t="s">
        <v>1100</v>
      </c>
      <c r="C2514" t="s">
        <v>1101</v>
      </c>
      <c r="D2514">
        <v>2020</v>
      </c>
      <c r="E2514">
        <v>375000</v>
      </c>
      <c r="F2514">
        <v>0</v>
      </c>
      <c r="G2514">
        <v>0</v>
      </c>
      <c r="H2514">
        <v>0</v>
      </c>
      <c r="I2514">
        <v>375000</v>
      </c>
      <c r="J2514">
        <f t="shared" si="42"/>
        <v>375000</v>
      </c>
    </row>
    <row r="2515" spans="1:10">
      <c r="A2515" t="s">
        <v>130</v>
      </c>
      <c r="B2515" t="s">
        <v>1693</v>
      </c>
      <c r="C2515" t="s">
        <v>1688</v>
      </c>
      <c r="D2515">
        <v>2020</v>
      </c>
      <c r="E2515">
        <v>250000</v>
      </c>
      <c r="F2515">
        <v>0</v>
      </c>
      <c r="G2515">
        <v>0</v>
      </c>
      <c r="H2515">
        <v>0</v>
      </c>
      <c r="I2515">
        <v>250000</v>
      </c>
      <c r="J2515">
        <f t="shared" si="42"/>
        <v>250000</v>
      </c>
    </row>
    <row r="2516" spans="1:10">
      <c r="A2516" t="s">
        <v>141</v>
      </c>
      <c r="B2516" t="s">
        <v>142</v>
      </c>
      <c r="C2516" t="s">
        <v>143</v>
      </c>
      <c r="D2516">
        <v>2020</v>
      </c>
      <c r="E2516">
        <v>17793392</v>
      </c>
      <c r="F2516">
        <v>12900000</v>
      </c>
      <c r="G2516">
        <v>0</v>
      </c>
      <c r="H2516">
        <v>11801000</v>
      </c>
      <c r="I2516">
        <v>42494392</v>
      </c>
      <c r="J2516">
        <f t="shared" si="42"/>
        <v>14164797.333333334</v>
      </c>
    </row>
    <row r="2517" spans="1:10">
      <c r="A2517" t="s">
        <v>141</v>
      </c>
      <c r="B2517" t="s">
        <v>142</v>
      </c>
      <c r="C2517" t="s">
        <v>143</v>
      </c>
      <c r="D2517">
        <v>2020</v>
      </c>
      <c r="E2517">
        <v>21461486</v>
      </c>
      <c r="F2517">
        <v>40115000</v>
      </c>
      <c r="G2517">
        <v>57956000</v>
      </c>
      <c r="H2517">
        <v>51722000</v>
      </c>
      <c r="I2517">
        <v>171254486</v>
      </c>
      <c r="J2517">
        <f t="shared" si="42"/>
        <v>42813621.5</v>
      </c>
    </row>
    <row r="2518" spans="1:10">
      <c r="A2518" t="s">
        <v>141</v>
      </c>
      <c r="B2518" t="s">
        <v>144</v>
      </c>
      <c r="C2518" t="s">
        <v>145</v>
      </c>
      <c r="D2518">
        <v>2020</v>
      </c>
      <c r="E2518">
        <v>0</v>
      </c>
      <c r="F2518">
        <v>366000</v>
      </c>
      <c r="G2518">
        <v>0</v>
      </c>
      <c r="H2518">
        <v>0</v>
      </c>
      <c r="I2518">
        <v>366000</v>
      </c>
      <c r="J2518">
        <f t="shared" si="42"/>
        <v>366000</v>
      </c>
    </row>
    <row r="2519" spans="1:10">
      <c r="A2519" t="s">
        <v>141</v>
      </c>
      <c r="B2519" t="s">
        <v>144</v>
      </c>
      <c r="C2519" t="s">
        <v>145</v>
      </c>
      <c r="D2519">
        <v>2020</v>
      </c>
      <c r="E2519">
        <v>0</v>
      </c>
      <c r="F2519">
        <v>374046</v>
      </c>
      <c r="G2519">
        <v>571000</v>
      </c>
      <c r="H2519">
        <v>0</v>
      </c>
      <c r="I2519">
        <v>945046</v>
      </c>
      <c r="J2519">
        <f t="shared" si="42"/>
        <v>472523</v>
      </c>
    </row>
    <row r="2520" spans="1:10">
      <c r="A2520" t="s">
        <v>141</v>
      </c>
      <c r="B2520" t="s">
        <v>144</v>
      </c>
      <c r="C2520" t="s">
        <v>145</v>
      </c>
      <c r="D2520">
        <v>2020</v>
      </c>
      <c r="E2520">
        <v>0</v>
      </c>
      <c r="F2520">
        <v>2384000</v>
      </c>
      <c r="G2520">
        <v>1428000</v>
      </c>
      <c r="H2520">
        <v>0</v>
      </c>
      <c r="I2520">
        <v>3812000</v>
      </c>
      <c r="J2520">
        <f t="shared" si="42"/>
        <v>1906000</v>
      </c>
    </row>
    <row r="2521" spans="1:10">
      <c r="A2521" t="s">
        <v>141</v>
      </c>
      <c r="B2521" t="s">
        <v>146</v>
      </c>
      <c r="C2521" t="s">
        <v>147</v>
      </c>
      <c r="D2521">
        <v>2020</v>
      </c>
      <c r="E2521">
        <v>3585933</v>
      </c>
      <c r="F2521">
        <v>0</v>
      </c>
      <c r="G2521">
        <v>3271000</v>
      </c>
      <c r="H2521">
        <v>0</v>
      </c>
      <c r="I2521">
        <v>6856933</v>
      </c>
      <c r="J2521">
        <f t="shared" si="42"/>
        <v>3428466.5</v>
      </c>
    </row>
    <row r="2522" spans="1:10">
      <c r="A2522" t="s">
        <v>148</v>
      </c>
      <c r="B2522" t="s">
        <v>149</v>
      </c>
      <c r="C2522" t="s">
        <v>150</v>
      </c>
      <c r="D2522">
        <v>2020</v>
      </c>
      <c r="E2522">
        <v>438939164</v>
      </c>
      <c r="F2522">
        <v>337500000</v>
      </c>
      <c r="G2522">
        <v>387500000</v>
      </c>
      <c r="H2522">
        <v>337500000</v>
      </c>
      <c r="I2522">
        <v>1501439164</v>
      </c>
      <c r="J2522">
        <f t="shared" si="42"/>
        <v>375359791</v>
      </c>
    </row>
    <row r="2523" spans="1:10">
      <c r="A2523" t="s">
        <v>148</v>
      </c>
      <c r="B2523" t="s">
        <v>151</v>
      </c>
      <c r="C2523" t="s">
        <v>152</v>
      </c>
      <c r="D2523">
        <v>2020</v>
      </c>
      <c r="E2523">
        <v>300000</v>
      </c>
      <c r="F2523">
        <v>0</v>
      </c>
      <c r="G2523">
        <v>0</v>
      </c>
      <c r="H2523">
        <v>0</v>
      </c>
      <c r="I2523">
        <v>300000</v>
      </c>
      <c r="J2523">
        <f t="shared" si="42"/>
        <v>300000</v>
      </c>
    </row>
    <row r="2524" spans="1:10">
      <c r="A2524" t="s">
        <v>155</v>
      </c>
      <c r="B2524" t="s">
        <v>158</v>
      </c>
      <c r="C2524" t="s">
        <v>159</v>
      </c>
      <c r="D2524">
        <v>2020</v>
      </c>
      <c r="E2524">
        <v>56000</v>
      </c>
      <c r="F2524">
        <v>0</v>
      </c>
      <c r="G2524">
        <v>0</v>
      </c>
      <c r="H2524">
        <v>0</v>
      </c>
      <c r="I2524">
        <v>56000</v>
      </c>
      <c r="J2524">
        <f t="shared" si="42"/>
        <v>56000</v>
      </c>
    </row>
    <row r="2525" spans="1:10">
      <c r="A2525" t="s">
        <v>155</v>
      </c>
      <c r="B2525" t="s">
        <v>158</v>
      </c>
      <c r="C2525" t="s">
        <v>159</v>
      </c>
      <c r="D2525">
        <v>2020</v>
      </c>
      <c r="E2525">
        <v>220029</v>
      </c>
      <c r="F2525">
        <v>0</v>
      </c>
      <c r="G2525">
        <v>0</v>
      </c>
      <c r="H2525">
        <v>0</v>
      </c>
      <c r="I2525">
        <v>220029</v>
      </c>
      <c r="J2525">
        <f t="shared" si="42"/>
        <v>220029</v>
      </c>
    </row>
    <row r="2526" spans="1:10">
      <c r="A2526" t="s">
        <v>155</v>
      </c>
      <c r="B2526" t="s">
        <v>160</v>
      </c>
      <c r="C2526" t="s">
        <v>161</v>
      </c>
      <c r="D2526">
        <v>2020</v>
      </c>
      <c r="E2526">
        <v>16739456</v>
      </c>
      <c r="F2526">
        <v>1160000</v>
      </c>
      <c r="G2526">
        <v>12180000</v>
      </c>
      <c r="H2526">
        <v>0</v>
      </c>
      <c r="I2526">
        <v>30079456</v>
      </c>
      <c r="J2526">
        <f t="shared" si="42"/>
        <v>10026485.333333334</v>
      </c>
    </row>
    <row r="2527" spans="1:10">
      <c r="A2527" t="s">
        <v>155</v>
      </c>
      <c r="B2527" t="s">
        <v>160</v>
      </c>
      <c r="C2527" t="s">
        <v>161</v>
      </c>
      <c r="D2527">
        <v>2020</v>
      </c>
      <c r="E2527">
        <v>97599536</v>
      </c>
      <c r="F2527">
        <v>101293000</v>
      </c>
      <c r="G2527">
        <v>231799000</v>
      </c>
      <c r="H2527">
        <v>488585000</v>
      </c>
      <c r="I2527">
        <v>919276536</v>
      </c>
      <c r="J2527">
        <f t="shared" si="42"/>
        <v>229819134</v>
      </c>
    </row>
    <row r="2528" spans="1:10">
      <c r="A2528" t="s">
        <v>155</v>
      </c>
      <c r="B2528" t="s">
        <v>162</v>
      </c>
      <c r="C2528" t="s">
        <v>163</v>
      </c>
      <c r="D2528">
        <v>2020</v>
      </c>
      <c r="E2528">
        <v>6500000</v>
      </c>
      <c r="F2528">
        <v>26209000</v>
      </c>
      <c r="G2528">
        <v>537662000</v>
      </c>
      <c r="H2528">
        <v>504563000</v>
      </c>
      <c r="I2528">
        <v>1074934000</v>
      </c>
      <c r="J2528">
        <f t="shared" si="42"/>
        <v>268733500</v>
      </c>
    </row>
    <row r="2529" spans="1:10">
      <c r="A2529" t="s">
        <v>155</v>
      </c>
      <c r="B2529" t="s">
        <v>164</v>
      </c>
      <c r="C2529" t="s">
        <v>165</v>
      </c>
      <c r="D2529">
        <v>2020</v>
      </c>
      <c r="E2529">
        <v>0</v>
      </c>
      <c r="F2529">
        <v>95014999</v>
      </c>
      <c r="G2529">
        <v>0</v>
      </c>
      <c r="H2529">
        <v>0</v>
      </c>
      <c r="I2529">
        <v>95014999</v>
      </c>
      <c r="J2529">
        <f t="shared" si="42"/>
        <v>95014999</v>
      </c>
    </row>
    <row r="2530" spans="1:10">
      <c r="A2530" t="s">
        <v>155</v>
      </c>
      <c r="B2530" t="s">
        <v>166</v>
      </c>
      <c r="C2530" t="s">
        <v>167</v>
      </c>
      <c r="D2530">
        <v>2020</v>
      </c>
      <c r="E2530">
        <v>473999</v>
      </c>
      <c r="F2530">
        <v>10259000</v>
      </c>
      <c r="G2530">
        <v>40328000</v>
      </c>
      <c r="H2530">
        <v>0</v>
      </c>
      <c r="I2530">
        <v>51060999</v>
      </c>
      <c r="J2530">
        <f t="shared" si="42"/>
        <v>17020333</v>
      </c>
    </row>
    <row r="2531" spans="1:10">
      <c r="A2531" t="s">
        <v>155</v>
      </c>
      <c r="B2531" t="s">
        <v>168</v>
      </c>
      <c r="C2531" t="s">
        <v>169</v>
      </c>
      <c r="D2531">
        <v>2020</v>
      </c>
      <c r="E2531">
        <v>0</v>
      </c>
      <c r="F2531">
        <v>6707000</v>
      </c>
      <c r="G2531">
        <v>0</v>
      </c>
      <c r="H2531">
        <v>6000000</v>
      </c>
      <c r="I2531">
        <v>12707000</v>
      </c>
      <c r="J2531">
        <f t="shared" si="42"/>
        <v>6353500</v>
      </c>
    </row>
    <row r="2532" spans="1:10">
      <c r="A2532" t="s">
        <v>155</v>
      </c>
      <c r="B2532" t="s">
        <v>1604</v>
      </c>
      <c r="C2532" t="s">
        <v>1605</v>
      </c>
      <c r="D2532">
        <v>2020</v>
      </c>
      <c r="E2532">
        <v>1328847</v>
      </c>
      <c r="F2532">
        <v>0</v>
      </c>
      <c r="G2532">
        <v>0</v>
      </c>
      <c r="H2532">
        <v>0</v>
      </c>
      <c r="I2532">
        <v>1328847</v>
      </c>
      <c r="J2532">
        <f t="shared" si="42"/>
        <v>1328847</v>
      </c>
    </row>
    <row r="2533" spans="1:10">
      <c r="A2533" t="s">
        <v>155</v>
      </c>
      <c r="B2533" t="s">
        <v>170</v>
      </c>
      <c r="C2533" t="s">
        <v>171</v>
      </c>
      <c r="D2533">
        <v>2020</v>
      </c>
      <c r="E2533">
        <v>1295744</v>
      </c>
      <c r="F2533">
        <v>3727000</v>
      </c>
      <c r="G2533">
        <v>0</v>
      </c>
      <c r="H2533">
        <v>0</v>
      </c>
      <c r="I2533">
        <v>5022744</v>
      </c>
      <c r="J2533">
        <f t="shared" si="42"/>
        <v>2511372</v>
      </c>
    </row>
    <row r="2534" spans="1:10">
      <c r="A2534" t="s">
        <v>155</v>
      </c>
      <c r="B2534" t="s">
        <v>1003</v>
      </c>
      <c r="C2534" t="s">
        <v>1004</v>
      </c>
      <c r="D2534">
        <v>2020</v>
      </c>
      <c r="E2534">
        <v>40000</v>
      </c>
      <c r="F2534">
        <v>0</v>
      </c>
      <c r="G2534">
        <v>0</v>
      </c>
      <c r="H2534">
        <v>0</v>
      </c>
      <c r="I2534">
        <v>40000</v>
      </c>
      <c r="J2534">
        <f t="shared" si="42"/>
        <v>40000</v>
      </c>
    </row>
    <row r="2535" spans="1:10">
      <c r="A2535" t="s">
        <v>155</v>
      </c>
      <c r="B2535" t="s">
        <v>1003</v>
      </c>
      <c r="C2535" t="s">
        <v>1004</v>
      </c>
      <c r="D2535">
        <v>2020</v>
      </c>
      <c r="E2535">
        <v>6382117</v>
      </c>
      <c r="F2535">
        <v>0</v>
      </c>
      <c r="G2535">
        <v>0</v>
      </c>
      <c r="H2535">
        <v>0</v>
      </c>
      <c r="I2535">
        <v>6382117</v>
      </c>
      <c r="J2535">
        <f t="shared" si="42"/>
        <v>6382117</v>
      </c>
    </row>
    <row r="2536" spans="1:10">
      <c r="A2536" t="s">
        <v>155</v>
      </c>
      <c r="B2536" t="s">
        <v>172</v>
      </c>
      <c r="C2536" t="s">
        <v>173</v>
      </c>
      <c r="D2536">
        <v>2020</v>
      </c>
      <c r="E2536">
        <v>2527000</v>
      </c>
      <c r="F2536">
        <v>0</v>
      </c>
      <c r="G2536">
        <v>0</v>
      </c>
      <c r="H2536">
        <v>0</v>
      </c>
      <c r="I2536">
        <v>2527000</v>
      </c>
      <c r="J2536">
        <f t="shared" si="42"/>
        <v>2527000</v>
      </c>
    </row>
    <row r="2537" spans="1:10">
      <c r="A2537" t="s">
        <v>155</v>
      </c>
      <c r="B2537" t="s">
        <v>172</v>
      </c>
      <c r="C2537" t="s">
        <v>173</v>
      </c>
      <c r="D2537">
        <v>2020</v>
      </c>
      <c r="E2537">
        <v>29555958</v>
      </c>
      <c r="F2537">
        <v>0</v>
      </c>
      <c r="G2537">
        <v>0</v>
      </c>
      <c r="H2537">
        <v>0</v>
      </c>
      <c r="I2537">
        <v>29555958</v>
      </c>
      <c r="J2537">
        <f t="shared" si="42"/>
        <v>29555958</v>
      </c>
    </row>
    <row r="2538" spans="1:10">
      <c r="A2538" t="s">
        <v>155</v>
      </c>
      <c r="B2538" t="s">
        <v>174</v>
      </c>
      <c r="C2538" t="s">
        <v>175</v>
      </c>
      <c r="D2538">
        <v>2020</v>
      </c>
      <c r="E2538">
        <v>6507000</v>
      </c>
      <c r="F2538">
        <v>0</v>
      </c>
      <c r="G2538">
        <v>0</v>
      </c>
      <c r="H2538">
        <v>0</v>
      </c>
      <c r="I2538">
        <v>6507000</v>
      </c>
      <c r="J2538">
        <f t="shared" si="42"/>
        <v>6507000</v>
      </c>
    </row>
    <row r="2539" spans="1:10">
      <c r="A2539" t="s">
        <v>155</v>
      </c>
      <c r="B2539" t="s">
        <v>174</v>
      </c>
      <c r="C2539" t="s">
        <v>175</v>
      </c>
      <c r="D2539">
        <v>2020</v>
      </c>
      <c r="E2539">
        <v>0</v>
      </c>
      <c r="F2539">
        <v>16123145</v>
      </c>
      <c r="G2539">
        <v>6781000</v>
      </c>
      <c r="H2539">
        <v>81049000</v>
      </c>
      <c r="I2539">
        <v>103953145</v>
      </c>
      <c r="J2539">
        <f t="shared" ref="J2539:J2602" si="43">AVERAGEIF(E2539:H2539, "&gt;0")</f>
        <v>34651048.333333336</v>
      </c>
    </row>
    <row r="2540" spans="1:10">
      <c r="A2540" t="s">
        <v>155</v>
      </c>
      <c r="B2540" t="s">
        <v>176</v>
      </c>
      <c r="C2540" t="s">
        <v>177</v>
      </c>
      <c r="D2540">
        <v>2020</v>
      </c>
      <c r="E2540">
        <v>3814433</v>
      </c>
      <c r="F2540">
        <v>1623000</v>
      </c>
      <c r="G2540">
        <v>1017000</v>
      </c>
      <c r="H2540">
        <v>1037000</v>
      </c>
      <c r="I2540">
        <v>7491433</v>
      </c>
      <c r="J2540">
        <f t="shared" si="43"/>
        <v>1872858.25</v>
      </c>
    </row>
    <row r="2541" spans="1:10">
      <c r="A2541" t="s">
        <v>155</v>
      </c>
      <c r="B2541" t="s">
        <v>181</v>
      </c>
      <c r="C2541" t="s">
        <v>182</v>
      </c>
      <c r="D2541">
        <v>2020</v>
      </c>
      <c r="E2541">
        <v>869000</v>
      </c>
      <c r="F2541">
        <v>0</v>
      </c>
      <c r="G2541">
        <v>0</v>
      </c>
      <c r="H2541">
        <v>0</v>
      </c>
      <c r="I2541">
        <v>869000</v>
      </c>
      <c r="J2541">
        <f t="shared" si="43"/>
        <v>869000</v>
      </c>
    </row>
    <row r="2542" spans="1:10">
      <c r="A2542" t="s">
        <v>155</v>
      </c>
      <c r="B2542" t="s">
        <v>181</v>
      </c>
      <c r="C2542" t="s">
        <v>182</v>
      </c>
      <c r="D2542">
        <v>2020</v>
      </c>
      <c r="E2542">
        <v>0</v>
      </c>
      <c r="F2542">
        <v>0</v>
      </c>
      <c r="G2542">
        <v>4895391</v>
      </c>
      <c r="H2542">
        <v>414000</v>
      </c>
      <c r="I2542">
        <v>5309391</v>
      </c>
      <c r="J2542">
        <f t="shared" si="43"/>
        <v>2654695.5</v>
      </c>
    </row>
    <row r="2543" spans="1:10">
      <c r="A2543" t="s">
        <v>155</v>
      </c>
      <c r="B2543" t="s">
        <v>183</v>
      </c>
      <c r="C2543" t="s">
        <v>184</v>
      </c>
      <c r="D2543">
        <v>2020</v>
      </c>
      <c r="E2543">
        <v>0</v>
      </c>
      <c r="F2543">
        <v>8521302</v>
      </c>
      <c r="G2543">
        <v>0</v>
      </c>
      <c r="H2543">
        <v>0</v>
      </c>
      <c r="I2543">
        <v>8521302</v>
      </c>
      <c r="J2543">
        <f t="shared" si="43"/>
        <v>8521302</v>
      </c>
    </row>
    <row r="2544" spans="1:10">
      <c r="A2544" t="s">
        <v>155</v>
      </c>
      <c r="B2544" t="s">
        <v>1606</v>
      </c>
      <c r="C2544" t="s">
        <v>1607</v>
      </c>
      <c r="D2544">
        <v>2020</v>
      </c>
      <c r="E2544">
        <v>351</v>
      </c>
      <c r="F2544">
        <v>0</v>
      </c>
      <c r="G2544">
        <v>0</v>
      </c>
      <c r="H2544">
        <v>0</v>
      </c>
      <c r="I2544">
        <v>351</v>
      </c>
      <c r="J2544">
        <f t="shared" si="43"/>
        <v>351</v>
      </c>
    </row>
    <row r="2545" spans="1:10">
      <c r="A2545" t="s">
        <v>155</v>
      </c>
      <c r="B2545" t="s">
        <v>187</v>
      </c>
      <c r="C2545" t="s">
        <v>188</v>
      </c>
      <c r="D2545">
        <v>2020</v>
      </c>
      <c r="E2545">
        <v>24878819</v>
      </c>
      <c r="F2545">
        <v>64114000</v>
      </c>
      <c r="G2545">
        <v>37615000</v>
      </c>
      <c r="H2545">
        <v>81403000</v>
      </c>
      <c r="I2545">
        <v>208010819</v>
      </c>
      <c r="J2545">
        <f t="shared" si="43"/>
        <v>52002704.75</v>
      </c>
    </row>
    <row r="2546" spans="1:10">
      <c r="A2546" t="s">
        <v>155</v>
      </c>
      <c r="B2546" t="s">
        <v>1608</v>
      </c>
      <c r="C2546" t="s">
        <v>1609</v>
      </c>
      <c r="D2546">
        <v>2020</v>
      </c>
      <c r="E2546">
        <v>199999</v>
      </c>
      <c r="F2546">
        <v>0</v>
      </c>
      <c r="G2546">
        <v>0</v>
      </c>
      <c r="H2546">
        <v>0</v>
      </c>
      <c r="I2546">
        <v>199999</v>
      </c>
      <c r="J2546">
        <f t="shared" si="43"/>
        <v>199999</v>
      </c>
    </row>
    <row r="2547" spans="1:10">
      <c r="A2547" t="s">
        <v>155</v>
      </c>
      <c r="B2547" t="s">
        <v>189</v>
      </c>
      <c r="C2547" t="s">
        <v>190</v>
      </c>
      <c r="D2547">
        <v>2020</v>
      </c>
      <c r="E2547">
        <v>0</v>
      </c>
      <c r="F2547">
        <v>0</v>
      </c>
      <c r="G2547">
        <v>0</v>
      </c>
      <c r="H2547">
        <v>37327546</v>
      </c>
      <c r="I2547">
        <v>37327546</v>
      </c>
      <c r="J2547">
        <f t="shared" si="43"/>
        <v>37327546</v>
      </c>
    </row>
    <row r="2548" spans="1:10">
      <c r="A2548" t="s">
        <v>155</v>
      </c>
      <c r="B2548" t="s">
        <v>191</v>
      </c>
      <c r="C2548" t="s">
        <v>192</v>
      </c>
      <c r="D2548">
        <v>2020</v>
      </c>
      <c r="E2548">
        <v>9714024</v>
      </c>
      <c r="F2548">
        <v>2100000</v>
      </c>
      <c r="G2548">
        <v>0</v>
      </c>
      <c r="H2548">
        <v>0</v>
      </c>
      <c r="I2548">
        <v>11814024</v>
      </c>
      <c r="J2548">
        <f t="shared" si="43"/>
        <v>5907012</v>
      </c>
    </row>
    <row r="2549" spans="1:10">
      <c r="A2549" t="s">
        <v>155</v>
      </c>
      <c r="B2549" t="s">
        <v>193</v>
      </c>
      <c r="C2549" t="s">
        <v>194</v>
      </c>
      <c r="D2549">
        <v>2020</v>
      </c>
      <c r="E2549">
        <v>0</v>
      </c>
      <c r="F2549">
        <v>0</v>
      </c>
      <c r="G2549">
        <v>0</v>
      </c>
      <c r="H2549">
        <v>1845000</v>
      </c>
      <c r="I2549">
        <v>1845000</v>
      </c>
      <c r="J2549">
        <f t="shared" si="43"/>
        <v>1845000</v>
      </c>
    </row>
    <row r="2550" spans="1:10">
      <c r="A2550" t="s">
        <v>155</v>
      </c>
      <c r="B2550" t="s">
        <v>195</v>
      </c>
      <c r="C2550" t="s">
        <v>196</v>
      </c>
      <c r="D2550">
        <v>2020</v>
      </c>
      <c r="E2550">
        <v>0</v>
      </c>
      <c r="F2550">
        <v>0</v>
      </c>
      <c r="G2550">
        <v>0</v>
      </c>
      <c r="H2550">
        <v>2196395</v>
      </c>
      <c r="I2550">
        <v>2196395</v>
      </c>
      <c r="J2550">
        <f t="shared" si="43"/>
        <v>2196395</v>
      </c>
    </row>
    <row r="2551" spans="1:10">
      <c r="A2551" t="s">
        <v>155</v>
      </c>
      <c r="B2551" t="s">
        <v>197</v>
      </c>
      <c r="C2551" t="s">
        <v>198</v>
      </c>
      <c r="D2551">
        <v>2020</v>
      </c>
      <c r="E2551">
        <v>0</v>
      </c>
      <c r="F2551">
        <v>0</v>
      </c>
      <c r="G2551">
        <v>0</v>
      </c>
      <c r="H2551">
        <v>6515000</v>
      </c>
      <c r="I2551">
        <v>6515000</v>
      </c>
      <c r="J2551">
        <f t="shared" si="43"/>
        <v>6515000</v>
      </c>
    </row>
    <row r="2552" spans="1:10">
      <c r="A2552" t="s">
        <v>691</v>
      </c>
      <c r="B2552" t="s">
        <v>1694</v>
      </c>
      <c r="C2552" t="s">
        <v>1309</v>
      </c>
      <c r="D2552">
        <v>2020</v>
      </c>
      <c r="E2552">
        <v>47000</v>
      </c>
      <c r="F2552">
        <v>0</v>
      </c>
      <c r="G2552">
        <v>0</v>
      </c>
      <c r="H2552">
        <v>0</v>
      </c>
      <c r="I2552">
        <v>47000</v>
      </c>
      <c r="J2552">
        <f t="shared" si="43"/>
        <v>47000</v>
      </c>
    </row>
    <row r="2553" spans="1:10">
      <c r="A2553" t="s">
        <v>155</v>
      </c>
      <c r="B2553" t="s">
        <v>199</v>
      </c>
      <c r="C2553" t="s">
        <v>200</v>
      </c>
      <c r="D2553">
        <v>2020</v>
      </c>
      <c r="E2553">
        <v>0</v>
      </c>
      <c r="F2553">
        <v>0</v>
      </c>
      <c r="G2553">
        <v>7018999</v>
      </c>
      <c r="H2553">
        <v>53990000</v>
      </c>
      <c r="I2553">
        <v>61008999</v>
      </c>
      <c r="J2553">
        <f t="shared" si="43"/>
        <v>30504499.5</v>
      </c>
    </row>
    <row r="2554" spans="1:10">
      <c r="A2554" t="s">
        <v>155</v>
      </c>
      <c r="B2554" t="s">
        <v>201</v>
      </c>
      <c r="C2554" t="s">
        <v>202</v>
      </c>
      <c r="D2554">
        <v>2020</v>
      </c>
      <c r="E2554">
        <v>0</v>
      </c>
      <c r="F2554">
        <v>6000000</v>
      </c>
      <c r="G2554">
        <v>0</v>
      </c>
      <c r="H2554">
        <v>0</v>
      </c>
      <c r="I2554">
        <v>6000000</v>
      </c>
      <c r="J2554">
        <f t="shared" si="43"/>
        <v>6000000</v>
      </c>
    </row>
    <row r="2555" spans="1:10">
      <c r="A2555" t="s">
        <v>155</v>
      </c>
      <c r="B2555" t="s">
        <v>201</v>
      </c>
      <c r="C2555" t="s">
        <v>202</v>
      </c>
      <c r="D2555">
        <v>2020</v>
      </c>
      <c r="E2555">
        <v>0</v>
      </c>
      <c r="F2555">
        <v>48612513</v>
      </c>
      <c r="G2555">
        <v>0</v>
      </c>
      <c r="H2555">
        <v>0</v>
      </c>
      <c r="I2555">
        <v>48612513</v>
      </c>
      <c r="J2555">
        <f t="shared" si="43"/>
        <v>48612513</v>
      </c>
    </row>
    <row r="2556" spans="1:10">
      <c r="A2556" t="s">
        <v>155</v>
      </c>
      <c r="B2556" t="s">
        <v>201</v>
      </c>
      <c r="C2556" t="s">
        <v>202</v>
      </c>
      <c r="D2556">
        <v>2020</v>
      </c>
      <c r="E2556">
        <v>0</v>
      </c>
      <c r="F2556">
        <v>58413000</v>
      </c>
      <c r="G2556">
        <v>0</v>
      </c>
      <c r="H2556">
        <v>0</v>
      </c>
      <c r="I2556">
        <v>58413000</v>
      </c>
      <c r="J2556">
        <f t="shared" si="43"/>
        <v>58413000</v>
      </c>
    </row>
    <row r="2557" spans="1:10">
      <c r="A2557" t="s">
        <v>155</v>
      </c>
      <c r="B2557" t="s">
        <v>206</v>
      </c>
      <c r="C2557" t="s">
        <v>207</v>
      </c>
      <c r="D2557">
        <v>2020</v>
      </c>
      <c r="E2557">
        <v>0</v>
      </c>
      <c r="F2557">
        <v>339000</v>
      </c>
      <c r="G2557">
        <v>42806000</v>
      </c>
      <c r="H2557">
        <v>0</v>
      </c>
      <c r="I2557">
        <v>43145000</v>
      </c>
      <c r="J2557">
        <f t="shared" si="43"/>
        <v>21572500</v>
      </c>
    </row>
    <row r="2558" spans="1:10">
      <c r="A2558" t="s">
        <v>155</v>
      </c>
      <c r="B2558" t="s">
        <v>212</v>
      </c>
      <c r="C2558" t="s">
        <v>213</v>
      </c>
      <c r="D2558">
        <v>2020</v>
      </c>
      <c r="E2558">
        <v>0</v>
      </c>
      <c r="F2558">
        <v>0</v>
      </c>
      <c r="G2558">
        <v>1945000</v>
      </c>
      <c r="H2558">
        <v>18839000</v>
      </c>
      <c r="I2558">
        <v>20784000</v>
      </c>
      <c r="J2558">
        <f t="shared" si="43"/>
        <v>10392000</v>
      </c>
    </row>
    <row r="2559" spans="1:10">
      <c r="A2559" t="s">
        <v>155</v>
      </c>
      <c r="B2559" t="s">
        <v>214</v>
      </c>
      <c r="C2559" t="s">
        <v>215</v>
      </c>
      <c r="D2559">
        <v>2020</v>
      </c>
      <c r="E2559">
        <v>25000000</v>
      </c>
      <c r="F2559">
        <v>0</v>
      </c>
      <c r="G2559">
        <v>0</v>
      </c>
      <c r="H2559">
        <v>0</v>
      </c>
      <c r="I2559">
        <v>25000000</v>
      </c>
      <c r="J2559">
        <f t="shared" si="43"/>
        <v>25000000</v>
      </c>
    </row>
    <row r="2560" spans="1:10">
      <c r="A2560" t="s">
        <v>155</v>
      </c>
      <c r="B2560" t="s">
        <v>214</v>
      </c>
      <c r="C2560" t="s">
        <v>215</v>
      </c>
      <c r="D2560">
        <v>2020</v>
      </c>
      <c r="E2560">
        <v>850394</v>
      </c>
      <c r="F2560">
        <v>56463000</v>
      </c>
      <c r="G2560">
        <v>3274000</v>
      </c>
      <c r="H2560">
        <v>0</v>
      </c>
      <c r="I2560">
        <v>60587394</v>
      </c>
      <c r="J2560">
        <f t="shared" si="43"/>
        <v>20195798</v>
      </c>
    </row>
    <row r="2561" spans="1:10">
      <c r="A2561" t="s">
        <v>155</v>
      </c>
      <c r="B2561" t="s">
        <v>218</v>
      </c>
      <c r="C2561" t="s">
        <v>219</v>
      </c>
      <c r="D2561">
        <v>2020</v>
      </c>
      <c r="E2561">
        <v>0</v>
      </c>
      <c r="F2561">
        <v>0</v>
      </c>
      <c r="G2561">
        <v>0</v>
      </c>
      <c r="H2561">
        <v>55269000</v>
      </c>
      <c r="I2561">
        <v>55269000</v>
      </c>
      <c r="J2561">
        <f t="shared" si="43"/>
        <v>55269000</v>
      </c>
    </row>
    <row r="2562" spans="1:10">
      <c r="A2562" t="s">
        <v>155</v>
      </c>
      <c r="B2562" t="s">
        <v>218</v>
      </c>
      <c r="C2562" t="s">
        <v>219</v>
      </c>
      <c r="D2562">
        <v>2020</v>
      </c>
      <c r="E2562">
        <v>0</v>
      </c>
      <c r="F2562">
        <v>0</v>
      </c>
      <c r="G2562">
        <v>42314488</v>
      </c>
      <c r="H2562">
        <v>201731000</v>
      </c>
      <c r="I2562">
        <v>244045488</v>
      </c>
      <c r="J2562">
        <f t="shared" si="43"/>
        <v>122022744</v>
      </c>
    </row>
    <row r="2563" spans="1:10">
      <c r="A2563" t="s">
        <v>155</v>
      </c>
      <c r="B2563" t="s">
        <v>220</v>
      </c>
      <c r="C2563" t="s">
        <v>221</v>
      </c>
      <c r="D2563">
        <v>2020</v>
      </c>
      <c r="E2563">
        <v>6534206</v>
      </c>
      <c r="F2563">
        <v>0</v>
      </c>
      <c r="G2563">
        <v>0</v>
      </c>
      <c r="H2563">
        <v>0</v>
      </c>
      <c r="I2563">
        <v>6534206</v>
      </c>
      <c r="J2563">
        <f t="shared" si="43"/>
        <v>6534206</v>
      </c>
    </row>
    <row r="2564" spans="1:10">
      <c r="A2564" t="s">
        <v>155</v>
      </c>
      <c r="B2564" t="s">
        <v>224</v>
      </c>
      <c r="C2564" t="s">
        <v>225</v>
      </c>
      <c r="D2564">
        <v>2020</v>
      </c>
      <c r="E2564">
        <v>0</v>
      </c>
      <c r="F2564">
        <v>8668337</v>
      </c>
      <c r="G2564">
        <v>20000000</v>
      </c>
      <c r="H2564">
        <v>0</v>
      </c>
      <c r="I2564">
        <v>28668337</v>
      </c>
      <c r="J2564">
        <f t="shared" si="43"/>
        <v>14334168.5</v>
      </c>
    </row>
    <row r="2565" spans="1:10">
      <c r="A2565" t="s">
        <v>155</v>
      </c>
      <c r="B2565" t="s">
        <v>226</v>
      </c>
      <c r="C2565" t="s">
        <v>227</v>
      </c>
      <c r="D2565">
        <v>2020</v>
      </c>
      <c r="E2565">
        <v>26171</v>
      </c>
      <c r="F2565">
        <v>23062000</v>
      </c>
      <c r="G2565">
        <v>0</v>
      </c>
      <c r="H2565">
        <v>0</v>
      </c>
      <c r="I2565">
        <v>23088171</v>
      </c>
      <c r="J2565">
        <f t="shared" si="43"/>
        <v>11544085.5</v>
      </c>
    </row>
    <row r="2566" spans="1:10">
      <c r="A2566" t="s">
        <v>155</v>
      </c>
      <c r="B2566" t="s">
        <v>228</v>
      </c>
      <c r="C2566" t="s">
        <v>229</v>
      </c>
      <c r="D2566">
        <v>2020</v>
      </c>
      <c r="E2566">
        <v>23089000</v>
      </c>
      <c r="F2566">
        <v>0</v>
      </c>
      <c r="G2566">
        <v>0</v>
      </c>
      <c r="H2566">
        <v>0</v>
      </c>
      <c r="I2566">
        <v>23089000</v>
      </c>
      <c r="J2566">
        <f t="shared" si="43"/>
        <v>23089000</v>
      </c>
    </row>
    <row r="2567" spans="1:10">
      <c r="A2567" t="s">
        <v>155</v>
      </c>
      <c r="B2567" t="s">
        <v>1695</v>
      </c>
      <c r="C2567" t="s">
        <v>1696</v>
      </c>
      <c r="D2567">
        <v>2020</v>
      </c>
      <c r="E2567">
        <v>1601000</v>
      </c>
      <c r="F2567">
        <v>0</v>
      </c>
      <c r="G2567">
        <v>0</v>
      </c>
      <c r="H2567">
        <v>0</v>
      </c>
      <c r="I2567">
        <v>1601000</v>
      </c>
      <c r="J2567">
        <f t="shared" si="43"/>
        <v>1601000</v>
      </c>
    </row>
    <row r="2568" spans="1:10">
      <c r="A2568" t="s">
        <v>155</v>
      </c>
      <c r="B2568" t="s">
        <v>1697</v>
      </c>
      <c r="C2568" t="s">
        <v>1698</v>
      </c>
      <c r="D2568">
        <v>2020</v>
      </c>
      <c r="E2568">
        <v>38</v>
      </c>
      <c r="F2568">
        <v>0</v>
      </c>
      <c r="G2568">
        <v>0</v>
      </c>
      <c r="H2568">
        <v>0</v>
      </c>
      <c r="I2568">
        <v>38</v>
      </c>
      <c r="J2568">
        <f t="shared" si="43"/>
        <v>38</v>
      </c>
    </row>
    <row r="2569" spans="1:10">
      <c r="A2569" t="s">
        <v>155</v>
      </c>
      <c r="B2569" t="s">
        <v>1610</v>
      </c>
      <c r="C2569" t="s">
        <v>1611</v>
      </c>
      <c r="D2569">
        <v>2020</v>
      </c>
      <c r="E2569">
        <v>7666795</v>
      </c>
      <c r="F2569">
        <v>0</v>
      </c>
      <c r="G2569">
        <v>0</v>
      </c>
      <c r="H2569">
        <v>0</v>
      </c>
      <c r="I2569">
        <v>7666795</v>
      </c>
      <c r="J2569">
        <f t="shared" si="43"/>
        <v>7666795</v>
      </c>
    </row>
    <row r="2570" spans="1:10">
      <c r="A2570" t="s">
        <v>155</v>
      </c>
      <c r="B2570" t="s">
        <v>230</v>
      </c>
      <c r="C2570" t="s">
        <v>231</v>
      </c>
      <c r="D2570">
        <v>2020</v>
      </c>
      <c r="E2570">
        <v>0</v>
      </c>
      <c r="F2570">
        <v>0</v>
      </c>
      <c r="G2570">
        <v>34475088</v>
      </c>
      <c r="H2570">
        <v>0</v>
      </c>
      <c r="I2570">
        <v>34475088</v>
      </c>
      <c r="J2570">
        <f t="shared" si="43"/>
        <v>34475088</v>
      </c>
    </row>
    <row r="2571" spans="1:10">
      <c r="A2571" t="s">
        <v>155</v>
      </c>
      <c r="B2571" t="s">
        <v>232</v>
      </c>
      <c r="C2571" t="s">
        <v>233</v>
      </c>
      <c r="D2571">
        <v>2020</v>
      </c>
      <c r="E2571">
        <v>0</v>
      </c>
      <c r="F2571">
        <v>0</v>
      </c>
      <c r="G2571">
        <v>44374000</v>
      </c>
      <c r="H2571">
        <v>0</v>
      </c>
      <c r="I2571">
        <v>44374000</v>
      </c>
      <c r="J2571">
        <f t="shared" si="43"/>
        <v>44374000</v>
      </c>
    </row>
    <row r="2572" spans="1:10">
      <c r="A2572" t="s">
        <v>155</v>
      </c>
      <c r="B2572" t="s">
        <v>234</v>
      </c>
      <c r="C2572" t="s">
        <v>235</v>
      </c>
      <c r="D2572">
        <v>2020</v>
      </c>
      <c r="E2572">
        <v>1690960</v>
      </c>
      <c r="F2572">
        <v>0</v>
      </c>
      <c r="G2572">
        <v>7926000</v>
      </c>
      <c r="H2572">
        <v>0</v>
      </c>
      <c r="I2572">
        <v>9616960</v>
      </c>
      <c r="J2572">
        <f t="shared" si="43"/>
        <v>4808480</v>
      </c>
    </row>
    <row r="2573" spans="1:10">
      <c r="A2573" t="s">
        <v>155</v>
      </c>
      <c r="B2573" t="s">
        <v>236</v>
      </c>
      <c r="C2573" t="s">
        <v>237</v>
      </c>
      <c r="D2573">
        <v>2020</v>
      </c>
      <c r="E2573">
        <v>293000</v>
      </c>
      <c r="F2573">
        <v>0</v>
      </c>
      <c r="G2573">
        <v>0</v>
      </c>
      <c r="H2573">
        <v>0</v>
      </c>
      <c r="I2573">
        <v>293000</v>
      </c>
      <c r="J2573">
        <f t="shared" si="43"/>
        <v>293000</v>
      </c>
    </row>
    <row r="2574" spans="1:10">
      <c r="A2574" t="s">
        <v>155</v>
      </c>
      <c r="B2574" t="s">
        <v>238</v>
      </c>
      <c r="C2574" t="s">
        <v>239</v>
      </c>
      <c r="D2574">
        <v>2020</v>
      </c>
      <c r="E2574">
        <v>0</v>
      </c>
      <c r="F2574">
        <v>0</v>
      </c>
      <c r="G2574">
        <v>1942353</v>
      </c>
      <c r="H2574">
        <v>14099000</v>
      </c>
      <c r="I2574">
        <v>16041353</v>
      </c>
      <c r="J2574">
        <f t="shared" si="43"/>
        <v>8020676.5</v>
      </c>
    </row>
    <row r="2575" spans="1:10">
      <c r="A2575" t="s">
        <v>155</v>
      </c>
      <c r="B2575" t="s">
        <v>240</v>
      </c>
      <c r="C2575" t="s">
        <v>241</v>
      </c>
      <c r="D2575">
        <v>2020</v>
      </c>
      <c r="E2575">
        <v>17143172</v>
      </c>
      <c r="F2575">
        <v>41018000</v>
      </c>
      <c r="G2575">
        <v>0</v>
      </c>
      <c r="H2575">
        <v>0</v>
      </c>
      <c r="I2575">
        <v>58161172</v>
      </c>
      <c r="J2575">
        <f t="shared" si="43"/>
        <v>29080586</v>
      </c>
    </row>
    <row r="2576" spans="1:10">
      <c r="A2576" t="s">
        <v>155</v>
      </c>
      <c r="B2576" t="s">
        <v>242</v>
      </c>
      <c r="C2576" t="s">
        <v>243</v>
      </c>
      <c r="D2576">
        <v>2020</v>
      </c>
      <c r="E2576">
        <v>124000</v>
      </c>
      <c r="F2576">
        <v>0</v>
      </c>
      <c r="G2576">
        <v>0</v>
      </c>
      <c r="H2576">
        <v>0</v>
      </c>
      <c r="I2576">
        <v>124000</v>
      </c>
      <c r="J2576">
        <f t="shared" si="43"/>
        <v>124000</v>
      </c>
    </row>
    <row r="2577" spans="1:10">
      <c r="A2577" t="s">
        <v>155</v>
      </c>
      <c r="B2577" t="s">
        <v>242</v>
      </c>
      <c r="C2577" t="s">
        <v>243</v>
      </c>
      <c r="D2577">
        <v>2020</v>
      </c>
      <c r="E2577">
        <v>10598890</v>
      </c>
      <c r="F2577">
        <v>5540000</v>
      </c>
      <c r="G2577">
        <v>0</v>
      </c>
      <c r="H2577">
        <v>0</v>
      </c>
      <c r="I2577">
        <v>16138890</v>
      </c>
      <c r="J2577">
        <f t="shared" si="43"/>
        <v>8069445</v>
      </c>
    </row>
    <row r="2578" spans="1:10">
      <c r="A2578" t="s">
        <v>155</v>
      </c>
      <c r="B2578" t="s">
        <v>244</v>
      </c>
      <c r="C2578" t="s">
        <v>245</v>
      </c>
      <c r="D2578">
        <v>2020</v>
      </c>
      <c r="E2578">
        <v>0</v>
      </c>
      <c r="F2578">
        <v>0</v>
      </c>
      <c r="G2578">
        <v>0</v>
      </c>
      <c r="H2578">
        <v>4000000</v>
      </c>
      <c r="I2578">
        <v>4000000</v>
      </c>
      <c r="J2578">
        <f t="shared" si="43"/>
        <v>4000000</v>
      </c>
    </row>
    <row r="2579" spans="1:10">
      <c r="A2579" t="s">
        <v>155</v>
      </c>
      <c r="B2579" t="s">
        <v>248</v>
      </c>
      <c r="C2579" t="s">
        <v>249</v>
      </c>
      <c r="D2579">
        <v>2020</v>
      </c>
      <c r="E2579">
        <v>2182000</v>
      </c>
      <c r="F2579">
        <v>6641000</v>
      </c>
      <c r="G2579">
        <v>0</v>
      </c>
      <c r="H2579">
        <v>0</v>
      </c>
      <c r="I2579">
        <v>8823000</v>
      </c>
      <c r="J2579">
        <f t="shared" si="43"/>
        <v>4411500</v>
      </c>
    </row>
    <row r="2580" spans="1:10">
      <c r="A2580" t="s">
        <v>155</v>
      </c>
      <c r="B2580" t="s">
        <v>250</v>
      </c>
      <c r="C2580" t="s">
        <v>251</v>
      </c>
      <c r="D2580">
        <v>2020</v>
      </c>
      <c r="E2580">
        <v>348209</v>
      </c>
      <c r="F2580">
        <v>2000000</v>
      </c>
      <c r="G2580">
        <v>7350000</v>
      </c>
      <c r="H2580">
        <v>0</v>
      </c>
      <c r="I2580">
        <v>9698209</v>
      </c>
      <c r="J2580">
        <f t="shared" si="43"/>
        <v>3232736.3333333335</v>
      </c>
    </row>
    <row r="2581" spans="1:10">
      <c r="A2581" t="s">
        <v>155</v>
      </c>
      <c r="B2581" t="s">
        <v>252</v>
      </c>
      <c r="C2581" t="s">
        <v>253</v>
      </c>
      <c r="D2581">
        <v>2020</v>
      </c>
      <c r="E2581">
        <v>0</v>
      </c>
      <c r="F2581">
        <v>1717412</v>
      </c>
      <c r="G2581">
        <v>0</v>
      </c>
      <c r="H2581">
        <v>0</v>
      </c>
      <c r="I2581">
        <v>1717412</v>
      </c>
      <c r="J2581">
        <f t="shared" si="43"/>
        <v>1717412</v>
      </c>
    </row>
    <row r="2582" spans="1:10">
      <c r="A2582" t="s">
        <v>155</v>
      </c>
      <c r="B2582" t="s">
        <v>254</v>
      </c>
      <c r="C2582" t="s">
        <v>255</v>
      </c>
      <c r="D2582">
        <v>2020</v>
      </c>
      <c r="E2582">
        <v>0</v>
      </c>
      <c r="F2582">
        <v>0</v>
      </c>
      <c r="G2582">
        <v>0</v>
      </c>
      <c r="H2582">
        <v>10802710</v>
      </c>
      <c r="I2582">
        <v>10802710</v>
      </c>
      <c r="J2582">
        <f t="shared" si="43"/>
        <v>10802710</v>
      </c>
    </row>
    <row r="2583" spans="1:10">
      <c r="A2583" t="s">
        <v>155</v>
      </c>
      <c r="B2583" t="s">
        <v>256</v>
      </c>
      <c r="C2583" t="s">
        <v>257</v>
      </c>
      <c r="D2583">
        <v>2020</v>
      </c>
      <c r="E2583">
        <v>0</v>
      </c>
      <c r="F2583">
        <v>0</v>
      </c>
      <c r="G2583">
        <v>0</v>
      </c>
      <c r="H2583">
        <v>6042331</v>
      </c>
      <c r="I2583">
        <v>6042331</v>
      </c>
      <c r="J2583">
        <f t="shared" si="43"/>
        <v>6042331</v>
      </c>
    </row>
    <row r="2584" spans="1:10">
      <c r="A2584" t="s">
        <v>260</v>
      </c>
      <c r="B2584" t="s">
        <v>261</v>
      </c>
      <c r="C2584" t="s">
        <v>262</v>
      </c>
      <c r="D2584">
        <v>2020</v>
      </c>
      <c r="E2584">
        <v>56746280</v>
      </c>
      <c r="F2584">
        <v>42503000</v>
      </c>
      <c r="G2584">
        <v>36172000</v>
      </c>
      <c r="H2584">
        <v>46021000</v>
      </c>
      <c r="I2584">
        <v>181442280</v>
      </c>
      <c r="J2584">
        <f t="shared" si="43"/>
        <v>45360570</v>
      </c>
    </row>
    <row r="2585" spans="1:10">
      <c r="A2585" t="s">
        <v>260</v>
      </c>
      <c r="B2585" t="s">
        <v>265</v>
      </c>
      <c r="C2585" t="s">
        <v>1130</v>
      </c>
      <c r="D2585">
        <v>2020</v>
      </c>
      <c r="E2585">
        <v>208478129</v>
      </c>
      <c r="F2585">
        <v>226031000</v>
      </c>
      <c r="G2585">
        <v>245352000</v>
      </c>
      <c r="H2585">
        <v>199759000</v>
      </c>
      <c r="I2585">
        <v>879620129</v>
      </c>
      <c r="J2585">
        <f t="shared" si="43"/>
        <v>219905032.25</v>
      </c>
    </row>
    <row r="2586" spans="1:10">
      <c r="A2586" t="s">
        <v>260</v>
      </c>
      <c r="B2586" t="s">
        <v>267</v>
      </c>
      <c r="C2586" t="s">
        <v>268</v>
      </c>
      <c r="D2586">
        <v>2020</v>
      </c>
      <c r="E2586">
        <v>0</v>
      </c>
      <c r="F2586">
        <v>0</v>
      </c>
      <c r="G2586">
        <v>766201</v>
      </c>
      <c r="H2586">
        <v>14022000</v>
      </c>
      <c r="I2586">
        <v>14788201</v>
      </c>
      <c r="J2586">
        <f t="shared" si="43"/>
        <v>7394100.5</v>
      </c>
    </row>
    <row r="2587" spans="1:10">
      <c r="A2587" t="s">
        <v>260</v>
      </c>
      <c r="B2587" t="s">
        <v>1108</v>
      </c>
      <c r="C2587" t="s">
        <v>1109</v>
      </c>
      <c r="D2587">
        <v>2020</v>
      </c>
      <c r="E2587">
        <v>11498033</v>
      </c>
      <c r="F2587">
        <v>1514000</v>
      </c>
      <c r="G2587">
        <v>0</v>
      </c>
      <c r="H2587">
        <v>0</v>
      </c>
      <c r="I2587">
        <v>13012033</v>
      </c>
      <c r="J2587">
        <f t="shared" si="43"/>
        <v>6506016.5</v>
      </c>
    </row>
    <row r="2588" spans="1:10">
      <c r="A2588" t="s">
        <v>260</v>
      </c>
      <c r="B2588" t="s">
        <v>269</v>
      </c>
      <c r="C2588" t="s">
        <v>270</v>
      </c>
      <c r="D2588">
        <v>2020</v>
      </c>
      <c r="E2588">
        <v>0</v>
      </c>
      <c r="F2588">
        <v>0</v>
      </c>
      <c r="G2588">
        <v>0</v>
      </c>
      <c r="H2588">
        <v>4956470</v>
      </c>
      <c r="I2588">
        <v>4956470</v>
      </c>
      <c r="J2588">
        <f t="shared" si="43"/>
        <v>4956470</v>
      </c>
    </row>
    <row r="2589" spans="1:10">
      <c r="A2589" t="s">
        <v>260</v>
      </c>
      <c r="B2589" t="s">
        <v>271</v>
      </c>
      <c r="C2589" t="s">
        <v>272</v>
      </c>
      <c r="D2589">
        <v>2020</v>
      </c>
      <c r="E2589">
        <v>0</v>
      </c>
      <c r="F2589">
        <v>38384317</v>
      </c>
      <c r="G2589">
        <v>104104000</v>
      </c>
      <c r="H2589">
        <v>80686000</v>
      </c>
      <c r="I2589">
        <v>223174317</v>
      </c>
      <c r="J2589">
        <f t="shared" si="43"/>
        <v>74391439</v>
      </c>
    </row>
    <row r="2590" spans="1:10">
      <c r="A2590" t="s">
        <v>260</v>
      </c>
      <c r="B2590" t="s">
        <v>1699</v>
      </c>
      <c r="C2590" t="s">
        <v>1700</v>
      </c>
      <c r="D2590">
        <v>2020</v>
      </c>
      <c r="E2590">
        <v>11047250</v>
      </c>
      <c r="F2590">
        <v>1547000</v>
      </c>
      <c r="G2590">
        <v>0</v>
      </c>
      <c r="H2590">
        <v>0</v>
      </c>
      <c r="I2590">
        <v>12594250</v>
      </c>
      <c r="J2590">
        <f t="shared" si="43"/>
        <v>6297125</v>
      </c>
    </row>
    <row r="2591" spans="1:10">
      <c r="A2591" t="s">
        <v>260</v>
      </c>
      <c r="B2591" t="s">
        <v>273</v>
      </c>
      <c r="C2591" t="s">
        <v>274</v>
      </c>
      <c r="D2591">
        <v>2020</v>
      </c>
      <c r="E2591">
        <v>0</v>
      </c>
      <c r="F2591">
        <v>0</v>
      </c>
      <c r="G2591">
        <v>6562238</v>
      </c>
      <c r="H2591">
        <v>14429000</v>
      </c>
      <c r="I2591">
        <v>20991238</v>
      </c>
      <c r="J2591">
        <f t="shared" si="43"/>
        <v>10495619</v>
      </c>
    </row>
    <row r="2592" spans="1:10">
      <c r="A2592" t="s">
        <v>260</v>
      </c>
      <c r="B2592" t="s">
        <v>275</v>
      </c>
      <c r="C2592" t="s">
        <v>276</v>
      </c>
      <c r="D2592">
        <v>2020</v>
      </c>
      <c r="E2592">
        <v>0</v>
      </c>
      <c r="F2592">
        <v>0</v>
      </c>
      <c r="G2592">
        <v>5763812</v>
      </c>
      <c r="H2592">
        <v>10480000</v>
      </c>
      <c r="I2592">
        <v>16243812</v>
      </c>
      <c r="J2592">
        <f t="shared" si="43"/>
        <v>8121906</v>
      </c>
    </row>
    <row r="2593" spans="1:10">
      <c r="A2593" t="s">
        <v>260</v>
      </c>
      <c r="B2593" t="s">
        <v>279</v>
      </c>
      <c r="C2593" t="s">
        <v>280</v>
      </c>
      <c r="D2593">
        <v>2020</v>
      </c>
      <c r="E2593">
        <v>0</v>
      </c>
      <c r="F2593">
        <v>18304155</v>
      </c>
      <c r="G2593">
        <v>40662000</v>
      </c>
      <c r="H2593">
        <v>41875000</v>
      </c>
      <c r="I2593">
        <v>100841155</v>
      </c>
      <c r="J2593">
        <f t="shared" si="43"/>
        <v>33613718.333333336</v>
      </c>
    </row>
    <row r="2594" spans="1:10">
      <c r="A2594" t="s">
        <v>260</v>
      </c>
      <c r="B2594" t="s">
        <v>281</v>
      </c>
      <c r="C2594" t="s">
        <v>282</v>
      </c>
      <c r="D2594">
        <v>2020</v>
      </c>
      <c r="E2594">
        <v>166491672</v>
      </c>
      <c r="F2594">
        <v>2051000</v>
      </c>
      <c r="G2594">
        <v>0</v>
      </c>
      <c r="H2594">
        <v>0</v>
      </c>
      <c r="I2594">
        <v>168542672</v>
      </c>
      <c r="J2594">
        <f t="shared" si="43"/>
        <v>84271336</v>
      </c>
    </row>
    <row r="2595" spans="1:10">
      <c r="A2595" t="s">
        <v>260</v>
      </c>
      <c r="B2595" t="s">
        <v>283</v>
      </c>
      <c r="C2595" t="s">
        <v>284</v>
      </c>
      <c r="D2595">
        <v>2020</v>
      </c>
      <c r="E2595">
        <v>336410871</v>
      </c>
      <c r="F2595">
        <v>100014000</v>
      </c>
      <c r="G2595">
        <v>126668000</v>
      </c>
      <c r="H2595">
        <v>95320000</v>
      </c>
      <c r="I2595">
        <v>658412871</v>
      </c>
      <c r="J2595">
        <f t="shared" si="43"/>
        <v>164603217.75</v>
      </c>
    </row>
    <row r="2596" spans="1:10">
      <c r="A2596" t="s">
        <v>260</v>
      </c>
      <c r="B2596" t="s">
        <v>1098</v>
      </c>
      <c r="C2596" t="s">
        <v>1099</v>
      </c>
      <c r="D2596">
        <v>2020</v>
      </c>
      <c r="E2596">
        <v>18595936</v>
      </c>
      <c r="F2596">
        <v>2347000</v>
      </c>
      <c r="G2596">
        <v>563000</v>
      </c>
      <c r="H2596">
        <v>0</v>
      </c>
      <c r="I2596">
        <v>21505936</v>
      </c>
      <c r="J2596">
        <f t="shared" si="43"/>
        <v>7168645.333333333</v>
      </c>
    </row>
    <row r="2597" spans="1:10">
      <c r="A2597" t="s">
        <v>260</v>
      </c>
      <c r="B2597" t="s">
        <v>287</v>
      </c>
      <c r="C2597" t="s">
        <v>288</v>
      </c>
      <c r="D2597">
        <v>2020</v>
      </c>
      <c r="E2597">
        <v>0</v>
      </c>
      <c r="F2597">
        <v>0</v>
      </c>
      <c r="G2597">
        <v>0</v>
      </c>
      <c r="H2597">
        <v>2033631</v>
      </c>
      <c r="I2597">
        <v>2033631</v>
      </c>
      <c r="J2597">
        <f t="shared" si="43"/>
        <v>2033631</v>
      </c>
    </row>
    <row r="2598" spans="1:10">
      <c r="A2598" t="s">
        <v>691</v>
      </c>
      <c r="B2598" t="s">
        <v>1701</v>
      </c>
      <c r="C2598" t="s">
        <v>1702</v>
      </c>
      <c r="D2598">
        <v>2020</v>
      </c>
      <c r="E2598">
        <v>350000</v>
      </c>
      <c r="F2598">
        <v>0</v>
      </c>
      <c r="G2598">
        <v>0</v>
      </c>
      <c r="H2598">
        <v>0</v>
      </c>
      <c r="I2598">
        <v>350000</v>
      </c>
      <c r="J2598">
        <f t="shared" si="43"/>
        <v>350000</v>
      </c>
    </row>
    <row r="2599" spans="1:10">
      <c r="A2599" t="s">
        <v>260</v>
      </c>
      <c r="B2599" t="s">
        <v>1703</v>
      </c>
      <c r="C2599" t="s">
        <v>1704</v>
      </c>
      <c r="D2599">
        <v>2020</v>
      </c>
      <c r="E2599">
        <v>2500000</v>
      </c>
      <c r="F2599">
        <v>0</v>
      </c>
      <c r="G2599">
        <v>0</v>
      </c>
      <c r="H2599">
        <v>0</v>
      </c>
      <c r="I2599">
        <v>2500000</v>
      </c>
      <c r="J2599">
        <f t="shared" si="43"/>
        <v>2500000</v>
      </c>
    </row>
    <row r="2600" spans="1:10">
      <c r="A2600" t="s">
        <v>260</v>
      </c>
      <c r="B2600" t="s">
        <v>291</v>
      </c>
      <c r="C2600" t="s">
        <v>292</v>
      </c>
      <c r="D2600">
        <v>2020</v>
      </c>
      <c r="E2600">
        <v>0</v>
      </c>
      <c r="F2600">
        <v>13671704</v>
      </c>
      <c r="G2600">
        <v>33177000</v>
      </c>
      <c r="H2600">
        <v>45571000</v>
      </c>
      <c r="I2600">
        <v>92419704</v>
      </c>
      <c r="J2600">
        <f t="shared" si="43"/>
        <v>30806568</v>
      </c>
    </row>
    <row r="2601" spans="1:10">
      <c r="A2601" t="s">
        <v>260</v>
      </c>
      <c r="B2601" t="s">
        <v>293</v>
      </c>
      <c r="C2601" t="s">
        <v>294</v>
      </c>
      <c r="D2601">
        <v>2020</v>
      </c>
      <c r="E2601">
        <v>0</v>
      </c>
      <c r="F2601">
        <v>0</v>
      </c>
      <c r="G2601">
        <v>2879712</v>
      </c>
      <c r="H2601">
        <v>5000000</v>
      </c>
      <c r="I2601">
        <v>7879712</v>
      </c>
      <c r="J2601">
        <f t="shared" si="43"/>
        <v>3939856</v>
      </c>
    </row>
    <row r="2602" spans="1:10">
      <c r="A2602" t="s">
        <v>260</v>
      </c>
      <c r="B2602" t="s">
        <v>293</v>
      </c>
      <c r="C2602" t="s">
        <v>294</v>
      </c>
      <c r="D2602">
        <v>2020</v>
      </c>
      <c r="E2602">
        <v>9097569</v>
      </c>
      <c r="F2602">
        <v>55724000</v>
      </c>
      <c r="G2602">
        <v>50774000</v>
      </c>
      <c r="H2602">
        <v>25000000</v>
      </c>
      <c r="I2602">
        <v>140595569</v>
      </c>
      <c r="J2602">
        <f t="shared" si="43"/>
        <v>35148892.25</v>
      </c>
    </row>
    <row r="2603" spans="1:10">
      <c r="A2603" t="s">
        <v>260</v>
      </c>
      <c r="B2603" t="s">
        <v>295</v>
      </c>
      <c r="C2603" t="s">
        <v>296</v>
      </c>
      <c r="D2603">
        <v>2020</v>
      </c>
      <c r="E2603">
        <v>0</v>
      </c>
      <c r="F2603">
        <v>0</v>
      </c>
      <c r="G2603">
        <v>0</v>
      </c>
      <c r="H2603">
        <v>23981793</v>
      </c>
      <c r="I2603">
        <v>23981793</v>
      </c>
      <c r="J2603">
        <f t="shared" ref="J2603:J2666" si="44">AVERAGEIF(E2603:H2603, "&gt;0")</f>
        <v>23981793</v>
      </c>
    </row>
    <row r="2604" spans="1:10">
      <c r="A2604" t="s">
        <v>260</v>
      </c>
      <c r="B2604" t="s">
        <v>297</v>
      </c>
      <c r="C2604" t="s">
        <v>298</v>
      </c>
      <c r="D2604">
        <v>2020</v>
      </c>
      <c r="E2604">
        <v>223397033</v>
      </c>
      <c r="F2604">
        <v>130940000</v>
      </c>
      <c r="G2604">
        <v>180859000</v>
      </c>
      <c r="H2604">
        <v>116944000</v>
      </c>
      <c r="I2604">
        <v>652140033</v>
      </c>
      <c r="J2604">
        <f t="shared" si="44"/>
        <v>163035008.25</v>
      </c>
    </row>
    <row r="2605" spans="1:10">
      <c r="A2605" t="s">
        <v>260</v>
      </c>
      <c r="B2605" t="s">
        <v>299</v>
      </c>
      <c r="C2605" t="s">
        <v>300</v>
      </c>
      <c r="D2605">
        <v>2020</v>
      </c>
      <c r="E2605">
        <v>25198269</v>
      </c>
      <c r="F2605">
        <v>79099000</v>
      </c>
      <c r="G2605">
        <v>70487000</v>
      </c>
      <c r="H2605">
        <v>38512000</v>
      </c>
      <c r="I2605">
        <v>213296269</v>
      </c>
      <c r="J2605">
        <f t="shared" si="44"/>
        <v>53324067.25</v>
      </c>
    </row>
    <row r="2606" spans="1:10">
      <c r="A2606" t="s">
        <v>260</v>
      </c>
      <c r="B2606" t="s">
        <v>1612</v>
      </c>
      <c r="C2606" t="s">
        <v>1613</v>
      </c>
      <c r="D2606">
        <v>2020</v>
      </c>
      <c r="E2606">
        <v>4799791</v>
      </c>
      <c r="F2606">
        <v>96000</v>
      </c>
      <c r="G2606">
        <v>0</v>
      </c>
      <c r="H2606">
        <v>0</v>
      </c>
      <c r="I2606">
        <v>4895791</v>
      </c>
      <c r="J2606">
        <f t="shared" si="44"/>
        <v>2447895.5</v>
      </c>
    </row>
    <row r="2607" spans="1:10">
      <c r="A2607" t="s">
        <v>260</v>
      </c>
      <c r="B2607" t="s">
        <v>307</v>
      </c>
      <c r="C2607" t="s">
        <v>308</v>
      </c>
      <c r="D2607">
        <v>2020</v>
      </c>
      <c r="E2607">
        <v>0</v>
      </c>
      <c r="F2607">
        <v>7973634</v>
      </c>
      <c r="G2607">
        <v>27000000</v>
      </c>
      <c r="H2607">
        <v>27000000</v>
      </c>
      <c r="I2607">
        <v>61973634</v>
      </c>
      <c r="J2607">
        <f t="shared" si="44"/>
        <v>20657878</v>
      </c>
    </row>
    <row r="2608" spans="1:10">
      <c r="A2608" t="s">
        <v>260</v>
      </c>
      <c r="B2608" t="s">
        <v>307</v>
      </c>
      <c r="C2608" t="s">
        <v>308</v>
      </c>
      <c r="D2608">
        <v>2020</v>
      </c>
      <c r="E2608">
        <v>169621459</v>
      </c>
      <c r="F2608">
        <v>202014000</v>
      </c>
      <c r="G2608">
        <v>182000000</v>
      </c>
      <c r="H2608">
        <v>114000000</v>
      </c>
      <c r="I2608">
        <v>667635459</v>
      </c>
      <c r="J2608">
        <f t="shared" si="44"/>
        <v>166908864.75</v>
      </c>
    </row>
    <row r="2609" spans="1:10">
      <c r="A2609" t="s">
        <v>260</v>
      </c>
      <c r="B2609" t="s">
        <v>1705</v>
      </c>
      <c r="C2609" t="s">
        <v>1704</v>
      </c>
      <c r="D2609">
        <v>2020</v>
      </c>
      <c r="E2609">
        <v>2500000</v>
      </c>
      <c r="F2609">
        <v>0</v>
      </c>
      <c r="G2609">
        <v>0</v>
      </c>
      <c r="H2609">
        <v>0</v>
      </c>
      <c r="I2609">
        <v>2500000</v>
      </c>
      <c r="J2609">
        <f t="shared" si="44"/>
        <v>2500000</v>
      </c>
    </row>
    <row r="2610" spans="1:10">
      <c r="A2610" t="s">
        <v>260</v>
      </c>
      <c r="B2610" t="s">
        <v>953</v>
      </c>
      <c r="C2610" t="s">
        <v>954</v>
      </c>
      <c r="D2610">
        <v>2020</v>
      </c>
      <c r="E2610">
        <v>3500000</v>
      </c>
      <c r="F2610">
        <v>0</v>
      </c>
      <c r="G2610">
        <v>0</v>
      </c>
      <c r="H2610">
        <v>0</v>
      </c>
      <c r="I2610">
        <v>3500000</v>
      </c>
      <c r="J2610">
        <f t="shared" si="44"/>
        <v>3500000</v>
      </c>
    </row>
    <row r="2611" spans="1:10">
      <c r="A2611" t="s">
        <v>260</v>
      </c>
      <c r="B2611" t="s">
        <v>1706</v>
      </c>
      <c r="C2611" t="s">
        <v>1707</v>
      </c>
      <c r="D2611">
        <v>2020</v>
      </c>
      <c r="E2611">
        <v>950000</v>
      </c>
      <c r="F2611">
        <v>0</v>
      </c>
      <c r="G2611">
        <v>0</v>
      </c>
      <c r="H2611">
        <v>0</v>
      </c>
      <c r="I2611">
        <v>950000</v>
      </c>
      <c r="J2611">
        <f t="shared" si="44"/>
        <v>950000</v>
      </c>
    </row>
    <row r="2612" spans="1:10">
      <c r="A2612" t="s">
        <v>260</v>
      </c>
      <c r="B2612" t="s">
        <v>1133</v>
      </c>
      <c r="C2612" t="s">
        <v>1134</v>
      </c>
      <c r="D2612">
        <v>2020</v>
      </c>
      <c r="E2612">
        <v>450000</v>
      </c>
      <c r="F2612">
        <v>0</v>
      </c>
      <c r="G2612">
        <v>0</v>
      </c>
      <c r="H2612">
        <v>0</v>
      </c>
      <c r="I2612">
        <v>450000</v>
      </c>
      <c r="J2612">
        <f t="shared" si="44"/>
        <v>450000</v>
      </c>
    </row>
    <row r="2613" spans="1:10">
      <c r="A2613" t="s">
        <v>260</v>
      </c>
      <c r="B2613" t="s">
        <v>1015</v>
      </c>
      <c r="C2613" t="s">
        <v>1016</v>
      </c>
      <c r="D2613">
        <v>2020</v>
      </c>
      <c r="E2613">
        <v>1477000</v>
      </c>
      <c r="F2613">
        <v>0</v>
      </c>
      <c r="G2613">
        <v>0</v>
      </c>
      <c r="H2613">
        <v>0</v>
      </c>
      <c r="I2613">
        <v>1477000</v>
      </c>
      <c r="J2613">
        <f t="shared" si="44"/>
        <v>1477000</v>
      </c>
    </row>
    <row r="2614" spans="1:10">
      <c r="A2614" t="s">
        <v>260</v>
      </c>
      <c r="B2614" t="s">
        <v>1156</v>
      </c>
      <c r="C2614" t="s">
        <v>1157</v>
      </c>
      <c r="D2614">
        <v>2020</v>
      </c>
      <c r="E2614">
        <v>1500000</v>
      </c>
      <c r="F2614">
        <v>0</v>
      </c>
      <c r="G2614">
        <v>0</v>
      </c>
      <c r="H2614">
        <v>0</v>
      </c>
      <c r="I2614">
        <v>1500000</v>
      </c>
      <c r="J2614">
        <f t="shared" si="44"/>
        <v>1500000</v>
      </c>
    </row>
    <row r="2615" spans="1:10">
      <c r="A2615" t="s">
        <v>260</v>
      </c>
      <c r="B2615" t="s">
        <v>1056</v>
      </c>
      <c r="C2615" t="s">
        <v>1057</v>
      </c>
      <c r="D2615">
        <v>2020</v>
      </c>
      <c r="E2615">
        <v>4250000</v>
      </c>
      <c r="F2615">
        <v>0</v>
      </c>
      <c r="G2615">
        <v>0</v>
      </c>
      <c r="H2615">
        <v>0</v>
      </c>
      <c r="I2615">
        <v>4250000</v>
      </c>
      <c r="J2615">
        <f t="shared" si="44"/>
        <v>4250000</v>
      </c>
    </row>
    <row r="2616" spans="1:10">
      <c r="A2616" t="s">
        <v>315</v>
      </c>
      <c r="B2616" t="s">
        <v>316</v>
      </c>
      <c r="C2616" t="s">
        <v>317</v>
      </c>
      <c r="D2616">
        <v>2020</v>
      </c>
      <c r="E2616">
        <v>17418052</v>
      </c>
      <c r="F2616">
        <v>8620000</v>
      </c>
      <c r="G2616">
        <v>3928000</v>
      </c>
      <c r="H2616">
        <v>3182000</v>
      </c>
      <c r="I2616">
        <v>33148052</v>
      </c>
      <c r="J2616">
        <f t="shared" si="44"/>
        <v>8287013</v>
      </c>
    </row>
    <row r="2617" spans="1:10">
      <c r="A2617" t="s">
        <v>315</v>
      </c>
      <c r="B2617" t="s">
        <v>318</v>
      </c>
      <c r="C2617" t="s">
        <v>319</v>
      </c>
      <c r="D2617">
        <v>2020</v>
      </c>
      <c r="E2617">
        <v>38945</v>
      </c>
      <c r="F2617">
        <v>0</v>
      </c>
      <c r="G2617">
        <v>0</v>
      </c>
      <c r="H2617">
        <v>0</v>
      </c>
      <c r="I2617">
        <v>38945</v>
      </c>
      <c r="J2617">
        <f t="shared" si="44"/>
        <v>38945</v>
      </c>
    </row>
    <row r="2618" spans="1:10">
      <c r="A2618" t="s">
        <v>315</v>
      </c>
      <c r="B2618" t="s">
        <v>318</v>
      </c>
      <c r="C2618" t="s">
        <v>319</v>
      </c>
      <c r="D2618">
        <v>2020</v>
      </c>
      <c r="E2618">
        <v>0</v>
      </c>
      <c r="F2618">
        <v>14402016</v>
      </c>
      <c r="G2618">
        <v>77570000</v>
      </c>
      <c r="H2618">
        <v>49515000</v>
      </c>
      <c r="I2618">
        <v>141487016</v>
      </c>
      <c r="J2618">
        <f t="shared" si="44"/>
        <v>47162338.666666664</v>
      </c>
    </row>
    <row r="2619" spans="1:10">
      <c r="A2619" t="s">
        <v>315</v>
      </c>
      <c r="B2619" t="s">
        <v>320</v>
      </c>
      <c r="C2619" t="s">
        <v>321</v>
      </c>
      <c r="D2619">
        <v>2020</v>
      </c>
      <c r="E2619">
        <v>0</v>
      </c>
      <c r="F2619">
        <v>7252850</v>
      </c>
      <c r="G2619">
        <v>14354000</v>
      </c>
      <c r="H2619">
        <v>37905000</v>
      </c>
      <c r="I2619">
        <v>59511850</v>
      </c>
      <c r="J2619">
        <f t="shared" si="44"/>
        <v>19837283.333333332</v>
      </c>
    </row>
    <row r="2620" spans="1:10">
      <c r="A2620" t="s">
        <v>315</v>
      </c>
      <c r="B2620" t="s">
        <v>1708</v>
      </c>
      <c r="C2620" t="s">
        <v>364</v>
      </c>
      <c r="D2620">
        <v>2020</v>
      </c>
      <c r="E2620">
        <v>528000</v>
      </c>
      <c r="F2620">
        <v>0</v>
      </c>
      <c r="G2620">
        <v>0</v>
      </c>
      <c r="H2620">
        <v>0</v>
      </c>
      <c r="I2620">
        <v>528000</v>
      </c>
      <c r="J2620">
        <f t="shared" si="44"/>
        <v>528000</v>
      </c>
    </row>
    <row r="2621" spans="1:10">
      <c r="A2621" t="s">
        <v>315</v>
      </c>
      <c r="B2621" t="s">
        <v>1709</v>
      </c>
      <c r="C2621" t="s">
        <v>1269</v>
      </c>
      <c r="D2621">
        <v>2020</v>
      </c>
      <c r="E2621">
        <v>500000</v>
      </c>
      <c r="F2621">
        <v>0</v>
      </c>
      <c r="G2621">
        <v>0</v>
      </c>
      <c r="H2621">
        <v>0</v>
      </c>
      <c r="I2621">
        <v>500000</v>
      </c>
      <c r="J2621">
        <f t="shared" si="44"/>
        <v>500000</v>
      </c>
    </row>
    <row r="2622" spans="1:10">
      <c r="A2622" t="s">
        <v>203</v>
      </c>
      <c r="B2622" t="s">
        <v>324</v>
      </c>
      <c r="C2622" t="s">
        <v>325</v>
      </c>
      <c r="D2622">
        <v>2020</v>
      </c>
      <c r="E2622">
        <v>0</v>
      </c>
      <c r="F2622">
        <v>0</v>
      </c>
      <c r="G2622">
        <v>467117</v>
      </c>
      <c r="H2622">
        <v>464000</v>
      </c>
      <c r="I2622">
        <v>931117</v>
      </c>
      <c r="J2622">
        <f t="shared" si="44"/>
        <v>465558.5</v>
      </c>
    </row>
    <row r="2623" spans="1:10">
      <c r="A2623" t="s">
        <v>203</v>
      </c>
      <c r="B2623" t="s">
        <v>324</v>
      </c>
      <c r="C2623" t="s">
        <v>325</v>
      </c>
      <c r="D2623">
        <v>2020</v>
      </c>
      <c r="E2623">
        <v>0</v>
      </c>
      <c r="F2623">
        <v>47799748</v>
      </c>
      <c r="G2623">
        <v>106180000</v>
      </c>
      <c r="H2623">
        <v>34593000</v>
      </c>
      <c r="I2623">
        <v>188572748</v>
      </c>
      <c r="J2623">
        <f t="shared" si="44"/>
        <v>62857582.666666664</v>
      </c>
    </row>
    <row r="2624" spans="1:10">
      <c r="A2624" t="s">
        <v>203</v>
      </c>
      <c r="B2624" t="s">
        <v>326</v>
      </c>
      <c r="C2624" t="s">
        <v>327</v>
      </c>
      <c r="D2624">
        <v>2020</v>
      </c>
      <c r="E2624">
        <v>16500</v>
      </c>
      <c r="F2624">
        <v>0</v>
      </c>
      <c r="G2624">
        <v>0</v>
      </c>
      <c r="H2624">
        <v>0</v>
      </c>
      <c r="I2624">
        <v>16500</v>
      </c>
      <c r="J2624">
        <f t="shared" si="44"/>
        <v>16500</v>
      </c>
    </row>
    <row r="2625" spans="1:10">
      <c r="A2625" t="s">
        <v>203</v>
      </c>
      <c r="B2625" t="s">
        <v>326</v>
      </c>
      <c r="C2625" t="s">
        <v>327</v>
      </c>
      <c r="D2625">
        <v>2020</v>
      </c>
      <c r="E2625">
        <v>0</v>
      </c>
      <c r="F2625">
        <v>0</v>
      </c>
      <c r="G2625">
        <v>134009</v>
      </c>
      <c r="H2625">
        <v>7703000</v>
      </c>
      <c r="I2625">
        <v>7837009</v>
      </c>
      <c r="J2625">
        <f t="shared" si="44"/>
        <v>3918504.5</v>
      </c>
    </row>
    <row r="2626" spans="1:10">
      <c r="A2626" t="s">
        <v>203</v>
      </c>
      <c r="B2626" t="s">
        <v>1710</v>
      </c>
      <c r="C2626" t="s">
        <v>1345</v>
      </c>
      <c r="D2626">
        <v>2020</v>
      </c>
      <c r="E2626">
        <v>117000</v>
      </c>
      <c r="F2626">
        <v>0</v>
      </c>
      <c r="G2626">
        <v>0</v>
      </c>
      <c r="H2626">
        <v>0</v>
      </c>
      <c r="I2626">
        <v>117000</v>
      </c>
      <c r="J2626">
        <f t="shared" si="44"/>
        <v>117000</v>
      </c>
    </row>
    <row r="2627" spans="1:10">
      <c r="A2627" t="s">
        <v>203</v>
      </c>
      <c r="B2627" t="s">
        <v>981</v>
      </c>
      <c r="C2627" t="s">
        <v>982</v>
      </c>
      <c r="D2627">
        <v>2020</v>
      </c>
      <c r="E2627">
        <v>272000</v>
      </c>
      <c r="F2627">
        <v>0</v>
      </c>
      <c r="G2627">
        <v>0</v>
      </c>
      <c r="H2627">
        <v>0</v>
      </c>
      <c r="I2627">
        <v>272000</v>
      </c>
      <c r="J2627">
        <f t="shared" si="44"/>
        <v>272000</v>
      </c>
    </row>
    <row r="2628" spans="1:10">
      <c r="A2628" t="s">
        <v>203</v>
      </c>
      <c r="B2628" t="s">
        <v>1711</v>
      </c>
      <c r="C2628" t="s">
        <v>1477</v>
      </c>
      <c r="D2628">
        <v>2020</v>
      </c>
      <c r="E2628">
        <v>200000</v>
      </c>
      <c r="F2628">
        <v>0</v>
      </c>
      <c r="G2628">
        <v>0</v>
      </c>
      <c r="H2628">
        <v>0</v>
      </c>
      <c r="I2628">
        <v>200000</v>
      </c>
      <c r="J2628">
        <f t="shared" si="44"/>
        <v>200000</v>
      </c>
    </row>
    <row r="2629" spans="1:10">
      <c r="A2629" t="s">
        <v>203</v>
      </c>
      <c r="B2629" t="s">
        <v>1712</v>
      </c>
      <c r="C2629" t="s">
        <v>1713</v>
      </c>
      <c r="D2629">
        <v>2020</v>
      </c>
      <c r="E2629">
        <v>227000</v>
      </c>
      <c r="F2629">
        <v>0</v>
      </c>
      <c r="G2629">
        <v>0</v>
      </c>
      <c r="H2629">
        <v>0</v>
      </c>
      <c r="I2629">
        <v>227000</v>
      </c>
      <c r="J2629">
        <f t="shared" si="44"/>
        <v>227000</v>
      </c>
    </row>
    <row r="2630" spans="1:10">
      <c r="A2630" t="s">
        <v>203</v>
      </c>
      <c r="B2630" t="s">
        <v>1126</v>
      </c>
      <c r="C2630" t="s">
        <v>982</v>
      </c>
      <c r="D2630">
        <v>2020</v>
      </c>
      <c r="E2630">
        <v>283000</v>
      </c>
      <c r="F2630">
        <v>0</v>
      </c>
      <c r="G2630">
        <v>0</v>
      </c>
      <c r="H2630">
        <v>0</v>
      </c>
      <c r="I2630">
        <v>283000</v>
      </c>
      <c r="J2630">
        <f t="shared" si="44"/>
        <v>283000</v>
      </c>
    </row>
    <row r="2631" spans="1:10">
      <c r="A2631" t="s">
        <v>203</v>
      </c>
      <c r="B2631" t="s">
        <v>1453</v>
      </c>
      <c r="C2631" t="s">
        <v>1444</v>
      </c>
      <c r="D2631">
        <v>2020</v>
      </c>
      <c r="E2631">
        <v>511000</v>
      </c>
      <c r="F2631">
        <v>0</v>
      </c>
      <c r="G2631">
        <v>0</v>
      </c>
      <c r="H2631">
        <v>0</v>
      </c>
      <c r="I2631">
        <v>511000</v>
      </c>
      <c r="J2631">
        <f t="shared" si="44"/>
        <v>511000</v>
      </c>
    </row>
    <row r="2632" spans="1:10">
      <c r="A2632" t="s">
        <v>203</v>
      </c>
      <c r="B2632" t="s">
        <v>1714</v>
      </c>
      <c r="C2632" t="s">
        <v>1715</v>
      </c>
      <c r="D2632">
        <v>2020</v>
      </c>
      <c r="E2632">
        <v>700000</v>
      </c>
      <c r="F2632">
        <v>0</v>
      </c>
      <c r="G2632">
        <v>0</v>
      </c>
      <c r="H2632">
        <v>0</v>
      </c>
      <c r="I2632">
        <v>700000</v>
      </c>
      <c r="J2632">
        <f t="shared" si="44"/>
        <v>700000</v>
      </c>
    </row>
    <row r="2633" spans="1:10">
      <c r="A2633" t="s">
        <v>203</v>
      </c>
      <c r="B2633" t="s">
        <v>977</v>
      </c>
      <c r="C2633" t="s">
        <v>978</v>
      </c>
      <c r="D2633">
        <v>2020</v>
      </c>
      <c r="E2633">
        <v>201000</v>
      </c>
      <c r="F2633">
        <v>0</v>
      </c>
      <c r="G2633">
        <v>0</v>
      </c>
      <c r="H2633">
        <v>0</v>
      </c>
      <c r="I2633">
        <v>201000</v>
      </c>
      <c r="J2633">
        <f t="shared" si="44"/>
        <v>201000</v>
      </c>
    </row>
    <row r="2634" spans="1:10">
      <c r="A2634" t="s">
        <v>203</v>
      </c>
      <c r="B2634" t="s">
        <v>1011</v>
      </c>
      <c r="C2634" t="s">
        <v>1012</v>
      </c>
      <c r="D2634">
        <v>2020</v>
      </c>
      <c r="E2634">
        <v>100000</v>
      </c>
      <c r="F2634">
        <v>0</v>
      </c>
      <c r="G2634">
        <v>0</v>
      </c>
      <c r="H2634">
        <v>0</v>
      </c>
      <c r="I2634">
        <v>100000</v>
      </c>
      <c r="J2634">
        <f t="shared" si="44"/>
        <v>100000</v>
      </c>
    </row>
    <row r="2635" spans="1:10">
      <c r="A2635" t="s">
        <v>333</v>
      </c>
      <c r="B2635" t="s">
        <v>334</v>
      </c>
      <c r="C2635" t="s">
        <v>335</v>
      </c>
      <c r="D2635">
        <v>2020</v>
      </c>
      <c r="E2635">
        <v>1449697</v>
      </c>
      <c r="F2635">
        <v>0</v>
      </c>
      <c r="G2635">
        <v>0</v>
      </c>
      <c r="H2635">
        <v>0</v>
      </c>
      <c r="I2635">
        <v>1449697</v>
      </c>
      <c r="J2635">
        <f t="shared" si="44"/>
        <v>1449697</v>
      </c>
    </row>
    <row r="2636" spans="1:10">
      <c r="A2636" t="s">
        <v>333</v>
      </c>
      <c r="B2636" t="s">
        <v>334</v>
      </c>
      <c r="C2636" t="s">
        <v>335</v>
      </c>
      <c r="D2636">
        <v>2020</v>
      </c>
      <c r="E2636">
        <v>3565689</v>
      </c>
      <c r="F2636">
        <v>63906000</v>
      </c>
      <c r="G2636">
        <v>28151000</v>
      </c>
      <c r="H2636">
        <v>32321000</v>
      </c>
      <c r="I2636">
        <v>127943689</v>
      </c>
      <c r="J2636">
        <f t="shared" si="44"/>
        <v>31985922.25</v>
      </c>
    </row>
    <row r="2637" spans="1:10">
      <c r="A2637" t="s">
        <v>333</v>
      </c>
      <c r="B2637" t="s">
        <v>338</v>
      </c>
      <c r="C2637" t="s">
        <v>339</v>
      </c>
      <c r="D2637">
        <v>2020</v>
      </c>
      <c r="E2637">
        <v>2000000</v>
      </c>
      <c r="F2637">
        <v>0</v>
      </c>
      <c r="G2637">
        <v>0</v>
      </c>
      <c r="H2637">
        <v>0</v>
      </c>
      <c r="I2637">
        <v>2000000</v>
      </c>
      <c r="J2637">
        <f t="shared" si="44"/>
        <v>2000000</v>
      </c>
    </row>
    <row r="2638" spans="1:10">
      <c r="A2638" t="s">
        <v>333</v>
      </c>
      <c r="B2638" t="s">
        <v>1106</v>
      </c>
      <c r="C2638" t="s">
        <v>1107</v>
      </c>
      <c r="D2638">
        <v>2020</v>
      </c>
      <c r="E2638">
        <v>200000</v>
      </c>
      <c r="F2638">
        <v>0</v>
      </c>
      <c r="G2638">
        <v>0</v>
      </c>
      <c r="H2638">
        <v>0</v>
      </c>
      <c r="I2638">
        <v>200000</v>
      </c>
      <c r="J2638">
        <f t="shared" si="44"/>
        <v>200000</v>
      </c>
    </row>
    <row r="2639" spans="1:10">
      <c r="A2639" t="s">
        <v>333</v>
      </c>
      <c r="B2639" t="s">
        <v>340</v>
      </c>
      <c r="C2639" t="s">
        <v>341</v>
      </c>
      <c r="D2639">
        <v>2020</v>
      </c>
      <c r="E2639">
        <v>634000</v>
      </c>
      <c r="F2639">
        <v>0</v>
      </c>
      <c r="G2639">
        <v>0</v>
      </c>
      <c r="H2639">
        <v>0</v>
      </c>
      <c r="I2639">
        <v>634000</v>
      </c>
      <c r="J2639">
        <f t="shared" si="44"/>
        <v>634000</v>
      </c>
    </row>
    <row r="2640" spans="1:10">
      <c r="A2640" t="s">
        <v>333</v>
      </c>
      <c r="B2640" t="s">
        <v>342</v>
      </c>
      <c r="C2640" t="s">
        <v>343</v>
      </c>
      <c r="D2640">
        <v>2020</v>
      </c>
      <c r="E2640">
        <v>2000000</v>
      </c>
      <c r="F2640">
        <v>0</v>
      </c>
      <c r="G2640">
        <v>0</v>
      </c>
      <c r="H2640">
        <v>0</v>
      </c>
      <c r="I2640">
        <v>2000000</v>
      </c>
      <c r="J2640">
        <f t="shared" si="44"/>
        <v>2000000</v>
      </c>
    </row>
    <row r="2641" spans="1:10">
      <c r="A2641" t="s">
        <v>333</v>
      </c>
      <c r="B2641" t="s">
        <v>344</v>
      </c>
      <c r="C2641" t="s">
        <v>345</v>
      </c>
      <c r="D2641">
        <v>2020</v>
      </c>
      <c r="E2641">
        <v>2000000</v>
      </c>
      <c r="F2641">
        <v>0</v>
      </c>
      <c r="G2641">
        <v>0</v>
      </c>
      <c r="H2641">
        <v>0</v>
      </c>
      <c r="I2641">
        <v>2000000</v>
      </c>
      <c r="J2641">
        <f t="shared" si="44"/>
        <v>2000000</v>
      </c>
    </row>
    <row r="2642" spans="1:10">
      <c r="A2642" t="s">
        <v>333</v>
      </c>
      <c r="B2642" t="s">
        <v>1038</v>
      </c>
      <c r="C2642" t="s">
        <v>1039</v>
      </c>
      <c r="D2642">
        <v>2020</v>
      </c>
      <c r="E2642">
        <v>1500000</v>
      </c>
      <c r="F2642">
        <v>0</v>
      </c>
      <c r="G2642">
        <v>0</v>
      </c>
      <c r="H2642">
        <v>0</v>
      </c>
      <c r="I2642">
        <v>1500000</v>
      </c>
      <c r="J2642">
        <f t="shared" si="44"/>
        <v>1500000</v>
      </c>
    </row>
    <row r="2643" spans="1:10">
      <c r="A2643" t="s">
        <v>333</v>
      </c>
      <c r="B2643" t="s">
        <v>348</v>
      </c>
      <c r="C2643" t="s">
        <v>349</v>
      </c>
      <c r="D2643">
        <v>2020</v>
      </c>
      <c r="E2643">
        <v>1175000</v>
      </c>
      <c r="F2643">
        <v>0</v>
      </c>
      <c r="G2643">
        <v>0</v>
      </c>
      <c r="H2643">
        <v>0</v>
      </c>
      <c r="I2643">
        <v>1175000</v>
      </c>
      <c r="J2643">
        <f t="shared" si="44"/>
        <v>1175000</v>
      </c>
    </row>
    <row r="2644" spans="1:10">
      <c r="A2644" t="s">
        <v>178</v>
      </c>
      <c r="B2644" t="s">
        <v>179</v>
      </c>
      <c r="C2644" t="s">
        <v>180</v>
      </c>
      <c r="D2644">
        <v>2020</v>
      </c>
      <c r="E2644">
        <v>139828252</v>
      </c>
      <c r="F2644">
        <v>259031000</v>
      </c>
      <c r="G2644">
        <v>154773000</v>
      </c>
      <c r="H2644">
        <v>74289000</v>
      </c>
      <c r="I2644">
        <v>627921252</v>
      </c>
      <c r="J2644">
        <f t="shared" si="44"/>
        <v>156980313</v>
      </c>
    </row>
    <row r="2645" spans="1:10">
      <c r="A2645" t="s">
        <v>178</v>
      </c>
      <c r="B2645" t="s">
        <v>179</v>
      </c>
      <c r="C2645" t="s">
        <v>180</v>
      </c>
      <c r="D2645">
        <v>2020</v>
      </c>
      <c r="E2645">
        <v>0</v>
      </c>
      <c r="F2645">
        <v>331428673</v>
      </c>
      <c r="G2645">
        <v>263956000</v>
      </c>
      <c r="H2645">
        <v>124953000</v>
      </c>
      <c r="I2645">
        <v>720337673</v>
      </c>
      <c r="J2645">
        <f t="shared" si="44"/>
        <v>240112557.66666666</v>
      </c>
    </row>
    <row r="2646" spans="1:10">
      <c r="A2646" t="s">
        <v>178</v>
      </c>
      <c r="B2646" t="s">
        <v>352</v>
      </c>
      <c r="C2646" t="s">
        <v>353</v>
      </c>
      <c r="D2646">
        <v>2020</v>
      </c>
      <c r="E2646">
        <v>416701</v>
      </c>
      <c r="F2646">
        <v>139000</v>
      </c>
      <c r="G2646">
        <v>0</v>
      </c>
      <c r="H2646">
        <v>0</v>
      </c>
      <c r="I2646">
        <v>555701</v>
      </c>
      <c r="J2646">
        <f t="shared" si="44"/>
        <v>277850.5</v>
      </c>
    </row>
    <row r="2647" spans="1:10">
      <c r="A2647" t="s">
        <v>178</v>
      </c>
      <c r="B2647" t="s">
        <v>352</v>
      </c>
      <c r="C2647" t="s">
        <v>353</v>
      </c>
      <c r="D2647">
        <v>2020</v>
      </c>
      <c r="E2647">
        <v>16675879</v>
      </c>
      <c r="F2647">
        <v>34944000</v>
      </c>
      <c r="G2647">
        <v>61319000</v>
      </c>
      <c r="H2647">
        <v>32557000</v>
      </c>
      <c r="I2647">
        <v>145495879</v>
      </c>
      <c r="J2647">
        <f t="shared" si="44"/>
        <v>36373969.75</v>
      </c>
    </row>
    <row r="2648" spans="1:10">
      <c r="A2648" t="s">
        <v>178</v>
      </c>
      <c r="B2648" t="s">
        <v>1716</v>
      </c>
      <c r="C2648" t="s">
        <v>1717</v>
      </c>
      <c r="D2648">
        <v>2020</v>
      </c>
      <c r="E2648">
        <v>250000</v>
      </c>
      <c r="F2648">
        <v>0</v>
      </c>
      <c r="G2648">
        <v>0</v>
      </c>
      <c r="H2648">
        <v>0</v>
      </c>
      <c r="I2648">
        <v>250000</v>
      </c>
      <c r="J2648">
        <f t="shared" si="44"/>
        <v>250000</v>
      </c>
    </row>
    <row r="2649" spans="1:10">
      <c r="A2649" t="s">
        <v>178</v>
      </c>
      <c r="B2649" t="s">
        <v>1614</v>
      </c>
      <c r="C2649" t="s">
        <v>1615</v>
      </c>
      <c r="D2649">
        <v>2020</v>
      </c>
      <c r="E2649">
        <v>814000</v>
      </c>
      <c r="F2649">
        <v>0</v>
      </c>
      <c r="G2649">
        <v>0</v>
      </c>
      <c r="H2649">
        <v>0</v>
      </c>
      <c r="I2649">
        <v>814000</v>
      </c>
      <c r="J2649">
        <f t="shared" si="44"/>
        <v>814000</v>
      </c>
    </row>
    <row r="2650" spans="1:10">
      <c r="A2650" t="s">
        <v>178</v>
      </c>
      <c r="B2650" t="s">
        <v>1718</v>
      </c>
      <c r="C2650" t="s">
        <v>1719</v>
      </c>
      <c r="D2650">
        <v>2020</v>
      </c>
      <c r="E2650">
        <v>413000</v>
      </c>
      <c r="F2650">
        <v>0</v>
      </c>
      <c r="G2650">
        <v>0</v>
      </c>
      <c r="H2650">
        <v>0</v>
      </c>
      <c r="I2650">
        <v>413000</v>
      </c>
      <c r="J2650">
        <f t="shared" si="44"/>
        <v>413000</v>
      </c>
    </row>
    <row r="2651" spans="1:10">
      <c r="A2651" t="s">
        <v>178</v>
      </c>
      <c r="B2651" t="s">
        <v>968</v>
      </c>
      <c r="C2651" t="s">
        <v>969</v>
      </c>
      <c r="D2651">
        <v>2020</v>
      </c>
      <c r="E2651">
        <v>507000</v>
      </c>
      <c r="F2651">
        <v>0</v>
      </c>
      <c r="G2651">
        <v>0</v>
      </c>
      <c r="H2651">
        <v>0</v>
      </c>
      <c r="I2651">
        <v>507000</v>
      </c>
      <c r="J2651">
        <f t="shared" si="44"/>
        <v>507000</v>
      </c>
    </row>
    <row r="2652" spans="1:10">
      <c r="A2652" t="s">
        <v>178</v>
      </c>
      <c r="B2652" t="s">
        <v>1021</v>
      </c>
      <c r="C2652" t="s">
        <v>1022</v>
      </c>
      <c r="D2652">
        <v>2020</v>
      </c>
      <c r="E2652">
        <v>1025000</v>
      </c>
      <c r="F2652">
        <v>0</v>
      </c>
      <c r="G2652">
        <v>0</v>
      </c>
      <c r="H2652">
        <v>0</v>
      </c>
      <c r="I2652">
        <v>1025000</v>
      </c>
      <c r="J2652">
        <f t="shared" si="44"/>
        <v>1025000</v>
      </c>
    </row>
    <row r="2653" spans="1:10">
      <c r="A2653" t="s">
        <v>178</v>
      </c>
      <c r="B2653" t="s">
        <v>1019</v>
      </c>
      <c r="C2653" t="s">
        <v>1020</v>
      </c>
      <c r="D2653">
        <v>2020</v>
      </c>
      <c r="E2653">
        <v>761000</v>
      </c>
      <c r="F2653">
        <v>0</v>
      </c>
      <c r="G2653">
        <v>0</v>
      </c>
      <c r="H2653">
        <v>0</v>
      </c>
      <c r="I2653">
        <v>761000</v>
      </c>
      <c r="J2653">
        <f t="shared" si="44"/>
        <v>761000</v>
      </c>
    </row>
    <row r="2654" spans="1:10">
      <c r="A2654" t="s">
        <v>356</v>
      </c>
      <c r="B2654" t="s">
        <v>1141</v>
      </c>
      <c r="C2654" t="s">
        <v>1142</v>
      </c>
      <c r="D2654">
        <v>2020</v>
      </c>
      <c r="E2654">
        <v>454767</v>
      </c>
      <c r="F2654">
        <v>1168000</v>
      </c>
      <c r="G2654">
        <v>0</v>
      </c>
      <c r="H2654">
        <v>0</v>
      </c>
      <c r="I2654">
        <v>1622767</v>
      </c>
      <c r="J2654">
        <f t="shared" si="44"/>
        <v>811383.5</v>
      </c>
    </row>
    <row r="2655" spans="1:10">
      <c r="A2655" t="s">
        <v>356</v>
      </c>
      <c r="B2655" t="s">
        <v>1141</v>
      </c>
      <c r="C2655" t="s">
        <v>1142</v>
      </c>
      <c r="D2655">
        <v>2020</v>
      </c>
      <c r="E2655">
        <v>4369649</v>
      </c>
      <c r="F2655">
        <v>2163000</v>
      </c>
      <c r="G2655">
        <v>0</v>
      </c>
      <c r="H2655">
        <v>0</v>
      </c>
      <c r="I2655">
        <v>6532649</v>
      </c>
      <c r="J2655">
        <f t="shared" si="44"/>
        <v>3266324.5</v>
      </c>
    </row>
    <row r="2656" spans="1:10">
      <c r="A2656" t="s">
        <v>356</v>
      </c>
      <c r="B2656" t="s">
        <v>1141</v>
      </c>
      <c r="C2656" t="s">
        <v>1142</v>
      </c>
      <c r="D2656">
        <v>2020</v>
      </c>
      <c r="E2656">
        <v>27224505</v>
      </c>
      <c r="F2656">
        <v>6062000</v>
      </c>
      <c r="G2656">
        <v>1477000</v>
      </c>
      <c r="H2656">
        <v>0</v>
      </c>
      <c r="I2656">
        <v>34763505</v>
      </c>
      <c r="J2656">
        <f t="shared" si="44"/>
        <v>11587835</v>
      </c>
    </row>
    <row r="2657" spans="1:10">
      <c r="A2657" t="s">
        <v>356</v>
      </c>
      <c r="B2657" t="s">
        <v>357</v>
      </c>
      <c r="C2657" t="s">
        <v>358</v>
      </c>
      <c r="D2657">
        <v>2020</v>
      </c>
      <c r="E2657">
        <v>0</v>
      </c>
      <c r="F2657">
        <v>0</v>
      </c>
      <c r="G2657">
        <v>0</v>
      </c>
      <c r="H2657">
        <v>19160</v>
      </c>
      <c r="I2657">
        <v>19160</v>
      </c>
      <c r="J2657">
        <f t="shared" si="44"/>
        <v>19160</v>
      </c>
    </row>
    <row r="2658" spans="1:10">
      <c r="A2658" t="s">
        <v>356</v>
      </c>
      <c r="B2658" t="s">
        <v>357</v>
      </c>
      <c r="C2658" t="s">
        <v>358</v>
      </c>
      <c r="D2658">
        <v>2020</v>
      </c>
      <c r="E2658">
        <v>0</v>
      </c>
      <c r="F2658">
        <v>0</v>
      </c>
      <c r="G2658">
        <v>226330</v>
      </c>
      <c r="H2658">
        <v>241000</v>
      </c>
      <c r="I2658">
        <v>467330</v>
      </c>
      <c r="J2658">
        <f t="shared" si="44"/>
        <v>233665</v>
      </c>
    </row>
    <row r="2659" spans="1:10">
      <c r="A2659" t="s">
        <v>356</v>
      </c>
      <c r="B2659" t="s">
        <v>359</v>
      </c>
      <c r="C2659" t="s">
        <v>1720</v>
      </c>
      <c r="D2659">
        <v>2020</v>
      </c>
      <c r="E2659">
        <v>467980</v>
      </c>
      <c r="F2659">
        <v>795000</v>
      </c>
      <c r="G2659">
        <v>117000</v>
      </c>
      <c r="H2659">
        <v>510000</v>
      </c>
      <c r="I2659">
        <v>1889980</v>
      </c>
      <c r="J2659">
        <f t="shared" si="44"/>
        <v>472495</v>
      </c>
    </row>
    <row r="2660" spans="1:10">
      <c r="A2660" t="s">
        <v>356</v>
      </c>
      <c r="B2660" t="s">
        <v>359</v>
      </c>
      <c r="C2660" t="s">
        <v>1720</v>
      </c>
      <c r="D2660">
        <v>2020</v>
      </c>
      <c r="E2660">
        <v>911605</v>
      </c>
      <c r="F2660">
        <v>1447000</v>
      </c>
      <c r="G2660">
        <v>213000</v>
      </c>
      <c r="H2660">
        <v>1116000</v>
      </c>
      <c r="I2660">
        <v>3687605</v>
      </c>
      <c r="J2660">
        <f t="shared" si="44"/>
        <v>921901.25</v>
      </c>
    </row>
    <row r="2661" spans="1:10">
      <c r="A2661" t="s">
        <v>356</v>
      </c>
      <c r="B2661" t="s">
        <v>359</v>
      </c>
      <c r="C2661" t="s">
        <v>1720</v>
      </c>
      <c r="D2661">
        <v>2020</v>
      </c>
      <c r="E2661">
        <v>1868723</v>
      </c>
      <c r="F2661">
        <v>2353000</v>
      </c>
      <c r="G2661">
        <v>347000</v>
      </c>
      <c r="H2661">
        <v>1563000</v>
      </c>
      <c r="I2661">
        <v>6131723</v>
      </c>
      <c r="J2661">
        <f t="shared" si="44"/>
        <v>1532930.75</v>
      </c>
    </row>
    <row r="2662" spans="1:10">
      <c r="A2662" t="s">
        <v>356</v>
      </c>
      <c r="B2662" t="s">
        <v>361</v>
      </c>
      <c r="C2662" t="s">
        <v>362</v>
      </c>
      <c r="D2662">
        <v>2020</v>
      </c>
      <c r="E2662">
        <v>0</v>
      </c>
      <c r="F2662">
        <v>0</v>
      </c>
      <c r="G2662">
        <v>1490590</v>
      </c>
      <c r="H2662">
        <v>0</v>
      </c>
      <c r="I2662">
        <v>1490590</v>
      </c>
      <c r="J2662">
        <f t="shared" si="44"/>
        <v>1490590</v>
      </c>
    </row>
    <row r="2663" spans="1:10">
      <c r="A2663" t="s">
        <v>356</v>
      </c>
      <c r="B2663" t="s">
        <v>361</v>
      </c>
      <c r="C2663" t="s">
        <v>362</v>
      </c>
      <c r="D2663">
        <v>2020</v>
      </c>
      <c r="E2663">
        <v>4702989</v>
      </c>
      <c r="F2663">
        <v>1015000</v>
      </c>
      <c r="G2663">
        <v>1449000</v>
      </c>
      <c r="H2663">
        <v>0</v>
      </c>
      <c r="I2663">
        <v>7166989</v>
      </c>
      <c r="J2663">
        <f t="shared" si="44"/>
        <v>2388996.3333333335</v>
      </c>
    </row>
    <row r="2664" spans="1:10">
      <c r="A2664" t="s">
        <v>356</v>
      </c>
      <c r="B2664" t="s">
        <v>361</v>
      </c>
      <c r="C2664" t="s">
        <v>362</v>
      </c>
      <c r="D2664">
        <v>2020</v>
      </c>
      <c r="E2664">
        <v>39064288</v>
      </c>
      <c r="F2664">
        <v>15337000</v>
      </c>
      <c r="G2664">
        <v>4608000</v>
      </c>
      <c r="H2664">
        <v>0</v>
      </c>
      <c r="I2664">
        <v>59009288</v>
      </c>
      <c r="J2664">
        <f t="shared" si="44"/>
        <v>19669762.666666668</v>
      </c>
    </row>
    <row r="2665" spans="1:10">
      <c r="A2665" t="s">
        <v>356</v>
      </c>
      <c r="B2665" t="s">
        <v>1721</v>
      </c>
      <c r="C2665" t="s">
        <v>1363</v>
      </c>
      <c r="D2665">
        <v>2020</v>
      </c>
      <c r="E2665">
        <v>1000000</v>
      </c>
      <c r="F2665">
        <v>0</v>
      </c>
      <c r="G2665">
        <v>0</v>
      </c>
      <c r="H2665">
        <v>0</v>
      </c>
      <c r="I2665">
        <v>1000000</v>
      </c>
      <c r="J2665">
        <f t="shared" si="44"/>
        <v>1000000</v>
      </c>
    </row>
    <row r="2666" spans="1:10">
      <c r="A2666" t="s">
        <v>356</v>
      </c>
      <c r="B2666" t="s">
        <v>1722</v>
      </c>
      <c r="C2666" t="s">
        <v>1723</v>
      </c>
      <c r="D2666">
        <v>2020</v>
      </c>
      <c r="E2666">
        <v>42000</v>
      </c>
      <c r="F2666">
        <v>0</v>
      </c>
      <c r="G2666">
        <v>0</v>
      </c>
      <c r="H2666">
        <v>0</v>
      </c>
      <c r="I2666">
        <v>42000</v>
      </c>
      <c r="J2666">
        <f t="shared" si="44"/>
        <v>42000</v>
      </c>
    </row>
    <row r="2667" spans="1:10">
      <c r="A2667" t="s">
        <v>356</v>
      </c>
      <c r="B2667" t="s">
        <v>1724</v>
      </c>
      <c r="C2667" t="s">
        <v>1618</v>
      </c>
      <c r="D2667">
        <v>2020</v>
      </c>
      <c r="E2667">
        <v>80000</v>
      </c>
      <c r="F2667">
        <v>0</v>
      </c>
      <c r="G2667">
        <v>0</v>
      </c>
      <c r="H2667">
        <v>0</v>
      </c>
      <c r="I2667">
        <v>80000</v>
      </c>
      <c r="J2667">
        <f t="shared" ref="J2667:J2730" si="45">AVERAGEIF(E2667:H2667, "&gt;0")</f>
        <v>80000</v>
      </c>
    </row>
    <row r="2668" spans="1:10">
      <c r="A2668" t="s">
        <v>356</v>
      </c>
      <c r="B2668" t="s">
        <v>1725</v>
      </c>
      <c r="C2668" t="s">
        <v>1726</v>
      </c>
      <c r="D2668">
        <v>2020</v>
      </c>
      <c r="E2668">
        <v>1000000</v>
      </c>
      <c r="F2668">
        <v>0</v>
      </c>
      <c r="G2668">
        <v>0</v>
      </c>
      <c r="H2668">
        <v>0</v>
      </c>
      <c r="I2668">
        <v>1000000</v>
      </c>
      <c r="J2668">
        <f t="shared" si="45"/>
        <v>1000000</v>
      </c>
    </row>
    <row r="2669" spans="1:10">
      <c r="A2669" t="s">
        <v>369</v>
      </c>
      <c r="B2669" t="s">
        <v>370</v>
      </c>
      <c r="C2669" t="s">
        <v>371</v>
      </c>
      <c r="D2669">
        <v>2020</v>
      </c>
      <c r="E2669">
        <v>0</v>
      </c>
      <c r="F2669">
        <v>600000</v>
      </c>
      <c r="G2669">
        <v>0</v>
      </c>
      <c r="H2669">
        <v>5434000</v>
      </c>
      <c r="I2669">
        <v>6034000</v>
      </c>
      <c r="J2669">
        <f t="shared" si="45"/>
        <v>3017000</v>
      </c>
    </row>
    <row r="2670" spans="1:10">
      <c r="A2670" t="s">
        <v>369</v>
      </c>
      <c r="B2670" t="s">
        <v>370</v>
      </c>
      <c r="C2670" t="s">
        <v>371</v>
      </c>
      <c r="D2670">
        <v>2020</v>
      </c>
      <c r="E2670">
        <v>6265018</v>
      </c>
      <c r="F2670">
        <v>49475000</v>
      </c>
      <c r="G2670">
        <v>62844000</v>
      </c>
      <c r="H2670">
        <v>103940000</v>
      </c>
      <c r="I2670">
        <v>222524018</v>
      </c>
      <c r="J2670">
        <f t="shared" si="45"/>
        <v>55631004.5</v>
      </c>
    </row>
    <row r="2671" spans="1:10">
      <c r="A2671" t="s">
        <v>369</v>
      </c>
      <c r="B2671" t="s">
        <v>372</v>
      </c>
      <c r="C2671" t="s">
        <v>373</v>
      </c>
      <c r="D2671">
        <v>2020</v>
      </c>
      <c r="E2671">
        <v>0</v>
      </c>
      <c r="F2671">
        <v>601000</v>
      </c>
      <c r="G2671">
        <v>0</v>
      </c>
      <c r="H2671">
        <v>0</v>
      </c>
      <c r="I2671">
        <v>601000</v>
      </c>
      <c r="J2671">
        <f t="shared" si="45"/>
        <v>601000</v>
      </c>
    </row>
    <row r="2672" spans="1:10">
      <c r="A2672" t="s">
        <v>369</v>
      </c>
      <c r="B2672" t="s">
        <v>372</v>
      </c>
      <c r="C2672" t="s">
        <v>373</v>
      </c>
      <c r="D2672">
        <v>2020</v>
      </c>
      <c r="E2672">
        <v>0</v>
      </c>
      <c r="F2672">
        <v>0</v>
      </c>
      <c r="G2672">
        <v>0</v>
      </c>
      <c r="H2672">
        <v>9392019</v>
      </c>
      <c r="I2672">
        <v>9392019</v>
      </c>
      <c r="J2672">
        <f t="shared" si="45"/>
        <v>9392019</v>
      </c>
    </row>
    <row r="2673" spans="1:10">
      <c r="A2673" t="s">
        <v>369</v>
      </c>
      <c r="B2673" t="s">
        <v>372</v>
      </c>
      <c r="C2673" t="s">
        <v>373</v>
      </c>
      <c r="D2673">
        <v>2020</v>
      </c>
      <c r="E2673">
        <v>12824812</v>
      </c>
      <c r="F2673">
        <v>11121000</v>
      </c>
      <c r="G2673">
        <v>1505000</v>
      </c>
      <c r="H2673">
        <v>0</v>
      </c>
      <c r="I2673">
        <v>25450812</v>
      </c>
      <c r="J2673">
        <f t="shared" si="45"/>
        <v>8483604</v>
      </c>
    </row>
    <row r="2674" spans="1:10">
      <c r="A2674" t="s">
        <v>369</v>
      </c>
      <c r="B2674" t="s">
        <v>372</v>
      </c>
      <c r="C2674" t="s">
        <v>373</v>
      </c>
      <c r="D2674">
        <v>2020</v>
      </c>
      <c r="E2674">
        <v>22271842</v>
      </c>
      <c r="F2674">
        <v>63308000</v>
      </c>
      <c r="G2674">
        <v>69092000</v>
      </c>
      <c r="H2674">
        <v>82848000</v>
      </c>
      <c r="I2674">
        <v>237519842</v>
      </c>
      <c r="J2674">
        <f t="shared" si="45"/>
        <v>59379960.5</v>
      </c>
    </row>
    <row r="2675" spans="1:10">
      <c r="A2675" t="s">
        <v>369</v>
      </c>
      <c r="B2675" t="s">
        <v>374</v>
      </c>
      <c r="C2675" t="s">
        <v>375</v>
      </c>
      <c r="D2675">
        <v>2020</v>
      </c>
      <c r="E2675">
        <v>14835990</v>
      </c>
      <c r="F2675">
        <v>61404000</v>
      </c>
      <c r="G2675">
        <v>20900000</v>
      </c>
      <c r="H2675">
        <v>917000</v>
      </c>
      <c r="I2675">
        <v>98056990</v>
      </c>
      <c r="J2675">
        <f t="shared" si="45"/>
        <v>24514247.5</v>
      </c>
    </row>
    <row r="2676" spans="1:10">
      <c r="A2676" t="s">
        <v>369</v>
      </c>
      <c r="B2676" t="s">
        <v>374</v>
      </c>
      <c r="C2676" t="s">
        <v>375</v>
      </c>
      <c r="D2676">
        <v>2020</v>
      </c>
      <c r="E2676">
        <v>12174768</v>
      </c>
      <c r="F2676">
        <v>29512000</v>
      </c>
      <c r="G2676">
        <v>60306000</v>
      </c>
      <c r="H2676">
        <v>33376000</v>
      </c>
      <c r="I2676">
        <v>135368768</v>
      </c>
      <c r="J2676">
        <f t="shared" si="45"/>
        <v>33842192</v>
      </c>
    </row>
    <row r="2677" spans="1:10">
      <c r="A2677" t="s">
        <v>369</v>
      </c>
      <c r="B2677" t="s">
        <v>376</v>
      </c>
      <c r="C2677" t="s">
        <v>377</v>
      </c>
      <c r="D2677">
        <v>2020</v>
      </c>
      <c r="E2677">
        <v>0</v>
      </c>
      <c r="F2677">
        <v>0</v>
      </c>
      <c r="G2677">
        <v>0</v>
      </c>
      <c r="H2677">
        <v>8255269</v>
      </c>
      <c r="I2677">
        <v>8255269</v>
      </c>
      <c r="J2677">
        <f t="shared" si="45"/>
        <v>8255269</v>
      </c>
    </row>
    <row r="2678" spans="1:10">
      <c r="A2678" t="s">
        <v>369</v>
      </c>
      <c r="B2678" t="s">
        <v>376</v>
      </c>
      <c r="C2678" t="s">
        <v>377</v>
      </c>
      <c r="D2678">
        <v>2020</v>
      </c>
      <c r="E2678">
        <v>0</v>
      </c>
      <c r="F2678">
        <v>7622000</v>
      </c>
      <c r="G2678">
        <v>650000</v>
      </c>
      <c r="H2678">
        <v>5876000</v>
      </c>
      <c r="I2678">
        <v>14148000</v>
      </c>
      <c r="J2678">
        <f t="shared" si="45"/>
        <v>4716000</v>
      </c>
    </row>
    <row r="2679" spans="1:10">
      <c r="A2679" t="s">
        <v>369</v>
      </c>
      <c r="B2679" t="s">
        <v>376</v>
      </c>
      <c r="C2679" t="s">
        <v>377</v>
      </c>
      <c r="D2679">
        <v>2020</v>
      </c>
      <c r="E2679">
        <v>65530674</v>
      </c>
      <c r="F2679">
        <v>132665000</v>
      </c>
      <c r="G2679">
        <v>175285000</v>
      </c>
      <c r="H2679">
        <v>120542000</v>
      </c>
      <c r="I2679">
        <v>494022674</v>
      </c>
      <c r="J2679">
        <f t="shared" si="45"/>
        <v>123505668.5</v>
      </c>
    </row>
    <row r="2680" spans="1:10">
      <c r="A2680" t="s">
        <v>369</v>
      </c>
      <c r="B2680" t="s">
        <v>378</v>
      </c>
      <c r="C2680" t="s">
        <v>379</v>
      </c>
      <c r="D2680">
        <v>2020</v>
      </c>
      <c r="E2680">
        <v>0</v>
      </c>
      <c r="F2680">
        <v>0</v>
      </c>
      <c r="G2680">
        <v>0</v>
      </c>
      <c r="H2680">
        <v>762999</v>
      </c>
      <c r="I2680">
        <v>762999</v>
      </c>
      <c r="J2680">
        <f t="shared" si="45"/>
        <v>762999</v>
      </c>
    </row>
    <row r="2681" spans="1:10">
      <c r="A2681" t="s">
        <v>369</v>
      </c>
      <c r="B2681" t="s">
        <v>378</v>
      </c>
      <c r="C2681" t="s">
        <v>379</v>
      </c>
      <c r="D2681">
        <v>2020</v>
      </c>
      <c r="E2681">
        <v>0</v>
      </c>
      <c r="F2681">
        <v>0</v>
      </c>
      <c r="G2681">
        <v>25999731</v>
      </c>
      <c r="H2681">
        <v>30489000</v>
      </c>
      <c r="I2681">
        <v>56488731</v>
      </c>
      <c r="J2681">
        <f t="shared" si="45"/>
        <v>28244365.5</v>
      </c>
    </row>
    <row r="2682" spans="1:10">
      <c r="A2682" t="s">
        <v>369</v>
      </c>
      <c r="B2682" t="s">
        <v>380</v>
      </c>
      <c r="C2682" t="s">
        <v>381</v>
      </c>
      <c r="D2682">
        <v>2020</v>
      </c>
      <c r="E2682">
        <v>15434300</v>
      </c>
      <c r="F2682">
        <v>0</v>
      </c>
      <c r="G2682">
        <v>33000</v>
      </c>
      <c r="H2682">
        <v>5320000</v>
      </c>
      <c r="I2682">
        <v>20787300</v>
      </c>
      <c r="J2682">
        <f t="shared" si="45"/>
        <v>6929100</v>
      </c>
    </row>
    <row r="2683" spans="1:10">
      <c r="A2683" t="s">
        <v>369</v>
      </c>
      <c r="B2683" t="s">
        <v>380</v>
      </c>
      <c r="C2683" t="s">
        <v>381</v>
      </c>
      <c r="D2683">
        <v>2020</v>
      </c>
      <c r="E2683">
        <v>27378899</v>
      </c>
      <c r="F2683">
        <v>9296000</v>
      </c>
      <c r="G2683">
        <v>50741000</v>
      </c>
      <c r="H2683">
        <v>36316000</v>
      </c>
      <c r="I2683">
        <v>123731899</v>
      </c>
      <c r="J2683">
        <f t="shared" si="45"/>
        <v>30932974.75</v>
      </c>
    </row>
    <row r="2684" spans="1:10">
      <c r="A2684" t="s">
        <v>369</v>
      </c>
      <c r="B2684" t="s">
        <v>910</v>
      </c>
      <c r="C2684" t="s">
        <v>911</v>
      </c>
      <c r="D2684">
        <v>2020</v>
      </c>
      <c r="E2684">
        <v>13666550</v>
      </c>
      <c r="F2684">
        <v>121000</v>
      </c>
      <c r="G2684">
        <v>0</v>
      </c>
      <c r="H2684">
        <v>0</v>
      </c>
      <c r="I2684">
        <v>13787550</v>
      </c>
      <c r="J2684">
        <f t="shared" si="45"/>
        <v>6893775</v>
      </c>
    </row>
    <row r="2685" spans="1:10">
      <c r="A2685" t="s">
        <v>369</v>
      </c>
      <c r="B2685" t="s">
        <v>382</v>
      </c>
      <c r="C2685" t="s">
        <v>383</v>
      </c>
      <c r="D2685">
        <v>2020</v>
      </c>
      <c r="E2685">
        <v>0</v>
      </c>
      <c r="F2685">
        <v>19999</v>
      </c>
      <c r="G2685">
        <v>0</v>
      </c>
      <c r="H2685">
        <v>0</v>
      </c>
      <c r="I2685">
        <v>19999</v>
      </c>
      <c r="J2685">
        <f t="shared" si="45"/>
        <v>19999</v>
      </c>
    </row>
    <row r="2686" spans="1:10">
      <c r="A2686" t="s">
        <v>369</v>
      </c>
      <c r="B2686" t="s">
        <v>382</v>
      </c>
      <c r="C2686" t="s">
        <v>383</v>
      </c>
      <c r="D2686">
        <v>2020</v>
      </c>
      <c r="E2686">
        <v>0</v>
      </c>
      <c r="F2686">
        <v>4418341</v>
      </c>
      <c r="G2686">
        <v>10670000</v>
      </c>
      <c r="H2686">
        <v>8126000</v>
      </c>
      <c r="I2686">
        <v>23214341</v>
      </c>
      <c r="J2686">
        <f t="shared" si="45"/>
        <v>7738113.666666667</v>
      </c>
    </row>
    <row r="2687" spans="1:10">
      <c r="A2687" t="s">
        <v>369</v>
      </c>
      <c r="B2687" t="s">
        <v>384</v>
      </c>
      <c r="C2687" t="s">
        <v>385</v>
      </c>
      <c r="D2687">
        <v>2020</v>
      </c>
      <c r="E2687">
        <v>26673169</v>
      </c>
      <c r="F2687">
        <v>0</v>
      </c>
      <c r="G2687">
        <v>0</v>
      </c>
      <c r="H2687">
        <v>0</v>
      </c>
      <c r="I2687">
        <v>26673169</v>
      </c>
      <c r="J2687">
        <f t="shared" si="45"/>
        <v>26673169</v>
      </c>
    </row>
    <row r="2688" spans="1:10">
      <c r="A2688" t="s">
        <v>369</v>
      </c>
      <c r="B2688" t="s">
        <v>386</v>
      </c>
      <c r="C2688" t="s">
        <v>387</v>
      </c>
      <c r="D2688">
        <v>2020</v>
      </c>
      <c r="E2688">
        <v>18086311</v>
      </c>
      <c r="F2688">
        <v>0</v>
      </c>
      <c r="G2688">
        <v>30000</v>
      </c>
      <c r="H2688">
        <v>0</v>
      </c>
      <c r="I2688">
        <v>18116311</v>
      </c>
      <c r="J2688">
        <f t="shared" si="45"/>
        <v>9058155.5</v>
      </c>
    </row>
    <row r="2689" spans="1:10">
      <c r="A2689" t="s">
        <v>369</v>
      </c>
      <c r="B2689" t="s">
        <v>1727</v>
      </c>
      <c r="C2689" t="s">
        <v>1728</v>
      </c>
      <c r="D2689">
        <v>2020</v>
      </c>
      <c r="E2689">
        <v>9524114</v>
      </c>
      <c r="F2689">
        <v>0</v>
      </c>
      <c r="G2689">
        <v>0</v>
      </c>
      <c r="H2689">
        <v>0</v>
      </c>
      <c r="I2689">
        <v>9524114</v>
      </c>
      <c r="J2689">
        <f t="shared" si="45"/>
        <v>9524114</v>
      </c>
    </row>
    <row r="2690" spans="1:10">
      <c r="A2690" t="s">
        <v>369</v>
      </c>
      <c r="B2690" t="s">
        <v>388</v>
      </c>
      <c r="C2690" t="s">
        <v>389</v>
      </c>
      <c r="D2690">
        <v>2020</v>
      </c>
      <c r="E2690">
        <v>0</v>
      </c>
      <c r="F2690">
        <v>0</v>
      </c>
      <c r="G2690">
        <v>223920</v>
      </c>
      <c r="H2690">
        <v>0</v>
      </c>
      <c r="I2690">
        <v>223920</v>
      </c>
      <c r="J2690">
        <f t="shared" si="45"/>
        <v>223920</v>
      </c>
    </row>
    <row r="2691" spans="1:10">
      <c r="A2691" t="s">
        <v>369</v>
      </c>
      <c r="B2691" t="s">
        <v>388</v>
      </c>
      <c r="C2691" t="s">
        <v>389</v>
      </c>
      <c r="D2691">
        <v>2020</v>
      </c>
      <c r="E2691">
        <v>0</v>
      </c>
      <c r="F2691">
        <v>12533992</v>
      </c>
      <c r="G2691">
        <v>61076000</v>
      </c>
      <c r="H2691">
        <v>23178000</v>
      </c>
      <c r="I2691">
        <v>96787992</v>
      </c>
      <c r="J2691">
        <f t="shared" si="45"/>
        <v>32262664</v>
      </c>
    </row>
    <row r="2692" spans="1:10">
      <c r="A2692" t="s">
        <v>369</v>
      </c>
      <c r="B2692" t="s">
        <v>390</v>
      </c>
      <c r="C2692" t="s">
        <v>391</v>
      </c>
      <c r="D2692">
        <v>2020</v>
      </c>
      <c r="E2692">
        <v>19168913</v>
      </c>
      <c r="F2692">
        <v>94000</v>
      </c>
      <c r="G2692">
        <v>0</v>
      </c>
      <c r="H2692">
        <v>500000</v>
      </c>
      <c r="I2692">
        <v>19762913</v>
      </c>
      <c r="J2692">
        <f t="shared" si="45"/>
        <v>6587637.666666667</v>
      </c>
    </row>
    <row r="2693" spans="1:10">
      <c r="A2693" t="s">
        <v>369</v>
      </c>
      <c r="B2693" t="s">
        <v>1619</v>
      </c>
      <c r="C2693" t="s">
        <v>1620</v>
      </c>
      <c r="D2693">
        <v>2020</v>
      </c>
      <c r="E2693">
        <v>519599</v>
      </c>
      <c r="F2693">
        <v>0</v>
      </c>
      <c r="G2693">
        <v>0</v>
      </c>
      <c r="H2693">
        <v>0</v>
      </c>
      <c r="I2693">
        <v>519599</v>
      </c>
      <c r="J2693">
        <f t="shared" si="45"/>
        <v>519599</v>
      </c>
    </row>
    <row r="2694" spans="1:10">
      <c r="A2694" t="s">
        <v>369</v>
      </c>
      <c r="B2694" t="s">
        <v>392</v>
      </c>
      <c r="C2694" t="s">
        <v>393</v>
      </c>
      <c r="D2694">
        <v>2020</v>
      </c>
      <c r="E2694">
        <v>12000</v>
      </c>
      <c r="F2694">
        <v>0</v>
      </c>
      <c r="G2694">
        <v>0</v>
      </c>
      <c r="H2694">
        <v>0</v>
      </c>
      <c r="I2694">
        <v>12000</v>
      </c>
      <c r="J2694">
        <f t="shared" si="45"/>
        <v>12000</v>
      </c>
    </row>
    <row r="2695" spans="1:10">
      <c r="A2695" t="s">
        <v>369</v>
      </c>
      <c r="B2695" t="s">
        <v>392</v>
      </c>
      <c r="C2695" t="s">
        <v>393</v>
      </c>
      <c r="D2695">
        <v>2020</v>
      </c>
      <c r="E2695">
        <v>11685000</v>
      </c>
      <c r="F2695">
        <v>11062000</v>
      </c>
      <c r="G2695">
        <v>11062000</v>
      </c>
      <c r="H2695">
        <v>11062000</v>
      </c>
      <c r="I2695">
        <v>44871000</v>
      </c>
      <c r="J2695">
        <f t="shared" si="45"/>
        <v>11217750</v>
      </c>
    </row>
    <row r="2696" spans="1:10">
      <c r="A2696" t="s">
        <v>369</v>
      </c>
      <c r="B2696" t="s">
        <v>392</v>
      </c>
      <c r="C2696" t="s">
        <v>393</v>
      </c>
      <c r="D2696">
        <v>2020</v>
      </c>
      <c r="E2696">
        <v>307952505</v>
      </c>
      <c r="F2696">
        <v>147599000</v>
      </c>
      <c r="G2696">
        <v>158634000</v>
      </c>
      <c r="H2696">
        <v>139007000</v>
      </c>
      <c r="I2696">
        <v>753192505</v>
      </c>
      <c r="J2696">
        <f t="shared" si="45"/>
        <v>188298126.25</v>
      </c>
    </row>
    <row r="2697" spans="1:10">
      <c r="A2697" t="s">
        <v>369</v>
      </c>
      <c r="B2697" t="s">
        <v>394</v>
      </c>
      <c r="C2697" t="s">
        <v>395</v>
      </c>
      <c r="D2697">
        <v>2020</v>
      </c>
      <c r="E2697">
        <v>0</v>
      </c>
      <c r="F2697">
        <v>2752203</v>
      </c>
      <c r="G2697">
        <v>3728000</v>
      </c>
      <c r="H2697">
        <v>8315000</v>
      </c>
      <c r="I2697">
        <v>14795203</v>
      </c>
      <c r="J2697">
        <f t="shared" si="45"/>
        <v>4931734.333333333</v>
      </c>
    </row>
    <row r="2698" spans="1:10">
      <c r="A2698" t="s">
        <v>369</v>
      </c>
      <c r="B2698" t="s">
        <v>396</v>
      </c>
      <c r="C2698" t="s">
        <v>397</v>
      </c>
      <c r="D2698">
        <v>2020</v>
      </c>
      <c r="E2698">
        <v>877000</v>
      </c>
      <c r="F2698">
        <v>33553000</v>
      </c>
      <c r="G2698">
        <v>0</v>
      </c>
      <c r="H2698">
        <v>0</v>
      </c>
      <c r="I2698">
        <v>34430000</v>
      </c>
      <c r="J2698">
        <f t="shared" si="45"/>
        <v>17215000</v>
      </c>
    </row>
    <row r="2699" spans="1:10">
      <c r="A2699" t="s">
        <v>369</v>
      </c>
      <c r="B2699" t="s">
        <v>400</v>
      </c>
      <c r="C2699" t="s">
        <v>401</v>
      </c>
      <c r="D2699">
        <v>2020</v>
      </c>
      <c r="E2699">
        <v>0</v>
      </c>
      <c r="F2699">
        <v>0</v>
      </c>
      <c r="G2699">
        <v>4075441</v>
      </c>
      <c r="H2699">
        <v>6000000</v>
      </c>
      <c r="I2699">
        <v>10075441</v>
      </c>
      <c r="J2699">
        <f t="shared" si="45"/>
        <v>5037720.5</v>
      </c>
    </row>
    <row r="2700" spans="1:10">
      <c r="A2700" t="s">
        <v>369</v>
      </c>
      <c r="B2700" t="s">
        <v>402</v>
      </c>
      <c r="C2700" t="s">
        <v>403</v>
      </c>
      <c r="D2700">
        <v>2020</v>
      </c>
      <c r="E2700">
        <v>163000</v>
      </c>
      <c r="F2700">
        <v>0</v>
      </c>
      <c r="G2700">
        <v>0</v>
      </c>
      <c r="H2700">
        <v>0</v>
      </c>
      <c r="I2700">
        <v>163000</v>
      </c>
      <c r="J2700">
        <f t="shared" si="45"/>
        <v>163000</v>
      </c>
    </row>
    <row r="2701" spans="1:10">
      <c r="A2701" t="s">
        <v>369</v>
      </c>
      <c r="B2701" t="s">
        <v>402</v>
      </c>
      <c r="C2701" t="s">
        <v>403</v>
      </c>
      <c r="D2701">
        <v>2020</v>
      </c>
      <c r="E2701">
        <v>202000</v>
      </c>
      <c r="F2701">
        <v>0</v>
      </c>
      <c r="G2701">
        <v>0</v>
      </c>
      <c r="H2701">
        <v>0</v>
      </c>
      <c r="I2701">
        <v>202000</v>
      </c>
      <c r="J2701">
        <f t="shared" si="45"/>
        <v>202000</v>
      </c>
    </row>
    <row r="2702" spans="1:10">
      <c r="A2702" t="s">
        <v>369</v>
      </c>
      <c r="B2702" t="s">
        <v>402</v>
      </c>
      <c r="C2702" t="s">
        <v>403</v>
      </c>
      <c r="D2702">
        <v>2020</v>
      </c>
      <c r="E2702">
        <v>227781084</v>
      </c>
      <c r="F2702">
        <v>119437000</v>
      </c>
      <c r="G2702">
        <v>131271000</v>
      </c>
      <c r="H2702">
        <v>124684000</v>
      </c>
      <c r="I2702">
        <v>603173084</v>
      </c>
      <c r="J2702">
        <f t="shared" si="45"/>
        <v>150793271</v>
      </c>
    </row>
    <row r="2703" spans="1:10">
      <c r="A2703" t="s">
        <v>369</v>
      </c>
      <c r="B2703" t="s">
        <v>1621</v>
      </c>
      <c r="C2703" t="s">
        <v>1622</v>
      </c>
      <c r="D2703">
        <v>2020</v>
      </c>
      <c r="E2703">
        <v>0</v>
      </c>
      <c r="F2703">
        <v>3097720</v>
      </c>
      <c r="G2703">
        <v>0</v>
      </c>
      <c r="H2703">
        <v>0</v>
      </c>
      <c r="I2703">
        <v>3097720</v>
      </c>
      <c r="J2703">
        <f t="shared" si="45"/>
        <v>3097720</v>
      </c>
    </row>
    <row r="2704" spans="1:10">
      <c r="A2704" t="s">
        <v>369</v>
      </c>
      <c r="B2704" t="s">
        <v>1149</v>
      </c>
      <c r="C2704" t="s">
        <v>1150</v>
      </c>
      <c r="D2704">
        <v>2020</v>
      </c>
      <c r="E2704">
        <v>788899</v>
      </c>
      <c r="F2704">
        <v>0</v>
      </c>
      <c r="G2704">
        <v>0</v>
      </c>
      <c r="H2704">
        <v>190000</v>
      </c>
      <c r="I2704">
        <v>978899</v>
      </c>
      <c r="J2704">
        <f t="shared" si="45"/>
        <v>489449.5</v>
      </c>
    </row>
    <row r="2705" spans="1:10">
      <c r="A2705" t="s">
        <v>369</v>
      </c>
      <c r="B2705" t="s">
        <v>410</v>
      </c>
      <c r="C2705" t="s">
        <v>411</v>
      </c>
      <c r="D2705">
        <v>2020</v>
      </c>
      <c r="E2705">
        <v>2020000</v>
      </c>
      <c r="F2705">
        <v>659000</v>
      </c>
      <c r="G2705">
        <v>2037000</v>
      </c>
      <c r="H2705">
        <v>0</v>
      </c>
      <c r="I2705">
        <v>4716000</v>
      </c>
      <c r="J2705">
        <f t="shared" si="45"/>
        <v>1572000</v>
      </c>
    </row>
    <row r="2706" spans="1:10">
      <c r="A2706" t="s">
        <v>369</v>
      </c>
      <c r="B2706" t="s">
        <v>412</v>
      </c>
      <c r="C2706" t="s">
        <v>413</v>
      </c>
      <c r="D2706">
        <v>2020</v>
      </c>
      <c r="E2706">
        <v>0</v>
      </c>
      <c r="F2706">
        <v>0</v>
      </c>
      <c r="G2706">
        <v>2220400</v>
      </c>
      <c r="H2706">
        <v>0</v>
      </c>
      <c r="I2706">
        <v>2220400</v>
      </c>
      <c r="J2706">
        <f t="shared" si="45"/>
        <v>2220400</v>
      </c>
    </row>
    <row r="2707" spans="1:10">
      <c r="A2707" t="s">
        <v>369</v>
      </c>
      <c r="B2707" t="s">
        <v>414</v>
      </c>
      <c r="C2707" t="s">
        <v>415</v>
      </c>
      <c r="D2707">
        <v>2020</v>
      </c>
      <c r="E2707">
        <v>5000000</v>
      </c>
      <c r="F2707">
        <v>0</v>
      </c>
      <c r="G2707">
        <v>0</v>
      </c>
      <c r="H2707">
        <v>0</v>
      </c>
      <c r="I2707">
        <v>5000000</v>
      </c>
      <c r="J2707">
        <f t="shared" si="45"/>
        <v>5000000</v>
      </c>
    </row>
    <row r="2708" spans="1:10">
      <c r="A2708" t="s">
        <v>369</v>
      </c>
      <c r="B2708" t="s">
        <v>416</v>
      </c>
      <c r="C2708" t="s">
        <v>417</v>
      </c>
      <c r="D2708">
        <v>2020</v>
      </c>
      <c r="E2708">
        <v>460000</v>
      </c>
      <c r="F2708">
        <v>0</v>
      </c>
      <c r="G2708">
        <v>0</v>
      </c>
      <c r="H2708">
        <v>0</v>
      </c>
      <c r="I2708">
        <v>460000</v>
      </c>
      <c r="J2708">
        <f t="shared" si="45"/>
        <v>460000</v>
      </c>
    </row>
    <row r="2709" spans="1:10">
      <c r="A2709" t="s">
        <v>369</v>
      </c>
      <c r="B2709" t="s">
        <v>418</v>
      </c>
      <c r="C2709" t="s">
        <v>419</v>
      </c>
      <c r="D2709">
        <v>2020</v>
      </c>
      <c r="E2709">
        <v>1008000</v>
      </c>
      <c r="F2709">
        <v>0</v>
      </c>
      <c r="G2709">
        <v>0</v>
      </c>
      <c r="H2709">
        <v>0</v>
      </c>
      <c r="I2709">
        <v>1008000</v>
      </c>
      <c r="J2709">
        <f t="shared" si="45"/>
        <v>1008000</v>
      </c>
    </row>
    <row r="2710" spans="1:10">
      <c r="A2710" t="s">
        <v>369</v>
      </c>
      <c r="B2710" t="s">
        <v>420</v>
      </c>
      <c r="C2710" t="s">
        <v>421</v>
      </c>
      <c r="D2710">
        <v>2020</v>
      </c>
      <c r="E2710">
        <v>0</v>
      </c>
      <c r="F2710">
        <v>0</v>
      </c>
      <c r="G2710">
        <v>0</v>
      </c>
      <c r="H2710">
        <v>14500000</v>
      </c>
      <c r="I2710">
        <v>14500000</v>
      </c>
      <c r="J2710">
        <f t="shared" si="45"/>
        <v>14500000</v>
      </c>
    </row>
    <row r="2711" spans="1:10">
      <c r="A2711" t="s">
        <v>369</v>
      </c>
      <c r="B2711" t="s">
        <v>422</v>
      </c>
      <c r="C2711" t="s">
        <v>423</v>
      </c>
      <c r="D2711">
        <v>2020</v>
      </c>
      <c r="E2711">
        <v>0</v>
      </c>
      <c r="F2711">
        <v>0</v>
      </c>
      <c r="G2711">
        <v>33717000</v>
      </c>
      <c r="H2711">
        <v>0</v>
      </c>
      <c r="I2711">
        <v>33717000</v>
      </c>
      <c r="J2711">
        <f t="shared" si="45"/>
        <v>33717000</v>
      </c>
    </row>
    <row r="2712" spans="1:10">
      <c r="A2712" t="s">
        <v>369</v>
      </c>
      <c r="B2712" t="s">
        <v>914</v>
      </c>
      <c r="C2712" t="s">
        <v>805</v>
      </c>
      <c r="D2712">
        <v>2020</v>
      </c>
      <c r="E2712">
        <v>399999</v>
      </c>
      <c r="F2712">
        <v>0</v>
      </c>
      <c r="G2712">
        <v>0</v>
      </c>
      <c r="H2712">
        <v>0</v>
      </c>
      <c r="I2712">
        <v>399999</v>
      </c>
      <c r="J2712">
        <f t="shared" si="45"/>
        <v>399999</v>
      </c>
    </row>
    <row r="2713" spans="1:10">
      <c r="A2713" t="s">
        <v>369</v>
      </c>
      <c r="B2713" t="s">
        <v>914</v>
      </c>
      <c r="C2713" t="s">
        <v>805</v>
      </c>
      <c r="D2713">
        <v>2020</v>
      </c>
      <c r="E2713">
        <v>28434076</v>
      </c>
      <c r="F2713">
        <v>0</v>
      </c>
      <c r="G2713">
        <v>0</v>
      </c>
      <c r="H2713">
        <v>31000</v>
      </c>
      <c r="I2713">
        <v>28465076</v>
      </c>
      <c r="J2713">
        <f t="shared" si="45"/>
        <v>14232538</v>
      </c>
    </row>
    <row r="2714" spans="1:10">
      <c r="A2714" t="s">
        <v>369</v>
      </c>
      <c r="B2714" t="s">
        <v>424</v>
      </c>
      <c r="C2714" t="s">
        <v>425</v>
      </c>
      <c r="D2714">
        <v>2020</v>
      </c>
      <c r="E2714">
        <v>181999</v>
      </c>
      <c r="F2714">
        <v>0</v>
      </c>
      <c r="G2714">
        <v>0</v>
      </c>
      <c r="H2714">
        <v>0</v>
      </c>
      <c r="I2714">
        <v>181999</v>
      </c>
      <c r="J2714">
        <f t="shared" si="45"/>
        <v>181999</v>
      </c>
    </row>
    <row r="2715" spans="1:10">
      <c r="A2715" t="s">
        <v>369</v>
      </c>
      <c r="B2715" t="s">
        <v>426</v>
      </c>
      <c r="C2715" t="s">
        <v>427</v>
      </c>
      <c r="D2715">
        <v>2020</v>
      </c>
      <c r="E2715">
        <v>0</v>
      </c>
      <c r="F2715">
        <v>2966929</v>
      </c>
      <c r="G2715">
        <v>0</v>
      </c>
      <c r="H2715">
        <v>5339000</v>
      </c>
      <c r="I2715">
        <v>8305929</v>
      </c>
      <c r="J2715">
        <f t="shared" si="45"/>
        <v>4152964.5</v>
      </c>
    </row>
    <row r="2716" spans="1:10">
      <c r="A2716" t="s">
        <v>369</v>
      </c>
      <c r="B2716" t="s">
        <v>426</v>
      </c>
      <c r="C2716" t="s">
        <v>427</v>
      </c>
      <c r="D2716">
        <v>2020</v>
      </c>
      <c r="E2716">
        <v>0</v>
      </c>
      <c r="F2716">
        <v>11118828</v>
      </c>
      <c r="G2716">
        <v>9694000</v>
      </c>
      <c r="H2716">
        <v>3367000</v>
      </c>
      <c r="I2716">
        <v>24179828</v>
      </c>
      <c r="J2716">
        <f t="shared" si="45"/>
        <v>8059942.666666667</v>
      </c>
    </row>
    <row r="2717" spans="1:10">
      <c r="A2717" t="s">
        <v>369</v>
      </c>
      <c r="B2717" t="s">
        <v>1729</v>
      </c>
      <c r="C2717" t="s">
        <v>377</v>
      </c>
      <c r="D2717">
        <v>2020</v>
      </c>
      <c r="E2717">
        <v>9000</v>
      </c>
      <c r="F2717">
        <v>0</v>
      </c>
      <c r="G2717">
        <v>0</v>
      </c>
      <c r="H2717">
        <v>0</v>
      </c>
      <c r="I2717">
        <v>9000</v>
      </c>
      <c r="J2717">
        <f t="shared" si="45"/>
        <v>9000</v>
      </c>
    </row>
    <row r="2718" spans="1:10">
      <c r="A2718" t="s">
        <v>369</v>
      </c>
      <c r="B2718" t="s">
        <v>1729</v>
      </c>
      <c r="C2718" t="s">
        <v>377</v>
      </c>
      <c r="D2718">
        <v>2020</v>
      </c>
      <c r="E2718">
        <v>35000</v>
      </c>
      <c r="F2718">
        <v>0</v>
      </c>
      <c r="G2718">
        <v>0</v>
      </c>
      <c r="H2718">
        <v>0</v>
      </c>
      <c r="I2718">
        <v>35000</v>
      </c>
      <c r="J2718">
        <f t="shared" si="45"/>
        <v>35000</v>
      </c>
    </row>
    <row r="2719" spans="1:10">
      <c r="A2719" t="s">
        <v>369</v>
      </c>
      <c r="B2719" t="s">
        <v>428</v>
      </c>
      <c r="C2719" t="s">
        <v>429</v>
      </c>
      <c r="D2719">
        <v>2020</v>
      </c>
      <c r="E2719">
        <v>118000</v>
      </c>
      <c r="F2719">
        <v>0</v>
      </c>
      <c r="G2719">
        <v>0</v>
      </c>
      <c r="H2719">
        <v>0</v>
      </c>
      <c r="I2719">
        <v>118000</v>
      </c>
      <c r="J2719">
        <f t="shared" si="45"/>
        <v>118000</v>
      </c>
    </row>
    <row r="2720" spans="1:10">
      <c r="A2720" t="s">
        <v>369</v>
      </c>
      <c r="B2720" t="s">
        <v>430</v>
      </c>
      <c r="C2720" t="s">
        <v>431</v>
      </c>
      <c r="D2720">
        <v>2020</v>
      </c>
      <c r="E2720">
        <v>1126000</v>
      </c>
      <c r="F2720">
        <v>0</v>
      </c>
      <c r="G2720">
        <v>0</v>
      </c>
      <c r="H2720">
        <v>0</v>
      </c>
      <c r="I2720">
        <v>1126000</v>
      </c>
      <c r="J2720">
        <f t="shared" si="45"/>
        <v>1126000</v>
      </c>
    </row>
    <row r="2721" spans="1:10">
      <c r="A2721" t="s">
        <v>369</v>
      </c>
      <c r="B2721" t="s">
        <v>432</v>
      </c>
      <c r="C2721" t="s">
        <v>433</v>
      </c>
      <c r="D2721">
        <v>2020</v>
      </c>
      <c r="E2721">
        <v>0</v>
      </c>
      <c r="F2721">
        <v>0</v>
      </c>
      <c r="G2721">
        <v>4447268</v>
      </c>
      <c r="H2721">
        <v>0</v>
      </c>
      <c r="I2721">
        <v>4447268</v>
      </c>
      <c r="J2721">
        <f t="shared" si="45"/>
        <v>4447268</v>
      </c>
    </row>
    <row r="2722" spans="1:10">
      <c r="A2722" t="s">
        <v>369</v>
      </c>
      <c r="B2722" t="s">
        <v>438</v>
      </c>
      <c r="C2722" t="s">
        <v>439</v>
      </c>
      <c r="D2722">
        <v>2020</v>
      </c>
      <c r="E2722">
        <v>194510</v>
      </c>
      <c r="F2722">
        <v>0</v>
      </c>
      <c r="G2722">
        <v>0</v>
      </c>
      <c r="H2722">
        <v>0</v>
      </c>
      <c r="I2722">
        <v>194510</v>
      </c>
      <c r="J2722">
        <f t="shared" si="45"/>
        <v>194510</v>
      </c>
    </row>
    <row r="2723" spans="1:10">
      <c r="A2723" t="s">
        <v>369</v>
      </c>
      <c r="B2723" t="s">
        <v>440</v>
      </c>
      <c r="C2723" t="s">
        <v>441</v>
      </c>
      <c r="D2723">
        <v>2020</v>
      </c>
      <c r="E2723">
        <v>671054</v>
      </c>
      <c r="F2723">
        <v>0</v>
      </c>
      <c r="G2723">
        <v>0</v>
      </c>
      <c r="H2723">
        <v>0</v>
      </c>
      <c r="I2723">
        <v>671054</v>
      </c>
      <c r="J2723">
        <f t="shared" si="45"/>
        <v>671054</v>
      </c>
    </row>
    <row r="2724" spans="1:10">
      <c r="A2724" t="s">
        <v>369</v>
      </c>
      <c r="B2724" t="s">
        <v>1077</v>
      </c>
      <c r="C2724" t="s">
        <v>1078</v>
      </c>
      <c r="D2724">
        <v>2020</v>
      </c>
      <c r="E2724">
        <v>726223</v>
      </c>
      <c r="F2724">
        <v>0</v>
      </c>
      <c r="G2724">
        <v>319000</v>
      </c>
      <c r="H2724">
        <v>0</v>
      </c>
      <c r="I2724">
        <v>1045223</v>
      </c>
      <c r="J2724">
        <f t="shared" si="45"/>
        <v>522611.5</v>
      </c>
    </row>
    <row r="2725" spans="1:10">
      <c r="A2725" t="s">
        <v>369</v>
      </c>
      <c r="B2725" t="s">
        <v>1623</v>
      </c>
      <c r="C2725" t="s">
        <v>1624</v>
      </c>
      <c r="D2725">
        <v>2020</v>
      </c>
      <c r="E2725">
        <v>315000</v>
      </c>
      <c r="F2725">
        <v>0</v>
      </c>
      <c r="G2725">
        <v>0</v>
      </c>
      <c r="H2725">
        <v>0</v>
      </c>
      <c r="I2725">
        <v>315000</v>
      </c>
      <c r="J2725">
        <f t="shared" si="45"/>
        <v>315000</v>
      </c>
    </row>
    <row r="2726" spans="1:10">
      <c r="A2726" t="s">
        <v>369</v>
      </c>
      <c r="B2726" t="s">
        <v>1623</v>
      </c>
      <c r="C2726" t="s">
        <v>1624</v>
      </c>
      <c r="D2726">
        <v>2020</v>
      </c>
      <c r="E2726">
        <v>700000</v>
      </c>
      <c r="F2726">
        <v>0</v>
      </c>
      <c r="G2726">
        <v>0</v>
      </c>
      <c r="H2726">
        <v>0</v>
      </c>
      <c r="I2726">
        <v>700000</v>
      </c>
      <c r="J2726">
        <f t="shared" si="45"/>
        <v>700000</v>
      </c>
    </row>
    <row r="2727" spans="1:10">
      <c r="A2727" t="s">
        <v>369</v>
      </c>
      <c r="B2727" t="s">
        <v>1625</v>
      </c>
      <c r="C2727" t="s">
        <v>1626</v>
      </c>
      <c r="D2727">
        <v>2020</v>
      </c>
      <c r="E2727">
        <v>478560</v>
      </c>
      <c r="F2727">
        <v>0</v>
      </c>
      <c r="G2727">
        <v>0</v>
      </c>
      <c r="H2727">
        <v>0</v>
      </c>
      <c r="I2727">
        <v>478560</v>
      </c>
      <c r="J2727">
        <f t="shared" si="45"/>
        <v>478560</v>
      </c>
    </row>
    <row r="2728" spans="1:10">
      <c r="A2728" t="s">
        <v>369</v>
      </c>
      <c r="B2728" t="s">
        <v>449</v>
      </c>
      <c r="C2728" t="s">
        <v>450</v>
      </c>
      <c r="D2728">
        <v>2020</v>
      </c>
      <c r="E2728">
        <v>4136302</v>
      </c>
      <c r="F2728">
        <v>0</v>
      </c>
      <c r="G2728">
        <v>2732000</v>
      </c>
      <c r="H2728">
        <v>6499000</v>
      </c>
      <c r="I2728">
        <v>13367302</v>
      </c>
      <c r="J2728">
        <f t="shared" si="45"/>
        <v>4455767.333333333</v>
      </c>
    </row>
    <row r="2729" spans="1:10">
      <c r="A2729" t="s">
        <v>369</v>
      </c>
      <c r="B2729" t="s">
        <v>449</v>
      </c>
      <c r="C2729" t="s">
        <v>450</v>
      </c>
      <c r="D2729">
        <v>2020</v>
      </c>
      <c r="E2729">
        <v>0</v>
      </c>
      <c r="F2729">
        <v>0</v>
      </c>
      <c r="G2729">
        <v>258516930</v>
      </c>
      <c r="H2729">
        <v>25846000</v>
      </c>
      <c r="I2729">
        <v>284362930</v>
      </c>
      <c r="J2729">
        <f t="shared" si="45"/>
        <v>142181465</v>
      </c>
    </row>
    <row r="2730" spans="1:10">
      <c r="A2730" t="s">
        <v>369</v>
      </c>
      <c r="B2730" t="s">
        <v>1060</v>
      </c>
      <c r="C2730" t="s">
        <v>1061</v>
      </c>
      <c r="D2730">
        <v>2020</v>
      </c>
      <c r="E2730">
        <v>220000</v>
      </c>
      <c r="F2730">
        <v>0</v>
      </c>
      <c r="G2730">
        <v>0</v>
      </c>
      <c r="H2730">
        <v>0</v>
      </c>
      <c r="I2730">
        <v>220000</v>
      </c>
      <c r="J2730">
        <f t="shared" si="45"/>
        <v>220000</v>
      </c>
    </row>
    <row r="2731" spans="1:10">
      <c r="A2731" t="s">
        <v>460</v>
      </c>
      <c r="B2731" t="s">
        <v>1630</v>
      </c>
      <c r="C2731" t="s">
        <v>1631</v>
      </c>
      <c r="D2731">
        <v>2020</v>
      </c>
      <c r="E2731">
        <v>0</v>
      </c>
      <c r="F2731">
        <v>0</v>
      </c>
      <c r="G2731">
        <v>1590000</v>
      </c>
      <c r="H2731">
        <v>0</v>
      </c>
      <c r="I2731">
        <v>1590000</v>
      </c>
      <c r="J2731">
        <f t="shared" ref="J2731:J2794" si="46">AVERAGEIF(E2731:H2731, "&gt;0")</f>
        <v>1590000</v>
      </c>
    </row>
    <row r="2732" spans="1:10">
      <c r="A2732" t="s">
        <v>460</v>
      </c>
      <c r="B2732" t="s">
        <v>461</v>
      </c>
      <c r="C2732" t="s">
        <v>462</v>
      </c>
      <c r="D2732">
        <v>2020</v>
      </c>
      <c r="E2732">
        <v>0</v>
      </c>
      <c r="F2732">
        <v>0</v>
      </c>
      <c r="G2732">
        <v>59515035</v>
      </c>
      <c r="H2732">
        <v>23061000</v>
      </c>
      <c r="I2732">
        <v>82576035</v>
      </c>
      <c r="J2732">
        <f t="shared" si="46"/>
        <v>41288017.5</v>
      </c>
    </row>
    <row r="2733" spans="1:10">
      <c r="A2733" t="s">
        <v>460</v>
      </c>
      <c r="B2733" t="s">
        <v>1632</v>
      </c>
      <c r="C2733" t="s">
        <v>462</v>
      </c>
      <c r="D2733">
        <v>2020</v>
      </c>
      <c r="E2733">
        <v>0</v>
      </c>
      <c r="F2733">
        <v>0</v>
      </c>
      <c r="G2733">
        <v>190000</v>
      </c>
      <c r="H2733">
        <v>0</v>
      </c>
      <c r="I2733">
        <v>190000</v>
      </c>
      <c r="J2733">
        <f t="shared" si="46"/>
        <v>190000</v>
      </c>
    </row>
    <row r="2734" spans="1:10">
      <c r="A2734" t="s">
        <v>460</v>
      </c>
      <c r="B2734" t="s">
        <v>463</v>
      </c>
      <c r="C2734" t="s">
        <v>464</v>
      </c>
      <c r="D2734">
        <v>2020</v>
      </c>
      <c r="E2734">
        <v>846000</v>
      </c>
      <c r="F2734">
        <v>0</v>
      </c>
      <c r="G2734">
        <v>0</v>
      </c>
      <c r="H2734">
        <v>0</v>
      </c>
      <c r="I2734">
        <v>846000</v>
      </c>
      <c r="J2734">
        <f t="shared" si="46"/>
        <v>846000</v>
      </c>
    </row>
    <row r="2735" spans="1:10">
      <c r="A2735" t="s">
        <v>465</v>
      </c>
      <c r="B2735" t="s">
        <v>466</v>
      </c>
      <c r="C2735" t="s">
        <v>467</v>
      </c>
      <c r="D2735">
        <v>2020</v>
      </c>
      <c r="E2735">
        <v>0</v>
      </c>
      <c r="F2735">
        <v>3566483</v>
      </c>
      <c r="G2735">
        <v>13569000</v>
      </c>
      <c r="H2735">
        <v>25878000</v>
      </c>
      <c r="I2735">
        <v>43013483</v>
      </c>
      <c r="J2735">
        <f t="shared" si="46"/>
        <v>14337827.666666666</v>
      </c>
    </row>
    <row r="2736" spans="1:10">
      <c r="A2736" t="s">
        <v>465</v>
      </c>
      <c r="B2736" t="s">
        <v>468</v>
      </c>
      <c r="C2736" t="s">
        <v>469</v>
      </c>
      <c r="D2736">
        <v>2020</v>
      </c>
      <c r="E2736">
        <v>170859</v>
      </c>
      <c r="F2736">
        <v>0</v>
      </c>
      <c r="G2736">
        <v>11000</v>
      </c>
      <c r="H2736">
        <v>166000</v>
      </c>
      <c r="I2736">
        <v>347859</v>
      </c>
      <c r="J2736">
        <f t="shared" si="46"/>
        <v>115953</v>
      </c>
    </row>
    <row r="2737" spans="1:10">
      <c r="A2737" t="s">
        <v>465</v>
      </c>
      <c r="B2737" t="s">
        <v>1633</v>
      </c>
      <c r="C2737" t="s">
        <v>1634</v>
      </c>
      <c r="D2737">
        <v>2020</v>
      </c>
      <c r="E2737">
        <v>0</v>
      </c>
      <c r="F2737">
        <v>0</v>
      </c>
      <c r="G2737">
        <v>0</v>
      </c>
      <c r="H2737">
        <v>55057</v>
      </c>
      <c r="I2737">
        <v>55057</v>
      </c>
      <c r="J2737">
        <f t="shared" si="46"/>
        <v>55057</v>
      </c>
    </row>
    <row r="2738" spans="1:10">
      <c r="A2738" t="s">
        <v>465</v>
      </c>
      <c r="B2738" t="s">
        <v>975</v>
      </c>
      <c r="C2738" t="s">
        <v>976</v>
      </c>
      <c r="D2738">
        <v>2020</v>
      </c>
      <c r="E2738">
        <v>1142000</v>
      </c>
      <c r="F2738">
        <v>0</v>
      </c>
      <c r="G2738">
        <v>0</v>
      </c>
      <c r="H2738">
        <v>0</v>
      </c>
      <c r="I2738">
        <v>1142000</v>
      </c>
      <c r="J2738">
        <f t="shared" si="46"/>
        <v>1142000</v>
      </c>
    </row>
    <row r="2739" spans="1:10">
      <c r="A2739" t="s">
        <v>465</v>
      </c>
      <c r="B2739" t="s">
        <v>470</v>
      </c>
      <c r="C2739" t="s">
        <v>471</v>
      </c>
      <c r="D2739">
        <v>2020</v>
      </c>
      <c r="E2739">
        <v>500000</v>
      </c>
      <c r="F2739">
        <v>0</v>
      </c>
      <c r="G2739">
        <v>0</v>
      </c>
      <c r="H2739">
        <v>0</v>
      </c>
      <c r="I2739">
        <v>500000</v>
      </c>
      <c r="J2739">
        <f t="shared" si="46"/>
        <v>500000</v>
      </c>
    </row>
    <row r="2740" spans="1:10">
      <c r="A2740" t="s">
        <v>465</v>
      </c>
      <c r="B2740" t="s">
        <v>472</v>
      </c>
      <c r="C2740" t="s">
        <v>473</v>
      </c>
      <c r="D2740">
        <v>2020</v>
      </c>
      <c r="E2740">
        <v>640000</v>
      </c>
      <c r="F2740">
        <v>0</v>
      </c>
      <c r="G2740">
        <v>0</v>
      </c>
      <c r="H2740">
        <v>0</v>
      </c>
      <c r="I2740">
        <v>640000</v>
      </c>
      <c r="J2740">
        <f t="shared" si="46"/>
        <v>640000</v>
      </c>
    </row>
    <row r="2741" spans="1:10">
      <c r="A2741" t="s">
        <v>474</v>
      </c>
      <c r="B2741" t="s">
        <v>475</v>
      </c>
      <c r="C2741" t="s">
        <v>476</v>
      </c>
      <c r="D2741">
        <v>2020</v>
      </c>
      <c r="E2741">
        <v>0</v>
      </c>
      <c r="F2741">
        <v>0</v>
      </c>
      <c r="G2741">
        <v>42149268</v>
      </c>
      <c r="H2741">
        <v>72722000</v>
      </c>
      <c r="I2741">
        <v>114871268</v>
      </c>
      <c r="J2741">
        <f t="shared" si="46"/>
        <v>57435634</v>
      </c>
    </row>
    <row r="2742" spans="1:10">
      <c r="A2742" t="s">
        <v>474</v>
      </c>
      <c r="B2742" t="s">
        <v>994</v>
      </c>
      <c r="C2742" t="s">
        <v>995</v>
      </c>
      <c r="D2742">
        <v>2020</v>
      </c>
      <c r="E2742">
        <v>1500000</v>
      </c>
      <c r="F2742">
        <v>0</v>
      </c>
      <c r="G2742">
        <v>0</v>
      </c>
      <c r="H2742">
        <v>0</v>
      </c>
      <c r="I2742">
        <v>1500000</v>
      </c>
      <c r="J2742">
        <f t="shared" si="46"/>
        <v>1500000</v>
      </c>
    </row>
    <row r="2743" spans="1:10">
      <c r="A2743" t="s">
        <v>1635</v>
      </c>
      <c r="B2743" t="s">
        <v>1636</v>
      </c>
      <c r="C2743" t="s">
        <v>1637</v>
      </c>
      <c r="D2743">
        <v>2020</v>
      </c>
      <c r="E2743">
        <v>1112698</v>
      </c>
      <c r="F2743">
        <v>14275000</v>
      </c>
      <c r="G2743">
        <v>0</v>
      </c>
      <c r="H2743">
        <v>0</v>
      </c>
      <c r="I2743">
        <v>15387698</v>
      </c>
      <c r="J2743">
        <f t="shared" si="46"/>
        <v>7693849</v>
      </c>
    </row>
    <row r="2744" spans="1:10">
      <c r="A2744" t="s">
        <v>446</v>
      </c>
      <c r="B2744" t="s">
        <v>1505</v>
      </c>
      <c r="C2744" t="s">
        <v>1506</v>
      </c>
      <c r="D2744">
        <v>2020</v>
      </c>
      <c r="E2744">
        <v>0</v>
      </c>
      <c r="F2744">
        <v>0</v>
      </c>
      <c r="G2744">
        <v>6448382</v>
      </c>
      <c r="H2744">
        <v>28000000</v>
      </c>
      <c r="I2744">
        <v>34448382</v>
      </c>
      <c r="J2744">
        <f t="shared" si="46"/>
        <v>17224191</v>
      </c>
    </row>
    <row r="2745" spans="1:10">
      <c r="A2745" t="s">
        <v>446</v>
      </c>
      <c r="B2745" t="s">
        <v>477</v>
      </c>
      <c r="C2745" t="s">
        <v>478</v>
      </c>
      <c r="D2745">
        <v>2020</v>
      </c>
      <c r="E2745">
        <v>0</v>
      </c>
      <c r="F2745">
        <v>0</v>
      </c>
      <c r="G2745">
        <v>4229000</v>
      </c>
      <c r="H2745">
        <v>2393000</v>
      </c>
      <c r="I2745">
        <v>6622000</v>
      </c>
      <c r="J2745">
        <f t="shared" si="46"/>
        <v>3311000</v>
      </c>
    </row>
    <row r="2746" spans="1:10">
      <c r="A2746" t="s">
        <v>446</v>
      </c>
      <c r="B2746" t="s">
        <v>889</v>
      </c>
      <c r="C2746" t="s">
        <v>890</v>
      </c>
      <c r="D2746">
        <v>2020</v>
      </c>
      <c r="E2746">
        <v>0</v>
      </c>
      <c r="F2746">
        <v>0</v>
      </c>
      <c r="G2746">
        <v>510000</v>
      </c>
      <c r="H2746">
        <v>0</v>
      </c>
      <c r="I2746">
        <v>510000</v>
      </c>
      <c r="J2746">
        <f t="shared" si="46"/>
        <v>510000</v>
      </c>
    </row>
    <row r="2747" spans="1:10">
      <c r="A2747" t="s">
        <v>446</v>
      </c>
      <c r="B2747" t="s">
        <v>479</v>
      </c>
      <c r="C2747" t="s">
        <v>480</v>
      </c>
      <c r="D2747">
        <v>2020</v>
      </c>
      <c r="E2747">
        <v>3278592</v>
      </c>
      <c r="F2747">
        <v>59786000</v>
      </c>
      <c r="G2747">
        <v>82172000</v>
      </c>
      <c r="H2747">
        <v>17690000</v>
      </c>
      <c r="I2747">
        <v>162926592</v>
      </c>
      <c r="J2747">
        <f t="shared" si="46"/>
        <v>40731648</v>
      </c>
    </row>
    <row r="2748" spans="1:10">
      <c r="A2748" t="s">
        <v>446</v>
      </c>
      <c r="B2748" t="s">
        <v>1074</v>
      </c>
      <c r="C2748" t="s">
        <v>520</v>
      </c>
      <c r="D2748">
        <v>2020</v>
      </c>
      <c r="E2748">
        <v>0</v>
      </c>
      <c r="F2748">
        <v>726109</v>
      </c>
      <c r="G2748">
        <v>9831000</v>
      </c>
      <c r="H2748">
        <v>34000</v>
      </c>
      <c r="I2748">
        <v>10591109</v>
      </c>
      <c r="J2748">
        <f t="shared" si="46"/>
        <v>3530369.6666666665</v>
      </c>
    </row>
    <row r="2749" spans="1:10">
      <c r="A2749" t="s">
        <v>446</v>
      </c>
      <c r="B2749" t="s">
        <v>481</v>
      </c>
      <c r="C2749" t="s">
        <v>482</v>
      </c>
      <c r="D2749">
        <v>2020</v>
      </c>
      <c r="E2749">
        <v>249</v>
      </c>
      <c r="F2749">
        <v>0</v>
      </c>
      <c r="G2749">
        <v>0</v>
      </c>
      <c r="H2749">
        <v>0</v>
      </c>
      <c r="I2749">
        <v>249</v>
      </c>
      <c r="J2749">
        <f t="shared" si="46"/>
        <v>249</v>
      </c>
    </row>
    <row r="2750" spans="1:10">
      <c r="A2750" t="s">
        <v>446</v>
      </c>
      <c r="B2750" t="s">
        <v>481</v>
      </c>
      <c r="C2750" t="s">
        <v>482</v>
      </c>
      <c r="D2750">
        <v>2020</v>
      </c>
      <c r="E2750">
        <v>0</v>
      </c>
      <c r="F2750">
        <v>63994265</v>
      </c>
      <c r="G2750">
        <v>151135000</v>
      </c>
      <c r="H2750">
        <v>1235000</v>
      </c>
      <c r="I2750">
        <v>216364265</v>
      </c>
      <c r="J2750">
        <f t="shared" si="46"/>
        <v>72121421.666666672</v>
      </c>
    </row>
    <row r="2751" spans="1:10">
      <c r="A2751" t="s">
        <v>446</v>
      </c>
      <c r="B2751" t="s">
        <v>1044</v>
      </c>
      <c r="C2751" t="s">
        <v>1045</v>
      </c>
      <c r="D2751">
        <v>2020</v>
      </c>
      <c r="E2751">
        <v>0</v>
      </c>
      <c r="F2751">
        <v>514</v>
      </c>
      <c r="G2751">
        <v>0</v>
      </c>
      <c r="H2751">
        <v>0</v>
      </c>
      <c r="I2751">
        <v>514</v>
      </c>
      <c r="J2751">
        <f t="shared" si="46"/>
        <v>514</v>
      </c>
    </row>
    <row r="2752" spans="1:10">
      <c r="A2752" t="s">
        <v>446</v>
      </c>
      <c r="B2752" t="s">
        <v>1044</v>
      </c>
      <c r="C2752" t="s">
        <v>1045</v>
      </c>
      <c r="D2752">
        <v>2020</v>
      </c>
      <c r="E2752">
        <v>0</v>
      </c>
      <c r="F2752">
        <v>971000</v>
      </c>
      <c r="G2752">
        <v>0</v>
      </c>
      <c r="H2752">
        <v>29000</v>
      </c>
      <c r="I2752">
        <v>1000000</v>
      </c>
      <c r="J2752">
        <f t="shared" si="46"/>
        <v>500000</v>
      </c>
    </row>
    <row r="2753" spans="1:10">
      <c r="A2753" t="s">
        <v>446</v>
      </c>
      <c r="B2753" t="s">
        <v>483</v>
      </c>
      <c r="C2753" t="s">
        <v>484</v>
      </c>
      <c r="D2753">
        <v>2020</v>
      </c>
      <c r="E2753">
        <v>1119999</v>
      </c>
      <c r="F2753">
        <v>0</v>
      </c>
      <c r="G2753">
        <v>710000</v>
      </c>
      <c r="H2753">
        <v>180000</v>
      </c>
      <c r="I2753">
        <v>2009999</v>
      </c>
      <c r="J2753">
        <f t="shared" si="46"/>
        <v>669999.66666666663</v>
      </c>
    </row>
    <row r="2754" spans="1:10">
      <c r="A2754" t="s">
        <v>446</v>
      </c>
      <c r="B2754" t="s">
        <v>483</v>
      </c>
      <c r="C2754" t="s">
        <v>484</v>
      </c>
      <c r="D2754">
        <v>2020</v>
      </c>
      <c r="E2754">
        <v>0</v>
      </c>
      <c r="F2754">
        <v>0</v>
      </c>
      <c r="G2754">
        <v>24326523</v>
      </c>
      <c r="H2754">
        <v>2470000</v>
      </c>
      <c r="I2754">
        <v>26796523</v>
      </c>
      <c r="J2754">
        <f t="shared" si="46"/>
        <v>13398261.5</v>
      </c>
    </row>
    <row r="2755" spans="1:10">
      <c r="A2755" t="s">
        <v>446</v>
      </c>
      <c r="B2755" t="s">
        <v>1638</v>
      </c>
      <c r="C2755" t="s">
        <v>1639</v>
      </c>
      <c r="D2755">
        <v>2020</v>
      </c>
      <c r="E2755">
        <v>0</v>
      </c>
      <c r="F2755">
        <v>0</v>
      </c>
      <c r="G2755">
        <v>1999999</v>
      </c>
      <c r="H2755">
        <v>0</v>
      </c>
      <c r="I2755">
        <v>1999999</v>
      </c>
      <c r="J2755">
        <f t="shared" si="46"/>
        <v>1999999</v>
      </c>
    </row>
    <row r="2756" spans="1:10">
      <c r="A2756" t="s">
        <v>446</v>
      </c>
      <c r="B2756" t="s">
        <v>1184</v>
      </c>
      <c r="C2756" t="s">
        <v>1168</v>
      </c>
      <c r="D2756">
        <v>2020</v>
      </c>
      <c r="E2756">
        <v>0</v>
      </c>
      <c r="F2756">
        <v>0</v>
      </c>
      <c r="G2756">
        <v>168536</v>
      </c>
      <c r="H2756">
        <v>43000</v>
      </c>
      <c r="I2756">
        <v>211536</v>
      </c>
      <c r="J2756">
        <f t="shared" si="46"/>
        <v>105768</v>
      </c>
    </row>
    <row r="2757" spans="1:10">
      <c r="A2757" t="s">
        <v>446</v>
      </c>
      <c r="B2757" t="s">
        <v>485</v>
      </c>
      <c r="C2757" t="s">
        <v>486</v>
      </c>
      <c r="D2757">
        <v>2020</v>
      </c>
      <c r="E2757">
        <v>0</v>
      </c>
      <c r="F2757">
        <v>1715000</v>
      </c>
      <c r="G2757">
        <v>870000</v>
      </c>
      <c r="H2757">
        <v>0</v>
      </c>
      <c r="I2757">
        <v>2585000</v>
      </c>
      <c r="J2757">
        <f t="shared" si="46"/>
        <v>1292500</v>
      </c>
    </row>
    <row r="2758" spans="1:10">
      <c r="A2758" t="s">
        <v>446</v>
      </c>
      <c r="B2758" t="s">
        <v>1216</v>
      </c>
      <c r="C2758" t="s">
        <v>1217</v>
      </c>
      <c r="D2758">
        <v>2020</v>
      </c>
      <c r="E2758">
        <v>199325</v>
      </c>
      <c r="F2758">
        <v>0</v>
      </c>
      <c r="G2758">
        <v>4294000</v>
      </c>
      <c r="H2758">
        <v>0</v>
      </c>
      <c r="I2758">
        <v>4493325</v>
      </c>
      <c r="J2758">
        <f t="shared" si="46"/>
        <v>2246662.5</v>
      </c>
    </row>
    <row r="2759" spans="1:10">
      <c r="A2759" t="s">
        <v>446</v>
      </c>
      <c r="B2759" t="s">
        <v>1194</v>
      </c>
      <c r="C2759" t="s">
        <v>1195</v>
      </c>
      <c r="D2759">
        <v>2020</v>
      </c>
      <c r="E2759">
        <v>0</v>
      </c>
      <c r="F2759">
        <v>2848000</v>
      </c>
      <c r="G2759">
        <v>34647000</v>
      </c>
      <c r="H2759">
        <v>559000</v>
      </c>
      <c r="I2759">
        <v>38054000</v>
      </c>
      <c r="J2759">
        <f t="shared" si="46"/>
        <v>12684666.666666666</v>
      </c>
    </row>
    <row r="2760" spans="1:10">
      <c r="A2760" t="s">
        <v>446</v>
      </c>
      <c r="B2760" t="s">
        <v>1238</v>
      </c>
      <c r="C2760" t="s">
        <v>1239</v>
      </c>
      <c r="D2760">
        <v>2020</v>
      </c>
      <c r="E2760">
        <v>0</v>
      </c>
      <c r="F2760">
        <v>0</v>
      </c>
      <c r="G2760">
        <v>0</v>
      </c>
      <c r="H2760">
        <v>1000000</v>
      </c>
      <c r="I2760">
        <v>1000000</v>
      </c>
      <c r="J2760">
        <f t="shared" si="46"/>
        <v>1000000</v>
      </c>
    </row>
    <row r="2761" spans="1:10">
      <c r="A2761" t="s">
        <v>446</v>
      </c>
      <c r="B2761" t="s">
        <v>1238</v>
      </c>
      <c r="C2761" t="s">
        <v>1239</v>
      </c>
      <c r="D2761">
        <v>2020</v>
      </c>
      <c r="E2761">
        <v>0</v>
      </c>
      <c r="F2761">
        <v>6357000</v>
      </c>
      <c r="G2761">
        <v>26440000</v>
      </c>
      <c r="H2761">
        <v>7519000</v>
      </c>
      <c r="I2761">
        <v>40316000</v>
      </c>
      <c r="J2761">
        <f t="shared" si="46"/>
        <v>13438666.666666666</v>
      </c>
    </row>
    <row r="2762" spans="1:10">
      <c r="A2762" t="s">
        <v>446</v>
      </c>
      <c r="B2762" t="s">
        <v>1509</v>
      </c>
      <c r="C2762" t="s">
        <v>1510</v>
      </c>
      <c r="D2762">
        <v>2020</v>
      </c>
      <c r="E2762">
        <v>0</v>
      </c>
      <c r="F2762">
        <v>2428780</v>
      </c>
      <c r="G2762">
        <v>57894000</v>
      </c>
      <c r="H2762">
        <v>4367000</v>
      </c>
      <c r="I2762">
        <v>64689780</v>
      </c>
      <c r="J2762">
        <f t="shared" si="46"/>
        <v>21563260</v>
      </c>
    </row>
    <row r="2763" spans="1:10">
      <c r="A2763" t="s">
        <v>446</v>
      </c>
      <c r="B2763" t="s">
        <v>985</v>
      </c>
      <c r="C2763" t="s">
        <v>986</v>
      </c>
      <c r="D2763">
        <v>2020</v>
      </c>
      <c r="E2763">
        <v>94594</v>
      </c>
      <c r="F2763">
        <v>453000</v>
      </c>
      <c r="G2763">
        <v>0</v>
      </c>
      <c r="H2763">
        <v>0</v>
      </c>
      <c r="I2763">
        <v>547594</v>
      </c>
      <c r="J2763">
        <f t="shared" si="46"/>
        <v>273797</v>
      </c>
    </row>
    <row r="2764" spans="1:10">
      <c r="A2764" t="s">
        <v>446</v>
      </c>
      <c r="B2764" t="s">
        <v>1360</v>
      </c>
      <c r="C2764" t="s">
        <v>1361</v>
      </c>
      <c r="D2764">
        <v>2020</v>
      </c>
      <c r="E2764">
        <v>179090997</v>
      </c>
      <c r="F2764">
        <v>28023000</v>
      </c>
      <c r="G2764">
        <v>136324000</v>
      </c>
      <c r="H2764">
        <v>85738000</v>
      </c>
      <c r="I2764">
        <v>429175997</v>
      </c>
      <c r="J2764">
        <f t="shared" si="46"/>
        <v>107293999.25</v>
      </c>
    </row>
    <row r="2765" spans="1:10">
      <c r="A2765" t="s">
        <v>446</v>
      </c>
      <c r="B2765" t="s">
        <v>1543</v>
      </c>
      <c r="C2765" t="s">
        <v>1544</v>
      </c>
      <c r="D2765">
        <v>2020</v>
      </c>
      <c r="E2765">
        <v>0</v>
      </c>
      <c r="F2765">
        <v>4042000</v>
      </c>
      <c r="G2765">
        <v>30096000</v>
      </c>
      <c r="H2765">
        <v>1132000</v>
      </c>
      <c r="I2765">
        <v>35270000</v>
      </c>
      <c r="J2765">
        <f t="shared" si="46"/>
        <v>11756666.666666666</v>
      </c>
    </row>
    <row r="2766" spans="1:10">
      <c r="A2766" t="s">
        <v>446</v>
      </c>
      <c r="B2766" t="s">
        <v>1249</v>
      </c>
      <c r="C2766" t="s">
        <v>1250</v>
      </c>
      <c r="D2766">
        <v>2020</v>
      </c>
      <c r="E2766">
        <v>0</v>
      </c>
      <c r="F2766">
        <v>0</v>
      </c>
      <c r="G2766">
        <v>1251770</v>
      </c>
      <c r="H2766">
        <v>0</v>
      </c>
      <c r="I2766">
        <v>1251770</v>
      </c>
      <c r="J2766">
        <f t="shared" si="46"/>
        <v>1251770</v>
      </c>
    </row>
    <row r="2767" spans="1:10">
      <c r="A2767" t="s">
        <v>446</v>
      </c>
      <c r="B2767" t="s">
        <v>1471</v>
      </c>
      <c r="C2767" t="s">
        <v>1472</v>
      </c>
      <c r="D2767">
        <v>2020</v>
      </c>
      <c r="E2767">
        <v>0</v>
      </c>
      <c r="F2767">
        <v>1195997</v>
      </c>
      <c r="G2767">
        <v>0</v>
      </c>
      <c r="H2767">
        <v>0</v>
      </c>
      <c r="I2767">
        <v>1195997</v>
      </c>
      <c r="J2767">
        <f t="shared" si="46"/>
        <v>1195997</v>
      </c>
    </row>
    <row r="2768" spans="1:10">
      <c r="A2768" t="s">
        <v>446</v>
      </c>
      <c r="B2768" t="s">
        <v>939</v>
      </c>
      <c r="C2768" t="s">
        <v>940</v>
      </c>
      <c r="D2768">
        <v>2020</v>
      </c>
      <c r="E2768">
        <v>0</v>
      </c>
      <c r="F2768">
        <v>0</v>
      </c>
      <c r="G2768">
        <v>50000000</v>
      </c>
      <c r="H2768">
        <v>0</v>
      </c>
      <c r="I2768">
        <v>50000000</v>
      </c>
      <c r="J2768">
        <f t="shared" si="46"/>
        <v>50000000</v>
      </c>
    </row>
    <row r="2769" spans="1:10">
      <c r="A2769" t="s">
        <v>446</v>
      </c>
      <c r="B2769" t="s">
        <v>884</v>
      </c>
      <c r="C2769" t="s">
        <v>885</v>
      </c>
      <c r="D2769">
        <v>2020</v>
      </c>
      <c r="E2769">
        <v>0</v>
      </c>
      <c r="F2769">
        <v>0</v>
      </c>
      <c r="G2769">
        <v>62208998</v>
      </c>
      <c r="H2769">
        <v>1697000</v>
      </c>
      <c r="I2769">
        <v>63905998</v>
      </c>
      <c r="J2769">
        <f t="shared" si="46"/>
        <v>31952999</v>
      </c>
    </row>
    <row r="2770" spans="1:10">
      <c r="A2770" t="s">
        <v>446</v>
      </c>
      <c r="B2770" t="s">
        <v>489</v>
      </c>
      <c r="C2770" t="s">
        <v>490</v>
      </c>
      <c r="D2770">
        <v>2020</v>
      </c>
      <c r="E2770">
        <v>3083985</v>
      </c>
      <c r="F2770">
        <v>17070000</v>
      </c>
      <c r="G2770">
        <v>30000000</v>
      </c>
      <c r="H2770">
        <v>0</v>
      </c>
      <c r="I2770">
        <v>50153985</v>
      </c>
      <c r="J2770">
        <f t="shared" si="46"/>
        <v>16717995</v>
      </c>
    </row>
    <row r="2771" spans="1:10">
      <c r="A2771" t="s">
        <v>446</v>
      </c>
      <c r="B2771" t="s">
        <v>491</v>
      </c>
      <c r="C2771" t="s">
        <v>492</v>
      </c>
      <c r="D2771">
        <v>2020</v>
      </c>
      <c r="E2771">
        <v>0</v>
      </c>
      <c r="F2771">
        <v>3752045</v>
      </c>
      <c r="G2771">
        <v>480000</v>
      </c>
      <c r="H2771">
        <v>0</v>
      </c>
      <c r="I2771">
        <v>4232045</v>
      </c>
      <c r="J2771">
        <f t="shared" si="46"/>
        <v>2116022.5</v>
      </c>
    </row>
    <row r="2772" spans="1:10">
      <c r="A2772" t="s">
        <v>446</v>
      </c>
      <c r="B2772" t="s">
        <v>493</v>
      </c>
      <c r="C2772" t="s">
        <v>494</v>
      </c>
      <c r="D2772">
        <v>2020</v>
      </c>
      <c r="E2772">
        <v>774820</v>
      </c>
      <c r="F2772">
        <v>556000</v>
      </c>
      <c r="G2772">
        <v>0</v>
      </c>
      <c r="H2772">
        <v>0</v>
      </c>
      <c r="I2772">
        <v>1330820</v>
      </c>
      <c r="J2772">
        <f t="shared" si="46"/>
        <v>665410</v>
      </c>
    </row>
    <row r="2773" spans="1:10">
      <c r="A2773" t="s">
        <v>446</v>
      </c>
      <c r="B2773" t="s">
        <v>493</v>
      </c>
      <c r="C2773" t="s">
        <v>494</v>
      </c>
      <c r="D2773">
        <v>2020</v>
      </c>
      <c r="E2773">
        <v>7800261</v>
      </c>
      <c r="F2773">
        <v>73760000</v>
      </c>
      <c r="G2773">
        <v>30022000</v>
      </c>
      <c r="H2773">
        <v>14114000</v>
      </c>
      <c r="I2773">
        <v>125696261</v>
      </c>
      <c r="J2773">
        <f t="shared" si="46"/>
        <v>31424065.25</v>
      </c>
    </row>
    <row r="2774" spans="1:10">
      <c r="A2774" t="s">
        <v>446</v>
      </c>
      <c r="B2774" t="s">
        <v>1380</v>
      </c>
      <c r="C2774" t="s">
        <v>1381</v>
      </c>
      <c r="D2774">
        <v>2020</v>
      </c>
      <c r="E2774">
        <v>0</v>
      </c>
      <c r="F2774">
        <v>0</v>
      </c>
      <c r="G2774">
        <v>667870</v>
      </c>
      <c r="H2774">
        <v>0</v>
      </c>
      <c r="I2774">
        <v>667870</v>
      </c>
      <c r="J2774">
        <f t="shared" si="46"/>
        <v>667870</v>
      </c>
    </row>
    <row r="2775" spans="1:10">
      <c r="A2775" t="s">
        <v>446</v>
      </c>
      <c r="B2775" t="s">
        <v>495</v>
      </c>
      <c r="C2775" t="s">
        <v>496</v>
      </c>
      <c r="D2775">
        <v>2020</v>
      </c>
      <c r="E2775">
        <v>0</v>
      </c>
      <c r="F2775">
        <v>9866070</v>
      </c>
      <c r="G2775">
        <v>16786000</v>
      </c>
      <c r="H2775">
        <v>826000</v>
      </c>
      <c r="I2775">
        <v>27478070</v>
      </c>
      <c r="J2775">
        <f t="shared" si="46"/>
        <v>9159356.666666666</v>
      </c>
    </row>
    <row r="2776" spans="1:10">
      <c r="A2776" t="s">
        <v>446</v>
      </c>
      <c r="B2776" t="s">
        <v>497</v>
      </c>
      <c r="C2776" t="s">
        <v>498</v>
      </c>
      <c r="D2776">
        <v>2020</v>
      </c>
      <c r="E2776">
        <v>0</v>
      </c>
      <c r="F2776">
        <v>0</v>
      </c>
      <c r="G2776">
        <v>0</v>
      </c>
      <c r="H2776">
        <v>4149552</v>
      </c>
      <c r="I2776">
        <v>4149552</v>
      </c>
      <c r="J2776">
        <f t="shared" si="46"/>
        <v>4149552</v>
      </c>
    </row>
    <row r="2777" spans="1:10">
      <c r="A2777" t="s">
        <v>446</v>
      </c>
      <c r="B2777" t="s">
        <v>1210</v>
      </c>
      <c r="C2777" t="s">
        <v>1211</v>
      </c>
      <c r="D2777">
        <v>2020</v>
      </c>
      <c r="E2777">
        <v>0</v>
      </c>
      <c r="F2777">
        <v>2001000</v>
      </c>
      <c r="G2777">
        <v>3793000</v>
      </c>
      <c r="H2777">
        <v>0</v>
      </c>
      <c r="I2777">
        <v>5794000</v>
      </c>
      <c r="J2777">
        <f t="shared" si="46"/>
        <v>2897000</v>
      </c>
    </row>
    <row r="2778" spans="1:10">
      <c r="A2778" t="s">
        <v>446</v>
      </c>
      <c r="B2778" t="s">
        <v>895</v>
      </c>
      <c r="C2778" t="s">
        <v>896</v>
      </c>
      <c r="D2778">
        <v>2020</v>
      </c>
      <c r="E2778">
        <v>0</v>
      </c>
      <c r="F2778">
        <v>0</v>
      </c>
      <c r="G2778">
        <v>3760000</v>
      </c>
      <c r="H2778">
        <v>0</v>
      </c>
      <c r="I2778">
        <v>3760000</v>
      </c>
      <c r="J2778">
        <f t="shared" si="46"/>
        <v>3760000</v>
      </c>
    </row>
    <row r="2779" spans="1:10">
      <c r="A2779" t="s">
        <v>446</v>
      </c>
      <c r="B2779" t="s">
        <v>499</v>
      </c>
      <c r="C2779" t="s">
        <v>500</v>
      </c>
      <c r="D2779">
        <v>2020</v>
      </c>
      <c r="E2779">
        <v>5202814</v>
      </c>
      <c r="F2779">
        <v>166000</v>
      </c>
      <c r="G2779">
        <v>203000</v>
      </c>
      <c r="H2779">
        <v>173000</v>
      </c>
      <c r="I2779">
        <v>5744814</v>
      </c>
      <c r="J2779">
        <f t="shared" si="46"/>
        <v>1436203.5</v>
      </c>
    </row>
    <row r="2780" spans="1:10">
      <c r="A2780" t="s">
        <v>446</v>
      </c>
      <c r="B2780" t="s">
        <v>501</v>
      </c>
      <c r="C2780" t="s">
        <v>502</v>
      </c>
      <c r="D2780">
        <v>2020</v>
      </c>
      <c r="E2780">
        <v>0</v>
      </c>
      <c r="F2780">
        <v>0</v>
      </c>
      <c r="G2780">
        <v>18059655</v>
      </c>
      <c r="H2780">
        <v>10115000</v>
      </c>
      <c r="I2780">
        <v>28174655</v>
      </c>
      <c r="J2780">
        <f t="shared" si="46"/>
        <v>14087327.5</v>
      </c>
    </row>
    <row r="2781" spans="1:10">
      <c r="A2781" t="s">
        <v>446</v>
      </c>
      <c r="B2781" t="s">
        <v>1366</v>
      </c>
      <c r="C2781" t="s">
        <v>1367</v>
      </c>
      <c r="D2781">
        <v>2020</v>
      </c>
      <c r="E2781">
        <v>0</v>
      </c>
      <c r="F2781">
        <v>0</v>
      </c>
      <c r="G2781">
        <v>11457000</v>
      </c>
      <c r="H2781">
        <v>0</v>
      </c>
      <c r="I2781">
        <v>11457000</v>
      </c>
      <c r="J2781">
        <f t="shared" si="46"/>
        <v>11457000</v>
      </c>
    </row>
    <row r="2782" spans="1:10">
      <c r="A2782" t="s">
        <v>446</v>
      </c>
      <c r="B2782" t="s">
        <v>961</v>
      </c>
      <c r="C2782" t="s">
        <v>962</v>
      </c>
      <c r="D2782">
        <v>2020</v>
      </c>
      <c r="E2782">
        <v>0</v>
      </c>
      <c r="F2782">
        <v>0</v>
      </c>
      <c r="G2782">
        <v>3400000</v>
      </c>
      <c r="H2782">
        <v>0</v>
      </c>
      <c r="I2782">
        <v>3400000</v>
      </c>
      <c r="J2782">
        <f t="shared" si="46"/>
        <v>3400000</v>
      </c>
    </row>
    <row r="2783" spans="1:10">
      <c r="A2783" t="s">
        <v>446</v>
      </c>
      <c r="B2783" t="s">
        <v>503</v>
      </c>
      <c r="C2783" t="s">
        <v>362</v>
      </c>
      <c r="D2783">
        <v>2020</v>
      </c>
      <c r="E2783">
        <v>3119625</v>
      </c>
      <c r="F2783">
        <v>4814000</v>
      </c>
      <c r="G2783">
        <v>5218000</v>
      </c>
      <c r="H2783">
        <v>3360000</v>
      </c>
      <c r="I2783">
        <v>16511625</v>
      </c>
      <c r="J2783">
        <f t="shared" si="46"/>
        <v>4127906.25</v>
      </c>
    </row>
    <row r="2784" spans="1:10">
      <c r="A2784" t="s">
        <v>446</v>
      </c>
      <c r="B2784" t="s">
        <v>901</v>
      </c>
      <c r="C2784" t="s">
        <v>902</v>
      </c>
      <c r="D2784">
        <v>2020</v>
      </c>
      <c r="E2784">
        <v>1337106</v>
      </c>
      <c r="F2784">
        <v>0</v>
      </c>
      <c r="G2784">
        <v>0</v>
      </c>
      <c r="H2784">
        <v>0</v>
      </c>
      <c r="I2784">
        <v>1337106</v>
      </c>
      <c r="J2784">
        <f t="shared" si="46"/>
        <v>1337106</v>
      </c>
    </row>
    <row r="2785" spans="1:10">
      <c r="A2785" t="s">
        <v>446</v>
      </c>
      <c r="B2785" t="s">
        <v>1329</v>
      </c>
      <c r="C2785" t="s">
        <v>1330</v>
      </c>
      <c r="D2785">
        <v>2020</v>
      </c>
      <c r="E2785">
        <v>718999</v>
      </c>
      <c r="F2785">
        <v>0</v>
      </c>
      <c r="G2785">
        <v>1270000</v>
      </c>
      <c r="H2785">
        <v>0</v>
      </c>
      <c r="I2785">
        <v>1988999</v>
      </c>
      <c r="J2785">
        <f t="shared" si="46"/>
        <v>994499.5</v>
      </c>
    </row>
    <row r="2786" spans="1:10">
      <c r="A2786" t="s">
        <v>446</v>
      </c>
      <c r="B2786" t="s">
        <v>1202</v>
      </c>
      <c r="C2786" t="s">
        <v>1203</v>
      </c>
      <c r="D2786">
        <v>2020</v>
      </c>
      <c r="E2786">
        <v>0</v>
      </c>
      <c r="F2786">
        <v>0</v>
      </c>
      <c r="G2786">
        <v>4671000</v>
      </c>
      <c r="H2786">
        <v>0</v>
      </c>
      <c r="I2786">
        <v>4671000</v>
      </c>
      <c r="J2786">
        <f t="shared" si="46"/>
        <v>4671000</v>
      </c>
    </row>
    <row r="2787" spans="1:10">
      <c r="A2787" t="s">
        <v>446</v>
      </c>
      <c r="B2787" t="s">
        <v>1114</v>
      </c>
      <c r="C2787" t="s">
        <v>1115</v>
      </c>
      <c r="D2787">
        <v>2020</v>
      </c>
      <c r="E2787">
        <v>0</v>
      </c>
      <c r="F2787">
        <v>0</v>
      </c>
      <c r="G2787">
        <v>16902000</v>
      </c>
      <c r="H2787">
        <v>0</v>
      </c>
      <c r="I2787">
        <v>16902000</v>
      </c>
      <c r="J2787">
        <f t="shared" si="46"/>
        <v>16902000</v>
      </c>
    </row>
    <row r="2788" spans="1:10">
      <c r="A2788" t="s">
        <v>446</v>
      </c>
      <c r="B2788" t="s">
        <v>504</v>
      </c>
      <c r="C2788" t="s">
        <v>505</v>
      </c>
      <c r="D2788">
        <v>2020</v>
      </c>
      <c r="E2788">
        <v>0</v>
      </c>
      <c r="F2788">
        <v>0</v>
      </c>
      <c r="G2788">
        <v>7694455</v>
      </c>
      <c r="H2788">
        <v>1945000</v>
      </c>
      <c r="I2788">
        <v>9639455</v>
      </c>
      <c r="J2788">
        <f t="shared" si="46"/>
        <v>4819727.5</v>
      </c>
    </row>
    <row r="2789" spans="1:10">
      <c r="A2789" t="s">
        <v>446</v>
      </c>
      <c r="B2789" t="s">
        <v>1640</v>
      </c>
      <c r="C2789" t="s">
        <v>1641</v>
      </c>
      <c r="D2789">
        <v>2020</v>
      </c>
      <c r="E2789">
        <v>0</v>
      </c>
      <c r="F2789">
        <v>500000</v>
      </c>
      <c r="G2789">
        <v>0</v>
      </c>
      <c r="H2789">
        <v>0</v>
      </c>
      <c r="I2789">
        <v>500000</v>
      </c>
      <c r="J2789">
        <f t="shared" si="46"/>
        <v>500000</v>
      </c>
    </row>
    <row r="2790" spans="1:10">
      <c r="A2790" t="s">
        <v>446</v>
      </c>
      <c r="B2790" t="s">
        <v>506</v>
      </c>
      <c r="C2790" t="s">
        <v>507</v>
      </c>
      <c r="D2790">
        <v>2020</v>
      </c>
      <c r="E2790">
        <v>0</v>
      </c>
      <c r="F2790">
        <v>0</v>
      </c>
      <c r="G2790">
        <v>3759363</v>
      </c>
      <c r="H2790">
        <v>0</v>
      </c>
      <c r="I2790">
        <v>3759363</v>
      </c>
      <c r="J2790">
        <f t="shared" si="46"/>
        <v>3759363</v>
      </c>
    </row>
    <row r="2791" spans="1:10">
      <c r="A2791" t="s">
        <v>446</v>
      </c>
      <c r="B2791" t="s">
        <v>506</v>
      </c>
      <c r="C2791" t="s">
        <v>507</v>
      </c>
      <c r="D2791">
        <v>2020</v>
      </c>
      <c r="E2791">
        <v>4846321</v>
      </c>
      <c r="F2791">
        <v>146393000</v>
      </c>
      <c r="G2791">
        <v>162471000</v>
      </c>
      <c r="H2791">
        <v>295772000</v>
      </c>
      <c r="I2791">
        <v>609482321</v>
      </c>
      <c r="J2791">
        <f t="shared" si="46"/>
        <v>152370580.25</v>
      </c>
    </row>
    <row r="2792" spans="1:10">
      <c r="A2792" t="s">
        <v>446</v>
      </c>
      <c r="B2792" t="s">
        <v>1118</v>
      </c>
      <c r="C2792" t="s">
        <v>1119</v>
      </c>
      <c r="D2792">
        <v>2020</v>
      </c>
      <c r="E2792">
        <v>0</v>
      </c>
      <c r="F2792">
        <v>0</v>
      </c>
      <c r="G2792">
        <v>24545000</v>
      </c>
      <c r="H2792">
        <v>0</v>
      </c>
      <c r="I2792">
        <v>24545000</v>
      </c>
      <c r="J2792">
        <f t="shared" si="46"/>
        <v>24545000</v>
      </c>
    </row>
    <row r="2793" spans="1:10">
      <c r="A2793" t="s">
        <v>446</v>
      </c>
      <c r="B2793" t="s">
        <v>1023</v>
      </c>
      <c r="C2793" t="s">
        <v>1024</v>
      </c>
      <c r="D2793">
        <v>2020</v>
      </c>
      <c r="E2793">
        <v>0</v>
      </c>
      <c r="F2793">
        <v>0</v>
      </c>
      <c r="G2793">
        <v>8065000</v>
      </c>
      <c r="H2793">
        <v>0</v>
      </c>
      <c r="I2793">
        <v>8065000</v>
      </c>
      <c r="J2793">
        <f t="shared" si="46"/>
        <v>8065000</v>
      </c>
    </row>
    <row r="2794" spans="1:10">
      <c r="A2794" t="s">
        <v>446</v>
      </c>
      <c r="B2794" t="s">
        <v>1642</v>
      </c>
      <c r="C2794" t="s">
        <v>1643</v>
      </c>
      <c r="D2794">
        <v>2020</v>
      </c>
      <c r="E2794">
        <v>0</v>
      </c>
      <c r="F2794">
        <v>450000</v>
      </c>
      <c r="G2794">
        <v>0</v>
      </c>
      <c r="H2794">
        <v>0</v>
      </c>
      <c r="I2794">
        <v>450000</v>
      </c>
      <c r="J2794">
        <f t="shared" si="46"/>
        <v>450000</v>
      </c>
    </row>
    <row r="2795" spans="1:10">
      <c r="A2795" t="s">
        <v>446</v>
      </c>
      <c r="B2795" t="s">
        <v>1200</v>
      </c>
      <c r="C2795" t="s">
        <v>1201</v>
      </c>
      <c r="D2795">
        <v>2020</v>
      </c>
      <c r="E2795">
        <v>2254000</v>
      </c>
      <c r="F2795">
        <v>0</v>
      </c>
      <c r="G2795">
        <v>1052000</v>
      </c>
      <c r="H2795">
        <v>0</v>
      </c>
      <c r="I2795">
        <v>3306000</v>
      </c>
      <c r="J2795">
        <f t="shared" ref="J2795:J2858" si="47">AVERAGEIF(E2795:H2795, "&gt;0")</f>
        <v>1653000</v>
      </c>
    </row>
    <row r="2796" spans="1:10">
      <c r="A2796" t="s">
        <v>446</v>
      </c>
      <c r="B2796" t="s">
        <v>1200</v>
      </c>
      <c r="C2796" t="s">
        <v>1201</v>
      </c>
      <c r="D2796">
        <v>2020</v>
      </c>
      <c r="E2796">
        <v>0</v>
      </c>
      <c r="F2796">
        <v>0</v>
      </c>
      <c r="G2796">
        <v>20072999</v>
      </c>
      <c r="H2796">
        <v>1016000</v>
      </c>
      <c r="I2796">
        <v>21088999</v>
      </c>
      <c r="J2796">
        <f t="shared" si="47"/>
        <v>10544499.5</v>
      </c>
    </row>
    <row r="2797" spans="1:10">
      <c r="A2797" t="s">
        <v>446</v>
      </c>
      <c r="B2797" t="s">
        <v>447</v>
      </c>
      <c r="C2797" t="s">
        <v>448</v>
      </c>
      <c r="D2797">
        <v>2020</v>
      </c>
      <c r="E2797">
        <v>0</v>
      </c>
      <c r="F2797">
        <v>3590554</v>
      </c>
      <c r="G2797">
        <v>24109000</v>
      </c>
      <c r="H2797">
        <v>0</v>
      </c>
      <c r="I2797">
        <v>27699554</v>
      </c>
      <c r="J2797">
        <f t="shared" si="47"/>
        <v>13849777</v>
      </c>
    </row>
    <row r="2798" spans="1:10">
      <c r="A2798" t="s">
        <v>446</v>
      </c>
      <c r="B2798" t="s">
        <v>510</v>
      </c>
      <c r="C2798" t="s">
        <v>511</v>
      </c>
      <c r="D2798">
        <v>2020</v>
      </c>
      <c r="E2798">
        <v>0</v>
      </c>
      <c r="F2798">
        <v>0</v>
      </c>
      <c r="G2798">
        <v>3628675</v>
      </c>
      <c r="H2798">
        <v>1513000</v>
      </c>
      <c r="I2798">
        <v>5141675</v>
      </c>
      <c r="J2798">
        <f t="shared" si="47"/>
        <v>2570837.5</v>
      </c>
    </row>
    <row r="2799" spans="1:10">
      <c r="A2799" t="s">
        <v>446</v>
      </c>
      <c r="B2799" t="s">
        <v>512</v>
      </c>
      <c r="C2799" t="s">
        <v>1452</v>
      </c>
      <c r="D2799">
        <v>2020</v>
      </c>
      <c r="E2799">
        <v>0</v>
      </c>
      <c r="F2799">
        <v>6183843</v>
      </c>
      <c r="G2799">
        <v>26038000</v>
      </c>
      <c r="H2799">
        <v>10553000</v>
      </c>
      <c r="I2799">
        <v>42774843</v>
      </c>
      <c r="J2799">
        <f t="shared" si="47"/>
        <v>14258281</v>
      </c>
    </row>
    <row r="2800" spans="1:10">
      <c r="A2800" t="s">
        <v>446</v>
      </c>
      <c r="B2800" t="s">
        <v>514</v>
      </c>
      <c r="C2800" t="s">
        <v>515</v>
      </c>
      <c r="D2800">
        <v>2020</v>
      </c>
      <c r="E2800">
        <v>0</v>
      </c>
      <c r="F2800">
        <v>34192000</v>
      </c>
      <c r="G2800">
        <v>15603000</v>
      </c>
      <c r="H2800">
        <v>7824000</v>
      </c>
      <c r="I2800">
        <v>57619000</v>
      </c>
      <c r="J2800">
        <f t="shared" si="47"/>
        <v>19206333.333333332</v>
      </c>
    </row>
    <row r="2801" spans="1:10">
      <c r="A2801" t="s">
        <v>446</v>
      </c>
      <c r="B2801" t="s">
        <v>1327</v>
      </c>
      <c r="C2801" t="s">
        <v>1328</v>
      </c>
      <c r="D2801">
        <v>2020</v>
      </c>
      <c r="E2801">
        <v>0</v>
      </c>
      <c r="F2801">
        <v>0</v>
      </c>
      <c r="G2801">
        <v>590000</v>
      </c>
      <c r="H2801">
        <v>0</v>
      </c>
      <c r="I2801">
        <v>590000</v>
      </c>
      <c r="J2801">
        <f t="shared" si="47"/>
        <v>590000</v>
      </c>
    </row>
    <row r="2802" spans="1:10">
      <c r="A2802" t="s">
        <v>446</v>
      </c>
      <c r="B2802" t="s">
        <v>1327</v>
      </c>
      <c r="C2802" t="s">
        <v>1328</v>
      </c>
      <c r="D2802">
        <v>2020</v>
      </c>
      <c r="E2802">
        <v>0</v>
      </c>
      <c r="F2802">
        <v>0</v>
      </c>
      <c r="G2802">
        <v>26207255</v>
      </c>
      <c r="H2802">
        <v>0</v>
      </c>
      <c r="I2802">
        <v>26207255</v>
      </c>
      <c r="J2802">
        <f t="shared" si="47"/>
        <v>26207255</v>
      </c>
    </row>
    <row r="2803" spans="1:10">
      <c r="A2803" t="s">
        <v>446</v>
      </c>
      <c r="B2803" t="s">
        <v>1289</v>
      </c>
      <c r="C2803" t="s">
        <v>1290</v>
      </c>
      <c r="D2803">
        <v>2020</v>
      </c>
      <c r="E2803">
        <v>0</v>
      </c>
      <c r="F2803">
        <v>0</v>
      </c>
      <c r="G2803">
        <v>13164125</v>
      </c>
      <c r="H2803">
        <v>4196000</v>
      </c>
      <c r="I2803">
        <v>17360125</v>
      </c>
      <c r="J2803">
        <f t="shared" si="47"/>
        <v>8680062.5</v>
      </c>
    </row>
    <row r="2804" spans="1:10">
      <c r="A2804" t="s">
        <v>446</v>
      </c>
      <c r="B2804" t="s">
        <v>1730</v>
      </c>
      <c r="C2804" t="s">
        <v>1731</v>
      </c>
      <c r="D2804">
        <v>2020</v>
      </c>
      <c r="E2804">
        <v>4968136</v>
      </c>
      <c r="F2804">
        <v>0</v>
      </c>
      <c r="G2804">
        <v>27000</v>
      </c>
      <c r="H2804">
        <v>0</v>
      </c>
      <c r="I2804">
        <v>4995136</v>
      </c>
      <c r="J2804">
        <f t="shared" si="47"/>
        <v>2497568</v>
      </c>
    </row>
    <row r="2805" spans="1:10">
      <c r="A2805" t="s">
        <v>446</v>
      </c>
      <c r="B2805" t="s">
        <v>1732</v>
      </c>
      <c r="C2805" t="s">
        <v>1704</v>
      </c>
      <c r="D2805">
        <v>2020</v>
      </c>
      <c r="E2805">
        <v>5000000</v>
      </c>
      <c r="F2805">
        <v>0</v>
      </c>
      <c r="G2805">
        <v>0</v>
      </c>
      <c r="H2805">
        <v>0</v>
      </c>
      <c r="I2805">
        <v>5000000</v>
      </c>
      <c r="J2805">
        <f t="shared" si="47"/>
        <v>5000000</v>
      </c>
    </row>
    <row r="2806" spans="1:10">
      <c r="A2806" t="s">
        <v>446</v>
      </c>
      <c r="B2806" t="s">
        <v>516</v>
      </c>
      <c r="C2806" t="s">
        <v>517</v>
      </c>
      <c r="D2806">
        <v>2020</v>
      </c>
      <c r="E2806">
        <v>3020000</v>
      </c>
      <c r="F2806">
        <v>0</v>
      </c>
      <c r="G2806">
        <v>0</v>
      </c>
      <c r="H2806">
        <v>0</v>
      </c>
      <c r="I2806">
        <v>3020000</v>
      </c>
      <c r="J2806">
        <f t="shared" si="47"/>
        <v>3020000</v>
      </c>
    </row>
    <row r="2807" spans="1:10">
      <c r="A2807" t="s">
        <v>446</v>
      </c>
      <c r="B2807" t="s">
        <v>1733</v>
      </c>
      <c r="C2807" t="s">
        <v>1734</v>
      </c>
      <c r="D2807">
        <v>2020</v>
      </c>
      <c r="E2807">
        <v>38000</v>
      </c>
      <c r="F2807">
        <v>0</v>
      </c>
      <c r="G2807">
        <v>0</v>
      </c>
      <c r="H2807">
        <v>0</v>
      </c>
      <c r="I2807">
        <v>38000</v>
      </c>
      <c r="J2807">
        <f t="shared" si="47"/>
        <v>38000</v>
      </c>
    </row>
    <row r="2808" spans="1:10">
      <c r="A2808" t="s">
        <v>446</v>
      </c>
      <c r="B2808" t="s">
        <v>519</v>
      </c>
      <c r="C2808" t="s">
        <v>520</v>
      </c>
      <c r="D2808">
        <v>2020</v>
      </c>
      <c r="E2808">
        <v>1025000</v>
      </c>
      <c r="F2808">
        <v>650000</v>
      </c>
      <c r="G2808">
        <v>0</v>
      </c>
      <c r="H2808">
        <v>0</v>
      </c>
      <c r="I2808">
        <v>1675000</v>
      </c>
      <c r="J2808">
        <f t="shared" si="47"/>
        <v>837500</v>
      </c>
    </row>
    <row r="2809" spans="1:10">
      <c r="A2809" t="s">
        <v>446</v>
      </c>
      <c r="B2809" t="s">
        <v>523</v>
      </c>
      <c r="C2809" t="s">
        <v>482</v>
      </c>
      <c r="D2809">
        <v>2020</v>
      </c>
      <c r="E2809">
        <v>18363000</v>
      </c>
      <c r="F2809">
        <v>0</v>
      </c>
      <c r="G2809">
        <v>4000000</v>
      </c>
      <c r="H2809">
        <v>0</v>
      </c>
      <c r="I2809">
        <v>22363000</v>
      </c>
      <c r="J2809">
        <f t="shared" si="47"/>
        <v>11181500</v>
      </c>
    </row>
    <row r="2810" spans="1:10">
      <c r="A2810" t="s">
        <v>446</v>
      </c>
      <c r="B2810" t="s">
        <v>1735</v>
      </c>
      <c r="C2810" t="s">
        <v>1736</v>
      </c>
      <c r="D2810">
        <v>2020</v>
      </c>
      <c r="E2810">
        <v>2000000</v>
      </c>
      <c r="F2810">
        <v>0</v>
      </c>
      <c r="G2810">
        <v>1000000</v>
      </c>
      <c r="H2810">
        <v>0</v>
      </c>
      <c r="I2810">
        <v>3000000</v>
      </c>
      <c r="J2810">
        <f t="shared" si="47"/>
        <v>1500000</v>
      </c>
    </row>
    <row r="2811" spans="1:10">
      <c r="A2811" t="s">
        <v>446</v>
      </c>
      <c r="B2811" t="s">
        <v>1737</v>
      </c>
      <c r="C2811" t="s">
        <v>1738</v>
      </c>
      <c r="D2811">
        <v>2020</v>
      </c>
      <c r="E2811">
        <v>3000000</v>
      </c>
      <c r="F2811">
        <v>0</v>
      </c>
      <c r="G2811">
        <v>800000</v>
      </c>
      <c r="H2811">
        <v>0</v>
      </c>
      <c r="I2811">
        <v>3800000</v>
      </c>
      <c r="J2811">
        <f t="shared" si="47"/>
        <v>1900000</v>
      </c>
    </row>
    <row r="2812" spans="1:10">
      <c r="A2812" t="s">
        <v>446</v>
      </c>
      <c r="B2812" t="s">
        <v>1110</v>
      </c>
      <c r="C2812" t="s">
        <v>1111</v>
      </c>
      <c r="D2812">
        <v>2020</v>
      </c>
      <c r="E2812">
        <v>11482000</v>
      </c>
      <c r="F2812">
        <v>0</v>
      </c>
      <c r="G2812">
        <v>0</v>
      </c>
      <c r="H2812">
        <v>0</v>
      </c>
      <c r="I2812">
        <v>11482000</v>
      </c>
      <c r="J2812">
        <f t="shared" si="47"/>
        <v>11482000</v>
      </c>
    </row>
    <row r="2813" spans="1:10">
      <c r="A2813" t="s">
        <v>532</v>
      </c>
      <c r="B2813" t="s">
        <v>533</v>
      </c>
      <c r="C2813" t="s">
        <v>534</v>
      </c>
      <c r="D2813">
        <v>2020</v>
      </c>
      <c r="E2813">
        <v>16951759</v>
      </c>
      <c r="F2813">
        <v>0</v>
      </c>
      <c r="G2813">
        <v>0</v>
      </c>
      <c r="H2813">
        <v>0</v>
      </c>
      <c r="I2813">
        <v>16951759</v>
      </c>
      <c r="J2813">
        <f t="shared" si="47"/>
        <v>16951759</v>
      </c>
    </row>
    <row r="2814" spans="1:10">
      <c r="A2814" t="s">
        <v>532</v>
      </c>
      <c r="B2814" t="s">
        <v>535</v>
      </c>
      <c r="C2814" t="s">
        <v>536</v>
      </c>
      <c r="D2814">
        <v>2020</v>
      </c>
      <c r="E2814">
        <v>0</v>
      </c>
      <c r="F2814">
        <v>0</v>
      </c>
      <c r="G2814">
        <v>139474000</v>
      </c>
      <c r="H2814">
        <v>154170000</v>
      </c>
      <c r="I2814">
        <v>293644000</v>
      </c>
      <c r="J2814">
        <f t="shared" si="47"/>
        <v>146822000</v>
      </c>
    </row>
    <row r="2815" spans="1:10">
      <c r="A2815" t="s">
        <v>532</v>
      </c>
      <c r="B2815" t="s">
        <v>537</v>
      </c>
      <c r="C2815" t="s">
        <v>538</v>
      </c>
      <c r="D2815">
        <v>2020</v>
      </c>
      <c r="E2815">
        <v>37726495</v>
      </c>
      <c r="F2815">
        <v>13456000</v>
      </c>
      <c r="G2815">
        <v>17105000</v>
      </c>
      <c r="H2815">
        <v>10000000</v>
      </c>
      <c r="I2815">
        <v>78287495</v>
      </c>
      <c r="J2815">
        <f t="shared" si="47"/>
        <v>19571873.75</v>
      </c>
    </row>
    <row r="2816" spans="1:10">
      <c r="A2816" t="s">
        <v>532</v>
      </c>
      <c r="B2816" t="s">
        <v>539</v>
      </c>
      <c r="C2816" t="s">
        <v>540</v>
      </c>
      <c r="D2816">
        <v>2020</v>
      </c>
      <c r="E2816">
        <v>12489714</v>
      </c>
      <c r="F2816">
        <v>300939000</v>
      </c>
      <c r="G2816">
        <v>36045000</v>
      </c>
      <c r="H2816">
        <v>13000000</v>
      </c>
      <c r="I2816">
        <v>362473714</v>
      </c>
      <c r="J2816">
        <f t="shared" si="47"/>
        <v>90618428.5</v>
      </c>
    </row>
    <row r="2817" spans="1:10">
      <c r="A2817" t="s">
        <v>532</v>
      </c>
      <c r="B2817" t="s">
        <v>541</v>
      </c>
      <c r="C2817" t="s">
        <v>542</v>
      </c>
      <c r="D2817">
        <v>2020</v>
      </c>
      <c r="E2817">
        <v>946000</v>
      </c>
      <c r="F2817">
        <v>0</v>
      </c>
      <c r="G2817">
        <v>1616000</v>
      </c>
      <c r="H2817">
        <v>2000000</v>
      </c>
      <c r="I2817">
        <v>4562000</v>
      </c>
      <c r="J2817">
        <f t="shared" si="47"/>
        <v>1520666.6666666667</v>
      </c>
    </row>
    <row r="2818" spans="1:10">
      <c r="A2818" t="s">
        <v>532</v>
      </c>
      <c r="B2818" t="s">
        <v>543</v>
      </c>
      <c r="C2818" t="s">
        <v>544</v>
      </c>
      <c r="D2818">
        <v>2020</v>
      </c>
      <c r="E2818">
        <v>16500472</v>
      </c>
      <c r="F2818">
        <v>0</v>
      </c>
      <c r="G2818">
        <v>0</v>
      </c>
      <c r="H2818">
        <v>0</v>
      </c>
      <c r="I2818">
        <v>16500472</v>
      </c>
      <c r="J2818">
        <f t="shared" si="47"/>
        <v>16500472</v>
      </c>
    </row>
    <row r="2819" spans="1:10">
      <c r="A2819" t="s">
        <v>532</v>
      </c>
      <c r="B2819" t="s">
        <v>545</v>
      </c>
      <c r="C2819" t="s">
        <v>546</v>
      </c>
      <c r="D2819">
        <v>2020</v>
      </c>
      <c r="E2819">
        <v>23761361</v>
      </c>
      <c r="F2819">
        <v>1418000</v>
      </c>
      <c r="G2819">
        <v>34281000</v>
      </c>
      <c r="H2819">
        <v>11354000</v>
      </c>
      <c r="I2819">
        <v>70814361</v>
      </c>
      <c r="J2819">
        <f t="shared" si="47"/>
        <v>17703590.25</v>
      </c>
    </row>
    <row r="2820" spans="1:10">
      <c r="A2820" t="s">
        <v>532</v>
      </c>
      <c r="B2820" t="s">
        <v>547</v>
      </c>
      <c r="C2820" t="s">
        <v>548</v>
      </c>
      <c r="D2820">
        <v>2020</v>
      </c>
      <c r="E2820">
        <v>5921365</v>
      </c>
      <c r="F2820">
        <v>5788000</v>
      </c>
      <c r="G2820">
        <v>4257000</v>
      </c>
      <c r="H2820">
        <v>19466000</v>
      </c>
      <c r="I2820">
        <v>35432365</v>
      </c>
      <c r="J2820">
        <f t="shared" si="47"/>
        <v>8858091.25</v>
      </c>
    </row>
    <row r="2821" spans="1:10">
      <c r="A2821" t="s">
        <v>532</v>
      </c>
      <c r="B2821" t="s">
        <v>549</v>
      </c>
      <c r="C2821" t="s">
        <v>550</v>
      </c>
      <c r="D2821">
        <v>2020</v>
      </c>
      <c r="E2821">
        <v>6047086</v>
      </c>
      <c r="F2821">
        <v>6618000</v>
      </c>
      <c r="G2821">
        <v>1846000</v>
      </c>
      <c r="H2821">
        <v>851000</v>
      </c>
      <c r="I2821">
        <v>15362086</v>
      </c>
      <c r="J2821">
        <f t="shared" si="47"/>
        <v>3840521.5</v>
      </c>
    </row>
    <row r="2822" spans="1:10">
      <c r="A2822" t="s">
        <v>532</v>
      </c>
      <c r="B2822" t="s">
        <v>1739</v>
      </c>
      <c r="C2822" t="s">
        <v>1740</v>
      </c>
      <c r="D2822">
        <v>2020</v>
      </c>
      <c r="E2822">
        <v>150000</v>
      </c>
      <c r="F2822">
        <v>0</v>
      </c>
      <c r="G2822">
        <v>0</v>
      </c>
      <c r="H2822">
        <v>0</v>
      </c>
      <c r="I2822">
        <v>150000</v>
      </c>
      <c r="J2822">
        <f t="shared" si="47"/>
        <v>150000</v>
      </c>
    </row>
    <row r="2823" spans="1:10">
      <c r="A2823" t="s">
        <v>555</v>
      </c>
      <c r="B2823" t="s">
        <v>556</v>
      </c>
      <c r="C2823" t="s">
        <v>557</v>
      </c>
      <c r="D2823">
        <v>2020</v>
      </c>
      <c r="E2823">
        <v>0</v>
      </c>
      <c r="F2823">
        <v>102414419</v>
      </c>
      <c r="G2823">
        <v>220972000</v>
      </c>
      <c r="H2823">
        <v>171819000</v>
      </c>
      <c r="I2823">
        <v>495205419</v>
      </c>
      <c r="J2823">
        <f t="shared" si="47"/>
        <v>165068473</v>
      </c>
    </row>
    <row r="2824" spans="1:10">
      <c r="A2824" t="s">
        <v>555</v>
      </c>
      <c r="B2824" t="s">
        <v>1171</v>
      </c>
      <c r="C2824" t="s">
        <v>1172</v>
      </c>
      <c r="D2824">
        <v>2020</v>
      </c>
      <c r="E2824">
        <v>30000000</v>
      </c>
      <c r="F2824">
        <v>0</v>
      </c>
      <c r="G2824">
        <v>0</v>
      </c>
      <c r="H2824">
        <v>0</v>
      </c>
      <c r="I2824">
        <v>30000000</v>
      </c>
      <c r="J2824">
        <f t="shared" si="47"/>
        <v>30000000</v>
      </c>
    </row>
    <row r="2825" spans="1:10">
      <c r="A2825" t="s">
        <v>555</v>
      </c>
      <c r="B2825" t="s">
        <v>560</v>
      </c>
      <c r="C2825" t="s">
        <v>561</v>
      </c>
      <c r="D2825">
        <v>2020</v>
      </c>
      <c r="E2825">
        <v>96681929</v>
      </c>
      <c r="F2825">
        <v>340151000</v>
      </c>
      <c r="G2825">
        <v>349840000</v>
      </c>
      <c r="H2825">
        <v>350356000</v>
      </c>
      <c r="I2825">
        <v>1137028929</v>
      </c>
      <c r="J2825">
        <f t="shared" si="47"/>
        <v>284257232.25</v>
      </c>
    </row>
    <row r="2826" spans="1:10">
      <c r="A2826" t="s">
        <v>555</v>
      </c>
      <c r="B2826" t="s">
        <v>562</v>
      </c>
      <c r="C2826" t="s">
        <v>563</v>
      </c>
      <c r="D2826">
        <v>2020</v>
      </c>
      <c r="E2826">
        <v>0</v>
      </c>
      <c r="F2826">
        <v>0</v>
      </c>
      <c r="G2826">
        <v>25110000</v>
      </c>
      <c r="H2826">
        <v>0</v>
      </c>
      <c r="I2826">
        <v>25110000</v>
      </c>
      <c r="J2826">
        <f t="shared" si="47"/>
        <v>25110000</v>
      </c>
    </row>
    <row r="2827" spans="1:10">
      <c r="A2827" t="s">
        <v>555</v>
      </c>
      <c r="B2827" t="s">
        <v>562</v>
      </c>
      <c r="C2827" t="s">
        <v>563</v>
      </c>
      <c r="D2827">
        <v>2020</v>
      </c>
      <c r="E2827">
        <v>480429000</v>
      </c>
      <c r="F2827">
        <v>465105000</v>
      </c>
      <c r="G2827">
        <v>292494000</v>
      </c>
      <c r="H2827">
        <v>0</v>
      </c>
      <c r="I2827">
        <v>1238028000</v>
      </c>
      <c r="J2827">
        <f t="shared" si="47"/>
        <v>412676000</v>
      </c>
    </row>
    <row r="2828" spans="1:10">
      <c r="A2828" t="s">
        <v>555</v>
      </c>
      <c r="B2828" t="s">
        <v>564</v>
      </c>
      <c r="C2828" t="s">
        <v>565</v>
      </c>
      <c r="D2828">
        <v>2020</v>
      </c>
      <c r="E2828">
        <v>83115278</v>
      </c>
      <c r="F2828">
        <v>114920000</v>
      </c>
      <c r="G2828">
        <v>0</v>
      </c>
      <c r="H2828">
        <v>5662000</v>
      </c>
      <c r="I2828">
        <v>203697278</v>
      </c>
      <c r="J2828">
        <f t="shared" si="47"/>
        <v>67899092.666666672</v>
      </c>
    </row>
    <row r="2829" spans="1:10">
      <c r="A2829" t="s">
        <v>566</v>
      </c>
      <c r="B2829" t="s">
        <v>949</v>
      </c>
      <c r="C2829" t="s">
        <v>950</v>
      </c>
      <c r="D2829">
        <v>2020</v>
      </c>
      <c r="E2829">
        <v>0</v>
      </c>
      <c r="F2829">
        <v>371189</v>
      </c>
      <c r="G2829">
        <v>0</v>
      </c>
      <c r="H2829">
        <v>0</v>
      </c>
      <c r="I2829">
        <v>371189</v>
      </c>
      <c r="J2829">
        <f t="shared" si="47"/>
        <v>371189</v>
      </c>
    </row>
    <row r="2830" spans="1:10">
      <c r="A2830" t="s">
        <v>566</v>
      </c>
      <c r="B2830" t="s">
        <v>567</v>
      </c>
      <c r="C2830" t="s">
        <v>568</v>
      </c>
      <c r="D2830">
        <v>2020</v>
      </c>
      <c r="E2830">
        <v>0</v>
      </c>
      <c r="F2830">
        <v>0</v>
      </c>
      <c r="G2830">
        <v>86999</v>
      </c>
      <c r="H2830">
        <v>0</v>
      </c>
      <c r="I2830">
        <v>86999</v>
      </c>
      <c r="J2830">
        <f t="shared" si="47"/>
        <v>86999</v>
      </c>
    </row>
    <row r="2831" spans="1:10">
      <c r="A2831" t="s">
        <v>566</v>
      </c>
      <c r="B2831" t="s">
        <v>569</v>
      </c>
      <c r="C2831" t="s">
        <v>570</v>
      </c>
      <c r="D2831">
        <v>2020</v>
      </c>
      <c r="E2831">
        <v>0</v>
      </c>
      <c r="F2831">
        <v>0</v>
      </c>
      <c r="G2831">
        <v>0</v>
      </c>
      <c r="H2831">
        <v>4000</v>
      </c>
      <c r="I2831">
        <v>4000</v>
      </c>
      <c r="J2831">
        <f t="shared" si="47"/>
        <v>4000</v>
      </c>
    </row>
    <row r="2832" spans="1:10">
      <c r="A2832" t="s">
        <v>566</v>
      </c>
      <c r="B2832" t="s">
        <v>573</v>
      </c>
      <c r="C2832" t="s">
        <v>574</v>
      </c>
      <c r="D2832">
        <v>2020</v>
      </c>
      <c r="E2832">
        <v>0</v>
      </c>
      <c r="F2832">
        <v>0</v>
      </c>
      <c r="G2832">
        <v>0</v>
      </c>
      <c r="H2832">
        <v>608401</v>
      </c>
      <c r="I2832">
        <v>608401</v>
      </c>
      <c r="J2832">
        <f t="shared" si="47"/>
        <v>608401</v>
      </c>
    </row>
    <row r="2833" spans="1:10">
      <c r="A2833" t="s">
        <v>566</v>
      </c>
      <c r="B2833" t="s">
        <v>575</v>
      </c>
      <c r="C2833" t="s">
        <v>576</v>
      </c>
      <c r="D2833">
        <v>2020</v>
      </c>
      <c r="E2833">
        <v>0</v>
      </c>
      <c r="F2833">
        <v>0</v>
      </c>
      <c r="G2833">
        <v>0</v>
      </c>
      <c r="H2833">
        <v>783151</v>
      </c>
      <c r="I2833">
        <v>783151</v>
      </c>
      <c r="J2833">
        <f t="shared" si="47"/>
        <v>783151</v>
      </c>
    </row>
    <row r="2834" spans="1:10">
      <c r="A2834" t="s">
        <v>566</v>
      </c>
      <c r="B2834" t="s">
        <v>579</v>
      </c>
      <c r="C2834" t="s">
        <v>580</v>
      </c>
      <c r="D2834">
        <v>2020</v>
      </c>
      <c r="E2834">
        <v>0</v>
      </c>
      <c r="F2834">
        <v>0</v>
      </c>
      <c r="G2834">
        <v>81000000</v>
      </c>
      <c r="H2834">
        <v>0</v>
      </c>
      <c r="I2834">
        <v>81000000</v>
      </c>
      <c r="J2834">
        <f t="shared" si="47"/>
        <v>81000000</v>
      </c>
    </row>
    <row r="2835" spans="1:10">
      <c r="A2835" t="s">
        <v>566</v>
      </c>
      <c r="B2835" t="s">
        <v>583</v>
      </c>
      <c r="C2835" t="s">
        <v>584</v>
      </c>
      <c r="D2835">
        <v>2020</v>
      </c>
      <c r="E2835">
        <v>0</v>
      </c>
      <c r="F2835">
        <v>0</v>
      </c>
      <c r="G2835">
        <v>1378976</v>
      </c>
      <c r="H2835">
        <v>0</v>
      </c>
      <c r="I2835">
        <v>1378976</v>
      </c>
      <c r="J2835">
        <f t="shared" si="47"/>
        <v>1378976</v>
      </c>
    </row>
    <row r="2836" spans="1:10">
      <c r="A2836" t="s">
        <v>566</v>
      </c>
      <c r="B2836" t="s">
        <v>585</v>
      </c>
      <c r="C2836" t="s">
        <v>586</v>
      </c>
      <c r="D2836">
        <v>2020</v>
      </c>
      <c r="E2836">
        <v>0</v>
      </c>
      <c r="F2836">
        <v>0</v>
      </c>
      <c r="G2836">
        <v>1027777</v>
      </c>
      <c r="H2836">
        <v>0</v>
      </c>
      <c r="I2836">
        <v>1027777</v>
      </c>
      <c r="J2836">
        <f t="shared" si="47"/>
        <v>1027777</v>
      </c>
    </row>
    <row r="2837" spans="1:10">
      <c r="A2837" t="s">
        <v>566</v>
      </c>
      <c r="B2837" t="s">
        <v>1644</v>
      </c>
      <c r="C2837" t="s">
        <v>1645</v>
      </c>
      <c r="D2837">
        <v>2020</v>
      </c>
      <c r="E2837">
        <v>0</v>
      </c>
      <c r="F2837">
        <v>0</v>
      </c>
      <c r="G2837">
        <v>0</v>
      </c>
      <c r="H2837">
        <v>364</v>
      </c>
      <c r="I2837">
        <v>364</v>
      </c>
      <c r="J2837">
        <f t="shared" si="47"/>
        <v>364</v>
      </c>
    </row>
    <row r="2838" spans="1:10">
      <c r="A2838" t="s">
        <v>566</v>
      </c>
      <c r="B2838" t="s">
        <v>587</v>
      </c>
      <c r="C2838" t="s">
        <v>588</v>
      </c>
      <c r="D2838">
        <v>2020</v>
      </c>
      <c r="E2838">
        <v>0</v>
      </c>
      <c r="F2838">
        <v>0</v>
      </c>
      <c r="G2838">
        <v>342937</v>
      </c>
      <c r="H2838">
        <v>0</v>
      </c>
      <c r="I2838">
        <v>342937</v>
      </c>
      <c r="J2838">
        <f t="shared" si="47"/>
        <v>342937</v>
      </c>
    </row>
    <row r="2839" spans="1:10">
      <c r="A2839" t="s">
        <v>566</v>
      </c>
      <c r="B2839" t="s">
        <v>872</v>
      </c>
      <c r="C2839" t="s">
        <v>873</v>
      </c>
      <c r="D2839">
        <v>2020</v>
      </c>
      <c r="E2839">
        <v>0</v>
      </c>
      <c r="F2839">
        <v>0</v>
      </c>
      <c r="G2839">
        <v>0</v>
      </c>
      <c r="H2839">
        <v>239120</v>
      </c>
      <c r="I2839">
        <v>239120</v>
      </c>
      <c r="J2839">
        <f t="shared" si="47"/>
        <v>239120</v>
      </c>
    </row>
    <row r="2840" spans="1:10">
      <c r="A2840" t="s">
        <v>566</v>
      </c>
      <c r="B2840" t="s">
        <v>1741</v>
      </c>
      <c r="C2840" t="s">
        <v>1742</v>
      </c>
      <c r="D2840">
        <v>2020</v>
      </c>
      <c r="E2840">
        <v>0</v>
      </c>
      <c r="F2840">
        <v>0</v>
      </c>
      <c r="G2840">
        <v>0</v>
      </c>
      <c r="H2840">
        <v>69249</v>
      </c>
      <c r="I2840">
        <v>69249</v>
      </c>
      <c r="J2840">
        <f t="shared" si="47"/>
        <v>69249</v>
      </c>
    </row>
    <row r="2841" spans="1:10">
      <c r="A2841" t="s">
        <v>566</v>
      </c>
      <c r="B2841" t="s">
        <v>591</v>
      </c>
      <c r="C2841" t="s">
        <v>592</v>
      </c>
      <c r="D2841">
        <v>2020</v>
      </c>
      <c r="E2841">
        <v>0</v>
      </c>
      <c r="F2841">
        <v>0</v>
      </c>
      <c r="G2841">
        <v>31295883</v>
      </c>
      <c r="H2841">
        <v>3568000</v>
      </c>
      <c r="I2841">
        <v>34863883</v>
      </c>
      <c r="J2841">
        <f t="shared" si="47"/>
        <v>17431941.5</v>
      </c>
    </row>
    <row r="2842" spans="1:10">
      <c r="A2842" t="s">
        <v>566</v>
      </c>
      <c r="B2842" t="s">
        <v>1400</v>
      </c>
      <c r="C2842" t="s">
        <v>1401</v>
      </c>
      <c r="D2842">
        <v>2020</v>
      </c>
      <c r="E2842">
        <v>0</v>
      </c>
      <c r="F2842">
        <v>0</v>
      </c>
      <c r="G2842">
        <v>0</v>
      </c>
      <c r="H2842">
        <v>389999</v>
      </c>
      <c r="I2842">
        <v>389999</v>
      </c>
      <c r="J2842">
        <f t="shared" si="47"/>
        <v>389999</v>
      </c>
    </row>
    <row r="2843" spans="1:10">
      <c r="A2843" t="s">
        <v>566</v>
      </c>
      <c r="B2843" t="s">
        <v>1255</v>
      </c>
      <c r="C2843" t="s">
        <v>1256</v>
      </c>
      <c r="D2843">
        <v>2020</v>
      </c>
      <c r="E2843">
        <v>0</v>
      </c>
      <c r="F2843">
        <v>0</v>
      </c>
      <c r="G2843">
        <v>234</v>
      </c>
      <c r="H2843">
        <v>0</v>
      </c>
      <c r="I2843">
        <v>234</v>
      </c>
      <c r="J2843">
        <f t="shared" si="47"/>
        <v>234</v>
      </c>
    </row>
    <row r="2844" spans="1:10">
      <c r="A2844" t="s">
        <v>566</v>
      </c>
      <c r="B2844" t="s">
        <v>1492</v>
      </c>
      <c r="C2844" t="s">
        <v>1059</v>
      </c>
      <c r="D2844">
        <v>2020</v>
      </c>
      <c r="E2844">
        <v>0</v>
      </c>
      <c r="F2844">
        <v>0</v>
      </c>
      <c r="G2844">
        <v>0</v>
      </c>
      <c r="H2844">
        <v>82078</v>
      </c>
      <c r="I2844">
        <v>82078</v>
      </c>
      <c r="J2844">
        <f t="shared" si="47"/>
        <v>82078</v>
      </c>
    </row>
    <row r="2845" spans="1:10">
      <c r="A2845" t="s">
        <v>566</v>
      </c>
      <c r="B2845" t="s">
        <v>1492</v>
      </c>
      <c r="C2845" t="s">
        <v>1059</v>
      </c>
      <c r="D2845">
        <v>2020</v>
      </c>
      <c r="E2845">
        <v>200000</v>
      </c>
      <c r="F2845">
        <v>0</v>
      </c>
      <c r="G2845">
        <v>800000</v>
      </c>
      <c r="H2845">
        <v>0</v>
      </c>
      <c r="I2845">
        <v>1000000</v>
      </c>
      <c r="J2845">
        <f t="shared" si="47"/>
        <v>500000</v>
      </c>
    </row>
    <row r="2846" spans="1:10">
      <c r="A2846" t="s">
        <v>566</v>
      </c>
      <c r="B2846" t="s">
        <v>595</v>
      </c>
      <c r="C2846" t="s">
        <v>596</v>
      </c>
      <c r="D2846">
        <v>2020</v>
      </c>
      <c r="E2846">
        <v>0</v>
      </c>
      <c r="F2846">
        <v>0</v>
      </c>
      <c r="G2846">
        <v>0</v>
      </c>
      <c r="H2846">
        <v>236828</v>
      </c>
      <c r="I2846">
        <v>236828</v>
      </c>
      <c r="J2846">
        <f t="shared" si="47"/>
        <v>236828</v>
      </c>
    </row>
    <row r="2847" spans="1:10">
      <c r="A2847" t="s">
        <v>566</v>
      </c>
      <c r="B2847" t="s">
        <v>1349</v>
      </c>
      <c r="C2847" t="s">
        <v>1350</v>
      </c>
      <c r="D2847">
        <v>2020</v>
      </c>
      <c r="E2847">
        <v>26800369</v>
      </c>
      <c r="F2847">
        <v>0</v>
      </c>
      <c r="G2847">
        <v>0</v>
      </c>
      <c r="H2847">
        <v>0</v>
      </c>
      <c r="I2847">
        <v>26800369</v>
      </c>
      <c r="J2847">
        <f t="shared" si="47"/>
        <v>26800369</v>
      </c>
    </row>
    <row r="2848" spans="1:10">
      <c r="A2848" t="s">
        <v>566</v>
      </c>
      <c r="B2848" t="s">
        <v>1646</v>
      </c>
      <c r="C2848" t="s">
        <v>639</v>
      </c>
      <c r="D2848">
        <v>2020</v>
      </c>
      <c r="E2848">
        <v>214837</v>
      </c>
      <c r="F2848">
        <v>0</v>
      </c>
      <c r="G2848">
        <v>58000</v>
      </c>
      <c r="H2848">
        <v>0</v>
      </c>
      <c r="I2848">
        <v>272837</v>
      </c>
      <c r="J2848">
        <f t="shared" si="47"/>
        <v>136418.5</v>
      </c>
    </row>
    <row r="2849" spans="1:10">
      <c r="A2849" t="s">
        <v>566</v>
      </c>
      <c r="B2849" t="s">
        <v>1451</v>
      </c>
      <c r="C2849" t="s">
        <v>1348</v>
      </c>
      <c r="D2849">
        <v>2020</v>
      </c>
      <c r="E2849">
        <v>0</v>
      </c>
      <c r="F2849">
        <v>4000000</v>
      </c>
      <c r="G2849">
        <v>0</v>
      </c>
      <c r="H2849">
        <v>0</v>
      </c>
      <c r="I2849">
        <v>4000000</v>
      </c>
      <c r="J2849">
        <f t="shared" si="47"/>
        <v>4000000</v>
      </c>
    </row>
    <row r="2850" spans="1:10">
      <c r="A2850" t="s">
        <v>566</v>
      </c>
      <c r="B2850" t="s">
        <v>1743</v>
      </c>
      <c r="C2850" t="s">
        <v>1744</v>
      </c>
      <c r="D2850">
        <v>2020</v>
      </c>
      <c r="E2850">
        <v>0</v>
      </c>
      <c r="F2850">
        <v>0</v>
      </c>
      <c r="G2850">
        <v>25929</v>
      </c>
      <c r="H2850">
        <v>0</v>
      </c>
      <c r="I2850">
        <v>25929</v>
      </c>
      <c r="J2850">
        <f t="shared" si="47"/>
        <v>25929</v>
      </c>
    </row>
    <row r="2851" spans="1:10">
      <c r="A2851" t="s">
        <v>566</v>
      </c>
      <c r="B2851" t="s">
        <v>599</v>
      </c>
      <c r="C2851" t="s">
        <v>600</v>
      </c>
      <c r="D2851">
        <v>2020</v>
      </c>
      <c r="E2851">
        <v>0</v>
      </c>
      <c r="F2851">
        <v>0</v>
      </c>
      <c r="G2851">
        <v>65659</v>
      </c>
      <c r="H2851">
        <v>0</v>
      </c>
      <c r="I2851">
        <v>65659</v>
      </c>
      <c r="J2851">
        <f t="shared" si="47"/>
        <v>65659</v>
      </c>
    </row>
    <row r="2852" spans="1:10">
      <c r="A2852" t="s">
        <v>566</v>
      </c>
      <c r="B2852" t="s">
        <v>1647</v>
      </c>
      <c r="C2852" t="s">
        <v>1582</v>
      </c>
      <c r="D2852">
        <v>2020</v>
      </c>
      <c r="E2852">
        <v>55121</v>
      </c>
      <c r="F2852">
        <v>0</v>
      </c>
      <c r="G2852">
        <v>42000</v>
      </c>
      <c r="H2852">
        <v>0</v>
      </c>
      <c r="I2852">
        <v>97121</v>
      </c>
      <c r="J2852">
        <f t="shared" si="47"/>
        <v>48560.5</v>
      </c>
    </row>
    <row r="2853" spans="1:10">
      <c r="A2853" t="s">
        <v>566</v>
      </c>
      <c r="B2853" t="s">
        <v>1745</v>
      </c>
      <c r="C2853" t="s">
        <v>1746</v>
      </c>
      <c r="D2853">
        <v>2020</v>
      </c>
      <c r="E2853">
        <v>0</v>
      </c>
      <c r="F2853">
        <v>0</v>
      </c>
      <c r="G2853">
        <v>12160</v>
      </c>
      <c r="H2853">
        <v>0</v>
      </c>
      <c r="I2853">
        <v>12160</v>
      </c>
      <c r="J2853">
        <f t="shared" si="47"/>
        <v>12160</v>
      </c>
    </row>
    <row r="2854" spans="1:10">
      <c r="A2854" t="s">
        <v>566</v>
      </c>
      <c r="B2854" t="s">
        <v>1648</v>
      </c>
      <c r="C2854" t="s">
        <v>1649</v>
      </c>
      <c r="D2854">
        <v>2020</v>
      </c>
      <c r="E2854">
        <v>0</v>
      </c>
      <c r="F2854">
        <v>0</v>
      </c>
      <c r="G2854">
        <v>6580</v>
      </c>
      <c r="H2854">
        <v>0</v>
      </c>
      <c r="I2854">
        <v>6580</v>
      </c>
      <c r="J2854">
        <f t="shared" si="47"/>
        <v>6580</v>
      </c>
    </row>
    <row r="2855" spans="1:10">
      <c r="A2855" t="s">
        <v>566</v>
      </c>
      <c r="B2855" t="s">
        <v>1747</v>
      </c>
      <c r="C2855" t="s">
        <v>1748</v>
      </c>
      <c r="D2855">
        <v>2020</v>
      </c>
      <c r="E2855">
        <v>111458</v>
      </c>
      <c r="F2855">
        <v>0</v>
      </c>
      <c r="G2855">
        <v>0</v>
      </c>
      <c r="H2855">
        <v>0</v>
      </c>
      <c r="I2855">
        <v>111458</v>
      </c>
      <c r="J2855">
        <f t="shared" si="47"/>
        <v>111458</v>
      </c>
    </row>
    <row r="2856" spans="1:10">
      <c r="A2856" t="s">
        <v>566</v>
      </c>
      <c r="B2856" t="s">
        <v>1650</v>
      </c>
      <c r="C2856" t="s">
        <v>1651</v>
      </c>
      <c r="D2856">
        <v>2020</v>
      </c>
      <c r="E2856">
        <v>0</v>
      </c>
      <c r="F2856">
        <v>4240</v>
      </c>
      <c r="G2856">
        <v>0</v>
      </c>
      <c r="H2856">
        <v>0</v>
      </c>
      <c r="I2856">
        <v>4240</v>
      </c>
      <c r="J2856">
        <f t="shared" si="47"/>
        <v>4240</v>
      </c>
    </row>
    <row r="2857" spans="1:10">
      <c r="A2857" t="s">
        <v>566</v>
      </c>
      <c r="B2857" t="s">
        <v>605</v>
      </c>
      <c r="C2857" t="s">
        <v>606</v>
      </c>
      <c r="D2857">
        <v>2020</v>
      </c>
      <c r="E2857">
        <v>735006</v>
      </c>
      <c r="F2857">
        <v>0</v>
      </c>
      <c r="G2857">
        <v>0</v>
      </c>
      <c r="H2857">
        <v>0</v>
      </c>
      <c r="I2857">
        <v>735006</v>
      </c>
      <c r="J2857">
        <f t="shared" si="47"/>
        <v>735006</v>
      </c>
    </row>
    <row r="2858" spans="1:10">
      <c r="A2858" t="s">
        <v>566</v>
      </c>
      <c r="B2858" t="s">
        <v>1654</v>
      </c>
      <c r="C2858" t="s">
        <v>1655</v>
      </c>
      <c r="D2858">
        <v>2020</v>
      </c>
      <c r="E2858">
        <v>243</v>
      </c>
      <c r="F2858">
        <v>0</v>
      </c>
      <c r="G2858">
        <v>0</v>
      </c>
      <c r="H2858">
        <v>0</v>
      </c>
      <c r="I2858">
        <v>243</v>
      </c>
      <c r="J2858">
        <f t="shared" si="47"/>
        <v>243</v>
      </c>
    </row>
    <row r="2859" spans="1:10">
      <c r="A2859" t="s">
        <v>566</v>
      </c>
      <c r="B2859" t="s">
        <v>1654</v>
      </c>
      <c r="C2859" t="s">
        <v>1655</v>
      </c>
      <c r="D2859">
        <v>2020</v>
      </c>
      <c r="E2859">
        <v>493</v>
      </c>
      <c r="F2859">
        <v>0</v>
      </c>
      <c r="G2859">
        <v>0</v>
      </c>
      <c r="H2859">
        <v>0</v>
      </c>
      <c r="I2859">
        <v>493</v>
      </c>
      <c r="J2859">
        <f t="shared" ref="J2859:J2922" si="48">AVERAGEIF(E2859:H2859, "&gt;0")</f>
        <v>493</v>
      </c>
    </row>
    <row r="2860" spans="1:10">
      <c r="A2860" t="s">
        <v>566</v>
      </c>
      <c r="B2860" t="s">
        <v>1749</v>
      </c>
      <c r="C2860" t="s">
        <v>1390</v>
      </c>
      <c r="D2860">
        <v>2020</v>
      </c>
      <c r="E2860">
        <v>0</v>
      </c>
      <c r="F2860">
        <v>0</v>
      </c>
      <c r="G2860">
        <v>9946</v>
      </c>
      <c r="H2860">
        <v>0</v>
      </c>
      <c r="I2860">
        <v>9946</v>
      </c>
      <c r="J2860">
        <f t="shared" si="48"/>
        <v>9946</v>
      </c>
    </row>
    <row r="2861" spans="1:10">
      <c r="A2861" t="s">
        <v>566</v>
      </c>
      <c r="B2861" t="s">
        <v>623</v>
      </c>
      <c r="C2861" t="s">
        <v>624</v>
      </c>
      <c r="D2861">
        <v>2020</v>
      </c>
      <c r="E2861">
        <v>0</v>
      </c>
      <c r="F2861">
        <v>0</v>
      </c>
      <c r="G2861">
        <v>63000</v>
      </c>
      <c r="H2861">
        <v>0</v>
      </c>
      <c r="I2861">
        <v>63000</v>
      </c>
      <c r="J2861">
        <f t="shared" si="48"/>
        <v>63000</v>
      </c>
    </row>
    <row r="2862" spans="1:10">
      <c r="A2862" t="s">
        <v>566</v>
      </c>
      <c r="B2862" t="s">
        <v>625</v>
      </c>
      <c r="C2862" t="s">
        <v>626</v>
      </c>
      <c r="D2862">
        <v>2020</v>
      </c>
      <c r="E2862">
        <v>0</v>
      </c>
      <c r="F2862">
        <v>0</v>
      </c>
      <c r="G2862">
        <v>156000</v>
      </c>
      <c r="H2862">
        <v>0</v>
      </c>
      <c r="I2862">
        <v>156000</v>
      </c>
      <c r="J2862">
        <f t="shared" si="48"/>
        <v>156000</v>
      </c>
    </row>
    <row r="2863" spans="1:10">
      <c r="A2863" t="s">
        <v>566</v>
      </c>
      <c r="B2863" t="s">
        <v>1750</v>
      </c>
      <c r="C2863" t="s">
        <v>580</v>
      </c>
      <c r="D2863">
        <v>2020</v>
      </c>
      <c r="E2863">
        <v>500000</v>
      </c>
      <c r="F2863">
        <v>0</v>
      </c>
      <c r="G2863">
        <v>0</v>
      </c>
      <c r="H2863">
        <v>0</v>
      </c>
      <c r="I2863">
        <v>500000</v>
      </c>
      <c r="J2863">
        <f t="shared" si="48"/>
        <v>500000</v>
      </c>
    </row>
    <row r="2864" spans="1:10">
      <c r="A2864" t="s">
        <v>566</v>
      </c>
      <c r="B2864" t="s">
        <v>1175</v>
      </c>
      <c r="C2864" t="s">
        <v>1176</v>
      </c>
      <c r="D2864">
        <v>2020</v>
      </c>
      <c r="E2864">
        <v>381000</v>
      </c>
      <c r="F2864">
        <v>0</v>
      </c>
      <c r="G2864">
        <v>0</v>
      </c>
      <c r="H2864">
        <v>0</v>
      </c>
      <c r="I2864">
        <v>381000</v>
      </c>
      <c r="J2864">
        <f t="shared" si="48"/>
        <v>381000</v>
      </c>
    </row>
    <row r="2865" spans="1:10">
      <c r="A2865" t="s">
        <v>566</v>
      </c>
      <c r="B2865" t="s">
        <v>1050</v>
      </c>
      <c r="C2865" t="s">
        <v>1051</v>
      </c>
      <c r="D2865">
        <v>2020</v>
      </c>
      <c r="E2865">
        <v>500000</v>
      </c>
      <c r="F2865">
        <v>0</v>
      </c>
      <c r="G2865">
        <v>0</v>
      </c>
      <c r="H2865">
        <v>0</v>
      </c>
      <c r="I2865">
        <v>500000</v>
      </c>
      <c r="J2865">
        <f t="shared" si="48"/>
        <v>500000</v>
      </c>
    </row>
    <row r="2866" spans="1:10">
      <c r="A2866" t="s">
        <v>566</v>
      </c>
      <c r="B2866" t="s">
        <v>629</v>
      </c>
      <c r="C2866" t="s">
        <v>630</v>
      </c>
      <c r="D2866">
        <v>2020</v>
      </c>
      <c r="E2866">
        <v>1000000</v>
      </c>
      <c r="F2866">
        <v>0</v>
      </c>
      <c r="G2866">
        <v>0</v>
      </c>
      <c r="H2866">
        <v>0</v>
      </c>
      <c r="I2866">
        <v>1000000</v>
      </c>
      <c r="J2866">
        <f t="shared" si="48"/>
        <v>1000000</v>
      </c>
    </row>
    <row r="2867" spans="1:10">
      <c r="A2867" t="s">
        <v>566</v>
      </c>
      <c r="B2867" t="s">
        <v>1751</v>
      </c>
      <c r="C2867" t="s">
        <v>1752</v>
      </c>
      <c r="D2867">
        <v>2020</v>
      </c>
      <c r="E2867">
        <v>140000</v>
      </c>
      <c r="F2867">
        <v>0</v>
      </c>
      <c r="G2867">
        <v>0</v>
      </c>
      <c r="H2867">
        <v>0</v>
      </c>
      <c r="I2867">
        <v>140000</v>
      </c>
      <c r="J2867">
        <f t="shared" si="48"/>
        <v>140000</v>
      </c>
    </row>
    <row r="2868" spans="1:10">
      <c r="A2868" t="s">
        <v>566</v>
      </c>
      <c r="B2868" t="s">
        <v>1753</v>
      </c>
      <c r="C2868" t="s">
        <v>1754</v>
      </c>
      <c r="D2868">
        <v>2020</v>
      </c>
      <c r="E2868">
        <v>45000</v>
      </c>
      <c r="F2868">
        <v>0</v>
      </c>
      <c r="G2868">
        <v>0</v>
      </c>
      <c r="H2868">
        <v>0</v>
      </c>
      <c r="I2868">
        <v>45000</v>
      </c>
      <c r="J2868">
        <f t="shared" si="48"/>
        <v>45000</v>
      </c>
    </row>
    <row r="2869" spans="1:10">
      <c r="A2869" t="s">
        <v>566</v>
      </c>
      <c r="B2869" t="s">
        <v>1755</v>
      </c>
      <c r="C2869" t="s">
        <v>1756</v>
      </c>
      <c r="D2869">
        <v>2020</v>
      </c>
      <c r="E2869">
        <v>1000000</v>
      </c>
      <c r="F2869">
        <v>0</v>
      </c>
      <c r="G2869">
        <v>0</v>
      </c>
      <c r="H2869">
        <v>0</v>
      </c>
      <c r="I2869">
        <v>1000000</v>
      </c>
      <c r="J2869">
        <f t="shared" si="48"/>
        <v>1000000</v>
      </c>
    </row>
    <row r="2870" spans="1:10">
      <c r="A2870" t="s">
        <v>566</v>
      </c>
      <c r="B2870" t="s">
        <v>1757</v>
      </c>
      <c r="C2870" t="s">
        <v>1758</v>
      </c>
      <c r="D2870">
        <v>2020</v>
      </c>
      <c r="E2870">
        <v>100000</v>
      </c>
      <c r="F2870">
        <v>0</v>
      </c>
      <c r="G2870">
        <v>0</v>
      </c>
      <c r="H2870">
        <v>0</v>
      </c>
      <c r="I2870">
        <v>100000</v>
      </c>
      <c r="J2870">
        <f t="shared" si="48"/>
        <v>100000</v>
      </c>
    </row>
    <row r="2871" spans="1:10">
      <c r="A2871" t="s">
        <v>566</v>
      </c>
      <c r="B2871" t="s">
        <v>983</v>
      </c>
      <c r="C2871" t="s">
        <v>984</v>
      </c>
      <c r="D2871">
        <v>2020</v>
      </c>
      <c r="E2871">
        <v>150000</v>
      </c>
      <c r="F2871">
        <v>0</v>
      </c>
      <c r="G2871">
        <v>0</v>
      </c>
      <c r="H2871">
        <v>0</v>
      </c>
      <c r="I2871">
        <v>150000</v>
      </c>
      <c r="J2871">
        <f t="shared" si="48"/>
        <v>150000</v>
      </c>
    </row>
    <row r="2872" spans="1:10">
      <c r="A2872" t="s">
        <v>566</v>
      </c>
      <c r="B2872" t="s">
        <v>893</v>
      </c>
      <c r="C2872" t="s">
        <v>894</v>
      </c>
      <c r="D2872">
        <v>2020</v>
      </c>
      <c r="E2872">
        <v>94000</v>
      </c>
      <c r="F2872">
        <v>0</v>
      </c>
      <c r="G2872">
        <v>0</v>
      </c>
      <c r="H2872">
        <v>0</v>
      </c>
      <c r="I2872">
        <v>94000</v>
      </c>
      <c r="J2872">
        <f t="shared" si="48"/>
        <v>94000</v>
      </c>
    </row>
    <row r="2873" spans="1:10">
      <c r="A2873" t="s">
        <v>566</v>
      </c>
      <c r="B2873" t="s">
        <v>1759</v>
      </c>
      <c r="C2873" t="s">
        <v>1760</v>
      </c>
      <c r="D2873">
        <v>2020</v>
      </c>
      <c r="E2873">
        <v>200000</v>
      </c>
      <c r="F2873">
        <v>0</v>
      </c>
      <c r="G2873">
        <v>0</v>
      </c>
      <c r="H2873">
        <v>0</v>
      </c>
      <c r="I2873">
        <v>200000</v>
      </c>
      <c r="J2873">
        <f t="shared" si="48"/>
        <v>200000</v>
      </c>
    </row>
    <row r="2874" spans="1:10">
      <c r="A2874" t="s">
        <v>566</v>
      </c>
      <c r="B2874" t="s">
        <v>897</v>
      </c>
      <c r="C2874" t="s">
        <v>898</v>
      </c>
      <c r="D2874">
        <v>2020</v>
      </c>
      <c r="E2874">
        <v>100000</v>
      </c>
      <c r="F2874">
        <v>0</v>
      </c>
      <c r="G2874">
        <v>0</v>
      </c>
      <c r="H2874">
        <v>0</v>
      </c>
      <c r="I2874">
        <v>100000</v>
      </c>
      <c r="J2874">
        <f t="shared" si="48"/>
        <v>100000</v>
      </c>
    </row>
    <row r="2875" spans="1:10">
      <c r="A2875" t="s">
        <v>566</v>
      </c>
      <c r="B2875" t="s">
        <v>1131</v>
      </c>
      <c r="C2875" t="s">
        <v>1132</v>
      </c>
      <c r="D2875">
        <v>2020</v>
      </c>
      <c r="E2875">
        <v>100000</v>
      </c>
      <c r="F2875">
        <v>0</v>
      </c>
      <c r="G2875">
        <v>0</v>
      </c>
      <c r="H2875">
        <v>0</v>
      </c>
      <c r="I2875">
        <v>100000</v>
      </c>
      <c r="J2875">
        <f t="shared" si="48"/>
        <v>100000</v>
      </c>
    </row>
    <row r="2876" spans="1:10">
      <c r="A2876" t="s">
        <v>566</v>
      </c>
      <c r="B2876" t="s">
        <v>1761</v>
      </c>
      <c r="C2876" t="s">
        <v>1762</v>
      </c>
      <c r="D2876">
        <v>2020</v>
      </c>
      <c r="E2876">
        <v>200000</v>
      </c>
      <c r="F2876">
        <v>0</v>
      </c>
      <c r="G2876">
        <v>0</v>
      </c>
      <c r="H2876">
        <v>0</v>
      </c>
      <c r="I2876">
        <v>200000</v>
      </c>
      <c r="J2876">
        <f t="shared" si="48"/>
        <v>200000</v>
      </c>
    </row>
    <row r="2877" spans="1:10">
      <c r="A2877" t="s">
        <v>566</v>
      </c>
      <c r="B2877" t="s">
        <v>1763</v>
      </c>
      <c r="C2877" t="s">
        <v>1764</v>
      </c>
      <c r="D2877">
        <v>2020</v>
      </c>
      <c r="E2877">
        <v>60000</v>
      </c>
      <c r="F2877">
        <v>0</v>
      </c>
      <c r="G2877">
        <v>0</v>
      </c>
      <c r="H2877">
        <v>0</v>
      </c>
      <c r="I2877">
        <v>60000</v>
      </c>
      <c r="J2877">
        <f t="shared" si="48"/>
        <v>60000</v>
      </c>
    </row>
    <row r="2878" spans="1:10">
      <c r="A2878" t="s">
        <v>566</v>
      </c>
      <c r="B2878" t="s">
        <v>1765</v>
      </c>
      <c r="C2878" t="s">
        <v>1766</v>
      </c>
      <c r="D2878">
        <v>2020</v>
      </c>
      <c r="E2878">
        <v>40000</v>
      </c>
      <c r="F2878">
        <v>0</v>
      </c>
      <c r="G2878">
        <v>0</v>
      </c>
      <c r="H2878">
        <v>0</v>
      </c>
      <c r="I2878">
        <v>40000</v>
      </c>
      <c r="J2878">
        <f t="shared" si="48"/>
        <v>40000</v>
      </c>
    </row>
    <row r="2879" spans="1:10">
      <c r="A2879" t="s">
        <v>566</v>
      </c>
      <c r="B2879" t="s">
        <v>1767</v>
      </c>
      <c r="C2879" t="s">
        <v>1768</v>
      </c>
      <c r="D2879">
        <v>2020</v>
      </c>
      <c r="E2879">
        <v>200000</v>
      </c>
      <c r="F2879">
        <v>0</v>
      </c>
      <c r="G2879">
        <v>0</v>
      </c>
      <c r="H2879">
        <v>0</v>
      </c>
      <c r="I2879">
        <v>200000</v>
      </c>
      <c r="J2879">
        <f t="shared" si="48"/>
        <v>200000</v>
      </c>
    </row>
    <row r="2880" spans="1:10">
      <c r="A2880" t="s">
        <v>566</v>
      </c>
      <c r="B2880" t="s">
        <v>935</v>
      </c>
      <c r="C2880" t="s">
        <v>936</v>
      </c>
      <c r="D2880">
        <v>2020</v>
      </c>
      <c r="E2880">
        <v>74000</v>
      </c>
      <c r="F2880">
        <v>0</v>
      </c>
      <c r="G2880">
        <v>0</v>
      </c>
      <c r="H2880">
        <v>0</v>
      </c>
      <c r="I2880">
        <v>74000</v>
      </c>
      <c r="J2880">
        <f t="shared" si="48"/>
        <v>74000</v>
      </c>
    </row>
    <row r="2881" spans="1:10">
      <c r="A2881" t="s">
        <v>566</v>
      </c>
      <c r="B2881" t="s">
        <v>1145</v>
      </c>
      <c r="C2881" t="s">
        <v>1146</v>
      </c>
      <c r="D2881">
        <v>2020</v>
      </c>
      <c r="E2881">
        <v>200000</v>
      </c>
      <c r="F2881">
        <v>0</v>
      </c>
      <c r="G2881">
        <v>0</v>
      </c>
      <c r="H2881">
        <v>0</v>
      </c>
      <c r="I2881">
        <v>200000</v>
      </c>
      <c r="J2881">
        <f t="shared" si="48"/>
        <v>200000</v>
      </c>
    </row>
    <row r="2882" spans="1:10">
      <c r="A2882" t="s">
        <v>566</v>
      </c>
      <c r="B2882" t="s">
        <v>1031</v>
      </c>
      <c r="C2882" t="s">
        <v>1032</v>
      </c>
      <c r="D2882">
        <v>2020</v>
      </c>
      <c r="E2882">
        <v>50000</v>
      </c>
      <c r="F2882">
        <v>0</v>
      </c>
      <c r="G2882">
        <v>0</v>
      </c>
      <c r="H2882">
        <v>0</v>
      </c>
      <c r="I2882">
        <v>50000</v>
      </c>
      <c r="J2882">
        <f t="shared" si="48"/>
        <v>50000</v>
      </c>
    </row>
    <row r="2883" spans="1:10">
      <c r="A2883" t="s">
        <v>566</v>
      </c>
      <c r="B2883" t="s">
        <v>1033</v>
      </c>
      <c r="C2883" t="s">
        <v>1034</v>
      </c>
      <c r="D2883">
        <v>2020</v>
      </c>
      <c r="E2883">
        <v>75000</v>
      </c>
      <c r="F2883">
        <v>0</v>
      </c>
      <c r="G2883">
        <v>0</v>
      </c>
      <c r="H2883">
        <v>0</v>
      </c>
      <c r="I2883">
        <v>75000</v>
      </c>
      <c r="J2883">
        <f t="shared" si="48"/>
        <v>75000</v>
      </c>
    </row>
    <row r="2884" spans="1:10">
      <c r="A2884" t="s">
        <v>566</v>
      </c>
      <c r="B2884" t="s">
        <v>886</v>
      </c>
      <c r="C2884" t="s">
        <v>887</v>
      </c>
      <c r="D2884">
        <v>2020</v>
      </c>
      <c r="E2884">
        <v>250000</v>
      </c>
      <c r="F2884">
        <v>0</v>
      </c>
      <c r="G2884">
        <v>0</v>
      </c>
      <c r="H2884">
        <v>0</v>
      </c>
      <c r="I2884">
        <v>250000</v>
      </c>
      <c r="J2884">
        <f t="shared" si="48"/>
        <v>250000</v>
      </c>
    </row>
    <row r="2885" spans="1:10">
      <c r="A2885" t="s">
        <v>566</v>
      </c>
      <c r="B2885" t="s">
        <v>996</v>
      </c>
      <c r="C2885" t="s">
        <v>997</v>
      </c>
      <c r="D2885">
        <v>2020</v>
      </c>
      <c r="E2885">
        <v>82000</v>
      </c>
      <c r="F2885">
        <v>0</v>
      </c>
      <c r="G2885">
        <v>0</v>
      </c>
      <c r="H2885">
        <v>0</v>
      </c>
      <c r="I2885">
        <v>82000</v>
      </c>
      <c r="J2885">
        <f t="shared" si="48"/>
        <v>82000</v>
      </c>
    </row>
    <row r="2886" spans="1:10">
      <c r="A2886" t="s">
        <v>566</v>
      </c>
      <c r="B2886" t="s">
        <v>1769</v>
      </c>
      <c r="C2886" t="s">
        <v>1770</v>
      </c>
      <c r="D2886">
        <v>2020</v>
      </c>
      <c r="E2886">
        <v>50000</v>
      </c>
      <c r="F2886">
        <v>0</v>
      </c>
      <c r="G2886">
        <v>0</v>
      </c>
      <c r="H2886">
        <v>0</v>
      </c>
      <c r="I2886">
        <v>50000</v>
      </c>
      <c r="J2886">
        <f t="shared" si="48"/>
        <v>50000</v>
      </c>
    </row>
    <row r="2887" spans="1:10">
      <c r="A2887" t="s">
        <v>566</v>
      </c>
      <c r="B2887" t="s">
        <v>643</v>
      </c>
      <c r="C2887" t="s">
        <v>644</v>
      </c>
      <c r="D2887">
        <v>2020</v>
      </c>
      <c r="E2887">
        <v>100000</v>
      </c>
      <c r="F2887">
        <v>0</v>
      </c>
      <c r="G2887">
        <v>0</v>
      </c>
      <c r="H2887">
        <v>0</v>
      </c>
      <c r="I2887">
        <v>100000</v>
      </c>
      <c r="J2887">
        <f t="shared" si="48"/>
        <v>100000</v>
      </c>
    </row>
    <row r="2888" spans="1:10">
      <c r="A2888" t="s">
        <v>566</v>
      </c>
      <c r="B2888" t="s">
        <v>1007</v>
      </c>
      <c r="C2888" t="s">
        <v>1008</v>
      </c>
      <c r="D2888">
        <v>2020</v>
      </c>
      <c r="E2888">
        <v>150000</v>
      </c>
      <c r="F2888">
        <v>0</v>
      </c>
      <c r="G2888">
        <v>0</v>
      </c>
      <c r="H2888">
        <v>0</v>
      </c>
      <c r="I2888">
        <v>150000</v>
      </c>
      <c r="J2888">
        <f t="shared" si="48"/>
        <v>150000</v>
      </c>
    </row>
    <row r="2889" spans="1:10">
      <c r="A2889" t="s">
        <v>566</v>
      </c>
      <c r="B2889" t="s">
        <v>1017</v>
      </c>
      <c r="C2889" t="s">
        <v>1018</v>
      </c>
      <c r="D2889">
        <v>2020</v>
      </c>
      <c r="E2889">
        <v>100000</v>
      </c>
      <c r="F2889">
        <v>0</v>
      </c>
      <c r="G2889">
        <v>0</v>
      </c>
      <c r="H2889">
        <v>0</v>
      </c>
      <c r="I2889">
        <v>100000</v>
      </c>
      <c r="J2889">
        <f t="shared" si="48"/>
        <v>100000</v>
      </c>
    </row>
    <row r="2890" spans="1:10">
      <c r="A2890" t="s">
        <v>566</v>
      </c>
      <c r="B2890" t="s">
        <v>992</v>
      </c>
      <c r="C2890" t="s">
        <v>993</v>
      </c>
      <c r="D2890">
        <v>2020</v>
      </c>
      <c r="E2890">
        <v>100000</v>
      </c>
      <c r="F2890">
        <v>0</v>
      </c>
      <c r="G2890">
        <v>0</v>
      </c>
      <c r="H2890">
        <v>0</v>
      </c>
      <c r="I2890">
        <v>100000</v>
      </c>
      <c r="J2890">
        <f t="shared" si="48"/>
        <v>100000</v>
      </c>
    </row>
    <row r="2891" spans="1:10">
      <c r="A2891" t="s">
        <v>566</v>
      </c>
      <c r="B2891" t="s">
        <v>1771</v>
      </c>
      <c r="C2891" t="s">
        <v>1516</v>
      </c>
      <c r="D2891">
        <v>2020</v>
      </c>
      <c r="E2891">
        <v>200000</v>
      </c>
      <c r="F2891">
        <v>0</v>
      </c>
      <c r="G2891">
        <v>0</v>
      </c>
      <c r="H2891">
        <v>0</v>
      </c>
      <c r="I2891">
        <v>200000</v>
      </c>
      <c r="J2891">
        <f t="shared" si="48"/>
        <v>200000</v>
      </c>
    </row>
    <row r="2892" spans="1:10">
      <c r="A2892" t="s">
        <v>566</v>
      </c>
      <c r="B2892" t="s">
        <v>1772</v>
      </c>
      <c r="C2892" t="s">
        <v>1773</v>
      </c>
      <c r="D2892">
        <v>2020</v>
      </c>
      <c r="E2892">
        <v>100000</v>
      </c>
      <c r="F2892">
        <v>0</v>
      </c>
      <c r="G2892">
        <v>0</v>
      </c>
      <c r="H2892">
        <v>0</v>
      </c>
      <c r="I2892">
        <v>100000</v>
      </c>
      <c r="J2892">
        <f t="shared" si="48"/>
        <v>100000</v>
      </c>
    </row>
    <row r="2893" spans="1:10">
      <c r="A2893" t="s">
        <v>566</v>
      </c>
      <c r="B2893" t="s">
        <v>1774</v>
      </c>
      <c r="C2893" t="s">
        <v>1775</v>
      </c>
      <c r="D2893">
        <v>2020</v>
      </c>
      <c r="E2893">
        <v>145000</v>
      </c>
      <c r="F2893">
        <v>0</v>
      </c>
      <c r="G2893">
        <v>0</v>
      </c>
      <c r="H2893">
        <v>0</v>
      </c>
      <c r="I2893">
        <v>145000</v>
      </c>
      <c r="J2893">
        <f t="shared" si="48"/>
        <v>145000</v>
      </c>
    </row>
    <row r="2894" spans="1:10">
      <c r="A2894" t="s">
        <v>566</v>
      </c>
      <c r="B2894" t="s">
        <v>1776</v>
      </c>
      <c r="C2894" t="s">
        <v>1777</v>
      </c>
      <c r="D2894">
        <v>2020</v>
      </c>
      <c r="E2894">
        <v>62000</v>
      </c>
      <c r="F2894">
        <v>0</v>
      </c>
      <c r="G2894">
        <v>0</v>
      </c>
      <c r="H2894">
        <v>0</v>
      </c>
      <c r="I2894">
        <v>62000</v>
      </c>
      <c r="J2894">
        <f t="shared" si="48"/>
        <v>62000</v>
      </c>
    </row>
    <row r="2895" spans="1:10">
      <c r="A2895" t="s">
        <v>566</v>
      </c>
      <c r="B2895" t="s">
        <v>1778</v>
      </c>
      <c r="C2895" t="s">
        <v>1779</v>
      </c>
      <c r="D2895">
        <v>2020</v>
      </c>
      <c r="E2895">
        <v>100000</v>
      </c>
      <c r="F2895">
        <v>0</v>
      </c>
      <c r="G2895">
        <v>0</v>
      </c>
      <c r="H2895">
        <v>0</v>
      </c>
      <c r="I2895">
        <v>100000</v>
      </c>
      <c r="J2895">
        <f t="shared" si="48"/>
        <v>100000</v>
      </c>
    </row>
    <row r="2896" spans="1:10">
      <c r="A2896" t="s">
        <v>566</v>
      </c>
      <c r="B2896" t="s">
        <v>1000</v>
      </c>
      <c r="C2896" t="s">
        <v>608</v>
      </c>
      <c r="D2896">
        <v>2020</v>
      </c>
      <c r="E2896">
        <v>200000</v>
      </c>
      <c r="F2896">
        <v>0</v>
      </c>
      <c r="G2896">
        <v>0</v>
      </c>
      <c r="H2896">
        <v>0</v>
      </c>
      <c r="I2896">
        <v>200000</v>
      </c>
      <c r="J2896">
        <f t="shared" si="48"/>
        <v>200000</v>
      </c>
    </row>
    <row r="2897" spans="1:10">
      <c r="A2897" t="s">
        <v>566</v>
      </c>
      <c r="B2897" t="s">
        <v>647</v>
      </c>
      <c r="C2897" t="s">
        <v>610</v>
      </c>
      <c r="D2897">
        <v>2020</v>
      </c>
      <c r="E2897">
        <v>100000</v>
      </c>
      <c r="F2897">
        <v>0</v>
      </c>
      <c r="G2897">
        <v>0</v>
      </c>
      <c r="H2897">
        <v>0</v>
      </c>
      <c r="I2897">
        <v>100000</v>
      </c>
      <c r="J2897">
        <f t="shared" si="48"/>
        <v>100000</v>
      </c>
    </row>
    <row r="2898" spans="1:10">
      <c r="A2898" t="s">
        <v>566</v>
      </c>
      <c r="B2898" t="s">
        <v>1780</v>
      </c>
      <c r="C2898" t="s">
        <v>1781</v>
      </c>
      <c r="D2898">
        <v>2020</v>
      </c>
      <c r="E2898">
        <v>100000</v>
      </c>
      <c r="F2898">
        <v>0</v>
      </c>
      <c r="G2898">
        <v>0</v>
      </c>
      <c r="H2898">
        <v>0</v>
      </c>
      <c r="I2898">
        <v>100000</v>
      </c>
      <c r="J2898">
        <f t="shared" si="48"/>
        <v>100000</v>
      </c>
    </row>
    <row r="2899" spans="1:10">
      <c r="A2899" t="s">
        <v>566</v>
      </c>
      <c r="B2899" t="s">
        <v>654</v>
      </c>
      <c r="C2899" t="s">
        <v>655</v>
      </c>
      <c r="D2899">
        <v>2020</v>
      </c>
      <c r="E2899">
        <v>100000</v>
      </c>
      <c r="F2899">
        <v>0</v>
      </c>
      <c r="G2899">
        <v>0</v>
      </c>
      <c r="H2899">
        <v>0</v>
      </c>
      <c r="I2899">
        <v>100000</v>
      </c>
      <c r="J2899">
        <f t="shared" si="48"/>
        <v>100000</v>
      </c>
    </row>
    <row r="2900" spans="1:10">
      <c r="A2900" t="s">
        <v>566</v>
      </c>
      <c r="B2900" t="s">
        <v>1782</v>
      </c>
      <c r="C2900" t="s">
        <v>1383</v>
      </c>
      <c r="D2900">
        <v>2020</v>
      </c>
      <c r="E2900">
        <v>100000</v>
      </c>
      <c r="F2900">
        <v>0</v>
      </c>
      <c r="G2900">
        <v>0</v>
      </c>
      <c r="H2900">
        <v>0</v>
      </c>
      <c r="I2900">
        <v>100000</v>
      </c>
      <c r="J2900">
        <f t="shared" si="48"/>
        <v>100000</v>
      </c>
    </row>
    <row r="2901" spans="1:10">
      <c r="A2901" t="s">
        <v>566</v>
      </c>
      <c r="B2901" t="s">
        <v>658</v>
      </c>
      <c r="C2901" t="s">
        <v>618</v>
      </c>
      <c r="D2901">
        <v>2020</v>
      </c>
      <c r="E2901">
        <v>175000</v>
      </c>
      <c r="F2901">
        <v>0</v>
      </c>
      <c r="G2901">
        <v>0</v>
      </c>
      <c r="H2901">
        <v>0</v>
      </c>
      <c r="I2901">
        <v>175000</v>
      </c>
      <c r="J2901">
        <f t="shared" si="48"/>
        <v>175000</v>
      </c>
    </row>
    <row r="2902" spans="1:10">
      <c r="A2902" t="s">
        <v>566</v>
      </c>
      <c r="B2902" t="s">
        <v>659</v>
      </c>
      <c r="C2902" t="s">
        <v>620</v>
      </c>
      <c r="D2902">
        <v>2020</v>
      </c>
      <c r="E2902">
        <v>100000</v>
      </c>
      <c r="F2902">
        <v>0</v>
      </c>
      <c r="G2902">
        <v>0</v>
      </c>
      <c r="H2902">
        <v>0</v>
      </c>
      <c r="I2902">
        <v>100000</v>
      </c>
      <c r="J2902">
        <f t="shared" si="48"/>
        <v>100000</v>
      </c>
    </row>
    <row r="2903" spans="1:10">
      <c r="A2903" t="s">
        <v>566</v>
      </c>
      <c r="B2903" t="s">
        <v>1783</v>
      </c>
      <c r="C2903" t="s">
        <v>1784</v>
      </c>
      <c r="D2903">
        <v>2020</v>
      </c>
      <c r="E2903">
        <v>100000</v>
      </c>
      <c r="F2903">
        <v>0</v>
      </c>
      <c r="G2903">
        <v>0</v>
      </c>
      <c r="H2903">
        <v>0</v>
      </c>
      <c r="I2903">
        <v>100000</v>
      </c>
      <c r="J2903">
        <f t="shared" si="48"/>
        <v>100000</v>
      </c>
    </row>
    <row r="2904" spans="1:10">
      <c r="A2904" t="s">
        <v>566</v>
      </c>
      <c r="B2904" t="s">
        <v>1785</v>
      </c>
      <c r="C2904" t="s">
        <v>1786</v>
      </c>
      <c r="D2904">
        <v>2020</v>
      </c>
      <c r="E2904">
        <v>100000</v>
      </c>
      <c r="F2904">
        <v>0</v>
      </c>
      <c r="G2904">
        <v>0</v>
      </c>
      <c r="H2904">
        <v>0</v>
      </c>
      <c r="I2904">
        <v>100000</v>
      </c>
      <c r="J2904">
        <f t="shared" si="48"/>
        <v>100000</v>
      </c>
    </row>
    <row r="2905" spans="1:10">
      <c r="A2905" t="s">
        <v>566</v>
      </c>
      <c r="B2905" t="s">
        <v>1787</v>
      </c>
      <c r="C2905" t="s">
        <v>1788</v>
      </c>
      <c r="D2905">
        <v>2020</v>
      </c>
      <c r="E2905">
        <v>124000</v>
      </c>
      <c r="F2905">
        <v>0</v>
      </c>
      <c r="G2905">
        <v>0</v>
      </c>
      <c r="H2905">
        <v>0</v>
      </c>
      <c r="I2905">
        <v>124000</v>
      </c>
      <c r="J2905">
        <f t="shared" si="48"/>
        <v>124000</v>
      </c>
    </row>
    <row r="2906" spans="1:10">
      <c r="A2906" t="s">
        <v>566</v>
      </c>
      <c r="B2906" t="s">
        <v>1789</v>
      </c>
      <c r="C2906" t="s">
        <v>1790</v>
      </c>
      <c r="D2906">
        <v>2020</v>
      </c>
      <c r="E2906">
        <v>45000</v>
      </c>
      <c r="F2906">
        <v>0</v>
      </c>
      <c r="G2906">
        <v>0</v>
      </c>
      <c r="H2906">
        <v>0</v>
      </c>
      <c r="I2906">
        <v>45000</v>
      </c>
      <c r="J2906">
        <f t="shared" si="48"/>
        <v>45000</v>
      </c>
    </row>
    <row r="2907" spans="1:10">
      <c r="A2907" t="s">
        <v>566</v>
      </c>
      <c r="B2907" t="s">
        <v>663</v>
      </c>
      <c r="C2907" t="s">
        <v>568</v>
      </c>
      <c r="D2907">
        <v>2020</v>
      </c>
      <c r="E2907">
        <v>800000</v>
      </c>
      <c r="F2907">
        <v>0</v>
      </c>
      <c r="G2907">
        <v>0</v>
      </c>
      <c r="H2907">
        <v>0</v>
      </c>
      <c r="I2907">
        <v>800000</v>
      </c>
      <c r="J2907">
        <f t="shared" si="48"/>
        <v>800000</v>
      </c>
    </row>
    <row r="2908" spans="1:10">
      <c r="A2908" t="s">
        <v>566</v>
      </c>
      <c r="B2908" t="s">
        <v>1546</v>
      </c>
      <c r="C2908" t="s">
        <v>584</v>
      </c>
      <c r="D2908">
        <v>2020</v>
      </c>
      <c r="E2908">
        <v>750000</v>
      </c>
      <c r="F2908">
        <v>0</v>
      </c>
      <c r="G2908">
        <v>0</v>
      </c>
      <c r="H2908">
        <v>0</v>
      </c>
      <c r="I2908">
        <v>750000</v>
      </c>
      <c r="J2908">
        <f t="shared" si="48"/>
        <v>750000</v>
      </c>
    </row>
    <row r="2909" spans="1:10">
      <c r="A2909" t="s">
        <v>566</v>
      </c>
      <c r="B2909" t="s">
        <v>1656</v>
      </c>
      <c r="C2909" t="s">
        <v>586</v>
      </c>
      <c r="D2909">
        <v>2020</v>
      </c>
      <c r="E2909">
        <v>750000</v>
      </c>
      <c r="F2909">
        <v>0</v>
      </c>
      <c r="G2909">
        <v>0</v>
      </c>
      <c r="H2909">
        <v>0</v>
      </c>
      <c r="I2909">
        <v>750000</v>
      </c>
      <c r="J2909">
        <f t="shared" si="48"/>
        <v>750000</v>
      </c>
    </row>
    <row r="2910" spans="1:10">
      <c r="A2910" t="s">
        <v>566</v>
      </c>
      <c r="B2910" t="s">
        <v>666</v>
      </c>
      <c r="C2910" t="s">
        <v>667</v>
      </c>
      <c r="D2910">
        <v>2020</v>
      </c>
      <c r="E2910">
        <v>815000</v>
      </c>
      <c r="F2910">
        <v>0</v>
      </c>
      <c r="G2910">
        <v>0</v>
      </c>
      <c r="H2910">
        <v>0</v>
      </c>
      <c r="I2910">
        <v>815000</v>
      </c>
      <c r="J2910">
        <f t="shared" si="48"/>
        <v>815000</v>
      </c>
    </row>
    <row r="2911" spans="1:10">
      <c r="A2911" t="s">
        <v>566</v>
      </c>
      <c r="B2911" t="s">
        <v>1112</v>
      </c>
      <c r="C2911" t="s">
        <v>1113</v>
      </c>
      <c r="D2911">
        <v>2020</v>
      </c>
      <c r="E2911">
        <v>700000</v>
      </c>
      <c r="F2911">
        <v>0</v>
      </c>
      <c r="G2911">
        <v>0</v>
      </c>
      <c r="H2911">
        <v>0</v>
      </c>
      <c r="I2911">
        <v>700000</v>
      </c>
      <c r="J2911">
        <f t="shared" si="48"/>
        <v>700000</v>
      </c>
    </row>
    <row r="2912" spans="1:10">
      <c r="A2912" t="s">
        <v>566</v>
      </c>
      <c r="B2912" t="s">
        <v>920</v>
      </c>
      <c r="C2912" t="s">
        <v>921</v>
      </c>
      <c r="D2912">
        <v>2020</v>
      </c>
      <c r="E2912">
        <v>250000</v>
      </c>
      <c r="F2912">
        <v>0</v>
      </c>
      <c r="G2912">
        <v>0</v>
      </c>
      <c r="H2912">
        <v>0</v>
      </c>
      <c r="I2912">
        <v>250000</v>
      </c>
      <c r="J2912">
        <f t="shared" si="48"/>
        <v>250000</v>
      </c>
    </row>
    <row r="2913" spans="1:10">
      <c r="A2913" t="s">
        <v>566</v>
      </c>
      <c r="B2913" t="s">
        <v>1791</v>
      </c>
      <c r="C2913" t="s">
        <v>1592</v>
      </c>
      <c r="D2913">
        <v>2020</v>
      </c>
      <c r="E2913">
        <v>42000</v>
      </c>
      <c r="F2913">
        <v>0</v>
      </c>
      <c r="G2913">
        <v>0</v>
      </c>
      <c r="H2913">
        <v>0</v>
      </c>
      <c r="I2913">
        <v>42000</v>
      </c>
      <c r="J2913">
        <f t="shared" si="48"/>
        <v>42000</v>
      </c>
    </row>
    <row r="2914" spans="1:10">
      <c r="A2914" t="s">
        <v>566</v>
      </c>
      <c r="B2914" t="s">
        <v>1792</v>
      </c>
      <c r="C2914" t="s">
        <v>1438</v>
      </c>
      <c r="D2914">
        <v>2020</v>
      </c>
      <c r="E2914">
        <v>275000</v>
      </c>
      <c r="F2914">
        <v>0</v>
      </c>
      <c r="G2914">
        <v>0</v>
      </c>
      <c r="H2914">
        <v>0</v>
      </c>
      <c r="I2914">
        <v>275000</v>
      </c>
      <c r="J2914">
        <f t="shared" si="48"/>
        <v>275000</v>
      </c>
    </row>
    <row r="2915" spans="1:10">
      <c r="A2915" t="s">
        <v>566</v>
      </c>
      <c r="B2915" t="s">
        <v>1137</v>
      </c>
      <c r="C2915" t="s">
        <v>1138</v>
      </c>
      <c r="D2915">
        <v>2020</v>
      </c>
      <c r="E2915">
        <v>500000</v>
      </c>
      <c r="F2915">
        <v>0</v>
      </c>
      <c r="G2915">
        <v>0</v>
      </c>
      <c r="H2915">
        <v>0</v>
      </c>
      <c r="I2915">
        <v>500000</v>
      </c>
      <c r="J2915">
        <f t="shared" si="48"/>
        <v>500000</v>
      </c>
    </row>
    <row r="2916" spans="1:10">
      <c r="A2916" t="s">
        <v>566</v>
      </c>
      <c r="B2916" t="s">
        <v>680</v>
      </c>
      <c r="C2916" t="s">
        <v>681</v>
      </c>
      <c r="D2916">
        <v>2020</v>
      </c>
      <c r="E2916">
        <v>50000</v>
      </c>
      <c r="F2916">
        <v>0</v>
      </c>
      <c r="G2916">
        <v>0</v>
      </c>
      <c r="H2916">
        <v>0</v>
      </c>
      <c r="I2916">
        <v>50000</v>
      </c>
      <c r="J2916">
        <f t="shared" si="48"/>
        <v>50000</v>
      </c>
    </row>
    <row r="2917" spans="1:10">
      <c r="A2917" t="s">
        <v>566</v>
      </c>
      <c r="B2917" t="s">
        <v>1793</v>
      </c>
      <c r="C2917" t="s">
        <v>1775</v>
      </c>
      <c r="D2917">
        <v>2020</v>
      </c>
      <c r="E2917">
        <v>180000</v>
      </c>
      <c r="F2917">
        <v>0</v>
      </c>
      <c r="G2917">
        <v>0</v>
      </c>
      <c r="H2917">
        <v>0</v>
      </c>
      <c r="I2917">
        <v>180000</v>
      </c>
      <c r="J2917">
        <f t="shared" si="48"/>
        <v>180000</v>
      </c>
    </row>
    <row r="2918" spans="1:10">
      <c r="A2918" t="s">
        <v>691</v>
      </c>
      <c r="B2918" t="s">
        <v>692</v>
      </c>
      <c r="C2918" t="s">
        <v>693</v>
      </c>
      <c r="D2918">
        <v>2020</v>
      </c>
      <c r="E2918">
        <v>0</v>
      </c>
      <c r="F2918">
        <v>23153417</v>
      </c>
      <c r="G2918">
        <v>112393000</v>
      </c>
      <c r="H2918">
        <v>94509000</v>
      </c>
      <c r="I2918">
        <v>230055417</v>
      </c>
      <c r="J2918">
        <f t="shared" si="48"/>
        <v>76685139</v>
      </c>
    </row>
    <row r="2919" spans="1:10">
      <c r="A2919" t="s">
        <v>691</v>
      </c>
      <c r="B2919" t="s">
        <v>694</v>
      </c>
      <c r="C2919" t="s">
        <v>695</v>
      </c>
      <c r="D2919">
        <v>2020</v>
      </c>
      <c r="E2919">
        <v>0</v>
      </c>
      <c r="F2919">
        <v>825140</v>
      </c>
      <c r="G2919">
        <v>95000</v>
      </c>
      <c r="H2919">
        <v>12000000</v>
      </c>
      <c r="I2919">
        <v>12920140</v>
      </c>
      <c r="J2919">
        <f t="shared" si="48"/>
        <v>4306713.333333333</v>
      </c>
    </row>
    <row r="2920" spans="1:10">
      <c r="A2920" t="s">
        <v>691</v>
      </c>
      <c r="B2920" t="s">
        <v>1794</v>
      </c>
      <c r="C2920" t="s">
        <v>1795</v>
      </c>
      <c r="D2920">
        <v>2020</v>
      </c>
      <c r="E2920">
        <v>4136840</v>
      </c>
      <c r="F2920">
        <v>10035000</v>
      </c>
      <c r="G2920">
        <v>0</v>
      </c>
      <c r="H2920">
        <v>0</v>
      </c>
      <c r="I2920">
        <v>14171840</v>
      </c>
      <c r="J2920">
        <f t="shared" si="48"/>
        <v>7085920</v>
      </c>
    </row>
    <row r="2921" spans="1:10">
      <c r="A2921" t="s">
        <v>691</v>
      </c>
      <c r="B2921" t="s">
        <v>696</v>
      </c>
      <c r="C2921" t="s">
        <v>697</v>
      </c>
      <c r="D2921">
        <v>2020</v>
      </c>
      <c r="E2921">
        <v>0</v>
      </c>
      <c r="F2921">
        <v>0</v>
      </c>
      <c r="G2921">
        <v>0</v>
      </c>
      <c r="H2921">
        <v>2895602</v>
      </c>
      <c r="I2921">
        <v>2895602</v>
      </c>
      <c r="J2921">
        <f t="shared" si="48"/>
        <v>2895602</v>
      </c>
    </row>
    <row r="2922" spans="1:10">
      <c r="A2922" t="s">
        <v>691</v>
      </c>
      <c r="B2922" t="s">
        <v>698</v>
      </c>
      <c r="C2922" t="s">
        <v>699</v>
      </c>
      <c r="D2922">
        <v>2020</v>
      </c>
      <c r="E2922">
        <v>0</v>
      </c>
      <c r="F2922">
        <v>0</v>
      </c>
      <c r="G2922">
        <v>0</v>
      </c>
      <c r="H2922">
        <v>697331</v>
      </c>
      <c r="I2922">
        <v>697331</v>
      </c>
      <c r="J2922">
        <f t="shared" si="48"/>
        <v>697331</v>
      </c>
    </row>
    <row r="2923" spans="1:10">
      <c r="A2923" t="s">
        <v>691</v>
      </c>
      <c r="B2923" t="s">
        <v>700</v>
      </c>
      <c r="C2923" t="s">
        <v>701</v>
      </c>
      <c r="D2923">
        <v>2020</v>
      </c>
      <c r="E2923">
        <v>0</v>
      </c>
      <c r="F2923">
        <v>0</v>
      </c>
      <c r="G2923">
        <v>12209529</v>
      </c>
      <c r="H2923">
        <v>3215000</v>
      </c>
      <c r="I2923">
        <v>15424529</v>
      </c>
      <c r="J2923">
        <f t="shared" ref="J2923:J2986" si="49">AVERAGEIF(E2923:H2923, "&gt;0")</f>
        <v>7712264.5</v>
      </c>
    </row>
    <row r="2924" spans="1:10">
      <c r="A2924" t="s">
        <v>691</v>
      </c>
      <c r="B2924" t="s">
        <v>702</v>
      </c>
      <c r="C2924" t="s">
        <v>703</v>
      </c>
      <c r="D2924">
        <v>2020</v>
      </c>
      <c r="E2924">
        <v>0</v>
      </c>
      <c r="F2924">
        <v>0</v>
      </c>
      <c r="G2924">
        <v>60814795</v>
      </c>
      <c r="H2924">
        <v>102290000</v>
      </c>
      <c r="I2924">
        <v>163104795</v>
      </c>
      <c r="J2924">
        <f t="shared" si="49"/>
        <v>81552397.5</v>
      </c>
    </row>
    <row r="2925" spans="1:10">
      <c r="A2925" t="s">
        <v>691</v>
      </c>
      <c r="B2925" t="s">
        <v>704</v>
      </c>
      <c r="C2925" t="s">
        <v>705</v>
      </c>
      <c r="D2925">
        <v>2020</v>
      </c>
      <c r="E2925">
        <v>3472271</v>
      </c>
      <c r="F2925">
        <v>794000</v>
      </c>
      <c r="G2925">
        <v>516000</v>
      </c>
      <c r="H2925">
        <v>275000</v>
      </c>
      <c r="I2925">
        <v>5057271</v>
      </c>
      <c r="J2925">
        <f t="shared" si="49"/>
        <v>1264317.75</v>
      </c>
    </row>
    <row r="2926" spans="1:10">
      <c r="A2926" t="s">
        <v>691</v>
      </c>
      <c r="B2926" t="s">
        <v>706</v>
      </c>
      <c r="C2926" t="s">
        <v>707</v>
      </c>
      <c r="D2926">
        <v>2020</v>
      </c>
      <c r="E2926">
        <v>0</v>
      </c>
      <c r="F2926">
        <v>227454</v>
      </c>
      <c r="G2926">
        <v>0</v>
      </c>
      <c r="H2926">
        <v>3172000</v>
      </c>
      <c r="I2926">
        <v>3399454</v>
      </c>
      <c r="J2926">
        <f t="shared" si="49"/>
        <v>1699727</v>
      </c>
    </row>
    <row r="2927" spans="1:10">
      <c r="A2927" t="s">
        <v>691</v>
      </c>
      <c r="B2927" t="s">
        <v>708</v>
      </c>
      <c r="C2927" t="s">
        <v>709</v>
      </c>
      <c r="D2927">
        <v>2020</v>
      </c>
      <c r="E2927">
        <v>0</v>
      </c>
      <c r="F2927">
        <v>0</v>
      </c>
      <c r="G2927">
        <v>420337</v>
      </c>
      <c r="H2927">
        <v>23594000</v>
      </c>
      <c r="I2927">
        <v>24014337</v>
      </c>
      <c r="J2927">
        <f t="shared" si="49"/>
        <v>12007168.5</v>
      </c>
    </row>
    <row r="2928" spans="1:10">
      <c r="A2928" t="s">
        <v>691</v>
      </c>
      <c r="B2928" t="s">
        <v>712</v>
      </c>
      <c r="C2928" t="s">
        <v>713</v>
      </c>
      <c r="D2928">
        <v>2020</v>
      </c>
      <c r="E2928">
        <v>0</v>
      </c>
      <c r="F2928">
        <v>6467820</v>
      </c>
      <c r="G2928">
        <v>12942000</v>
      </c>
      <c r="H2928">
        <v>4429000</v>
      </c>
      <c r="I2928">
        <v>23838820</v>
      </c>
      <c r="J2928">
        <f t="shared" si="49"/>
        <v>7946273.333333333</v>
      </c>
    </row>
    <row r="2929" spans="1:10">
      <c r="A2929" t="s">
        <v>691</v>
      </c>
      <c r="B2929" t="s">
        <v>716</v>
      </c>
      <c r="C2929" t="s">
        <v>717</v>
      </c>
      <c r="D2929">
        <v>2020</v>
      </c>
      <c r="E2929">
        <v>0</v>
      </c>
      <c r="F2929">
        <v>14560505</v>
      </c>
      <c r="G2929">
        <v>47450000</v>
      </c>
      <c r="H2929">
        <v>52704000</v>
      </c>
      <c r="I2929">
        <v>114714505</v>
      </c>
      <c r="J2929">
        <f t="shared" si="49"/>
        <v>38238168.333333336</v>
      </c>
    </row>
    <row r="2930" spans="1:10">
      <c r="A2930" t="s">
        <v>691</v>
      </c>
      <c r="B2930" t="s">
        <v>1796</v>
      </c>
      <c r="C2930" t="s">
        <v>1797</v>
      </c>
      <c r="D2930">
        <v>2020</v>
      </c>
      <c r="E2930">
        <v>868724</v>
      </c>
      <c r="F2930">
        <v>0</v>
      </c>
      <c r="G2930">
        <v>10424000</v>
      </c>
      <c r="H2930">
        <v>0</v>
      </c>
      <c r="I2930">
        <v>11292724</v>
      </c>
      <c r="J2930">
        <f t="shared" si="49"/>
        <v>5646362</v>
      </c>
    </row>
    <row r="2931" spans="1:10">
      <c r="A2931" t="s">
        <v>691</v>
      </c>
      <c r="B2931" t="s">
        <v>718</v>
      </c>
      <c r="C2931" t="s">
        <v>719</v>
      </c>
      <c r="D2931">
        <v>2020</v>
      </c>
      <c r="E2931">
        <v>0</v>
      </c>
      <c r="F2931">
        <v>220177</v>
      </c>
      <c r="G2931">
        <v>881000</v>
      </c>
      <c r="H2931">
        <v>0</v>
      </c>
      <c r="I2931">
        <v>1101177</v>
      </c>
      <c r="J2931">
        <f t="shared" si="49"/>
        <v>550588.5</v>
      </c>
    </row>
    <row r="2932" spans="1:10">
      <c r="A2932" t="s">
        <v>691</v>
      </c>
      <c r="B2932" t="s">
        <v>720</v>
      </c>
      <c r="C2932" t="s">
        <v>721</v>
      </c>
      <c r="D2932">
        <v>2020</v>
      </c>
      <c r="E2932">
        <v>14211797</v>
      </c>
      <c r="F2932">
        <v>65250000</v>
      </c>
      <c r="G2932">
        <v>44392000</v>
      </c>
      <c r="H2932">
        <v>0</v>
      </c>
      <c r="I2932">
        <v>123853797</v>
      </c>
      <c r="J2932">
        <f t="shared" si="49"/>
        <v>41284599</v>
      </c>
    </row>
    <row r="2933" spans="1:10">
      <c r="A2933" t="s">
        <v>691</v>
      </c>
      <c r="B2933" t="s">
        <v>722</v>
      </c>
      <c r="C2933" t="s">
        <v>723</v>
      </c>
      <c r="D2933">
        <v>2020</v>
      </c>
      <c r="E2933">
        <v>649337</v>
      </c>
      <c r="F2933">
        <v>10080000</v>
      </c>
      <c r="G2933">
        <v>14684000</v>
      </c>
      <c r="H2933">
        <v>308000</v>
      </c>
      <c r="I2933">
        <v>25721337</v>
      </c>
      <c r="J2933">
        <f t="shared" si="49"/>
        <v>6430334.25</v>
      </c>
    </row>
    <row r="2934" spans="1:10">
      <c r="A2934" t="s">
        <v>691</v>
      </c>
      <c r="B2934" t="s">
        <v>1070</v>
      </c>
      <c r="C2934" t="s">
        <v>930</v>
      </c>
      <c r="D2934">
        <v>2020</v>
      </c>
      <c r="E2934">
        <v>5000000</v>
      </c>
      <c r="F2934">
        <v>0</v>
      </c>
      <c r="G2934">
        <v>0</v>
      </c>
      <c r="H2934">
        <v>0</v>
      </c>
      <c r="I2934">
        <v>5000000</v>
      </c>
      <c r="J2934">
        <f t="shared" si="49"/>
        <v>5000000</v>
      </c>
    </row>
    <row r="2935" spans="1:10">
      <c r="A2935" t="s">
        <v>691</v>
      </c>
      <c r="B2935" t="s">
        <v>1798</v>
      </c>
      <c r="C2935" t="s">
        <v>1799</v>
      </c>
      <c r="D2935">
        <v>2020</v>
      </c>
      <c r="E2935">
        <v>88000</v>
      </c>
      <c r="F2935">
        <v>0</v>
      </c>
      <c r="G2935">
        <v>0</v>
      </c>
      <c r="H2935">
        <v>0</v>
      </c>
      <c r="I2935">
        <v>88000</v>
      </c>
      <c r="J2935">
        <f t="shared" si="49"/>
        <v>88000</v>
      </c>
    </row>
    <row r="2936" spans="1:10">
      <c r="A2936" t="s">
        <v>691</v>
      </c>
      <c r="B2936" t="s">
        <v>1800</v>
      </c>
      <c r="C2936" t="s">
        <v>1199</v>
      </c>
      <c r="D2936">
        <v>2020</v>
      </c>
      <c r="E2936">
        <v>53000</v>
      </c>
      <c r="F2936">
        <v>0</v>
      </c>
      <c r="G2936">
        <v>0</v>
      </c>
      <c r="H2936">
        <v>0</v>
      </c>
      <c r="I2936">
        <v>53000</v>
      </c>
      <c r="J2936">
        <f t="shared" si="49"/>
        <v>53000</v>
      </c>
    </row>
    <row r="2937" spans="1:10">
      <c r="A2937" t="s">
        <v>691</v>
      </c>
      <c r="B2937" t="s">
        <v>1801</v>
      </c>
      <c r="C2937" t="s">
        <v>1802</v>
      </c>
      <c r="D2937">
        <v>2020</v>
      </c>
      <c r="E2937">
        <v>500000</v>
      </c>
      <c r="F2937">
        <v>0</v>
      </c>
      <c r="G2937">
        <v>0</v>
      </c>
      <c r="H2937">
        <v>0</v>
      </c>
      <c r="I2937">
        <v>500000</v>
      </c>
      <c r="J2937">
        <f t="shared" si="49"/>
        <v>500000</v>
      </c>
    </row>
    <row r="2938" spans="1:10">
      <c r="A2938" t="s">
        <v>691</v>
      </c>
      <c r="B2938" t="s">
        <v>1803</v>
      </c>
      <c r="C2938" t="s">
        <v>1416</v>
      </c>
      <c r="D2938">
        <v>2020</v>
      </c>
      <c r="E2938">
        <v>500000</v>
      </c>
      <c r="F2938">
        <v>0</v>
      </c>
      <c r="G2938">
        <v>0</v>
      </c>
      <c r="H2938">
        <v>0</v>
      </c>
      <c r="I2938">
        <v>500000</v>
      </c>
      <c r="J2938">
        <f t="shared" si="49"/>
        <v>500000</v>
      </c>
    </row>
    <row r="2939" spans="1:10">
      <c r="A2939" t="s">
        <v>691</v>
      </c>
      <c r="B2939" t="s">
        <v>1804</v>
      </c>
      <c r="C2939" t="s">
        <v>1805</v>
      </c>
      <c r="D2939">
        <v>2020</v>
      </c>
      <c r="E2939">
        <v>100000</v>
      </c>
      <c r="F2939">
        <v>0</v>
      </c>
      <c r="G2939">
        <v>0</v>
      </c>
      <c r="H2939">
        <v>0</v>
      </c>
      <c r="I2939">
        <v>100000</v>
      </c>
      <c r="J2939">
        <f t="shared" si="49"/>
        <v>100000</v>
      </c>
    </row>
    <row r="2940" spans="1:10">
      <c r="A2940" t="s">
        <v>691</v>
      </c>
      <c r="B2940" t="s">
        <v>1806</v>
      </c>
      <c r="C2940" t="s">
        <v>1807</v>
      </c>
      <c r="D2940">
        <v>2020</v>
      </c>
      <c r="E2940">
        <v>125000</v>
      </c>
      <c r="F2940">
        <v>0</v>
      </c>
      <c r="G2940">
        <v>0</v>
      </c>
      <c r="H2940">
        <v>0</v>
      </c>
      <c r="I2940">
        <v>125000</v>
      </c>
      <c r="J2940">
        <f t="shared" si="49"/>
        <v>125000</v>
      </c>
    </row>
    <row r="2941" spans="1:10">
      <c r="A2941" t="s">
        <v>691</v>
      </c>
      <c r="B2941" t="s">
        <v>1808</v>
      </c>
      <c r="C2941" t="s">
        <v>1809</v>
      </c>
      <c r="D2941">
        <v>2020</v>
      </c>
      <c r="E2941">
        <v>51000</v>
      </c>
      <c r="F2941">
        <v>0</v>
      </c>
      <c r="G2941">
        <v>0</v>
      </c>
      <c r="H2941">
        <v>0</v>
      </c>
      <c r="I2941">
        <v>51000</v>
      </c>
      <c r="J2941">
        <f t="shared" si="49"/>
        <v>51000</v>
      </c>
    </row>
    <row r="2942" spans="1:10">
      <c r="A2942" t="s">
        <v>691</v>
      </c>
      <c r="B2942" t="s">
        <v>965</v>
      </c>
      <c r="C2942" t="s">
        <v>966</v>
      </c>
      <c r="D2942">
        <v>2020</v>
      </c>
      <c r="E2942">
        <v>1700000</v>
      </c>
      <c r="F2942">
        <v>0</v>
      </c>
      <c r="G2942">
        <v>0</v>
      </c>
      <c r="H2942">
        <v>0</v>
      </c>
      <c r="I2942">
        <v>1700000</v>
      </c>
      <c r="J2942">
        <f t="shared" si="49"/>
        <v>1700000</v>
      </c>
    </row>
    <row r="2943" spans="1:10">
      <c r="A2943" t="s">
        <v>691</v>
      </c>
      <c r="B2943" t="s">
        <v>1810</v>
      </c>
      <c r="C2943" t="s">
        <v>1811</v>
      </c>
      <c r="D2943">
        <v>2020</v>
      </c>
      <c r="E2943">
        <v>500000</v>
      </c>
      <c r="F2943">
        <v>0</v>
      </c>
      <c r="G2943">
        <v>0</v>
      </c>
      <c r="H2943">
        <v>0</v>
      </c>
      <c r="I2943">
        <v>500000</v>
      </c>
      <c r="J2943">
        <f t="shared" si="49"/>
        <v>500000</v>
      </c>
    </row>
    <row r="2944" spans="1:10">
      <c r="A2944" t="s">
        <v>742</v>
      </c>
      <c r="B2944" t="s">
        <v>743</v>
      </c>
      <c r="C2944" t="s">
        <v>744</v>
      </c>
      <c r="D2944">
        <v>2020</v>
      </c>
      <c r="E2944">
        <v>1510369</v>
      </c>
      <c r="F2944">
        <v>0</v>
      </c>
      <c r="G2944">
        <v>0</v>
      </c>
      <c r="H2944">
        <v>0</v>
      </c>
      <c r="I2944">
        <v>1510369</v>
      </c>
      <c r="J2944">
        <f t="shared" si="49"/>
        <v>1510369</v>
      </c>
    </row>
    <row r="2945" spans="1:10">
      <c r="A2945" t="s">
        <v>742</v>
      </c>
      <c r="B2945" t="s">
        <v>743</v>
      </c>
      <c r="C2945" t="s">
        <v>744</v>
      </c>
      <c r="D2945">
        <v>2020</v>
      </c>
      <c r="E2945">
        <v>137927445</v>
      </c>
      <c r="F2945">
        <v>187613000</v>
      </c>
      <c r="G2945">
        <v>182626000</v>
      </c>
      <c r="H2945">
        <v>164475000</v>
      </c>
      <c r="I2945">
        <v>672641445</v>
      </c>
      <c r="J2945">
        <f t="shared" si="49"/>
        <v>168160361.25</v>
      </c>
    </row>
    <row r="2946" spans="1:10">
      <c r="A2946" t="s">
        <v>742</v>
      </c>
      <c r="B2946" t="s">
        <v>745</v>
      </c>
      <c r="C2946" t="s">
        <v>746</v>
      </c>
      <c r="D2946">
        <v>2020</v>
      </c>
      <c r="E2946">
        <v>186353352</v>
      </c>
      <c r="F2946">
        <v>157332000</v>
      </c>
      <c r="G2946">
        <v>183550000</v>
      </c>
      <c r="H2946">
        <v>41970000</v>
      </c>
      <c r="I2946">
        <v>569205352</v>
      </c>
      <c r="J2946">
        <f t="shared" si="49"/>
        <v>142301338</v>
      </c>
    </row>
    <row r="2947" spans="1:10">
      <c r="A2947" t="s">
        <v>742</v>
      </c>
      <c r="B2947" t="s">
        <v>1812</v>
      </c>
      <c r="C2947" t="s">
        <v>1813</v>
      </c>
      <c r="D2947">
        <v>2020</v>
      </c>
      <c r="E2947">
        <v>5000000</v>
      </c>
      <c r="F2947">
        <v>0</v>
      </c>
      <c r="G2947">
        <v>0</v>
      </c>
      <c r="H2947">
        <v>0</v>
      </c>
      <c r="I2947">
        <v>5000000</v>
      </c>
      <c r="J2947">
        <f t="shared" si="49"/>
        <v>5000000</v>
      </c>
    </row>
    <row r="2948" spans="1:10">
      <c r="A2948" t="s">
        <v>742</v>
      </c>
      <c r="B2948" t="s">
        <v>747</v>
      </c>
      <c r="C2948" t="s">
        <v>748</v>
      </c>
      <c r="D2948">
        <v>2020</v>
      </c>
      <c r="E2948">
        <v>0</v>
      </c>
      <c r="F2948">
        <v>0</v>
      </c>
      <c r="G2948">
        <v>991657</v>
      </c>
      <c r="H2948">
        <v>0</v>
      </c>
      <c r="I2948">
        <v>991657</v>
      </c>
      <c r="J2948">
        <f t="shared" si="49"/>
        <v>991657</v>
      </c>
    </row>
    <row r="2949" spans="1:10">
      <c r="A2949" t="s">
        <v>742</v>
      </c>
      <c r="B2949" t="s">
        <v>751</v>
      </c>
      <c r="C2949" t="s">
        <v>752</v>
      </c>
      <c r="D2949">
        <v>2020</v>
      </c>
      <c r="E2949">
        <v>14324164</v>
      </c>
      <c r="F2949">
        <v>3326000</v>
      </c>
      <c r="G2949">
        <v>0</v>
      </c>
      <c r="H2949">
        <v>3750000</v>
      </c>
      <c r="I2949">
        <v>21400164</v>
      </c>
      <c r="J2949">
        <f t="shared" si="49"/>
        <v>7133388</v>
      </c>
    </row>
    <row r="2950" spans="1:10">
      <c r="A2950" t="s">
        <v>742</v>
      </c>
      <c r="B2950" t="s">
        <v>891</v>
      </c>
      <c r="C2950" t="s">
        <v>892</v>
      </c>
      <c r="D2950">
        <v>2020</v>
      </c>
      <c r="E2950">
        <v>205941</v>
      </c>
      <c r="F2950">
        <v>0</v>
      </c>
      <c r="G2950">
        <v>0</v>
      </c>
      <c r="H2950">
        <v>0</v>
      </c>
      <c r="I2950">
        <v>205941</v>
      </c>
      <c r="J2950">
        <f t="shared" si="49"/>
        <v>205941</v>
      </c>
    </row>
    <row r="2951" spans="1:10">
      <c r="A2951" t="s">
        <v>742</v>
      </c>
      <c r="B2951" t="s">
        <v>753</v>
      </c>
      <c r="C2951" t="s">
        <v>754</v>
      </c>
      <c r="D2951">
        <v>2020</v>
      </c>
      <c r="E2951">
        <v>0</v>
      </c>
      <c r="F2951">
        <v>2621907</v>
      </c>
      <c r="G2951">
        <v>3500000</v>
      </c>
      <c r="H2951">
        <v>3500000</v>
      </c>
      <c r="I2951">
        <v>9621907</v>
      </c>
      <c r="J2951">
        <f t="shared" si="49"/>
        <v>3207302.3333333335</v>
      </c>
    </row>
    <row r="2952" spans="1:10">
      <c r="A2952" t="s">
        <v>742</v>
      </c>
      <c r="B2952" t="s">
        <v>757</v>
      </c>
      <c r="C2952" t="s">
        <v>758</v>
      </c>
      <c r="D2952">
        <v>2020</v>
      </c>
      <c r="E2952">
        <v>0</v>
      </c>
      <c r="F2952">
        <v>13885604</v>
      </c>
      <c r="G2952">
        <v>0</v>
      </c>
      <c r="H2952">
        <v>239623000</v>
      </c>
      <c r="I2952">
        <v>253508604</v>
      </c>
      <c r="J2952">
        <f t="shared" si="49"/>
        <v>126754302</v>
      </c>
    </row>
    <row r="2953" spans="1:10">
      <c r="A2953" t="s">
        <v>759</v>
      </c>
      <c r="B2953" t="s">
        <v>760</v>
      </c>
      <c r="C2953" t="s">
        <v>761</v>
      </c>
      <c r="D2953">
        <v>2020</v>
      </c>
      <c r="E2953">
        <v>0</v>
      </c>
      <c r="F2953">
        <v>0</v>
      </c>
      <c r="G2953">
        <v>71581000</v>
      </c>
      <c r="H2953">
        <v>200714000</v>
      </c>
      <c r="I2953">
        <v>272295000</v>
      </c>
      <c r="J2953">
        <f t="shared" si="49"/>
        <v>136147500</v>
      </c>
    </row>
    <row r="2954" spans="1:10">
      <c r="A2954" t="s">
        <v>759</v>
      </c>
      <c r="B2954" t="s">
        <v>764</v>
      </c>
      <c r="C2954" t="s">
        <v>765</v>
      </c>
      <c r="D2954">
        <v>2020</v>
      </c>
      <c r="E2954">
        <v>83624</v>
      </c>
      <c r="F2954">
        <v>0</v>
      </c>
      <c r="G2954">
        <v>0</v>
      </c>
      <c r="H2954">
        <v>0</v>
      </c>
      <c r="I2954">
        <v>83624</v>
      </c>
      <c r="J2954">
        <f t="shared" si="49"/>
        <v>83624</v>
      </c>
    </row>
    <row r="2955" spans="1:10">
      <c r="A2955" t="s">
        <v>759</v>
      </c>
      <c r="B2955" t="s">
        <v>764</v>
      </c>
      <c r="C2955" t="s">
        <v>765</v>
      </c>
      <c r="D2955">
        <v>2020</v>
      </c>
      <c r="E2955">
        <v>40613290</v>
      </c>
      <c r="F2955">
        <v>15414000</v>
      </c>
      <c r="G2955">
        <v>68444000</v>
      </c>
      <c r="H2955">
        <v>0</v>
      </c>
      <c r="I2955">
        <v>124471290</v>
      </c>
      <c r="J2955">
        <f t="shared" si="49"/>
        <v>41490430</v>
      </c>
    </row>
    <row r="2956" spans="1:10">
      <c r="A2956" t="s">
        <v>759</v>
      </c>
      <c r="B2956" t="s">
        <v>766</v>
      </c>
      <c r="C2956" t="s">
        <v>767</v>
      </c>
      <c r="D2956">
        <v>2020</v>
      </c>
      <c r="E2956">
        <v>85000</v>
      </c>
      <c r="F2956">
        <v>0</v>
      </c>
      <c r="G2956">
        <v>0</v>
      </c>
      <c r="H2956">
        <v>0</v>
      </c>
      <c r="I2956">
        <v>85000</v>
      </c>
      <c r="J2956">
        <f t="shared" si="49"/>
        <v>85000</v>
      </c>
    </row>
    <row r="2957" spans="1:10">
      <c r="A2957" t="s">
        <v>759</v>
      </c>
      <c r="B2957" t="s">
        <v>766</v>
      </c>
      <c r="C2957" t="s">
        <v>767</v>
      </c>
      <c r="D2957">
        <v>2020</v>
      </c>
      <c r="E2957">
        <v>13638933</v>
      </c>
      <c r="F2957">
        <v>1239000</v>
      </c>
      <c r="G2957">
        <v>34898000</v>
      </c>
      <c r="H2957">
        <v>0</v>
      </c>
      <c r="I2957">
        <v>49775933</v>
      </c>
      <c r="J2957">
        <f t="shared" si="49"/>
        <v>16591977.666666666</v>
      </c>
    </row>
    <row r="2958" spans="1:10">
      <c r="A2958" t="s">
        <v>759</v>
      </c>
      <c r="B2958" t="s">
        <v>768</v>
      </c>
      <c r="C2958" t="s">
        <v>769</v>
      </c>
      <c r="D2958">
        <v>2020</v>
      </c>
      <c r="E2958">
        <v>1542999</v>
      </c>
      <c r="F2958">
        <v>0</v>
      </c>
      <c r="G2958">
        <v>0</v>
      </c>
      <c r="H2958">
        <v>0</v>
      </c>
      <c r="I2958">
        <v>1542999</v>
      </c>
      <c r="J2958">
        <f t="shared" si="49"/>
        <v>1542999</v>
      </c>
    </row>
    <row r="2959" spans="1:10">
      <c r="A2959" t="s">
        <v>759</v>
      </c>
      <c r="B2959" t="s">
        <v>768</v>
      </c>
      <c r="C2959" t="s">
        <v>769</v>
      </c>
      <c r="D2959">
        <v>2020</v>
      </c>
      <c r="E2959">
        <v>149612066</v>
      </c>
      <c r="F2959">
        <v>171145000</v>
      </c>
      <c r="G2959">
        <v>90818000</v>
      </c>
      <c r="H2959">
        <v>10311000</v>
      </c>
      <c r="I2959">
        <v>421886066</v>
      </c>
      <c r="J2959">
        <f t="shared" si="49"/>
        <v>105471516.5</v>
      </c>
    </row>
    <row r="2960" spans="1:10">
      <c r="A2960" t="s">
        <v>759</v>
      </c>
      <c r="B2960" t="s">
        <v>770</v>
      </c>
      <c r="C2960" t="s">
        <v>771</v>
      </c>
      <c r="D2960">
        <v>2020</v>
      </c>
      <c r="E2960">
        <v>6858166</v>
      </c>
      <c r="F2960">
        <v>0</v>
      </c>
      <c r="G2960">
        <v>0</v>
      </c>
      <c r="H2960">
        <v>0</v>
      </c>
      <c r="I2960">
        <v>6858166</v>
      </c>
      <c r="J2960">
        <f t="shared" si="49"/>
        <v>6858166</v>
      </c>
    </row>
    <row r="2961" spans="1:10">
      <c r="A2961" t="s">
        <v>759</v>
      </c>
      <c r="B2961" t="s">
        <v>770</v>
      </c>
      <c r="C2961" t="s">
        <v>771</v>
      </c>
      <c r="D2961">
        <v>2020</v>
      </c>
      <c r="E2961">
        <v>18861593</v>
      </c>
      <c r="F2961">
        <v>52506000</v>
      </c>
      <c r="G2961">
        <v>31024000</v>
      </c>
      <c r="H2961">
        <v>0</v>
      </c>
      <c r="I2961">
        <v>102391593</v>
      </c>
      <c r="J2961">
        <f t="shared" si="49"/>
        <v>34130531</v>
      </c>
    </row>
    <row r="2962" spans="1:10">
      <c r="A2962" t="s">
        <v>759</v>
      </c>
      <c r="B2962" t="s">
        <v>937</v>
      </c>
      <c r="C2962" t="s">
        <v>938</v>
      </c>
      <c r="D2962">
        <v>2020</v>
      </c>
      <c r="E2962">
        <v>33398526</v>
      </c>
      <c r="F2962">
        <v>12589000</v>
      </c>
      <c r="G2962">
        <v>5137000</v>
      </c>
      <c r="H2962">
        <v>0</v>
      </c>
      <c r="I2962">
        <v>51124526</v>
      </c>
      <c r="J2962">
        <f t="shared" si="49"/>
        <v>17041508.666666668</v>
      </c>
    </row>
    <row r="2963" spans="1:10">
      <c r="A2963" t="s">
        <v>759</v>
      </c>
      <c r="B2963" t="s">
        <v>772</v>
      </c>
      <c r="C2963" t="s">
        <v>773</v>
      </c>
      <c r="D2963">
        <v>2020</v>
      </c>
      <c r="E2963">
        <v>96000</v>
      </c>
      <c r="F2963">
        <v>0</v>
      </c>
      <c r="G2963">
        <v>0</v>
      </c>
      <c r="H2963">
        <v>0</v>
      </c>
      <c r="I2963">
        <v>96000</v>
      </c>
      <c r="J2963">
        <f t="shared" si="49"/>
        <v>96000</v>
      </c>
    </row>
    <row r="2964" spans="1:10">
      <c r="A2964" t="s">
        <v>759</v>
      </c>
      <c r="B2964" t="s">
        <v>772</v>
      </c>
      <c r="C2964" t="s">
        <v>773</v>
      </c>
      <c r="D2964">
        <v>2020</v>
      </c>
      <c r="E2964">
        <v>4983111</v>
      </c>
      <c r="F2964">
        <v>72225000</v>
      </c>
      <c r="G2964">
        <v>5706000</v>
      </c>
      <c r="H2964">
        <v>1867000</v>
      </c>
      <c r="I2964">
        <v>84781111</v>
      </c>
      <c r="J2964">
        <f t="shared" si="49"/>
        <v>21195277.75</v>
      </c>
    </row>
    <row r="2965" spans="1:10">
      <c r="A2965" t="s">
        <v>759</v>
      </c>
      <c r="B2965" t="s">
        <v>774</v>
      </c>
      <c r="C2965" t="s">
        <v>775</v>
      </c>
      <c r="D2965">
        <v>2020</v>
      </c>
      <c r="E2965">
        <v>821250</v>
      </c>
      <c r="F2965">
        <v>0</v>
      </c>
      <c r="G2965">
        <v>0</v>
      </c>
      <c r="H2965">
        <v>0</v>
      </c>
      <c r="I2965">
        <v>821250</v>
      </c>
      <c r="J2965">
        <f t="shared" si="49"/>
        <v>821250</v>
      </c>
    </row>
    <row r="2966" spans="1:10">
      <c r="A2966" t="s">
        <v>759</v>
      </c>
      <c r="B2966" t="s">
        <v>774</v>
      </c>
      <c r="C2966" t="s">
        <v>775</v>
      </c>
      <c r="D2966">
        <v>2020</v>
      </c>
      <c r="E2966">
        <v>5634748</v>
      </c>
      <c r="F2966">
        <v>0</v>
      </c>
      <c r="G2966">
        <v>8613000</v>
      </c>
      <c r="H2966">
        <v>0</v>
      </c>
      <c r="I2966">
        <v>14247748</v>
      </c>
      <c r="J2966">
        <f t="shared" si="49"/>
        <v>7123874</v>
      </c>
    </row>
    <row r="2967" spans="1:10">
      <c r="A2967" t="s">
        <v>759</v>
      </c>
      <c r="B2967" t="s">
        <v>774</v>
      </c>
      <c r="C2967" t="s">
        <v>775</v>
      </c>
      <c r="D2967">
        <v>2020</v>
      </c>
      <c r="E2967">
        <v>2635152</v>
      </c>
      <c r="F2967">
        <v>21922000</v>
      </c>
      <c r="G2967">
        <v>17593000</v>
      </c>
      <c r="H2967">
        <v>17430000</v>
      </c>
      <c r="I2967">
        <v>59580152</v>
      </c>
      <c r="J2967">
        <f t="shared" si="49"/>
        <v>14895038</v>
      </c>
    </row>
    <row r="2968" spans="1:10">
      <c r="A2968" t="s">
        <v>759</v>
      </c>
      <c r="B2968" t="s">
        <v>776</v>
      </c>
      <c r="C2968" t="s">
        <v>777</v>
      </c>
      <c r="D2968">
        <v>2020</v>
      </c>
      <c r="E2968">
        <v>1000000</v>
      </c>
      <c r="F2968">
        <v>0</v>
      </c>
      <c r="G2968">
        <v>0</v>
      </c>
      <c r="H2968">
        <v>0</v>
      </c>
      <c r="I2968">
        <v>1000000</v>
      </c>
      <c r="J2968">
        <f t="shared" si="49"/>
        <v>1000000</v>
      </c>
    </row>
    <row r="2969" spans="1:10">
      <c r="A2969" t="s">
        <v>759</v>
      </c>
      <c r="B2969" t="s">
        <v>776</v>
      </c>
      <c r="C2969" t="s">
        <v>777</v>
      </c>
      <c r="D2969">
        <v>2020</v>
      </c>
      <c r="E2969">
        <v>33914342</v>
      </c>
      <c r="F2969">
        <v>0</v>
      </c>
      <c r="G2969">
        <v>4100000</v>
      </c>
      <c r="H2969">
        <v>0</v>
      </c>
      <c r="I2969">
        <v>38014342</v>
      </c>
      <c r="J2969">
        <f t="shared" si="49"/>
        <v>19007171</v>
      </c>
    </row>
    <row r="2970" spans="1:10">
      <c r="A2970" t="s">
        <v>759</v>
      </c>
      <c r="B2970" t="s">
        <v>780</v>
      </c>
      <c r="C2970" t="s">
        <v>781</v>
      </c>
      <c r="D2970">
        <v>2020</v>
      </c>
      <c r="E2970">
        <v>250032694</v>
      </c>
      <c r="F2970">
        <v>266230000</v>
      </c>
      <c r="G2970">
        <v>107315000</v>
      </c>
      <c r="H2970">
        <v>313757000</v>
      </c>
      <c r="I2970">
        <v>937334694</v>
      </c>
      <c r="J2970">
        <f t="shared" si="49"/>
        <v>234333673.5</v>
      </c>
    </row>
    <row r="2971" spans="1:10">
      <c r="A2971" t="s">
        <v>759</v>
      </c>
      <c r="B2971" t="s">
        <v>782</v>
      </c>
      <c r="C2971" t="s">
        <v>783</v>
      </c>
      <c r="D2971">
        <v>2020</v>
      </c>
      <c r="E2971">
        <v>413534</v>
      </c>
      <c r="F2971">
        <v>0</v>
      </c>
      <c r="G2971">
        <v>0</v>
      </c>
      <c r="H2971">
        <v>0</v>
      </c>
      <c r="I2971">
        <v>413534</v>
      </c>
      <c r="J2971">
        <f t="shared" si="49"/>
        <v>413534</v>
      </c>
    </row>
    <row r="2972" spans="1:10">
      <c r="A2972" t="s">
        <v>759</v>
      </c>
      <c r="B2972" t="s">
        <v>782</v>
      </c>
      <c r="C2972" t="s">
        <v>783</v>
      </c>
      <c r="D2972">
        <v>2020</v>
      </c>
      <c r="E2972">
        <v>5301000</v>
      </c>
      <c r="F2972">
        <v>0</v>
      </c>
      <c r="G2972">
        <v>0</v>
      </c>
      <c r="H2972">
        <v>0</v>
      </c>
      <c r="I2972">
        <v>5301000</v>
      </c>
      <c r="J2972">
        <f t="shared" si="49"/>
        <v>5301000</v>
      </c>
    </row>
    <row r="2973" spans="1:10">
      <c r="A2973" t="s">
        <v>759</v>
      </c>
      <c r="B2973" t="s">
        <v>782</v>
      </c>
      <c r="C2973" t="s">
        <v>783</v>
      </c>
      <c r="D2973">
        <v>2020</v>
      </c>
      <c r="E2973">
        <v>37379835</v>
      </c>
      <c r="F2973">
        <v>66011000</v>
      </c>
      <c r="G2973">
        <v>79234000</v>
      </c>
      <c r="H2973">
        <v>0</v>
      </c>
      <c r="I2973">
        <v>182624835</v>
      </c>
      <c r="J2973">
        <f t="shared" si="49"/>
        <v>60874945</v>
      </c>
    </row>
    <row r="2974" spans="1:10">
      <c r="A2974" t="s">
        <v>759</v>
      </c>
      <c r="B2974" t="s">
        <v>784</v>
      </c>
      <c r="C2974" t="s">
        <v>785</v>
      </c>
      <c r="D2974">
        <v>2020</v>
      </c>
      <c r="E2974">
        <v>8338143</v>
      </c>
      <c r="F2974">
        <v>0</v>
      </c>
      <c r="G2974">
        <v>0</v>
      </c>
      <c r="H2974">
        <v>0</v>
      </c>
      <c r="I2974">
        <v>8338143</v>
      </c>
      <c r="J2974">
        <f t="shared" si="49"/>
        <v>8338143</v>
      </c>
    </row>
    <row r="2975" spans="1:10">
      <c r="A2975" t="s">
        <v>759</v>
      </c>
      <c r="B2975" t="s">
        <v>786</v>
      </c>
      <c r="C2975" t="s">
        <v>787</v>
      </c>
      <c r="D2975">
        <v>2020</v>
      </c>
      <c r="E2975">
        <v>0</v>
      </c>
      <c r="F2975">
        <v>0</v>
      </c>
      <c r="G2975">
        <v>4586999</v>
      </c>
      <c r="H2975">
        <v>0</v>
      </c>
      <c r="I2975">
        <v>4586999</v>
      </c>
      <c r="J2975">
        <f t="shared" si="49"/>
        <v>4586999</v>
      </c>
    </row>
    <row r="2976" spans="1:10">
      <c r="A2976" t="s">
        <v>759</v>
      </c>
      <c r="B2976" t="s">
        <v>1814</v>
      </c>
      <c r="C2976" t="s">
        <v>1815</v>
      </c>
      <c r="D2976">
        <v>2020</v>
      </c>
      <c r="E2976">
        <v>1407</v>
      </c>
      <c r="F2976">
        <v>0</v>
      </c>
      <c r="G2976">
        <v>0</v>
      </c>
      <c r="H2976">
        <v>0</v>
      </c>
      <c r="I2976">
        <v>1407</v>
      </c>
      <c r="J2976">
        <f t="shared" si="49"/>
        <v>1407</v>
      </c>
    </row>
    <row r="2977" spans="1:10">
      <c r="A2977" t="s">
        <v>759</v>
      </c>
      <c r="B2977" t="s">
        <v>788</v>
      </c>
      <c r="C2977" t="s">
        <v>789</v>
      </c>
      <c r="D2977">
        <v>2020</v>
      </c>
      <c r="E2977">
        <v>0</v>
      </c>
      <c r="F2977">
        <v>0</v>
      </c>
      <c r="G2977">
        <v>2743997</v>
      </c>
      <c r="H2977">
        <v>0</v>
      </c>
      <c r="I2977">
        <v>2743997</v>
      </c>
      <c r="J2977">
        <f t="shared" si="49"/>
        <v>2743997</v>
      </c>
    </row>
    <row r="2978" spans="1:10">
      <c r="A2978" t="s">
        <v>759</v>
      </c>
      <c r="B2978" t="s">
        <v>790</v>
      </c>
      <c r="C2978" t="s">
        <v>791</v>
      </c>
      <c r="D2978">
        <v>2020</v>
      </c>
      <c r="E2978">
        <v>0</v>
      </c>
      <c r="F2978">
        <v>0</v>
      </c>
      <c r="G2978">
        <v>7660461</v>
      </c>
      <c r="H2978">
        <v>7500000</v>
      </c>
      <c r="I2978">
        <v>15160461</v>
      </c>
      <c r="J2978">
        <f t="shared" si="49"/>
        <v>7580230.5</v>
      </c>
    </row>
    <row r="2979" spans="1:10">
      <c r="A2979" t="s">
        <v>759</v>
      </c>
      <c r="B2979" t="s">
        <v>792</v>
      </c>
      <c r="C2979" t="s">
        <v>793</v>
      </c>
      <c r="D2979">
        <v>2020</v>
      </c>
      <c r="E2979">
        <v>5438618</v>
      </c>
      <c r="F2979">
        <v>0</v>
      </c>
      <c r="G2979">
        <v>12559000</v>
      </c>
      <c r="H2979">
        <v>16000000</v>
      </c>
      <c r="I2979">
        <v>33997618</v>
      </c>
      <c r="J2979">
        <f t="shared" si="49"/>
        <v>11332539.333333334</v>
      </c>
    </row>
    <row r="2980" spans="1:10">
      <c r="A2980" t="s">
        <v>759</v>
      </c>
      <c r="B2980" t="s">
        <v>794</v>
      </c>
      <c r="C2980" t="s">
        <v>795</v>
      </c>
      <c r="D2980">
        <v>2020</v>
      </c>
      <c r="E2980">
        <v>0</v>
      </c>
      <c r="F2980">
        <v>0</v>
      </c>
      <c r="G2980">
        <v>128146</v>
      </c>
      <c r="H2980">
        <v>0</v>
      </c>
      <c r="I2980">
        <v>128146</v>
      </c>
      <c r="J2980">
        <f t="shared" si="49"/>
        <v>128146</v>
      </c>
    </row>
    <row r="2981" spans="1:10">
      <c r="A2981" t="s">
        <v>759</v>
      </c>
      <c r="B2981" t="s">
        <v>798</v>
      </c>
      <c r="C2981" t="s">
        <v>799</v>
      </c>
      <c r="D2981">
        <v>2020</v>
      </c>
      <c r="E2981">
        <v>1453001</v>
      </c>
      <c r="F2981">
        <v>9000000</v>
      </c>
      <c r="G2981">
        <v>0</v>
      </c>
      <c r="H2981">
        <v>0</v>
      </c>
      <c r="I2981">
        <v>10453001</v>
      </c>
      <c r="J2981">
        <f t="shared" si="49"/>
        <v>5226500.5</v>
      </c>
    </row>
    <row r="2982" spans="1:10">
      <c r="A2982" t="s">
        <v>759</v>
      </c>
      <c r="B2982" t="s">
        <v>800</v>
      </c>
      <c r="C2982" t="s">
        <v>801</v>
      </c>
      <c r="D2982">
        <v>2020</v>
      </c>
      <c r="E2982">
        <v>0</v>
      </c>
      <c r="F2982">
        <v>0</v>
      </c>
      <c r="G2982">
        <v>3343038</v>
      </c>
      <c r="H2982">
        <v>0</v>
      </c>
      <c r="I2982">
        <v>3343038</v>
      </c>
      <c r="J2982">
        <f t="shared" si="49"/>
        <v>3343038</v>
      </c>
    </row>
    <row r="2983" spans="1:10">
      <c r="A2983" t="s">
        <v>759</v>
      </c>
      <c r="B2983" t="s">
        <v>804</v>
      </c>
      <c r="C2983" t="s">
        <v>805</v>
      </c>
      <c r="D2983">
        <v>2020</v>
      </c>
      <c r="E2983">
        <v>12747853</v>
      </c>
      <c r="F2983">
        <v>0</v>
      </c>
      <c r="G2983">
        <v>32000</v>
      </c>
      <c r="H2983">
        <v>0</v>
      </c>
      <c r="I2983">
        <v>12779853</v>
      </c>
      <c r="J2983">
        <f t="shared" si="49"/>
        <v>6389926.5</v>
      </c>
    </row>
    <row r="2984" spans="1:10">
      <c r="A2984" t="s">
        <v>759</v>
      </c>
      <c r="B2984" t="s">
        <v>806</v>
      </c>
      <c r="C2984" t="s">
        <v>807</v>
      </c>
      <c r="D2984">
        <v>2020</v>
      </c>
      <c r="E2984">
        <v>0</v>
      </c>
      <c r="F2984">
        <v>40000</v>
      </c>
      <c r="G2984">
        <v>0</v>
      </c>
      <c r="H2984">
        <v>0</v>
      </c>
      <c r="I2984">
        <v>40000</v>
      </c>
      <c r="J2984">
        <f t="shared" si="49"/>
        <v>40000</v>
      </c>
    </row>
    <row r="2985" spans="1:10">
      <c r="A2985" t="s">
        <v>759</v>
      </c>
      <c r="B2985" t="s">
        <v>806</v>
      </c>
      <c r="C2985" t="s">
        <v>807</v>
      </c>
      <c r="D2985">
        <v>2020</v>
      </c>
      <c r="E2985">
        <v>1434281</v>
      </c>
      <c r="F2985">
        <v>0</v>
      </c>
      <c r="G2985">
        <v>15000</v>
      </c>
      <c r="H2985">
        <v>31000</v>
      </c>
      <c r="I2985">
        <v>1480281</v>
      </c>
      <c r="J2985">
        <f t="shared" si="49"/>
        <v>493427</v>
      </c>
    </row>
    <row r="2986" spans="1:10">
      <c r="A2986" t="s">
        <v>759</v>
      </c>
      <c r="B2986" t="s">
        <v>808</v>
      </c>
      <c r="C2986" t="s">
        <v>809</v>
      </c>
      <c r="D2986">
        <v>2020</v>
      </c>
      <c r="E2986">
        <v>0</v>
      </c>
      <c r="F2986">
        <v>12200000</v>
      </c>
      <c r="G2986">
        <v>0</v>
      </c>
      <c r="H2986">
        <v>0</v>
      </c>
      <c r="I2986">
        <v>12200000</v>
      </c>
      <c r="J2986">
        <f t="shared" si="49"/>
        <v>12200000</v>
      </c>
    </row>
    <row r="2987" spans="1:10">
      <c r="A2987" t="s">
        <v>810</v>
      </c>
      <c r="B2987" t="s">
        <v>811</v>
      </c>
      <c r="C2987" t="s">
        <v>812</v>
      </c>
      <c r="D2987">
        <v>2020</v>
      </c>
      <c r="E2987">
        <v>0</v>
      </c>
      <c r="F2987">
        <v>4000000</v>
      </c>
      <c r="G2987">
        <v>4000000</v>
      </c>
      <c r="H2987">
        <v>4000000</v>
      </c>
      <c r="I2987">
        <v>12000000</v>
      </c>
      <c r="J2987">
        <f t="shared" ref="J2987:J3050" si="50">AVERAGEIF(E2987:H2987, "&gt;0")</f>
        <v>4000000</v>
      </c>
    </row>
    <row r="2988" spans="1:10">
      <c r="A2988" t="s">
        <v>810</v>
      </c>
      <c r="B2988" t="s">
        <v>813</v>
      </c>
      <c r="C2988" t="s">
        <v>814</v>
      </c>
      <c r="D2988">
        <v>2020</v>
      </c>
      <c r="E2988">
        <v>0</v>
      </c>
      <c r="F2988">
        <v>1000000</v>
      </c>
      <c r="G2988">
        <v>1000000</v>
      </c>
      <c r="H2988">
        <v>1000000</v>
      </c>
      <c r="I2988">
        <v>3000000</v>
      </c>
      <c r="J2988">
        <f t="shared" si="50"/>
        <v>1000000</v>
      </c>
    </row>
    <row r="2989" spans="1:10">
      <c r="A2989" t="s">
        <v>810</v>
      </c>
      <c r="B2989" t="s">
        <v>815</v>
      </c>
      <c r="C2989" t="s">
        <v>816</v>
      </c>
      <c r="D2989">
        <v>2020</v>
      </c>
      <c r="E2989">
        <v>55079801</v>
      </c>
      <c r="F2989">
        <v>35000000</v>
      </c>
      <c r="G2989">
        <v>35000000</v>
      </c>
      <c r="H2989">
        <v>35000000</v>
      </c>
      <c r="I2989">
        <v>160079801</v>
      </c>
      <c r="J2989">
        <f t="shared" si="50"/>
        <v>40019950.25</v>
      </c>
    </row>
    <row r="2990" spans="1:10">
      <c r="A2990" t="s">
        <v>810</v>
      </c>
      <c r="B2990" t="s">
        <v>870</v>
      </c>
      <c r="C2990" t="s">
        <v>871</v>
      </c>
      <c r="D2990">
        <v>2020</v>
      </c>
      <c r="E2990">
        <v>247000000</v>
      </c>
      <c r="F2990">
        <v>0</v>
      </c>
      <c r="G2990">
        <v>0</v>
      </c>
      <c r="H2990">
        <v>0</v>
      </c>
      <c r="I2990">
        <v>247000000</v>
      </c>
      <c r="J2990">
        <f t="shared" si="50"/>
        <v>247000000</v>
      </c>
    </row>
    <row r="2991" spans="1:10">
      <c r="A2991" t="s">
        <v>817</v>
      </c>
      <c r="B2991" t="s">
        <v>818</v>
      </c>
      <c r="C2991" t="s">
        <v>819</v>
      </c>
      <c r="D2991">
        <v>2020</v>
      </c>
      <c r="E2991">
        <v>1516999</v>
      </c>
      <c r="F2991">
        <v>0</v>
      </c>
      <c r="G2991">
        <v>0</v>
      </c>
      <c r="H2991">
        <v>0</v>
      </c>
      <c r="I2991">
        <v>1516999</v>
      </c>
      <c r="J2991">
        <f t="shared" si="50"/>
        <v>1516999</v>
      </c>
    </row>
    <row r="2992" spans="1:10">
      <c r="A2992" t="s">
        <v>817</v>
      </c>
      <c r="B2992" t="s">
        <v>818</v>
      </c>
      <c r="C2992" t="s">
        <v>819</v>
      </c>
      <c r="D2992">
        <v>2020</v>
      </c>
      <c r="E2992">
        <v>0</v>
      </c>
      <c r="F2992">
        <v>2630252</v>
      </c>
      <c r="G2992">
        <v>5992000</v>
      </c>
      <c r="H2992">
        <v>0</v>
      </c>
      <c r="I2992">
        <v>8622252</v>
      </c>
      <c r="J2992">
        <f t="shared" si="50"/>
        <v>4311126</v>
      </c>
    </row>
    <row r="2993" spans="1:10">
      <c r="A2993" t="s">
        <v>817</v>
      </c>
      <c r="B2993" t="s">
        <v>820</v>
      </c>
      <c r="C2993" t="s">
        <v>821</v>
      </c>
      <c r="D2993">
        <v>2020</v>
      </c>
      <c r="E2993">
        <v>4467454</v>
      </c>
      <c r="F2993">
        <v>10219000</v>
      </c>
      <c r="G2993">
        <v>10458000</v>
      </c>
      <c r="H2993">
        <v>6066000</v>
      </c>
      <c r="I2993">
        <v>31210454</v>
      </c>
      <c r="J2993">
        <f t="shared" si="50"/>
        <v>7802613.5</v>
      </c>
    </row>
    <row r="2994" spans="1:10">
      <c r="A2994" t="s">
        <v>822</v>
      </c>
      <c r="B2994" t="s">
        <v>823</v>
      </c>
      <c r="C2994" t="s">
        <v>824</v>
      </c>
      <c r="D2994">
        <v>2020</v>
      </c>
      <c r="E2994">
        <v>0</v>
      </c>
      <c r="F2994">
        <v>0</v>
      </c>
      <c r="G2994">
        <v>3961710</v>
      </c>
      <c r="H2994">
        <v>0</v>
      </c>
      <c r="I2994">
        <v>3961710</v>
      </c>
      <c r="J2994">
        <f t="shared" si="50"/>
        <v>3961710</v>
      </c>
    </row>
    <row r="2995" spans="1:10">
      <c r="A2995" t="s">
        <v>822</v>
      </c>
      <c r="B2995" t="s">
        <v>823</v>
      </c>
      <c r="C2995" t="s">
        <v>824</v>
      </c>
      <c r="D2995">
        <v>2020</v>
      </c>
      <c r="E2995">
        <v>15369284</v>
      </c>
      <c r="F2995">
        <v>7150000</v>
      </c>
      <c r="G2995">
        <v>12529000</v>
      </c>
      <c r="H2995">
        <v>20500000</v>
      </c>
      <c r="I2995">
        <v>55548284</v>
      </c>
      <c r="J2995">
        <f t="shared" si="50"/>
        <v>13887071</v>
      </c>
    </row>
    <row r="2996" spans="1:10">
      <c r="A2996" t="s">
        <v>822</v>
      </c>
      <c r="B2996" t="s">
        <v>823</v>
      </c>
      <c r="C2996" t="s">
        <v>824</v>
      </c>
      <c r="D2996">
        <v>2020</v>
      </c>
      <c r="E2996">
        <v>160943895</v>
      </c>
      <c r="F2996">
        <v>26226000</v>
      </c>
      <c r="G2996">
        <v>47603000</v>
      </c>
      <c r="H2996">
        <v>11502000</v>
      </c>
      <c r="I2996">
        <v>246274895</v>
      </c>
      <c r="J2996">
        <f t="shared" si="50"/>
        <v>61568723.75</v>
      </c>
    </row>
    <row r="2997" spans="1:10">
      <c r="A2997" t="s">
        <v>822</v>
      </c>
      <c r="B2997" t="s">
        <v>825</v>
      </c>
      <c r="C2997" t="s">
        <v>826</v>
      </c>
      <c r="D2997">
        <v>2020</v>
      </c>
      <c r="E2997">
        <v>4869000</v>
      </c>
      <c r="F2997">
        <v>0</v>
      </c>
      <c r="G2997">
        <v>0</v>
      </c>
      <c r="H2997">
        <v>0</v>
      </c>
      <c r="I2997">
        <v>4869000</v>
      </c>
      <c r="J2997">
        <f t="shared" si="50"/>
        <v>4869000</v>
      </c>
    </row>
    <row r="2998" spans="1:10">
      <c r="A2998" t="s">
        <v>822</v>
      </c>
      <c r="B2998" t="s">
        <v>825</v>
      </c>
      <c r="C2998" t="s">
        <v>826</v>
      </c>
      <c r="D2998">
        <v>2020</v>
      </c>
      <c r="E2998">
        <v>5924562</v>
      </c>
      <c r="F2998">
        <v>0</v>
      </c>
      <c r="G2998">
        <v>87000</v>
      </c>
      <c r="H2998">
        <v>0</v>
      </c>
      <c r="I2998">
        <v>6011562</v>
      </c>
      <c r="J2998">
        <f t="shared" si="50"/>
        <v>3005781</v>
      </c>
    </row>
    <row r="2999" spans="1:10">
      <c r="A2999" t="s">
        <v>822</v>
      </c>
      <c r="B2999" t="s">
        <v>825</v>
      </c>
      <c r="C2999" t="s">
        <v>826</v>
      </c>
      <c r="D2999">
        <v>2020</v>
      </c>
      <c r="E2999">
        <v>29208545</v>
      </c>
      <c r="F2999">
        <v>588000</v>
      </c>
      <c r="G2999">
        <v>457000</v>
      </c>
      <c r="H2999">
        <v>355000</v>
      </c>
      <c r="I2999">
        <v>30608545</v>
      </c>
      <c r="J2999">
        <f t="shared" si="50"/>
        <v>7652136.25</v>
      </c>
    </row>
    <row r="3000" spans="1:10">
      <c r="A3000" t="s">
        <v>822</v>
      </c>
      <c r="B3000" t="s">
        <v>827</v>
      </c>
      <c r="C3000" t="s">
        <v>828</v>
      </c>
      <c r="D3000">
        <v>2020</v>
      </c>
      <c r="E3000">
        <v>35096898</v>
      </c>
      <c r="F3000">
        <v>0</v>
      </c>
      <c r="G3000">
        <v>4041000</v>
      </c>
      <c r="H3000">
        <v>480000</v>
      </c>
      <c r="I3000">
        <v>39617898</v>
      </c>
      <c r="J3000">
        <f t="shared" si="50"/>
        <v>13205966</v>
      </c>
    </row>
    <row r="3001" spans="1:10">
      <c r="A3001" t="s">
        <v>822</v>
      </c>
      <c r="B3001" t="s">
        <v>1816</v>
      </c>
      <c r="C3001" t="s">
        <v>1817</v>
      </c>
      <c r="D3001">
        <v>2020</v>
      </c>
      <c r="E3001">
        <v>5000000</v>
      </c>
      <c r="F3001">
        <v>0</v>
      </c>
      <c r="G3001">
        <v>0</v>
      </c>
      <c r="H3001">
        <v>0</v>
      </c>
      <c r="I3001">
        <v>5000000</v>
      </c>
      <c r="J3001">
        <f t="shared" si="50"/>
        <v>5000000</v>
      </c>
    </row>
    <row r="3002" spans="1:10">
      <c r="A3002" t="s">
        <v>822</v>
      </c>
      <c r="B3002" t="s">
        <v>829</v>
      </c>
      <c r="C3002" t="s">
        <v>830</v>
      </c>
      <c r="D3002">
        <v>2020</v>
      </c>
      <c r="E3002">
        <v>224737</v>
      </c>
      <c r="F3002">
        <v>0</v>
      </c>
      <c r="G3002">
        <v>116000</v>
      </c>
      <c r="H3002">
        <v>0</v>
      </c>
      <c r="I3002">
        <v>340737</v>
      </c>
      <c r="J3002">
        <f t="shared" si="50"/>
        <v>170368.5</v>
      </c>
    </row>
    <row r="3003" spans="1:10">
      <c r="A3003" t="s">
        <v>822</v>
      </c>
      <c r="B3003" t="s">
        <v>829</v>
      </c>
      <c r="C3003" t="s">
        <v>830</v>
      </c>
      <c r="D3003">
        <v>2020</v>
      </c>
      <c r="E3003">
        <v>8447664</v>
      </c>
      <c r="F3003">
        <v>1608000</v>
      </c>
      <c r="G3003">
        <v>606000</v>
      </c>
      <c r="H3003">
        <v>401000</v>
      </c>
      <c r="I3003">
        <v>11062664</v>
      </c>
      <c r="J3003">
        <f t="shared" si="50"/>
        <v>2765666</v>
      </c>
    </row>
    <row r="3004" spans="1:10">
      <c r="A3004" t="s">
        <v>822</v>
      </c>
      <c r="B3004" t="s">
        <v>831</v>
      </c>
      <c r="C3004" t="s">
        <v>832</v>
      </c>
      <c r="D3004">
        <v>2020</v>
      </c>
      <c r="E3004">
        <v>9085151</v>
      </c>
      <c r="F3004">
        <v>6319000</v>
      </c>
      <c r="G3004">
        <v>6673000</v>
      </c>
      <c r="H3004">
        <v>3955000</v>
      </c>
      <c r="I3004">
        <v>26032151</v>
      </c>
      <c r="J3004">
        <f t="shared" si="50"/>
        <v>6508037.75</v>
      </c>
    </row>
    <row r="3005" spans="1:10">
      <c r="A3005" t="s">
        <v>822</v>
      </c>
      <c r="B3005" t="s">
        <v>831</v>
      </c>
      <c r="C3005" t="s">
        <v>832</v>
      </c>
      <c r="D3005">
        <v>2020</v>
      </c>
      <c r="E3005">
        <v>362660</v>
      </c>
      <c r="F3005">
        <v>14395000</v>
      </c>
      <c r="G3005">
        <v>2906000</v>
      </c>
      <c r="H3005">
        <v>12500000</v>
      </c>
      <c r="I3005">
        <v>30163660</v>
      </c>
      <c r="J3005">
        <f t="shared" si="50"/>
        <v>7540915</v>
      </c>
    </row>
    <row r="3006" spans="1:10">
      <c r="A3006" t="s">
        <v>822</v>
      </c>
      <c r="B3006" t="s">
        <v>837</v>
      </c>
      <c r="C3006" t="s">
        <v>838</v>
      </c>
      <c r="D3006">
        <v>2020</v>
      </c>
      <c r="E3006">
        <v>500000</v>
      </c>
      <c r="F3006">
        <v>0</v>
      </c>
      <c r="G3006">
        <v>0</v>
      </c>
      <c r="H3006">
        <v>0</v>
      </c>
      <c r="I3006">
        <v>500000</v>
      </c>
      <c r="J3006">
        <f t="shared" si="50"/>
        <v>500000</v>
      </c>
    </row>
    <row r="3007" spans="1:10">
      <c r="A3007" t="s">
        <v>822</v>
      </c>
      <c r="B3007" t="s">
        <v>1818</v>
      </c>
      <c r="C3007" t="s">
        <v>1819</v>
      </c>
      <c r="D3007">
        <v>2020</v>
      </c>
      <c r="E3007">
        <v>35000</v>
      </c>
      <c r="F3007">
        <v>0</v>
      </c>
      <c r="G3007">
        <v>0</v>
      </c>
      <c r="H3007">
        <v>0</v>
      </c>
      <c r="I3007">
        <v>35000</v>
      </c>
      <c r="J3007">
        <f t="shared" si="50"/>
        <v>35000</v>
      </c>
    </row>
    <row r="3008" spans="1:10">
      <c r="A3008" t="s">
        <v>688</v>
      </c>
      <c r="B3008" t="s">
        <v>1664</v>
      </c>
      <c r="C3008" t="s">
        <v>1665</v>
      </c>
      <c r="D3008">
        <v>2020</v>
      </c>
      <c r="E3008">
        <v>0</v>
      </c>
      <c r="F3008">
        <v>0</v>
      </c>
      <c r="G3008">
        <v>0</v>
      </c>
      <c r="H3008">
        <v>7917076</v>
      </c>
      <c r="I3008">
        <v>7917076</v>
      </c>
      <c r="J3008">
        <f t="shared" si="50"/>
        <v>7917076</v>
      </c>
    </row>
    <row r="3009" spans="1:10">
      <c r="A3009" t="s">
        <v>688</v>
      </c>
      <c r="B3009" t="s">
        <v>839</v>
      </c>
      <c r="C3009" t="s">
        <v>840</v>
      </c>
      <c r="D3009">
        <v>2020</v>
      </c>
      <c r="E3009">
        <v>0</v>
      </c>
      <c r="F3009">
        <v>0</v>
      </c>
      <c r="G3009">
        <v>122041366</v>
      </c>
      <c r="H3009">
        <v>34000000</v>
      </c>
      <c r="I3009">
        <v>156041366</v>
      </c>
      <c r="J3009">
        <f t="shared" si="50"/>
        <v>78020683</v>
      </c>
    </row>
    <row r="3010" spans="1:10">
      <c r="A3010" t="s">
        <v>688</v>
      </c>
      <c r="B3010" t="s">
        <v>841</v>
      </c>
      <c r="C3010" t="s">
        <v>842</v>
      </c>
      <c r="D3010">
        <v>2020</v>
      </c>
      <c r="E3010">
        <v>239106658</v>
      </c>
      <c r="F3010">
        <v>10483000</v>
      </c>
      <c r="G3010">
        <v>313500000</v>
      </c>
      <c r="H3010">
        <v>35200000</v>
      </c>
      <c r="I3010">
        <v>598289658</v>
      </c>
      <c r="J3010">
        <f t="shared" si="50"/>
        <v>149572414.5</v>
      </c>
    </row>
    <row r="3011" spans="1:10">
      <c r="A3011" t="s">
        <v>688</v>
      </c>
      <c r="B3011" t="s">
        <v>689</v>
      </c>
      <c r="C3011" t="s">
        <v>690</v>
      </c>
      <c r="D3011">
        <v>2020</v>
      </c>
      <c r="E3011">
        <v>14308000</v>
      </c>
      <c r="F3011">
        <v>77000000</v>
      </c>
      <c r="G3011">
        <v>44000000</v>
      </c>
      <c r="H3011">
        <v>31069000</v>
      </c>
      <c r="I3011">
        <v>166377000</v>
      </c>
      <c r="J3011">
        <f t="shared" si="50"/>
        <v>41594250</v>
      </c>
    </row>
    <row r="3012" spans="1:10">
      <c r="A3012" t="s">
        <v>688</v>
      </c>
      <c r="B3012" t="s">
        <v>1666</v>
      </c>
      <c r="C3012" t="s">
        <v>1667</v>
      </c>
      <c r="D3012">
        <v>2020</v>
      </c>
      <c r="E3012">
        <v>0</v>
      </c>
      <c r="F3012">
        <v>0</v>
      </c>
      <c r="G3012">
        <v>641293</v>
      </c>
      <c r="H3012">
        <v>0</v>
      </c>
      <c r="I3012">
        <v>641293</v>
      </c>
      <c r="J3012">
        <f t="shared" si="50"/>
        <v>641293</v>
      </c>
    </row>
    <row r="3013" spans="1:10">
      <c r="A3013" t="s">
        <v>843</v>
      </c>
      <c r="B3013" t="s">
        <v>844</v>
      </c>
      <c r="C3013" t="s">
        <v>845</v>
      </c>
      <c r="D3013">
        <v>2020</v>
      </c>
      <c r="E3013">
        <v>66000</v>
      </c>
      <c r="F3013">
        <v>0</v>
      </c>
      <c r="G3013">
        <v>0</v>
      </c>
      <c r="H3013">
        <v>0</v>
      </c>
      <c r="I3013">
        <v>66000</v>
      </c>
      <c r="J3013">
        <f t="shared" si="50"/>
        <v>66000</v>
      </c>
    </row>
    <row r="3014" spans="1:10">
      <c r="A3014" t="s">
        <v>843</v>
      </c>
      <c r="B3014" t="s">
        <v>844</v>
      </c>
      <c r="C3014" t="s">
        <v>845</v>
      </c>
      <c r="D3014">
        <v>2020</v>
      </c>
      <c r="E3014">
        <v>224020458</v>
      </c>
      <c r="F3014">
        <v>114497000</v>
      </c>
      <c r="G3014">
        <v>252439000</v>
      </c>
      <c r="H3014">
        <v>166870000</v>
      </c>
      <c r="I3014">
        <v>757826458</v>
      </c>
      <c r="J3014">
        <f t="shared" si="50"/>
        <v>189456614.5</v>
      </c>
    </row>
    <row r="3015" spans="1:10">
      <c r="A3015" t="s">
        <v>843</v>
      </c>
      <c r="B3015" t="s">
        <v>846</v>
      </c>
      <c r="C3015" t="s">
        <v>847</v>
      </c>
      <c r="D3015">
        <v>2020</v>
      </c>
      <c r="E3015">
        <v>43731964</v>
      </c>
      <c r="F3015">
        <v>40450000</v>
      </c>
      <c r="G3015">
        <v>98965000</v>
      </c>
      <c r="H3015">
        <v>69490000</v>
      </c>
      <c r="I3015">
        <v>252636964</v>
      </c>
      <c r="J3015">
        <f t="shared" si="50"/>
        <v>63159241</v>
      </c>
    </row>
    <row r="3016" spans="1:10">
      <c r="A3016" t="s">
        <v>843</v>
      </c>
      <c r="B3016" t="s">
        <v>848</v>
      </c>
      <c r="C3016" t="s">
        <v>849</v>
      </c>
      <c r="D3016">
        <v>2020</v>
      </c>
      <c r="E3016">
        <v>27315998</v>
      </c>
      <c r="F3016">
        <v>13900000</v>
      </c>
      <c r="G3016">
        <v>4000000</v>
      </c>
      <c r="H3016">
        <v>26386000</v>
      </c>
      <c r="I3016">
        <v>71601998</v>
      </c>
      <c r="J3016">
        <f t="shared" si="50"/>
        <v>17900499.5</v>
      </c>
    </row>
    <row r="3017" spans="1:10">
      <c r="A3017" t="s">
        <v>843</v>
      </c>
      <c r="B3017" t="s">
        <v>850</v>
      </c>
      <c r="C3017" t="s">
        <v>851</v>
      </c>
      <c r="D3017">
        <v>2020</v>
      </c>
      <c r="E3017">
        <v>190743092</v>
      </c>
      <c r="F3017">
        <v>180429000</v>
      </c>
      <c r="G3017">
        <v>191651000</v>
      </c>
      <c r="H3017">
        <v>535859000</v>
      </c>
      <c r="I3017">
        <v>1098682092</v>
      </c>
      <c r="J3017">
        <f t="shared" si="50"/>
        <v>274670523</v>
      </c>
    </row>
    <row r="3018" spans="1:10">
      <c r="A3018" t="s">
        <v>843</v>
      </c>
      <c r="B3018" t="s">
        <v>852</v>
      </c>
      <c r="C3018" t="s">
        <v>853</v>
      </c>
      <c r="D3018">
        <v>2020</v>
      </c>
      <c r="E3018">
        <v>0</v>
      </c>
      <c r="F3018">
        <v>39942749</v>
      </c>
      <c r="G3018">
        <v>26003000</v>
      </c>
      <c r="H3018">
        <v>70980000</v>
      </c>
      <c r="I3018">
        <v>136925749</v>
      </c>
      <c r="J3018">
        <f t="shared" si="50"/>
        <v>45641916.333333336</v>
      </c>
    </row>
    <row r="3019" spans="1:10">
      <c r="A3019" t="s">
        <v>854</v>
      </c>
      <c r="B3019" t="s">
        <v>855</v>
      </c>
      <c r="C3019" t="s">
        <v>856</v>
      </c>
      <c r="D3019">
        <v>2020</v>
      </c>
      <c r="E3019">
        <v>299622</v>
      </c>
      <c r="F3019">
        <v>0</v>
      </c>
      <c r="G3019">
        <v>0</v>
      </c>
      <c r="H3019">
        <v>0</v>
      </c>
      <c r="I3019">
        <v>299622</v>
      </c>
      <c r="J3019">
        <f t="shared" si="50"/>
        <v>299622</v>
      </c>
    </row>
    <row r="3020" spans="1:10">
      <c r="A3020" t="s">
        <v>854</v>
      </c>
      <c r="B3020" t="s">
        <v>855</v>
      </c>
      <c r="C3020" t="s">
        <v>856</v>
      </c>
      <c r="D3020">
        <v>2020</v>
      </c>
      <c r="E3020">
        <v>6169606</v>
      </c>
      <c r="F3020">
        <v>0</v>
      </c>
      <c r="G3020">
        <v>0</v>
      </c>
      <c r="H3020">
        <v>0</v>
      </c>
      <c r="I3020">
        <v>6169606</v>
      </c>
      <c r="J3020">
        <f t="shared" si="50"/>
        <v>6169606</v>
      </c>
    </row>
    <row r="3021" spans="1:10">
      <c r="A3021" t="s">
        <v>854</v>
      </c>
      <c r="B3021" t="s">
        <v>855</v>
      </c>
      <c r="C3021" t="s">
        <v>856</v>
      </c>
      <c r="D3021">
        <v>2020</v>
      </c>
      <c r="E3021">
        <v>390778686</v>
      </c>
      <c r="F3021">
        <v>735157000</v>
      </c>
      <c r="G3021">
        <v>484991000</v>
      </c>
      <c r="H3021">
        <v>555237000</v>
      </c>
      <c r="I3021">
        <v>2166163686</v>
      </c>
      <c r="J3021">
        <f t="shared" si="50"/>
        <v>541540921.5</v>
      </c>
    </row>
    <row r="3022" spans="1:10">
      <c r="A3022" t="s">
        <v>854</v>
      </c>
      <c r="B3022" t="s">
        <v>857</v>
      </c>
      <c r="C3022" t="s">
        <v>858</v>
      </c>
      <c r="D3022">
        <v>2020</v>
      </c>
      <c r="E3022">
        <v>299917081</v>
      </c>
      <c r="F3022">
        <v>436760000</v>
      </c>
      <c r="G3022">
        <v>420807000</v>
      </c>
      <c r="H3022">
        <v>315740000</v>
      </c>
      <c r="I3022">
        <v>1473224081</v>
      </c>
      <c r="J3022">
        <f t="shared" si="50"/>
        <v>368306020.25</v>
      </c>
    </row>
    <row r="3023" spans="1:10">
      <c r="A3023" t="s">
        <v>854</v>
      </c>
      <c r="B3023" t="s">
        <v>859</v>
      </c>
      <c r="C3023" t="s">
        <v>860</v>
      </c>
      <c r="D3023">
        <v>2020</v>
      </c>
      <c r="E3023">
        <v>4089111</v>
      </c>
      <c r="F3023">
        <v>4300000</v>
      </c>
      <c r="G3023">
        <v>4600000</v>
      </c>
      <c r="H3023">
        <v>2600000</v>
      </c>
      <c r="I3023">
        <v>15589111</v>
      </c>
      <c r="J3023">
        <f t="shared" si="50"/>
        <v>3897277.75</v>
      </c>
    </row>
    <row r="3024" spans="1:10">
      <c r="A3024" t="s">
        <v>854</v>
      </c>
      <c r="B3024" t="s">
        <v>1820</v>
      </c>
      <c r="C3024" t="s">
        <v>1821</v>
      </c>
      <c r="D3024">
        <v>2020</v>
      </c>
      <c r="E3024">
        <v>0</v>
      </c>
      <c r="F3024">
        <v>154599</v>
      </c>
      <c r="G3024">
        <v>1500000</v>
      </c>
      <c r="H3024">
        <v>1000000</v>
      </c>
      <c r="I3024">
        <v>2654599</v>
      </c>
      <c r="J3024">
        <f t="shared" si="50"/>
        <v>884866.33333333337</v>
      </c>
    </row>
    <row r="3025" spans="1:10">
      <c r="A3025" t="s">
        <v>854</v>
      </c>
      <c r="B3025" t="s">
        <v>861</v>
      </c>
      <c r="C3025" t="s">
        <v>862</v>
      </c>
      <c r="D3025">
        <v>2020</v>
      </c>
      <c r="E3025">
        <v>8338000</v>
      </c>
      <c r="F3025">
        <v>0</v>
      </c>
      <c r="G3025">
        <v>0</v>
      </c>
      <c r="H3025">
        <v>0</v>
      </c>
      <c r="I3025">
        <v>8338000</v>
      </c>
      <c r="J3025">
        <f t="shared" si="50"/>
        <v>8338000</v>
      </c>
    </row>
    <row r="3026" spans="1:10">
      <c r="A3026" t="s">
        <v>854</v>
      </c>
      <c r="B3026" t="s">
        <v>861</v>
      </c>
      <c r="C3026" t="s">
        <v>862</v>
      </c>
      <c r="D3026">
        <v>2020</v>
      </c>
      <c r="E3026">
        <v>0</v>
      </c>
      <c r="F3026">
        <v>0</v>
      </c>
      <c r="G3026">
        <v>0</v>
      </c>
      <c r="H3026">
        <v>213432017</v>
      </c>
      <c r="I3026">
        <v>213432017</v>
      </c>
      <c r="J3026">
        <f t="shared" si="50"/>
        <v>213432017</v>
      </c>
    </row>
    <row r="3027" spans="1:10">
      <c r="A3027" t="s">
        <v>854</v>
      </c>
      <c r="B3027" t="s">
        <v>863</v>
      </c>
      <c r="C3027" t="s">
        <v>864</v>
      </c>
      <c r="D3027">
        <v>2020</v>
      </c>
      <c r="E3027">
        <v>0</v>
      </c>
      <c r="F3027">
        <v>16625799</v>
      </c>
      <c r="G3027">
        <v>89970000</v>
      </c>
      <c r="H3027">
        <v>37875000</v>
      </c>
      <c r="I3027">
        <v>144470799</v>
      </c>
      <c r="J3027">
        <f t="shared" si="50"/>
        <v>48156933</v>
      </c>
    </row>
    <row r="3028" spans="1:10">
      <c r="A3028" t="s">
        <v>854</v>
      </c>
      <c r="B3028" t="s">
        <v>865</v>
      </c>
      <c r="C3028" t="s">
        <v>866</v>
      </c>
      <c r="D3028">
        <v>2020</v>
      </c>
      <c r="E3028">
        <v>0</v>
      </c>
      <c r="F3028">
        <v>0</v>
      </c>
      <c r="G3028">
        <v>0</v>
      </c>
      <c r="H3028">
        <v>7671143</v>
      </c>
      <c r="I3028">
        <v>7671143</v>
      </c>
      <c r="J3028">
        <f t="shared" si="50"/>
        <v>7671143</v>
      </c>
    </row>
    <row r="3029" spans="1:10">
      <c r="A3029" t="s">
        <v>9</v>
      </c>
      <c r="B3029" t="s">
        <v>10</v>
      </c>
      <c r="C3029" t="s">
        <v>11</v>
      </c>
      <c r="D3029">
        <v>2020</v>
      </c>
      <c r="E3029">
        <v>0</v>
      </c>
      <c r="F3029">
        <v>0</v>
      </c>
      <c r="G3029">
        <v>5647507</v>
      </c>
      <c r="H3029">
        <v>436000</v>
      </c>
      <c r="I3029">
        <v>6083507</v>
      </c>
      <c r="J3029">
        <f t="shared" si="50"/>
        <v>3041753.5</v>
      </c>
    </row>
    <row r="3030" spans="1:10">
      <c r="A3030" t="s">
        <v>9</v>
      </c>
      <c r="B3030" t="s">
        <v>1822</v>
      </c>
      <c r="C3030" t="s">
        <v>1823</v>
      </c>
      <c r="D3030">
        <v>2020</v>
      </c>
      <c r="E3030">
        <v>300000</v>
      </c>
      <c r="F3030">
        <v>0</v>
      </c>
      <c r="G3030">
        <v>0</v>
      </c>
      <c r="H3030">
        <v>0</v>
      </c>
      <c r="I3030">
        <v>300000</v>
      </c>
      <c r="J3030">
        <f t="shared" si="50"/>
        <v>300000</v>
      </c>
    </row>
    <row r="3031" spans="1:10">
      <c r="A3031" t="s">
        <v>9</v>
      </c>
      <c r="B3031" t="s">
        <v>1824</v>
      </c>
      <c r="C3031" t="s">
        <v>1825</v>
      </c>
      <c r="D3031">
        <v>2020</v>
      </c>
      <c r="E3031">
        <v>100000</v>
      </c>
      <c r="F3031">
        <v>0</v>
      </c>
      <c r="G3031">
        <v>0</v>
      </c>
      <c r="H3031">
        <v>0</v>
      </c>
      <c r="I3031">
        <v>100000</v>
      </c>
      <c r="J3031">
        <f t="shared" si="50"/>
        <v>100000</v>
      </c>
    </row>
    <row r="3032" spans="1:10">
      <c r="A3032" t="s">
        <v>9</v>
      </c>
      <c r="B3032" t="s">
        <v>1826</v>
      </c>
      <c r="C3032" t="s">
        <v>1827</v>
      </c>
      <c r="D3032">
        <v>2020</v>
      </c>
      <c r="E3032">
        <v>165000</v>
      </c>
      <c r="F3032">
        <v>0</v>
      </c>
      <c r="G3032">
        <v>0</v>
      </c>
      <c r="H3032">
        <v>0</v>
      </c>
      <c r="I3032">
        <v>165000</v>
      </c>
      <c r="J3032">
        <f t="shared" si="50"/>
        <v>165000</v>
      </c>
    </row>
    <row r="3033" spans="1:10">
      <c r="A3033" t="s">
        <v>9</v>
      </c>
      <c r="B3033" t="s">
        <v>1181</v>
      </c>
      <c r="C3033" t="s">
        <v>1182</v>
      </c>
      <c r="D3033">
        <v>2020</v>
      </c>
      <c r="E3033">
        <v>1023000</v>
      </c>
      <c r="F3033">
        <v>0</v>
      </c>
      <c r="G3033">
        <v>0</v>
      </c>
      <c r="H3033">
        <v>0</v>
      </c>
      <c r="I3033">
        <v>1023000</v>
      </c>
      <c r="J3033">
        <f t="shared" si="50"/>
        <v>1023000</v>
      </c>
    </row>
    <row r="3034" spans="1:10">
      <c r="A3034" t="s">
        <v>9</v>
      </c>
      <c r="B3034" t="s">
        <v>1828</v>
      </c>
      <c r="C3034" t="s">
        <v>1829</v>
      </c>
      <c r="D3034">
        <v>2020</v>
      </c>
      <c r="E3034">
        <v>192000</v>
      </c>
      <c r="F3034">
        <v>0</v>
      </c>
      <c r="G3034">
        <v>0</v>
      </c>
      <c r="H3034">
        <v>0</v>
      </c>
      <c r="I3034">
        <v>192000</v>
      </c>
      <c r="J3034">
        <f t="shared" si="50"/>
        <v>192000</v>
      </c>
    </row>
    <row r="3035" spans="1:10">
      <c r="A3035" t="s">
        <v>9</v>
      </c>
      <c r="B3035" t="s">
        <v>1830</v>
      </c>
      <c r="C3035" t="s">
        <v>1831</v>
      </c>
      <c r="D3035">
        <v>2020</v>
      </c>
      <c r="E3035">
        <v>52000</v>
      </c>
      <c r="F3035">
        <v>0</v>
      </c>
      <c r="G3035">
        <v>0</v>
      </c>
      <c r="H3035">
        <v>0</v>
      </c>
      <c r="I3035">
        <v>52000</v>
      </c>
      <c r="J3035">
        <f t="shared" si="50"/>
        <v>52000</v>
      </c>
    </row>
    <row r="3036" spans="1:10">
      <c r="A3036" t="s">
        <v>9</v>
      </c>
      <c r="B3036" t="s">
        <v>1670</v>
      </c>
      <c r="C3036" t="s">
        <v>1671</v>
      </c>
      <c r="D3036">
        <v>2020</v>
      </c>
      <c r="E3036">
        <v>200000</v>
      </c>
      <c r="F3036">
        <v>0</v>
      </c>
      <c r="G3036">
        <v>0</v>
      </c>
      <c r="H3036">
        <v>0</v>
      </c>
      <c r="I3036">
        <v>200000</v>
      </c>
      <c r="J3036">
        <f t="shared" si="50"/>
        <v>200000</v>
      </c>
    </row>
    <row r="3037" spans="1:10">
      <c r="A3037" t="s">
        <v>9</v>
      </c>
      <c r="B3037" t="s">
        <v>1358</v>
      </c>
      <c r="C3037" t="s">
        <v>1182</v>
      </c>
      <c r="D3037">
        <v>2020</v>
      </c>
      <c r="E3037">
        <v>1025000</v>
      </c>
      <c r="F3037">
        <v>0</v>
      </c>
      <c r="G3037">
        <v>0</v>
      </c>
      <c r="H3037">
        <v>0</v>
      </c>
      <c r="I3037">
        <v>1025000</v>
      </c>
      <c r="J3037">
        <f t="shared" si="50"/>
        <v>1025000</v>
      </c>
    </row>
    <row r="3038" spans="1:10">
      <c r="A3038" t="s">
        <v>9</v>
      </c>
      <c r="B3038" t="s">
        <v>1672</v>
      </c>
      <c r="C3038" t="s">
        <v>1673</v>
      </c>
      <c r="D3038">
        <v>2020</v>
      </c>
      <c r="E3038">
        <v>400000</v>
      </c>
      <c r="F3038">
        <v>0</v>
      </c>
      <c r="G3038">
        <v>0</v>
      </c>
      <c r="H3038">
        <v>0</v>
      </c>
      <c r="I3038">
        <v>400000</v>
      </c>
      <c r="J3038">
        <f t="shared" si="50"/>
        <v>400000</v>
      </c>
    </row>
    <row r="3039" spans="1:10">
      <c r="A3039" t="s">
        <v>16</v>
      </c>
      <c r="B3039" t="s">
        <v>17</v>
      </c>
      <c r="C3039" t="s">
        <v>18</v>
      </c>
      <c r="D3039">
        <v>2020</v>
      </c>
      <c r="E3039">
        <v>1873077</v>
      </c>
      <c r="F3039">
        <v>51702000</v>
      </c>
      <c r="G3039">
        <v>0</v>
      </c>
      <c r="H3039">
        <v>0</v>
      </c>
      <c r="I3039">
        <v>53575077</v>
      </c>
      <c r="J3039">
        <f t="shared" si="50"/>
        <v>26787538.5</v>
      </c>
    </row>
    <row r="3040" spans="1:10">
      <c r="A3040" t="s">
        <v>16</v>
      </c>
      <c r="B3040" t="s">
        <v>19</v>
      </c>
      <c r="C3040" t="s">
        <v>20</v>
      </c>
      <c r="D3040">
        <v>2020</v>
      </c>
      <c r="E3040">
        <v>0</v>
      </c>
      <c r="F3040">
        <v>0</v>
      </c>
      <c r="G3040">
        <v>14693406</v>
      </c>
      <c r="H3040">
        <v>257000000</v>
      </c>
      <c r="I3040">
        <v>271693406</v>
      </c>
      <c r="J3040">
        <f t="shared" si="50"/>
        <v>135846703</v>
      </c>
    </row>
    <row r="3041" spans="1:10">
      <c r="A3041" t="s">
        <v>16</v>
      </c>
      <c r="B3041" t="s">
        <v>21</v>
      </c>
      <c r="C3041" t="s">
        <v>22</v>
      </c>
      <c r="D3041">
        <v>2020</v>
      </c>
      <c r="E3041">
        <v>0</v>
      </c>
      <c r="F3041">
        <v>0</v>
      </c>
      <c r="G3041">
        <v>0</v>
      </c>
      <c r="H3041">
        <v>3383844</v>
      </c>
      <c r="I3041">
        <v>3383844</v>
      </c>
      <c r="J3041">
        <f t="shared" si="50"/>
        <v>3383844</v>
      </c>
    </row>
    <row r="3042" spans="1:10">
      <c r="A3042" t="s">
        <v>16</v>
      </c>
      <c r="B3042" t="s">
        <v>21</v>
      </c>
      <c r="C3042" t="s">
        <v>22</v>
      </c>
      <c r="D3042">
        <v>2020</v>
      </c>
      <c r="E3042">
        <v>125678888</v>
      </c>
      <c r="F3042">
        <v>0</v>
      </c>
      <c r="G3042">
        <v>0</v>
      </c>
      <c r="H3042">
        <v>0</v>
      </c>
      <c r="I3042">
        <v>125678888</v>
      </c>
      <c r="J3042">
        <f t="shared" si="50"/>
        <v>125678888</v>
      </c>
    </row>
    <row r="3043" spans="1:10">
      <c r="A3043" t="s">
        <v>16</v>
      </c>
      <c r="B3043" t="s">
        <v>21</v>
      </c>
      <c r="C3043" t="s">
        <v>22</v>
      </c>
      <c r="D3043">
        <v>2020</v>
      </c>
      <c r="E3043">
        <v>25915584</v>
      </c>
      <c r="F3043">
        <v>0</v>
      </c>
      <c r="G3043">
        <v>0</v>
      </c>
      <c r="H3043">
        <v>0</v>
      </c>
      <c r="I3043">
        <v>25915584</v>
      </c>
      <c r="J3043">
        <f t="shared" si="50"/>
        <v>25915584</v>
      </c>
    </row>
    <row r="3044" spans="1:10">
      <c r="A3044" t="s">
        <v>16</v>
      </c>
      <c r="B3044" t="s">
        <v>23</v>
      </c>
      <c r="C3044" t="s">
        <v>24</v>
      </c>
      <c r="D3044">
        <v>2020</v>
      </c>
      <c r="E3044">
        <v>2234044</v>
      </c>
      <c r="F3044">
        <v>0</v>
      </c>
      <c r="G3044">
        <v>0</v>
      </c>
      <c r="H3044">
        <v>0</v>
      </c>
      <c r="I3044">
        <v>2234044</v>
      </c>
      <c r="J3044">
        <f t="shared" si="50"/>
        <v>2234044</v>
      </c>
    </row>
    <row r="3045" spans="1:10">
      <c r="A3045" t="s">
        <v>25</v>
      </c>
      <c r="B3045" t="s">
        <v>1832</v>
      </c>
      <c r="C3045" t="s">
        <v>27</v>
      </c>
      <c r="D3045">
        <v>2020</v>
      </c>
      <c r="E3045">
        <v>12236058</v>
      </c>
      <c r="F3045">
        <v>104593000</v>
      </c>
      <c r="G3045">
        <v>120005000</v>
      </c>
      <c r="H3045">
        <v>50639000</v>
      </c>
      <c r="I3045">
        <v>287473058</v>
      </c>
      <c r="J3045">
        <f t="shared" si="50"/>
        <v>71868264.5</v>
      </c>
    </row>
    <row r="3046" spans="1:10">
      <c r="A3046" t="s">
        <v>25</v>
      </c>
      <c r="B3046" t="s">
        <v>1833</v>
      </c>
      <c r="C3046" t="s">
        <v>29</v>
      </c>
      <c r="D3046">
        <v>2020</v>
      </c>
      <c r="E3046">
        <v>0</v>
      </c>
      <c r="F3046">
        <v>1799995</v>
      </c>
      <c r="G3046">
        <v>0</v>
      </c>
      <c r="H3046">
        <v>0</v>
      </c>
      <c r="I3046">
        <v>1799995</v>
      </c>
      <c r="J3046">
        <f t="shared" si="50"/>
        <v>1799995</v>
      </c>
    </row>
    <row r="3047" spans="1:10">
      <c r="A3047" t="s">
        <v>25</v>
      </c>
      <c r="B3047" t="s">
        <v>1834</v>
      </c>
      <c r="C3047" t="s">
        <v>917</v>
      </c>
      <c r="D3047">
        <v>2020</v>
      </c>
      <c r="E3047">
        <v>0</v>
      </c>
      <c r="F3047">
        <v>1426625</v>
      </c>
      <c r="G3047">
        <v>0</v>
      </c>
      <c r="H3047">
        <v>0</v>
      </c>
      <c r="I3047">
        <v>1426625</v>
      </c>
      <c r="J3047">
        <f t="shared" si="50"/>
        <v>1426625</v>
      </c>
    </row>
    <row r="3048" spans="1:10">
      <c r="A3048" t="s">
        <v>25</v>
      </c>
      <c r="B3048" t="s">
        <v>1835</v>
      </c>
      <c r="C3048" t="s">
        <v>31</v>
      </c>
      <c r="D3048">
        <v>2020</v>
      </c>
      <c r="E3048">
        <v>2927750</v>
      </c>
      <c r="F3048">
        <v>3797000</v>
      </c>
      <c r="G3048">
        <v>3617000</v>
      </c>
      <c r="H3048">
        <v>4160000</v>
      </c>
      <c r="I3048">
        <v>14501750</v>
      </c>
      <c r="J3048">
        <f t="shared" si="50"/>
        <v>3625437.5</v>
      </c>
    </row>
    <row r="3049" spans="1:10">
      <c r="A3049" t="s">
        <v>25</v>
      </c>
      <c r="B3049" t="s">
        <v>1836</v>
      </c>
      <c r="C3049" t="s">
        <v>33</v>
      </c>
      <c r="D3049">
        <v>2020</v>
      </c>
      <c r="E3049">
        <v>0</v>
      </c>
      <c r="F3049">
        <v>138373469</v>
      </c>
      <c r="G3049">
        <v>823263000</v>
      </c>
      <c r="H3049">
        <v>2226316000</v>
      </c>
      <c r="I3049">
        <v>3187952469</v>
      </c>
      <c r="J3049">
        <f t="shared" si="50"/>
        <v>1062650823</v>
      </c>
    </row>
    <row r="3050" spans="1:10">
      <c r="A3050" t="s">
        <v>25</v>
      </c>
      <c r="B3050" t="s">
        <v>1837</v>
      </c>
      <c r="C3050" t="s">
        <v>1117</v>
      </c>
      <c r="D3050">
        <v>2020</v>
      </c>
      <c r="E3050">
        <v>0</v>
      </c>
      <c r="F3050">
        <v>30423413</v>
      </c>
      <c r="G3050">
        <v>52000</v>
      </c>
      <c r="H3050">
        <v>0</v>
      </c>
      <c r="I3050">
        <v>30475413</v>
      </c>
      <c r="J3050">
        <f t="shared" si="50"/>
        <v>15237706.5</v>
      </c>
    </row>
    <row r="3051" spans="1:10">
      <c r="A3051" t="s">
        <v>38</v>
      </c>
      <c r="B3051" t="s">
        <v>43</v>
      </c>
      <c r="C3051" t="s">
        <v>44</v>
      </c>
      <c r="D3051">
        <v>2020</v>
      </c>
      <c r="E3051">
        <v>240629498</v>
      </c>
      <c r="F3051">
        <v>220744000</v>
      </c>
      <c r="G3051">
        <v>183171000</v>
      </c>
      <c r="H3051">
        <v>115990000</v>
      </c>
      <c r="I3051">
        <v>760534498</v>
      </c>
      <c r="J3051">
        <f t="shared" ref="J3051:J3114" si="51">AVERAGEIF(E3051:H3051, "&gt;0")</f>
        <v>190133624.5</v>
      </c>
    </row>
    <row r="3052" spans="1:10">
      <c r="A3052" t="s">
        <v>38</v>
      </c>
      <c r="B3052" t="s">
        <v>1127</v>
      </c>
      <c r="C3052" t="s">
        <v>1128</v>
      </c>
      <c r="D3052">
        <v>2020</v>
      </c>
      <c r="E3052">
        <v>370000</v>
      </c>
      <c r="F3052">
        <v>0</v>
      </c>
      <c r="G3052">
        <v>0</v>
      </c>
      <c r="H3052">
        <v>0</v>
      </c>
      <c r="I3052">
        <v>370000</v>
      </c>
      <c r="J3052">
        <f t="shared" si="51"/>
        <v>370000</v>
      </c>
    </row>
    <row r="3053" spans="1:10">
      <c r="A3053" t="s">
        <v>38</v>
      </c>
      <c r="B3053" t="s">
        <v>1674</v>
      </c>
      <c r="C3053" t="s">
        <v>1675</v>
      </c>
      <c r="D3053">
        <v>2020</v>
      </c>
      <c r="E3053">
        <v>0</v>
      </c>
      <c r="F3053">
        <v>0</v>
      </c>
      <c r="G3053">
        <v>1952667</v>
      </c>
      <c r="H3053">
        <v>0</v>
      </c>
      <c r="I3053">
        <v>1952667</v>
      </c>
      <c r="J3053">
        <f t="shared" si="51"/>
        <v>1952667</v>
      </c>
    </row>
    <row r="3054" spans="1:10">
      <c r="A3054" t="s">
        <v>38</v>
      </c>
      <c r="B3054" t="s">
        <v>47</v>
      </c>
      <c r="C3054" t="s">
        <v>48</v>
      </c>
      <c r="D3054">
        <v>2020</v>
      </c>
      <c r="E3054">
        <v>0</v>
      </c>
      <c r="F3054">
        <v>11489328</v>
      </c>
      <c r="G3054">
        <v>5118000</v>
      </c>
      <c r="H3054">
        <v>0</v>
      </c>
      <c r="I3054">
        <v>16607328</v>
      </c>
      <c r="J3054">
        <f t="shared" si="51"/>
        <v>8303664</v>
      </c>
    </row>
    <row r="3055" spans="1:10">
      <c r="A3055" t="s">
        <v>38</v>
      </c>
      <c r="B3055" t="s">
        <v>49</v>
      </c>
      <c r="C3055" t="s">
        <v>50</v>
      </c>
      <c r="D3055">
        <v>2020</v>
      </c>
      <c r="E3055">
        <v>0</v>
      </c>
      <c r="F3055">
        <v>0</v>
      </c>
      <c r="G3055">
        <v>0</v>
      </c>
      <c r="H3055">
        <v>1141753</v>
      </c>
      <c r="I3055">
        <v>1141753</v>
      </c>
      <c r="J3055">
        <f t="shared" si="51"/>
        <v>1141753</v>
      </c>
    </row>
    <row r="3056" spans="1:10">
      <c r="A3056" t="s">
        <v>38</v>
      </c>
      <c r="B3056" t="s">
        <v>51</v>
      </c>
      <c r="C3056" t="s">
        <v>52</v>
      </c>
      <c r="D3056">
        <v>2020</v>
      </c>
      <c r="E3056">
        <v>6170311</v>
      </c>
      <c r="F3056">
        <v>38021000</v>
      </c>
      <c r="G3056">
        <v>2965000</v>
      </c>
      <c r="H3056">
        <v>2745000</v>
      </c>
      <c r="I3056">
        <v>49901311</v>
      </c>
      <c r="J3056">
        <f t="shared" si="51"/>
        <v>12475327.75</v>
      </c>
    </row>
    <row r="3057" spans="1:10">
      <c r="A3057" t="s">
        <v>38</v>
      </c>
      <c r="B3057" t="s">
        <v>57</v>
      </c>
      <c r="C3057" t="s">
        <v>58</v>
      </c>
      <c r="D3057">
        <v>2020</v>
      </c>
      <c r="E3057">
        <v>0</v>
      </c>
      <c r="F3057">
        <v>3809569</v>
      </c>
      <c r="G3057">
        <v>1708000</v>
      </c>
      <c r="H3057">
        <v>0</v>
      </c>
      <c r="I3057">
        <v>5517569</v>
      </c>
      <c r="J3057">
        <f t="shared" si="51"/>
        <v>2758784.5</v>
      </c>
    </row>
    <row r="3058" spans="1:10">
      <c r="A3058" t="s">
        <v>38</v>
      </c>
      <c r="B3058" t="s">
        <v>59</v>
      </c>
      <c r="C3058" t="s">
        <v>60</v>
      </c>
      <c r="D3058">
        <v>2020</v>
      </c>
      <c r="E3058">
        <v>0</v>
      </c>
      <c r="F3058">
        <v>0</v>
      </c>
      <c r="G3058">
        <v>0</v>
      </c>
      <c r="H3058">
        <v>7230778</v>
      </c>
      <c r="I3058">
        <v>7230778</v>
      </c>
      <c r="J3058">
        <f t="shared" si="51"/>
        <v>7230778</v>
      </c>
    </row>
    <row r="3059" spans="1:10">
      <c r="A3059" t="s">
        <v>38</v>
      </c>
      <c r="B3059" t="s">
        <v>63</v>
      </c>
      <c r="C3059" t="s">
        <v>64</v>
      </c>
      <c r="D3059">
        <v>2020</v>
      </c>
      <c r="E3059">
        <v>31980</v>
      </c>
      <c r="F3059">
        <v>3465000</v>
      </c>
      <c r="G3059">
        <v>5328000</v>
      </c>
      <c r="H3059">
        <v>0</v>
      </c>
      <c r="I3059">
        <v>8824980</v>
      </c>
      <c r="J3059">
        <f t="shared" si="51"/>
        <v>2941660</v>
      </c>
    </row>
    <row r="3060" spans="1:10">
      <c r="A3060" t="s">
        <v>38</v>
      </c>
      <c r="B3060" t="s">
        <v>65</v>
      </c>
      <c r="C3060" t="s">
        <v>66</v>
      </c>
      <c r="D3060">
        <v>2020</v>
      </c>
      <c r="E3060">
        <v>357426</v>
      </c>
      <c r="F3060">
        <v>0</v>
      </c>
      <c r="G3060">
        <v>0</v>
      </c>
      <c r="H3060">
        <v>0</v>
      </c>
      <c r="I3060">
        <v>357426</v>
      </c>
      <c r="J3060">
        <f t="shared" si="51"/>
        <v>357426</v>
      </c>
    </row>
    <row r="3061" spans="1:10">
      <c r="A3061" t="s">
        <v>38</v>
      </c>
      <c r="B3061" t="s">
        <v>67</v>
      </c>
      <c r="C3061" t="s">
        <v>68</v>
      </c>
      <c r="D3061">
        <v>2020</v>
      </c>
      <c r="E3061">
        <v>0</v>
      </c>
      <c r="F3061">
        <v>0</v>
      </c>
      <c r="G3061">
        <v>9590362</v>
      </c>
      <c r="H3061">
        <v>1900000</v>
      </c>
      <c r="I3061">
        <v>11490362</v>
      </c>
      <c r="J3061">
        <f t="shared" si="51"/>
        <v>5745181</v>
      </c>
    </row>
    <row r="3062" spans="1:10">
      <c r="A3062" t="s">
        <v>73</v>
      </c>
      <c r="B3062" t="s">
        <v>74</v>
      </c>
      <c r="C3062" t="s">
        <v>75</v>
      </c>
      <c r="D3062">
        <v>2020</v>
      </c>
      <c r="E3062">
        <v>0</v>
      </c>
      <c r="F3062">
        <v>0</v>
      </c>
      <c r="G3062">
        <v>0</v>
      </c>
      <c r="H3062">
        <v>9737675</v>
      </c>
      <c r="I3062">
        <v>9737675</v>
      </c>
      <c r="J3062">
        <f t="shared" si="51"/>
        <v>9737675</v>
      </c>
    </row>
    <row r="3063" spans="1:10">
      <c r="A3063" t="s">
        <v>73</v>
      </c>
      <c r="B3063" t="s">
        <v>76</v>
      </c>
      <c r="C3063" t="s">
        <v>77</v>
      </c>
      <c r="D3063">
        <v>2020</v>
      </c>
      <c r="E3063">
        <v>0</v>
      </c>
      <c r="F3063">
        <v>0</v>
      </c>
      <c r="G3063">
        <v>5113811</v>
      </c>
      <c r="H3063">
        <v>4267000</v>
      </c>
      <c r="I3063">
        <v>9380811</v>
      </c>
      <c r="J3063">
        <f t="shared" si="51"/>
        <v>4690405.5</v>
      </c>
    </row>
    <row r="3064" spans="1:10">
      <c r="A3064" t="s">
        <v>73</v>
      </c>
      <c r="B3064" t="s">
        <v>76</v>
      </c>
      <c r="C3064" t="s">
        <v>77</v>
      </c>
      <c r="D3064">
        <v>2020</v>
      </c>
      <c r="E3064">
        <v>0</v>
      </c>
      <c r="F3064">
        <v>0</v>
      </c>
      <c r="G3064">
        <v>1350079</v>
      </c>
      <c r="H3064">
        <v>784000</v>
      </c>
      <c r="I3064">
        <v>2134079</v>
      </c>
      <c r="J3064">
        <f t="shared" si="51"/>
        <v>1067039.5</v>
      </c>
    </row>
    <row r="3065" spans="1:10">
      <c r="A3065" t="s">
        <v>73</v>
      </c>
      <c r="B3065" t="s">
        <v>76</v>
      </c>
      <c r="C3065" t="s">
        <v>77</v>
      </c>
      <c r="D3065">
        <v>2020</v>
      </c>
      <c r="E3065">
        <v>0</v>
      </c>
      <c r="F3065">
        <v>0</v>
      </c>
      <c r="G3065">
        <v>3315057</v>
      </c>
      <c r="H3065">
        <v>1837000</v>
      </c>
      <c r="I3065">
        <v>5152057</v>
      </c>
      <c r="J3065">
        <f t="shared" si="51"/>
        <v>2576028.5</v>
      </c>
    </row>
    <row r="3066" spans="1:10">
      <c r="A3066" t="s">
        <v>73</v>
      </c>
      <c r="B3066" t="s">
        <v>78</v>
      </c>
      <c r="C3066" t="s">
        <v>79</v>
      </c>
      <c r="D3066">
        <v>2020</v>
      </c>
      <c r="E3066">
        <v>0</v>
      </c>
      <c r="F3066">
        <v>301049</v>
      </c>
      <c r="G3066">
        <v>0</v>
      </c>
      <c r="H3066">
        <v>730000</v>
      </c>
      <c r="I3066">
        <v>1031049</v>
      </c>
      <c r="J3066">
        <f t="shared" si="51"/>
        <v>515524.5</v>
      </c>
    </row>
    <row r="3067" spans="1:10">
      <c r="A3067" t="s">
        <v>73</v>
      </c>
      <c r="B3067" t="s">
        <v>78</v>
      </c>
      <c r="C3067" t="s">
        <v>79</v>
      </c>
      <c r="D3067">
        <v>2020</v>
      </c>
      <c r="E3067">
        <v>0</v>
      </c>
      <c r="F3067">
        <v>878299</v>
      </c>
      <c r="G3067">
        <v>0</v>
      </c>
      <c r="H3067">
        <v>1801000</v>
      </c>
      <c r="I3067">
        <v>2679299</v>
      </c>
      <c r="J3067">
        <f t="shared" si="51"/>
        <v>1339649.5</v>
      </c>
    </row>
    <row r="3068" spans="1:10">
      <c r="A3068" t="s">
        <v>73</v>
      </c>
      <c r="B3068" t="s">
        <v>80</v>
      </c>
      <c r="C3068" t="s">
        <v>81</v>
      </c>
      <c r="D3068">
        <v>2020</v>
      </c>
      <c r="E3068">
        <v>0</v>
      </c>
      <c r="F3068">
        <v>0</v>
      </c>
      <c r="G3068">
        <v>8728745</v>
      </c>
      <c r="H3068">
        <v>0</v>
      </c>
      <c r="I3068">
        <v>8728745</v>
      </c>
      <c r="J3068">
        <f t="shared" si="51"/>
        <v>8728745</v>
      </c>
    </row>
    <row r="3069" spans="1:10">
      <c r="A3069" t="s">
        <v>73</v>
      </c>
      <c r="B3069" t="s">
        <v>1838</v>
      </c>
      <c r="C3069" t="s">
        <v>1839</v>
      </c>
      <c r="D3069">
        <v>2020</v>
      </c>
      <c r="E3069">
        <v>1610000</v>
      </c>
      <c r="F3069">
        <v>0</v>
      </c>
      <c r="G3069">
        <v>0</v>
      </c>
      <c r="H3069">
        <v>0</v>
      </c>
      <c r="I3069">
        <v>1610000</v>
      </c>
      <c r="J3069">
        <f t="shared" si="51"/>
        <v>1610000</v>
      </c>
    </row>
    <row r="3070" spans="1:10">
      <c r="A3070" t="s">
        <v>73</v>
      </c>
      <c r="B3070" t="s">
        <v>1840</v>
      </c>
      <c r="C3070" t="s">
        <v>1839</v>
      </c>
      <c r="D3070">
        <v>2020</v>
      </c>
      <c r="E3070">
        <v>180000</v>
      </c>
      <c r="F3070">
        <v>0</v>
      </c>
      <c r="G3070">
        <v>0</v>
      </c>
      <c r="H3070">
        <v>0</v>
      </c>
      <c r="I3070">
        <v>180000</v>
      </c>
      <c r="J3070">
        <f t="shared" si="51"/>
        <v>180000</v>
      </c>
    </row>
    <row r="3071" spans="1:10">
      <c r="A3071" t="s">
        <v>73</v>
      </c>
      <c r="B3071" t="s">
        <v>1676</v>
      </c>
      <c r="C3071" t="s">
        <v>1410</v>
      </c>
      <c r="D3071">
        <v>2020</v>
      </c>
      <c r="E3071">
        <v>50000</v>
      </c>
      <c r="F3071">
        <v>0</v>
      </c>
      <c r="G3071">
        <v>0</v>
      </c>
      <c r="H3071">
        <v>0</v>
      </c>
      <c r="I3071">
        <v>50000</v>
      </c>
      <c r="J3071">
        <f t="shared" si="51"/>
        <v>50000</v>
      </c>
    </row>
    <row r="3072" spans="1:10">
      <c r="A3072" t="s">
        <v>82</v>
      </c>
      <c r="B3072" t="s">
        <v>83</v>
      </c>
      <c r="C3072" t="s">
        <v>84</v>
      </c>
      <c r="D3072">
        <v>2020</v>
      </c>
      <c r="E3072">
        <v>29896662</v>
      </c>
      <c r="F3072">
        <v>67188000</v>
      </c>
      <c r="G3072">
        <v>80071000</v>
      </c>
      <c r="H3072">
        <v>84115000</v>
      </c>
      <c r="I3072">
        <v>261270662</v>
      </c>
      <c r="J3072">
        <f t="shared" si="51"/>
        <v>65317665.5</v>
      </c>
    </row>
    <row r="3073" spans="1:10">
      <c r="A3073" t="s">
        <v>85</v>
      </c>
      <c r="B3073" t="s">
        <v>1841</v>
      </c>
      <c r="C3073" t="s">
        <v>89</v>
      </c>
      <c r="D3073">
        <v>2020</v>
      </c>
      <c r="E3073">
        <v>0</v>
      </c>
      <c r="F3073">
        <v>0</v>
      </c>
      <c r="G3073">
        <v>51022162</v>
      </c>
      <c r="H3073">
        <v>100000000</v>
      </c>
      <c r="I3073">
        <v>151022162</v>
      </c>
      <c r="J3073">
        <f t="shared" si="51"/>
        <v>75511081</v>
      </c>
    </row>
    <row r="3074" spans="1:10">
      <c r="A3074" t="s">
        <v>85</v>
      </c>
      <c r="B3074" t="s">
        <v>1842</v>
      </c>
      <c r="C3074" t="s">
        <v>1677</v>
      </c>
      <c r="D3074">
        <v>2020</v>
      </c>
      <c r="E3074">
        <v>3200720000</v>
      </c>
      <c r="F3074">
        <v>2552820000</v>
      </c>
      <c r="G3074">
        <v>3431320000</v>
      </c>
      <c r="H3074">
        <v>3414380000</v>
      </c>
      <c r="I3074">
        <v>12599240000</v>
      </c>
      <c r="J3074">
        <f t="shared" si="51"/>
        <v>3149810000</v>
      </c>
    </row>
    <row r="3075" spans="1:10">
      <c r="A3075" t="s">
        <v>85</v>
      </c>
      <c r="B3075" t="s">
        <v>1842</v>
      </c>
      <c r="C3075" t="s">
        <v>1677</v>
      </c>
      <c r="D3075">
        <v>2020</v>
      </c>
      <c r="E3075">
        <v>0</v>
      </c>
      <c r="F3075">
        <v>744080000</v>
      </c>
      <c r="G3075">
        <v>0</v>
      </c>
      <c r="H3075">
        <v>0</v>
      </c>
      <c r="I3075">
        <v>744080000</v>
      </c>
      <c r="J3075">
        <f t="shared" si="51"/>
        <v>744080000</v>
      </c>
    </row>
    <row r="3076" spans="1:10">
      <c r="A3076" t="s">
        <v>85</v>
      </c>
      <c r="B3076" t="s">
        <v>1843</v>
      </c>
      <c r="C3076" t="s">
        <v>91</v>
      </c>
      <c r="D3076">
        <v>2020</v>
      </c>
      <c r="E3076">
        <v>2904007</v>
      </c>
      <c r="F3076">
        <v>0</v>
      </c>
      <c r="G3076">
        <v>0</v>
      </c>
      <c r="H3076">
        <v>0</v>
      </c>
      <c r="I3076">
        <v>2904007</v>
      </c>
      <c r="J3076">
        <f t="shared" si="51"/>
        <v>2904007</v>
      </c>
    </row>
    <row r="3077" spans="1:10">
      <c r="A3077" t="s">
        <v>85</v>
      </c>
      <c r="B3077" t="s">
        <v>1843</v>
      </c>
      <c r="C3077" t="s">
        <v>91</v>
      </c>
      <c r="D3077">
        <v>2020</v>
      </c>
      <c r="E3077">
        <v>7282058</v>
      </c>
      <c r="F3077">
        <v>0</v>
      </c>
      <c r="G3077">
        <v>0</v>
      </c>
      <c r="H3077">
        <v>0</v>
      </c>
      <c r="I3077">
        <v>7282058</v>
      </c>
      <c r="J3077">
        <f t="shared" si="51"/>
        <v>7282058</v>
      </c>
    </row>
    <row r="3078" spans="1:10">
      <c r="A3078" t="s">
        <v>85</v>
      </c>
      <c r="B3078" t="s">
        <v>1844</v>
      </c>
      <c r="C3078" t="s">
        <v>1170</v>
      </c>
      <c r="D3078">
        <v>2020</v>
      </c>
      <c r="E3078">
        <v>204</v>
      </c>
      <c r="F3078">
        <v>0</v>
      </c>
      <c r="G3078">
        <v>0</v>
      </c>
      <c r="H3078">
        <v>0</v>
      </c>
      <c r="I3078">
        <v>204</v>
      </c>
      <c r="J3078">
        <f t="shared" si="51"/>
        <v>204</v>
      </c>
    </row>
    <row r="3079" spans="1:10">
      <c r="A3079" t="s">
        <v>85</v>
      </c>
      <c r="B3079" t="s">
        <v>1845</v>
      </c>
      <c r="C3079" t="s">
        <v>1679</v>
      </c>
      <c r="D3079">
        <v>2020</v>
      </c>
      <c r="E3079">
        <v>3000000</v>
      </c>
      <c r="F3079">
        <v>0</v>
      </c>
      <c r="G3079">
        <v>0</v>
      </c>
      <c r="H3079">
        <v>0</v>
      </c>
      <c r="I3079">
        <v>3000000</v>
      </c>
      <c r="J3079">
        <f t="shared" si="51"/>
        <v>3000000</v>
      </c>
    </row>
    <row r="3080" spans="1:10">
      <c r="A3080" t="s">
        <v>85</v>
      </c>
      <c r="B3080" t="s">
        <v>1846</v>
      </c>
      <c r="C3080" t="s">
        <v>1446</v>
      </c>
      <c r="D3080">
        <v>2020</v>
      </c>
      <c r="E3080">
        <v>168335000</v>
      </c>
      <c r="F3080">
        <v>0</v>
      </c>
      <c r="G3080">
        <v>0</v>
      </c>
      <c r="H3080">
        <v>0</v>
      </c>
      <c r="I3080">
        <v>168335000</v>
      </c>
      <c r="J3080">
        <f t="shared" si="51"/>
        <v>168335000</v>
      </c>
    </row>
    <row r="3081" spans="1:10">
      <c r="A3081" t="s">
        <v>92</v>
      </c>
      <c r="B3081" t="s">
        <v>93</v>
      </c>
      <c r="C3081" t="s">
        <v>94</v>
      </c>
      <c r="D3081">
        <v>2020</v>
      </c>
      <c r="E3081">
        <v>2000000</v>
      </c>
      <c r="F3081">
        <v>0</v>
      </c>
      <c r="G3081">
        <v>257224286</v>
      </c>
      <c r="H3081">
        <v>204089000</v>
      </c>
      <c r="I3081">
        <v>463313286</v>
      </c>
      <c r="J3081">
        <f t="shared" si="51"/>
        <v>154437762</v>
      </c>
    </row>
    <row r="3082" spans="1:10">
      <c r="A3082" t="s">
        <v>92</v>
      </c>
      <c r="B3082" t="s">
        <v>93</v>
      </c>
      <c r="C3082" t="s">
        <v>94</v>
      </c>
      <c r="D3082">
        <v>2020</v>
      </c>
      <c r="E3082">
        <v>0</v>
      </c>
      <c r="F3082">
        <v>12546740</v>
      </c>
      <c r="G3082">
        <v>2776000</v>
      </c>
      <c r="H3082">
        <v>31191000</v>
      </c>
      <c r="I3082">
        <v>46513740</v>
      </c>
      <c r="J3082">
        <f t="shared" si="51"/>
        <v>15504580</v>
      </c>
    </row>
    <row r="3083" spans="1:10">
      <c r="A3083" t="s">
        <v>92</v>
      </c>
      <c r="B3083" t="s">
        <v>95</v>
      </c>
      <c r="C3083" t="s">
        <v>96</v>
      </c>
      <c r="D3083">
        <v>2020</v>
      </c>
      <c r="E3083">
        <v>1574623</v>
      </c>
      <c r="F3083">
        <v>26294000</v>
      </c>
      <c r="G3083">
        <v>38970000</v>
      </c>
      <c r="H3083">
        <v>19669000</v>
      </c>
      <c r="I3083">
        <v>86507623</v>
      </c>
      <c r="J3083">
        <f t="shared" si="51"/>
        <v>21626905.75</v>
      </c>
    </row>
    <row r="3084" spans="1:10">
      <c r="A3084" t="s">
        <v>92</v>
      </c>
      <c r="B3084" t="s">
        <v>95</v>
      </c>
      <c r="C3084" t="s">
        <v>96</v>
      </c>
      <c r="D3084">
        <v>2020</v>
      </c>
      <c r="E3084">
        <v>44586296</v>
      </c>
      <c r="F3084">
        <v>104000</v>
      </c>
      <c r="G3084">
        <v>0</v>
      </c>
      <c r="H3084">
        <v>0</v>
      </c>
      <c r="I3084">
        <v>44690296</v>
      </c>
      <c r="J3084">
        <f t="shared" si="51"/>
        <v>22345148</v>
      </c>
    </row>
    <row r="3085" spans="1:10">
      <c r="A3085" t="s">
        <v>92</v>
      </c>
      <c r="B3085" t="s">
        <v>97</v>
      </c>
      <c r="C3085" t="s">
        <v>98</v>
      </c>
      <c r="D3085">
        <v>2020</v>
      </c>
      <c r="E3085">
        <v>0</v>
      </c>
      <c r="F3085">
        <v>0</v>
      </c>
      <c r="G3085">
        <v>26578242</v>
      </c>
      <c r="H3085">
        <v>47488000</v>
      </c>
      <c r="I3085">
        <v>74066242</v>
      </c>
      <c r="J3085">
        <f t="shared" si="51"/>
        <v>37033121</v>
      </c>
    </row>
    <row r="3086" spans="1:10">
      <c r="A3086" t="s">
        <v>92</v>
      </c>
      <c r="B3086" t="s">
        <v>99</v>
      </c>
      <c r="C3086" t="s">
        <v>100</v>
      </c>
      <c r="D3086">
        <v>2020</v>
      </c>
      <c r="E3086">
        <v>0</v>
      </c>
      <c r="F3086">
        <v>0</v>
      </c>
      <c r="G3086">
        <v>1197000</v>
      </c>
      <c r="H3086">
        <v>1800000</v>
      </c>
      <c r="I3086">
        <v>2997000</v>
      </c>
      <c r="J3086">
        <f t="shared" si="51"/>
        <v>1498500</v>
      </c>
    </row>
    <row r="3087" spans="1:10">
      <c r="A3087" t="s">
        <v>92</v>
      </c>
      <c r="B3087" t="s">
        <v>101</v>
      </c>
      <c r="C3087" t="s">
        <v>102</v>
      </c>
      <c r="D3087">
        <v>2020</v>
      </c>
      <c r="E3087">
        <v>0</v>
      </c>
      <c r="F3087">
        <v>86180071</v>
      </c>
      <c r="G3087">
        <v>279857000</v>
      </c>
      <c r="H3087">
        <v>210588000</v>
      </c>
      <c r="I3087">
        <v>576625071</v>
      </c>
      <c r="J3087">
        <f t="shared" si="51"/>
        <v>192208357</v>
      </c>
    </row>
    <row r="3088" spans="1:10">
      <c r="A3088" t="s">
        <v>92</v>
      </c>
      <c r="B3088" t="s">
        <v>105</v>
      </c>
      <c r="C3088" t="s">
        <v>106</v>
      </c>
      <c r="D3088">
        <v>2020</v>
      </c>
      <c r="E3088">
        <v>0</v>
      </c>
      <c r="F3088">
        <v>0</v>
      </c>
      <c r="G3088">
        <v>14919367</v>
      </c>
      <c r="H3088">
        <v>12047000</v>
      </c>
      <c r="I3088">
        <v>26966367</v>
      </c>
      <c r="J3088">
        <f t="shared" si="51"/>
        <v>13483183.5</v>
      </c>
    </row>
    <row r="3089" spans="1:10">
      <c r="A3089" t="s">
        <v>92</v>
      </c>
      <c r="B3089" t="s">
        <v>107</v>
      </c>
      <c r="C3089" t="s">
        <v>108</v>
      </c>
      <c r="D3089">
        <v>2020</v>
      </c>
      <c r="E3089">
        <v>40843999</v>
      </c>
      <c r="F3089">
        <v>0</v>
      </c>
      <c r="G3089">
        <v>0</v>
      </c>
      <c r="H3089">
        <v>0</v>
      </c>
      <c r="I3089">
        <v>40843999</v>
      </c>
      <c r="J3089">
        <f t="shared" si="51"/>
        <v>40843999</v>
      </c>
    </row>
    <row r="3090" spans="1:10">
      <c r="A3090" t="s">
        <v>92</v>
      </c>
      <c r="B3090" t="s">
        <v>107</v>
      </c>
      <c r="C3090" t="s">
        <v>108</v>
      </c>
      <c r="D3090">
        <v>2020</v>
      </c>
      <c r="E3090">
        <v>495000</v>
      </c>
      <c r="F3090">
        <v>0</v>
      </c>
      <c r="G3090">
        <v>0</v>
      </c>
      <c r="H3090">
        <v>0</v>
      </c>
      <c r="I3090">
        <v>495000</v>
      </c>
      <c r="J3090">
        <f t="shared" si="51"/>
        <v>495000</v>
      </c>
    </row>
    <row r="3091" spans="1:10">
      <c r="A3091" t="s">
        <v>92</v>
      </c>
      <c r="B3091" t="s">
        <v>109</v>
      </c>
      <c r="C3091" t="s">
        <v>110</v>
      </c>
      <c r="D3091">
        <v>2020</v>
      </c>
      <c r="E3091">
        <v>101513739</v>
      </c>
      <c r="F3091">
        <v>238135000</v>
      </c>
      <c r="G3091">
        <v>109240000</v>
      </c>
      <c r="H3091">
        <v>75713000</v>
      </c>
      <c r="I3091">
        <v>524601739</v>
      </c>
      <c r="J3091">
        <f t="shared" si="51"/>
        <v>131150434.75</v>
      </c>
    </row>
    <row r="3092" spans="1:10">
      <c r="A3092" t="s">
        <v>92</v>
      </c>
      <c r="B3092" t="s">
        <v>109</v>
      </c>
      <c r="C3092" t="s">
        <v>110</v>
      </c>
      <c r="D3092">
        <v>2020</v>
      </c>
      <c r="E3092">
        <v>0</v>
      </c>
      <c r="F3092">
        <v>0</v>
      </c>
      <c r="G3092">
        <v>16413</v>
      </c>
      <c r="H3092">
        <v>0</v>
      </c>
      <c r="I3092">
        <v>16413</v>
      </c>
      <c r="J3092">
        <f t="shared" si="51"/>
        <v>16413</v>
      </c>
    </row>
    <row r="3093" spans="1:10">
      <c r="A3093" t="s">
        <v>92</v>
      </c>
      <c r="B3093" t="s">
        <v>111</v>
      </c>
      <c r="C3093" t="s">
        <v>112</v>
      </c>
      <c r="D3093">
        <v>2020</v>
      </c>
      <c r="E3093">
        <v>0</v>
      </c>
      <c r="F3093">
        <v>0</v>
      </c>
      <c r="G3093">
        <v>47353333</v>
      </c>
      <c r="H3093">
        <v>19000000</v>
      </c>
      <c r="I3093">
        <v>66353333</v>
      </c>
      <c r="J3093">
        <f t="shared" si="51"/>
        <v>33176666.5</v>
      </c>
    </row>
    <row r="3094" spans="1:10">
      <c r="A3094" t="s">
        <v>92</v>
      </c>
      <c r="B3094" t="s">
        <v>113</v>
      </c>
      <c r="C3094" t="s">
        <v>114</v>
      </c>
      <c r="D3094">
        <v>2020</v>
      </c>
      <c r="E3094">
        <v>10659632</v>
      </c>
      <c r="F3094">
        <v>19400000</v>
      </c>
      <c r="G3094">
        <v>24976000</v>
      </c>
      <c r="H3094">
        <v>8375000</v>
      </c>
      <c r="I3094">
        <v>63410632</v>
      </c>
      <c r="J3094">
        <f t="shared" si="51"/>
        <v>15852658</v>
      </c>
    </row>
    <row r="3095" spans="1:10">
      <c r="A3095" t="s">
        <v>85</v>
      </c>
      <c r="B3095" t="s">
        <v>1847</v>
      </c>
      <c r="C3095" t="s">
        <v>1170</v>
      </c>
      <c r="D3095">
        <v>2020</v>
      </c>
      <c r="E3095">
        <v>275000</v>
      </c>
      <c r="F3095">
        <v>0</v>
      </c>
      <c r="G3095">
        <v>0</v>
      </c>
      <c r="H3095">
        <v>0</v>
      </c>
      <c r="I3095">
        <v>275000</v>
      </c>
      <c r="J3095">
        <f t="shared" si="51"/>
        <v>275000</v>
      </c>
    </row>
    <row r="3096" spans="1:10">
      <c r="A3096" t="s">
        <v>92</v>
      </c>
      <c r="B3096" t="s">
        <v>1310</v>
      </c>
      <c r="C3096" t="s">
        <v>1311</v>
      </c>
      <c r="D3096">
        <v>2020</v>
      </c>
      <c r="E3096">
        <v>2450000</v>
      </c>
      <c r="F3096">
        <v>0</v>
      </c>
      <c r="G3096">
        <v>0</v>
      </c>
      <c r="H3096">
        <v>0</v>
      </c>
      <c r="I3096">
        <v>2450000</v>
      </c>
      <c r="J3096">
        <f t="shared" si="51"/>
        <v>2450000</v>
      </c>
    </row>
    <row r="3097" spans="1:10">
      <c r="A3097" t="s">
        <v>92</v>
      </c>
      <c r="B3097" t="s">
        <v>1475</v>
      </c>
      <c r="C3097" t="s">
        <v>96</v>
      </c>
      <c r="D3097">
        <v>2020</v>
      </c>
      <c r="E3097">
        <v>2000000</v>
      </c>
      <c r="F3097">
        <v>0</v>
      </c>
      <c r="G3097">
        <v>0</v>
      </c>
      <c r="H3097">
        <v>0</v>
      </c>
      <c r="I3097">
        <v>2000000</v>
      </c>
      <c r="J3097">
        <f t="shared" si="51"/>
        <v>2000000</v>
      </c>
    </row>
    <row r="3098" spans="1:10">
      <c r="A3098" t="s">
        <v>92</v>
      </c>
      <c r="B3098" t="s">
        <v>1848</v>
      </c>
      <c r="C3098" t="s">
        <v>1849</v>
      </c>
      <c r="D3098">
        <v>2020</v>
      </c>
      <c r="E3098">
        <v>2000000</v>
      </c>
      <c r="F3098">
        <v>0</v>
      </c>
      <c r="G3098">
        <v>0</v>
      </c>
      <c r="H3098">
        <v>0</v>
      </c>
      <c r="I3098">
        <v>2000000</v>
      </c>
      <c r="J3098">
        <f t="shared" si="51"/>
        <v>2000000</v>
      </c>
    </row>
    <row r="3099" spans="1:10">
      <c r="A3099" t="s">
        <v>92</v>
      </c>
      <c r="B3099" t="s">
        <v>1374</v>
      </c>
      <c r="C3099" t="s">
        <v>108</v>
      </c>
      <c r="D3099">
        <v>2020</v>
      </c>
      <c r="E3099">
        <v>2200000</v>
      </c>
      <c r="F3099">
        <v>0</v>
      </c>
      <c r="G3099">
        <v>0</v>
      </c>
      <c r="H3099">
        <v>0</v>
      </c>
      <c r="I3099">
        <v>2200000</v>
      </c>
      <c r="J3099">
        <f t="shared" si="51"/>
        <v>2200000</v>
      </c>
    </row>
    <row r="3100" spans="1:10">
      <c r="A3100" t="s">
        <v>92</v>
      </c>
      <c r="B3100" t="s">
        <v>1850</v>
      </c>
      <c r="C3100" t="s">
        <v>1851</v>
      </c>
      <c r="D3100">
        <v>2020</v>
      </c>
      <c r="E3100">
        <v>85000</v>
      </c>
      <c r="F3100">
        <v>0</v>
      </c>
      <c r="G3100">
        <v>0</v>
      </c>
      <c r="H3100">
        <v>0</v>
      </c>
      <c r="I3100">
        <v>85000</v>
      </c>
      <c r="J3100">
        <f t="shared" si="51"/>
        <v>85000</v>
      </c>
    </row>
    <row r="3101" spans="1:10">
      <c r="A3101" t="s">
        <v>92</v>
      </c>
      <c r="B3101" t="s">
        <v>1852</v>
      </c>
      <c r="C3101" t="s">
        <v>1853</v>
      </c>
      <c r="D3101">
        <v>2020</v>
      </c>
      <c r="E3101">
        <v>1473000</v>
      </c>
      <c r="F3101">
        <v>0</v>
      </c>
      <c r="G3101">
        <v>0</v>
      </c>
      <c r="H3101">
        <v>0</v>
      </c>
      <c r="I3101">
        <v>1473000</v>
      </c>
      <c r="J3101">
        <f t="shared" si="51"/>
        <v>1473000</v>
      </c>
    </row>
    <row r="3102" spans="1:10">
      <c r="A3102" t="s">
        <v>92</v>
      </c>
      <c r="B3102" t="s">
        <v>1854</v>
      </c>
      <c r="C3102" t="s">
        <v>1597</v>
      </c>
      <c r="D3102">
        <v>2020</v>
      </c>
      <c r="E3102">
        <v>258000</v>
      </c>
      <c r="F3102">
        <v>0</v>
      </c>
      <c r="G3102">
        <v>0</v>
      </c>
      <c r="H3102">
        <v>0</v>
      </c>
      <c r="I3102">
        <v>258000</v>
      </c>
      <c r="J3102">
        <f t="shared" si="51"/>
        <v>258000</v>
      </c>
    </row>
    <row r="3103" spans="1:10">
      <c r="A3103" t="s">
        <v>92</v>
      </c>
      <c r="B3103" t="s">
        <v>1498</v>
      </c>
      <c r="C3103" t="s">
        <v>1499</v>
      </c>
      <c r="D3103">
        <v>2020</v>
      </c>
      <c r="E3103">
        <v>1450000</v>
      </c>
      <c r="F3103">
        <v>0</v>
      </c>
      <c r="G3103">
        <v>0</v>
      </c>
      <c r="H3103">
        <v>0</v>
      </c>
      <c r="I3103">
        <v>1450000</v>
      </c>
      <c r="J3103">
        <f t="shared" si="51"/>
        <v>1450000</v>
      </c>
    </row>
    <row r="3104" spans="1:10">
      <c r="A3104" t="s">
        <v>92</v>
      </c>
      <c r="B3104" t="s">
        <v>1855</v>
      </c>
      <c r="C3104" t="s">
        <v>1856</v>
      </c>
      <c r="D3104">
        <v>2020</v>
      </c>
      <c r="E3104">
        <v>189000</v>
      </c>
      <c r="F3104">
        <v>0</v>
      </c>
      <c r="G3104">
        <v>0</v>
      </c>
      <c r="H3104">
        <v>0</v>
      </c>
      <c r="I3104">
        <v>189000</v>
      </c>
      <c r="J3104">
        <f t="shared" si="51"/>
        <v>189000</v>
      </c>
    </row>
    <row r="3105" spans="1:10">
      <c r="A3105" t="s">
        <v>92</v>
      </c>
      <c r="B3105" t="s">
        <v>1857</v>
      </c>
      <c r="C3105" t="s">
        <v>118</v>
      </c>
      <c r="D3105">
        <v>2020</v>
      </c>
      <c r="E3105">
        <v>890000</v>
      </c>
      <c r="F3105">
        <v>0</v>
      </c>
      <c r="G3105">
        <v>0</v>
      </c>
      <c r="H3105">
        <v>0</v>
      </c>
      <c r="I3105">
        <v>890000</v>
      </c>
      <c r="J3105">
        <f t="shared" si="51"/>
        <v>890000</v>
      </c>
    </row>
    <row r="3106" spans="1:10">
      <c r="A3106" t="s">
        <v>92</v>
      </c>
      <c r="B3106" t="s">
        <v>1858</v>
      </c>
      <c r="C3106" t="s">
        <v>1859</v>
      </c>
      <c r="D3106">
        <v>2020</v>
      </c>
      <c r="E3106">
        <v>300000</v>
      </c>
      <c r="F3106">
        <v>0</v>
      </c>
      <c r="G3106">
        <v>0</v>
      </c>
      <c r="H3106">
        <v>0</v>
      </c>
      <c r="I3106">
        <v>300000</v>
      </c>
      <c r="J3106">
        <f t="shared" si="51"/>
        <v>300000</v>
      </c>
    </row>
    <row r="3107" spans="1:10">
      <c r="A3107" t="s">
        <v>92</v>
      </c>
      <c r="B3107" t="s">
        <v>1680</v>
      </c>
      <c r="C3107" t="s">
        <v>1681</v>
      </c>
      <c r="D3107">
        <v>2020</v>
      </c>
      <c r="E3107">
        <v>500000</v>
      </c>
      <c r="F3107">
        <v>0</v>
      </c>
      <c r="G3107">
        <v>0</v>
      </c>
      <c r="H3107">
        <v>0</v>
      </c>
      <c r="I3107">
        <v>500000</v>
      </c>
      <c r="J3107">
        <f t="shared" si="51"/>
        <v>500000</v>
      </c>
    </row>
    <row r="3108" spans="1:10">
      <c r="A3108" t="s">
        <v>92</v>
      </c>
      <c r="B3108" t="s">
        <v>1120</v>
      </c>
      <c r="C3108" t="s">
        <v>1121</v>
      </c>
      <c r="D3108">
        <v>2020</v>
      </c>
      <c r="E3108">
        <v>2500000</v>
      </c>
      <c r="F3108">
        <v>0</v>
      </c>
      <c r="G3108">
        <v>0</v>
      </c>
      <c r="H3108">
        <v>0</v>
      </c>
      <c r="I3108">
        <v>2500000</v>
      </c>
      <c r="J3108">
        <f t="shared" si="51"/>
        <v>2500000</v>
      </c>
    </row>
    <row r="3109" spans="1:10">
      <c r="A3109" t="s">
        <v>92</v>
      </c>
      <c r="B3109" t="s">
        <v>1596</v>
      </c>
      <c r="C3109" t="s">
        <v>1597</v>
      </c>
      <c r="D3109">
        <v>2020</v>
      </c>
      <c r="E3109">
        <v>289000</v>
      </c>
      <c r="F3109">
        <v>0</v>
      </c>
      <c r="G3109">
        <v>0</v>
      </c>
      <c r="H3109">
        <v>0</v>
      </c>
      <c r="I3109">
        <v>289000</v>
      </c>
      <c r="J3109">
        <f t="shared" si="51"/>
        <v>289000</v>
      </c>
    </row>
    <row r="3110" spans="1:10">
      <c r="A3110" t="s">
        <v>92</v>
      </c>
      <c r="B3110" t="s">
        <v>1682</v>
      </c>
      <c r="C3110" t="s">
        <v>1683</v>
      </c>
      <c r="D3110">
        <v>2020</v>
      </c>
      <c r="E3110">
        <v>1000000</v>
      </c>
      <c r="F3110">
        <v>0</v>
      </c>
      <c r="G3110">
        <v>0</v>
      </c>
      <c r="H3110">
        <v>0</v>
      </c>
      <c r="I3110">
        <v>1000000</v>
      </c>
      <c r="J3110">
        <f t="shared" si="51"/>
        <v>1000000</v>
      </c>
    </row>
    <row r="3111" spans="1:10">
      <c r="A3111" t="s">
        <v>92</v>
      </c>
      <c r="B3111" t="s">
        <v>1684</v>
      </c>
      <c r="C3111" t="s">
        <v>1685</v>
      </c>
      <c r="D3111">
        <v>2020</v>
      </c>
      <c r="E3111">
        <v>100000</v>
      </c>
      <c r="F3111">
        <v>0</v>
      </c>
      <c r="G3111">
        <v>0</v>
      </c>
      <c r="H3111">
        <v>0</v>
      </c>
      <c r="I3111">
        <v>100000</v>
      </c>
      <c r="J3111">
        <f t="shared" si="51"/>
        <v>100000</v>
      </c>
    </row>
    <row r="3112" spans="1:10">
      <c r="A3112" t="s">
        <v>92</v>
      </c>
      <c r="B3112" t="s">
        <v>1860</v>
      </c>
      <c r="C3112" t="s">
        <v>1542</v>
      </c>
      <c r="D3112">
        <v>2020</v>
      </c>
      <c r="E3112">
        <v>103000</v>
      </c>
      <c r="F3112">
        <v>0</v>
      </c>
      <c r="G3112">
        <v>0</v>
      </c>
      <c r="H3112">
        <v>0</v>
      </c>
      <c r="I3112">
        <v>103000</v>
      </c>
      <c r="J3112">
        <f t="shared" si="51"/>
        <v>103000</v>
      </c>
    </row>
    <row r="3113" spans="1:10">
      <c r="A3113" t="s">
        <v>92</v>
      </c>
      <c r="B3113" t="s">
        <v>1686</v>
      </c>
      <c r="C3113" t="s">
        <v>1499</v>
      </c>
      <c r="D3113">
        <v>2020</v>
      </c>
      <c r="E3113">
        <v>600000</v>
      </c>
      <c r="F3113">
        <v>0</v>
      </c>
      <c r="G3113">
        <v>0</v>
      </c>
      <c r="H3113">
        <v>0</v>
      </c>
      <c r="I3113">
        <v>600000</v>
      </c>
      <c r="J3113">
        <f t="shared" si="51"/>
        <v>600000</v>
      </c>
    </row>
    <row r="3114" spans="1:10">
      <c r="A3114" t="s">
        <v>85</v>
      </c>
      <c r="B3114" t="s">
        <v>1861</v>
      </c>
      <c r="C3114" t="s">
        <v>1136</v>
      </c>
      <c r="D3114">
        <v>2020</v>
      </c>
      <c r="E3114">
        <v>16247000</v>
      </c>
      <c r="F3114">
        <v>0</v>
      </c>
      <c r="G3114">
        <v>0</v>
      </c>
      <c r="H3114">
        <v>0</v>
      </c>
      <c r="I3114">
        <v>16247000</v>
      </c>
      <c r="J3114">
        <f t="shared" si="51"/>
        <v>16247000</v>
      </c>
    </row>
    <row r="3115" spans="1:10">
      <c r="A3115" t="s">
        <v>85</v>
      </c>
      <c r="B3115" t="s">
        <v>1862</v>
      </c>
      <c r="C3115" t="s">
        <v>1123</v>
      </c>
      <c r="D3115">
        <v>2020</v>
      </c>
      <c r="E3115">
        <v>14530000</v>
      </c>
      <c r="F3115">
        <v>0</v>
      </c>
      <c r="G3115">
        <v>0</v>
      </c>
      <c r="H3115">
        <v>0</v>
      </c>
      <c r="I3115">
        <v>14530000</v>
      </c>
      <c r="J3115">
        <f t="shared" ref="J3115:J3178" si="52">AVERAGEIF(E3115:H3115, "&gt;0")</f>
        <v>14530000</v>
      </c>
    </row>
    <row r="3116" spans="1:10">
      <c r="A3116" t="s">
        <v>85</v>
      </c>
      <c r="B3116" t="s">
        <v>1863</v>
      </c>
      <c r="C3116" t="s">
        <v>1170</v>
      </c>
      <c r="D3116">
        <v>2020</v>
      </c>
      <c r="E3116">
        <v>100000</v>
      </c>
      <c r="F3116">
        <v>0</v>
      </c>
      <c r="G3116">
        <v>0</v>
      </c>
      <c r="H3116">
        <v>0</v>
      </c>
      <c r="I3116">
        <v>100000</v>
      </c>
      <c r="J3116">
        <f t="shared" si="52"/>
        <v>100000</v>
      </c>
    </row>
    <row r="3117" spans="1:10">
      <c r="A3117" t="s">
        <v>121</v>
      </c>
      <c r="B3117" t="s">
        <v>122</v>
      </c>
      <c r="C3117" t="s">
        <v>123</v>
      </c>
      <c r="D3117">
        <v>2020</v>
      </c>
      <c r="E3117">
        <v>12256678</v>
      </c>
      <c r="F3117">
        <v>3545000</v>
      </c>
      <c r="G3117">
        <v>4382000</v>
      </c>
      <c r="H3117">
        <v>5743000</v>
      </c>
      <c r="I3117">
        <v>25926678</v>
      </c>
      <c r="J3117">
        <f t="shared" si="52"/>
        <v>6481669.5</v>
      </c>
    </row>
    <row r="3118" spans="1:10">
      <c r="A3118" t="s">
        <v>121</v>
      </c>
      <c r="B3118" t="s">
        <v>124</v>
      </c>
      <c r="C3118" t="s">
        <v>125</v>
      </c>
      <c r="D3118">
        <v>2020</v>
      </c>
      <c r="E3118">
        <v>0</v>
      </c>
      <c r="F3118">
        <v>0</v>
      </c>
      <c r="G3118">
        <v>0</v>
      </c>
      <c r="H3118">
        <v>592296</v>
      </c>
      <c r="I3118">
        <v>592296</v>
      </c>
      <c r="J3118">
        <f t="shared" si="52"/>
        <v>592296</v>
      </c>
    </row>
    <row r="3119" spans="1:10">
      <c r="A3119" t="s">
        <v>121</v>
      </c>
      <c r="B3119" t="s">
        <v>126</v>
      </c>
      <c r="C3119" t="s">
        <v>127</v>
      </c>
      <c r="D3119">
        <v>2020</v>
      </c>
      <c r="E3119">
        <v>0</v>
      </c>
      <c r="F3119">
        <v>0</v>
      </c>
      <c r="G3119">
        <v>46673713</v>
      </c>
      <c r="H3119">
        <v>3900000</v>
      </c>
      <c r="I3119">
        <v>50573713</v>
      </c>
      <c r="J3119">
        <f t="shared" si="52"/>
        <v>25286856.5</v>
      </c>
    </row>
    <row r="3120" spans="1:10">
      <c r="A3120" t="s">
        <v>121</v>
      </c>
      <c r="B3120" t="s">
        <v>126</v>
      </c>
      <c r="C3120" t="s">
        <v>127</v>
      </c>
      <c r="D3120">
        <v>2020</v>
      </c>
      <c r="E3120">
        <v>568000</v>
      </c>
      <c r="F3120">
        <v>0</v>
      </c>
      <c r="G3120">
        <v>0</v>
      </c>
      <c r="H3120">
        <v>0</v>
      </c>
      <c r="I3120">
        <v>568000</v>
      </c>
      <c r="J3120">
        <f t="shared" si="52"/>
        <v>568000</v>
      </c>
    </row>
    <row r="3121" spans="1:10">
      <c r="A3121" t="s">
        <v>121</v>
      </c>
      <c r="B3121" t="s">
        <v>128</v>
      </c>
      <c r="C3121" t="s">
        <v>129</v>
      </c>
      <c r="D3121">
        <v>2020</v>
      </c>
      <c r="E3121">
        <v>0</v>
      </c>
      <c r="F3121">
        <v>8819575</v>
      </c>
      <c r="G3121">
        <v>15824000</v>
      </c>
      <c r="H3121">
        <v>43997000</v>
      </c>
      <c r="I3121">
        <v>68640575</v>
      </c>
      <c r="J3121">
        <f t="shared" si="52"/>
        <v>22880191.666666668</v>
      </c>
    </row>
    <row r="3122" spans="1:10">
      <c r="A3122" t="s">
        <v>121</v>
      </c>
      <c r="B3122" t="s">
        <v>1598</v>
      </c>
      <c r="C3122" t="s">
        <v>1599</v>
      </c>
      <c r="D3122">
        <v>2020</v>
      </c>
      <c r="E3122">
        <v>13958999</v>
      </c>
      <c r="F3122">
        <v>25287000</v>
      </c>
      <c r="G3122">
        <v>0</v>
      </c>
      <c r="H3122">
        <v>0</v>
      </c>
      <c r="I3122">
        <v>39245999</v>
      </c>
      <c r="J3122">
        <f t="shared" si="52"/>
        <v>19622999.5</v>
      </c>
    </row>
    <row r="3123" spans="1:10">
      <c r="A3123" t="s">
        <v>85</v>
      </c>
      <c r="B3123" t="s">
        <v>1864</v>
      </c>
      <c r="C3123" t="s">
        <v>905</v>
      </c>
      <c r="D3123">
        <v>2020</v>
      </c>
      <c r="E3123">
        <v>13136000</v>
      </c>
      <c r="F3123">
        <v>0</v>
      </c>
      <c r="G3123">
        <v>0</v>
      </c>
      <c r="H3123">
        <v>0</v>
      </c>
      <c r="I3123">
        <v>13136000</v>
      </c>
      <c r="J3123">
        <f t="shared" si="52"/>
        <v>13136000</v>
      </c>
    </row>
    <row r="3124" spans="1:10">
      <c r="A3124" t="s">
        <v>85</v>
      </c>
      <c r="B3124" t="s">
        <v>1865</v>
      </c>
      <c r="C3124" t="s">
        <v>1144</v>
      </c>
      <c r="D3124">
        <v>2020</v>
      </c>
      <c r="E3124">
        <v>18291000</v>
      </c>
      <c r="F3124">
        <v>0</v>
      </c>
      <c r="G3124">
        <v>0</v>
      </c>
      <c r="H3124">
        <v>0</v>
      </c>
      <c r="I3124">
        <v>18291000</v>
      </c>
      <c r="J3124">
        <f t="shared" si="52"/>
        <v>18291000</v>
      </c>
    </row>
    <row r="3125" spans="1:10">
      <c r="A3125" t="s">
        <v>85</v>
      </c>
      <c r="B3125" t="s">
        <v>1866</v>
      </c>
      <c r="C3125" t="s">
        <v>980</v>
      </c>
      <c r="D3125">
        <v>2020</v>
      </c>
      <c r="E3125">
        <v>7401000</v>
      </c>
      <c r="F3125">
        <v>0</v>
      </c>
      <c r="G3125">
        <v>0</v>
      </c>
      <c r="H3125">
        <v>0</v>
      </c>
      <c r="I3125">
        <v>7401000</v>
      </c>
      <c r="J3125">
        <f t="shared" si="52"/>
        <v>7401000</v>
      </c>
    </row>
    <row r="3126" spans="1:10">
      <c r="A3126" t="s">
        <v>130</v>
      </c>
      <c r="B3126" t="s">
        <v>1867</v>
      </c>
      <c r="C3126" t="s">
        <v>132</v>
      </c>
      <c r="D3126">
        <v>2020</v>
      </c>
      <c r="E3126">
        <v>0</v>
      </c>
      <c r="F3126">
        <v>0</v>
      </c>
      <c r="G3126">
        <v>12092776</v>
      </c>
      <c r="H3126">
        <v>700000</v>
      </c>
      <c r="I3126">
        <v>12792776</v>
      </c>
      <c r="J3126">
        <f t="shared" si="52"/>
        <v>6396388</v>
      </c>
    </row>
    <row r="3127" spans="1:10">
      <c r="A3127" t="s">
        <v>130</v>
      </c>
      <c r="B3127" t="s">
        <v>1868</v>
      </c>
      <c r="C3127" t="s">
        <v>134</v>
      </c>
      <c r="D3127">
        <v>2020</v>
      </c>
      <c r="E3127">
        <v>46127982</v>
      </c>
      <c r="F3127">
        <v>49728000</v>
      </c>
      <c r="G3127">
        <v>52545000</v>
      </c>
      <c r="H3127">
        <v>107965000</v>
      </c>
      <c r="I3127">
        <v>256365982</v>
      </c>
      <c r="J3127">
        <f t="shared" si="52"/>
        <v>64091495.5</v>
      </c>
    </row>
    <row r="3128" spans="1:10">
      <c r="A3128" t="s">
        <v>130</v>
      </c>
      <c r="B3128" t="s">
        <v>1869</v>
      </c>
      <c r="C3128" t="s">
        <v>136</v>
      </c>
      <c r="D3128">
        <v>2020</v>
      </c>
      <c r="E3128">
        <v>3806072</v>
      </c>
      <c r="F3128">
        <v>50756000</v>
      </c>
      <c r="G3128">
        <v>99491000</v>
      </c>
      <c r="H3128">
        <v>25000000</v>
      </c>
      <c r="I3128">
        <v>179053072</v>
      </c>
      <c r="J3128">
        <f t="shared" si="52"/>
        <v>44763268</v>
      </c>
    </row>
    <row r="3129" spans="1:10">
      <c r="A3129" t="s">
        <v>130</v>
      </c>
      <c r="B3129" t="s">
        <v>1869</v>
      </c>
      <c r="C3129" t="s">
        <v>136</v>
      </c>
      <c r="D3129">
        <v>2020</v>
      </c>
      <c r="E3129">
        <v>447405</v>
      </c>
      <c r="F3129">
        <v>110000</v>
      </c>
      <c r="G3129">
        <v>0</v>
      </c>
      <c r="H3129">
        <v>0</v>
      </c>
      <c r="I3129">
        <v>557405</v>
      </c>
      <c r="J3129">
        <f t="shared" si="52"/>
        <v>278702.5</v>
      </c>
    </row>
    <row r="3130" spans="1:10">
      <c r="A3130" t="s">
        <v>130</v>
      </c>
      <c r="B3130" t="s">
        <v>1870</v>
      </c>
      <c r="C3130" t="s">
        <v>138</v>
      </c>
      <c r="D3130">
        <v>2020</v>
      </c>
      <c r="E3130">
        <v>4349468</v>
      </c>
      <c r="F3130">
        <v>50374000</v>
      </c>
      <c r="G3130">
        <v>0</v>
      </c>
      <c r="H3130">
        <v>0</v>
      </c>
      <c r="I3130">
        <v>54723468</v>
      </c>
      <c r="J3130">
        <f t="shared" si="52"/>
        <v>27361734</v>
      </c>
    </row>
    <row r="3131" spans="1:10">
      <c r="A3131" t="s">
        <v>130</v>
      </c>
      <c r="B3131" t="s">
        <v>1871</v>
      </c>
      <c r="C3131" t="s">
        <v>140</v>
      </c>
      <c r="D3131">
        <v>2020</v>
      </c>
      <c r="E3131">
        <v>3852794</v>
      </c>
      <c r="F3131">
        <v>11629000</v>
      </c>
      <c r="G3131">
        <v>25877000</v>
      </c>
      <c r="H3131">
        <v>10000000</v>
      </c>
      <c r="I3131">
        <v>51358794</v>
      </c>
      <c r="J3131">
        <f t="shared" si="52"/>
        <v>12839698.5</v>
      </c>
    </row>
    <row r="3132" spans="1:10">
      <c r="A3132" t="s">
        <v>141</v>
      </c>
      <c r="B3132" t="s">
        <v>142</v>
      </c>
      <c r="C3132" t="s">
        <v>143</v>
      </c>
      <c r="D3132">
        <v>2020</v>
      </c>
      <c r="E3132">
        <v>21461486</v>
      </c>
      <c r="F3132">
        <v>40115000</v>
      </c>
      <c r="G3132">
        <v>57956000</v>
      </c>
      <c r="H3132">
        <v>51722000</v>
      </c>
      <c r="I3132">
        <v>171254486</v>
      </c>
      <c r="J3132">
        <f t="shared" si="52"/>
        <v>42813621.5</v>
      </c>
    </row>
    <row r="3133" spans="1:10">
      <c r="A3133" t="s">
        <v>141</v>
      </c>
      <c r="B3133" t="s">
        <v>142</v>
      </c>
      <c r="C3133" t="s">
        <v>143</v>
      </c>
      <c r="D3133">
        <v>2020</v>
      </c>
      <c r="E3133">
        <v>17793392</v>
      </c>
      <c r="F3133">
        <v>12900000</v>
      </c>
      <c r="G3133">
        <v>0</v>
      </c>
      <c r="H3133">
        <v>11801000</v>
      </c>
      <c r="I3133">
        <v>42494392</v>
      </c>
      <c r="J3133">
        <f t="shared" si="52"/>
        <v>14164797.333333334</v>
      </c>
    </row>
    <row r="3134" spans="1:10">
      <c r="A3134" t="s">
        <v>141</v>
      </c>
      <c r="B3134" t="s">
        <v>144</v>
      </c>
      <c r="C3134" t="s">
        <v>145</v>
      </c>
      <c r="D3134">
        <v>2020</v>
      </c>
      <c r="E3134">
        <v>0</v>
      </c>
      <c r="F3134">
        <v>374046</v>
      </c>
      <c r="G3134">
        <v>571000</v>
      </c>
      <c r="H3134">
        <v>0</v>
      </c>
      <c r="I3134">
        <v>945046</v>
      </c>
      <c r="J3134">
        <f t="shared" si="52"/>
        <v>472523</v>
      </c>
    </row>
    <row r="3135" spans="1:10">
      <c r="A3135" t="s">
        <v>141</v>
      </c>
      <c r="B3135" t="s">
        <v>144</v>
      </c>
      <c r="C3135" t="s">
        <v>145</v>
      </c>
      <c r="D3135">
        <v>2020</v>
      </c>
      <c r="E3135">
        <v>0</v>
      </c>
      <c r="F3135">
        <v>2384000</v>
      </c>
      <c r="G3135">
        <v>1428000</v>
      </c>
      <c r="H3135">
        <v>0</v>
      </c>
      <c r="I3135">
        <v>3812000</v>
      </c>
      <c r="J3135">
        <f t="shared" si="52"/>
        <v>1906000</v>
      </c>
    </row>
    <row r="3136" spans="1:10">
      <c r="A3136" t="s">
        <v>141</v>
      </c>
      <c r="B3136" t="s">
        <v>144</v>
      </c>
      <c r="C3136" t="s">
        <v>145</v>
      </c>
      <c r="D3136">
        <v>2020</v>
      </c>
      <c r="E3136">
        <v>0</v>
      </c>
      <c r="F3136">
        <v>366000</v>
      </c>
      <c r="G3136">
        <v>0</v>
      </c>
      <c r="H3136">
        <v>0</v>
      </c>
      <c r="I3136">
        <v>366000</v>
      </c>
      <c r="J3136">
        <f t="shared" si="52"/>
        <v>366000</v>
      </c>
    </row>
    <row r="3137" spans="1:10">
      <c r="A3137" t="s">
        <v>141</v>
      </c>
      <c r="B3137" t="s">
        <v>146</v>
      </c>
      <c r="C3137" t="s">
        <v>147</v>
      </c>
      <c r="D3137">
        <v>2020</v>
      </c>
      <c r="E3137">
        <v>3585933</v>
      </c>
      <c r="F3137">
        <v>0</v>
      </c>
      <c r="G3137">
        <v>3271000</v>
      </c>
      <c r="H3137">
        <v>0</v>
      </c>
      <c r="I3137">
        <v>6856933</v>
      </c>
      <c r="J3137">
        <f t="shared" si="52"/>
        <v>3428466.5</v>
      </c>
    </row>
    <row r="3138" spans="1:10">
      <c r="A3138" t="s">
        <v>130</v>
      </c>
      <c r="B3138" t="s">
        <v>1872</v>
      </c>
      <c r="C3138" t="s">
        <v>1584</v>
      </c>
      <c r="D3138">
        <v>2020</v>
      </c>
      <c r="E3138">
        <v>355000</v>
      </c>
      <c r="F3138">
        <v>0</v>
      </c>
      <c r="G3138">
        <v>0</v>
      </c>
      <c r="H3138">
        <v>0</v>
      </c>
      <c r="I3138">
        <v>355000</v>
      </c>
      <c r="J3138">
        <f t="shared" si="52"/>
        <v>355000</v>
      </c>
    </row>
    <row r="3139" spans="1:10">
      <c r="A3139" t="s">
        <v>130</v>
      </c>
      <c r="B3139" t="s">
        <v>1873</v>
      </c>
      <c r="C3139" t="s">
        <v>1418</v>
      </c>
      <c r="D3139">
        <v>2020</v>
      </c>
      <c r="E3139">
        <v>425000</v>
      </c>
      <c r="F3139">
        <v>0</v>
      </c>
      <c r="G3139">
        <v>0</v>
      </c>
      <c r="H3139">
        <v>0</v>
      </c>
      <c r="I3139">
        <v>425000</v>
      </c>
      <c r="J3139">
        <f t="shared" si="52"/>
        <v>425000</v>
      </c>
    </row>
    <row r="3140" spans="1:10">
      <c r="A3140" t="s">
        <v>130</v>
      </c>
      <c r="B3140" t="s">
        <v>1874</v>
      </c>
      <c r="C3140" t="s">
        <v>1688</v>
      </c>
      <c r="D3140">
        <v>2020</v>
      </c>
      <c r="E3140">
        <v>353000</v>
      </c>
      <c r="F3140">
        <v>0</v>
      </c>
      <c r="G3140">
        <v>0</v>
      </c>
      <c r="H3140">
        <v>0</v>
      </c>
      <c r="I3140">
        <v>353000</v>
      </c>
      <c r="J3140">
        <f t="shared" si="52"/>
        <v>353000</v>
      </c>
    </row>
    <row r="3141" spans="1:10">
      <c r="A3141" t="s">
        <v>130</v>
      </c>
      <c r="B3141" t="s">
        <v>1875</v>
      </c>
      <c r="C3141" t="s">
        <v>1688</v>
      </c>
      <c r="D3141">
        <v>2020</v>
      </c>
      <c r="E3141">
        <v>200000</v>
      </c>
      <c r="F3141">
        <v>0</v>
      </c>
      <c r="G3141">
        <v>0</v>
      </c>
      <c r="H3141">
        <v>0</v>
      </c>
      <c r="I3141">
        <v>200000</v>
      </c>
      <c r="J3141">
        <f t="shared" si="52"/>
        <v>200000</v>
      </c>
    </row>
    <row r="3142" spans="1:10">
      <c r="A3142" t="s">
        <v>130</v>
      </c>
      <c r="B3142" t="s">
        <v>1876</v>
      </c>
      <c r="C3142" t="s">
        <v>1688</v>
      </c>
      <c r="D3142">
        <v>2020</v>
      </c>
      <c r="E3142">
        <v>200000</v>
      </c>
      <c r="F3142">
        <v>0</v>
      </c>
      <c r="G3142">
        <v>0</v>
      </c>
      <c r="H3142">
        <v>0</v>
      </c>
      <c r="I3142">
        <v>200000</v>
      </c>
      <c r="J3142">
        <f t="shared" si="52"/>
        <v>200000</v>
      </c>
    </row>
    <row r="3143" spans="1:10">
      <c r="A3143" t="s">
        <v>130</v>
      </c>
      <c r="B3143" t="s">
        <v>1877</v>
      </c>
      <c r="C3143" t="s">
        <v>1601</v>
      </c>
      <c r="D3143">
        <v>2020</v>
      </c>
      <c r="E3143">
        <v>750000</v>
      </c>
      <c r="F3143">
        <v>0</v>
      </c>
      <c r="G3143">
        <v>0</v>
      </c>
      <c r="H3143">
        <v>0</v>
      </c>
      <c r="I3143">
        <v>750000</v>
      </c>
      <c r="J3143">
        <f t="shared" si="52"/>
        <v>750000</v>
      </c>
    </row>
    <row r="3144" spans="1:10">
      <c r="A3144" t="s">
        <v>130</v>
      </c>
      <c r="B3144" t="s">
        <v>1878</v>
      </c>
      <c r="C3144" t="s">
        <v>1688</v>
      </c>
      <c r="D3144">
        <v>2020</v>
      </c>
      <c r="E3144">
        <v>200000</v>
      </c>
      <c r="F3144">
        <v>0</v>
      </c>
      <c r="G3144">
        <v>0</v>
      </c>
      <c r="H3144">
        <v>0</v>
      </c>
      <c r="I3144">
        <v>200000</v>
      </c>
      <c r="J3144">
        <f t="shared" si="52"/>
        <v>200000</v>
      </c>
    </row>
    <row r="3145" spans="1:10">
      <c r="A3145" t="s">
        <v>130</v>
      </c>
      <c r="B3145" t="s">
        <v>1879</v>
      </c>
      <c r="C3145" t="s">
        <v>1692</v>
      </c>
      <c r="D3145">
        <v>2020</v>
      </c>
      <c r="E3145">
        <v>186000</v>
      </c>
      <c r="F3145">
        <v>0</v>
      </c>
      <c r="G3145">
        <v>0</v>
      </c>
      <c r="H3145">
        <v>0</v>
      </c>
      <c r="I3145">
        <v>186000</v>
      </c>
      <c r="J3145">
        <f t="shared" si="52"/>
        <v>186000</v>
      </c>
    </row>
    <row r="3146" spans="1:10">
      <c r="A3146" t="s">
        <v>130</v>
      </c>
      <c r="B3146" t="s">
        <v>1880</v>
      </c>
      <c r="C3146" t="s">
        <v>1101</v>
      </c>
      <c r="D3146">
        <v>2020</v>
      </c>
      <c r="E3146">
        <v>375000</v>
      </c>
      <c r="F3146">
        <v>0</v>
      </c>
      <c r="G3146">
        <v>0</v>
      </c>
      <c r="H3146">
        <v>0</v>
      </c>
      <c r="I3146">
        <v>375000</v>
      </c>
      <c r="J3146">
        <f t="shared" si="52"/>
        <v>375000</v>
      </c>
    </row>
    <row r="3147" spans="1:10">
      <c r="A3147" t="s">
        <v>130</v>
      </c>
      <c r="B3147" t="s">
        <v>1881</v>
      </c>
      <c r="C3147" t="s">
        <v>1688</v>
      </c>
      <c r="D3147">
        <v>2020</v>
      </c>
      <c r="E3147">
        <v>250000</v>
      </c>
      <c r="F3147">
        <v>0</v>
      </c>
      <c r="G3147">
        <v>0</v>
      </c>
      <c r="H3147">
        <v>0</v>
      </c>
      <c r="I3147">
        <v>250000</v>
      </c>
      <c r="J3147">
        <f t="shared" si="52"/>
        <v>250000</v>
      </c>
    </row>
    <row r="3148" spans="1:10">
      <c r="A3148" t="s">
        <v>148</v>
      </c>
      <c r="B3148" t="s">
        <v>149</v>
      </c>
      <c r="C3148" t="s">
        <v>150</v>
      </c>
      <c r="D3148">
        <v>2020</v>
      </c>
      <c r="E3148">
        <v>441942164</v>
      </c>
      <c r="F3148">
        <v>337500000</v>
      </c>
      <c r="G3148">
        <v>387500000</v>
      </c>
      <c r="H3148">
        <v>337500000</v>
      </c>
      <c r="I3148">
        <v>1504442164</v>
      </c>
      <c r="J3148">
        <f t="shared" si="52"/>
        <v>376110541</v>
      </c>
    </row>
    <row r="3149" spans="1:10">
      <c r="A3149" t="s">
        <v>148</v>
      </c>
      <c r="B3149" t="s">
        <v>1458</v>
      </c>
      <c r="C3149" t="s">
        <v>1459</v>
      </c>
      <c r="D3149">
        <v>2020</v>
      </c>
      <c r="E3149">
        <v>29035000</v>
      </c>
      <c r="F3149">
        <v>0</v>
      </c>
      <c r="G3149">
        <v>0</v>
      </c>
      <c r="H3149">
        <v>0</v>
      </c>
      <c r="I3149">
        <v>29035000</v>
      </c>
      <c r="J3149">
        <f t="shared" si="52"/>
        <v>29035000</v>
      </c>
    </row>
    <row r="3150" spans="1:10">
      <c r="A3150" t="s">
        <v>148</v>
      </c>
      <c r="B3150" t="s">
        <v>874</v>
      </c>
      <c r="C3150" t="s">
        <v>875</v>
      </c>
      <c r="D3150">
        <v>2020</v>
      </c>
      <c r="E3150">
        <v>125000</v>
      </c>
      <c r="F3150">
        <v>0</v>
      </c>
      <c r="G3150">
        <v>0</v>
      </c>
      <c r="H3150">
        <v>0</v>
      </c>
      <c r="I3150">
        <v>125000</v>
      </c>
      <c r="J3150">
        <f t="shared" si="52"/>
        <v>125000</v>
      </c>
    </row>
    <row r="3151" spans="1:10">
      <c r="A3151" t="s">
        <v>148</v>
      </c>
      <c r="B3151" t="s">
        <v>151</v>
      </c>
      <c r="C3151" t="s">
        <v>152</v>
      </c>
      <c r="D3151">
        <v>2020</v>
      </c>
      <c r="E3151">
        <v>655000</v>
      </c>
      <c r="F3151">
        <v>0</v>
      </c>
      <c r="G3151">
        <v>0</v>
      </c>
      <c r="H3151">
        <v>0</v>
      </c>
      <c r="I3151">
        <v>655000</v>
      </c>
      <c r="J3151">
        <f t="shared" si="52"/>
        <v>655000</v>
      </c>
    </row>
    <row r="3152" spans="1:10">
      <c r="A3152" t="s">
        <v>155</v>
      </c>
      <c r="B3152" t="s">
        <v>158</v>
      </c>
      <c r="C3152" t="s">
        <v>159</v>
      </c>
      <c r="D3152">
        <v>2020</v>
      </c>
      <c r="E3152">
        <v>220029</v>
      </c>
      <c r="F3152">
        <v>0</v>
      </c>
      <c r="G3152">
        <v>0</v>
      </c>
      <c r="H3152">
        <v>0</v>
      </c>
      <c r="I3152">
        <v>220029</v>
      </c>
      <c r="J3152">
        <f t="shared" si="52"/>
        <v>220029</v>
      </c>
    </row>
    <row r="3153" spans="1:10">
      <c r="A3153" t="s">
        <v>155</v>
      </c>
      <c r="B3153" t="s">
        <v>158</v>
      </c>
      <c r="C3153" t="s">
        <v>159</v>
      </c>
      <c r="D3153">
        <v>2020</v>
      </c>
      <c r="E3153">
        <v>56000</v>
      </c>
      <c r="F3153">
        <v>0</v>
      </c>
      <c r="G3153">
        <v>0</v>
      </c>
      <c r="H3153">
        <v>0</v>
      </c>
      <c r="I3153">
        <v>56000</v>
      </c>
      <c r="J3153">
        <f t="shared" si="52"/>
        <v>56000</v>
      </c>
    </row>
    <row r="3154" spans="1:10">
      <c r="A3154" t="s">
        <v>155</v>
      </c>
      <c r="B3154" t="s">
        <v>160</v>
      </c>
      <c r="C3154" t="s">
        <v>161</v>
      </c>
      <c r="D3154">
        <v>2020</v>
      </c>
      <c r="E3154">
        <v>97599536</v>
      </c>
      <c r="F3154">
        <v>101293000</v>
      </c>
      <c r="G3154">
        <v>231799000</v>
      </c>
      <c r="H3154">
        <v>488585000</v>
      </c>
      <c r="I3154">
        <v>919276536</v>
      </c>
      <c r="J3154">
        <f t="shared" si="52"/>
        <v>229819134</v>
      </c>
    </row>
    <row r="3155" spans="1:10">
      <c r="A3155" t="s">
        <v>155</v>
      </c>
      <c r="B3155" t="s">
        <v>160</v>
      </c>
      <c r="C3155" t="s">
        <v>161</v>
      </c>
      <c r="D3155">
        <v>2020</v>
      </c>
      <c r="E3155">
        <v>16739456</v>
      </c>
      <c r="F3155">
        <v>1160000</v>
      </c>
      <c r="G3155">
        <v>12180000</v>
      </c>
      <c r="H3155">
        <v>0</v>
      </c>
      <c r="I3155">
        <v>30079456</v>
      </c>
      <c r="J3155">
        <f t="shared" si="52"/>
        <v>10026485.333333334</v>
      </c>
    </row>
    <row r="3156" spans="1:10">
      <c r="A3156" t="s">
        <v>155</v>
      </c>
      <c r="B3156" t="s">
        <v>162</v>
      </c>
      <c r="C3156" t="s">
        <v>163</v>
      </c>
      <c r="D3156">
        <v>2020</v>
      </c>
      <c r="E3156">
        <v>6500000</v>
      </c>
      <c r="F3156">
        <v>26209000</v>
      </c>
      <c r="G3156">
        <v>537662000</v>
      </c>
      <c r="H3156">
        <v>504563000</v>
      </c>
      <c r="I3156">
        <v>1074934000</v>
      </c>
      <c r="J3156">
        <f t="shared" si="52"/>
        <v>268733500</v>
      </c>
    </row>
    <row r="3157" spans="1:10">
      <c r="A3157" t="s">
        <v>155</v>
      </c>
      <c r="B3157" t="s">
        <v>164</v>
      </c>
      <c r="C3157" t="s">
        <v>165</v>
      </c>
      <c r="D3157">
        <v>2020</v>
      </c>
      <c r="E3157">
        <v>0</v>
      </c>
      <c r="F3157">
        <v>95014999</v>
      </c>
      <c r="G3157">
        <v>0</v>
      </c>
      <c r="H3157">
        <v>0</v>
      </c>
      <c r="I3157">
        <v>95014999</v>
      </c>
      <c r="J3157">
        <f t="shared" si="52"/>
        <v>95014999</v>
      </c>
    </row>
    <row r="3158" spans="1:10">
      <c r="A3158" t="s">
        <v>155</v>
      </c>
      <c r="B3158" t="s">
        <v>166</v>
      </c>
      <c r="C3158" t="s">
        <v>167</v>
      </c>
      <c r="D3158">
        <v>2020</v>
      </c>
      <c r="E3158">
        <v>473999</v>
      </c>
      <c r="F3158">
        <v>10259000</v>
      </c>
      <c r="G3158">
        <v>40328000</v>
      </c>
      <c r="H3158">
        <v>0</v>
      </c>
      <c r="I3158">
        <v>51060999</v>
      </c>
      <c r="J3158">
        <f t="shared" si="52"/>
        <v>17020333</v>
      </c>
    </row>
    <row r="3159" spans="1:10">
      <c r="A3159" t="s">
        <v>155</v>
      </c>
      <c r="B3159" t="s">
        <v>168</v>
      </c>
      <c r="C3159" t="s">
        <v>169</v>
      </c>
      <c r="D3159">
        <v>2020</v>
      </c>
      <c r="E3159">
        <v>0</v>
      </c>
      <c r="F3159">
        <v>6707000</v>
      </c>
      <c r="G3159">
        <v>0</v>
      </c>
      <c r="H3159">
        <v>6000000</v>
      </c>
      <c r="I3159">
        <v>12707000</v>
      </c>
      <c r="J3159">
        <f t="shared" si="52"/>
        <v>6353500</v>
      </c>
    </row>
    <row r="3160" spans="1:10">
      <c r="A3160" t="s">
        <v>155</v>
      </c>
      <c r="B3160" t="s">
        <v>1604</v>
      </c>
      <c r="C3160" t="s">
        <v>1605</v>
      </c>
      <c r="D3160">
        <v>2020</v>
      </c>
      <c r="E3160">
        <v>1328847</v>
      </c>
      <c r="F3160">
        <v>0</v>
      </c>
      <c r="G3160">
        <v>0</v>
      </c>
      <c r="H3160">
        <v>0</v>
      </c>
      <c r="I3160">
        <v>1328847</v>
      </c>
      <c r="J3160">
        <f t="shared" si="52"/>
        <v>1328847</v>
      </c>
    </row>
    <row r="3161" spans="1:10">
      <c r="A3161" t="s">
        <v>155</v>
      </c>
      <c r="B3161" t="s">
        <v>170</v>
      </c>
      <c r="C3161" t="s">
        <v>171</v>
      </c>
      <c r="D3161">
        <v>2020</v>
      </c>
      <c r="E3161">
        <v>1295744</v>
      </c>
      <c r="F3161">
        <v>3727000</v>
      </c>
      <c r="G3161">
        <v>0</v>
      </c>
      <c r="H3161">
        <v>0</v>
      </c>
      <c r="I3161">
        <v>5022744</v>
      </c>
      <c r="J3161">
        <f t="shared" si="52"/>
        <v>2511372</v>
      </c>
    </row>
    <row r="3162" spans="1:10">
      <c r="A3162" t="s">
        <v>155</v>
      </c>
      <c r="B3162" t="s">
        <v>1003</v>
      </c>
      <c r="C3162" t="s">
        <v>1004</v>
      </c>
      <c r="D3162">
        <v>2020</v>
      </c>
      <c r="E3162">
        <v>6382117</v>
      </c>
      <c r="F3162">
        <v>0</v>
      </c>
      <c r="G3162">
        <v>0</v>
      </c>
      <c r="H3162">
        <v>0</v>
      </c>
      <c r="I3162">
        <v>6382117</v>
      </c>
      <c r="J3162">
        <f t="shared" si="52"/>
        <v>6382117</v>
      </c>
    </row>
    <row r="3163" spans="1:10">
      <c r="A3163" t="s">
        <v>155</v>
      </c>
      <c r="B3163" t="s">
        <v>1003</v>
      </c>
      <c r="C3163" t="s">
        <v>1004</v>
      </c>
      <c r="D3163">
        <v>2020</v>
      </c>
      <c r="E3163">
        <v>40000</v>
      </c>
      <c r="F3163">
        <v>0</v>
      </c>
      <c r="G3163">
        <v>0</v>
      </c>
      <c r="H3163">
        <v>0</v>
      </c>
      <c r="I3163">
        <v>40000</v>
      </c>
      <c r="J3163">
        <f t="shared" si="52"/>
        <v>40000</v>
      </c>
    </row>
    <row r="3164" spans="1:10">
      <c r="A3164" t="s">
        <v>155</v>
      </c>
      <c r="B3164" t="s">
        <v>172</v>
      </c>
      <c r="C3164" t="s">
        <v>173</v>
      </c>
      <c r="D3164">
        <v>2020</v>
      </c>
      <c r="E3164">
        <v>29555958</v>
      </c>
      <c r="F3164">
        <v>0</v>
      </c>
      <c r="G3164">
        <v>0</v>
      </c>
      <c r="H3164">
        <v>0</v>
      </c>
      <c r="I3164">
        <v>29555958</v>
      </c>
      <c r="J3164">
        <f t="shared" si="52"/>
        <v>29555958</v>
      </c>
    </row>
    <row r="3165" spans="1:10">
      <c r="A3165" t="s">
        <v>155</v>
      </c>
      <c r="B3165" t="s">
        <v>172</v>
      </c>
      <c r="C3165" t="s">
        <v>173</v>
      </c>
      <c r="D3165">
        <v>2020</v>
      </c>
      <c r="E3165">
        <v>2527000</v>
      </c>
      <c r="F3165">
        <v>0</v>
      </c>
      <c r="G3165">
        <v>0</v>
      </c>
      <c r="H3165">
        <v>0</v>
      </c>
      <c r="I3165">
        <v>2527000</v>
      </c>
      <c r="J3165">
        <f t="shared" si="52"/>
        <v>2527000</v>
      </c>
    </row>
    <row r="3166" spans="1:10">
      <c r="A3166" t="s">
        <v>155</v>
      </c>
      <c r="B3166" t="s">
        <v>174</v>
      </c>
      <c r="C3166" t="s">
        <v>175</v>
      </c>
      <c r="D3166">
        <v>2020</v>
      </c>
      <c r="E3166">
        <v>0</v>
      </c>
      <c r="F3166">
        <v>16123145</v>
      </c>
      <c r="G3166">
        <v>6781000</v>
      </c>
      <c r="H3166">
        <v>81049000</v>
      </c>
      <c r="I3166">
        <v>103953145</v>
      </c>
      <c r="J3166">
        <f t="shared" si="52"/>
        <v>34651048.333333336</v>
      </c>
    </row>
    <row r="3167" spans="1:10">
      <c r="A3167" t="s">
        <v>155</v>
      </c>
      <c r="B3167" t="s">
        <v>174</v>
      </c>
      <c r="C3167" t="s">
        <v>175</v>
      </c>
      <c r="D3167">
        <v>2020</v>
      </c>
      <c r="E3167">
        <v>6507000</v>
      </c>
      <c r="F3167">
        <v>0</v>
      </c>
      <c r="G3167">
        <v>0</v>
      </c>
      <c r="H3167">
        <v>0</v>
      </c>
      <c r="I3167">
        <v>6507000</v>
      </c>
      <c r="J3167">
        <f t="shared" si="52"/>
        <v>6507000</v>
      </c>
    </row>
    <row r="3168" spans="1:10">
      <c r="A3168" t="s">
        <v>155</v>
      </c>
      <c r="B3168" t="s">
        <v>176</v>
      </c>
      <c r="C3168" t="s">
        <v>177</v>
      </c>
      <c r="D3168">
        <v>2020</v>
      </c>
      <c r="E3168">
        <v>3814433</v>
      </c>
      <c r="F3168">
        <v>1623000</v>
      </c>
      <c r="G3168">
        <v>1017000</v>
      </c>
      <c r="H3168">
        <v>1037000</v>
      </c>
      <c r="I3168">
        <v>7491433</v>
      </c>
      <c r="J3168">
        <f t="shared" si="52"/>
        <v>1872858.25</v>
      </c>
    </row>
    <row r="3169" spans="1:10">
      <c r="A3169" t="s">
        <v>155</v>
      </c>
      <c r="B3169" t="s">
        <v>181</v>
      </c>
      <c r="C3169" t="s">
        <v>182</v>
      </c>
      <c r="D3169">
        <v>2020</v>
      </c>
      <c r="E3169">
        <v>0</v>
      </c>
      <c r="F3169">
        <v>0</v>
      </c>
      <c r="G3169">
        <v>4895391</v>
      </c>
      <c r="H3169">
        <v>414000</v>
      </c>
      <c r="I3169">
        <v>5309391</v>
      </c>
      <c r="J3169">
        <f t="shared" si="52"/>
        <v>2654695.5</v>
      </c>
    </row>
    <row r="3170" spans="1:10">
      <c r="A3170" t="s">
        <v>155</v>
      </c>
      <c r="B3170" t="s">
        <v>181</v>
      </c>
      <c r="C3170" t="s">
        <v>182</v>
      </c>
      <c r="D3170">
        <v>2020</v>
      </c>
      <c r="E3170">
        <v>869000</v>
      </c>
      <c r="F3170">
        <v>0</v>
      </c>
      <c r="G3170">
        <v>0</v>
      </c>
      <c r="H3170">
        <v>0</v>
      </c>
      <c r="I3170">
        <v>869000</v>
      </c>
      <c r="J3170">
        <f t="shared" si="52"/>
        <v>869000</v>
      </c>
    </row>
    <row r="3171" spans="1:10">
      <c r="A3171" t="s">
        <v>155</v>
      </c>
      <c r="B3171" t="s">
        <v>183</v>
      </c>
      <c r="C3171" t="s">
        <v>184</v>
      </c>
      <c r="D3171">
        <v>2020</v>
      </c>
      <c r="E3171">
        <v>0</v>
      </c>
      <c r="F3171">
        <v>8521302</v>
      </c>
      <c r="G3171">
        <v>0</v>
      </c>
      <c r="H3171">
        <v>0</v>
      </c>
      <c r="I3171">
        <v>8521302</v>
      </c>
      <c r="J3171">
        <f t="shared" si="52"/>
        <v>8521302</v>
      </c>
    </row>
    <row r="3172" spans="1:10">
      <c r="A3172" t="s">
        <v>155</v>
      </c>
      <c r="B3172" t="s">
        <v>1606</v>
      </c>
      <c r="C3172" t="s">
        <v>1607</v>
      </c>
      <c r="D3172">
        <v>2020</v>
      </c>
      <c r="E3172">
        <v>351</v>
      </c>
      <c r="F3172">
        <v>0</v>
      </c>
      <c r="G3172">
        <v>0</v>
      </c>
      <c r="H3172">
        <v>0</v>
      </c>
      <c r="I3172">
        <v>351</v>
      </c>
      <c r="J3172">
        <f t="shared" si="52"/>
        <v>351</v>
      </c>
    </row>
    <row r="3173" spans="1:10">
      <c r="A3173" t="s">
        <v>155</v>
      </c>
      <c r="B3173" t="s">
        <v>187</v>
      </c>
      <c r="C3173" t="s">
        <v>188</v>
      </c>
      <c r="D3173">
        <v>2020</v>
      </c>
      <c r="E3173">
        <v>24878819</v>
      </c>
      <c r="F3173">
        <v>64114000</v>
      </c>
      <c r="G3173">
        <v>37615000</v>
      </c>
      <c r="H3173">
        <v>81403000</v>
      </c>
      <c r="I3173">
        <v>208010819</v>
      </c>
      <c r="J3173">
        <f t="shared" si="52"/>
        <v>52002704.75</v>
      </c>
    </row>
    <row r="3174" spans="1:10">
      <c r="A3174" t="s">
        <v>155</v>
      </c>
      <c r="B3174" t="s">
        <v>1608</v>
      </c>
      <c r="C3174" t="s">
        <v>1609</v>
      </c>
      <c r="D3174">
        <v>2020</v>
      </c>
      <c r="E3174">
        <v>199999</v>
      </c>
      <c r="F3174">
        <v>0</v>
      </c>
      <c r="G3174">
        <v>0</v>
      </c>
      <c r="H3174">
        <v>0</v>
      </c>
      <c r="I3174">
        <v>199999</v>
      </c>
      <c r="J3174">
        <f t="shared" si="52"/>
        <v>199999</v>
      </c>
    </row>
    <row r="3175" spans="1:10">
      <c r="A3175" t="s">
        <v>155</v>
      </c>
      <c r="B3175" t="s">
        <v>189</v>
      </c>
      <c r="C3175" t="s">
        <v>190</v>
      </c>
      <c r="D3175">
        <v>2020</v>
      </c>
      <c r="E3175">
        <v>0</v>
      </c>
      <c r="F3175">
        <v>0</v>
      </c>
      <c r="G3175">
        <v>0</v>
      </c>
      <c r="H3175">
        <v>37327546</v>
      </c>
      <c r="I3175">
        <v>37327546</v>
      </c>
      <c r="J3175">
        <f t="shared" si="52"/>
        <v>37327546</v>
      </c>
    </row>
    <row r="3176" spans="1:10">
      <c r="A3176" t="s">
        <v>155</v>
      </c>
      <c r="B3176" t="s">
        <v>191</v>
      </c>
      <c r="C3176" t="s">
        <v>192</v>
      </c>
      <c r="D3176">
        <v>2020</v>
      </c>
      <c r="E3176">
        <v>9714024</v>
      </c>
      <c r="F3176">
        <v>2100000</v>
      </c>
      <c r="G3176">
        <v>0</v>
      </c>
      <c r="H3176">
        <v>0</v>
      </c>
      <c r="I3176">
        <v>11814024</v>
      </c>
      <c r="J3176">
        <f t="shared" si="52"/>
        <v>5907012</v>
      </c>
    </row>
    <row r="3177" spans="1:10">
      <c r="A3177" t="s">
        <v>155</v>
      </c>
      <c r="B3177" t="s">
        <v>193</v>
      </c>
      <c r="C3177" t="s">
        <v>194</v>
      </c>
      <c r="D3177">
        <v>2020</v>
      </c>
      <c r="E3177">
        <v>0</v>
      </c>
      <c r="F3177">
        <v>0</v>
      </c>
      <c r="G3177">
        <v>0</v>
      </c>
      <c r="H3177">
        <v>1845000</v>
      </c>
      <c r="I3177">
        <v>1845000</v>
      </c>
      <c r="J3177">
        <f t="shared" si="52"/>
        <v>1845000</v>
      </c>
    </row>
    <row r="3178" spans="1:10">
      <c r="A3178" t="s">
        <v>155</v>
      </c>
      <c r="B3178" t="s">
        <v>195</v>
      </c>
      <c r="C3178" t="s">
        <v>196</v>
      </c>
      <c r="D3178">
        <v>2020</v>
      </c>
      <c r="E3178">
        <v>0</v>
      </c>
      <c r="F3178">
        <v>0</v>
      </c>
      <c r="G3178">
        <v>0</v>
      </c>
      <c r="H3178">
        <v>2196395</v>
      </c>
      <c r="I3178">
        <v>2196395</v>
      </c>
      <c r="J3178">
        <f t="shared" si="52"/>
        <v>2196395</v>
      </c>
    </row>
    <row r="3179" spans="1:10">
      <c r="A3179" t="s">
        <v>155</v>
      </c>
      <c r="B3179" t="s">
        <v>197</v>
      </c>
      <c r="C3179" t="s">
        <v>198</v>
      </c>
      <c r="D3179">
        <v>2020</v>
      </c>
      <c r="E3179">
        <v>0</v>
      </c>
      <c r="F3179">
        <v>0</v>
      </c>
      <c r="G3179">
        <v>0</v>
      </c>
      <c r="H3179">
        <v>6515000</v>
      </c>
      <c r="I3179">
        <v>6515000</v>
      </c>
      <c r="J3179">
        <f t="shared" ref="J3179:J3242" si="53">AVERAGEIF(E3179:H3179, "&gt;0")</f>
        <v>6515000</v>
      </c>
    </row>
    <row r="3180" spans="1:10">
      <c r="A3180" t="s">
        <v>155</v>
      </c>
      <c r="B3180" t="s">
        <v>199</v>
      </c>
      <c r="C3180" t="s">
        <v>200</v>
      </c>
      <c r="D3180">
        <v>2020</v>
      </c>
      <c r="E3180">
        <v>0</v>
      </c>
      <c r="F3180">
        <v>0</v>
      </c>
      <c r="G3180">
        <v>7018999</v>
      </c>
      <c r="H3180">
        <v>53990000</v>
      </c>
      <c r="I3180">
        <v>61008999</v>
      </c>
      <c r="J3180">
        <f t="shared" si="53"/>
        <v>30504499.5</v>
      </c>
    </row>
    <row r="3181" spans="1:10">
      <c r="A3181" t="s">
        <v>155</v>
      </c>
      <c r="B3181" t="s">
        <v>201</v>
      </c>
      <c r="C3181" t="s">
        <v>202</v>
      </c>
      <c r="D3181">
        <v>2020</v>
      </c>
      <c r="E3181">
        <v>0</v>
      </c>
      <c r="F3181">
        <v>48612513</v>
      </c>
      <c r="G3181">
        <v>0</v>
      </c>
      <c r="H3181">
        <v>0</v>
      </c>
      <c r="I3181">
        <v>48612513</v>
      </c>
      <c r="J3181">
        <f t="shared" si="53"/>
        <v>48612513</v>
      </c>
    </row>
    <row r="3182" spans="1:10">
      <c r="A3182" t="s">
        <v>155</v>
      </c>
      <c r="B3182" t="s">
        <v>201</v>
      </c>
      <c r="C3182" t="s">
        <v>202</v>
      </c>
      <c r="D3182">
        <v>2020</v>
      </c>
      <c r="E3182">
        <v>0</v>
      </c>
      <c r="F3182">
        <v>58413000</v>
      </c>
      <c r="G3182">
        <v>0</v>
      </c>
      <c r="H3182">
        <v>0</v>
      </c>
      <c r="I3182">
        <v>58413000</v>
      </c>
      <c r="J3182">
        <f t="shared" si="53"/>
        <v>58413000</v>
      </c>
    </row>
    <row r="3183" spans="1:10">
      <c r="A3183" t="s">
        <v>155</v>
      </c>
      <c r="B3183" t="s">
        <v>201</v>
      </c>
      <c r="C3183" t="s">
        <v>202</v>
      </c>
      <c r="D3183">
        <v>2020</v>
      </c>
      <c r="E3183">
        <v>0</v>
      </c>
      <c r="F3183">
        <v>6000000</v>
      </c>
      <c r="G3183">
        <v>0</v>
      </c>
      <c r="H3183">
        <v>0</v>
      </c>
      <c r="I3183">
        <v>6000000</v>
      </c>
      <c r="J3183">
        <f t="shared" si="53"/>
        <v>6000000</v>
      </c>
    </row>
    <row r="3184" spans="1:10">
      <c r="A3184" t="s">
        <v>155</v>
      </c>
      <c r="B3184" t="s">
        <v>206</v>
      </c>
      <c r="C3184" t="s">
        <v>207</v>
      </c>
      <c r="D3184">
        <v>2020</v>
      </c>
      <c r="E3184">
        <v>0</v>
      </c>
      <c r="F3184">
        <v>339000</v>
      </c>
      <c r="G3184">
        <v>42806000</v>
      </c>
      <c r="H3184">
        <v>0</v>
      </c>
      <c r="I3184">
        <v>43145000</v>
      </c>
      <c r="J3184">
        <f t="shared" si="53"/>
        <v>21572500</v>
      </c>
    </row>
    <row r="3185" spans="1:10">
      <c r="A3185" t="s">
        <v>155</v>
      </c>
      <c r="B3185" t="s">
        <v>212</v>
      </c>
      <c r="C3185" t="s">
        <v>213</v>
      </c>
      <c r="D3185">
        <v>2020</v>
      </c>
      <c r="E3185">
        <v>0</v>
      </c>
      <c r="F3185">
        <v>0</v>
      </c>
      <c r="G3185">
        <v>1945000</v>
      </c>
      <c r="H3185">
        <v>18839000</v>
      </c>
      <c r="I3185">
        <v>20784000</v>
      </c>
      <c r="J3185">
        <f t="shared" si="53"/>
        <v>10392000</v>
      </c>
    </row>
    <row r="3186" spans="1:10">
      <c r="A3186" t="s">
        <v>155</v>
      </c>
      <c r="B3186" t="s">
        <v>214</v>
      </c>
      <c r="C3186" t="s">
        <v>215</v>
      </c>
      <c r="D3186">
        <v>2020</v>
      </c>
      <c r="E3186">
        <v>850394</v>
      </c>
      <c r="F3186">
        <v>56463000</v>
      </c>
      <c r="G3186">
        <v>3274000</v>
      </c>
      <c r="H3186">
        <v>0</v>
      </c>
      <c r="I3186">
        <v>60587394</v>
      </c>
      <c r="J3186">
        <f t="shared" si="53"/>
        <v>20195798</v>
      </c>
    </row>
    <row r="3187" spans="1:10">
      <c r="A3187" t="s">
        <v>155</v>
      </c>
      <c r="B3187" t="s">
        <v>214</v>
      </c>
      <c r="C3187" t="s">
        <v>215</v>
      </c>
      <c r="D3187">
        <v>2020</v>
      </c>
      <c r="E3187">
        <v>25000000</v>
      </c>
      <c r="F3187">
        <v>0</v>
      </c>
      <c r="G3187">
        <v>0</v>
      </c>
      <c r="H3187">
        <v>0</v>
      </c>
      <c r="I3187">
        <v>25000000</v>
      </c>
      <c r="J3187">
        <f t="shared" si="53"/>
        <v>25000000</v>
      </c>
    </row>
    <row r="3188" spans="1:10">
      <c r="A3188" t="s">
        <v>155</v>
      </c>
      <c r="B3188" t="s">
        <v>218</v>
      </c>
      <c r="C3188" t="s">
        <v>219</v>
      </c>
      <c r="D3188">
        <v>2020</v>
      </c>
      <c r="E3188">
        <v>0</v>
      </c>
      <c r="F3188">
        <v>0</v>
      </c>
      <c r="G3188">
        <v>42314488</v>
      </c>
      <c r="H3188">
        <v>201731000</v>
      </c>
      <c r="I3188">
        <v>244045488</v>
      </c>
      <c r="J3188">
        <f t="shared" si="53"/>
        <v>122022744</v>
      </c>
    </row>
    <row r="3189" spans="1:10">
      <c r="A3189" t="s">
        <v>155</v>
      </c>
      <c r="B3189" t="s">
        <v>218</v>
      </c>
      <c r="C3189" t="s">
        <v>219</v>
      </c>
      <c r="D3189">
        <v>2020</v>
      </c>
      <c r="E3189">
        <v>0</v>
      </c>
      <c r="F3189">
        <v>0</v>
      </c>
      <c r="G3189">
        <v>0</v>
      </c>
      <c r="H3189">
        <v>55269000</v>
      </c>
      <c r="I3189">
        <v>55269000</v>
      </c>
      <c r="J3189">
        <f t="shared" si="53"/>
        <v>55269000</v>
      </c>
    </row>
    <row r="3190" spans="1:10">
      <c r="A3190" t="s">
        <v>155</v>
      </c>
      <c r="B3190" t="s">
        <v>220</v>
      </c>
      <c r="C3190" t="s">
        <v>221</v>
      </c>
      <c r="D3190">
        <v>2020</v>
      </c>
      <c r="E3190">
        <v>6534206</v>
      </c>
      <c r="F3190">
        <v>0</v>
      </c>
      <c r="G3190">
        <v>0</v>
      </c>
      <c r="H3190">
        <v>0</v>
      </c>
      <c r="I3190">
        <v>6534206</v>
      </c>
      <c r="J3190">
        <f t="shared" si="53"/>
        <v>6534206</v>
      </c>
    </row>
    <row r="3191" spans="1:10">
      <c r="A3191" t="s">
        <v>155</v>
      </c>
      <c r="B3191" t="s">
        <v>224</v>
      </c>
      <c r="C3191" t="s">
        <v>225</v>
      </c>
      <c r="D3191">
        <v>2020</v>
      </c>
      <c r="E3191">
        <v>0</v>
      </c>
      <c r="F3191">
        <v>8668337</v>
      </c>
      <c r="G3191">
        <v>20000000</v>
      </c>
      <c r="H3191">
        <v>0</v>
      </c>
      <c r="I3191">
        <v>28668337</v>
      </c>
      <c r="J3191">
        <f t="shared" si="53"/>
        <v>14334168.5</v>
      </c>
    </row>
    <row r="3192" spans="1:10">
      <c r="A3192" t="s">
        <v>155</v>
      </c>
      <c r="B3192" t="s">
        <v>226</v>
      </c>
      <c r="C3192" t="s">
        <v>227</v>
      </c>
      <c r="D3192">
        <v>2020</v>
      </c>
      <c r="E3192">
        <v>26171</v>
      </c>
      <c r="F3192">
        <v>23062000</v>
      </c>
      <c r="G3192">
        <v>0</v>
      </c>
      <c r="H3192">
        <v>0</v>
      </c>
      <c r="I3192">
        <v>23088171</v>
      </c>
      <c r="J3192">
        <f t="shared" si="53"/>
        <v>11544085.5</v>
      </c>
    </row>
    <row r="3193" spans="1:10">
      <c r="A3193" t="s">
        <v>155</v>
      </c>
      <c r="B3193" t="s">
        <v>228</v>
      </c>
      <c r="C3193" t="s">
        <v>229</v>
      </c>
      <c r="D3193">
        <v>2020</v>
      </c>
      <c r="E3193">
        <v>23089000</v>
      </c>
      <c r="F3193">
        <v>0</v>
      </c>
      <c r="G3193">
        <v>0</v>
      </c>
      <c r="H3193">
        <v>0</v>
      </c>
      <c r="I3193">
        <v>23089000</v>
      </c>
      <c r="J3193">
        <f t="shared" si="53"/>
        <v>23089000</v>
      </c>
    </row>
    <row r="3194" spans="1:10">
      <c r="A3194" t="s">
        <v>155</v>
      </c>
      <c r="B3194" t="s">
        <v>1695</v>
      </c>
      <c r="C3194" t="s">
        <v>1696</v>
      </c>
      <c r="D3194">
        <v>2020</v>
      </c>
      <c r="E3194">
        <v>1601000</v>
      </c>
      <c r="F3194">
        <v>0</v>
      </c>
      <c r="G3194">
        <v>0</v>
      </c>
      <c r="H3194">
        <v>0</v>
      </c>
      <c r="I3194">
        <v>1601000</v>
      </c>
      <c r="J3194">
        <f t="shared" si="53"/>
        <v>1601000</v>
      </c>
    </row>
    <row r="3195" spans="1:10">
      <c r="A3195" t="s">
        <v>155</v>
      </c>
      <c r="B3195" t="s">
        <v>1697</v>
      </c>
      <c r="C3195" t="s">
        <v>1698</v>
      </c>
      <c r="D3195">
        <v>2020</v>
      </c>
      <c r="E3195">
        <v>38</v>
      </c>
      <c r="F3195">
        <v>0</v>
      </c>
      <c r="G3195">
        <v>0</v>
      </c>
      <c r="H3195">
        <v>0</v>
      </c>
      <c r="I3195">
        <v>38</v>
      </c>
      <c r="J3195">
        <f t="shared" si="53"/>
        <v>38</v>
      </c>
    </row>
    <row r="3196" spans="1:10">
      <c r="A3196" t="s">
        <v>155</v>
      </c>
      <c r="B3196" t="s">
        <v>1610</v>
      </c>
      <c r="C3196" t="s">
        <v>1611</v>
      </c>
      <c r="D3196">
        <v>2020</v>
      </c>
      <c r="E3196">
        <v>7666795</v>
      </c>
      <c r="F3196">
        <v>0</v>
      </c>
      <c r="G3196">
        <v>0</v>
      </c>
      <c r="H3196">
        <v>0</v>
      </c>
      <c r="I3196">
        <v>7666795</v>
      </c>
      <c r="J3196">
        <f t="shared" si="53"/>
        <v>7666795</v>
      </c>
    </row>
    <row r="3197" spans="1:10">
      <c r="A3197" t="s">
        <v>155</v>
      </c>
      <c r="B3197" t="s">
        <v>230</v>
      </c>
      <c r="C3197" t="s">
        <v>231</v>
      </c>
      <c r="D3197">
        <v>2020</v>
      </c>
      <c r="E3197">
        <v>0</v>
      </c>
      <c r="F3197">
        <v>0</v>
      </c>
      <c r="G3197">
        <v>34475088</v>
      </c>
      <c r="H3197">
        <v>0</v>
      </c>
      <c r="I3197">
        <v>34475088</v>
      </c>
      <c r="J3197">
        <f t="shared" si="53"/>
        <v>34475088</v>
      </c>
    </row>
    <row r="3198" spans="1:10">
      <c r="A3198" t="s">
        <v>155</v>
      </c>
      <c r="B3198" t="s">
        <v>232</v>
      </c>
      <c r="C3198" t="s">
        <v>233</v>
      </c>
      <c r="D3198">
        <v>2020</v>
      </c>
      <c r="E3198">
        <v>0</v>
      </c>
      <c r="F3198">
        <v>0</v>
      </c>
      <c r="G3198">
        <v>44374000</v>
      </c>
      <c r="H3198">
        <v>0</v>
      </c>
      <c r="I3198">
        <v>44374000</v>
      </c>
      <c r="J3198">
        <f t="shared" si="53"/>
        <v>44374000</v>
      </c>
    </row>
    <row r="3199" spans="1:10">
      <c r="A3199" t="s">
        <v>155</v>
      </c>
      <c r="B3199" t="s">
        <v>234</v>
      </c>
      <c r="C3199" t="s">
        <v>235</v>
      </c>
      <c r="D3199">
        <v>2020</v>
      </c>
      <c r="E3199">
        <v>1690960</v>
      </c>
      <c r="F3199">
        <v>0</v>
      </c>
      <c r="G3199">
        <v>7926000</v>
      </c>
      <c r="H3199">
        <v>0</v>
      </c>
      <c r="I3199">
        <v>9616960</v>
      </c>
      <c r="J3199">
        <f t="shared" si="53"/>
        <v>4808480</v>
      </c>
    </row>
    <row r="3200" spans="1:10">
      <c r="A3200" t="s">
        <v>155</v>
      </c>
      <c r="B3200" t="s">
        <v>236</v>
      </c>
      <c r="C3200" t="s">
        <v>237</v>
      </c>
      <c r="D3200">
        <v>2020</v>
      </c>
      <c r="E3200">
        <v>293000</v>
      </c>
      <c r="F3200">
        <v>0</v>
      </c>
      <c r="G3200">
        <v>0</v>
      </c>
      <c r="H3200">
        <v>0</v>
      </c>
      <c r="I3200">
        <v>293000</v>
      </c>
      <c r="J3200">
        <f t="shared" si="53"/>
        <v>293000</v>
      </c>
    </row>
    <row r="3201" spans="1:10">
      <c r="A3201" t="s">
        <v>155</v>
      </c>
      <c r="B3201" t="s">
        <v>238</v>
      </c>
      <c r="C3201" t="s">
        <v>239</v>
      </c>
      <c r="D3201">
        <v>2020</v>
      </c>
      <c r="E3201">
        <v>0</v>
      </c>
      <c r="F3201">
        <v>0</v>
      </c>
      <c r="G3201">
        <v>1942353</v>
      </c>
      <c r="H3201">
        <v>14099000</v>
      </c>
      <c r="I3201">
        <v>16041353</v>
      </c>
      <c r="J3201">
        <f t="shared" si="53"/>
        <v>8020676.5</v>
      </c>
    </row>
    <row r="3202" spans="1:10">
      <c r="A3202" t="s">
        <v>155</v>
      </c>
      <c r="B3202" t="s">
        <v>240</v>
      </c>
      <c r="C3202" t="s">
        <v>241</v>
      </c>
      <c r="D3202">
        <v>2020</v>
      </c>
      <c r="E3202">
        <v>17143172</v>
      </c>
      <c r="F3202">
        <v>41018000</v>
      </c>
      <c r="G3202">
        <v>0</v>
      </c>
      <c r="H3202">
        <v>0</v>
      </c>
      <c r="I3202">
        <v>58161172</v>
      </c>
      <c r="J3202">
        <f t="shared" si="53"/>
        <v>29080586</v>
      </c>
    </row>
    <row r="3203" spans="1:10">
      <c r="A3203" t="s">
        <v>155</v>
      </c>
      <c r="B3203" t="s">
        <v>242</v>
      </c>
      <c r="C3203" t="s">
        <v>243</v>
      </c>
      <c r="D3203">
        <v>2020</v>
      </c>
      <c r="E3203">
        <v>10598890</v>
      </c>
      <c r="F3203">
        <v>5540000</v>
      </c>
      <c r="G3203">
        <v>0</v>
      </c>
      <c r="H3203">
        <v>0</v>
      </c>
      <c r="I3203">
        <v>16138890</v>
      </c>
      <c r="J3203">
        <f t="shared" si="53"/>
        <v>8069445</v>
      </c>
    </row>
    <row r="3204" spans="1:10">
      <c r="A3204" t="s">
        <v>155</v>
      </c>
      <c r="B3204" t="s">
        <v>242</v>
      </c>
      <c r="C3204" t="s">
        <v>243</v>
      </c>
      <c r="D3204">
        <v>2020</v>
      </c>
      <c r="E3204">
        <v>124000</v>
      </c>
      <c r="F3204">
        <v>0</v>
      </c>
      <c r="G3204">
        <v>0</v>
      </c>
      <c r="H3204">
        <v>0</v>
      </c>
      <c r="I3204">
        <v>124000</v>
      </c>
      <c r="J3204">
        <f t="shared" si="53"/>
        <v>124000</v>
      </c>
    </row>
    <row r="3205" spans="1:10">
      <c r="A3205" t="s">
        <v>155</v>
      </c>
      <c r="B3205" t="s">
        <v>244</v>
      </c>
      <c r="C3205" t="s">
        <v>245</v>
      </c>
      <c r="D3205">
        <v>2020</v>
      </c>
      <c r="E3205">
        <v>0</v>
      </c>
      <c r="F3205">
        <v>0</v>
      </c>
      <c r="G3205">
        <v>0</v>
      </c>
      <c r="H3205">
        <v>4000000</v>
      </c>
      <c r="I3205">
        <v>4000000</v>
      </c>
      <c r="J3205">
        <f t="shared" si="53"/>
        <v>4000000</v>
      </c>
    </row>
    <row r="3206" spans="1:10">
      <c r="A3206" t="s">
        <v>155</v>
      </c>
      <c r="B3206" t="s">
        <v>248</v>
      </c>
      <c r="C3206" t="s">
        <v>249</v>
      </c>
      <c r="D3206">
        <v>2020</v>
      </c>
      <c r="E3206">
        <v>2182000</v>
      </c>
      <c r="F3206">
        <v>6641000</v>
      </c>
      <c r="G3206">
        <v>0</v>
      </c>
      <c r="H3206">
        <v>0</v>
      </c>
      <c r="I3206">
        <v>8823000</v>
      </c>
      <c r="J3206">
        <f t="shared" si="53"/>
        <v>4411500</v>
      </c>
    </row>
    <row r="3207" spans="1:10">
      <c r="A3207" t="s">
        <v>155</v>
      </c>
      <c r="B3207" t="s">
        <v>250</v>
      </c>
      <c r="C3207" t="s">
        <v>251</v>
      </c>
      <c r="D3207">
        <v>2020</v>
      </c>
      <c r="E3207">
        <v>348209</v>
      </c>
      <c r="F3207">
        <v>2000000</v>
      </c>
      <c r="G3207">
        <v>7350000</v>
      </c>
      <c r="H3207">
        <v>0</v>
      </c>
      <c r="I3207">
        <v>9698209</v>
      </c>
      <c r="J3207">
        <f t="shared" si="53"/>
        <v>3232736.3333333335</v>
      </c>
    </row>
    <row r="3208" spans="1:10">
      <c r="A3208" t="s">
        <v>155</v>
      </c>
      <c r="B3208" t="s">
        <v>252</v>
      </c>
      <c r="C3208" t="s">
        <v>253</v>
      </c>
      <c r="D3208">
        <v>2020</v>
      </c>
      <c r="E3208">
        <v>0</v>
      </c>
      <c r="F3208">
        <v>1717412</v>
      </c>
      <c r="G3208">
        <v>0</v>
      </c>
      <c r="H3208">
        <v>0</v>
      </c>
      <c r="I3208">
        <v>1717412</v>
      </c>
      <c r="J3208">
        <f t="shared" si="53"/>
        <v>1717412</v>
      </c>
    </row>
    <row r="3209" spans="1:10">
      <c r="A3209" t="s">
        <v>155</v>
      </c>
      <c r="B3209" t="s">
        <v>254</v>
      </c>
      <c r="C3209" t="s">
        <v>255</v>
      </c>
      <c r="D3209">
        <v>2020</v>
      </c>
      <c r="E3209">
        <v>0</v>
      </c>
      <c r="F3209">
        <v>0</v>
      </c>
      <c r="G3209">
        <v>0</v>
      </c>
      <c r="H3209">
        <v>10802710</v>
      </c>
      <c r="I3209">
        <v>10802710</v>
      </c>
      <c r="J3209">
        <f t="shared" si="53"/>
        <v>10802710</v>
      </c>
    </row>
    <row r="3210" spans="1:10">
      <c r="A3210" t="s">
        <v>155</v>
      </c>
      <c r="B3210" t="s">
        <v>256</v>
      </c>
      <c r="C3210" t="s">
        <v>257</v>
      </c>
      <c r="D3210">
        <v>2020</v>
      </c>
      <c r="E3210">
        <v>0</v>
      </c>
      <c r="F3210">
        <v>0</v>
      </c>
      <c r="G3210">
        <v>0</v>
      </c>
      <c r="H3210">
        <v>6042331</v>
      </c>
      <c r="I3210">
        <v>6042331</v>
      </c>
      <c r="J3210">
        <f t="shared" si="53"/>
        <v>6042331</v>
      </c>
    </row>
    <row r="3211" spans="1:10">
      <c r="A3211" t="s">
        <v>260</v>
      </c>
      <c r="B3211" t="s">
        <v>261</v>
      </c>
      <c r="C3211" t="s">
        <v>262</v>
      </c>
      <c r="D3211">
        <v>2020</v>
      </c>
      <c r="E3211">
        <v>56746280</v>
      </c>
      <c r="F3211">
        <v>42503000</v>
      </c>
      <c r="G3211">
        <v>36172000</v>
      </c>
      <c r="H3211">
        <v>46021000</v>
      </c>
      <c r="I3211">
        <v>181442280</v>
      </c>
      <c r="J3211">
        <f t="shared" si="53"/>
        <v>45360570</v>
      </c>
    </row>
    <row r="3212" spans="1:10">
      <c r="A3212" t="s">
        <v>260</v>
      </c>
      <c r="B3212" t="s">
        <v>265</v>
      </c>
      <c r="C3212" t="s">
        <v>1130</v>
      </c>
      <c r="D3212">
        <v>2020</v>
      </c>
      <c r="E3212">
        <v>253478129</v>
      </c>
      <c r="F3212">
        <v>226031000</v>
      </c>
      <c r="G3212">
        <v>245352000</v>
      </c>
      <c r="H3212">
        <v>199759000</v>
      </c>
      <c r="I3212">
        <v>924620129</v>
      </c>
      <c r="J3212">
        <f t="shared" si="53"/>
        <v>231155032.25</v>
      </c>
    </row>
    <row r="3213" spans="1:10">
      <c r="A3213" t="s">
        <v>260</v>
      </c>
      <c r="B3213" t="s">
        <v>267</v>
      </c>
      <c r="C3213" t="s">
        <v>268</v>
      </c>
      <c r="D3213">
        <v>2020</v>
      </c>
      <c r="E3213">
        <v>0</v>
      </c>
      <c r="F3213">
        <v>0</v>
      </c>
      <c r="G3213">
        <v>766201</v>
      </c>
      <c r="H3213">
        <v>14022000</v>
      </c>
      <c r="I3213">
        <v>14788201</v>
      </c>
      <c r="J3213">
        <f t="shared" si="53"/>
        <v>7394100.5</v>
      </c>
    </row>
    <row r="3214" spans="1:10">
      <c r="A3214" t="s">
        <v>260</v>
      </c>
      <c r="B3214" t="s">
        <v>1108</v>
      </c>
      <c r="C3214" t="s">
        <v>1109</v>
      </c>
      <c r="D3214">
        <v>2020</v>
      </c>
      <c r="E3214">
        <v>11498033</v>
      </c>
      <c r="F3214">
        <v>1514000</v>
      </c>
      <c r="G3214">
        <v>0</v>
      </c>
      <c r="H3214">
        <v>0</v>
      </c>
      <c r="I3214">
        <v>13012033</v>
      </c>
      <c r="J3214">
        <f t="shared" si="53"/>
        <v>6506016.5</v>
      </c>
    </row>
    <row r="3215" spans="1:10">
      <c r="A3215" t="s">
        <v>260</v>
      </c>
      <c r="B3215" t="s">
        <v>269</v>
      </c>
      <c r="C3215" t="s">
        <v>270</v>
      </c>
      <c r="D3215">
        <v>2020</v>
      </c>
      <c r="E3215">
        <v>0</v>
      </c>
      <c r="F3215">
        <v>0</v>
      </c>
      <c r="G3215">
        <v>0</v>
      </c>
      <c r="H3215">
        <v>4956470</v>
      </c>
      <c r="I3215">
        <v>4956470</v>
      </c>
      <c r="J3215">
        <f t="shared" si="53"/>
        <v>4956470</v>
      </c>
    </row>
    <row r="3216" spans="1:10">
      <c r="A3216" t="s">
        <v>260</v>
      </c>
      <c r="B3216" t="s">
        <v>271</v>
      </c>
      <c r="C3216" t="s">
        <v>272</v>
      </c>
      <c r="D3216">
        <v>2020</v>
      </c>
      <c r="E3216">
        <v>0</v>
      </c>
      <c r="F3216">
        <v>38384317</v>
      </c>
      <c r="G3216">
        <v>104104000</v>
      </c>
      <c r="H3216">
        <v>80686000</v>
      </c>
      <c r="I3216">
        <v>223174317</v>
      </c>
      <c r="J3216">
        <f t="shared" si="53"/>
        <v>74391439</v>
      </c>
    </row>
    <row r="3217" spans="1:10">
      <c r="A3217" t="s">
        <v>260</v>
      </c>
      <c r="B3217" t="s">
        <v>1699</v>
      </c>
      <c r="C3217" t="s">
        <v>1700</v>
      </c>
      <c r="D3217">
        <v>2020</v>
      </c>
      <c r="E3217">
        <v>11047250</v>
      </c>
      <c r="F3217">
        <v>1547000</v>
      </c>
      <c r="G3217">
        <v>0</v>
      </c>
      <c r="H3217">
        <v>0</v>
      </c>
      <c r="I3217">
        <v>12594250</v>
      </c>
      <c r="J3217">
        <f t="shared" si="53"/>
        <v>6297125</v>
      </c>
    </row>
    <row r="3218" spans="1:10">
      <c r="A3218" t="s">
        <v>260</v>
      </c>
      <c r="B3218" t="s">
        <v>273</v>
      </c>
      <c r="C3218" t="s">
        <v>274</v>
      </c>
      <c r="D3218">
        <v>2020</v>
      </c>
      <c r="E3218">
        <v>0</v>
      </c>
      <c r="F3218">
        <v>0</v>
      </c>
      <c r="G3218">
        <v>6562238</v>
      </c>
      <c r="H3218">
        <v>14429000</v>
      </c>
      <c r="I3218">
        <v>20991238</v>
      </c>
      <c r="J3218">
        <f t="shared" si="53"/>
        <v>10495619</v>
      </c>
    </row>
    <row r="3219" spans="1:10">
      <c r="A3219" t="s">
        <v>260</v>
      </c>
      <c r="B3219" t="s">
        <v>275</v>
      </c>
      <c r="C3219" t="s">
        <v>276</v>
      </c>
      <c r="D3219">
        <v>2020</v>
      </c>
      <c r="E3219">
        <v>0</v>
      </c>
      <c r="F3219">
        <v>0</v>
      </c>
      <c r="G3219">
        <v>5763812</v>
      </c>
      <c r="H3219">
        <v>10480000</v>
      </c>
      <c r="I3219">
        <v>16243812</v>
      </c>
      <c r="J3219">
        <f t="shared" si="53"/>
        <v>8121906</v>
      </c>
    </row>
    <row r="3220" spans="1:10">
      <c r="A3220" t="s">
        <v>260</v>
      </c>
      <c r="B3220" t="s">
        <v>279</v>
      </c>
      <c r="C3220" t="s">
        <v>280</v>
      </c>
      <c r="D3220">
        <v>2020</v>
      </c>
      <c r="E3220">
        <v>0</v>
      </c>
      <c r="F3220">
        <v>18304155</v>
      </c>
      <c r="G3220">
        <v>40662000</v>
      </c>
      <c r="H3220">
        <v>41875000</v>
      </c>
      <c r="I3220">
        <v>100841155</v>
      </c>
      <c r="J3220">
        <f t="shared" si="53"/>
        <v>33613718.333333336</v>
      </c>
    </row>
    <row r="3221" spans="1:10">
      <c r="A3221" t="s">
        <v>260</v>
      </c>
      <c r="B3221" t="s">
        <v>281</v>
      </c>
      <c r="C3221" t="s">
        <v>282</v>
      </c>
      <c r="D3221">
        <v>2020</v>
      </c>
      <c r="E3221">
        <v>166491672</v>
      </c>
      <c r="F3221">
        <v>2051000</v>
      </c>
      <c r="G3221">
        <v>0</v>
      </c>
      <c r="H3221">
        <v>0</v>
      </c>
      <c r="I3221">
        <v>168542672</v>
      </c>
      <c r="J3221">
        <f t="shared" si="53"/>
        <v>84271336</v>
      </c>
    </row>
    <row r="3222" spans="1:10">
      <c r="A3222" t="s">
        <v>260</v>
      </c>
      <c r="B3222" t="s">
        <v>283</v>
      </c>
      <c r="C3222" t="s">
        <v>284</v>
      </c>
      <c r="D3222">
        <v>2020</v>
      </c>
      <c r="E3222">
        <v>336410871</v>
      </c>
      <c r="F3222">
        <v>100014000</v>
      </c>
      <c r="G3222">
        <v>126668000</v>
      </c>
      <c r="H3222">
        <v>95320000</v>
      </c>
      <c r="I3222">
        <v>658412871</v>
      </c>
      <c r="J3222">
        <f t="shared" si="53"/>
        <v>164603217.75</v>
      </c>
    </row>
    <row r="3223" spans="1:10">
      <c r="A3223" t="s">
        <v>260</v>
      </c>
      <c r="B3223" t="s">
        <v>1098</v>
      </c>
      <c r="C3223" t="s">
        <v>1099</v>
      </c>
      <c r="D3223">
        <v>2020</v>
      </c>
      <c r="E3223">
        <v>18595936</v>
      </c>
      <c r="F3223">
        <v>2347000</v>
      </c>
      <c r="G3223">
        <v>563000</v>
      </c>
      <c r="H3223">
        <v>0</v>
      </c>
      <c r="I3223">
        <v>21505936</v>
      </c>
      <c r="J3223">
        <f t="shared" si="53"/>
        <v>7168645.333333333</v>
      </c>
    </row>
    <row r="3224" spans="1:10">
      <c r="A3224" t="s">
        <v>260</v>
      </c>
      <c r="B3224" t="s">
        <v>287</v>
      </c>
      <c r="C3224" t="s">
        <v>288</v>
      </c>
      <c r="D3224">
        <v>2020</v>
      </c>
      <c r="E3224">
        <v>0</v>
      </c>
      <c r="F3224">
        <v>0</v>
      </c>
      <c r="G3224">
        <v>0</v>
      </c>
      <c r="H3224">
        <v>2033631</v>
      </c>
      <c r="I3224">
        <v>2033631</v>
      </c>
      <c r="J3224">
        <f t="shared" si="53"/>
        <v>2033631</v>
      </c>
    </row>
    <row r="3225" spans="1:10">
      <c r="A3225" t="s">
        <v>260</v>
      </c>
      <c r="B3225" t="s">
        <v>1703</v>
      </c>
      <c r="C3225" t="s">
        <v>1704</v>
      </c>
      <c r="D3225">
        <v>2020</v>
      </c>
      <c r="E3225">
        <v>2500000</v>
      </c>
      <c r="F3225">
        <v>0</v>
      </c>
      <c r="G3225">
        <v>0</v>
      </c>
      <c r="H3225">
        <v>0</v>
      </c>
      <c r="I3225">
        <v>2500000</v>
      </c>
      <c r="J3225">
        <f t="shared" si="53"/>
        <v>2500000</v>
      </c>
    </row>
    <row r="3226" spans="1:10">
      <c r="A3226" t="s">
        <v>260</v>
      </c>
      <c r="B3226" t="s">
        <v>291</v>
      </c>
      <c r="C3226" t="s">
        <v>292</v>
      </c>
      <c r="D3226">
        <v>2020</v>
      </c>
      <c r="E3226">
        <v>0</v>
      </c>
      <c r="F3226">
        <v>13671704</v>
      </c>
      <c r="G3226">
        <v>33177000</v>
      </c>
      <c r="H3226">
        <v>45571000</v>
      </c>
      <c r="I3226">
        <v>92419704</v>
      </c>
      <c r="J3226">
        <f t="shared" si="53"/>
        <v>30806568</v>
      </c>
    </row>
    <row r="3227" spans="1:10">
      <c r="A3227" t="s">
        <v>203</v>
      </c>
      <c r="B3227" t="s">
        <v>1882</v>
      </c>
      <c r="C3227" t="s">
        <v>1883</v>
      </c>
      <c r="D3227">
        <v>2020</v>
      </c>
      <c r="E3227">
        <v>97000</v>
      </c>
      <c r="F3227">
        <v>0</v>
      </c>
      <c r="G3227">
        <v>0</v>
      </c>
      <c r="H3227">
        <v>0</v>
      </c>
      <c r="I3227">
        <v>97000</v>
      </c>
      <c r="J3227">
        <f t="shared" si="53"/>
        <v>97000</v>
      </c>
    </row>
    <row r="3228" spans="1:10">
      <c r="A3228" t="s">
        <v>260</v>
      </c>
      <c r="B3228" t="s">
        <v>293</v>
      </c>
      <c r="C3228" t="s">
        <v>294</v>
      </c>
      <c r="D3228">
        <v>2020</v>
      </c>
      <c r="E3228">
        <v>36943569</v>
      </c>
      <c r="F3228">
        <v>100000000</v>
      </c>
      <c r="G3228">
        <v>100000000</v>
      </c>
      <c r="H3228">
        <v>100000000</v>
      </c>
      <c r="I3228">
        <v>336943569</v>
      </c>
      <c r="J3228">
        <f t="shared" si="53"/>
        <v>84235892.25</v>
      </c>
    </row>
    <row r="3229" spans="1:10">
      <c r="A3229" t="s">
        <v>260</v>
      </c>
      <c r="B3229" t="s">
        <v>293</v>
      </c>
      <c r="C3229" t="s">
        <v>294</v>
      </c>
      <c r="D3229">
        <v>2020</v>
      </c>
      <c r="E3229">
        <v>20000000</v>
      </c>
      <c r="F3229">
        <v>20000000</v>
      </c>
      <c r="G3229">
        <v>22879712</v>
      </c>
      <c r="H3229">
        <v>25000000</v>
      </c>
      <c r="I3229">
        <v>87879712</v>
      </c>
      <c r="J3229">
        <f t="shared" si="53"/>
        <v>21969928</v>
      </c>
    </row>
    <row r="3230" spans="1:10">
      <c r="A3230" t="s">
        <v>260</v>
      </c>
      <c r="B3230" t="s">
        <v>1884</v>
      </c>
      <c r="C3230" t="s">
        <v>1885</v>
      </c>
      <c r="D3230">
        <v>2020</v>
      </c>
      <c r="E3230">
        <v>150000000</v>
      </c>
      <c r="F3230">
        <v>0</v>
      </c>
      <c r="G3230">
        <v>0</v>
      </c>
      <c r="H3230">
        <v>0</v>
      </c>
      <c r="I3230">
        <v>150000000</v>
      </c>
      <c r="J3230">
        <f t="shared" si="53"/>
        <v>150000000</v>
      </c>
    </row>
    <row r="3231" spans="1:10">
      <c r="A3231" t="s">
        <v>260</v>
      </c>
      <c r="B3231" t="s">
        <v>295</v>
      </c>
      <c r="C3231" t="s">
        <v>296</v>
      </c>
      <c r="D3231">
        <v>2020</v>
      </c>
      <c r="E3231">
        <v>0</v>
      </c>
      <c r="F3231">
        <v>0</v>
      </c>
      <c r="G3231">
        <v>0</v>
      </c>
      <c r="H3231">
        <v>23981793</v>
      </c>
      <c r="I3231">
        <v>23981793</v>
      </c>
      <c r="J3231">
        <f t="shared" si="53"/>
        <v>23981793</v>
      </c>
    </row>
    <row r="3232" spans="1:10">
      <c r="A3232" t="s">
        <v>260</v>
      </c>
      <c r="B3232" t="s">
        <v>297</v>
      </c>
      <c r="C3232" t="s">
        <v>298</v>
      </c>
      <c r="D3232">
        <v>2020</v>
      </c>
      <c r="E3232">
        <v>223397033</v>
      </c>
      <c r="F3232">
        <v>130940000</v>
      </c>
      <c r="G3232">
        <v>180859000</v>
      </c>
      <c r="H3232">
        <v>116944000</v>
      </c>
      <c r="I3232">
        <v>652140033</v>
      </c>
      <c r="J3232">
        <f t="shared" si="53"/>
        <v>163035008.25</v>
      </c>
    </row>
    <row r="3233" spans="1:10">
      <c r="A3233" t="s">
        <v>260</v>
      </c>
      <c r="B3233" t="s">
        <v>299</v>
      </c>
      <c r="C3233" t="s">
        <v>300</v>
      </c>
      <c r="D3233">
        <v>2020</v>
      </c>
      <c r="E3233">
        <v>25198269</v>
      </c>
      <c r="F3233">
        <v>79099000</v>
      </c>
      <c r="G3233">
        <v>70487000</v>
      </c>
      <c r="H3233">
        <v>38512000</v>
      </c>
      <c r="I3233">
        <v>213296269</v>
      </c>
      <c r="J3233">
        <f t="shared" si="53"/>
        <v>53324067.25</v>
      </c>
    </row>
    <row r="3234" spans="1:10">
      <c r="A3234" t="s">
        <v>260</v>
      </c>
      <c r="B3234" t="s">
        <v>1612</v>
      </c>
      <c r="C3234" t="s">
        <v>1613</v>
      </c>
      <c r="D3234">
        <v>2020</v>
      </c>
      <c r="E3234">
        <v>4799791</v>
      </c>
      <c r="F3234">
        <v>96000</v>
      </c>
      <c r="G3234">
        <v>0</v>
      </c>
      <c r="H3234">
        <v>0</v>
      </c>
      <c r="I3234">
        <v>4895791</v>
      </c>
      <c r="J3234">
        <f t="shared" si="53"/>
        <v>2447895.5</v>
      </c>
    </row>
    <row r="3235" spans="1:10">
      <c r="A3235" t="s">
        <v>260</v>
      </c>
      <c r="B3235" t="s">
        <v>307</v>
      </c>
      <c r="C3235" t="s">
        <v>308</v>
      </c>
      <c r="D3235">
        <v>2020</v>
      </c>
      <c r="E3235">
        <v>169621459</v>
      </c>
      <c r="F3235">
        <v>202014000</v>
      </c>
      <c r="G3235">
        <v>182000000</v>
      </c>
      <c r="H3235">
        <v>114000000</v>
      </c>
      <c r="I3235">
        <v>667635459</v>
      </c>
      <c r="J3235">
        <f t="shared" si="53"/>
        <v>166908864.75</v>
      </c>
    </row>
    <row r="3236" spans="1:10">
      <c r="A3236" t="s">
        <v>260</v>
      </c>
      <c r="B3236" t="s">
        <v>307</v>
      </c>
      <c r="C3236" t="s">
        <v>308</v>
      </c>
      <c r="D3236">
        <v>2020</v>
      </c>
      <c r="E3236">
        <v>0</v>
      </c>
      <c r="F3236">
        <v>7973634</v>
      </c>
      <c r="G3236">
        <v>27000000</v>
      </c>
      <c r="H3236">
        <v>27000000</v>
      </c>
      <c r="I3236">
        <v>61973634</v>
      </c>
      <c r="J3236">
        <f t="shared" si="53"/>
        <v>20657878</v>
      </c>
    </row>
    <row r="3237" spans="1:10">
      <c r="A3237" t="s">
        <v>260</v>
      </c>
      <c r="B3237" t="s">
        <v>1205</v>
      </c>
      <c r="C3237" t="s">
        <v>1206</v>
      </c>
      <c r="D3237">
        <v>2020</v>
      </c>
      <c r="E3237">
        <v>3000000</v>
      </c>
      <c r="F3237">
        <v>0</v>
      </c>
      <c r="G3237">
        <v>0</v>
      </c>
      <c r="H3237">
        <v>0</v>
      </c>
      <c r="I3237">
        <v>3000000</v>
      </c>
      <c r="J3237">
        <f t="shared" si="53"/>
        <v>3000000</v>
      </c>
    </row>
    <row r="3238" spans="1:10">
      <c r="A3238" t="s">
        <v>260</v>
      </c>
      <c r="B3238" t="s">
        <v>1500</v>
      </c>
      <c r="C3238" t="s">
        <v>1501</v>
      </c>
      <c r="D3238">
        <v>2020</v>
      </c>
      <c r="E3238">
        <v>21312000</v>
      </c>
      <c r="F3238">
        <v>0</v>
      </c>
      <c r="G3238">
        <v>0</v>
      </c>
      <c r="H3238">
        <v>0</v>
      </c>
      <c r="I3238">
        <v>21312000</v>
      </c>
      <c r="J3238">
        <f t="shared" si="53"/>
        <v>21312000</v>
      </c>
    </row>
    <row r="3239" spans="1:10">
      <c r="A3239" t="s">
        <v>260</v>
      </c>
      <c r="B3239" t="s">
        <v>1273</v>
      </c>
      <c r="C3239" t="s">
        <v>1274</v>
      </c>
      <c r="D3239">
        <v>2020</v>
      </c>
      <c r="E3239">
        <v>8308000</v>
      </c>
      <c r="F3239">
        <v>0</v>
      </c>
      <c r="G3239">
        <v>0</v>
      </c>
      <c r="H3239">
        <v>0</v>
      </c>
      <c r="I3239">
        <v>8308000</v>
      </c>
      <c r="J3239">
        <f t="shared" si="53"/>
        <v>8308000</v>
      </c>
    </row>
    <row r="3240" spans="1:10">
      <c r="A3240" t="s">
        <v>260</v>
      </c>
      <c r="B3240" t="s">
        <v>1227</v>
      </c>
      <c r="C3240" t="s">
        <v>1228</v>
      </c>
      <c r="D3240">
        <v>2020</v>
      </c>
      <c r="E3240">
        <v>7178000</v>
      </c>
      <c r="F3240">
        <v>0</v>
      </c>
      <c r="G3240">
        <v>0</v>
      </c>
      <c r="H3240">
        <v>0</v>
      </c>
      <c r="I3240">
        <v>7178000</v>
      </c>
      <c r="J3240">
        <f t="shared" si="53"/>
        <v>7178000</v>
      </c>
    </row>
    <row r="3241" spans="1:10">
      <c r="A3241" t="s">
        <v>260</v>
      </c>
      <c r="B3241" t="s">
        <v>1370</v>
      </c>
      <c r="C3241" t="s">
        <v>1371</v>
      </c>
      <c r="D3241">
        <v>2020</v>
      </c>
      <c r="E3241">
        <v>10301000</v>
      </c>
      <c r="F3241">
        <v>0</v>
      </c>
      <c r="G3241">
        <v>0</v>
      </c>
      <c r="H3241">
        <v>0</v>
      </c>
      <c r="I3241">
        <v>10301000</v>
      </c>
      <c r="J3241">
        <f t="shared" si="53"/>
        <v>10301000</v>
      </c>
    </row>
    <row r="3242" spans="1:10">
      <c r="A3242" t="s">
        <v>260</v>
      </c>
      <c r="B3242" t="s">
        <v>1705</v>
      </c>
      <c r="C3242" t="s">
        <v>1704</v>
      </c>
      <c r="D3242">
        <v>2020</v>
      </c>
      <c r="E3242">
        <v>2500000</v>
      </c>
      <c r="F3242">
        <v>0</v>
      </c>
      <c r="G3242">
        <v>0</v>
      </c>
      <c r="H3242">
        <v>0</v>
      </c>
      <c r="I3242">
        <v>2500000</v>
      </c>
      <c r="J3242">
        <f t="shared" si="53"/>
        <v>2500000</v>
      </c>
    </row>
    <row r="3243" spans="1:10">
      <c r="A3243" t="s">
        <v>260</v>
      </c>
      <c r="B3243" t="s">
        <v>953</v>
      </c>
      <c r="C3243" t="s">
        <v>954</v>
      </c>
      <c r="D3243">
        <v>2020</v>
      </c>
      <c r="E3243">
        <v>7785000</v>
      </c>
      <c r="F3243">
        <v>0</v>
      </c>
      <c r="G3243">
        <v>0</v>
      </c>
      <c r="H3243">
        <v>0</v>
      </c>
      <c r="I3243">
        <v>7785000</v>
      </c>
      <c r="J3243">
        <f t="shared" ref="J3243:J3306" si="54">AVERAGEIF(E3243:H3243, "&gt;0")</f>
        <v>7785000</v>
      </c>
    </row>
    <row r="3244" spans="1:10">
      <c r="A3244" t="s">
        <v>260</v>
      </c>
      <c r="B3244" t="s">
        <v>1706</v>
      </c>
      <c r="C3244" t="s">
        <v>1707</v>
      </c>
      <c r="D3244">
        <v>2020</v>
      </c>
      <c r="E3244">
        <v>950000</v>
      </c>
      <c r="F3244">
        <v>0</v>
      </c>
      <c r="G3244">
        <v>0</v>
      </c>
      <c r="H3244">
        <v>0</v>
      </c>
      <c r="I3244">
        <v>950000</v>
      </c>
      <c r="J3244">
        <f t="shared" si="54"/>
        <v>950000</v>
      </c>
    </row>
    <row r="3245" spans="1:10">
      <c r="A3245" t="s">
        <v>260</v>
      </c>
      <c r="B3245" t="s">
        <v>1133</v>
      </c>
      <c r="C3245" t="s">
        <v>1134</v>
      </c>
      <c r="D3245">
        <v>2020</v>
      </c>
      <c r="E3245">
        <v>550000</v>
      </c>
      <c r="F3245">
        <v>0</v>
      </c>
      <c r="G3245">
        <v>0</v>
      </c>
      <c r="H3245">
        <v>0</v>
      </c>
      <c r="I3245">
        <v>550000</v>
      </c>
      <c r="J3245">
        <f t="shared" si="54"/>
        <v>550000</v>
      </c>
    </row>
    <row r="3246" spans="1:10">
      <c r="A3246" t="s">
        <v>260</v>
      </c>
      <c r="B3246" t="s">
        <v>1015</v>
      </c>
      <c r="C3246" t="s">
        <v>1016</v>
      </c>
      <c r="D3246">
        <v>2020</v>
      </c>
      <c r="E3246">
        <v>1477000</v>
      </c>
      <c r="F3246">
        <v>0</v>
      </c>
      <c r="G3246">
        <v>0</v>
      </c>
      <c r="H3246">
        <v>0</v>
      </c>
      <c r="I3246">
        <v>1477000</v>
      </c>
      <c r="J3246">
        <f t="shared" si="54"/>
        <v>1477000</v>
      </c>
    </row>
    <row r="3247" spans="1:10">
      <c r="A3247" t="s">
        <v>260</v>
      </c>
      <c r="B3247" t="s">
        <v>1156</v>
      </c>
      <c r="C3247" t="s">
        <v>1157</v>
      </c>
      <c r="D3247">
        <v>2020</v>
      </c>
      <c r="E3247">
        <v>3000000</v>
      </c>
      <c r="F3247">
        <v>0</v>
      </c>
      <c r="G3247">
        <v>0</v>
      </c>
      <c r="H3247">
        <v>0</v>
      </c>
      <c r="I3247">
        <v>3000000</v>
      </c>
      <c r="J3247">
        <f t="shared" si="54"/>
        <v>3000000</v>
      </c>
    </row>
    <row r="3248" spans="1:10">
      <c r="A3248" t="s">
        <v>260</v>
      </c>
      <c r="B3248" t="s">
        <v>1056</v>
      </c>
      <c r="C3248" t="s">
        <v>1057</v>
      </c>
      <c r="D3248">
        <v>2020</v>
      </c>
      <c r="E3248">
        <v>4250000</v>
      </c>
      <c r="F3248">
        <v>0</v>
      </c>
      <c r="G3248">
        <v>0</v>
      </c>
      <c r="H3248">
        <v>0</v>
      </c>
      <c r="I3248">
        <v>4250000</v>
      </c>
      <c r="J3248">
        <f t="shared" si="54"/>
        <v>4250000</v>
      </c>
    </row>
    <row r="3249" spans="1:10">
      <c r="A3249" t="s">
        <v>315</v>
      </c>
      <c r="B3249" t="s">
        <v>316</v>
      </c>
      <c r="C3249" t="s">
        <v>317</v>
      </c>
      <c r="D3249">
        <v>2020</v>
      </c>
      <c r="E3249">
        <v>17418052</v>
      </c>
      <c r="F3249">
        <v>8620000</v>
      </c>
      <c r="G3249">
        <v>3928000</v>
      </c>
      <c r="H3249">
        <v>3182000</v>
      </c>
      <c r="I3249">
        <v>33148052</v>
      </c>
      <c r="J3249">
        <f t="shared" si="54"/>
        <v>8287013</v>
      </c>
    </row>
    <row r="3250" spans="1:10">
      <c r="A3250" t="s">
        <v>315</v>
      </c>
      <c r="B3250" t="s">
        <v>318</v>
      </c>
      <c r="C3250" t="s">
        <v>319</v>
      </c>
      <c r="D3250">
        <v>2020</v>
      </c>
      <c r="E3250">
        <v>0</v>
      </c>
      <c r="F3250">
        <v>14402016</v>
      </c>
      <c r="G3250">
        <v>77570000</v>
      </c>
      <c r="H3250">
        <v>49515000</v>
      </c>
      <c r="I3250">
        <v>141487016</v>
      </c>
      <c r="J3250">
        <f t="shared" si="54"/>
        <v>47162338.666666664</v>
      </c>
    </row>
    <row r="3251" spans="1:10">
      <c r="A3251" t="s">
        <v>315</v>
      </c>
      <c r="B3251" t="s">
        <v>318</v>
      </c>
      <c r="C3251" t="s">
        <v>319</v>
      </c>
      <c r="D3251">
        <v>2020</v>
      </c>
      <c r="E3251">
        <v>38945</v>
      </c>
      <c r="F3251">
        <v>0</v>
      </c>
      <c r="G3251">
        <v>0</v>
      </c>
      <c r="H3251">
        <v>0</v>
      </c>
      <c r="I3251">
        <v>38945</v>
      </c>
      <c r="J3251">
        <f t="shared" si="54"/>
        <v>38945</v>
      </c>
    </row>
    <row r="3252" spans="1:10">
      <c r="A3252" t="s">
        <v>315</v>
      </c>
      <c r="B3252" t="s">
        <v>320</v>
      </c>
      <c r="C3252" t="s">
        <v>321</v>
      </c>
      <c r="D3252">
        <v>2020</v>
      </c>
      <c r="E3252">
        <v>0</v>
      </c>
      <c r="F3252">
        <v>7252850</v>
      </c>
      <c r="G3252">
        <v>14354000</v>
      </c>
      <c r="H3252">
        <v>37905000</v>
      </c>
      <c r="I3252">
        <v>59511850</v>
      </c>
      <c r="J3252">
        <f t="shared" si="54"/>
        <v>19837283.333333332</v>
      </c>
    </row>
    <row r="3253" spans="1:10">
      <c r="A3253" t="s">
        <v>315</v>
      </c>
      <c r="B3253" t="s">
        <v>1886</v>
      </c>
      <c r="C3253" t="s">
        <v>1887</v>
      </c>
      <c r="D3253">
        <v>2020</v>
      </c>
      <c r="E3253">
        <v>719000</v>
      </c>
      <c r="F3253">
        <v>0</v>
      </c>
      <c r="G3253">
        <v>0</v>
      </c>
      <c r="H3253">
        <v>0</v>
      </c>
      <c r="I3253">
        <v>719000</v>
      </c>
      <c r="J3253">
        <f t="shared" si="54"/>
        <v>719000</v>
      </c>
    </row>
    <row r="3254" spans="1:10">
      <c r="A3254" t="s">
        <v>315</v>
      </c>
      <c r="B3254" t="s">
        <v>1708</v>
      </c>
      <c r="C3254" t="s">
        <v>364</v>
      </c>
      <c r="D3254">
        <v>2020</v>
      </c>
      <c r="E3254">
        <v>528000</v>
      </c>
      <c r="F3254">
        <v>0</v>
      </c>
      <c r="G3254">
        <v>0</v>
      </c>
      <c r="H3254">
        <v>0</v>
      </c>
      <c r="I3254">
        <v>528000</v>
      </c>
      <c r="J3254">
        <f t="shared" si="54"/>
        <v>528000</v>
      </c>
    </row>
    <row r="3255" spans="1:10">
      <c r="A3255" t="s">
        <v>315</v>
      </c>
      <c r="B3255" t="s">
        <v>1888</v>
      </c>
      <c r="C3255" t="s">
        <v>1887</v>
      </c>
      <c r="D3255">
        <v>2020</v>
      </c>
      <c r="E3255">
        <v>300000</v>
      </c>
      <c r="F3255">
        <v>0</v>
      </c>
      <c r="G3255">
        <v>0</v>
      </c>
      <c r="H3255">
        <v>0</v>
      </c>
      <c r="I3255">
        <v>300000</v>
      </c>
      <c r="J3255">
        <f t="shared" si="54"/>
        <v>300000</v>
      </c>
    </row>
    <row r="3256" spans="1:10">
      <c r="A3256" t="s">
        <v>315</v>
      </c>
      <c r="B3256" t="s">
        <v>1709</v>
      </c>
      <c r="C3256" t="s">
        <v>1269</v>
      </c>
      <c r="D3256">
        <v>2020</v>
      </c>
      <c r="E3256">
        <v>500000</v>
      </c>
      <c r="F3256">
        <v>0</v>
      </c>
      <c r="G3256">
        <v>0</v>
      </c>
      <c r="H3256">
        <v>0</v>
      </c>
      <c r="I3256">
        <v>500000</v>
      </c>
      <c r="J3256">
        <f t="shared" si="54"/>
        <v>500000</v>
      </c>
    </row>
    <row r="3257" spans="1:10">
      <c r="A3257" t="s">
        <v>203</v>
      </c>
      <c r="B3257" t="s">
        <v>324</v>
      </c>
      <c r="C3257" t="s">
        <v>325</v>
      </c>
      <c r="D3257">
        <v>2020</v>
      </c>
      <c r="E3257">
        <v>0</v>
      </c>
      <c r="F3257">
        <v>47799748</v>
      </c>
      <c r="G3257">
        <v>106180000</v>
      </c>
      <c r="H3257">
        <v>34593000</v>
      </c>
      <c r="I3257">
        <v>188572748</v>
      </c>
      <c r="J3257">
        <f t="shared" si="54"/>
        <v>62857582.666666664</v>
      </c>
    </row>
    <row r="3258" spans="1:10">
      <c r="A3258" t="s">
        <v>203</v>
      </c>
      <c r="B3258" t="s">
        <v>324</v>
      </c>
      <c r="C3258" t="s">
        <v>325</v>
      </c>
      <c r="D3258">
        <v>2020</v>
      </c>
      <c r="E3258">
        <v>0</v>
      </c>
      <c r="F3258">
        <v>0</v>
      </c>
      <c r="G3258">
        <v>467117</v>
      </c>
      <c r="H3258">
        <v>464000</v>
      </c>
      <c r="I3258">
        <v>931117</v>
      </c>
      <c r="J3258">
        <f t="shared" si="54"/>
        <v>465558.5</v>
      </c>
    </row>
    <row r="3259" spans="1:10">
      <c r="A3259" t="s">
        <v>203</v>
      </c>
      <c r="B3259" t="s">
        <v>326</v>
      </c>
      <c r="C3259" t="s">
        <v>327</v>
      </c>
      <c r="D3259">
        <v>2020</v>
      </c>
      <c r="E3259">
        <v>0</v>
      </c>
      <c r="F3259">
        <v>0</v>
      </c>
      <c r="G3259">
        <v>134009</v>
      </c>
      <c r="H3259">
        <v>7703000</v>
      </c>
      <c r="I3259">
        <v>7837009</v>
      </c>
      <c r="J3259">
        <f t="shared" si="54"/>
        <v>3918504.5</v>
      </c>
    </row>
    <row r="3260" spans="1:10">
      <c r="A3260" t="s">
        <v>203</v>
      </c>
      <c r="B3260" t="s">
        <v>326</v>
      </c>
      <c r="C3260" t="s">
        <v>327</v>
      </c>
      <c r="D3260">
        <v>2020</v>
      </c>
      <c r="E3260">
        <v>16500</v>
      </c>
      <c r="F3260">
        <v>0</v>
      </c>
      <c r="G3260">
        <v>0</v>
      </c>
      <c r="H3260">
        <v>0</v>
      </c>
      <c r="I3260">
        <v>16500</v>
      </c>
      <c r="J3260">
        <f t="shared" si="54"/>
        <v>16500</v>
      </c>
    </row>
    <row r="3261" spans="1:10">
      <c r="A3261" t="s">
        <v>203</v>
      </c>
      <c r="B3261" t="s">
        <v>1889</v>
      </c>
      <c r="C3261" t="s">
        <v>1288</v>
      </c>
      <c r="D3261">
        <v>2020</v>
      </c>
      <c r="E3261">
        <v>103000</v>
      </c>
      <c r="F3261">
        <v>0</v>
      </c>
      <c r="G3261">
        <v>0</v>
      </c>
      <c r="H3261">
        <v>0</v>
      </c>
      <c r="I3261">
        <v>103000</v>
      </c>
      <c r="J3261">
        <f t="shared" si="54"/>
        <v>103000</v>
      </c>
    </row>
    <row r="3262" spans="1:10">
      <c r="A3262" t="s">
        <v>203</v>
      </c>
      <c r="B3262" t="s">
        <v>1890</v>
      </c>
      <c r="C3262" t="s">
        <v>1891</v>
      </c>
      <c r="D3262">
        <v>2020</v>
      </c>
      <c r="E3262">
        <v>127000</v>
      </c>
      <c r="F3262">
        <v>0</v>
      </c>
      <c r="G3262">
        <v>0</v>
      </c>
      <c r="H3262">
        <v>0</v>
      </c>
      <c r="I3262">
        <v>127000</v>
      </c>
      <c r="J3262">
        <f t="shared" si="54"/>
        <v>127000</v>
      </c>
    </row>
    <row r="3263" spans="1:10">
      <c r="A3263" t="s">
        <v>203</v>
      </c>
      <c r="B3263" t="s">
        <v>1892</v>
      </c>
      <c r="C3263" t="s">
        <v>1893</v>
      </c>
      <c r="D3263">
        <v>2020</v>
      </c>
      <c r="E3263">
        <v>85000</v>
      </c>
      <c r="F3263">
        <v>0</v>
      </c>
      <c r="G3263">
        <v>0</v>
      </c>
      <c r="H3263">
        <v>0</v>
      </c>
      <c r="I3263">
        <v>85000</v>
      </c>
      <c r="J3263">
        <f t="shared" si="54"/>
        <v>85000</v>
      </c>
    </row>
    <row r="3264" spans="1:10">
      <c r="A3264" t="s">
        <v>203</v>
      </c>
      <c r="B3264" t="s">
        <v>1894</v>
      </c>
      <c r="C3264" t="s">
        <v>1895</v>
      </c>
      <c r="D3264">
        <v>2020</v>
      </c>
      <c r="E3264">
        <v>1557000</v>
      </c>
      <c r="F3264">
        <v>0</v>
      </c>
      <c r="G3264">
        <v>0</v>
      </c>
      <c r="H3264">
        <v>0</v>
      </c>
      <c r="I3264">
        <v>1557000</v>
      </c>
      <c r="J3264">
        <f t="shared" si="54"/>
        <v>1557000</v>
      </c>
    </row>
    <row r="3265" spans="1:10">
      <c r="A3265" t="s">
        <v>203</v>
      </c>
      <c r="B3265" t="s">
        <v>1896</v>
      </c>
      <c r="C3265" t="s">
        <v>1897</v>
      </c>
      <c r="D3265">
        <v>2020</v>
      </c>
      <c r="E3265">
        <v>818000</v>
      </c>
      <c r="F3265">
        <v>0</v>
      </c>
      <c r="G3265">
        <v>0</v>
      </c>
      <c r="H3265">
        <v>0</v>
      </c>
      <c r="I3265">
        <v>818000</v>
      </c>
      <c r="J3265">
        <f t="shared" si="54"/>
        <v>818000</v>
      </c>
    </row>
    <row r="3266" spans="1:10">
      <c r="A3266" t="s">
        <v>203</v>
      </c>
      <c r="B3266" t="s">
        <v>1394</v>
      </c>
      <c r="C3266" t="s">
        <v>1395</v>
      </c>
      <c r="D3266">
        <v>2020</v>
      </c>
      <c r="E3266">
        <v>1974000</v>
      </c>
      <c r="F3266">
        <v>0</v>
      </c>
      <c r="G3266">
        <v>0</v>
      </c>
      <c r="H3266">
        <v>0</v>
      </c>
      <c r="I3266">
        <v>1974000</v>
      </c>
      <c r="J3266">
        <f t="shared" si="54"/>
        <v>1974000</v>
      </c>
    </row>
    <row r="3267" spans="1:10">
      <c r="A3267" t="s">
        <v>203</v>
      </c>
      <c r="B3267" t="s">
        <v>1898</v>
      </c>
      <c r="C3267" t="s">
        <v>1899</v>
      </c>
      <c r="D3267">
        <v>2020</v>
      </c>
      <c r="E3267">
        <v>173000</v>
      </c>
      <c r="F3267">
        <v>0</v>
      </c>
      <c r="G3267">
        <v>0</v>
      </c>
      <c r="H3267">
        <v>0</v>
      </c>
      <c r="I3267">
        <v>173000</v>
      </c>
      <c r="J3267">
        <f t="shared" si="54"/>
        <v>173000</v>
      </c>
    </row>
    <row r="3268" spans="1:10">
      <c r="A3268" t="s">
        <v>203</v>
      </c>
      <c r="B3268" t="s">
        <v>1344</v>
      </c>
      <c r="C3268" t="s">
        <v>1345</v>
      </c>
      <c r="D3268">
        <v>2020</v>
      </c>
      <c r="E3268">
        <v>1863000</v>
      </c>
      <c r="F3268">
        <v>0</v>
      </c>
      <c r="G3268">
        <v>0</v>
      </c>
      <c r="H3268">
        <v>0</v>
      </c>
      <c r="I3268">
        <v>1863000</v>
      </c>
      <c r="J3268">
        <f t="shared" si="54"/>
        <v>1863000</v>
      </c>
    </row>
    <row r="3269" spans="1:10">
      <c r="A3269" t="s">
        <v>203</v>
      </c>
      <c r="B3269" t="s">
        <v>1558</v>
      </c>
      <c r="C3269" t="s">
        <v>1559</v>
      </c>
      <c r="D3269">
        <v>2020</v>
      </c>
      <c r="E3269">
        <v>1193000</v>
      </c>
      <c r="F3269">
        <v>0</v>
      </c>
      <c r="G3269">
        <v>0</v>
      </c>
      <c r="H3269">
        <v>0</v>
      </c>
      <c r="I3269">
        <v>1193000</v>
      </c>
      <c r="J3269">
        <f t="shared" si="54"/>
        <v>1193000</v>
      </c>
    </row>
    <row r="3270" spans="1:10">
      <c r="A3270" t="s">
        <v>203</v>
      </c>
      <c r="B3270" t="s">
        <v>1528</v>
      </c>
      <c r="C3270" t="s">
        <v>329</v>
      </c>
      <c r="D3270">
        <v>2020</v>
      </c>
      <c r="E3270">
        <v>3196000</v>
      </c>
      <c r="F3270">
        <v>0</v>
      </c>
      <c r="G3270">
        <v>0</v>
      </c>
      <c r="H3270">
        <v>0</v>
      </c>
      <c r="I3270">
        <v>3196000</v>
      </c>
      <c r="J3270">
        <f t="shared" si="54"/>
        <v>3196000</v>
      </c>
    </row>
    <row r="3271" spans="1:10">
      <c r="A3271" t="s">
        <v>203</v>
      </c>
      <c r="B3271" t="s">
        <v>1268</v>
      </c>
      <c r="C3271" t="s">
        <v>1269</v>
      </c>
      <c r="D3271">
        <v>2020</v>
      </c>
      <c r="E3271">
        <v>749000</v>
      </c>
      <c r="F3271">
        <v>0</v>
      </c>
      <c r="G3271">
        <v>0</v>
      </c>
      <c r="H3271">
        <v>0</v>
      </c>
      <c r="I3271">
        <v>749000</v>
      </c>
      <c r="J3271">
        <f t="shared" si="54"/>
        <v>749000</v>
      </c>
    </row>
    <row r="3272" spans="1:10">
      <c r="A3272" t="s">
        <v>203</v>
      </c>
      <c r="B3272" t="s">
        <v>1549</v>
      </c>
      <c r="C3272" t="s">
        <v>1550</v>
      </c>
      <c r="D3272">
        <v>2020</v>
      </c>
      <c r="E3272">
        <v>8916000</v>
      </c>
      <c r="F3272">
        <v>0</v>
      </c>
      <c r="G3272">
        <v>0</v>
      </c>
      <c r="H3272">
        <v>0</v>
      </c>
      <c r="I3272">
        <v>8916000</v>
      </c>
      <c r="J3272">
        <f t="shared" si="54"/>
        <v>8916000</v>
      </c>
    </row>
    <row r="3273" spans="1:10">
      <c r="A3273" t="s">
        <v>203</v>
      </c>
      <c r="B3273" t="s">
        <v>1900</v>
      </c>
      <c r="C3273" t="s">
        <v>1901</v>
      </c>
      <c r="D3273">
        <v>2020</v>
      </c>
      <c r="E3273">
        <v>416000</v>
      </c>
      <c r="F3273">
        <v>0</v>
      </c>
      <c r="G3273">
        <v>0</v>
      </c>
      <c r="H3273">
        <v>0</v>
      </c>
      <c r="I3273">
        <v>416000</v>
      </c>
      <c r="J3273">
        <f t="shared" si="54"/>
        <v>416000</v>
      </c>
    </row>
    <row r="3274" spans="1:10">
      <c r="A3274" t="s">
        <v>203</v>
      </c>
      <c r="B3274" t="s">
        <v>1214</v>
      </c>
      <c r="C3274" t="s">
        <v>1215</v>
      </c>
      <c r="D3274">
        <v>2020</v>
      </c>
      <c r="E3274">
        <v>273000</v>
      </c>
      <c r="F3274">
        <v>0</v>
      </c>
      <c r="G3274">
        <v>0</v>
      </c>
      <c r="H3274">
        <v>0</v>
      </c>
      <c r="I3274">
        <v>273000</v>
      </c>
      <c r="J3274">
        <f t="shared" si="54"/>
        <v>273000</v>
      </c>
    </row>
    <row r="3275" spans="1:10">
      <c r="A3275" t="s">
        <v>203</v>
      </c>
      <c r="B3275" t="s">
        <v>1275</v>
      </c>
      <c r="C3275" t="s">
        <v>1276</v>
      </c>
      <c r="D3275">
        <v>2020</v>
      </c>
      <c r="E3275">
        <v>750000</v>
      </c>
      <c r="F3275">
        <v>0</v>
      </c>
      <c r="G3275">
        <v>0</v>
      </c>
      <c r="H3275">
        <v>0</v>
      </c>
      <c r="I3275">
        <v>750000</v>
      </c>
      <c r="J3275">
        <f t="shared" si="54"/>
        <v>750000</v>
      </c>
    </row>
    <row r="3276" spans="1:10">
      <c r="A3276" t="s">
        <v>203</v>
      </c>
      <c r="B3276" t="s">
        <v>1222</v>
      </c>
      <c r="C3276" t="s">
        <v>1223</v>
      </c>
      <c r="D3276">
        <v>2020</v>
      </c>
      <c r="E3276">
        <v>43000</v>
      </c>
      <c r="F3276">
        <v>0</v>
      </c>
      <c r="G3276">
        <v>0</v>
      </c>
      <c r="H3276">
        <v>0</v>
      </c>
      <c r="I3276">
        <v>43000</v>
      </c>
      <c r="J3276">
        <f t="shared" si="54"/>
        <v>43000</v>
      </c>
    </row>
    <row r="3277" spans="1:10">
      <c r="A3277" t="s">
        <v>203</v>
      </c>
      <c r="B3277" t="s">
        <v>1902</v>
      </c>
      <c r="C3277" t="s">
        <v>1903</v>
      </c>
      <c r="D3277">
        <v>2020</v>
      </c>
      <c r="E3277">
        <v>135000</v>
      </c>
      <c r="F3277">
        <v>0</v>
      </c>
      <c r="G3277">
        <v>0</v>
      </c>
      <c r="H3277">
        <v>0</v>
      </c>
      <c r="I3277">
        <v>135000</v>
      </c>
      <c r="J3277">
        <f t="shared" si="54"/>
        <v>135000</v>
      </c>
    </row>
    <row r="3278" spans="1:10">
      <c r="A3278" t="s">
        <v>203</v>
      </c>
      <c r="B3278" t="s">
        <v>1282</v>
      </c>
      <c r="C3278" t="s">
        <v>1283</v>
      </c>
      <c r="D3278">
        <v>2020</v>
      </c>
      <c r="E3278">
        <v>179000</v>
      </c>
      <c r="F3278">
        <v>0</v>
      </c>
      <c r="G3278">
        <v>0</v>
      </c>
      <c r="H3278">
        <v>0</v>
      </c>
      <c r="I3278">
        <v>179000</v>
      </c>
      <c r="J3278">
        <f t="shared" si="54"/>
        <v>179000</v>
      </c>
    </row>
    <row r="3279" spans="1:10">
      <c r="A3279" t="s">
        <v>203</v>
      </c>
      <c r="B3279" t="s">
        <v>1429</v>
      </c>
      <c r="C3279" t="s">
        <v>978</v>
      </c>
      <c r="D3279">
        <v>2020</v>
      </c>
      <c r="E3279">
        <v>54000</v>
      </c>
      <c r="F3279">
        <v>0</v>
      </c>
      <c r="G3279">
        <v>0</v>
      </c>
      <c r="H3279">
        <v>0</v>
      </c>
      <c r="I3279">
        <v>54000</v>
      </c>
      <c r="J3279">
        <f t="shared" si="54"/>
        <v>54000</v>
      </c>
    </row>
    <row r="3280" spans="1:10">
      <c r="A3280" t="s">
        <v>203</v>
      </c>
      <c r="B3280" t="s">
        <v>1710</v>
      </c>
      <c r="C3280" t="s">
        <v>1345</v>
      </c>
      <c r="D3280">
        <v>2020</v>
      </c>
      <c r="E3280">
        <v>117000</v>
      </c>
      <c r="F3280">
        <v>0</v>
      </c>
      <c r="G3280">
        <v>0</v>
      </c>
      <c r="H3280">
        <v>0</v>
      </c>
      <c r="I3280">
        <v>117000</v>
      </c>
      <c r="J3280">
        <f t="shared" si="54"/>
        <v>117000</v>
      </c>
    </row>
    <row r="3281" spans="1:10">
      <c r="A3281" t="s">
        <v>203</v>
      </c>
      <c r="B3281" t="s">
        <v>981</v>
      </c>
      <c r="C3281" t="s">
        <v>982</v>
      </c>
      <c r="D3281">
        <v>2020</v>
      </c>
      <c r="E3281">
        <v>272000</v>
      </c>
      <c r="F3281">
        <v>0</v>
      </c>
      <c r="G3281">
        <v>0</v>
      </c>
      <c r="H3281">
        <v>0</v>
      </c>
      <c r="I3281">
        <v>272000</v>
      </c>
      <c r="J3281">
        <f t="shared" si="54"/>
        <v>272000</v>
      </c>
    </row>
    <row r="3282" spans="1:10">
      <c r="A3282" t="s">
        <v>203</v>
      </c>
      <c r="B3282" t="s">
        <v>1904</v>
      </c>
      <c r="C3282" t="s">
        <v>1276</v>
      </c>
      <c r="D3282">
        <v>2020</v>
      </c>
      <c r="E3282">
        <v>250000</v>
      </c>
      <c r="F3282">
        <v>0</v>
      </c>
      <c r="G3282">
        <v>0</v>
      </c>
      <c r="H3282">
        <v>0</v>
      </c>
      <c r="I3282">
        <v>250000</v>
      </c>
      <c r="J3282">
        <f t="shared" si="54"/>
        <v>250000</v>
      </c>
    </row>
    <row r="3283" spans="1:10">
      <c r="A3283" t="s">
        <v>203</v>
      </c>
      <c r="B3283" t="s">
        <v>1711</v>
      </c>
      <c r="C3283" t="s">
        <v>1477</v>
      </c>
      <c r="D3283">
        <v>2020</v>
      </c>
      <c r="E3283">
        <v>200000</v>
      </c>
      <c r="F3283">
        <v>0</v>
      </c>
      <c r="G3283">
        <v>0</v>
      </c>
      <c r="H3283">
        <v>0</v>
      </c>
      <c r="I3283">
        <v>200000</v>
      </c>
      <c r="J3283">
        <f t="shared" si="54"/>
        <v>200000</v>
      </c>
    </row>
    <row r="3284" spans="1:10">
      <c r="A3284" t="s">
        <v>203</v>
      </c>
      <c r="B3284" t="s">
        <v>1905</v>
      </c>
      <c r="C3284" t="s">
        <v>1906</v>
      </c>
      <c r="D3284">
        <v>2020</v>
      </c>
      <c r="E3284">
        <v>53000</v>
      </c>
      <c r="F3284">
        <v>0</v>
      </c>
      <c r="G3284">
        <v>0</v>
      </c>
      <c r="H3284">
        <v>0</v>
      </c>
      <c r="I3284">
        <v>53000</v>
      </c>
      <c r="J3284">
        <f t="shared" si="54"/>
        <v>53000</v>
      </c>
    </row>
    <row r="3285" spans="1:10">
      <c r="A3285" t="s">
        <v>203</v>
      </c>
      <c r="B3285" t="s">
        <v>1907</v>
      </c>
      <c r="C3285" t="s">
        <v>1276</v>
      </c>
      <c r="D3285">
        <v>2020</v>
      </c>
      <c r="E3285">
        <v>250000</v>
      </c>
      <c r="F3285">
        <v>0</v>
      </c>
      <c r="G3285">
        <v>0</v>
      </c>
      <c r="H3285">
        <v>0</v>
      </c>
      <c r="I3285">
        <v>250000</v>
      </c>
      <c r="J3285">
        <f t="shared" si="54"/>
        <v>250000</v>
      </c>
    </row>
    <row r="3286" spans="1:10">
      <c r="A3286" t="s">
        <v>203</v>
      </c>
      <c r="B3286" t="s">
        <v>1712</v>
      </c>
      <c r="C3286" t="s">
        <v>1713</v>
      </c>
      <c r="D3286">
        <v>2020</v>
      </c>
      <c r="E3286">
        <v>227000</v>
      </c>
      <c r="F3286">
        <v>0</v>
      </c>
      <c r="G3286">
        <v>0</v>
      </c>
      <c r="H3286">
        <v>0</v>
      </c>
      <c r="I3286">
        <v>227000</v>
      </c>
      <c r="J3286">
        <f t="shared" si="54"/>
        <v>227000</v>
      </c>
    </row>
    <row r="3287" spans="1:10">
      <c r="A3287" t="s">
        <v>203</v>
      </c>
      <c r="B3287" t="s">
        <v>1126</v>
      </c>
      <c r="C3287" t="s">
        <v>982</v>
      </c>
      <c r="D3287">
        <v>2020</v>
      </c>
      <c r="E3287">
        <v>283000</v>
      </c>
      <c r="F3287">
        <v>0</v>
      </c>
      <c r="G3287">
        <v>0</v>
      </c>
      <c r="H3287">
        <v>0</v>
      </c>
      <c r="I3287">
        <v>283000</v>
      </c>
      <c r="J3287">
        <f t="shared" si="54"/>
        <v>283000</v>
      </c>
    </row>
    <row r="3288" spans="1:10">
      <c r="A3288" t="s">
        <v>203</v>
      </c>
      <c r="B3288" t="s">
        <v>1453</v>
      </c>
      <c r="C3288" t="s">
        <v>1444</v>
      </c>
      <c r="D3288">
        <v>2020</v>
      </c>
      <c r="E3288">
        <v>511000</v>
      </c>
      <c r="F3288">
        <v>0</v>
      </c>
      <c r="G3288">
        <v>0</v>
      </c>
      <c r="H3288">
        <v>0</v>
      </c>
      <c r="I3288">
        <v>511000</v>
      </c>
      <c r="J3288">
        <f t="shared" si="54"/>
        <v>511000</v>
      </c>
    </row>
    <row r="3289" spans="1:10">
      <c r="A3289" t="s">
        <v>203</v>
      </c>
      <c r="B3289" t="s">
        <v>1714</v>
      </c>
      <c r="C3289" t="s">
        <v>1715</v>
      </c>
      <c r="D3289">
        <v>2020</v>
      </c>
      <c r="E3289">
        <v>700000</v>
      </c>
      <c r="F3289">
        <v>0</v>
      </c>
      <c r="G3289">
        <v>0</v>
      </c>
      <c r="H3289">
        <v>0</v>
      </c>
      <c r="I3289">
        <v>700000</v>
      </c>
      <c r="J3289">
        <f t="shared" si="54"/>
        <v>700000</v>
      </c>
    </row>
    <row r="3290" spans="1:10">
      <c r="A3290" t="s">
        <v>203</v>
      </c>
      <c r="B3290" t="s">
        <v>1908</v>
      </c>
      <c r="C3290" t="s">
        <v>1909</v>
      </c>
      <c r="D3290">
        <v>2020</v>
      </c>
      <c r="E3290">
        <v>880000</v>
      </c>
      <c r="F3290">
        <v>0</v>
      </c>
      <c r="G3290">
        <v>0</v>
      </c>
      <c r="H3290">
        <v>0</v>
      </c>
      <c r="I3290">
        <v>880000</v>
      </c>
      <c r="J3290">
        <f t="shared" si="54"/>
        <v>880000</v>
      </c>
    </row>
    <row r="3291" spans="1:10">
      <c r="A3291" t="s">
        <v>203</v>
      </c>
      <c r="B3291" t="s">
        <v>977</v>
      </c>
      <c r="C3291" t="s">
        <v>978</v>
      </c>
      <c r="D3291">
        <v>2020</v>
      </c>
      <c r="E3291">
        <v>201000</v>
      </c>
      <c r="F3291">
        <v>0</v>
      </c>
      <c r="G3291">
        <v>0</v>
      </c>
      <c r="H3291">
        <v>0</v>
      </c>
      <c r="I3291">
        <v>201000</v>
      </c>
      <c r="J3291">
        <f t="shared" si="54"/>
        <v>201000</v>
      </c>
    </row>
    <row r="3292" spans="1:10">
      <c r="A3292" t="s">
        <v>203</v>
      </c>
      <c r="B3292" t="s">
        <v>1910</v>
      </c>
      <c r="C3292" t="s">
        <v>1550</v>
      </c>
      <c r="D3292">
        <v>2020</v>
      </c>
      <c r="E3292">
        <v>1028000</v>
      </c>
      <c r="F3292">
        <v>0</v>
      </c>
      <c r="G3292">
        <v>0</v>
      </c>
      <c r="H3292">
        <v>0</v>
      </c>
      <c r="I3292">
        <v>1028000</v>
      </c>
      <c r="J3292">
        <f t="shared" si="54"/>
        <v>1028000</v>
      </c>
    </row>
    <row r="3293" spans="1:10">
      <c r="A3293" t="s">
        <v>203</v>
      </c>
      <c r="B3293" t="s">
        <v>1911</v>
      </c>
      <c r="C3293" t="s">
        <v>1912</v>
      </c>
      <c r="D3293">
        <v>2020</v>
      </c>
      <c r="E3293">
        <v>1240000</v>
      </c>
      <c r="F3293">
        <v>0</v>
      </c>
      <c r="G3293">
        <v>0</v>
      </c>
      <c r="H3293">
        <v>0</v>
      </c>
      <c r="I3293">
        <v>1240000</v>
      </c>
      <c r="J3293">
        <f t="shared" si="54"/>
        <v>1240000</v>
      </c>
    </row>
    <row r="3294" spans="1:10">
      <c r="A3294" t="s">
        <v>203</v>
      </c>
      <c r="B3294" t="s">
        <v>1011</v>
      </c>
      <c r="C3294" t="s">
        <v>1012</v>
      </c>
      <c r="D3294">
        <v>2020</v>
      </c>
      <c r="E3294">
        <v>100000</v>
      </c>
      <c r="F3294">
        <v>0</v>
      </c>
      <c r="G3294">
        <v>0</v>
      </c>
      <c r="H3294">
        <v>0</v>
      </c>
      <c r="I3294">
        <v>100000</v>
      </c>
      <c r="J3294">
        <f t="shared" si="54"/>
        <v>100000</v>
      </c>
    </row>
    <row r="3295" spans="1:10">
      <c r="A3295" t="s">
        <v>333</v>
      </c>
      <c r="B3295" t="s">
        <v>334</v>
      </c>
      <c r="C3295" t="s">
        <v>335</v>
      </c>
      <c r="D3295">
        <v>2020</v>
      </c>
      <c r="E3295">
        <v>3565689</v>
      </c>
      <c r="F3295">
        <v>63906000</v>
      </c>
      <c r="G3295">
        <v>28151000</v>
      </c>
      <c r="H3295">
        <v>32321000</v>
      </c>
      <c r="I3295">
        <v>127943689</v>
      </c>
      <c r="J3295">
        <f t="shared" si="54"/>
        <v>31985922.25</v>
      </c>
    </row>
    <row r="3296" spans="1:10">
      <c r="A3296" t="s">
        <v>333</v>
      </c>
      <c r="B3296" t="s">
        <v>334</v>
      </c>
      <c r="C3296" t="s">
        <v>335</v>
      </c>
      <c r="D3296">
        <v>2020</v>
      </c>
      <c r="E3296">
        <v>1449697</v>
      </c>
      <c r="F3296">
        <v>0</v>
      </c>
      <c r="G3296">
        <v>0</v>
      </c>
      <c r="H3296">
        <v>0</v>
      </c>
      <c r="I3296">
        <v>1449697</v>
      </c>
      <c r="J3296">
        <f t="shared" si="54"/>
        <v>1449697</v>
      </c>
    </row>
    <row r="3297" spans="1:10">
      <c r="A3297" t="s">
        <v>333</v>
      </c>
      <c r="B3297" t="s">
        <v>1343</v>
      </c>
      <c r="C3297" t="s">
        <v>335</v>
      </c>
      <c r="D3297">
        <v>2020</v>
      </c>
      <c r="E3297">
        <v>31258000</v>
      </c>
      <c r="F3297">
        <v>0</v>
      </c>
      <c r="G3297">
        <v>0</v>
      </c>
      <c r="H3297">
        <v>0</v>
      </c>
      <c r="I3297">
        <v>31258000</v>
      </c>
      <c r="J3297">
        <f t="shared" si="54"/>
        <v>31258000</v>
      </c>
    </row>
    <row r="3298" spans="1:10">
      <c r="A3298" t="s">
        <v>333</v>
      </c>
      <c r="B3298" t="s">
        <v>1422</v>
      </c>
      <c r="C3298" t="s">
        <v>1423</v>
      </c>
      <c r="D3298">
        <v>2020</v>
      </c>
      <c r="E3298">
        <v>33800000</v>
      </c>
      <c r="F3298">
        <v>0</v>
      </c>
      <c r="G3298">
        <v>0</v>
      </c>
      <c r="H3298">
        <v>0</v>
      </c>
      <c r="I3298">
        <v>33800000</v>
      </c>
      <c r="J3298">
        <f t="shared" si="54"/>
        <v>33800000</v>
      </c>
    </row>
    <row r="3299" spans="1:10">
      <c r="A3299" t="s">
        <v>333</v>
      </c>
      <c r="B3299" t="s">
        <v>338</v>
      </c>
      <c r="C3299" t="s">
        <v>339</v>
      </c>
      <c r="D3299">
        <v>2020</v>
      </c>
      <c r="E3299">
        <v>2000000</v>
      </c>
      <c r="F3299">
        <v>0</v>
      </c>
      <c r="G3299">
        <v>0</v>
      </c>
      <c r="H3299">
        <v>0</v>
      </c>
      <c r="I3299">
        <v>2000000</v>
      </c>
      <c r="J3299">
        <f t="shared" si="54"/>
        <v>2000000</v>
      </c>
    </row>
    <row r="3300" spans="1:10">
      <c r="A3300" t="s">
        <v>333</v>
      </c>
      <c r="B3300" t="s">
        <v>1106</v>
      </c>
      <c r="C3300" t="s">
        <v>1107</v>
      </c>
      <c r="D3300">
        <v>2020</v>
      </c>
      <c r="E3300">
        <v>200000</v>
      </c>
      <c r="F3300">
        <v>0</v>
      </c>
      <c r="G3300">
        <v>0</v>
      </c>
      <c r="H3300">
        <v>0</v>
      </c>
      <c r="I3300">
        <v>200000</v>
      </c>
      <c r="J3300">
        <f t="shared" si="54"/>
        <v>200000</v>
      </c>
    </row>
    <row r="3301" spans="1:10">
      <c r="A3301" t="s">
        <v>333</v>
      </c>
      <c r="B3301" t="s">
        <v>340</v>
      </c>
      <c r="C3301" t="s">
        <v>341</v>
      </c>
      <c r="D3301">
        <v>2020</v>
      </c>
      <c r="E3301">
        <v>634000</v>
      </c>
      <c r="F3301">
        <v>0</v>
      </c>
      <c r="G3301">
        <v>0</v>
      </c>
      <c r="H3301">
        <v>0</v>
      </c>
      <c r="I3301">
        <v>634000</v>
      </c>
      <c r="J3301">
        <f t="shared" si="54"/>
        <v>634000</v>
      </c>
    </row>
    <row r="3302" spans="1:10">
      <c r="A3302" t="s">
        <v>333</v>
      </c>
      <c r="B3302" t="s">
        <v>342</v>
      </c>
      <c r="C3302" t="s">
        <v>343</v>
      </c>
      <c r="D3302">
        <v>2020</v>
      </c>
      <c r="E3302">
        <v>2000000</v>
      </c>
      <c r="F3302">
        <v>0</v>
      </c>
      <c r="G3302">
        <v>0</v>
      </c>
      <c r="H3302">
        <v>0</v>
      </c>
      <c r="I3302">
        <v>2000000</v>
      </c>
      <c r="J3302">
        <f t="shared" si="54"/>
        <v>2000000</v>
      </c>
    </row>
    <row r="3303" spans="1:10">
      <c r="A3303" t="s">
        <v>333</v>
      </c>
      <c r="B3303" t="s">
        <v>344</v>
      </c>
      <c r="C3303" t="s">
        <v>345</v>
      </c>
      <c r="D3303">
        <v>2020</v>
      </c>
      <c r="E3303">
        <v>3500000</v>
      </c>
      <c r="F3303">
        <v>0</v>
      </c>
      <c r="G3303">
        <v>0</v>
      </c>
      <c r="H3303">
        <v>0</v>
      </c>
      <c r="I3303">
        <v>3500000</v>
      </c>
      <c r="J3303">
        <f t="shared" si="54"/>
        <v>3500000</v>
      </c>
    </row>
    <row r="3304" spans="1:10">
      <c r="A3304" t="s">
        <v>333</v>
      </c>
      <c r="B3304" t="s">
        <v>346</v>
      </c>
      <c r="C3304" t="s">
        <v>347</v>
      </c>
      <c r="D3304">
        <v>2020</v>
      </c>
      <c r="E3304">
        <v>750000</v>
      </c>
      <c r="F3304">
        <v>0</v>
      </c>
      <c r="G3304">
        <v>0</v>
      </c>
      <c r="H3304">
        <v>0</v>
      </c>
      <c r="I3304">
        <v>750000</v>
      </c>
      <c r="J3304">
        <f t="shared" si="54"/>
        <v>750000</v>
      </c>
    </row>
    <row r="3305" spans="1:10">
      <c r="A3305" t="s">
        <v>333</v>
      </c>
      <c r="B3305" t="s">
        <v>1038</v>
      </c>
      <c r="C3305" t="s">
        <v>1039</v>
      </c>
      <c r="D3305">
        <v>2020</v>
      </c>
      <c r="E3305">
        <v>1500000</v>
      </c>
      <c r="F3305">
        <v>0</v>
      </c>
      <c r="G3305">
        <v>0</v>
      </c>
      <c r="H3305">
        <v>0</v>
      </c>
      <c r="I3305">
        <v>1500000</v>
      </c>
      <c r="J3305">
        <f t="shared" si="54"/>
        <v>1500000</v>
      </c>
    </row>
    <row r="3306" spans="1:10">
      <c r="A3306" t="s">
        <v>333</v>
      </c>
      <c r="B3306" t="s">
        <v>348</v>
      </c>
      <c r="C3306" t="s">
        <v>349</v>
      </c>
      <c r="D3306">
        <v>2020</v>
      </c>
      <c r="E3306">
        <v>1175000</v>
      </c>
      <c r="F3306">
        <v>0</v>
      </c>
      <c r="G3306">
        <v>0</v>
      </c>
      <c r="H3306">
        <v>0</v>
      </c>
      <c r="I3306">
        <v>1175000</v>
      </c>
      <c r="J3306">
        <f t="shared" si="54"/>
        <v>1175000</v>
      </c>
    </row>
    <row r="3307" spans="1:10">
      <c r="A3307" t="s">
        <v>178</v>
      </c>
      <c r="B3307" t="s">
        <v>179</v>
      </c>
      <c r="C3307" t="s">
        <v>180</v>
      </c>
      <c r="D3307">
        <v>2020</v>
      </c>
      <c r="E3307">
        <v>141492252</v>
      </c>
      <c r="F3307">
        <v>259031000</v>
      </c>
      <c r="G3307">
        <v>154773000</v>
      </c>
      <c r="H3307">
        <v>74289000</v>
      </c>
      <c r="I3307">
        <v>629585252</v>
      </c>
      <c r="J3307">
        <f t="shared" ref="J3307:J3370" si="55">AVERAGEIF(E3307:H3307, "&gt;0")</f>
        <v>157396313</v>
      </c>
    </row>
    <row r="3308" spans="1:10">
      <c r="A3308" t="s">
        <v>178</v>
      </c>
      <c r="B3308" t="s">
        <v>179</v>
      </c>
      <c r="C3308" t="s">
        <v>180</v>
      </c>
      <c r="D3308">
        <v>2020</v>
      </c>
      <c r="E3308">
        <v>0</v>
      </c>
      <c r="F3308">
        <v>331428673</v>
      </c>
      <c r="G3308">
        <v>263956000</v>
      </c>
      <c r="H3308">
        <v>124953000</v>
      </c>
      <c r="I3308">
        <v>720337673</v>
      </c>
      <c r="J3308">
        <f t="shared" si="55"/>
        <v>240112557.66666666</v>
      </c>
    </row>
    <row r="3309" spans="1:10">
      <c r="A3309" t="s">
        <v>178</v>
      </c>
      <c r="B3309" t="s">
        <v>352</v>
      </c>
      <c r="C3309" t="s">
        <v>353</v>
      </c>
      <c r="D3309">
        <v>2020</v>
      </c>
      <c r="E3309">
        <v>16675879</v>
      </c>
      <c r="F3309">
        <v>34944000</v>
      </c>
      <c r="G3309">
        <v>61319000</v>
      </c>
      <c r="H3309">
        <v>32557000</v>
      </c>
      <c r="I3309">
        <v>145495879</v>
      </c>
      <c r="J3309">
        <f t="shared" si="55"/>
        <v>36373969.75</v>
      </c>
    </row>
    <row r="3310" spans="1:10">
      <c r="A3310" t="s">
        <v>178</v>
      </c>
      <c r="B3310" t="s">
        <v>352</v>
      </c>
      <c r="C3310" t="s">
        <v>353</v>
      </c>
      <c r="D3310">
        <v>2020</v>
      </c>
      <c r="E3310">
        <v>416701</v>
      </c>
      <c r="F3310">
        <v>139000</v>
      </c>
      <c r="G3310">
        <v>0</v>
      </c>
      <c r="H3310">
        <v>0</v>
      </c>
      <c r="I3310">
        <v>555701</v>
      </c>
      <c r="J3310">
        <f t="shared" si="55"/>
        <v>277850.5</v>
      </c>
    </row>
    <row r="3311" spans="1:10">
      <c r="A3311" t="s">
        <v>178</v>
      </c>
      <c r="B3311" t="s">
        <v>1402</v>
      </c>
      <c r="C3311" t="s">
        <v>1403</v>
      </c>
      <c r="D3311">
        <v>2020</v>
      </c>
      <c r="E3311">
        <v>17571000</v>
      </c>
      <c r="F3311">
        <v>0</v>
      </c>
      <c r="G3311">
        <v>0</v>
      </c>
      <c r="H3311">
        <v>0</v>
      </c>
      <c r="I3311">
        <v>17571000</v>
      </c>
      <c r="J3311">
        <f t="shared" si="55"/>
        <v>17571000</v>
      </c>
    </row>
    <row r="3312" spans="1:10">
      <c r="A3312" t="s">
        <v>178</v>
      </c>
      <c r="B3312" t="s">
        <v>1614</v>
      </c>
      <c r="C3312" t="s">
        <v>1615</v>
      </c>
      <c r="D3312">
        <v>2020</v>
      </c>
      <c r="E3312">
        <v>1303000</v>
      </c>
      <c r="F3312">
        <v>0</v>
      </c>
      <c r="G3312">
        <v>0</v>
      </c>
      <c r="H3312">
        <v>0</v>
      </c>
      <c r="I3312">
        <v>1303000</v>
      </c>
      <c r="J3312">
        <f t="shared" si="55"/>
        <v>1303000</v>
      </c>
    </row>
    <row r="3313" spans="1:10">
      <c r="A3313" t="s">
        <v>178</v>
      </c>
      <c r="B3313" t="s">
        <v>1718</v>
      </c>
      <c r="C3313" t="s">
        <v>1719</v>
      </c>
      <c r="D3313">
        <v>2020</v>
      </c>
      <c r="E3313">
        <v>413000</v>
      </c>
      <c r="F3313">
        <v>0</v>
      </c>
      <c r="G3313">
        <v>0</v>
      </c>
      <c r="H3313">
        <v>0</v>
      </c>
      <c r="I3313">
        <v>413000</v>
      </c>
      <c r="J3313">
        <f t="shared" si="55"/>
        <v>413000</v>
      </c>
    </row>
    <row r="3314" spans="1:10">
      <c r="A3314" t="s">
        <v>178</v>
      </c>
      <c r="B3314" t="s">
        <v>968</v>
      </c>
      <c r="C3314" t="s">
        <v>969</v>
      </c>
      <c r="D3314">
        <v>2020</v>
      </c>
      <c r="E3314">
        <v>507000</v>
      </c>
      <c r="F3314">
        <v>0</v>
      </c>
      <c r="G3314">
        <v>0</v>
      </c>
      <c r="H3314">
        <v>0</v>
      </c>
      <c r="I3314">
        <v>507000</v>
      </c>
      <c r="J3314">
        <f t="shared" si="55"/>
        <v>507000</v>
      </c>
    </row>
    <row r="3315" spans="1:10">
      <c r="A3315" t="s">
        <v>178</v>
      </c>
      <c r="B3315" t="s">
        <v>1021</v>
      </c>
      <c r="C3315" t="s">
        <v>1022</v>
      </c>
      <c r="D3315">
        <v>2020</v>
      </c>
      <c r="E3315">
        <v>1025000</v>
      </c>
      <c r="F3315">
        <v>0</v>
      </c>
      <c r="G3315">
        <v>0</v>
      </c>
      <c r="H3315">
        <v>0</v>
      </c>
      <c r="I3315">
        <v>1025000</v>
      </c>
      <c r="J3315">
        <f t="shared" si="55"/>
        <v>1025000</v>
      </c>
    </row>
    <row r="3316" spans="1:10">
      <c r="A3316" t="s">
        <v>178</v>
      </c>
      <c r="B3316" t="s">
        <v>1019</v>
      </c>
      <c r="C3316" t="s">
        <v>1020</v>
      </c>
      <c r="D3316">
        <v>2020</v>
      </c>
      <c r="E3316">
        <v>761000</v>
      </c>
      <c r="F3316">
        <v>0</v>
      </c>
      <c r="G3316">
        <v>0</v>
      </c>
      <c r="H3316">
        <v>0</v>
      </c>
      <c r="I3316">
        <v>761000</v>
      </c>
      <c r="J3316">
        <f t="shared" si="55"/>
        <v>761000</v>
      </c>
    </row>
    <row r="3317" spans="1:10">
      <c r="A3317" t="s">
        <v>356</v>
      </c>
      <c r="B3317" t="s">
        <v>1141</v>
      </c>
      <c r="C3317" t="s">
        <v>1142</v>
      </c>
      <c r="D3317">
        <v>2020</v>
      </c>
      <c r="E3317">
        <v>27224505</v>
      </c>
      <c r="F3317">
        <v>6062000</v>
      </c>
      <c r="G3317">
        <v>1477000</v>
      </c>
      <c r="H3317">
        <v>0</v>
      </c>
      <c r="I3317">
        <v>34763505</v>
      </c>
      <c r="J3317">
        <f t="shared" si="55"/>
        <v>11587835</v>
      </c>
    </row>
    <row r="3318" spans="1:10">
      <c r="A3318" t="s">
        <v>356</v>
      </c>
      <c r="B3318" t="s">
        <v>1141</v>
      </c>
      <c r="C3318" t="s">
        <v>1142</v>
      </c>
      <c r="D3318">
        <v>2020</v>
      </c>
      <c r="E3318">
        <v>4369649</v>
      </c>
      <c r="F3318">
        <v>2163000</v>
      </c>
      <c r="G3318">
        <v>0</v>
      </c>
      <c r="H3318">
        <v>0</v>
      </c>
      <c r="I3318">
        <v>6532649</v>
      </c>
      <c r="J3318">
        <f t="shared" si="55"/>
        <v>3266324.5</v>
      </c>
    </row>
    <row r="3319" spans="1:10">
      <c r="A3319" t="s">
        <v>356</v>
      </c>
      <c r="B3319" t="s">
        <v>1141</v>
      </c>
      <c r="C3319" t="s">
        <v>1142</v>
      </c>
      <c r="D3319">
        <v>2020</v>
      </c>
      <c r="E3319">
        <v>454767</v>
      </c>
      <c r="F3319">
        <v>1168000</v>
      </c>
      <c r="G3319">
        <v>0</v>
      </c>
      <c r="H3319">
        <v>0</v>
      </c>
      <c r="I3319">
        <v>1622767</v>
      </c>
      <c r="J3319">
        <f t="shared" si="55"/>
        <v>811383.5</v>
      </c>
    </row>
    <row r="3320" spans="1:10">
      <c r="A3320" t="s">
        <v>356</v>
      </c>
      <c r="B3320" t="s">
        <v>357</v>
      </c>
      <c r="C3320" t="s">
        <v>358</v>
      </c>
      <c r="D3320">
        <v>2020</v>
      </c>
      <c r="E3320">
        <v>0</v>
      </c>
      <c r="F3320">
        <v>0</v>
      </c>
      <c r="G3320">
        <v>226330</v>
      </c>
      <c r="H3320">
        <v>241000</v>
      </c>
      <c r="I3320">
        <v>467330</v>
      </c>
      <c r="J3320">
        <f t="shared" si="55"/>
        <v>233665</v>
      </c>
    </row>
    <row r="3321" spans="1:10">
      <c r="A3321" t="s">
        <v>356</v>
      </c>
      <c r="B3321" t="s">
        <v>357</v>
      </c>
      <c r="C3321" t="s">
        <v>358</v>
      </c>
      <c r="D3321">
        <v>2020</v>
      </c>
      <c r="E3321">
        <v>0</v>
      </c>
      <c r="F3321">
        <v>0</v>
      </c>
      <c r="G3321">
        <v>0</v>
      </c>
      <c r="H3321">
        <v>19160</v>
      </c>
      <c r="I3321">
        <v>19160</v>
      </c>
      <c r="J3321">
        <f t="shared" si="55"/>
        <v>19160</v>
      </c>
    </row>
    <row r="3322" spans="1:10">
      <c r="A3322" t="s">
        <v>356</v>
      </c>
      <c r="B3322" t="s">
        <v>359</v>
      </c>
      <c r="C3322" t="s">
        <v>1720</v>
      </c>
      <c r="D3322">
        <v>2020</v>
      </c>
      <c r="E3322">
        <v>1868723</v>
      </c>
      <c r="F3322">
        <v>2353000</v>
      </c>
      <c r="G3322">
        <v>347000</v>
      </c>
      <c r="H3322">
        <v>1563000</v>
      </c>
      <c r="I3322">
        <v>6131723</v>
      </c>
      <c r="J3322">
        <f t="shared" si="55"/>
        <v>1532930.75</v>
      </c>
    </row>
    <row r="3323" spans="1:10">
      <c r="A3323" t="s">
        <v>356</v>
      </c>
      <c r="B3323" t="s">
        <v>359</v>
      </c>
      <c r="C3323" t="s">
        <v>1720</v>
      </c>
      <c r="D3323">
        <v>2020</v>
      </c>
      <c r="E3323">
        <v>911605</v>
      </c>
      <c r="F3323">
        <v>1447000</v>
      </c>
      <c r="G3323">
        <v>213000</v>
      </c>
      <c r="H3323">
        <v>1116000</v>
      </c>
      <c r="I3323">
        <v>3687605</v>
      </c>
      <c r="J3323">
        <f t="shared" si="55"/>
        <v>921901.25</v>
      </c>
    </row>
    <row r="3324" spans="1:10">
      <c r="A3324" t="s">
        <v>356</v>
      </c>
      <c r="B3324" t="s">
        <v>359</v>
      </c>
      <c r="C3324" t="s">
        <v>1720</v>
      </c>
      <c r="D3324">
        <v>2020</v>
      </c>
      <c r="E3324">
        <v>467980</v>
      </c>
      <c r="F3324">
        <v>795000</v>
      </c>
      <c r="G3324">
        <v>117000</v>
      </c>
      <c r="H3324">
        <v>510000</v>
      </c>
      <c r="I3324">
        <v>1889980</v>
      </c>
      <c r="J3324">
        <f t="shared" si="55"/>
        <v>472495</v>
      </c>
    </row>
    <row r="3325" spans="1:10">
      <c r="A3325" t="s">
        <v>356</v>
      </c>
      <c r="B3325" t="s">
        <v>361</v>
      </c>
      <c r="C3325" t="s">
        <v>362</v>
      </c>
      <c r="D3325">
        <v>2020</v>
      </c>
      <c r="E3325">
        <v>39064288</v>
      </c>
      <c r="F3325">
        <v>15337000</v>
      </c>
      <c r="G3325">
        <v>4608000</v>
      </c>
      <c r="H3325">
        <v>0</v>
      </c>
      <c r="I3325">
        <v>59009288</v>
      </c>
      <c r="J3325">
        <f t="shared" si="55"/>
        <v>19669762.666666668</v>
      </c>
    </row>
    <row r="3326" spans="1:10">
      <c r="A3326" t="s">
        <v>356</v>
      </c>
      <c r="B3326" t="s">
        <v>361</v>
      </c>
      <c r="C3326" t="s">
        <v>362</v>
      </c>
      <c r="D3326">
        <v>2020</v>
      </c>
      <c r="E3326">
        <v>0</v>
      </c>
      <c r="F3326">
        <v>0</v>
      </c>
      <c r="G3326">
        <v>1490590</v>
      </c>
      <c r="H3326">
        <v>0</v>
      </c>
      <c r="I3326">
        <v>1490590</v>
      </c>
      <c r="J3326">
        <f t="shared" si="55"/>
        <v>1490590</v>
      </c>
    </row>
    <row r="3327" spans="1:10">
      <c r="A3327" t="s">
        <v>356</v>
      </c>
      <c r="B3327" t="s">
        <v>361</v>
      </c>
      <c r="C3327" t="s">
        <v>362</v>
      </c>
      <c r="D3327">
        <v>2020</v>
      </c>
      <c r="E3327">
        <v>4702989</v>
      </c>
      <c r="F3327">
        <v>1015000</v>
      </c>
      <c r="G3327">
        <v>1449000</v>
      </c>
      <c r="H3327">
        <v>0</v>
      </c>
      <c r="I3327">
        <v>7166989</v>
      </c>
      <c r="J3327">
        <f t="shared" si="55"/>
        <v>2388996.3333333335</v>
      </c>
    </row>
    <row r="3328" spans="1:10">
      <c r="A3328" t="s">
        <v>356</v>
      </c>
      <c r="B3328" t="s">
        <v>1362</v>
      </c>
      <c r="C3328" t="s">
        <v>1363</v>
      </c>
      <c r="D3328">
        <v>2020</v>
      </c>
      <c r="E3328">
        <v>2369000</v>
      </c>
      <c r="F3328">
        <v>0</v>
      </c>
      <c r="G3328">
        <v>0</v>
      </c>
      <c r="H3328">
        <v>0</v>
      </c>
      <c r="I3328">
        <v>2369000</v>
      </c>
      <c r="J3328">
        <f t="shared" si="55"/>
        <v>2369000</v>
      </c>
    </row>
    <row r="3329" spans="1:10">
      <c r="A3329" t="s">
        <v>356</v>
      </c>
      <c r="B3329" t="s">
        <v>1913</v>
      </c>
      <c r="C3329" t="s">
        <v>1914</v>
      </c>
      <c r="D3329">
        <v>2020</v>
      </c>
      <c r="E3329">
        <v>75000</v>
      </c>
      <c r="F3329">
        <v>0</v>
      </c>
      <c r="G3329">
        <v>0</v>
      </c>
      <c r="H3329">
        <v>0</v>
      </c>
      <c r="I3329">
        <v>75000</v>
      </c>
      <c r="J3329">
        <f t="shared" si="55"/>
        <v>75000</v>
      </c>
    </row>
    <row r="3330" spans="1:10">
      <c r="A3330" t="s">
        <v>356</v>
      </c>
      <c r="B3330" t="s">
        <v>1915</v>
      </c>
      <c r="C3330" t="s">
        <v>1916</v>
      </c>
      <c r="D3330">
        <v>2020</v>
      </c>
      <c r="E3330">
        <v>176000</v>
      </c>
      <c r="F3330">
        <v>0</v>
      </c>
      <c r="G3330">
        <v>0</v>
      </c>
      <c r="H3330">
        <v>0</v>
      </c>
      <c r="I3330">
        <v>176000</v>
      </c>
      <c r="J3330">
        <f t="shared" si="55"/>
        <v>176000</v>
      </c>
    </row>
    <row r="3331" spans="1:10">
      <c r="A3331" t="s">
        <v>356</v>
      </c>
      <c r="B3331" t="s">
        <v>1299</v>
      </c>
      <c r="C3331" t="s">
        <v>1300</v>
      </c>
      <c r="D3331">
        <v>2020</v>
      </c>
      <c r="E3331">
        <v>371000</v>
      </c>
      <c r="F3331">
        <v>0</v>
      </c>
      <c r="G3331">
        <v>0</v>
      </c>
      <c r="H3331">
        <v>0</v>
      </c>
      <c r="I3331">
        <v>371000</v>
      </c>
      <c r="J3331">
        <f t="shared" si="55"/>
        <v>371000</v>
      </c>
    </row>
    <row r="3332" spans="1:10">
      <c r="A3332" t="s">
        <v>356</v>
      </c>
      <c r="B3332" t="s">
        <v>1917</v>
      </c>
      <c r="C3332" t="s">
        <v>1726</v>
      </c>
      <c r="D3332">
        <v>2020</v>
      </c>
      <c r="E3332">
        <v>360000</v>
      </c>
      <c r="F3332">
        <v>0</v>
      </c>
      <c r="G3332">
        <v>0</v>
      </c>
      <c r="H3332">
        <v>0</v>
      </c>
      <c r="I3332">
        <v>360000</v>
      </c>
      <c r="J3332">
        <f t="shared" si="55"/>
        <v>360000</v>
      </c>
    </row>
    <row r="3333" spans="1:10">
      <c r="A3333" t="s">
        <v>356</v>
      </c>
      <c r="B3333" t="s">
        <v>1721</v>
      </c>
      <c r="C3333" t="s">
        <v>1363</v>
      </c>
      <c r="D3333">
        <v>2020</v>
      </c>
      <c r="E3333">
        <v>1000000</v>
      </c>
      <c r="F3333">
        <v>0</v>
      </c>
      <c r="G3333">
        <v>0</v>
      </c>
      <c r="H3333">
        <v>0</v>
      </c>
      <c r="I3333">
        <v>1000000</v>
      </c>
      <c r="J3333">
        <f t="shared" si="55"/>
        <v>1000000</v>
      </c>
    </row>
    <row r="3334" spans="1:10">
      <c r="A3334" t="s">
        <v>356</v>
      </c>
      <c r="B3334" t="s">
        <v>1722</v>
      </c>
      <c r="C3334" t="s">
        <v>1723</v>
      </c>
      <c r="D3334">
        <v>2020</v>
      </c>
      <c r="E3334">
        <v>42000</v>
      </c>
      <c r="F3334">
        <v>0</v>
      </c>
      <c r="G3334">
        <v>0</v>
      </c>
      <c r="H3334">
        <v>0</v>
      </c>
      <c r="I3334">
        <v>42000</v>
      </c>
      <c r="J3334">
        <f t="shared" si="55"/>
        <v>42000</v>
      </c>
    </row>
    <row r="3335" spans="1:10">
      <c r="A3335" t="s">
        <v>356</v>
      </c>
      <c r="B3335" t="s">
        <v>1918</v>
      </c>
      <c r="C3335" t="s">
        <v>1300</v>
      </c>
      <c r="D3335">
        <v>2020</v>
      </c>
      <c r="E3335">
        <v>90000</v>
      </c>
      <c r="F3335">
        <v>0</v>
      </c>
      <c r="G3335">
        <v>0</v>
      </c>
      <c r="H3335">
        <v>0</v>
      </c>
      <c r="I3335">
        <v>90000</v>
      </c>
      <c r="J3335">
        <f t="shared" si="55"/>
        <v>90000</v>
      </c>
    </row>
    <row r="3336" spans="1:10">
      <c r="A3336" t="s">
        <v>356</v>
      </c>
      <c r="B3336" t="s">
        <v>1724</v>
      </c>
      <c r="C3336" t="s">
        <v>1618</v>
      </c>
      <c r="D3336">
        <v>2020</v>
      </c>
      <c r="E3336">
        <v>80000</v>
      </c>
      <c r="F3336">
        <v>0</v>
      </c>
      <c r="G3336">
        <v>0</v>
      </c>
      <c r="H3336">
        <v>0</v>
      </c>
      <c r="I3336">
        <v>80000</v>
      </c>
      <c r="J3336">
        <f t="shared" si="55"/>
        <v>80000</v>
      </c>
    </row>
    <row r="3337" spans="1:10">
      <c r="A3337" t="s">
        <v>356</v>
      </c>
      <c r="B3337" t="s">
        <v>1725</v>
      </c>
      <c r="C3337" t="s">
        <v>1726</v>
      </c>
      <c r="D3337">
        <v>2020</v>
      </c>
      <c r="E3337">
        <v>1000000</v>
      </c>
      <c r="F3337">
        <v>0</v>
      </c>
      <c r="G3337">
        <v>0</v>
      </c>
      <c r="H3337">
        <v>0</v>
      </c>
      <c r="I3337">
        <v>1000000</v>
      </c>
      <c r="J3337">
        <f t="shared" si="55"/>
        <v>1000000</v>
      </c>
    </row>
    <row r="3338" spans="1:10">
      <c r="A3338" t="s">
        <v>369</v>
      </c>
      <c r="B3338" t="s">
        <v>370</v>
      </c>
      <c r="C3338" t="s">
        <v>371</v>
      </c>
      <c r="D3338">
        <v>2020</v>
      </c>
      <c r="E3338">
        <v>6265018</v>
      </c>
      <c r="F3338">
        <v>49475000</v>
      </c>
      <c r="G3338">
        <v>62844000</v>
      </c>
      <c r="H3338">
        <v>103940000</v>
      </c>
      <c r="I3338">
        <v>222524018</v>
      </c>
      <c r="J3338">
        <f t="shared" si="55"/>
        <v>55631004.5</v>
      </c>
    </row>
    <row r="3339" spans="1:10">
      <c r="A3339" t="s">
        <v>369</v>
      </c>
      <c r="B3339" t="s">
        <v>370</v>
      </c>
      <c r="C3339" t="s">
        <v>371</v>
      </c>
      <c r="D3339">
        <v>2020</v>
      </c>
      <c r="E3339">
        <v>0</v>
      </c>
      <c r="F3339">
        <v>600000</v>
      </c>
      <c r="G3339">
        <v>0</v>
      </c>
      <c r="H3339">
        <v>5434000</v>
      </c>
      <c r="I3339">
        <v>6034000</v>
      </c>
      <c r="J3339">
        <f t="shared" si="55"/>
        <v>3017000</v>
      </c>
    </row>
    <row r="3340" spans="1:10">
      <c r="A3340" t="s">
        <v>369</v>
      </c>
      <c r="B3340" t="s">
        <v>372</v>
      </c>
      <c r="C3340" t="s">
        <v>373</v>
      </c>
      <c r="D3340">
        <v>2020</v>
      </c>
      <c r="E3340">
        <v>22271842</v>
      </c>
      <c r="F3340">
        <v>63308000</v>
      </c>
      <c r="G3340">
        <v>69092000</v>
      </c>
      <c r="H3340">
        <v>82848000</v>
      </c>
      <c r="I3340">
        <v>237519842</v>
      </c>
      <c r="J3340">
        <f t="shared" si="55"/>
        <v>59379960.5</v>
      </c>
    </row>
    <row r="3341" spans="1:10">
      <c r="A3341" t="s">
        <v>369</v>
      </c>
      <c r="B3341" t="s">
        <v>372</v>
      </c>
      <c r="C3341" t="s">
        <v>373</v>
      </c>
      <c r="D3341">
        <v>2020</v>
      </c>
      <c r="E3341">
        <v>12824812</v>
      </c>
      <c r="F3341">
        <v>11121000</v>
      </c>
      <c r="G3341">
        <v>1505000</v>
      </c>
      <c r="H3341">
        <v>0</v>
      </c>
      <c r="I3341">
        <v>25450812</v>
      </c>
      <c r="J3341">
        <f t="shared" si="55"/>
        <v>8483604</v>
      </c>
    </row>
    <row r="3342" spans="1:10">
      <c r="A3342" t="s">
        <v>369</v>
      </c>
      <c r="B3342" t="s">
        <v>372</v>
      </c>
      <c r="C3342" t="s">
        <v>373</v>
      </c>
      <c r="D3342">
        <v>2020</v>
      </c>
      <c r="E3342">
        <v>0</v>
      </c>
      <c r="F3342">
        <v>0</v>
      </c>
      <c r="G3342">
        <v>0</v>
      </c>
      <c r="H3342">
        <v>9392019</v>
      </c>
      <c r="I3342">
        <v>9392019</v>
      </c>
      <c r="J3342">
        <f t="shared" si="55"/>
        <v>9392019</v>
      </c>
    </row>
    <row r="3343" spans="1:10">
      <c r="A3343" t="s">
        <v>369</v>
      </c>
      <c r="B3343" t="s">
        <v>372</v>
      </c>
      <c r="C3343" t="s">
        <v>373</v>
      </c>
      <c r="D3343">
        <v>2020</v>
      </c>
      <c r="E3343">
        <v>0</v>
      </c>
      <c r="F3343">
        <v>601000</v>
      </c>
      <c r="G3343">
        <v>0</v>
      </c>
      <c r="H3343">
        <v>0</v>
      </c>
      <c r="I3343">
        <v>601000</v>
      </c>
      <c r="J3343">
        <f t="shared" si="55"/>
        <v>601000</v>
      </c>
    </row>
    <row r="3344" spans="1:10">
      <c r="A3344" t="s">
        <v>369</v>
      </c>
      <c r="B3344" t="s">
        <v>374</v>
      </c>
      <c r="C3344" t="s">
        <v>375</v>
      </c>
      <c r="D3344">
        <v>2020</v>
      </c>
      <c r="E3344">
        <v>12174768</v>
      </c>
      <c r="F3344">
        <v>29512000</v>
      </c>
      <c r="G3344">
        <v>60306000</v>
      </c>
      <c r="H3344">
        <v>33376000</v>
      </c>
      <c r="I3344">
        <v>135368768</v>
      </c>
      <c r="J3344">
        <f t="shared" si="55"/>
        <v>33842192</v>
      </c>
    </row>
    <row r="3345" spans="1:10">
      <c r="A3345" t="s">
        <v>369</v>
      </c>
      <c r="B3345" t="s">
        <v>374</v>
      </c>
      <c r="C3345" t="s">
        <v>375</v>
      </c>
      <c r="D3345">
        <v>2020</v>
      </c>
      <c r="E3345">
        <v>14835990</v>
      </c>
      <c r="F3345">
        <v>61404000</v>
      </c>
      <c r="G3345">
        <v>20900000</v>
      </c>
      <c r="H3345">
        <v>917000</v>
      </c>
      <c r="I3345">
        <v>98056990</v>
      </c>
      <c r="J3345">
        <f t="shared" si="55"/>
        <v>24514247.5</v>
      </c>
    </row>
    <row r="3346" spans="1:10">
      <c r="A3346" t="s">
        <v>369</v>
      </c>
      <c r="B3346" t="s">
        <v>376</v>
      </c>
      <c r="C3346" t="s">
        <v>377</v>
      </c>
      <c r="D3346">
        <v>2020</v>
      </c>
      <c r="E3346">
        <v>65530674</v>
      </c>
      <c r="F3346">
        <v>132665000</v>
      </c>
      <c r="G3346">
        <v>175285000</v>
      </c>
      <c r="H3346">
        <v>120542000</v>
      </c>
      <c r="I3346">
        <v>494022674</v>
      </c>
      <c r="J3346">
        <f t="shared" si="55"/>
        <v>123505668.5</v>
      </c>
    </row>
    <row r="3347" spans="1:10">
      <c r="A3347" t="s">
        <v>369</v>
      </c>
      <c r="B3347" t="s">
        <v>376</v>
      </c>
      <c r="C3347" t="s">
        <v>377</v>
      </c>
      <c r="D3347">
        <v>2020</v>
      </c>
      <c r="E3347">
        <v>0</v>
      </c>
      <c r="F3347">
        <v>0</v>
      </c>
      <c r="G3347">
        <v>0</v>
      </c>
      <c r="H3347">
        <v>8255269</v>
      </c>
      <c r="I3347">
        <v>8255269</v>
      </c>
      <c r="J3347">
        <f t="shared" si="55"/>
        <v>8255269</v>
      </c>
    </row>
    <row r="3348" spans="1:10">
      <c r="A3348" t="s">
        <v>369</v>
      </c>
      <c r="B3348" t="s">
        <v>376</v>
      </c>
      <c r="C3348" t="s">
        <v>377</v>
      </c>
      <c r="D3348">
        <v>2020</v>
      </c>
      <c r="E3348">
        <v>0</v>
      </c>
      <c r="F3348">
        <v>7622000</v>
      </c>
      <c r="G3348">
        <v>650000</v>
      </c>
      <c r="H3348">
        <v>5876000</v>
      </c>
      <c r="I3348">
        <v>14148000</v>
      </c>
      <c r="J3348">
        <f t="shared" si="55"/>
        <v>4716000</v>
      </c>
    </row>
    <row r="3349" spans="1:10">
      <c r="A3349" t="s">
        <v>369</v>
      </c>
      <c r="B3349" t="s">
        <v>378</v>
      </c>
      <c r="C3349" t="s">
        <v>379</v>
      </c>
      <c r="D3349">
        <v>2020</v>
      </c>
      <c r="E3349">
        <v>0</v>
      </c>
      <c r="F3349">
        <v>0</v>
      </c>
      <c r="G3349">
        <v>25999731</v>
      </c>
      <c r="H3349">
        <v>30489000</v>
      </c>
      <c r="I3349">
        <v>56488731</v>
      </c>
      <c r="J3349">
        <f t="shared" si="55"/>
        <v>28244365.5</v>
      </c>
    </row>
    <row r="3350" spans="1:10">
      <c r="A3350" t="s">
        <v>369</v>
      </c>
      <c r="B3350" t="s">
        <v>378</v>
      </c>
      <c r="C3350" t="s">
        <v>379</v>
      </c>
      <c r="D3350">
        <v>2020</v>
      </c>
      <c r="E3350">
        <v>0</v>
      </c>
      <c r="F3350">
        <v>0</v>
      </c>
      <c r="G3350">
        <v>0</v>
      </c>
      <c r="H3350">
        <v>762999</v>
      </c>
      <c r="I3350">
        <v>762999</v>
      </c>
      <c r="J3350">
        <f t="shared" si="55"/>
        <v>762999</v>
      </c>
    </row>
    <row r="3351" spans="1:10">
      <c r="A3351" t="s">
        <v>369</v>
      </c>
      <c r="B3351" t="s">
        <v>380</v>
      </c>
      <c r="C3351" t="s">
        <v>381</v>
      </c>
      <c r="D3351">
        <v>2020</v>
      </c>
      <c r="E3351">
        <v>27378899</v>
      </c>
      <c r="F3351">
        <v>9296000</v>
      </c>
      <c r="G3351">
        <v>50741000</v>
      </c>
      <c r="H3351">
        <v>36316000</v>
      </c>
      <c r="I3351">
        <v>123731899</v>
      </c>
      <c r="J3351">
        <f t="shared" si="55"/>
        <v>30932974.75</v>
      </c>
    </row>
    <row r="3352" spans="1:10">
      <c r="A3352" t="s">
        <v>369</v>
      </c>
      <c r="B3352" t="s">
        <v>380</v>
      </c>
      <c r="C3352" t="s">
        <v>381</v>
      </c>
      <c r="D3352">
        <v>2020</v>
      </c>
      <c r="E3352">
        <v>15434300</v>
      </c>
      <c r="F3352">
        <v>0</v>
      </c>
      <c r="G3352">
        <v>33000</v>
      </c>
      <c r="H3352">
        <v>5320000</v>
      </c>
      <c r="I3352">
        <v>20787300</v>
      </c>
      <c r="J3352">
        <f t="shared" si="55"/>
        <v>6929100</v>
      </c>
    </row>
    <row r="3353" spans="1:10">
      <c r="A3353" t="s">
        <v>369</v>
      </c>
      <c r="B3353" t="s">
        <v>910</v>
      </c>
      <c r="C3353" t="s">
        <v>911</v>
      </c>
      <c r="D3353">
        <v>2020</v>
      </c>
      <c r="E3353">
        <v>13666550</v>
      </c>
      <c r="F3353">
        <v>121000</v>
      </c>
      <c r="G3353">
        <v>0</v>
      </c>
      <c r="H3353">
        <v>0</v>
      </c>
      <c r="I3353">
        <v>13787550</v>
      </c>
      <c r="J3353">
        <f t="shared" si="55"/>
        <v>6893775</v>
      </c>
    </row>
    <row r="3354" spans="1:10">
      <c r="A3354" t="s">
        <v>369</v>
      </c>
      <c r="B3354" t="s">
        <v>382</v>
      </c>
      <c r="C3354" t="s">
        <v>383</v>
      </c>
      <c r="D3354">
        <v>2020</v>
      </c>
      <c r="E3354">
        <v>0</v>
      </c>
      <c r="F3354">
        <v>4418341</v>
      </c>
      <c r="G3354">
        <v>10670000</v>
      </c>
      <c r="H3354">
        <v>8126000</v>
      </c>
      <c r="I3354">
        <v>23214341</v>
      </c>
      <c r="J3354">
        <f t="shared" si="55"/>
        <v>7738113.666666667</v>
      </c>
    </row>
    <row r="3355" spans="1:10">
      <c r="A3355" t="s">
        <v>369</v>
      </c>
      <c r="B3355" t="s">
        <v>382</v>
      </c>
      <c r="C3355" t="s">
        <v>383</v>
      </c>
      <c r="D3355">
        <v>2020</v>
      </c>
      <c r="E3355">
        <v>0</v>
      </c>
      <c r="F3355">
        <v>19999</v>
      </c>
      <c r="G3355">
        <v>0</v>
      </c>
      <c r="H3355">
        <v>0</v>
      </c>
      <c r="I3355">
        <v>19999</v>
      </c>
      <c r="J3355">
        <f t="shared" si="55"/>
        <v>19999</v>
      </c>
    </row>
    <row r="3356" spans="1:10">
      <c r="A3356" t="s">
        <v>369</v>
      </c>
      <c r="B3356" t="s">
        <v>384</v>
      </c>
      <c r="C3356" t="s">
        <v>385</v>
      </c>
      <c r="D3356">
        <v>2020</v>
      </c>
      <c r="E3356">
        <v>26673169</v>
      </c>
      <c r="F3356">
        <v>0</v>
      </c>
      <c r="G3356">
        <v>0</v>
      </c>
      <c r="H3356">
        <v>0</v>
      </c>
      <c r="I3356">
        <v>26673169</v>
      </c>
      <c r="J3356">
        <f t="shared" si="55"/>
        <v>26673169</v>
      </c>
    </row>
    <row r="3357" spans="1:10">
      <c r="A3357" t="s">
        <v>369</v>
      </c>
      <c r="B3357" t="s">
        <v>386</v>
      </c>
      <c r="C3357" t="s">
        <v>387</v>
      </c>
      <c r="D3357">
        <v>2020</v>
      </c>
      <c r="E3357">
        <v>18086311</v>
      </c>
      <c r="F3357">
        <v>0</v>
      </c>
      <c r="G3357">
        <v>30000</v>
      </c>
      <c r="H3357">
        <v>0</v>
      </c>
      <c r="I3357">
        <v>18116311</v>
      </c>
      <c r="J3357">
        <f t="shared" si="55"/>
        <v>9058155.5</v>
      </c>
    </row>
    <row r="3358" spans="1:10">
      <c r="A3358" t="s">
        <v>369</v>
      </c>
      <c r="B3358" t="s">
        <v>1727</v>
      </c>
      <c r="C3358" t="s">
        <v>1728</v>
      </c>
      <c r="D3358">
        <v>2020</v>
      </c>
      <c r="E3358">
        <v>9524114</v>
      </c>
      <c r="F3358">
        <v>0</v>
      </c>
      <c r="G3358">
        <v>0</v>
      </c>
      <c r="H3358">
        <v>0</v>
      </c>
      <c r="I3358">
        <v>9524114</v>
      </c>
      <c r="J3358">
        <f t="shared" si="55"/>
        <v>9524114</v>
      </c>
    </row>
    <row r="3359" spans="1:10">
      <c r="A3359" t="s">
        <v>369</v>
      </c>
      <c r="B3359" t="s">
        <v>388</v>
      </c>
      <c r="C3359" t="s">
        <v>389</v>
      </c>
      <c r="D3359">
        <v>2020</v>
      </c>
      <c r="E3359">
        <v>0</v>
      </c>
      <c r="F3359">
        <v>12533992</v>
      </c>
      <c r="G3359">
        <v>61076000</v>
      </c>
      <c r="H3359">
        <v>23178000</v>
      </c>
      <c r="I3359">
        <v>96787992</v>
      </c>
      <c r="J3359">
        <f t="shared" si="55"/>
        <v>32262664</v>
      </c>
    </row>
    <row r="3360" spans="1:10">
      <c r="A3360" t="s">
        <v>369</v>
      </c>
      <c r="B3360" t="s">
        <v>388</v>
      </c>
      <c r="C3360" t="s">
        <v>389</v>
      </c>
      <c r="D3360">
        <v>2020</v>
      </c>
      <c r="E3360">
        <v>0</v>
      </c>
      <c r="F3360">
        <v>0</v>
      </c>
      <c r="G3360">
        <v>223920</v>
      </c>
      <c r="H3360">
        <v>0</v>
      </c>
      <c r="I3360">
        <v>223920</v>
      </c>
      <c r="J3360">
        <f t="shared" si="55"/>
        <v>223920</v>
      </c>
    </row>
    <row r="3361" spans="1:10">
      <c r="A3361" t="s">
        <v>369</v>
      </c>
      <c r="B3361" t="s">
        <v>390</v>
      </c>
      <c r="C3361" t="s">
        <v>391</v>
      </c>
      <c r="D3361">
        <v>2020</v>
      </c>
      <c r="E3361">
        <v>19168913</v>
      </c>
      <c r="F3361">
        <v>94000</v>
      </c>
      <c r="G3361">
        <v>0</v>
      </c>
      <c r="H3361">
        <v>500000</v>
      </c>
      <c r="I3361">
        <v>19762913</v>
      </c>
      <c r="J3361">
        <f t="shared" si="55"/>
        <v>6587637.666666667</v>
      </c>
    </row>
    <row r="3362" spans="1:10">
      <c r="A3362" t="s">
        <v>369</v>
      </c>
      <c r="B3362" t="s">
        <v>1619</v>
      </c>
      <c r="C3362" t="s">
        <v>1620</v>
      </c>
      <c r="D3362">
        <v>2020</v>
      </c>
      <c r="E3362">
        <v>519599</v>
      </c>
      <c r="F3362">
        <v>0</v>
      </c>
      <c r="G3362">
        <v>0</v>
      </c>
      <c r="H3362">
        <v>0</v>
      </c>
      <c r="I3362">
        <v>519599</v>
      </c>
      <c r="J3362">
        <f t="shared" si="55"/>
        <v>519599</v>
      </c>
    </row>
    <row r="3363" spans="1:10">
      <c r="A3363" t="s">
        <v>369</v>
      </c>
      <c r="B3363" t="s">
        <v>392</v>
      </c>
      <c r="C3363" t="s">
        <v>393</v>
      </c>
      <c r="D3363">
        <v>2020</v>
      </c>
      <c r="E3363">
        <v>307952505</v>
      </c>
      <c r="F3363">
        <v>147599000</v>
      </c>
      <c r="G3363">
        <v>158634000</v>
      </c>
      <c r="H3363">
        <v>139007000</v>
      </c>
      <c r="I3363">
        <v>753192505</v>
      </c>
      <c r="J3363">
        <f t="shared" si="55"/>
        <v>188298126.25</v>
      </c>
    </row>
    <row r="3364" spans="1:10">
      <c r="A3364" t="s">
        <v>369</v>
      </c>
      <c r="B3364" t="s">
        <v>392</v>
      </c>
      <c r="C3364" t="s">
        <v>393</v>
      </c>
      <c r="D3364">
        <v>2020</v>
      </c>
      <c r="E3364">
        <v>12000</v>
      </c>
      <c r="F3364">
        <v>0</v>
      </c>
      <c r="G3364">
        <v>0</v>
      </c>
      <c r="H3364">
        <v>0</v>
      </c>
      <c r="I3364">
        <v>12000</v>
      </c>
      <c r="J3364">
        <f t="shared" si="55"/>
        <v>12000</v>
      </c>
    </row>
    <row r="3365" spans="1:10">
      <c r="A3365" t="s">
        <v>369</v>
      </c>
      <c r="B3365" t="s">
        <v>392</v>
      </c>
      <c r="C3365" t="s">
        <v>393</v>
      </c>
      <c r="D3365">
        <v>2020</v>
      </c>
      <c r="E3365">
        <v>11685000</v>
      </c>
      <c r="F3365">
        <v>11062000</v>
      </c>
      <c r="G3365">
        <v>11062000</v>
      </c>
      <c r="H3365">
        <v>11062000</v>
      </c>
      <c r="I3365">
        <v>44871000</v>
      </c>
      <c r="J3365">
        <f t="shared" si="55"/>
        <v>11217750</v>
      </c>
    </row>
    <row r="3366" spans="1:10">
      <c r="A3366" t="s">
        <v>369</v>
      </c>
      <c r="B3366" t="s">
        <v>394</v>
      </c>
      <c r="C3366" t="s">
        <v>395</v>
      </c>
      <c r="D3366">
        <v>2020</v>
      </c>
      <c r="E3366">
        <v>0</v>
      </c>
      <c r="F3366">
        <v>2752203</v>
      </c>
      <c r="G3366">
        <v>3728000</v>
      </c>
      <c r="H3366">
        <v>8315000</v>
      </c>
      <c r="I3366">
        <v>14795203</v>
      </c>
      <c r="J3366">
        <f t="shared" si="55"/>
        <v>4931734.333333333</v>
      </c>
    </row>
    <row r="3367" spans="1:10">
      <c r="A3367" t="s">
        <v>369</v>
      </c>
      <c r="B3367" t="s">
        <v>396</v>
      </c>
      <c r="C3367" t="s">
        <v>397</v>
      </c>
      <c r="D3367">
        <v>2020</v>
      </c>
      <c r="E3367">
        <v>877000</v>
      </c>
      <c r="F3367">
        <v>33553000</v>
      </c>
      <c r="G3367">
        <v>0</v>
      </c>
      <c r="H3367">
        <v>0</v>
      </c>
      <c r="I3367">
        <v>34430000</v>
      </c>
      <c r="J3367">
        <f t="shared" si="55"/>
        <v>17215000</v>
      </c>
    </row>
    <row r="3368" spans="1:10">
      <c r="A3368" t="s">
        <v>369</v>
      </c>
      <c r="B3368" t="s">
        <v>400</v>
      </c>
      <c r="C3368" t="s">
        <v>401</v>
      </c>
      <c r="D3368">
        <v>2020</v>
      </c>
      <c r="E3368">
        <v>0</v>
      </c>
      <c r="F3368">
        <v>0</v>
      </c>
      <c r="G3368">
        <v>4075441</v>
      </c>
      <c r="H3368">
        <v>6000000</v>
      </c>
      <c r="I3368">
        <v>10075441</v>
      </c>
      <c r="J3368">
        <f t="shared" si="55"/>
        <v>5037720.5</v>
      </c>
    </row>
    <row r="3369" spans="1:10">
      <c r="A3369" t="s">
        <v>369</v>
      </c>
      <c r="B3369" t="s">
        <v>402</v>
      </c>
      <c r="C3369" t="s">
        <v>403</v>
      </c>
      <c r="D3369">
        <v>2020</v>
      </c>
      <c r="E3369">
        <v>227781084</v>
      </c>
      <c r="F3369">
        <v>119437000</v>
      </c>
      <c r="G3369">
        <v>131271000</v>
      </c>
      <c r="H3369">
        <v>124684000</v>
      </c>
      <c r="I3369">
        <v>603173084</v>
      </c>
      <c r="J3369">
        <f t="shared" si="55"/>
        <v>150793271</v>
      </c>
    </row>
    <row r="3370" spans="1:10">
      <c r="A3370" t="s">
        <v>369</v>
      </c>
      <c r="B3370" t="s">
        <v>402</v>
      </c>
      <c r="C3370" t="s">
        <v>403</v>
      </c>
      <c r="D3370">
        <v>2020</v>
      </c>
      <c r="E3370">
        <v>202000</v>
      </c>
      <c r="F3370">
        <v>0</v>
      </c>
      <c r="G3370">
        <v>0</v>
      </c>
      <c r="H3370">
        <v>0</v>
      </c>
      <c r="I3370">
        <v>202000</v>
      </c>
      <c r="J3370">
        <f t="shared" si="55"/>
        <v>202000</v>
      </c>
    </row>
    <row r="3371" spans="1:10">
      <c r="A3371" t="s">
        <v>369</v>
      </c>
      <c r="B3371" t="s">
        <v>402</v>
      </c>
      <c r="C3371" t="s">
        <v>403</v>
      </c>
      <c r="D3371">
        <v>2020</v>
      </c>
      <c r="E3371">
        <v>163000</v>
      </c>
      <c r="F3371">
        <v>0</v>
      </c>
      <c r="G3371">
        <v>0</v>
      </c>
      <c r="H3371">
        <v>0</v>
      </c>
      <c r="I3371">
        <v>163000</v>
      </c>
      <c r="J3371">
        <f t="shared" ref="J3371:J3434" si="56">AVERAGEIF(E3371:H3371, "&gt;0")</f>
        <v>163000</v>
      </c>
    </row>
    <row r="3372" spans="1:10">
      <c r="A3372" t="s">
        <v>369</v>
      </c>
      <c r="B3372" t="s">
        <v>1621</v>
      </c>
      <c r="C3372" t="s">
        <v>1622</v>
      </c>
      <c r="D3372">
        <v>2020</v>
      </c>
      <c r="E3372">
        <v>0</v>
      </c>
      <c r="F3372">
        <v>3097720</v>
      </c>
      <c r="G3372">
        <v>0</v>
      </c>
      <c r="H3372">
        <v>0</v>
      </c>
      <c r="I3372">
        <v>3097720</v>
      </c>
      <c r="J3372">
        <f t="shared" si="56"/>
        <v>3097720</v>
      </c>
    </row>
    <row r="3373" spans="1:10">
      <c r="A3373" t="s">
        <v>369</v>
      </c>
      <c r="B3373" t="s">
        <v>1149</v>
      </c>
      <c r="C3373" t="s">
        <v>1150</v>
      </c>
      <c r="D3373">
        <v>2020</v>
      </c>
      <c r="E3373">
        <v>788899</v>
      </c>
      <c r="F3373">
        <v>0</v>
      </c>
      <c r="G3373">
        <v>0</v>
      </c>
      <c r="H3373">
        <v>190000</v>
      </c>
      <c r="I3373">
        <v>978899</v>
      </c>
      <c r="J3373">
        <f t="shared" si="56"/>
        <v>489449.5</v>
      </c>
    </row>
    <row r="3374" spans="1:10">
      <c r="A3374" t="s">
        <v>369</v>
      </c>
      <c r="B3374" t="s">
        <v>410</v>
      </c>
      <c r="C3374" t="s">
        <v>411</v>
      </c>
      <c r="D3374">
        <v>2020</v>
      </c>
      <c r="E3374">
        <v>2020000</v>
      </c>
      <c r="F3374">
        <v>659000</v>
      </c>
      <c r="G3374">
        <v>2037000</v>
      </c>
      <c r="H3374">
        <v>0</v>
      </c>
      <c r="I3374">
        <v>4716000</v>
      </c>
      <c r="J3374">
        <f t="shared" si="56"/>
        <v>1572000</v>
      </c>
    </row>
    <row r="3375" spans="1:10">
      <c r="A3375" t="s">
        <v>369</v>
      </c>
      <c r="B3375" t="s">
        <v>412</v>
      </c>
      <c r="C3375" t="s">
        <v>413</v>
      </c>
      <c r="D3375">
        <v>2020</v>
      </c>
      <c r="E3375">
        <v>0</v>
      </c>
      <c r="F3375">
        <v>0</v>
      </c>
      <c r="G3375">
        <v>2220400</v>
      </c>
      <c r="H3375">
        <v>0</v>
      </c>
      <c r="I3375">
        <v>2220400</v>
      </c>
      <c r="J3375">
        <f t="shared" si="56"/>
        <v>2220400</v>
      </c>
    </row>
    <row r="3376" spans="1:10">
      <c r="A3376" t="s">
        <v>369</v>
      </c>
      <c r="B3376" t="s">
        <v>414</v>
      </c>
      <c r="C3376" t="s">
        <v>415</v>
      </c>
      <c r="D3376">
        <v>2020</v>
      </c>
      <c r="E3376">
        <v>5000000</v>
      </c>
      <c r="F3376">
        <v>0</v>
      </c>
      <c r="G3376">
        <v>0</v>
      </c>
      <c r="H3376">
        <v>0</v>
      </c>
      <c r="I3376">
        <v>5000000</v>
      </c>
      <c r="J3376">
        <f t="shared" si="56"/>
        <v>5000000</v>
      </c>
    </row>
    <row r="3377" spans="1:10">
      <c r="A3377" t="s">
        <v>369</v>
      </c>
      <c r="B3377" t="s">
        <v>416</v>
      </c>
      <c r="C3377" t="s">
        <v>417</v>
      </c>
      <c r="D3377">
        <v>2020</v>
      </c>
      <c r="E3377">
        <v>460000</v>
      </c>
      <c r="F3377">
        <v>0</v>
      </c>
      <c r="G3377">
        <v>0</v>
      </c>
      <c r="H3377">
        <v>0</v>
      </c>
      <c r="I3377">
        <v>460000</v>
      </c>
      <c r="J3377">
        <f t="shared" si="56"/>
        <v>460000</v>
      </c>
    </row>
    <row r="3378" spans="1:10">
      <c r="A3378" t="s">
        <v>369</v>
      </c>
      <c r="B3378" t="s">
        <v>418</v>
      </c>
      <c r="C3378" t="s">
        <v>419</v>
      </c>
      <c r="D3378">
        <v>2020</v>
      </c>
      <c r="E3378">
        <v>1008000</v>
      </c>
      <c r="F3378">
        <v>0</v>
      </c>
      <c r="G3378">
        <v>0</v>
      </c>
      <c r="H3378">
        <v>0</v>
      </c>
      <c r="I3378">
        <v>1008000</v>
      </c>
      <c r="J3378">
        <f t="shared" si="56"/>
        <v>1008000</v>
      </c>
    </row>
    <row r="3379" spans="1:10">
      <c r="A3379" t="s">
        <v>369</v>
      </c>
      <c r="B3379" t="s">
        <v>420</v>
      </c>
      <c r="C3379" t="s">
        <v>421</v>
      </c>
      <c r="D3379">
        <v>2020</v>
      </c>
      <c r="E3379">
        <v>0</v>
      </c>
      <c r="F3379">
        <v>0</v>
      </c>
      <c r="G3379">
        <v>0</v>
      </c>
      <c r="H3379">
        <v>14500000</v>
      </c>
      <c r="I3379">
        <v>14500000</v>
      </c>
      <c r="J3379">
        <f t="shared" si="56"/>
        <v>14500000</v>
      </c>
    </row>
    <row r="3380" spans="1:10">
      <c r="A3380" t="s">
        <v>369</v>
      </c>
      <c r="B3380" t="s">
        <v>422</v>
      </c>
      <c r="C3380" t="s">
        <v>423</v>
      </c>
      <c r="D3380">
        <v>2020</v>
      </c>
      <c r="E3380">
        <v>0</v>
      </c>
      <c r="F3380">
        <v>0</v>
      </c>
      <c r="G3380">
        <v>33717000</v>
      </c>
      <c r="H3380">
        <v>0</v>
      </c>
      <c r="I3380">
        <v>33717000</v>
      </c>
      <c r="J3380">
        <f t="shared" si="56"/>
        <v>33717000</v>
      </c>
    </row>
    <row r="3381" spans="1:10">
      <c r="A3381" t="s">
        <v>369</v>
      </c>
      <c r="B3381" t="s">
        <v>914</v>
      </c>
      <c r="C3381" t="s">
        <v>805</v>
      </c>
      <c r="D3381">
        <v>2020</v>
      </c>
      <c r="E3381">
        <v>399999</v>
      </c>
      <c r="F3381">
        <v>0</v>
      </c>
      <c r="G3381">
        <v>0</v>
      </c>
      <c r="H3381">
        <v>0</v>
      </c>
      <c r="I3381">
        <v>399999</v>
      </c>
      <c r="J3381">
        <f t="shared" si="56"/>
        <v>399999</v>
      </c>
    </row>
    <row r="3382" spans="1:10">
      <c r="A3382" t="s">
        <v>369</v>
      </c>
      <c r="B3382" t="s">
        <v>914</v>
      </c>
      <c r="C3382" t="s">
        <v>805</v>
      </c>
      <c r="D3382">
        <v>2020</v>
      </c>
      <c r="E3382">
        <v>28434076</v>
      </c>
      <c r="F3382">
        <v>0</v>
      </c>
      <c r="G3382">
        <v>0</v>
      </c>
      <c r="H3382">
        <v>31000</v>
      </c>
      <c r="I3382">
        <v>28465076</v>
      </c>
      <c r="J3382">
        <f t="shared" si="56"/>
        <v>14232538</v>
      </c>
    </row>
    <row r="3383" spans="1:10">
      <c r="A3383" t="s">
        <v>369</v>
      </c>
      <c r="B3383" t="s">
        <v>424</v>
      </c>
      <c r="C3383" t="s">
        <v>425</v>
      </c>
      <c r="D3383">
        <v>2020</v>
      </c>
      <c r="E3383">
        <v>181999</v>
      </c>
      <c r="F3383">
        <v>0</v>
      </c>
      <c r="G3383">
        <v>0</v>
      </c>
      <c r="H3383">
        <v>0</v>
      </c>
      <c r="I3383">
        <v>181999</v>
      </c>
      <c r="J3383">
        <f t="shared" si="56"/>
        <v>181999</v>
      </c>
    </row>
    <row r="3384" spans="1:10">
      <c r="A3384" t="s">
        <v>369</v>
      </c>
      <c r="B3384" t="s">
        <v>426</v>
      </c>
      <c r="C3384" t="s">
        <v>427</v>
      </c>
      <c r="D3384">
        <v>2020</v>
      </c>
      <c r="E3384">
        <v>0</v>
      </c>
      <c r="F3384">
        <v>11118828</v>
      </c>
      <c r="G3384">
        <v>9694000</v>
      </c>
      <c r="H3384">
        <v>3367000</v>
      </c>
      <c r="I3384">
        <v>24179828</v>
      </c>
      <c r="J3384">
        <f t="shared" si="56"/>
        <v>8059942.666666667</v>
      </c>
    </row>
    <row r="3385" spans="1:10">
      <c r="A3385" t="s">
        <v>369</v>
      </c>
      <c r="B3385" t="s">
        <v>426</v>
      </c>
      <c r="C3385" t="s">
        <v>427</v>
      </c>
      <c r="D3385">
        <v>2020</v>
      </c>
      <c r="E3385">
        <v>0</v>
      </c>
      <c r="F3385">
        <v>2966929</v>
      </c>
      <c r="G3385">
        <v>0</v>
      </c>
      <c r="H3385">
        <v>5339000</v>
      </c>
      <c r="I3385">
        <v>8305929</v>
      </c>
      <c r="J3385">
        <f t="shared" si="56"/>
        <v>4152964.5</v>
      </c>
    </row>
    <row r="3386" spans="1:10">
      <c r="A3386" t="s">
        <v>369</v>
      </c>
      <c r="B3386" t="s">
        <v>1729</v>
      </c>
      <c r="C3386" t="s">
        <v>377</v>
      </c>
      <c r="D3386">
        <v>2020</v>
      </c>
      <c r="E3386">
        <v>35000</v>
      </c>
      <c r="F3386">
        <v>0</v>
      </c>
      <c r="G3386">
        <v>0</v>
      </c>
      <c r="H3386">
        <v>0</v>
      </c>
      <c r="I3386">
        <v>35000</v>
      </c>
      <c r="J3386">
        <f t="shared" si="56"/>
        <v>35000</v>
      </c>
    </row>
    <row r="3387" spans="1:10">
      <c r="A3387" t="s">
        <v>369</v>
      </c>
      <c r="B3387" t="s">
        <v>1729</v>
      </c>
      <c r="C3387" t="s">
        <v>377</v>
      </c>
      <c r="D3387">
        <v>2020</v>
      </c>
      <c r="E3387">
        <v>9000</v>
      </c>
      <c r="F3387">
        <v>0</v>
      </c>
      <c r="G3387">
        <v>0</v>
      </c>
      <c r="H3387">
        <v>0</v>
      </c>
      <c r="I3387">
        <v>9000</v>
      </c>
      <c r="J3387">
        <f t="shared" si="56"/>
        <v>9000</v>
      </c>
    </row>
    <row r="3388" spans="1:10">
      <c r="A3388" t="s">
        <v>369</v>
      </c>
      <c r="B3388" t="s">
        <v>428</v>
      </c>
      <c r="C3388" t="s">
        <v>429</v>
      </c>
      <c r="D3388">
        <v>2020</v>
      </c>
      <c r="E3388">
        <v>118000</v>
      </c>
      <c r="F3388">
        <v>0</v>
      </c>
      <c r="G3388">
        <v>0</v>
      </c>
      <c r="H3388">
        <v>0</v>
      </c>
      <c r="I3388">
        <v>118000</v>
      </c>
      <c r="J3388">
        <f t="shared" si="56"/>
        <v>118000</v>
      </c>
    </row>
    <row r="3389" spans="1:10">
      <c r="A3389" t="s">
        <v>369</v>
      </c>
      <c r="B3389" t="s">
        <v>430</v>
      </c>
      <c r="C3389" t="s">
        <v>431</v>
      </c>
      <c r="D3389">
        <v>2020</v>
      </c>
      <c r="E3389">
        <v>1126000</v>
      </c>
      <c r="F3389">
        <v>0</v>
      </c>
      <c r="G3389">
        <v>0</v>
      </c>
      <c r="H3389">
        <v>0</v>
      </c>
      <c r="I3389">
        <v>1126000</v>
      </c>
      <c r="J3389">
        <f t="shared" si="56"/>
        <v>1126000</v>
      </c>
    </row>
    <row r="3390" spans="1:10">
      <c r="A3390" t="s">
        <v>369</v>
      </c>
      <c r="B3390" t="s">
        <v>432</v>
      </c>
      <c r="C3390" t="s">
        <v>433</v>
      </c>
      <c r="D3390">
        <v>2020</v>
      </c>
      <c r="E3390">
        <v>0</v>
      </c>
      <c r="F3390">
        <v>0</v>
      </c>
      <c r="G3390">
        <v>4447268</v>
      </c>
      <c r="H3390">
        <v>0</v>
      </c>
      <c r="I3390">
        <v>4447268</v>
      </c>
      <c r="J3390">
        <f t="shared" si="56"/>
        <v>4447268</v>
      </c>
    </row>
    <row r="3391" spans="1:10">
      <c r="A3391" t="s">
        <v>369</v>
      </c>
      <c r="B3391" t="s">
        <v>438</v>
      </c>
      <c r="C3391" t="s">
        <v>439</v>
      </c>
      <c r="D3391">
        <v>2020</v>
      </c>
      <c r="E3391">
        <v>194510</v>
      </c>
      <c r="F3391">
        <v>0</v>
      </c>
      <c r="G3391">
        <v>0</v>
      </c>
      <c r="H3391">
        <v>0</v>
      </c>
      <c r="I3391">
        <v>194510</v>
      </c>
      <c r="J3391">
        <f t="shared" si="56"/>
        <v>194510</v>
      </c>
    </row>
    <row r="3392" spans="1:10">
      <c r="A3392" t="s">
        <v>369</v>
      </c>
      <c r="B3392" t="s">
        <v>440</v>
      </c>
      <c r="C3392" t="s">
        <v>441</v>
      </c>
      <c r="D3392">
        <v>2020</v>
      </c>
      <c r="E3392">
        <v>671054</v>
      </c>
      <c r="F3392">
        <v>0</v>
      </c>
      <c r="G3392">
        <v>0</v>
      </c>
      <c r="H3392">
        <v>0</v>
      </c>
      <c r="I3392">
        <v>671054</v>
      </c>
      <c r="J3392">
        <f t="shared" si="56"/>
        <v>671054</v>
      </c>
    </row>
    <row r="3393" spans="1:10">
      <c r="A3393" t="s">
        <v>369</v>
      </c>
      <c r="B3393" t="s">
        <v>1077</v>
      </c>
      <c r="C3393" t="s">
        <v>1078</v>
      </c>
      <c r="D3393">
        <v>2020</v>
      </c>
      <c r="E3393">
        <v>726223</v>
      </c>
      <c r="F3393">
        <v>0</v>
      </c>
      <c r="G3393">
        <v>319000</v>
      </c>
      <c r="H3393">
        <v>0</v>
      </c>
      <c r="I3393">
        <v>1045223</v>
      </c>
      <c r="J3393">
        <f t="shared" si="56"/>
        <v>522611.5</v>
      </c>
    </row>
    <row r="3394" spans="1:10">
      <c r="A3394" t="s">
        <v>369</v>
      </c>
      <c r="B3394" t="s">
        <v>1623</v>
      </c>
      <c r="C3394" t="s">
        <v>1624</v>
      </c>
      <c r="D3394">
        <v>2020</v>
      </c>
      <c r="E3394">
        <v>700000</v>
      </c>
      <c r="F3394">
        <v>0</v>
      </c>
      <c r="G3394">
        <v>0</v>
      </c>
      <c r="H3394">
        <v>0</v>
      </c>
      <c r="I3394">
        <v>700000</v>
      </c>
      <c r="J3394">
        <f t="shared" si="56"/>
        <v>700000</v>
      </c>
    </row>
    <row r="3395" spans="1:10">
      <c r="A3395" t="s">
        <v>369</v>
      </c>
      <c r="B3395" t="s">
        <v>1623</v>
      </c>
      <c r="C3395" t="s">
        <v>1624</v>
      </c>
      <c r="D3395">
        <v>2020</v>
      </c>
      <c r="E3395">
        <v>315000</v>
      </c>
      <c r="F3395">
        <v>0</v>
      </c>
      <c r="G3395">
        <v>0</v>
      </c>
      <c r="H3395">
        <v>0</v>
      </c>
      <c r="I3395">
        <v>315000</v>
      </c>
      <c r="J3395">
        <f t="shared" si="56"/>
        <v>315000</v>
      </c>
    </row>
    <row r="3396" spans="1:10">
      <c r="A3396" t="s">
        <v>369</v>
      </c>
      <c r="B3396" t="s">
        <v>1625</v>
      </c>
      <c r="C3396" t="s">
        <v>1626</v>
      </c>
      <c r="D3396">
        <v>2020</v>
      </c>
      <c r="E3396">
        <v>478560</v>
      </c>
      <c r="F3396">
        <v>0</v>
      </c>
      <c r="G3396">
        <v>0</v>
      </c>
      <c r="H3396">
        <v>0</v>
      </c>
      <c r="I3396">
        <v>478560</v>
      </c>
      <c r="J3396">
        <f t="shared" si="56"/>
        <v>478560</v>
      </c>
    </row>
    <row r="3397" spans="1:10">
      <c r="A3397" t="s">
        <v>369</v>
      </c>
      <c r="B3397" t="s">
        <v>449</v>
      </c>
      <c r="C3397" t="s">
        <v>450</v>
      </c>
      <c r="D3397">
        <v>2020</v>
      </c>
      <c r="E3397">
        <v>0</v>
      </c>
      <c r="F3397">
        <v>0</v>
      </c>
      <c r="G3397">
        <v>258516930</v>
      </c>
      <c r="H3397">
        <v>25846000</v>
      </c>
      <c r="I3397">
        <v>284362930</v>
      </c>
      <c r="J3397">
        <f t="shared" si="56"/>
        <v>142181465</v>
      </c>
    </row>
    <row r="3398" spans="1:10">
      <c r="A3398" t="s">
        <v>369</v>
      </c>
      <c r="B3398" t="s">
        <v>449</v>
      </c>
      <c r="C3398" t="s">
        <v>450</v>
      </c>
      <c r="D3398">
        <v>2020</v>
      </c>
      <c r="E3398">
        <v>4136302</v>
      </c>
      <c r="F3398">
        <v>0</v>
      </c>
      <c r="G3398">
        <v>2732000</v>
      </c>
      <c r="H3398">
        <v>6499000</v>
      </c>
      <c r="I3398">
        <v>13367302</v>
      </c>
      <c r="J3398">
        <f t="shared" si="56"/>
        <v>4455767.333333333</v>
      </c>
    </row>
    <row r="3399" spans="1:10">
      <c r="A3399" t="s">
        <v>369</v>
      </c>
      <c r="B3399" t="s">
        <v>1551</v>
      </c>
      <c r="C3399" t="s">
        <v>1552</v>
      </c>
      <c r="D3399">
        <v>2020</v>
      </c>
      <c r="E3399">
        <v>1100000</v>
      </c>
      <c r="F3399">
        <v>0</v>
      </c>
      <c r="G3399">
        <v>0</v>
      </c>
      <c r="H3399">
        <v>0</v>
      </c>
      <c r="I3399">
        <v>1100000</v>
      </c>
      <c r="J3399">
        <f t="shared" si="56"/>
        <v>1100000</v>
      </c>
    </row>
    <row r="3400" spans="1:10">
      <c r="A3400" t="s">
        <v>369</v>
      </c>
      <c r="B3400" t="s">
        <v>1245</v>
      </c>
      <c r="C3400" t="s">
        <v>1246</v>
      </c>
      <c r="D3400">
        <v>2020</v>
      </c>
      <c r="E3400">
        <v>1050000</v>
      </c>
      <c r="F3400">
        <v>0</v>
      </c>
      <c r="G3400">
        <v>0</v>
      </c>
      <c r="H3400">
        <v>0</v>
      </c>
      <c r="I3400">
        <v>1050000</v>
      </c>
      <c r="J3400">
        <f t="shared" si="56"/>
        <v>1050000</v>
      </c>
    </row>
    <row r="3401" spans="1:10">
      <c r="A3401" t="s">
        <v>369</v>
      </c>
      <c r="B3401" t="s">
        <v>1325</v>
      </c>
      <c r="C3401" t="s">
        <v>1326</v>
      </c>
      <c r="D3401">
        <v>2020</v>
      </c>
      <c r="E3401">
        <v>1050000</v>
      </c>
      <c r="F3401">
        <v>0</v>
      </c>
      <c r="G3401">
        <v>0</v>
      </c>
      <c r="H3401">
        <v>0</v>
      </c>
      <c r="I3401">
        <v>1050000</v>
      </c>
      <c r="J3401">
        <f t="shared" si="56"/>
        <v>1050000</v>
      </c>
    </row>
    <row r="3402" spans="1:10">
      <c r="A3402" t="s">
        <v>369</v>
      </c>
      <c r="B3402" t="s">
        <v>1265</v>
      </c>
      <c r="C3402" t="s">
        <v>1266</v>
      </c>
      <c r="D3402">
        <v>2020</v>
      </c>
      <c r="E3402">
        <v>13300000</v>
      </c>
      <c r="F3402">
        <v>0</v>
      </c>
      <c r="G3402">
        <v>0</v>
      </c>
      <c r="H3402">
        <v>0</v>
      </c>
      <c r="I3402">
        <v>13300000</v>
      </c>
      <c r="J3402">
        <f t="shared" si="56"/>
        <v>13300000</v>
      </c>
    </row>
    <row r="3403" spans="1:10">
      <c r="A3403" t="s">
        <v>369</v>
      </c>
      <c r="B3403" t="s">
        <v>1494</v>
      </c>
      <c r="C3403" t="s">
        <v>1495</v>
      </c>
      <c r="D3403">
        <v>2020</v>
      </c>
      <c r="E3403">
        <v>550000</v>
      </c>
      <c r="F3403">
        <v>0</v>
      </c>
      <c r="G3403">
        <v>0</v>
      </c>
      <c r="H3403">
        <v>0</v>
      </c>
      <c r="I3403">
        <v>550000</v>
      </c>
      <c r="J3403">
        <f t="shared" si="56"/>
        <v>550000</v>
      </c>
    </row>
    <row r="3404" spans="1:10">
      <c r="A3404" t="s">
        <v>369</v>
      </c>
      <c r="B3404" t="s">
        <v>1060</v>
      </c>
      <c r="C3404" t="s">
        <v>1061</v>
      </c>
      <c r="D3404">
        <v>2020</v>
      </c>
      <c r="E3404">
        <v>720000</v>
      </c>
      <c r="F3404">
        <v>0</v>
      </c>
      <c r="G3404">
        <v>0</v>
      </c>
      <c r="H3404">
        <v>0</v>
      </c>
      <c r="I3404">
        <v>720000</v>
      </c>
      <c r="J3404">
        <f t="shared" si="56"/>
        <v>720000</v>
      </c>
    </row>
    <row r="3405" spans="1:10">
      <c r="A3405" t="s">
        <v>460</v>
      </c>
      <c r="B3405" t="s">
        <v>1630</v>
      </c>
      <c r="C3405" t="s">
        <v>1631</v>
      </c>
      <c r="D3405">
        <v>2020</v>
      </c>
      <c r="E3405">
        <v>0</v>
      </c>
      <c r="F3405">
        <v>0</v>
      </c>
      <c r="G3405">
        <v>1590000</v>
      </c>
      <c r="H3405">
        <v>0</v>
      </c>
      <c r="I3405">
        <v>1590000</v>
      </c>
      <c r="J3405">
        <f t="shared" si="56"/>
        <v>1590000</v>
      </c>
    </row>
    <row r="3406" spans="1:10">
      <c r="A3406" t="s">
        <v>460</v>
      </c>
      <c r="B3406" t="s">
        <v>461</v>
      </c>
      <c r="C3406" t="s">
        <v>462</v>
      </c>
      <c r="D3406">
        <v>2020</v>
      </c>
      <c r="E3406">
        <v>10000000</v>
      </c>
      <c r="F3406">
        <v>0</v>
      </c>
      <c r="G3406">
        <v>59515035</v>
      </c>
      <c r="H3406">
        <v>23061000</v>
      </c>
      <c r="I3406">
        <v>92576035</v>
      </c>
      <c r="J3406">
        <f t="shared" si="56"/>
        <v>30858678.333333332</v>
      </c>
    </row>
    <row r="3407" spans="1:10">
      <c r="A3407" t="s">
        <v>460</v>
      </c>
      <c r="B3407" t="s">
        <v>1632</v>
      </c>
      <c r="C3407" t="s">
        <v>462</v>
      </c>
      <c r="D3407">
        <v>2020</v>
      </c>
      <c r="E3407">
        <v>0</v>
      </c>
      <c r="F3407">
        <v>0</v>
      </c>
      <c r="G3407">
        <v>190000</v>
      </c>
      <c r="H3407">
        <v>0</v>
      </c>
      <c r="I3407">
        <v>190000</v>
      </c>
      <c r="J3407">
        <f t="shared" si="56"/>
        <v>190000</v>
      </c>
    </row>
    <row r="3408" spans="1:10">
      <c r="A3408" t="s">
        <v>460</v>
      </c>
      <c r="B3408" t="s">
        <v>1183</v>
      </c>
      <c r="C3408" t="s">
        <v>464</v>
      </c>
      <c r="D3408">
        <v>2020</v>
      </c>
      <c r="E3408">
        <v>6860000</v>
      </c>
      <c r="F3408">
        <v>0</v>
      </c>
      <c r="G3408">
        <v>0</v>
      </c>
      <c r="H3408">
        <v>0</v>
      </c>
      <c r="I3408">
        <v>6860000</v>
      </c>
      <c r="J3408">
        <f t="shared" si="56"/>
        <v>6860000</v>
      </c>
    </row>
    <row r="3409" spans="1:10">
      <c r="A3409" t="s">
        <v>460</v>
      </c>
      <c r="B3409" t="s">
        <v>463</v>
      </c>
      <c r="C3409" t="s">
        <v>464</v>
      </c>
      <c r="D3409">
        <v>2020</v>
      </c>
      <c r="E3409">
        <v>846000</v>
      </c>
      <c r="F3409">
        <v>0</v>
      </c>
      <c r="G3409">
        <v>0</v>
      </c>
      <c r="H3409">
        <v>0</v>
      </c>
      <c r="I3409">
        <v>846000</v>
      </c>
      <c r="J3409">
        <f t="shared" si="56"/>
        <v>846000</v>
      </c>
    </row>
    <row r="3410" spans="1:10">
      <c r="A3410" t="s">
        <v>465</v>
      </c>
      <c r="B3410" t="s">
        <v>466</v>
      </c>
      <c r="C3410" t="s">
        <v>467</v>
      </c>
      <c r="D3410">
        <v>2020</v>
      </c>
      <c r="E3410">
        <v>10000000</v>
      </c>
      <c r="F3410">
        <v>3566483</v>
      </c>
      <c r="G3410">
        <v>13569000</v>
      </c>
      <c r="H3410">
        <v>25878000</v>
      </c>
      <c r="I3410">
        <v>53013483</v>
      </c>
      <c r="J3410">
        <f t="shared" si="56"/>
        <v>13253370.75</v>
      </c>
    </row>
    <row r="3411" spans="1:10">
      <c r="A3411" t="s">
        <v>465</v>
      </c>
      <c r="B3411" t="s">
        <v>468</v>
      </c>
      <c r="C3411" t="s">
        <v>469</v>
      </c>
      <c r="D3411">
        <v>2020</v>
      </c>
      <c r="E3411">
        <v>170859</v>
      </c>
      <c r="F3411">
        <v>0</v>
      </c>
      <c r="G3411">
        <v>11000</v>
      </c>
      <c r="H3411">
        <v>166000</v>
      </c>
      <c r="I3411">
        <v>347859</v>
      </c>
      <c r="J3411">
        <f t="shared" si="56"/>
        <v>115953</v>
      </c>
    </row>
    <row r="3412" spans="1:10">
      <c r="A3412" t="s">
        <v>465</v>
      </c>
      <c r="B3412" t="s">
        <v>1633</v>
      </c>
      <c r="C3412" t="s">
        <v>1634</v>
      </c>
      <c r="D3412">
        <v>2020</v>
      </c>
      <c r="E3412">
        <v>0</v>
      </c>
      <c r="F3412">
        <v>0</v>
      </c>
      <c r="G3412">
        <v>0</v>
      </c>
      <c r="H3412">
        <v>55057</v>
      </c>
      <c r="I3412">
        <v>55057</v>
      </c>
      <c r="J3412">
        <f t="shared" si="56"/>
        <v>55057</v>
      </c>
    </row>
    <row r="3413" spans="1:10">
      <c r="A3413" t="s">
        <v>465</v>
      </c>
      <c r="B3413" t="s">
        <v>1919</v>
      </c>
      <c r="C3413" t="s">
        <v>1920</v>
      </c>
      <c r="D3413">
        <v>2020</v>
      </c>
      <c r="E3413">
        <v>7500000</v>
      </c>
      <c r="F3413">
        <v>0</v>
      </c>
      <c r="G3413">
        <v>0</v>
      </c>
      <c r="H3413">
        <v>0</v>
      </c>
      <c r="I3413">
        <v>7500000</v>
      </c>
      <c r="J3413">
        <f t="shared" si="56"/>
        <v>7500000</v>
      </c>
    </row>
    <row r="3414" spans="1:10">
      <c r="A3414" t="s">
        <v>465</v>
      </c>
      <c r="B3414" t="s">
        <v>1285</v>
      </c>
      <c r="C3414" t="s">
        <v>1286</v>
      </c>
      <c r="D3414">
        <v>2020</v>
      </c>
      <c r="E3414">
        <v>12808000</v>
      </c>
      <c r="F3414">
        <v>0</v>
      </c>
      <c r="G3414">
        <v>0</v>
      </c>
      <c r="H3414">
        <v>0</v>
      </c>
      <c r="I3414">
        <v>12808000</v>
      </c>
      <c r="J3414">
        <f t="shared" si="56"/>
        <v>12808000</v>
      </c>
    </row>
    <row r="3415" spans="1:10">
      <c r="A3415" t="s">
        <v>465</v>
      </c>
      <c r="B3415" t="s">
        <v>975</v>
      </c>
      <c r="C3415" t="s">
        <v>976</v>
      </c>
      <c r="D3415">
        <v>2020</v>
      </c>
      <c r="E3415">
        <v>1142000</v>
      </c>
      <c r="F3415">
        <v>0</v>
      </c>
      <c r="G3415">
        <v>0</v>
      </c>
      <c r="H3415">
        <v>0</v>
      </c>
      <c r="I3415">
        <v>1142000</v>
      </c>
      <c r="J3415">
        <f t="shared" si="56"/>
        <v>1142000</v>
      </c>
    </row>
    <row r="3416" spans="1:10">
      <c r="A3416" t="s">
        <v>465</v>
      </c>
      <c r="B3416" t="s">
        <v>470</v>
      </c>
      <c r="C3416" t="s">
        <v>471</v>
      </c>
      <c r="D3416">
        <v>2020</v>
      </c>
      <c r="E3416">
        <v>500000</v>
      </c>
      <c r="F3416">
        <v>0</v>
      </c>
      <c r="G3416">
        <v>0</v>
      </c>
      <c r="H3416">
        <v>0</v>
      </c>
      <c r="I3416">
        <v>500000</v>
      </c>
      <c r="J3416">
        <f t="shared" si="56"/>
        <v>500000</v>
      </c>
    </row>
    <row r="3417" spans="1:10">
      <c r="A3417" t="s">
        <v>465</v>
      </c>
      <c r="B3417" t="s">
        <v>472</v>
      </c>
      <c r="C3417" t="s">
        <v>473</v>
      </c>
      <c r="D3417">
        <v>2020</v>
      </c>
      <c r="E3417">
        <v>640000</v>
      </c>
      <c r="F3417">
        <v>0</v>
      </c>
      <c r="G3417">
        <v>0</v>
      </c>
      <c r="H3417">
        <v>0</v>
      </c>
      <c r="I3417">
        <v>640000</v>
      </c>
      <c r="J3417">
        <f t="shared" si="56"/>
        <v>640000</v>
      </c>
    </row>
    <row r="3418" spans="1:10">
      <c r="A3418" t="s">
        <v>474</v>
      </c>
      <c r="B3418" t="s">
        <v>475</v>
      </c>
      <c r="C3418" t="s">
        <v>476</v>
      </c>
      <c r="D3418">
        <v>2020</v>
      </c>
      <c r="E3418">
        <v>12000000</v>
      </c>
      <c r="F3418">
        <v>0</v>
      </c>
      <c r="G3418">
        <v>42149268</v>
      </c>
      <c r="H3418">
        <v>72722000</v>
      </c>
      <c r="I3418">
        <v>126871268</v>
      </c>
      <c r="J3418">
        <f t="shared" si="56"/>
        <v>42290422.666666664</v>
      </c>
    </row>
    <row r="3419" spans="1:10">
      <c r="A3419" t="s">
        <v>474</v>
      </c>
      <c r="B3419" t="s">
        <v>1435</v>
      </c>
      <c r="C3419" t="s">
        <v>995</v>
      </c>
      <c r="D3419">
        <v>2020</v>
      </c>
      <c r="E3419">
        <v>16241000</v>
      </c>
      <c r="F3419">
        <v>0</v>
      </c>
      <c r="G3419">
        <v>0</v>
      </c>
      <c r="H3419">
        <v>0</v>
      </c>
      <c r="I3419">
        <v>16241000</v>
      </c>
      <c r="J3419">
        <f t="shared" si="56"/>
        <v>16241000</v>
      </c>
    </row>
    <row r="3420" spans="1:10">
      <c r="A3420" t="s">
        <v>474</v>
      </c>
      <c r="B3420" t="s">
        <v>994</v>
      </c>
      <c r="C3420" t="s">
        <v>995</v>
      </c>
      <c r="D3420">
        <v>2020</v>
      </c>
      <c r="E3420">
        <v>1500000</v>
      </c>
      <c r="F3420">
        <v>0</v>
      </c>
      <c r="G3420">
        <v>0</v>
      </c>
      <c r="H3420">
        <v>0</v>
      </c>
      <c r="I3420">
        <v>1500000</v>
      </c>
      <c r="J3420">
        <f t="shared" si="56"/>
        <v>1500000</v>
      </c>
    </row>
    <row r="3421" spans="1:10">
      <c r="A3421" t="s">
        <v>1635</v>
      </c>
      <c r="B3421" t="s">
        <v>1636</v>
      </c>
      <c r="C3421" t="s">
        <v>1637</v>
      </c>
      <c r="D3421">
        <v>2020</v>
      </c>
      <c r="E3421">
        <v>1112698</v>
      </c>
      <c r="F3421">
        <v>14275000</v>
      </c>
      <c r="G3421">
        <v>0</v>
      </c>
      <c r="H3421">
        <v>0</v>
      </c>
      <c r="I3421">
        <v>15387698</v>
      </c>
      <c r="J3421">
        <f t="shared" si="56"/>
        <v>7693849</v>
      </c>
    </row>
    <row r="3422" spans="1:10">
      <c r="A3422" t="s">
        <v>446</v>
      </c>
      <c r="B3422" t="s">
        <v>1921</v>
      </c>
      <c r="C3422" t="s">
        <v>1506</v>
      </c>
      <c r="D3422">
        <v>2020</v>
      </c>
      <c r="E3422">
        <v>0</v>
      </c>
      <c r="F3422">
        <v>0</v>
      </c>
      <c r="G3422">
        <v>6448382</v>
      </c>
      <c r="H3422">
        <v>28000000</v>
      </c>
      <c r="I3422">
        <v>34448382</v>
      </c>
      <c r="J3422">
        <f t="shared" si="56"/>
        <v>17224191</v>
      </c>
    </row>
    <row r="3423" spans="1:10">
      <c r="A3423" t="s">
        <v>446</v>
      </c>
      <c r="B3423" t="s">
        <v>1922</v>
      </c>
      <c r="C3423" t="s">
        <v>478</v>
      </c>
      <c r="D3423">
        <v>2020</v>
      </c>
      <c r="E3423">
        <v>0</v>
      </c>
      <c r="F3423">
        <v>0</v>
      </c>
      <c r="G3423">
        <v>4229000</v>
      </c>
      <c r="H3423">
        <v>2393000</v>
      </c>
      <c r="I3423">
        <v>6622000</v>
      </c>
      <c r="J3423">
        <f t="shared" si="56"/>
        <v>3311000</v>
      </c>
    </row>
    <row r="3424" spans="1:10">
      <c r="A3424" t="s">
        <v>446</v>
      </c>
      <c r="B3424" t="s">
        <v>1923</v>
      </c>
      <c r="C3424" t="s">
        <v>890</v>
      </c>
      <c r="D3424">
        <v>2020</v>
      </c>
      <c r="E3424">
        <v>0</v>
      </c>
      <c r="F3424">
        <v>0</v>
      </c>
      <c r="G3424">
        <v>510000</v>
      </c>
      <c r="H3424">
        <v>0</v>
      </c>
      <c r="I3424">
        <v>510000</v>
      </c>
      <c r="J3424">
        <f t="shared" si="56"/>
        <v>510000</v>
      </c>
    </row>
    <row r="3425" spans="1:10">
      <c r="A3425" t="s">
        <v>446</v>
      </c>
      <c r="B3425" t="s">
        <v>1924</v>
      </c>
      <c r="C3425" t="s">
        <v>480</v>
      </c>
      <c r="D3425">
        <v>2020</v>
      </c>
      <c r="E3425">
        <v>10178592</v>
      </c>
      <c r="F3425">
        <v>59786000</v>
      </c>
      <c r="G3425">
        <v>82172000</v>
      </c>
      <c r="H3425">
        <v>17690000</v>
      </c>
      <c r="I3425">
        <v>169826592</v>
      </c>
      <c r="J3425">
        <f t="shared" si="56"/>
        <v>42456648</v>
      </c>
    </row>
    <row r="3426" spans="1:10">
      <c r="A3426" t="s">
        <v>446</v>
      </c>
      <c r="B3426" t="s">
        <v>1925</v>
      </c>
      <c r="C3426" t="s">
        <v>520</v>
      </c>
      <c r="D3426">
        <v>2020</v>
      </c>
      <c r="E3426">
        <v>6000000</v>
      </c>
      <c r="F3426">
        <v>726109</v>
      </c>
      <c r="G3426">
        <v>9831000</v>
      </c>
      <c r="H3426">
        <v>34000</v>
      </c>
      <c r="I3426">
        <v>16591109</v>
      </c>
      <c r="J3426">
        <f t="shared" si="56"/>
        <v>4147777.25</v>
      </c>
    </row>
    <row r="3427" spans="1:10">
      <c r="A3427" t="s">
        <v>446</v>
      </c>
      <c r="B3427" t="s">
        <v>1926</v>
      </c>
      <c r="C3427" t="s">
        <v>482</v>
      </c>
      <c r="D3427">
        <v>2020</v>
      </c>
      <c r="E3427">
        <v>3000000</v>
      </c>
      <c r="F3427">
        <v>63994265</v>
      </c>
      <c r="G3427">
        <v>151135000</v>
      </c>
      <c r="H3427">
        <v>1235000</v>
      </c>
      <c r="I3427">
        <v>219364265</v>
      </c>
      <c r="J3427">
        <f t="shared" si="56"/>
        <v>54841066.25</v>
      </c>
    </row>
    <row r="3428" spans="1:10">
      <c r="A3428" t="s">
        <v>446</v>
      </c>
      <c r="B3428" t="s">
        <v>1926</v>
      </c>
      <c r="C3428" t="s">
        <v>482</v>
      </c>
      <c r="D3428">
        <v>2020</v>
      </c>
      <c r="E3428">
        <v>249</v>
      </c>
      <c r="F3428">
        <v>0</v>
      </c>
      <c r="G3428">
        <v>0</v>
      </c>
      <c r="H3428">
        <v>0</v>
      </c>
      <c r="I3428">
        <v>249</v>
      </c>
      <c r="J3428">
        <f t="shared" si="56"/>
        <v>249</v>
      </c>
    </row>
    <row r="3429" spans="1:10">
      <c r="A3429" t="s">
        <v>446</v>
      </c>
      <c r="B3429" t="s">
        <v>1927</v>
      </c>
      <c r="C3429" t="s">
        <v>1045</v>
      </c>
      <c r="D3429">
        <v>2020</v>
      </c>
      <c r="E3429">
        <v>0</v>
      </c>
      <c r="F3429">
        <v>514</v>
      </c>
      <c r="G3429">
        <v>0</v>
      </c>
      <c r="H3429">
        <v>0</v>
      </c>
      <c r="I3429">
        <v>514</v>
      </c>
      <c r="J3429">
        <f t="shared" si="56"/>
        <v>514</v>
      </c>
    </row>
    <row r="3430" spans="1:10">
      <c r="A3430" t="s">
        <v>446</v>
      </c>
      <c r="B3430" t="s">
        <v>1927</v>
      </c>
      <c r="C3430" t="s">
        <v>1045</v>
      </c>
      <c r="D3430">
        <v>2020</v>
      </c>
      <c r="E3430">
        <v>0</v>
      </c>
      <c r="F3430">
        <v>971000</v>
      </c>
      <c r="G3430">
        <v>0</v>
      </c>
      <c r="H3430">
        <v>29000</v>
      </c>
      <c r="I3430">
        <v>1000000</v>
      </c>
      <c r="J3430">
        <f t="shared" si="56"/>
        <v>500000</v>
      </c>
    </row>
    <row r="3431" spans="1:10">
      <c r="A3431" t="s">
        <v>446</v>
      </c>
      <c r="B3431" t="s">
        <v>1928</v>
      </c>
      <c r="C3431" t="s">
        <v>484</v>
      </c>
      <c r="D3431">
        <v>2020</v>
      </c>
      <c r="E3431">
        <v>3200000</v>
      </c>
      <c r="F3431">
        <v>0</v>
      </c>
      <c r="G3431">
        <v>24326523</v>
      </c>
      <c r="H3431">
        <v>2470000</v>
      </c>
      <c r="I3431">
        <v>29996523</v>
      </c>
      <c r="J3431">
        <f t="shared" si="56"/>
        <v>9998841</v>
      </c>
    </row>
    <row r="3432" spans="1:10">
      <c r="A3432" t="s">
        <v>446</v>
      </c>
      <c r="B3432" t="s">
        <v>1928</v>
      </c>
      <c r="C3432" t="s">
        <v>484</v>
      </c>
      <c r="D3432">
        <v>2020</v>
      </c>
      <c r="E3432">
        <v>1119999</v>
      </c>
      <c r="F3432">
        <v>0</v>
      </c>
      <c r="G3432">
        <v>710000</v>
      </c>
      <c r="H3432">
        <v>180000</v>
      </c>
      <c r="I3432">
        <v>2009999</v>
      </c>
      <c r="J3432">
        <f t="shared" si="56"/>
        <v>669999.66666666663</v>
      </c>
    </row>
    <row r="3433" spans="1:10">
      <c r="A3433" t="s">
        <v>446</v>
      </c>
      <c r="B3433" t="s">
        <v>1929</v>
      </c>
      <c r="C3433" t="s">
        <v>1639</v>
      </c>
      <c r="D3433">
        <v>2020</v>
      </c>
      <c r="E3433">
        <v>0</v>
      </c>
      <c r="F3433">
        <v>0</v>
      </c>
      <c r="G3433">
        <v>1999999</v>
      </c>
      <c r="H3433">
        <v>0</v>
      </c>
      <c r="I3433">
        <v>1999999</v>
      </c>
      <c r="J3433">
        <f t="shared" si="56"/>
        <v>1999999</v>
      </c>
    </row>
    <row r="3434" spans="1:10">
      <c r="A3434" t="s">
        <v>446</v>
      </c>
      <c r="B3434" t="s">
        <v>1930</v>
      </c>
      <c r="C3434" t="s">
        <v>1168</v>
      </c>
      <c r="D3434">
        <v>2020</v>
      </c>
      <c r="E3434">
        <v>0</v>
      </c>
      <c r="F3434">
        <v>0</v>
      </c>
      <c r="G3434">
        <v>168536</v>
      </c>
      <c r="H3434">
        <v>43000</v>
      </c>
      <c r="I3434">
        <v>211536</v>
      </c>
      <c r="J3434">
        <f t="shared" si="56"/>
        <v>105768</v>
      </c>
    </row>
    <row r="3435" spans="1:10">
      <c r="A3435" t="s">
        <v>446</v>
      </c>
      <c r="B3435" t="s">
        <v>1931</v>
      </c>
      <c r="C3435" t="s">
        <v>486</v>
      </c>
      <c r="D3435">
        <v>2020</v>
      </c>
      <c r="E3435">
        <v>0</v>
      </c>
      <c r="F3435">
        <v>1715000</v>
      </c>
      <c r="G3435">
        <v>870000</v>
      </c>
      <c r="H3435">
        <v>0</v>
      </c>
      <c r="I3435">
        <v>2585000</v>
      </c>
      <c r="J3435">
        <f t="shared" ref="J3435:J3498" si="57">AVERAGEIF(E3435:H3435, "&gt;0")</f>
        <v>1292500</v>
      </c>
    </row>
    <row r="3436" spans="1:10">
      <c r="A3436" t="s">
        <v>446</v>
      </c>
      <c r="B3436" t="s">
        <v>1932</v>
      </c>
      <c r="C3436" t="s">
        <v>1217</v>
      </c>
      <c r="D3436">
        <v>2020</v>
      </c>
      <c r="E3436">
        <v>199325</v>
      </c>
      <c r="F3436">
        <v>0</v>
      </c>
      <c r="G3436">
        <v>4294000</v>
      </c>
      <c r="H3436">
        <v>0</v>
      </c>
      <c r="I3436">
        <v>4493325</v>
      </c>
      <c r="J3436">
        <f t="shared" si="57"/>
        <v>2246662.5</v>
      </c>
    </row>
    <row r="3437" spans="1:10">
      <c r="A3437" t="s">
        <v>446</v>
      </c>
      <c r="B3437" t="s">
        <v>1933</v>
      </c>
      <c r="C3437" t="s">
        <v>1195</v>
      </c>
      <c r="D3437">
        <v>2020</v>
      </c>
      <c r="E3437">
        <v>0</v>
      </c>
      <c r="F3437">
        <v>2848000</v>
      </c>
      <c r="G3437">
        <v>34647000</v>
      </c>
      <c r="H3437">
        <v>559000</v>
      </c>
      <c r="I3437">
        <v>38054000</v>
      </c>
      <c r="J3437">
        <f t="shared" si="57"/>
        <v>12684666.666666666</v>
      </c>
    </row>
    <row r="3438" spans="1:10">
      <c r="A3438" t="s">
        <v>446</v>
      </c>
      <c r="B3438" t="s">
        <v>1934</v>
      </c>
      <c r="C3438" t="s">
        <v>1239</v>
      </c>
      <c r="D3438">
        <v>2020</v>
      </c>
      <c r="E3438">
        <v>0</v>
      </c>
      <c r="F3438">
        <v>6357000</v>
      </c>
      <c r="G3438">
        <v>26440000</v>
      </c>
      <c r="H3438">
        <v>7519000</v>
      </c>
      <c r="I3438">
        <v>40316000</v>
      </c>
      <c r="J3438">
        <f t="shared" si="57"/>
        <v>13438666.666666666</v>
      </c>
    </row>
    <row r="3439" spans="1:10">
      <c r="A3439" t="s">
        <v>446</v>
      </c>
      <c r="B3439" t="s">
        <v>1934</v>
      </c>
      <c r="C3439" t="s">
        <v>1239</v>
      </c>
      <c r="D3439">
        <v>2020</v>
      </c>
      <c r="E3439">
        <v>0</v>
      </c>
      <c r="F3439">
        <v>0</v>
      </c>
      <c r="G3439">
        <v>0</v>
      </c>
      <c r="H3439">
        <v>1000000</v>
      </c>
      <c r="I3439">
        <v>1000000</v>
      </c>
      <c r="J3439">
        <f t="shared" si="57"/>
        <v>1000000</v>
      </c>
    </row>
    <row r="3440" spans="1:10">
      <c r="A3440" t="s">
        <v>446</v>
      </c>
      <c r="B3440" t="s">
        <v>1935</v>
      </c>
      <c r="C3440" t="s">
        <v>1510</v>
      </c>
      <c r="D3440">
        <v>2020</v>
      </c>
      <c r="E3440">
        <v>0</v>
      </c>
      <c r="F3440">
        <v>2428780</v>
      </c>
      <c r="G3440">
        <v>57894000</v>
      </c>
      <c r="H3440">
        <v>4367000</v>
      </c>
      <c r="I3440">
        <v>64689780</v>
      </c>
      <c r="J3440">
        <f t="shared" si="57"/>
        <v>21563260</v>
      </c>
    </row>
    <row r="3441" spans="1:10">
      <c r="A3441" t="s">
        <v>446</v>
      </c>
      <c r="B3441" t="s">
        <v>1936</v>
      </c>
      <c r="C3441" t="s">
        <v>986</v>
      </c>
      <c r="D3441">
        <v>2020</v>
      </c>
      <c r="E3441">
        <v>94594</v>
      </c>
      <c r="F3441">
        <v>453000</v>
      </c>
      <c r="G3441">
        <v>0</v>
      </c>
      <c r="H3441">
        <v>0</v>
      </c>
      <c r="I3441">
        <v>547594</v>
      </c>
      <c r="J3441">
        <f t="shared" si="57"/>
        <v>273797</v>
      </c>
    </row>
    <row r="3442" spans="1:10">
      <c r="A3442" t="s">
        <v>446</v>
      </c>
      <c r="B3442" t="s">
        <v>1937</v>
      </c>
      <c r="C3442" t="s">
        <v>1361</v>
      </c>
      <c r="D3442">
        <v>2020</v>
      </c>
      <c r="E3442">
        <v>179090997</v>
      </c>
      <c r="F3442">
        <v>28023000</v>
      </c>
      <c r="G3442">
        <v>136324000</v>
      </c>
      <c r="H3442">
        <v>85738000</v>
      </c>
      <c r="I3442">
        <v>429175997</v>
      </c>
      <c r="J3442">
        <f t="shared" si="57"/>
        <v>107293999.25</v>
      </c>
    </row>
    <row r="3443" spans="1:10">
      <c r="A3443" t="s">
        <v>446</v>
      </c>
      <c r="B3443" t="s">
        <v>1938</v>
      </c>
      <c r="C3443" t="s">
        <v>1544</v>
      </c>
      <c r="D3443">
        <v>2020</v>
      </c>
      <c r="E3443">
        <v>0</v>
      </c>
      <c r="F3443">
        <v>4042000</v>
      </c>
      <c r="G3443">
        <v>30096000</v>
      </c>
      <c r="H3443">
        <v>1132000</v>
      </c>
      <c r="I3443">
        <v>35270000</v>
      </c>
      <c r="J3443">
        <f t="shared" si="57"/>
        <v>11756666.666666666</v>
      </c>
    </row>
    <row r="3444" spans="1:10">
      <c r="A3444" t="s">
        <v>446</v>
      </c>
      <c r="B3444" t="s">
        <v>1939</v>
      </c>
      <c r="C3444" t="s">
        <v>1250</v>
      </c>
      <c r="D3444">
        <v>2020</v>
      </c>
      <c r="E3444">
        <v>0</v>
      </c>
      <c r="F3444">
        <v>0</v>
      </c>
      <c r="G3444">
        <v>1251770</v>
      </c>
      <c r="H3444">
        <v>0</v>
      </c>
      <c r="I3444">
        <v>1251770</v>
      </c>
      <c r="J3444">
        <f t="shared" si="57"/>
        <v>1251770</v>
      </c>
    </row>
    <row r="3445" spans="1:10">
      <c r="A3445" t="s">
        <v>446</v>
      </c>
      <c r="B3445" t="s">
        <v>1940</v>
      </c>
      <c r="C3445" t="s">
        <v>1472</v>
      </c>
      <c r="D3445">
        <v>2020</v>
      </c>
      <c r="E3445">
        <v>0</v>
      </c>
      <c r="F3445">
        <v>1195997</v>
      </c>
      <c r="G3445">
        <v>0</v>
      </c>
      <c r="H3445">
        <v>0</v>
      </c>
      <c r="I3445">
        <v>1195997</v>
      </c>
      <c r="J3445">
        <f t="shared" si="57"/>
        <v>1195997</v>
      </c>
    </row>
    <row r="3446" spans="1:10">
      <c r="A3446" t="s">
        <v>446</v>
      </c>
      <c r="B3446" t="s">
        <v>1941</v>
      </c>
      <c r="C3446" t="s">
        <v>940</v>
      </c>
      <c r="D3446">
        <v>2020</v>
      </c>
      <c r="E3446">
        <v>0</v>
      </c>
      <c r="F3446">
        <v>0</v>
      </c>
      <c r="G3446">
        <v>50000000</v>
      </c>
      <c r="H3446">
        <v>0</v>
      </c>
      <c r="I3446">
        <v>50000000</v>
      </c>
      <c r="J3446">
        <f t="shared" si="57"/>
        <v>50000000</v>
      </c>
    </row>
    <row r="3447" spans="1:10">
      <c r="A3447" t="s">
        <v>446</v>
      </c>
      <c r="B3447" t="s">
        <v>1942</v>
      </c>
      <c r="C3447" t="s">
        <v>885</v>
      </c>
      <c r="D3447">
        <v>2020</v>
      </c>
      <c r="E3447">
        <v>0</v>
      </c>
      <c r="F3447">
        <v>0</v>
      </c>
      <c r="G3447">
        <v>62208998</v>
      </c>
      <c r="H3447">
        <v>1697000</v>
      </c>
      <c r="I3447">
        <v>63905998</v>
      </c>
      <c r="J3447">
        <f t="shared" si="57"/>
        <v>31952999</v>
      </c>
    </row>
    <row r="3448" spans="1:10">
      <c r="A3448" t="s">
        <v>446</v>
      </c>
      <c r="B3448" t="s">
        <v>1943</v>
      </c>
      <c r="C3448" t="s">
        <v>490</v>
      </c>
      <c r="D3448">
        <v>2020</v>
      </c>
      <c r="E3448">
        <v>3083985</v>
      </c>
      <c r="F3448">
        <v>17070000</v>
      </c>
      <c r="G3448">
        <v>30000000</v>
      </c>
      <c r="H3448">
        <v>0</v>
      </c>
      <c r="I3448">
        <v>50153985</v>
      </c>
      <c r="J3448">
        <f t="shared" si="57"/>
        <v>16717995</v>
      </c>
    </row>
    <row r="3449" spans="1:10">
      <c r="A3449" t="s">
        <v>446</v>
      </c>
      <c r="B3449" t="s">
        <v>1944</v>
      </c>
      <c r="C3449" t="s">
        <v>492</v>
      </c>
      <c r="D3449">
        <v>2020</v>
      </c>
      <c r="E3449">
        <v>0</v>
      </c>
      <c r="F3449">
        <v>3752045</v>
      </c>
      <c r="G3449">
        <v>480000</v>
      </c>
      <c r="H3449">
        <v>0</v>
      </c>
      <c r="I3449">
        <v>4232045</v>
      </c>
      <c r="J3449">
        <f t="shared" si="57"/>
        <v>2116022.5</v>
      </c>
    </row>
    <row r="3450" spans="1:10">
      <c r="A3450" t="s">
        <v>446</v>
      </c>
      <c r="B3450" t="s">
        <v>1945</v>
      </c>
      <c r="C3450" t="s">
        <v>494</v>
      </c>
      <c r="D3450">
        <v>2020</v>
      </c>
      <c r="E3450">
        <v>7800261</v>
      </c>
      <c r="F3450">
        <v>73760000</v>
      </c>
      <c r="G3450">
        <v>30022000</v>
      </c>
      <c r="H3450">
        <v>14114000</v>
      </c>
      <c r="I3450">
        <v>125696261</v>
      </c>
      <c r="J3450">
        <f t="shared" si="57"/>
        <v>31424065.25</v>
      </c>
    </row>
    <row r="3451" spans="1:10">
      <c r="A3451" t="s">
        <v>446</v>
      </c>
      <c r="B3451" t="s">
        <v>1945</v>
      </c>
      <c r="C3451" t="s">
        <v>494</v>
      </c>
      <c r="D3451">
        <v>2020</v>
      </c>
      <c r="E3451">
        <v>774820</v>
      </c>
      <c r="F3451">
        <v>556000</v>
      </c>
      <c r="G3451">
        <v>0</v>
      </c>
      <c r="H3451">
        <v>0</v>
      </c>
      <c r="I3451">
        <v>1330820</v>
      </c>
      <c r="J3451">
        <f t="shared" si="57"/>
        <v>665410</v>
      </c>
    </row>
    <row r="3452" spans="1:10">
      <c r="A3452" t="s">
        <v>446</v>
      </c>
      <c r="B3452" t="s">
        <v>1946</v>
      </c>
      <c r="C3452" t="s">
        <v>1381</v>
      </c>
      <c r="D3452">
        <v>2020</v>
      </c>
      <c r="E3452">
        <v>0</v>
      </c>
      <c r="F3452">
        <v>0</v>
      </c>
      <c r="G3452">
        <v>667870</v>
      </c>
      <c r="H3452">
        <v>0</v>
      </c>
      <c r="I3452">
        <v>667870</v>
      </c>
      <c r="J3452">
        <f t="shared" si="57"/>
        <v>667870</v>
      </c>
    </row>
    <row r="3453" spans="1:10">
      <c r="A3453" t="s">
        <v>446</v>
      </c>
      <c r="B3453" t="s">
        <v>1947</v>
      </c>
      <c r="C3453" t="s">
        <v>496</v>
      </c>
      <c r="D3453">
        <v>2020</v>
      </c>
      <c r="E3453">
        <v>0</v>
      </c>
      <c r="F3453">
        <v>9866070</v>
      </c>
      <c r="G3453">
        <v>16786000</v>
      </c>
      <c r="H3453">
        <v>826000</v>
      </c>
      <c r="I3453">
        <v>27478070</v>
      </c>
      <c r="J3453">
        <f t="shared" si="57"/>
        <v>9159356.666666666</v>
      </c>
    </row>
    <row r="3454" spans="1:10">
      <c r="A3454" t="s">
        <v>446</v>
      </c>
      <c r="B3454" t="s">
        <v>1948</v>
      </c>
      <c r="C3454" t="s">
        <v>498</v>
      </c>
      <c r="D3454">
        <v>2020</v>
      </c>
      <c r="E3454">
        <v>0</v>
      </c>
      <c r="F3454">
        <v>0</v>
      </c>
      <c r="G3454">
        <v>0</v>
      </c>
      <c r="H3454">
        <v>4149552</v>
      </c>
      <c r="I3454">
        <v>4149552</v>
      </c>
      <c r="J3454">
        <f t="shared" si="57"/>
        <v>4149552</v>
      </c>
    </row>
    <row r="3455" spans="1:10">
      <c r="A3455" t="s">
        <v>446</v>
      </c>
      <c r="B3455" t="s">
        <v>1949</v>
      </c>
      <c r="C3455" t="s">
        <v>1211</v>
      </c>
      <c r="D3455">
        <v>2020</v>
      </c>
      <c r="E3455">
        <v>0</v>
      </c>
      <c r="F3455">
        <v>2001000</v>
      </c>
      <c r="G3455">
        <v>3793000</v>
      </c>
      <c r="H3455">
        <v>0</v>
      </c>
      <c r="I3455">
        <v>5794000</v>
      </c>
      <c r="J3455">
        <f t="shared" si="57"/>
        <v>2897000</v>
      </c>
    </row>
    <row r="3456" spans="1:10">
      <c r="A3456" t="s">
        <v>446</v>
      </c>
      <c r="B3456" t="s">
        <v>1950</v>
      </c>
      <c r="C3456" t="s">
        <v>896</v>
      </c>
      <c r="D3456">
        <v>2020</v>
      </c>
      <c r="E3456">
        <v>0</v>
      </c>
      <c r="F3456">
        <v>0</v>
      </c>
      <c r="G3456">
        <v>3760000</v>
      </c>
      <c r="H3456">
        <v>0</v>
      </c>
      <c r="I3456">
        <v>3760000</v>
      </c>
      <c r="J3456">
        <f t="shared" si="57"/>
        <v>3760000</v>
      </c>
    </row>
    <row r="3457" spans="1:10">
      <c r="A3457" t="s">
        <v>446</v>
      </c>
      <c r="B3457" t="s">
        <v>1951</v>
      </c>
      <c r="C3457" t="s">
        <v>500</v>
      </c>
      <c r="D3457">
        <v>2020</v>
      </c>
      <c r="E3457">
        <v>5202814</v>
      </c>
      <c r="F3457">
        <v>166000</v>
      </c>
      <c r="G3457">
        <v>203000</v>
      </c>
      <c r="H3457">
        <v>173000</v>
      </c>
      <c r="I3457">
        <v>5744814</v>
      </c>
      <c r="J3457">
        <f t="shared" si="57"/>
        <v>1436203.5</v>
      </c>
    </row>
    <row r="3458" spans="1:10">
      <c r="A3458" t="s">
        <v>446</v>
      </c>
      <c r="B3458" t="s">
        <v>1952</v>
      </c>
      <c r="C3458" t="s">
        <v>502</v>
      </c>
      <c r="D3458">
        <v>2020</v>
      </c>
      <c r="E3458">
        <v>0</v>
      </c>
      <c r="F3458">
        <v>0</v>
      </c>
      <c r="G3458">
        <v>18059655</v>
      </c>
      <c r="H3458">
        <v>10115000</v>
      </c>
      <c r="I3458">
        <v>28174655</v>
      </c>
      <c r="J3458">
        <f t="shared" si="57"/>
        <v>14087327.5</v>
      </c>
    </row>
    <row r="3459" spans="1:10">
      <c r="A3459" t="s">
        <v>446</v>
      </c>
      <c r="B3459" t="s">
        <v>1953</v>
      </c>
      <c r="C3459" t="s">
        <v>1367</v>
      </c>
      <c r="D3459">
        <v>2020</v>
      </c>
      <c r="E3459">
        <v>0</v>
      </c>
      <c r="F3459">
        <v>0</v>
      </c>
      <c r="G3459">
        <v>11457000</v>
      </c>
      <c r="H3459">
        <v>0</v>
      </c>
      <c r="I3459">
        <v>11457000</v>
      </c>
      <c r="J3459">
        <f t="shared" si="57"/>
        <v>11457000</v>
      </c>
    </row>
    <row r="3460" spans="1:10">
      <c r="A3460" t="s">
        <v>446</v>
      </c>
      <c r="B3460" t="s">
        <v>1954</v>
      </c>
      <c r="C3460" t="s">
        <v>962</v>
      </c>
      <c r="D3460">
        <v>2020</v>
      </c>
      <c r="E3460">
        <v>0</v>
      </c>
      <c r="F3460">
        <v>0</v>
      </c>
      <c r="G3460">
        <v>3400000</v>
      </c>
      <c r="H3460">
        <v>0</v>
      </c>
      <c r="I3460">
        <v>3400000</v>
      </c>
      <c r="J3460">
        <f t="shared" si="57"/>
        <v>3400000</v>
      </c>
    </row>
    <row r="3461" spans="1:10">
      <c r="A3461" t="s">
        <v>446</v>
      </c>
      <c r="B3461" t="s">
        <v>1955</v>
      </c>
      <c r="C3461" t="s">
        <v>362</v>
      </c>
      <c r="D3461">
        <v>2020</v>
      </c>
      <c r="E3461">
        <v>3119625</v>
      </c>
      <c r="F3461">
        <v>4814000</v>
      </c>
      <c r="G3461">
        <v>5218000</v>
      </c>
      <c r="H3461">
        <v>3360000</v>
      </c>
      <c r="I3461">
        <v>16511625</v>
      </c>
      <c r="J3461">
        <f t="shared" si="57"/>
        <v>4127906.25</v>
      </c>
    </row>
    <row r="3462" spans="1:10">
      <c r="A3462" t="s">
        <v>446</v>
      </c>
      <c r="B3462" t="s">
        <v>1956</v>
      </c>
      <c r="C3462" t="s">
        <v>902</v>
      </c>
      <c r="D3462">
        <v>2020</v>
      </c>
      <c r="E3462">
        <v>1337106</v>
      </c>
      <c r="F3462">
        <v>0</v>
      </c>
      <c r="G3462">
        <v>0</v>
      </c>
      <c r="H3462">
        <v>0</v>
      </c>
      <c r="I3462">
        <v>1337106</v>
      </c>
      <c r="J3462">
        <f t="shared" si="57"/>
        <v>1337106</v>
      </c>
    </row>
    <row r="3463" spans="1:10">
      <c r="A3463" t="s">
        <v>446</v>
      </c>
      <c r="B3463" t="s">
        <v>1957</v>
      </c>
      <c r="C3463" t="s">
        <v>1330</v>
      </c>
      <c r="D3463">
        <v>2020</v>
      </c>
      <c r="E3463">
        <v>718999</v>
      </c>
      <c r="F3463">
        <v>0</v>
      </c>
      <c r="G3463">
        <v>1270000</v>
      </c>
      <c r="H3463">
        <v>0</v>
      </c>
      <c r="I3463">
        <v>1988999</v>
      </c>
      <c r="J3463">
        <f t="shared" si="57"/>
        <v>994499.5</v>
      </c>
    </row>
    <row r="3464" spans="1:10">
      <c r="A3464" t="s">
        <v>446</v>
      </c>
      <c r="B3464" t="s">
        <v>1958</v>
      </c>
      <c r="C3464" t="s">
        <v>1203</v>
      </c>
      <c r="D3464">
        <v>2020</v>
      </c>
      <c r="E3464">
        <v>0</v>
      </c>
      <c r="F3464">
        <v>0</v>
      </c>
      <c r="G3464">
        <v>4671000</v>
      </c>
      <c r="H3464">
        <v>0</v>
      </c>
      <c r="I3464">
        <v>4671000</v>
      </c>
      <c r="J3464">
        <f t="shared" si="57"/>
        <v>4671000</v>
      </c>
    </row>
    <row r="3465" spans="1:10">
      <c r="A3465" t="s">
        <v>446</v>
      </c>
      <c r="B3465" t="s">
        <v>1959</v>
      </c>
      <c r="C3465" t="s">
        <v>1115</v>
      </c>
      <c r="D3465">
        <v>2020</v>
      </c>
      <c r="E3465">
        <v>0</v>
      </c>
      <c r="F3465">
        <v>0</v>
      </c>
      <c r="G3465">
        <v>16902000</v>
      </c>
      <c r="H3465">
        <v>0</v>
      </c>
      <c r="I3465">
        <v>16902000</v>
      </c>
      <c r="J3465">
        <f t="shared" si="57"/>
        <v>16902000</v>
      </c>
    </row>
    <row r="3466" spans="1:10">
      <c r="A3466" t="s">
        <v>446</v>
      </c>
      <c r="B3466" t="s">
        <v>1960</v>
      </c>
      <c r="C3466" t="s">
        <v>505</v>
      </c>
      <c r="D3466">
        <v>2020</v>
      </c>
      <c r="E3466">
        <v>0</v>
      </c>
      <c r="F3466">
        <v>0</v>
      </c>
      <c r="G3466">
        <v>7694455</v>
      </c>
      <c r="H3466">
        <v>1945000</v>
      </c>
      <c r="I3466">
        <v>9639455</v>
      </c>
      <c r="J3466">
        <f t="shared" si="57"/>
        <v>4819727.5</v>
      </c>
    </row>
    <row r="3467" spans="1:10">
      <c r="A3467" t="s">
        <v>446</v>
      </c>
      <c r="B3467" t="s">
        <v>1961</v>
      </c>
      <c r="C3467" t="s">
        <v>1641</v>
      </c>
      <c r="D3467">
        <v>2020</v>
      </c>
      <c r="E3467">
        <v>0</v>
      </c>
      <c r="F3467">
        <v>500000</v>
      </c>
      <c r="G3467">
        <v>0</v>
      </c>
      <c r="H3467">
        <v>0</v>
      </c>
      <c r="I3467">
        <v>500000</v>
      </c>
      <c r="J3467">
        <f t="shared" si="57"/>
        <v>500000</v>
      </c>
    </row>
    <row r="3468" spans="1:10">
      <c r="A3468" t="s">
        <v>446</v>
      </c>
      <c r="B3468" t="s">
        <v>1962</v>
      </c>
      <c r="C3468" t="s">
        <v>507</v>
      </c>
      <c r="D3468">
        <v>2020</v>
      </c>
      <c r="E3468">
        <v>4846321</v>
      </c>
      <c r="F3468">
        <v>146393000</v>
      </c>
      <c r="G3468">
        <v>162471000</v>
      </c>
      <c r="H3468">
        <v>295772000</v>
      </c>
      <c r="I3468">
        <v>609482321</v>
      </c>
      <c r="J3468">
        <f t="shared" si="57"/>
        <v>152370580.25</v>
      </c>
    </row>
    <row r="3469" spans="1:10">
      <c r="A3469" t="s">
        <v>446</v>
      </c>
      <c r="B3469" t="s">
        <v>1962</v>
      </c>
      <c r="C3469" t="s">
        <v>507</v>
      </c>
      <c r="D3469">
        <v>2020</v>
      </c>
      <c r="E3469">
        <v>0</v>
      </c>
      <c r="F3469">
        <v>0</v>
      </c>
      <c r="G3469">
        <v>3759363</v>
      </c>
      <c r="H3469">
        <v>0</v>
      </c>
      <c r="I3469">
        <v>3759363</v>
      </c>
      <c r="J3469">
        <f t="shared" si="57"/>
        <v>3759363</v>
      </c>
    </row>
    <row r="3470" spans="1:10">
      <c r="A3470" t="s">
        <v>446</v>
      </c>
      <c r="B3470" t="s">
        <v>1963</v>
      </c>
      <c r="C3470" t="s">
        <v>1119</v>
      </c>
      <c r="D3470">
        <v>2020</v>
      </c>
      <c r="E3470">
        <v>0</v>
      </c>
      <c r="F3470">
        <v>0</v>
      </c>
      <c r="G3470">
        <v>24545000</v>
      </c>
      <c r="H3470">
        <v>0</v>
      </c>
      <c r="I3470">
        <v>24545000</v>
      </c>
      <c r="J3470">
        <f t="shared" si="57"/>
        <v>24545000</v>
      </c>
    </row>
    <row r="3471" spans="1:10">
      <c r="A3471" t="s">
        <v>446</v>
      </c>
      <c r="B3471" t="s">
        <v>1964</v>
      </c>
      <c r="C3471" t="s">
        <v>1024</v>
      </c>
      <c r="D3471">
        <v>2020</v>
      </c>
      <c r="E3471">
        <v>0</v>
      </c>
      <c r="F3471">
        <v>0</v>
      </c>
      <c r="G3471">
        <v>8065000</v>
      </c>
      <c r="H3471">
        <v>0</v>
      </c>
      <c r="I3471">
        <v>8065000</v>
      </c>
      <c r="J3471">
        <f t="shared" si="57"/>
        <v>8065000</v>
      </c>
    </row>
    <row r="3472" spans="1:10">
      <c r="A3472" t="s">
        <v>446</v>
      </c>
      <c r="B3472" t="s">
        <v>1965</v>
      </c>
      <c r="C3472" t="s">
        <v>1643</v>
      </c>
      <c r="D3472">
        <v>2020</v>
      </c>
      <c r="E3472">
        <v>0</v>
      </c>
      <c r="F3472">
        <v>450000</v>
      </c>
      <c r="G3472">
        <v>0</v>
      </c>
      <c r="H3472">
        <v>0</v>
      </c>
      <c r="I3472">
        <v>450000</v>
      </c>
      <c r="J3472">
        <f t="shared" si="57"/>
        <v>450000</v>
      </c>
    </row>
    <row r="3473" spans="1:10">
      <c r="A3473" t="s">
        <v>446</v>
      </c>
      <c r="B3473" t="s">
        <v>1966</v>
      </c>
      <c r="C3473" t="s">
        <v>1201</v>
      </c>
      <c r="D3473">
        <v>2020</v>
      </c>
      <c r="E3473">
        <v>0</v>
      </c>
      <c r="F3473">
        <v>0</v>
      </c>
      <c r="G3473">
        <v>20072999</v>
      </c>
      <c r="H3473">
        <v>1016000</v>
      </c>
      <c r="I3473">
        <v>21088999</v>
      </c>
      <c r="J3473">
        <f t="shared" si="57"/>
        <v>10544499.5</v>
      </c>
    </row>
    <row r="3474" spans="1:10">
      <c r="A3474" t="s">
        <v>446</v>
      </c>
      <c r="B3474" t="s">
        <v>1966</v>
      </c>
      <c r="C3474" t="s">
        <v>1201</v>
      </c>
      <c r="D3474">
        <v>2020</v>
      </c>
      <c r="E3474">
        <v>2254000</v>
      </c>
      <c r="F3474">
        <v>0</v>
      </c>
      <c r="G3474">
        <v>1052000</v>
      </c>
      <c r="H3474">
        <v>0</v>
      </c>
      <c r="I3474">
        <v>3306000</v>
      </c>
      <c r="J3474">
        <f t="shared" si="57"/>
        <v>1653000</v>
      </c>
    </row>
    <row r="3475" spans="1:10">
      <c r="A3475" t="s">
        <v>446</v>
      </c>
      <c r="B3475" t="s">
        <v>1967</v>
      </c>
      <c r="C3475" t="s">
        <v>511</v>
      </c>
      <c r="D3475">
        <v>2020</v>
      </c>
      <c r="E3475">
        <v>0</v>
      </c>
      <c r="F3475">
        <v>0</v>
      </c>
      <c r="G3475">
        <v>3628675</v>
      </c>
      <c r="H3475">
        <v>1513000</v>
      </c>
      <c r="I3475">
        <v>5141675</v>
      </c>
      <c r="J3475">
        <f t="shared" si="57"/>
        <v>2570837.5</v>
      </c>
    </row>
    <row r="3476" spans="1:10">
      <c r="A3476" t="s">
        <v>446</v>
      </c>
      <c r="B3476" t="s">
        <v>1968</v>
      </c>
      <c r="C3476" t="s">
        <v>1452</v>
      </c>
      <c r="D3476">
        <v>2020</v>
      </c>
      <c r="E3476">
        <v>0</v>
      </c>
      <c r="F3476">
        <v>6183843</v>
      </c>
      <c r="G3476">
        <v>26038000</v>
      </c>
      <c r="H3476">
        <v>10553000</v>
      </c>
      <c r="I3476">
        <v>42774843</v>
      </c>
      <c r="J3476">
        <f t="shared" si="57"/>
        <v>14258281</v>
      </c>
    </row>
    <row r="3477" spans="1:10">
      <c r="A3477" t="s">
        <v>446</v>
      </c>
      <c r="B3477" t="s">
        <v>1969</v>
      </c>
      <c r="C3477" t="s">
        <v>515</v>
      </c>
      <c r="D3477">
        <v>2020</v>
      </c>
      <c r="E3477">
        <v>0</v>
      </c>
      <c r="F3477">
        <v>34192000</v>
      </c>
      <c r="G3477">
        <v>15603000</v>
      </c>
      <c r="H3477">
        <v>7824000</v>
      </c>
      <c r="I3477">
        <v>57619000</v>
      </c>
      <c r="J3477">
        <f t="shared" si="57"/>
        <v>19206333.333333332</v>
      </c>
    </row>
    <row r="3478" spans="1:10">
      <c r="A3478" t="s">
        <v>446</v>
      </c>
      <c r="B3478" t="s">
        <v>1970</v>
      </c>
      <c r="C3478" t="s">
        <v>1328</v>
      </c>
      <c r="D3478">
        <v>2020</v>
      </c>
      <c r="E3478">
        <v>0</v>
      </c>
      <c r="F3478">
        <v>0</v>
      </c>
      <c r="G3478">
        <v>26207255</v>
      </c>
      <c r="H3478">
        <v>0</v>
      </c>
      <c r="I3478">
        <v>26207255</v>
      </c>
      <c r="J3478">
        <f t="shared" si="57"/>
        <v>26207255</v>
      </c>
    </row>
    <row r="3479" spans="1:10">
      <c r="A3479" t="s">
        <v>446</v>
      </c>
      <c r="B3479" t="s">
        <v>1970</v>
      </c>
      <c r="C3479" t="s">
        <v>1328</v>
      </c>
      <c r="D3479">
        <v>2020</v>
      </c>
      <c r="E3479">
        <v>0</v>
      </c>
      <c r="F3479">
        <v>0</v>
      </c>
      <c r="G3479">
        <v>590000</v>
      </c>
      <c r="H3479">
        <v>0</v>
      </c>
      <c r="I3479">
        <v>590000</v>
      </c>
      <c r="J3479">
        <f t="shared" si="57"/>
        <v>590000</v>
      </c>
    </row>
    <row r="3480" spans="1:10">
      <c r="A3480" t="s">
        <v>446</v>
      </c>
      <c r="B3480" t="s">
        <v>1971</v>
      </c>
      <c r="C3480" t="s">
        <v>1290</v>
      </c>
      <c r="D3480">
        <v>2020</v>
      </c>
      <c r="E3480">
        <v>0</v>
      </c>
      <c r="F3480">
        <v>0</v>
      </c>
      <c r="G3480">
        <v>13164125</v>
      </c>
      <c r="H3480">
        <v>4196000</v>
      </c>
      <c r="I3480">
        <v>17360125</v>
      </c>
      <c r="J3480">
        <f t="shared" si="57"/>
        <v>8680062.5</v>
      </c>
    </row>
    <row r="3481" spans="1:10">
      <c r="A3481" t="s">
        <v>446</v>
      </c>
      <c r="B3481" t="s">
        <v>1972</v>
      </c>
      <c r="C3481" t="s">
        <v>1731</v>
      </c>
      <c r="D3481">
        <v>2020</v>
      </c>
      <c r="E3481">
        <v>4968136</v>
      </c>
      <c r="F3481">
        <v>0</v>
      </c>
      <c r="G3481">
        <v>27000</v>
      </c>
      <c r="H3481">
        <v>0</v>
      </c>
      <c r="I3481">
        <v>4995136</v>
      </c>
      <c r="J3481">
        <f t="shared" si="57"/>
        <v>2497568</v>
      </c>
    </row>
    <row r="3482" spans="1:10">
      <c r="A3482" t="s">
        <v>446</v>
      </c>
      <c r="B3482" t="s">
        <v>1973</v>
      </c>
      <c r="C3482" t="s">
        <v>502</v>
      </c>
      <c r="D3482">
        <v>2020</v>
      </c>
      <c r="E3482">
        <v>47000</v>
      </c>
      <c r="F3482">
        <v>0</v>
      </c>
      <c r="G3482">
        <v>0</v>
      </c>
      <c r="H3482">
        <v>0</v>
      </c>
      <c r="I3482">
        <v>47000</v>
      </c>
      <c r="J3482">
        <f t="shared" si="57"/>
        <v>47000</v>
      </c>
    </row>
    <row r="3483" spans="1:10">
      <c r="A3483" t="s">
        <v>446</v>
      </c>
      <c r="B3483" t="s">
        <v>1974</v>
      </c>
      <c r="C3483" t="s">
        <v>1191</v>
      </c>
      <c r="D3483">
        <v>2020</v>
      </c>
      <c r="E3483">
        <v>40987000</v>
      </c>
      <c r="F3483">
        <v>0</v>
      </c>
      <c r="G3483">
        <v>0</v>
      </c>
      <c r="H3483">
        <v>0</v>
      </c>
      <c r="I3483">
        <v>40987000</v>
      </c>
      <c r="J3483">
        <f t="shared" si="57"/>
        <v>40987000</v>
      </c>
    </row>
    <row r="3484" spans="1:10">
      <c r="A3484" t="s">
        <v>446</v>
      </c>
      <c r="B3484" t="s">
        <v>1975</v>
      </c>
      <c r="C3484" t="s">
        <v>1463</v>
      </c>
      <c r="D3484">
        <v>2020</v>
      </c>
      <c r="E3484">
        <v>26926000</v>
      </c>
      <c r="F3484">
        <v>0</v>
      </c>
      <c r="G3484">
        <v>0</v>
      </c>
      <c r="H3484">
        <v>0</v>
      </c>
      <c r="I3484">
        <v>26926000</v>
      </c>
      <c r="J3484">
        <f t="shared" si="57"/>
        <v>26926000</v>
      </c>
    </row>
    <row r="3485" spans="1:10">
      <c r="A3485" t="s">
        <v>446</v>
      </c>
      <c r="B3485" t="s">
        <v>1976</v>
      </c>
      <c r="C3485" t="s">
        <v>1564</v>
      </c>
      <c r="D3485">
        <v>2020</v>
      </c>
      <c r="E3485">
        <v>39744000</v>
      </c>
      <c r="F3485">
        <v>0</v>
      </c>
      <c r="G3485">
        <v>0</v>
      </c>
      <c r="H3485">
        <v>0</v>
      </c>
      <c r="I3485">
        <v>39744000</v>
      </c>
      <c r="J3485">
        <f t="shared" si="57"/>
        <v>39744000</v>
      </c>
    </row>
    <row r="3486" spans="1:10">
      <c r="A3486" t="s">
        <v>446</v>
      </c>
      <c r="B3486" t="s">
        <v>1977</v>
      </c>
      <c r="C3486" t="s">
        <v>1588</v>
      </c>
      <c r="D3486">
        <v>2020</v>
      </c>
      <c r="E3486">
        <v>10635000</v>
      </c>
      <c r="F3486">
        <v>0</v>
      </c>
      <c r="G3486">
        <v>0</v>
      </c>
      <c r="H3486">
        <v>0</v>
      </c>
      <c r="I3486">
        <v>10635000</v>
      </c>
      <c r="J3486">
        <f t="shared" si="57"/>
        <v>10635000</v>
      </c>
    </row>
    <row r="3487" spans="1:10">
      <c r="A3487" t="s">
        <v>446</v>
      </c>
      <c r="B3487" t="s">
        <v>1978</v>
      </c>
      <c r="C3487" t="s">
        <v>1305</v>
      </c>
      <c r="D3487">
        <v>2020</v>
      </c>
      <c r="E3487">
        <v>14161000</v>
      </c>
      <c r="F3487">
        <v>5000000</v>
      </c>
      <c r="G3487">
        <v>0</v>
      </c>
      <c r="H3487">
        <v>0</v>
      </c>
      <c r="I3487">
        <v>19161000</v>
      </c>
      <c r="J3487">
        <f t="shared" si="57"/>
        <v>9580500</v>
      </c>
    </row>
    <row r="3488" spans="1:10">
      <c r="A3488" t="s">
        <v>446</v>
      </c>
      <c r="B3488" t="s">
        <v>1979</v>
      </c>
      <c r="C3488" t="s">
        <v>1540</v>
      </c>
      <c r="D3488">
        <v>2020</v>
      </c>
      <c r="E3488">
        <v>2500000</v>
      </c>
      <c r="F3488">
        <v>0</v>
      </c>
      <c r="G3488">
        <v>0</v>
      </c>
      <c r="H3488">
        <v>0</v>
      </c>
      <c r="I3488">
        <v>2500000</v>
      </c>
      <c r="J3488">
        <f t="shared" si="57"/>
        <v>2500000</v>
      </c>
    </row>
    <row r="3489" spans="1:10">
      <c r="A3489" t="s">
        <v>446</v>
      </c>
      <c r="B3489" t="s">
        <v>1980</v>
      </c>
      <c r="C3489" t="s">
        <v>494</v>
      </c>
      <c r="D3489">
        <v>2020</v>
      </c>
      <c r="E3489">
        <v>1035000</v>
      </c>
      <c r="F3489">
        <v>0</v>
      </c>
      <c r="G3489">
        <v>0</v>
      </c>
      <c r="H3489">
        <v>0</v>
      </c>
      <c r="I3489">
        <v>1035000</v>
      </c>
      <c r="J3489">
        <f t="shared" si="57"/>
        <v>1035000</v>
      </c>
    </row>
    <row r="3490" spans="1:10">
      <c r="A3490" t="s">
        <v>446</v>
      </c>
      <c r="B3490" t="s">
        <v>1981</v>
      </c>
      <c r="C3490" t="s">
        <v>502</v>
      </c>
      <c r="D3490">
        <v>2020</v>
      </c>
      <c r="E3490">
        <v>604000</v>
      </c>
      <c r="F3490">
        <v>0</v>
      </c>
      <c r="G3490">
        <v>0</v>
      </c>
      <c r="H3490">
        <v>0</v>
      </c>
      <c r="I3490">
        <v>604000</v>
      </c>
      <c r="J3490">
        <f t="shared" si="57"/>
        <v>604000</v>
      </c>
    </row>
    <row r="3491" spans="1:10">
      <c r="A3491" t="s">
        <v>446</v>
      </c>
      <c r="B3491" t="s">
        <v>1982</v>
      </c>
      <c r="C3491" t="s">
        <v>1148</v>
      </c>
      <c r="D3491">
        <v>2020</v>
      </c>
      <c r="E3491">
        <v>250000</v>
      </c>
      <c r="F3491">
        <v>0</v>
      </c>
      <c r="G3491">
        <v>0</v>
      </c>
      <c r="H3491">
        <v>0</v>
      </c>
      <c r="I3491">
        <v>250000</v>
      </c>
      <c r="J3491">
        <f t="shared" si="57"/>
        <v>250000</v>
      </c>
    </row>
    <row r="3492" spans="1:10">
      <c r="A3492" t="s">
        <v>446</v>
      </c>
      <c r="B3492" t="s">
        <v>1983</v>
      </c>
      <c r="C3492" t="s">
        <v>1984</v>
      </c>
      <c r="D3492">
        <v>2020</v>
      </c>
      <c r="E3492">
        <v>250000</v>
      </c>
      <c r="F3492">
        <v>0</v>
      </c>
      <c r="G3492">
        <v>0</v>
      </c>
      <c r="H3492">
        <v>0</v>
      </c>
      <c r="I3492">
        <v>250000</v>
      </c>
      <c r="J3492">
        <f t="shared" si="57"/>
        <v>250000</v>
      </c>
    </row>
    <row r="3493" spans="1:10">
      <c r="A3493" t="s">
        <v>446</v>
      </c>
      <c r="B3493" t="s">
        <v>1985</v>
      </c>
      <c r="C3493" t="s">
        <v>1986</v>
      </c>
      <c r="D3493">
        <v>2020</v>
      </c>
      <c r="E3493">
        <v>772000</v>
      </c>
      <c r="F3493">
        <v>0</v>
      </c>
      <c r="G3493">
        <v>0</v>
      </c>
      <c r="H3493">
        <v>0</v>
      </c>
      <c r="I3493">
        <v>772000</v>
      </c>
      <c r="J3493">
        <f t="shared" si="57"/>
        <v>772000</v>
      </c>
    </row>
    <row r="3494" spans="1:10">
      <c r="A3494" t="s">
        <v>446</v>
      </c>
      <c r="B3494" t="s">
        <v>1987</v>
      </c>
      <c r="C3494" t="s">
        <v>1704</v>
      </c>
      <c r="D3494">
        <v>2020</v>
      </c>
      <c r="E3494">
        <v>5000000</v>
      </c>
      <c r="F3494">
        <v>0</v>
      </c>
      <c r="G3494">
        <v>0</v>
      </c>
      <c r="H3494">
        <v>0</v>
      </c>
      <c r="I3494">
        <v>5000000</v>
      </c>
      <c r="J3494">
        <f t="shared" si="57"/>
        <v>5000000</v>
      </c>
    </row>
    <row r="3495" spans="1:10">
      <c r="A3495" t="s">
        <v>446</v>
      </c>
      <c r="B3495" t="s">
        <v>1988</v>
      </c>
      <c r="C3495" t="s">
        <v>517</v>
      </c>
      <c r="D3495">
        <v>2020</v>
      </c>
      <c r="E3495">
        <v>3020000</v>
      </c>
      <c r="F3495">
        <v>0</v>
      </c>
      <c r="G3495">
        <v>0</v>
      </c>
      <c r="H3495">
        <v>0</v>
      </c>
      <c r="I3495">
        <v>3020000</v>
      </c>
      <c r="J3495">
        <f t="shared" si="57"/>
        <v>3020000</v>
      </c>
    </row>
    <row r="3496" spans="1:10">
      <c r="A3496" t="s">
        <v>446</v>
      </c>
      <c r="B3496" t="s">
        <v>1989</v>
      </c>
      <c r="C3496" t="s">
        <v>480</v>
      </c>
      <c r="D3496">
        <v>2020</v>
      </c>
      <c r="E3496">
        <v>1505000</v>
      </c>
      <c r="F3496">
        <v>0</v>
      </c>
      <c r="G3496">
        <v>0</v>
      </c>
      <c r="H3496">
        <v>0</v>
      </c>
      <c r="I3496">
        <v>1505000</v>
      </c>
      <c r="J3496">
        <f t="shared" si="57"/>
        <v>1505000</v>
      </c>
    </row>
    <row r="3497" spans="1:10">
      <c r="A3497" t="s">
        <v>446</v>
      </c>
      <c r="B3497" t="s">
        <v>1990</v>
      </c>
      <c r="C3497" t="s">
        <v>1991</v>
      </c>
      <c r="D3497">
        <v>2020</v>
      </c>
      <c r="E3497">
        <v>100000</v>
      </c>
      <c r="F3497">
        <v>0</v>
      </c>
      <c r="G3497">
        <v>0</v>
      </c>
      <c r="H3497">
        <v>0</v>
      </c>
      <c r="I3497">
        <v>100000</v>
      </c>
      <c r="J3497">
        <f t="shared" si="57"/>
        <v>100000</v>
      </c>
    </row>
    <row r="3498" spans="1:10">
      <c r="A3498" t="s">
        <v>446</v>
      </c>
      <c r="B3498" t="s">
        <v>1992</v>
      </c>
      <c r="C3498" t="s">
        <v>1734</v>
      </c>
      <c r="D3498">
        <v>2020</v>
      </c>
      <c r="E3498">
        <v>38000</v>
      </c>
      <c r="F3498">
        <v>0</v>
      </c>
      <c r="G3498">
        <v>0</v>
      </c>
      <c r="H3498">
        <v>0</v>
      </c>
      <c r="I3498">
        <v>38000</v>
      </c>
      <c r="J3498">
        <f t="shared" si="57"/>
        <v>38000</v>
      </c>
    </row>
    <row r="3499" spans="1:10">
      <c r="A3499" t="s">
        <v>446</v>
      </c>
      <c r="B3499" t="s">
        <v>1993</v>
      </c>
      <c r="C3499" t="s">
        <v>520</v>
      </c>
      <c r="D3499">
        <v>2020</v>
      </c>
      <c r="E3499">
        <v>2467000</v>
      </c>
      <c r="F3499">
        <v>650000</v>
      </c>
      <c r="G3499">
        <v>0</v>
      </c>
      <c r="H3499">
        <v>0</v>
      </c>
      <c r="I3499">
        <v>3117000</v>
      </c>
      <c r="J3499">
        <f t="shared" ref="J3499:J3562" si="58">AVERAGEIF(E3499:H3499, "&gt;0")</f>
        <v>1558500</v>
      </c>
    </row>
    <row r="3500" spans="1:10">
      <c r="A3500" t="s">
        <v>532</v>
      </c>
      <c r="B3500" t="s">
        <v>533</v>
      </c>
      <c r="C3500" t="s">
        <v>534</v>
      </c>
      <c r="D3500">
        <v>2020</v>
      </c>
      <c r="E3500">
        <v>16951759</v>
      </c>
      <c r="F3500">
        <v>0</v>
      </c>
      <c r="G3500">
        <v>0</v>
      </c>
      <c r="H3500">
        <v>0</v>
      </c>
      <c r="I3500">
        <v>16951759</v>
      </c>
      <c r="J3500">
        <f t="shared" si="58"/>
        <v>16951759</v>
      </c>
    </row>
    <row r="3501" spans="1:10">
      <c r="A3501" t="s">
        <v>532</v>
      </c>
      <c r="B3501" t="s">
        <v>535</v>
      </c>
      <c r="C3501" t="s">
        <v>536</v>
      </c>
      <c r="D3501">
        <v>2020</v>
      </c>
      <c r="E3501">
        <v>0</v>
      </c>
      <c r="F3501">
        <v>0</v>
      </c>
      <c r="G3501">
        <v>139474000</v>
      </c>
      <c r="H3501">
        <v>154170000</v>
      </c>
      <c r="I3501">
        <v>293644000</v>
      </c>
      <c r="J3501">
        <f t="shared" si="58"/>
        <v>146822000</v>
      </c>
    </row>
    <row r="3502" spans="1:10">
      <c r="A3502" t="s">
        <v>532</v>
      </c>
      <c r="B3502" t="s">
        <v>537</v>
      </c>
      <c r="C3502" t="s">
        <v>538</v>
      </c>
      <c r="D3502">
        <v>2020</v>
      </c>
      <c r="E3502">
        <v>37726495</v>
      </c>
      <c r="F3502">
        <v>13456000</v>
      </c>
      <c r="G3502">
        <v>17105000</v>
      </c>
      <c r="H3502">
        <v>10000000</v>
      </c>
      <c r="I3502">
        <v>78287495</v>
      </c>
      <c r="J3502">
        <f t="shared" si="58"/>
        <v>19571873.75</v>
      </c>
    </row>
    <row r="3503" spans="1:10">
      <c r="A3503" t="s">
        <v>532</v>
      </c>
      <c r="B3503" t="s">
        <v>539</v>
      </c>
      <c r="C3503" t="s">
        <v>540</v>
      </c>
      <c r="D3503">
        <v>2020</v>
      </c>
      <c r="E3503">
        <v>12489714</v>
      </c>
      <c r="F3503">
        <v>300939000</v>
      </c>
      <c r="G3503">
        <v>36045000</v>
      </c>
      <c r="H3503">
        <v>13000000</v>
      </c>
      <c r="I3503">
        <v>362473714</v>
      </c>
      <c r="J3503">
        <f t="shared" si="58"/>
        <v>90618428.5</v>
      </c>
    </row>
    <row r="3504" spans="1:10">
      <c r="A3504" t="s">
        <v>532</v>
      </c>
      <c r="B3504" t="s">
        <v>541</v>
      </c>
      <c r="C3504" t="s">
        <v>542</v>
      </c>
      <c r="D3504">
        <v>2020</v>
      </c>
      <c r="E3504">
        <v>946000</v>
      </c>
      <c r="F3504">
        <v>0</v>
      </c>
      <c r="G3504">
        <v>1616000</v>
      </c>
      <c r="H3504">
        <v>2000000</v>
      </c>
      <c r="I3504">
        <v>4562000</v>
      </c>
      <c r="J3504">
        <f t="shared" si="58"/>
        <v>1520666.6666666667</v>
      </c>
    </row>
    <row r="3505" spans="1:10">
      <c r="A3505" t="s">
        <v>532</v>
      </c>
      <c r="B3505" t="s">
        <v>543</v>
      </c>
      <c r="C3505" t="s">
        <v>544</v>
      </c>
      <c r="D3505">
        <v>2020</v>
      </c>
      <c r="E3505">
        <v>16500472</v>
      </c>
      <c r="F3505">
        <v>0</v>
      </c>
      <c r="G3505">
        <v>0</v>
      </c>
      <c r="H3505">
        <v>0</v>
      </c>
      <c r="I3505">
        <v>16500472</v>
      </c>
      <c r="J3505">
        <f t="shared" si="58"/>
        <v>16500472</v>
      </c>
    </row>
    <row r="3506" spans="1:10">
      <c r="A3506" t="s">
        <v>532</v>
      </c>
      <c r="B3506" t="s">
        <v>545</v>
      </c>
      <c r="C3506" t="s">
        <v>546</v>
      </c>
      <c r="D3506">
        <v>2020</v>
      </c>
      <c r="E3506">
        <v>23761361</v>
      </c>
      <c r="F3506">
        <v>1418000</v>
      </c>
      <c r="G3506">
        <v>34281000</v>
      </c>
      <c r="H3506">
        <v>11354000</v>
      </c>
      <c r="I3506">
        <v>70814361</v>
      </c>
      <c r="J3506">
        <f t="shared" si="58"/>
        <v>17703590.25</v>
      </c>
    </row>
    <row r="3507" spans="1:10">
      <c r="A3507" t="s">
        <v>532</v>
      </c>
      <c r="B3507" t="s">
        <v>547</v>
      </c>
      <c r="C3507" t="s">
        <v>548</v>
      </c>
      <c r="D3507">
        <v>2020</v>
      </c>
      <c r="E3507">
        <v>5921365</v>
      </c>
      <c r="F3507">
        <v>5788000</v>
      </c>
      <c r="G3507">
        <v>4257000</v>
      </c>
      <c r="H3507">
        <v>19466000</v>
      </c>
      <c r="I3507">
        <v>35432365</v>
      </c>
      <c r="J3507">
        <f t="shared" si="58"/>
        <v>8858091.25</v>
      </c>
    </row>
    <row r="3508" spans="1:10">
      <c r="A3508" t="s">
        <v>532</v>
      </c>
      <c r="B3508" t="s">
        <v>549</v>
      </c>
      <c r="C3508" t="s">
        <v>550</v>
      </c>
      <c r="D3508">
        <v>2020</v>
      </c>
      <c r="E3508">
        <v>6047086</v>
      </c>
      <c r="F3508">
        <v>6618000</v>
      </c>
      <c r="G3508">
        <v>1846000</v>
      </c>
      <c r="H3508">
        <v>851000</v>
      </c>
      <c r="I3508">
        <v>15362086</v>
      </c>
      <c r="J3508">
        <f t="shared" si="58"/>
        <v>3840521.5</v>
      </c>
    </row>
    <row r="3509" spans="1:10">
      <c r="A3509" t="s">
        <v>532</v>
      </c>
      <c r="B3509" t="s">
        <v>1490</v>
      </c>
      <c r="C3509" t="s">
        <v>540</v>
      </c>
      <c r="D3509">
        <v>2020</v>
      </c>
      <c r="E3509">
        <v>714000</v>
      </c>
      <c r="F3509">
        <v>0</v>
      </c>
      <c r="G3509">
        <v>0</v>
      </c>
      <c r="H3509">
        <v>0</v>
      </c>
      <c r="I3509">
        <v>714000</v>
      </c>
      <c r="J3509">
        <f t="shared" si="58"/>
        <v>714000</v>
      </c>
    </row>
    <row r="3510" spans="1:10">
      <c r="A3510" t="s">
        <v>532</v>
      </c>
      <c r="B3510" t="s">
        <v>1575</v>
      </c>
      <c r="C3510" t="s">
        <v>1576</v>
      </c>
      <c r="D3510">
        <v>2020</v>
      </c>
      <c r="E3510">
        <v>5041000</v>
      </c>
      <c r="F3510">
        <v>0</v>
      </c>
      <c r="G3510">
        <v>0</v>
      </c>
      <c r="H3510">
        <v>0</v>
      </c>
      <c r="I3510">
        <v>5041000</v>
      </c>
      <c r="J3510">
        <f t="shared" si="58"/>
        <v>5041000</v>
      </c>
    </row>
    <row r="3511" spans="1:10">
      <c r="A3511" t="s">
        <v>532</v>
      </c>
      <c r="B3511" t="s">
        <v>1739</v>
      </c>
      <c r="C3511" t="s">
        <v>1740</v>
      </c>
      <c r="D3511">
        <v>2020</v>
      </c>
      <c r="E3511">
        <v>150000</v>
      </c>
      <c r="F3511">
        <v>0</v>
      </c>
      <c r="G3511">
        <v>0</v>
      </c>
      <c r="H3511">
        <v>0</v>
      </c>
      <c r="I3511">
        <v>150000</v>
      </c>
      <c r="J3511">
        <f t="shared" si="58"/>
        <v>150000</v>
      </c>
    </row>
    <row r="3512" spans="1:10">
      <c r="A3512" t="s">
        <v>446</v>
      </c>
      <c r="B3512" t="s">
        <v>1994</v>
      </c>
      <c r="C3512" t="s">
        <v>482</v>
      </c>
      <c r="D3512">
        <v>2020</v>
      </c>
      <c r="E3512">
        <v>21813000</v>
      </c>
      <c r="F3512">
        <v>0</v>
      </c>
      <c r="G3512">
        <v>5750000</v>
      </c>
      <c r="H3512">
        <v>0</v>
      </c>
      <c r="I3512">
        <v>27563000</v>
      </c>
      <c r="J3512">
        <f t="shared" si="58"/>
        <v>13781500</v>
      </c>
    </row>
    <row r="3513" spans="1:10">
      <c r="A3513" t="s">
        <v>446</v>
      </c>
      <c r="B3513" t="s">
        <v>1995</v>
      </c>
      <c r="C3513" t="s">
        <v>1736</v>
      </c>
      <c r="D3513">
        <v>2020</v>
      </c>
      <c r="E3513">
        <v>2000000</v>
      </c>
      <c r="F3513">
        <v>0</v>
      </c>
      <c r="G3513">
        <v>1000000</v>
      </c>
      <c r="H3513">
        <v>0</v>
      </c>
      <c r="I3513">
        <v>3000000</v>
      </c>
      <c r="J3513">
        <f t="shared" si="58"/>
        <v>1500000</v>
      </c>
    </row>
    <row r="3514" spans="1:10">
      <c r="A3514" t="s">
        <v>446</v>
      </c>
      <c r="B3514" t="s">
        <v>1996</v>
      </c>
      <c r="C3514" t="s">
        <v>1738</v>
      </c>
      <c r="D3514">
        <v>2020</v>
      </c>
      <c r="E3514">
        <v>3000000</v>
      </c>
      <c r="F3514">
        <v>0</v>
      </c>
      <c r="G3514">
        <v>800000</v>
      </c>
      <c r="H3514">
        <v>0</v>
      </c>
      <c r="I3514">
        <v>3800000</v>
      </c>
      <c r="J3514">
        <f t="shared" si="58"/>
        <v>1900000</v>
      </c>
    </row>
    <row r="3515" spans="1:10">
      <c r="A3515" t="s">
        <v>555</v>
      </c>
      <c r="B3515" t="s">
        <v>556</v>
      </c>
      <c r="C3515" t="s">
        <v>557</v>
      </c>
      <c r="D3515">
        <v>2020</v>
      </c>
      <c r="E3515">
        <v>0</v>
      </c>
      <c r="F3515">
        <v>102414419</v>
      </c>
      <c r="G3515">
        <v>220972000</v>
      </c>
      <c r="H3515">
        <v>171819000</v>
      </c>
      <c r="I3515">
        <v>495205419</v>
      </c>
      <c r="J3515">
        <f t="shared" si="58"/>
        <v>165068473</v>
      </c>
    </row>
    <row r="3516" spans="1:10">
      <c r="A3516" t="s">
        <v>555</v>
      </c>
      <c r="B3516" t="s">
        <v>1171</v>
      </c>
      <c r="C3516" t="s">
        <v>1172</v>
      </c>
      <c r="D3516">
        <v>2020</v>
      </c>
      <c r="E3516">
        <v>30000000</v>
      </c>
      <c r="F3516">
        <v>0</v>
      </c>
      <c r="G3516">
        <v>0</v>
      </c>
      <c r="H3516">
        <v>0</v>
      </c>
      <c r="I3516">
        <v>30000000</v>
      </c>
      <c r="J3516">
        <f t="shared" si="58"/>
        <v>30000000</v>
      </c>
    </row>
    <row r="3517" spans="1:10">
      <c r="A3517" t="s">
        <v>555</v>
      </c>
      <c r="B3517" t="s">
        <v>560</v>
      </c>
      <c r="C3517" t="s">
        <v>561</v>
      </c>
      <c r="D3517">
        <v>2020</v>
      </c>
      <c r="E3517">
        <v>96681929</v>
      </c>
      <c r="F3517">
        <v>340151000</v>
      </c>
      <c r="G3517">
        <v>349840000</v>
      </c>
      <c r="H3517">
        <v>350356000</v>
      </c>
      <c r="I3517">
        <v>1137028929</v>
      </c>
      <c r="J3517">
        <f t="shared" si="58"/>
        <v>284257232.25</v>
      </c>
    </row>
    <row r="3518" spans="1:10">
      <c r="A3518" t="s">
        <v>555</v>
      </c>
      <c r="B3518" t="s">
        <v>562</v>
      </c>
      <c r="C3518" t="s">
        <v>563</v>
      </c>
      <c r="D3518">
        <v>2020</v>
      </c>
      <c r="E3518">
        <v>480429000</v>
      </c>
      <c r="F3518">
        <v>465105000</v>
      </c>
      <c r="G3518">
        <v>292494000</v>
      </c>
      <c r="H3518">
        <v>0</v>
      </c>
      <c r="I3518">
        <v>1238028000</v>
      </c>
      <c r="J3518">
        <f t="shared" si="58"/>
        <v>412676000</v>
      </c>
    </row>
    <row r="3519" spans="1:10">
      <c r="A3519" t="s">
        <v>555</v>
      </c>
      <c r="B3519" t="s">
        <v>562</v>
      </c>
      <c r="C3519" t="s">
        <v>563</v>
      </c>
      <c r="D3519">
        <v>2020</v>
      </c>
      <c r="E3519">
        <v>0</v>
      </c>
      <c r="F3519">
        <v>0</v>
      </c>
      <c r="G3519">
        <v>25110000</v>
      </c>
      <c r="H3519">
        <v>0</v>
      </c>
      <c r="I3519">
        <v>25110000</v>
      </c>
      <c r="J3519">
        <f t="shared" si="58"/>
        <v>25110000</v>
      </c>
    </row>
    <row r="3520" spans="1:10">
      <c r="A3520" t="s">
        <v>555</v>
      </c>
      <c r="B3520" t="s">
        <v>564</v>
      </c>
      <c r="C3520" t="s">
        <v>565</v>
      </c>
      <c r="D3520">
        <v>2020</v>
      </c>
      <c r="E3520">
        <v>83115278</v>
      </c>
      <c r="F3520">
        <v>114920000</v>
      </c>
      <c r="G3520">
        <v>0</v>
      </c>
      <c r="H3520">
        <v>5662000</v>
      </c>
      <c r="I3520">
        <v>203697278</v>
      </c>
      <c r="J3520">
        <f t="shared" si="58"/>
        <v>67899092.666666672</v>
      </c>
    </row>
    <row r="3521" spans="1:10">
      <c r="A3521" t="s">
        <v>555</v>
      </c>
      <c r="B3521" t="s">
        <v>1997</v>
      </c>
      <c r="C3521" t="s">
        <v>1998</v>
      </c>
      <c r="D3521">
        <v>2020</v>
      </c>
      <c r="E3521">
        <v>410000</v>
      </c>
      <c r="F3521">
        <v>0</v>
      </c>
      <c r="G3521">
        <v>0</v>
      </c>
      <c r="H3521">
        <v>0</v>
      </c>
      <c r="I3521">
        <v>410000</v>
      </c>
      <c r="J3521">
        <f t="shared" si="58"/>
        <v>410000</v>
      </c>
    </row>
    <row r="3522" spans="1:10">
      <c r="A3522" t="s">
        <v>566</v>
      </c>
      <c r="B3522" t="s">
        <v>949</v>
      </c>
      <c r="C3522" t="s">
        <v>950</v>
      </c>
      <c r="D3522">
        <v>2020</v>
      </c>
      <c r="E3522">
        <v>0</v>
      </c>
      <c r="F3522">
        <v>371189</v>
      </c>
      <c r="G3522">
        <v>0</v>
      </c>
      <c r="H3522">
        <v>0</v>
      </c>
      <c r="I3522">
        <v>371189</v>
      </c>
      <c r="J3522">
        <f t="shared" si="58"/>
        <v>371189</v>
      </c>
    </row>
    <row r="3523" spans="1:10">
      <c r="A3523" t="s">
        <v>566</v>
      </c>
      <c r="B3523" t="s">
        <v>1187</v>
      </c>
      <c r="C3523" t="s">
        <v>988</v>
      </c>
      <c r="D3523">
        <v>2020</v>
      </c>
      <c r="E3523">
        <v>1000000</v>
      </c>
      <c r="F3523">
        <v>0</v>
      </c>
      <c r="G3523">
        <v>0</v>
      </c>
      <c r="H3523">
        <v>0</v>
      </c>
      <c r="I3523">
        <v>1000000</v>
      </c>
      <c r="J3523">
        <f t="shared" si="58"/>
        <v>1000000</v>
      </c>
    </row>
    <row r="3524" spans="1:10">
      <c r="A3524" t="s">
        <v>566</v>
      </c>
      <c r="B3524" t="s">
        <v>1270</v>
      </c>
      <c r="C3524" t="s">
        <v>868</v>
      </c>
      <c r="D3524">
        <v>2020</v>
      </c>
      <c r="E3524">
        <v>1000000</v>
      </c>
      <c r="F3524">
        <v>0</v>
      </c>
      <c r="G3524">
        <v>0</v>
      </c>
      <c r="H3524">
        <v>0</v>
      </c>
      <c r="I3524">
        <v>1000000</v>
      </c>
      <c r="J3524">
        <f t="shared" si="58"/>
        <v>1000000</v>
      </c>
    </row>
    <row r="3525" spans="1:10">
      <c r="A3525" t="s">
        <v>566</v>
      </c>
      <c r="B3525" t="s">
        <v>1526</v>
      </c>
      <c r="C3525" t="s">
        <v>1527</v>
      </c>
      <c r="D3525">
        <v>2020</v>
      </c>
      <c r="E3525">
        <v>1000000</v>
      </c>
      <c r="F3525">
        <v>0</v>
      </c>
      <c r="G3525">
        <v>0</v>
      </c>
      <c r="H3525">
        <v>0</v>
      </c>
      <c r="I3525">
        <v>1000000</v>
      </c>
      <c r="J3525">
        <f t="shared" si="58"/>
        <v>1000000</v>
      </c>
    </row>
    <row r="3526" spans="1:10">
      <c r="A3526" t="s">
        <v>566</v>
      </c>
      <c r="B3526" t="s">
        <v>567</v>
      </c>
      <c r="C3526" t="s">
        <v>568</v>
      </c>
      <c r="D3526">
        <v>2020</v>
      </c>
      <c r="E3526">
        <v>750000</v>
      </c>
      <c r="F3526">
        <v>0</v>
      </c>
      <c r="G3526">
        <v>86999</v>
      </c>
      <c r="H3526">
        <v>0</v>
      </c>
      <c r="I3526">
        <v>836999</v>
      </c>
      <c r="J3526">
        <f t="shared" si="58"/>
        <v>418499.5</v>
      </c>
    </row>
    <row r="3527" spans="1:10">
      <c r="A3527" t="s">
        <v>566</v>
      </c>
      <c r="B3527" t="s">
        <v>569</v>
      </c>
      <c r="C3527" t="s">
        <v>570</v>
      </c>
      <c r="D3527">
        <v>2020</v>
      </c>
      <c r="E3527">
        <v>0</v>
      </c>
      <c r="F3527">
        <v>0</v>
      </c>
      <c r="G3527">
        <v>0</v>
      </c>
      <c r="H3527">
        <v>4000</v>
      </c>
      <c r="I3527">
        <v>4000</v>
      </c>
      <c r="J3527">
        <f t="shared" si="58"/>
        <v>4000</v>
      </c>
    </row>
    <row r="3528" spans="1:10">
      <c r="A3528" t="s">
        <v>566</v>
      </c>
      <c r="B3528" t="s">
        <v>573</v>
      </c>
      <c r="C3528" t="s">
        <v>574</v>
      </c>
      <c r="D3528">
        <v>2020</v>
      </c>
      <c r="E3528">
        <v>200000</v>
      </c>
      <c r="F3528">
        <v>0</v>
      </c>
      <c r="G3528">
        <v>0</v>
      </c>
      <c r="H3528">
        <v>608401</v>
      </c>
      <c r="I3528">
        <v>808401</v>
      </c>
      <c r="J3528">
        <f t="shared" si="58"/>
        <v>404200.5</v>
      </c>
    </row>
    <row r="3529" spans="1:10">
      <c r="A3529" t="s">
        <v>566</v>
      </c>
      <c r="B3529" t="s">
        <v>575</v>
      </c>
      <c r="C3529" t="s">
        <v>576</v>
      </c>
      <c r="D3529">
        <v>2020</v>
      </c>
      <c r="E3529">
        <v>0</v>
      </c>
      <c r="F3529">
        <v>0</v>
      </c>
      <c r="G3529">
        <v>0</v>
      </c>
      <c r="H3529">
        <v>783151</v>
      </c>
      <c r="I3529">
        <v>783151</v>
      </c>
      <c r="J3529">
        <f t="shared" si="58"/>
        <v>783151</v>
      </c>
    </row>
    <row r="3530" spans="1:10">
      <c r="A3530" t="s">
        <v>566</v>
      </c>
      <c r="B3530" t="s">
        <v>579</v>
      </c>
      <c r="C3530" t="s">
        <v>580</v>
      </c>
      <c r="D3530">
        <v>2020</v>
      </c>
      <c r="E3530">
        <v>3000000</v>
      </c>
      <c r="F3530">
        <v>0</v>
      </c>
      <c r="G3530">
        <v>0</v>
      </c>
      <c r="H3530">
        <v>0</v>
      </c>
      <c r="I3530">
        <v>3000000</v>
      </c>
      <c r="J3530">
        <f t="shared" si="58"/>
        <v>3000000</v>
      </c>
    </row>
    <row r="3531" spans="1:10">
      <c r="A3531" t="s">
        <v>566</v>
      </c>
      <c r="B3531" t="s">
        <v>579</v>
      </c>
      <c r="C3531" t="s">
        <v>580</v>
      </c>
      <c r="D3531">
        <v>2020</v>
      </c>
      <c r="E3531">
        <v>0</v>
      </c>
      <c r="F3531">
        <v>0</v>
      </c>
      <c r="G3531">
        <v>81000000</v>
      </c>
      <c r="H3531">
        <v>0</v>
      </c>
      <c r="I3531">
        <v>81000000</v>
      </c>
      <c r="J3531">
        <f t="shared" si="58"/>
        <v>81000000</v>
      </c>
    </row>
    <row r="3532" spans="1:10">
      <c r="A3532" t="s">
        <v>566</v>
      </c>
      <c r="B3532" t="s">
        <v>1352</v>
      </c>
      <c r="C3532" t="s">
        <v>1176</v>
      </c>
      <c r="D3532">
        <v>2020</v>
      </c>
      <c r="E3532">
        <v>3350000</v>
      </c>
      <c r="F3532">
        <v>0</v>
      </c>
      <c r="G3532">
        <v>0</v>
      </c>
      <c r="H3532">
        <v>0</v>
      </c>
      <c r="I3532">
        <v>3350000</v>
      </c>
      <c r="J3532">
        <f t="shared" si="58"/>
        <v>3350000</v>
      </c>
    </row>
    <row r="3533" spans="1:10">
      <c r="A3533" t="s">
        <v>566</v>
      </c>
      <c r="B3533" t="s">
        <v>1999</v>
      </c>
      <c r="C3533" t="s">
        <v>894</v>
      </c>
      <c r="D3533">
        <v>2020</v>
      </c>
      <c r="E3533">
        <v>200000</v>
      </c>
      <c r="F3533">
        <v>0</v>
      </c>
      <c r="G3533">
        <v>0</v>
      </c>
      <c r="H3533">
        <v>0</v>
      </c>
      <c r="I3533">
        <v>200000</v>
      </c>
      <c r="J3533">
        <f t="shared" si="58"/>
        <v>200000</v>
      </c>
    </row>
    <row r="3534" spans="1:10">
      <c r="A3534" t="s">
        <v>566</v>
      </c>
      <c r="B3534" t="s">
        <v>1301</v>
      </c>
      <c r="C3534" t="s">
        <v>1051</v>
      </c>
      <c r="D3534">
        <v>2020</v>
      </c>
      <c r="E3534">
        <v>500000</v>
      </c>
      <c r="F3534">
        <v>0</v>
      </c>
      <c r="G3534">
        <v>0</v>
      </c>
      <c r="H3534">
        <v>0</v>
      </c>
      <c r="I3534">
        <v>500000</v>
      </c>
      <c r="J3534">
        <f t="shared" si="58"/>
        <v>500000</v>
      </c>
    </row>
    <row r="3535" spans="1:10">
      <c r="A3535" t="s">
        <v>566</v>
      </c>
      <c r="B3535" t="s">
        <v>1334</v>
      </c>
      <c r="C3535" t="s">
        <v>630</v>
      </c>
      <c r="D3535">
        <v>2020</v>
      </c>
      <c r="E3535">
        <v>2500000</v>
      </c>
      <c r="F3535">
        <v>0</v>
      </c>
      <c r="G3535">
        <v>0</v>
      </c>
      <c r="H3535">
        <v>0</v>
      </c>
      <c r="I3535">
        <v>2500000</v>
      </c>
      <c r="J3535">
        <f t="shared" si="58"/>
        <v>2500000</v>
      </c>
    </row>
    <row r="3536" spans="1:10">
      <c r="A3536" t="s">
        <v>566</v>
      </c>
      <c r="B3536" t="s">
        <v>583</v>
      </c>
      <c r="C3536" t="s">
        <v>584</v>
      </c>
      <c r="D3536">
        <v>2020</v>
      </c>
      <c r="E3536">
        <v>0</v>
      </c>
      <c r="F3536">
        <v>0</v>
      </c>
      <c r="G3536">
        <v>1378976</v>
      </c>
      <c r="H3536">
        <v>0</v>
      </c>
      <c r="I3536">
        <v>1378976</v>
      </c>
      <c r="J3536">
        <f t="shared" si="58"/>
        <v>1378976</v>
      </c>
    </row>
    <row r="3537" spans="1:10">
      <c r="A3537" t="s">
        <v>566</v>
      </c>
      <c r="B3537" t="s">
        <v>585</v>
      </c>
      <c r="C3537" t="s">
        <v>586</v>
      </c>
      <c r="D3537">
        <v>2020</v>
      </c>
      <c r="E3537">
        <v>1698000</v>
      </c>
      <c r="F3537">
        <v>0</v>
      </c>
      <c r="G3537">
        <v>1027777</v>
      </c>
      <c r="H3537">
        <v>0</v>
      </c>
      <c r="I3537">
        <v>2725777</v>
      </c>
      <c r="J3537">
        <f t="shared" si="58"/>
        <v>1362888.5</v>
      </c>
    </row>
    <row r="3538" spans="1:10">
      <c r="A3538" t="s">
        <v>566</v>
      </c>
      <c r="B3538" t="s">
        <v>1419</v>
      </c>
      <c r="C3538" t="s">
        <v>898</v>
      </c>
      <c r="D3538">
        <v>2020</v>
      </c>
      <c r="E3538">
        <v>5000000</v>
      </c>
      <c r="F3538">
        <v>0</v>
      </c>
      <c r="G3538">
        <v>0</v>
      </c>
      <c r="H3538">
        <v>0</v>
      </c>
      <c r="I3538">
        <v>5000000</v>
      </c>
      <c r="J3538">
        <f t="shared" si="58"/>
        <v>5000000</v>
      </c>
    </row>
    <row r="3539" spans="1:10">
      <c r="A3539" t="s">
        <v>566</v>
      </c>
      <c r="B3539" t="s">
        <v>1644</v>
      </c>
      <c r="C3539" t="s">
        <v>1645</v>
      </c>
      <c r="D3539">
        <v>2020</v>
      </c>
      <c r="E3539">
        <v>0</v>
      </c>
      <c r="F3539">
        <v>0</v>
      </c>
      <c r="G3539">
        <v>0</v>
      </c>
      <c r="H3539">
        <v>364</v>
      </c>
      <c r="I3539">
        <v>364</v>
      </c>
      <c r="J3539">
        <f t="shared" si="58"/>
        <v>364</v>
      </c>
    </row>
    <row r="3540" spans="1:10">
      <c r="A3540" t="s">
        <v>566</v>
      </c>
      <c r="B3540" t="s">
        <v>587</v>
      </c>
      <c r="C3540" t="s">
        <v>588</v>
      </c>
      <c r="D3540">
        <v>2020</v>
      </c>
      <c r="E3540">
        <v>1750000</v>
      </c>
      <c r="F3540">
        <v>0</v>
      </c>
      <c r="G3540">
        <v>342937</v>
      </c>
      <c r="H3540">
        <v>0</v>
      </c>
      <c r="I3540">
        <v>2092937</v>
      </c>
      <c r="J3540">
        <f t="shared" si="58"/>
        <v>1046468.5</v>
      </c>
    </row>
    <row r="3541" spans="1:10">
      <c r="A3541" t="s">
        <v>566</v>
      </c>
      <c r="B3541" t="s">
        <v>589</v>
      </c>
      <c r="C3541" t="s">
        <v>590</v>
      </c>
      <c r="D3541">
        <v>2020</v>
      </c>
      <c r="E3541">
        <v>988000</v>
      </c>
      <c r="F3541">
        <v>0</v>
      </c>
      <c r="G3541">
        <v>0</v>
      </c>
      <c r="H3541">
        <v>0</v>
      </c>
      <c r="I3541">
        <v>988000</v>
      </c>
      <c r="J3541">
        <f t="shared" si="58"/>
        <v>988000</v>
      </c>
    </row>
    <row r="3542" spans="1:10">
      <c r="A3542" t="s">
        <v>566</v>
      </c>
      <c r="B3542" t="s">
        <v>872</v>
      </c>
      <c r="C3542" t="s">
        <v>873</v>
      </c>
      <c r="D3542">
        <v>2020</v>
      </c>
      <c r="E3542">
        <v>900000</v>
      </c>
      <c r="F3542">
        <v>0</v>
      </c>
      <c r="G3542">
        <v>0</v>
      </c>
      <c r="H3542">
        <v>239120</v>
      </c>
      <c r="I3542">
        <v>1139120</v>
      </c>
      <c r="J3542">
        <f t="shared" si="58"/>
        <v>569560</v>
      </c>
    </row>
    <row r="3543" spans="1:10">
      <c r="A3543" t="s">
        <v>566</v>
      </c>
      <c r="B3543" t="s">
        <v>1741</v>
      </c>
      <c r="C3543" t="s">
        <v>1742</v>
      </c>
      <c r="D3543">
        <v>2020</v>
      </c>
      <c r="E3543">
        <v>0</v>
      </c>
      <c r="F3543">
        <v>0</v>
      </c>
      <c r="G3543">
        <v>0</v>
      </c>
      <c r="H3543">
        <v>69249</v>
      </c>
      <c r="I3543">
        <v>69249</v>
      </c>
      <c r="J3543">
        <f t="shared" si="58"/>
        <v>69249</v>
      </c>
    </row>
    <row r="3544" spans="1:10">
      <c r="A3544" t="s">
        <v>566</v>
      </c>
      <c r="B3544" t="s">
        <v>591</v>
      </c>
      <c r="C3544" t="s">
        <v>592</v>
      </c>
      <c r="D3544">
        <v>2020</v>
      </c>
      <c r="E3544">
        <v>4098000</v>
      </c>
      <c r="F3544">
        <v>0</v>
      </c>
      <c r="G3544">
        <v>31295883</v>
      </c>
      <c r="H3544">
        <v>3568000</v>
      </c>
      <c r="I3544">
        <v>38961883</v>
      </c>
      <c r="J3544">
        <f t="shared" si="58"/>
        <v>12987294.333333334</v>
      </c>
    </row>
    <row r="3545" spans="1:10">
      <c r="A3545" t="s">
        <v>566</v>
      </c>
      <c r="B3545" t="s">
        <v>593</v>
      </c>
      <c r="C3545" t="s">
        <v>594</v>
      </c>
      <c r="D3545">
        <v>2020</v>
      </c>
      <c r="E3545">
        <v>1500000</v>
      </c>
      <c r="F3545">
        <v>0</v>
      </c>
      <c r="G3545">
        <v>0</v>
      </c>
      <c r="H3545">
        <v>0</v>
      </c>
      <c r="I3545">
        <v>1500000</v>
      </c>
      <c r="J3545">
        <f t="shared" si="58"/>
        <v>1500000</v>
      </c>
    </row>
    <row r="3546" spans="1:10">
      <c r="A3546" t="s">
        <v>566</v>
      </c>
      <c r="B3546" t="s">
        <v>1400</v>
      </c>
      <c r="C3546" t="s">
        <v>1401</v>
      </c>
      <c r="D3546">
        <v>2020</v>
      </c>
      <c r="E3546">
        <v>0</v>
      </c>
      <c r="F3546">
        <v>0</v>
      </c>
      <c r="G3546">
        <v>0</v>
      </c>
      <c r="H3546">
        <v>389999</v>
      </c>
      <c r="I3546">
        <v>389999</v>
      </c>
      <c r="J3546">
        <f t="shared" si="58"/>
        <v>389999</v>
      </c>
    </row>
    <row r="3547" spans="1:10">
      <c r="A3547" t="s">
        <v>566</v>
      </c>
      <c r="B3547" t="s">
        <v>1255</v>
      </c>
      <c r="C3547" t="s">
        <v>1256</v>
      </c>
      <c r="D3547">
        <v>2020</v>
      </c>
      <c r="E3547">
        <v>0</v>
      </c>
      <c r="F3547">
        <v>0</v>
      </c>
      <c r="G3547">
        <v>234</v>
      </c>
      <c r="H3547">
        <v>0</v>
      </c>
      <c r="I3547">
        <v>234</v>
      </c>
      <c r="J3547">
        <f t="shared" si="58"/>
        <v>234</v>
      </c>
    </row>
    <row r="3548" spans="1:10">
      <c r="A3548" t="s">
        <v>566</v>
      </c>
      <c r="B3548" t="s">
        <v>1492</v>
      </c>
      <c r="C3548" t="s">
        <v>1059</v>
      </c>
      <c r="D3548">
        <v>2020</v>
      </c>
      <c r="E3548">
        <v>7200000</v>
      </c>
      <c r="F3548">
        <v>0</v>
      </c>
      <c r="G3548">
        <v>0</v>
      </c>
      <c r="H3548">
        <v>82078</v>
      </c>
      <c r="I3548">
        <v>7282078</v>
      </c>
      <c r="J3548">
        <f t="shared" si="58"/>
        <v>3641039</v>
      </c>
    </row>
    <row r="3549" spans="1:10">
      <c r="A3549" t="s">
        <v>566</v>
      </c>
      <c r="B3549" t="s">
        <v>1492</v>
      </c>
      <c r="C3549" t="s">
        <v>1059</v>
      </c>
      <c r="D3549">
        <v>2020</v>
      </c>
      <c r="E3549">
        <v>200000</v>
      </c>
      <c r="F3549">
        <v>0</v>
      </c>
      <c r="G3549">
        <v>800000</v>
      </c>
      <c r="H3549">
        <v>0</v>
      </c>
      <c r="I3549">
        <v>1000000</v>
      </c>
      <c r="J3549">
        <f t="shared" si="58"/>
        <v>500000</v>
      </c>
    </row>
    <row r="3550" spans="1:10">
      <c r="A3550" t="s">
        <v>566</v>
      </c>
      <c r="B3550" t="s">
        <v>967</v>
      </c>
      <c r="C3550" t="s">
        <v>669</v>
      </c>
      <c r="D3550">
        <v>2020</v>
      </c>
      <c r="E3550">
        <v>250000</v>
      </c>
      <c r="F3550">
        <v>0</v>
      </c>
      <c r="G3550">
        <v>0</v>
      </c>
      <c r="H3550">
        <v>0</v>
      </c>
      <c r="I3550">
        <v>250000</v>
      </c>
      <c r="J3550">
        <f t="shared" si="58"/>
        <v>250000</v>
      </c>
    </row>
    <row r="3551" spans="1:10">
      <c r="A3551" t="s">
        <v>566</v>
      </c>
      <c r="B3551" t="s">
        <v>595</v>
      </c>
      <c r="C3551" t="s">
        <v>596</v>
      </c>
      <c r="D3551">
        <v>2020</v>
      </c>
      <c r="E3551">
        <v>927000</v>
      </c>
      <c r="F3551">
        <v>0</v>
      </c>
      <c r="G3551">
        <v>0</v>
      </c>
      <c r="H3551">
        <v>236828</v>
      </c>
      <c r="I3551">
        <v>1163828</v>
      </c>
      <c r="J3551">
        <f t="shared" si="58"/>
        <v>581914</v>
      </c>
    </row>
    <row r="3552" spans="1:10">
      <c r="A3552" t="s">
        <v>566</v>
      </c>
      <c r="B3552" t="s">
        <v>1386</v>
      </c>
      <c r="C3552" t="s">
        <v>1132</v>
      </c>
      <c r="D3552">
        <v>2020</v>
      </c>
      <c r="E3552">
        <v>1250000</v>
      </c>
      <c r="F3552">
        <v>0</v>
      </c>
      <c r="G3552">
        <v>0</v>
      </c>
      <c r="H3552">
        <v>0</v>
      </c>
      <c r="I3552">
        <v>1250000</v>
      </c>
      <c r="J3552">
        <f t="shared" si="58"/>
        <v>1250000</v>
      </c>
    </row>
    <row r="3553" spans="1:10">
      <c r="A3553" t="s">
        <v>566</v>
      </c>
      <c r="B3553" t="s">
        <v>1349</v>
      </c>
      <c r="C3553" t="s">
        <v>1350</v>
      </c>
      <c r="D3553">
        <v>2020</v>
      </c>
      <c r="E3553">
        <v>26800369</v>
      </c>
      <c r="F3553">
        <v>0</v>
      </c>
      <c r="G3553">
        <v>0</v>
      </c>
      <c r="H3553">
        <v>0</v>
      </c>
      <c r="I3553">
        <v>26800369</v>
      </c>
      <c r="J3553">
        <f t="shared" si="58"/>
        <v>26800369</v>
      </c>
    </row>
    <row r="3554" spans="1:10">
      <c r="A3554" t="s">
        <v>566</v>
      </c>
      <c r="B3554" t="s">
        <v>1646</v>
      </c>
      <c r="C3554" t="s">
        <v>639</v>
      </c>
      <c r="D3554">
        <v>2020</v>
      </c>
      <c r="E3554">
        <v>4014837</v>
      </c>
      <c r="F3554">
        <v>0</v>
      </c>
      <c r="G3554">
        <v>58000</v>
      </c>
      <c r="H3554">
        <v>0</v>
      </c>
      <c r="I3554">
        <v>4072837</v>
      </c>
      <c r="J3554">
        <f t="shared" si="58"/>
        <v>2036418.5</v>
      </c>
    </row>
    <row r="3555" spans="1:10">
      <c r="A3555" t="s">
        <v>566</v>
      </c>
      <c r="B3555" t="s">
        <v>1451</v>
      </c>
      <c r="C3555" t="s">
        <v>1348</v>
      </c>
      <c r="D3555">
        <v>2020</v>
      </c>
      <c r="E3555">
        <v>0</v>
      </c>
      <c r="F3555">
        <v>4000000</v>
      </c>
      <c r="G3555">
        <v>0</v>
      </c>
      <c r="H3555">
        <v>0</v>
      </c>
      <c r="I3555">
        <v>4000000</v>
      </c>
      <c r="J3555">
        <f t="shared" si="58"/>
        <v>4000000</v>
      </c>
    </row>
    <row r="3556" spans="1:10">
      <c r="A3556" t="s">
        <v>566</v>
      </c>
      <c r="B3556" t="s">
        <v>2000</v>
      </c>
      <c r="C3556" t="s">
        <v>1762</v>
      </c>
      <c r="D3556">
        <v>2020</v>
      </c>
      <c r="E3556">
        <v>1125000</v>
      </c>
      <c r="F3556">
        <v>0</v>
      </c>
      <c r="G3556">
        <v>0</v>
      </c>
      <c r="H3556">
        <v>0</v>
      </c>
      <c r="I3556">
        <v>1125000</v>
      </c>
      <c r="J3556">
        <f t="shared" si="58"/>
        <v>1125000</v>
      </c>
    </row>
    <row r="3557" spans="1:10">
      <c r="A3557" t="s">
        <v>566</v>
      </c>
      <c r="B3557" t="s">
        <v>2001</v>
      </c>
      <c r="C3557" t="s">
        <v>1768</v>
      </c>
      <c r="D3557">
        <v>2020</v>
      </c>
      <c r="E3557">
        <v>2250000</v>
      </c>
      <c r="F3557">
        <v>0</v>
      </c>
      <c r="G3557">
        <v>0</v>
      </c>
      <c r="H3557">
        <v>0</v>
      </c>
      <c r="I3557">
        <v>2250000</v>
      </c>
      <c r="J3557">
        <f t="shared" si="58"/>
        <v>2250000</v>
      </c>
    </row>
    <row r="3558" spans="1:10">
      <c r="A3558" t="s">
        <v>566</v>
      </c>
      <c r="B3558" t="s">
        <v>2002</v>
      </c>
      <c r="C3558" t="s">
        <v>2003</v>
      </c>
      <c r="D3558">
        <v>2020</v>
      </c>
      <c r="E3558">
        <v>78000</v>
      </c>
      <c r="F3558">
        <v>0</v>
      </c>
      <c r="G3558">
        <v>0</v>
      </c>
      <c r="H3558">
        <v>0</v>
      </c>
      <c r="I3558">
        <v>78000</v>
      </c>
      <c r="J3558">
        <f t="shared" si="58"/>
        <v>78000</v>
      </c>
    </row>
    <row r="3559" spans="1:10">
      <c r="A3559" t="s">
        <v>566</v>
      </c>
      <c r="B3559" t="s">
        <v>1743</v>
      </c>
      <c r="C3559" t="s">
        <v>2004</v>
      </c>
      <c r="D3559">
        <v>2020</v>
      </c>
      <c r="E3559">
        <v>200000</v>
      </c>
      <c r="F3559">
        <v>0</v>
      </c>
      <c r="G3559">
        <v>25929</v>
      </c>
      <c r="H3559">
        <v>0</v>
      </c>
      <c r="I3559">
        <v>225929</v>
      </c>
      <c r="J3559">
        <f t="shared" si="58"/>
        <v>112964.5</v>
      </c>
    </row>
    <row r="3560" spans="1:10">
      <c r="A3560" t="s">
        <v>566</v>
      </c>
      <c r="B3560" t="s">
        <v>2005</v>
      </c>
      <c r="C3560" t="s">
        <v>2006</v>
      </c>
      <c r="D3560">
        <v>2020</v>
      </c>
      <c r="E3560">
        <v>795000</v>
      </c>
      <c r="F3560">
        <v>0</v>
      </c>
      <c r="G3560">
        <v>0</v>
      </c>
      <c r="H3560">
        <v>0</v>
      </c>
      <c r="I3560">
        <v>795000</v>
      </c>
      <c r="J3560">
        <f t="shared" si="58"/>
        <v>795000</v>
      </c>
    </row>
    <row r="3561" spans="1:10">
      <c r="A3561" t="s">
        <v>566</v>
      </c>
      <c r="B3561" t="s">
        <v>599</v>
      </c>
      <c r="C3561" t="s">
        <v>600</v>
      </c>
      <c r="D3561">
        <v>2020</v>
      </c>
      <c r="E3561">
        <v>0</v>
      </c>
      <c r="F3561">
        <v>0</v>
      </c>
      <c r="G3561">
        <v>65659</v>
      </c>
      <c r="H3561">
        <v>0</v>
      </c>
      <c r="I3561">
        <v>65659</v>
      </c>
      <c r="J3561">
        <f t="shared" si="58"/>
        <v>65659</v>
      </c>
    </row>
    <row r="3562" spans="1:10">
      <c r="A3562" t="s">
        <v>566</v>
      </c>
      <c r="B3562" t="s">
        <v>1197</v>
      </c>
      <c r="C3562" t="s">
        <v>1146</v>
      </c>
      <c r="D3562">
        <v>2020</v>
      </c>
      <c r="E3562">
        <v>3000000</v>
      </c>
      <c r="F3562">
        <v>0</v>
      </c>
      <c r="G3562">
        <v>0</v>
      </c>
      <c r="H3562">
        <v>0</v>
      </c>
      <c r="I3562">
        <v>3000000</v>
      </c>
      <c r="J3562">
        <f t="shared" si="58"/>
        <v>3000000</v>
      </c>
    </row>
    <row r="3563" spans="1:10">
      <c r="A3563" t="s">
        <v>566</v>
      </c>
      <c r="B3563" t="s">
        <v>2007</v>
      </c>
      <c r="C3563" t="s">
        <v>1032</v>
      </c>
      <c r="D3563">
        <v>2020</v>
      </c>
      <c r="E3563">
        <v>686000</v>
      </c>
      <c r="F3563">
        <v>0</v>
      </c>
      <c r="G3563">
        <v>0</v>
      </c>
      <c r="H3563">
        <v>0</v>
      </c>
      <c r="I3563">
        <v>686000</v>
      </c>
      <c r="J3563">
        <f t="shared" ref="J3563:J3626" si="59">AVERAGEIF(E3563:H3563, "&gt;0")</f>
        <v>686000</v>
      </c>
    </row>
    <row r="3564" spans="1:10">
      <c r="A3564" t="s">
        <v>566</v>
      </c>
      <c r="B3564" t="s">
        <v>1647</v>
      </c>
      <c r="C3564" t="s">
        <v>1582</v>
      </c>
      <c r="D3564">
        <v>2020</v>
      </c>
      <c r="E3564">
        <v>55121</v>
      </c>
      <c r="F3564">
        <v>0</v>
      </c>
      <c r="G3564">
        <v>42000</v>
      </c>
      <c r="H3564">
        <v>0</v>
      </c>
      <c r="I3564">
        <v>97121</v>
      </c>
      <c r="J3564">
        <f t="shared" si="59"/>
        <v>48560.5</v>
      </c>
    </row>
    <row r="3565" spans="1:10">
      <c r="A3565" t="s">
        <v>566</v>
      </c>
      <c r="B3565" t="s">
        <v>1745</v>
      </c>
      <c r="C3565" t="s">
        <v>1746</v>
      </c>
      <c r="D3565">
        <v>2020</v>
      </c>
      <c r="E3565">
        <v>0</v>
      </c>
      <c r="F3565">
        <v>0</v>
      </c>
      <c r="G3565">
        <v>12160</v>
      </c>
      <c r="H3565">
        <v>0</v>
      </c>
      <c r="I3565">
        <v>12160</v>
      </c>
      <c r="J3565">
        <f t="shared" si="59"/>
        <v>12160</v>
      </c>
    </row>
    <row r="3566" spans="1:10">
      <c r="A3566" t="s">
        <v>566</v>
      </c>
      <c r="B3566" t="s">
        <v>1648</v>
      </c>
      <c r="C3566" t="s">
        <v>1649</v>
      </c>
      <c r="D3566">
        <v>2020</v>
      </c>
      <c r="E3566">
        <v>0</v>
      </c>
      <c r="F3566">
        <v>0</v>
      </c>
      <c r="G3566">
        <v>6580</v>
      </c>
      <c r="H3566">
        <v>0</v>
      </c>
      <c r="I3566">
        <v>6580</v>
      </c>
      <c r="J3566">
        <f t="shared" si="59"/>
        <v>6580</v>
      </c>
    </row>
    <row r="3567" spans="1:10">
      <c r="A3567" t="s">
        <v>566</v>
      </c>
      <c r="B3567" t="s">
        <v>1747</v>
      </c>
      <c r="C3567" t="s">
        <v>1748</v>
      </c>
      <c r="D3567">
        <v>2020</v>
      </c>
      <c r="E3567">
        <v>111458</v>
      </c>
      <c r="F3567">
        <v>0</v>
      </c>
      <c r="G3567">
        <v>0</v>
      </c>
      <c r="H3567">
        <v>0</v>
      </c>
      <c r="I3567">
        <v>111458</v>
      </c>
      <c r="J3567">
        <f t="shared" si="59"/>
        <v>111458</v>
      </c>
    </row>
    <row r="3568" spans="1:10">
      <c r="A3568" t="s">
        <v>566</v>
      </c>
      <c r="B3568" t="s">
        <v>1650</v>
      </c>
      <c r="C3568" t="s">
        <v>1651</v>
      </c>
      <c r="D3568">
        <v>2020</v>
      </c>
      <c r="E3568">
        <v>0</v>
      </c>
      <c r="F3568">
        <v>4240</v>
      </c>
      <c r="G3568">
        <v>0</v>
      </c>
      <c r="H3568">
        <v>0</v>
      </c>
      <c r="I3568">
        <v>4240</v>
      </c>
      <c r="J3568">
        <f t="shared" si="59"/>
        <v>4240</v>
      </c>
    </row>
    <row r="3569" spans="1:10">
      <c r="A3569" t="s">
        <v>566</v>
      </c>
      <c r="B3569" t="s">
        <v>2008</v>
      </c>
      <c r="C3569" t="s">
        <v>997</v>
      </c>
      <c r="D3569">
        <v>2020</v>
      </c>
      <c r="E3569">
        <v>150000</v>
      </c>
      <c r="F3569">
        <v>0</v>
      </c>
      <c r="G3569">
        <v>0</v>
      </c>
      <c r="H3569">
        <v>0</v>
      </c>
      <c r="I3569">
        <v>150000</v>
      </c>
      <c r="J3569">
        <f t="shared" si="59"/>
        <v>150000</v>
      </c>
    </row>
    <row r="3570" spans="1:10">
      <c r="A3570" t="s">
        <v>566</v>
      </c>
      <c r="B3570" t="s">
        <v>605</v>
      </c>
      <c r="C3570" t="s">
        <v>606</v>
      </c>
      <c r="D3570">
        <v>2020</v>
      </c>
      <c r="E3570">
        <v>735006</v>
      </c>
      <c r="F3570">
        <v>0</v>
      </c>
      <c r="G3570">
        <v>0</v>
      </c>
      <c r="H3570">
        <v>0</v>
      </c>
      <c r="I3570">
        <v>735006</v>
      </c>
      <c r="J3570">
        <f t="shared" si="59"/>
        <v>735006</v>
      </c>
    </row>
    <row r="3571" spans="1:10">
      <c r="A3571" t="s">
        <v>566</v>
      </c>
      <c r="B3571" t="s">
        <v>2009</v>
      </c>
      <c r="C3571" t="s">
        <v>971</v>
      </c>
      <c r="D3571">
        <v>2020</v>
      </c>
      <c r="E3571">
        <v>635000</v>
      </c>
      <c r="F3571">
        <v>0</v>
      </c>
      <c r="G3571">
        <v>0</v>
      </c>
      <c r="H3571">
        <v>0</v>
      </c>
      <c r="I3571">
        <v>635000</v>
      </c>
      <c r="J3571">
        <f t="shared" si="59"/>
        <v>635000</v>
      </c>
    </row>
    <row r="3572" spans="1:10">
      <c r="A3572" t="s">
        <v>566</v>
      </c>
      <c r="B3572" t="s">
        <v>2010</v>
      </c>
      <c r="C3572" t="s">
        <v>1530</v>
      </c>
      <c r="D3572">
        <v>2020</v>
      </c>
      <c r="E3572">
        <v>500000</v>
      </c>
      <c r="F3572">
        <v>0</v>
      </c>
      <c r="G3572">
        <v>0</v>
      </c>
      <c r="H3572">
        <v>0</v>
      </c>
      <c r="I3572">
        <v>500000</v>
      </c>
      <c r="J3572">
        <f t="shared" si="59"/>
        <v>500000</v>
      </c>
    </row>
    <row r="3573" spans="1:10">
      <c r="A3573" t="s">
        <v>566</v>
      </c>
      <c r="B3573" t="s">
        <v>2011</v>
      </c>
      <c r="C3573" t="s">
        <v>1008</v>
      </c>
      <c r="D3573">
        <v>2020</v>
      </c>
      <c r="E3573">
        <v>5000000</v>
      </c>
      <c r="F3573">
        <v>0</v>
      </c>
      <c r="G3573">
        <v>0</v>
      </c>
      <c r="H3573">
        <v>0</v>
      </c>
      <c r="I3573">
        <v>5000000</v>
      </c>
      <c r="J3573">
        <f t="shared" si="59"/>
        <v>5000000</v>
      </c>
    </row>
    <row r="3574" spans="1:10">
      <c r="A3574" t="s">
        <v>566</v>
      </c>
      <c r="B3574" t="s">
        <v>1277</v>
      </c>
      <c r="C3574" t="s">
        <v>1018</v>
      </c>
      <c r="D3574">
        <v>2020</v>
      </c>
      <c r="E3574">
        <v>250000</v>
      </c>
      <c r="F3574">
        <v>0</v>
      </c>
      <c r="G3574">
        <v>0</v>
      </c>
      <c r="H3574">
        <v>0</v>
      </c>
      <c r="I3574">
        <v>250000</v>
      </c>
      <c r="J3574">
        <f t="shared" si="59"/>
        <v>250000</v>
      </c>
    </row>
    <row r="3575" spans="1:10">
      <c r="A3575" t="s">
        <v>566</v>
      </c>
      <c r="B3575" t="s">
        <v>2012</v>
      </c>
      <c r="C3575" t="s">
        <v>993</v>
      </c>
      <c r="D3575">
        <v>2020</v>
      </c>
      <c r="E3575">
        <v>2000000</v>
      </c>
      <c r="F3575">
        <v>0</v>
      </c>
      <c r="G3575">
        <v>0</v>
      </c>
      <c r="H3575">
        <v>0</v>
      </c>
      <c r="I3575">
        <v>2000000</v>
      </c>
      <c r="J3575">
        <f t="shared" si="59"/>
        <v>2000000</v>
      </c>
    </row>
    <row r="3576" spans="1:10">
      <c r="A3576" t="s">
        <v>566</v>
      </c>
      <c r="B3576" t="s">
        <v>2013</v>
      </c>
      <c r="C3576" t="s">
        <v>1516</v>
      </c>
      <c r="D3576">
        <v>2020</v>
      </c>
      <c r="E3576">
        <v>2000000</v>
      </c>
      <c r="F3576">
        <v>0</v>
      </c>
      <c r="G3576">
        <v>0</v>
      </c>
      <c r="H3576">
        <v>0</v>
      </c>
      <c r="I3576">
        <v>2000000</v>
      </c>
      <c r="J3576">
        <f t="shared" si="59"/>
        <v>2000000</v>
      </c>
    </row>
    <row r="3577" spans="1:10">
      <c r="A3577" t="s">
        <v>566</v>
      </c>
      <c r="B3577" t="s">
        <v>2014</v>
      </c>
      <c r="C3577" t="s">
        <v>1779</v>
      </c>
      <c r="D3577">
        <v>2020</v>
      </c>
      <c r="E3577">
        <v>1500000</v>
      </c>
      <c r="F3577">
        <v>0</v>
      </c>
      <c r="G3577">
        <v>0</v>
      </c>
      <c r="H3577">
        <v>0</v>
      </c>
      <c r="I3577">
        <v>1500000</v>
      </c>
      <c r="J3577">
        <f t="shared" si="59"/>
        <v>1500000</v>
      </c>
    </row>
    <row r="3578" spans="1:10">
      <c r="A3578" t="s">
        <v>566</v>
      </c>
      <c r="B3578" t="s">
        <v>1442</v>
      </c>
      <c r="C3578" t="s">
        <v>1438</v>
      </c>
      <c r="D3578">
        <v>2020</v>
      </c>
      <c r="E3578">
        <v>1000000</v>
      </c>
      <c r="F3578">
        <v>0</v>
      </c>
      <c r="G3578">
        <v>0</v>
      </c>
      <c r="H3578">
        <v>0</v>
      </c>
      <c r="I3578">
        <v>1000000</v>
      </c>
      <c r="J3578">
        <f t="shared" si="59"/>
        <v>1000000</v>
      </c>
    </row>
    <row r="3579" spans="1:10">
      <c r="A3579" t="s">
        <v>566</v>
      </c>
      <c r="B3579" t="s">
        <v>1244</v>
      </c>
      <c r="C3579" t="s">
        <v>1166</v>
      </c>
      <c r="D3579">
        <v>2020</v>
      </c>
      <c r="E3579">
        <v>500000</v>
      </c>
      <c r="F3579">
        <v>0</v>
      </c>
      <c r="G3579">
        <v>0</v>
      </c>
      <c r="H3579">
        <v>0</v>
      </c>
      <c r="I3579">
        <v>500000</v>
      </c>
      <c r="J3579">
        <f t="shared" si="59"/>
        <v>500000</v>
      </c>
    </row>
    <row r="3580" spans="1:10">
      <c r="A3580" t="s">
        <v>566</v>
      </c>
      <c r="B3580" t="s">
        <v>609</v>
      </c>
      <c r="C3580" t="s">
        <v>610</v>
      </c>
      <c r="D3580">
        <v>2020</v>
      </c>
      <c r="E3580">
        <v>800000</v>
      </c>
      <c r="F3580">
        <v>0</v>
      </c>
      <c r="G3580">
        <v>0</v>
      </c>
      <c r="H3580">
        <v>0</v>
      </c>
      <c r="I3580">
        <v>800000</v>
      </c>
      <c r="J3580">
        <f t="shared" si="59"/>
        <v>800000</v>
      </c>
    </row>
    <row r="3581" spans="1:10">
      <c r="A3581" t="s">
        <v>566</v>
      </c>
      <c r="B3581" t="s">
        <v>2015</v>
      </c>
      <c r="C3581" t="s">
        <v>1781</v>
      </c>
      <c r="D3581">
        <v>2020</v>
      </c>
      <c r="E3581">
        <v>1000000</v>
      </c>
      <c r="F3581">
        <v>0</v>
      </c>
      <c r="G3581">
        <v>0</v>
      </c>
      <c r="H3581">
        <v>0</v>
      </c>
      <c r="I3581">
        <v>1000000</v>
      </c>
      <c r="J3581">
        <f t="shared" si="59"/>
        <v>1000000</v>
      </c>
    </row>
    <row r="3582" spans="1:10">
      <c r="A3582" t="s">
        <v>566</v>
      </c>
      <c r="B3582" t="s">
        <v>2016</v>
      </c>
      <c r="C3582" t="s">
        <v>683</v>
      </c>
      <c r="D3582">
        <v>2020</v>
      </c>
      <c r="E3582">
        <v>100000</v>
      </c>
      <c r="F3582">
        <v>0</v>
      </c>
      <c r="G3582">
        <v>0</v>
      </c>
      <c r="H3582">
        <v>0</v>
      </c>
      <c r="I3582">
        <v>100000</v>
      </c>
      <c r="J3582">
        <f t="shared" si="59"/>
        <v>100000</v>
      </c>
    </row>
    <row r="3583" spans="1:10">
      <c r="A3583" t="s">
        <v>566</v>
      </c>
      <c r="B3583" t="s">
        <v>1654</v>
      </c>
      <c r="C3583" t="s">
        <v>1655</v>
      </c>
      <c r="D3583">
        <v>2020</v>
      </c>
      <c r="E3583">
        <v>493</v>
      </c>
      <c r="F3583">
        <v>0</v>
      </c>
      <c r="G3583">
        <v>0</v>
      </c>
      <c r="H3583">
        <v>0</v>
      </c>
      <c r="I3583">
        <v>493</v>
      </c>
      <c r="J3583">
        <f t="shared" si="59"/>
        <v>493</v>
      </c>
    </row>
    <row r="3584" spans="1:10">
      <c r="A3584" t="s">
        <v>566</v>
      </c>
      <c r="B3584" t="s">
        <v>1654</v>
      </c>
      <c r="C3584" t="s">
        <v>1655</v>
      </c>
      <c r="D3584">
        <v>2020</v>
      </c>
      <c r="E3584">
        <v>243</v>
      </c>
      <c r="F3584">
        <v>0</v>
      </c>
      <c r="G3584">
        <v>0</v>
      </c>
      <c r="H3584">
        <v>0</v>
      </c>
      <c r="I3584">
        <v>243</v>
      </c>
      <c r="J3584">
        <f t="shared" si="59"/>
        <v>243</v>
      </c>
    </row>
    <row r="3585" spans="1:10">
      <c r="A3585" t="s">
        <v>566</v>
      </c>
      <c r="B3585" t="s">
        <v>1574</v>
      </c>
      <c r="C3585" t="s">
        <v>655</v>
      </c>
      <c r="D3585">
        <v>2020</v>
      </c>
      <c r="E3585">
        <v>1130000</v>
      </c>
      <c r="F3585">
        <v>0</v>
      </c>
      <c r="G3585">
        <v>0</v>
      </c>
      <c r="H3585">
        <v>0</v>
      </c>
      <c r="I3585">
        <v>1130000</v>
      </c>
      <c r="J3585">
        <f t="shared" si="59"/>
        <v>1130000</v>
      </c>
    </row>
    <row r="3586" spans="1:10">
      <c r="A3586" t="s">
        <v>566</v>
      </c>
      <c r="B3586" t="s">
        <v>611</v>
      </c>
      <c r="C3586" t="s">
        <v>612</v>
      </c>
      <c r="D3586">
        <v>2020</v>
      </c>
      <c r="E3586">
        <v>1000000</v>
      </c>
      <c r="F3586">
        <v>0</v>
      </c>
      <c r="G3586">
        <v>0</v>
      </c>
      <c r="H3586">
        <v>0</v>
      </c>
      <c r="I3586">
        <v>1000000</v>
      </c>
      <c r="J3586">
        <f t="shared" si="59"/>
        <v>1000000</v>
      </c>
    </row>
    <row r="3587" spans="1:10">
      <c r="A3587" t="s">
        <v>566</v>
      </c>
      <c r="B3587" t="s">
        <v>1382</v>
      </c>
      <c r="C3587" t="s">
        <v>1383</v>
      </c>
      <c r="D3587">
        <v>2020</v>
      </c>
      <c r="E3587">
        <v>445000</v>
      </c>
      <c r="F3587">
        <v>0</v>
      </c>
      <c r="G3587">
        <v>0</v>
      </c>
      <c r="H3587">
        <v>0</v>
      </c>
      <c r="I3587">
        <v>445000</v>
      </c>
      <c r="J3587">
        <f t="shared" si="59"/>
        <v>445000</v>
      </c>
    </row>
    <row r="3588" spans="1:10">
      <c r="A3588" t="s">
        <v>566</v>
      </c>
      <c r="B3588" t="s">
        <v>1440</v>
      </c>
      <c r="C3588" t="s">
        <v>1441</v>
      </c>
      <c r="D3588">
        <v>2020</v>
      </c>
      <c r="E3588">
        <v>500000</v>
      </c>
      <c r="F3588">
        <v>0</v>
      </c>
      <c r="G3588">
        <v>0</v>
      </c>
      <c r="H3588">
        <v>0</v>
      </c>
      <c r="I3588">
        <v>500000</v>
      </c>
      <c r="J3588">
        <f t="shared" si="59"/>
        <v>500000</v>
      </c>
    </row>
    <row r="3589" spans="1:10">
      <c r="A3589" t="s">
        <v>566</v>
      </c>
      <c r="B3589" t="s">
        <v>1749</v>
      </c>
      <c r="C3589" t="s">
        <v>1390</v>
      </c>
      <c r="D3589">
        <v>2020</v>
      </c>
      <c r="E3589">
        <v>0</v>
      </c>
      <c r="F3589">
        <v>0</v>
      </c>
      <c r="G3589">
        <v>9946</v>
      </c>
      <c r="H3589">
        <v>0</v>
      </c>
      <c r="I3589">
        <v>9946</v>
      </c>
      <c r="J3589">
        <f t="shared" si="59"/>
        <v>9946</v>
      </c>
    </row>
    <row r="3590" spans="1:10">
      <c r="A3590" t="s">
        <v>566</v>
      </c>
      <c r="B3590" t="s">
        <v>1415</v>
      </c>
      <c r="C3590" t="s">
        <v>1416</v>
      </c>
      <c r="D3590">
        <v>2020</v>
      </c>
      <c r="E3590">
        <v>1000000</v>
      </c>
      <c r="F3590">
        <v>0</v>
      </c>
      <c r="G3590">
        <v>0</v>
      </c>
      <c r="H3590">
        <v>0</v>
      </c>
      <c r="I3590">
        <v>1000000</v>
      </c>
      <c r="J3590">
        <f t="shared" si="59"/>
        <v>1000000</v>
      </c>
    </row>
    <row r="3591" spans="1:10">
      <c r="A3591" t="s">
        <v>566</v>
      </c>
      <c r="B3591" t="s">
        <v>623</v>
      </c>
      <c r="C3591" t="s">
        <v>624</v>
      </c>
      <c r="D3591">
        <v>2020</v>
      </c>
      <c r="E3591">
        <v>300000</v>
      </c>
      <c r="F3591">
        <v>0</v>
      </c>
      <c r="G3591">
        <v>63000</v>
      </c>
      <c r="H3591">
        <v>0</v>
      </c>
      <c r="I3591">
        <v>363000</v>
      </c>
      <c r="J3591">
        <f t="shared" si="59"/>
        <v>181500</v>
      </c>
    </row>
    <row r="3592" spans="1:10">
      <c r="A3592" t="s">
        <v>566</v>
      </c>
      <c r="B3592" t="s">
        <v>625</v>
      </c>
      <c r="C3592" t="s">
        <v>626</v>
      </c>
      <c r="D3592">
        <v>2020</v>
      </c>
      <c r="E3592">
        <v>1216000</v>
      </c>
      <c r="F3592">
        <v>0</v>
      </c>
      <c r="G3592">
        <v>156000</v>
      </c>
      <c r="H3592">
        <v>0</v>
      </c>
      <c r="I3592">
        <v>1372000</v>
      </c>
      <c r="J3592">
        <f t="shared" si="59"/>
        <v>686000</v>
      </c>
    </row>
    <row r="3593" spans="1:10">
      <c r="A3593" t="s">
        <v>566</v>
      </c>
      <c r="B3593" t="s">
        <v>2017</v>
      </c>
      <c r="C3593" t="s">
        <v>2018</v>
      </c>
      <c r="D3593">
        <v>2020</v>
      </c>
      <c r="E3593">
        <v>200000</v>
      </c>
      <c r="F3593">
        <v>0</v>
      </c>
      <c r="G3593">
        <v>0</v>
      </c>
      <c r="H3593">
        <v>0</v>
      </c>
      <c r="I3593">
        <v>200000</v>
      </c>
      <c r="J3593">
        <f t="shared" si="59"/>
        <v>200000</v>
      </c>
    </row>
    <row r="3594" spans="1:10">
      <c r="A3594" t="s">
        <v>566</v>
      </c>
      <c r="B3594" t="s">
        <v>2019</v>
      </c>
      <c r="C3594" t="s">
        <v>1756</v>
      </c>
      <c r="D3594">
        <v>2020</v>
      </c>
      <c r="E3594">
        <v>3000000</v>
      </c>
      <c r="F3594">
        <v>0</v>
      </c>
      <c r="G3594">
        <v>0</v>
      </c>
      <c r="H3594">
        <v>0</v>
      </c>
      <c r="I3594">
        <v>3000000</v>
      </c>
      <c r="J3594">
        <f t="shared" si="59"/>
        <v>3000000</v>
      </c>
    </row>
    <row r="3595" spans="1:10">
      <c r="A3595" t="s">
        <v>566</v>
      </c>
      <c r="B3595" t="s">
        <v>1593</v>
      </c>
      <c r="C3595" t="s">
        <v>988</v>
      </c>
      <c r="D3595">
        <v>2020</v>
      </c>
      <c r="E3595">
        <v>4900000</v>
      </c>
      <c r="F3595">
        <v>0</v>
      </c>
      <c r="G3595">
        <v>0</v>
      </c>
      <c r="H3595">
        <v>0</v>
      </c>
      <c r="I3595">
        <v>4900000</v>
      </c>
      <c r="J3595">
        <f t="shared" si="59"/>
        <v>4900000</v>
      </c>
    </row>
    <row r="3596" spans="1:10">
      <c r="A3596" t="s">
        <v>566</v>
      </c>
      <c r="B3596" t="s">
        <v>2020</v>
      </c>
      <c r="C3596" t="s">
        <v>2021</v>
      </c>
      <c r="D3596">
        <v>2020</v>
      </c>
      <c r="E3596">
        <v>2150000</v>
      </c>
      <c r="F3596">
        <v>0</v>
      </c>
      <c r="G3596">
        <v>0</v>
      </c>
      <c r="H3596">
        <v>0</v>
      </c>
      <c r="I3596">
        <v>2150000</v>
      </c>
      <c r="J3596">
        <f t="shared" si="59"/>
        <v>2150000</v>
      </c>
    </row>
    <row r="3597" spans="1:10">
      <c r="A3597" t="s">
        <v>566</v>
      </c>
      <c r="B3597" t="s">
        <v>2022</v>
      </c>
      <c r="C3597" t="s">
        <v>568</v>
      </c>
      <c r="D3597">
        <v>2020</v>
      </c>
      <c r="E3597">
        <v>414000</v>
      </c>
      <c r="F3597">
        <v>0</v>
      </c>
      <c r="G3597">
        <v>0</v>
      </c>
      <c r="H3597">
        <v>0</v>
      </c>
      <c r="I3597">
        <v>414000</v>
      </c>
      <c r="J3597">
        <f t="shared" si="59"/>
        <v>414000</v>
      </c>
    </row>
    <row r="3598" spans="1:10">
      <c r="A3598" t="s">
        <v>566</v>
      </c>
      <c r="B3598" t="s">
        <v>2023</v>
      </c>
      <c r="C3598" t="s">
        <v>665</v>
      </c>
      <c r="D3598">
        <v>2020</v>
      </c>
      <c r="E3598">
        <v>1947000</v>
      </c>
      <c r="F3598">
        <v>0</v>
      </c>
      <c r="G3598">
        <v>0</v>
      </c>
      <c r="H3598">
        <v>0</v>
      </c>
      <c r="I3598">
        <v>1947000</v>
      </c>
      <c r="J3598">
        <f t="shared" si="59"/>
        <v>1947000</v>
      </c>
    </row>
    <row r="3599" spans="1:10">
      <c r="A3599" t="s">
        <v>566</v>
      </c>
      <c r="B3599" t="s">
        <v>1580</v>
      </c>
      <c r="C3599" t="s">
        <v>984</v>
      </c>
      <c r="D3599">
        <v>2020</v>
      </c>
      <c r="E3599">
        <v>1000000</v>
      </c>
      <c r="F3599">
        <v>0</v>
      </c>
      <c r="G3599">
        <v>0</v>
      </c>
      <c r="H3599">
        <v>0</v>
      </c>
      <c r="I3599">
        <v>1000000</v>
      </c>
      <c r="J3599">
        <f t="shared" si="59"/>
        <v>1000000</v>
      </c>
    </row>
    <row r="3600" spans="1:10">
      <c r="A3600" t="s">
        <v>566</v>
      </c>
      <c r="B3600" t="s">
        <v>1536</v>
      </c>
      <c r="C3600" t="s">
        <v>574</v>
      </c>
      <c r="D3600">
        <v>2020</v>
      </c>
      <c r="E3600">
        <v>1111000</v>
      </c>
      <c r="F3600">
        <v>0</v>
      </c>
      <c r="G3600">
        <v>0</v>
      </c>
      <c r="H3600">
        <v>0</v>
      </c>
      <c r="I3600">
        <v>1111000</v>
      </c>
      <c r="J3600">
        <f t="shared" si="59"/>
        <v>1111000</v>
      </c>
    </row>
    <row r="3601" spans="1:10">
      <c r="A3601" t="s">
        <v>566</v>
      </c>
      <c r="B3601" t="s">
        <v>2024</v>
      </c>
      <c r="C3601" t="s">
        <v>2025</v>
      </c>
      <c r="D3601">
        <v>2020</v>
      </c>
      <c r="E3601">
        <v>4600000</v>
      </c>
      <c r="F3601">
        <v>0</v>
      </c>
      <c r="G3601">
        <v>0</v>
      </c>
      <c r="H3601">
        <v>0</v>
      </c>
      <c r="I3601">
        <v>4600000</v>
      </c>
      <c r="J3601">
        <f t="shared" si="59"/>
        <v>4600000</v>
      </c>
    </row>
    <row r="3602" spans="1:10">
      <c r="A3602" t="s">
        <v>566</v>
      </c>
      <c r="B3602" t="s">
        <v>1496</v>
      </c>
      <c r="C3602" t="s">
        <v>1497</v>
      </c>
      <c r="D3602">
        <v>2020</v>
      </c>
      <c r="E3602">
        <v>195000</v>
      </c>
      <c r="F3602">
        <v>0</v>
      </c>
      <c r="G3602">
        <v>0</v>
      </c>
      <c r="H3602">
        <v>0</v>
      </c>
      <c r="I3602">
        <v>195000</v>
      </c>
      <c r="J3602">
        <f t="shared" si="59"/>
        <v>195000</v>
      </c>
    </row>
    <row r="3603" spans="1:10">
      <c r="A3603" t="s">
        <v>566</v>
      </c>
      <c r="B3603" t="s">
        <v>2026</v>
      </c>
      <c r="C3603" t="s">
        <v>580</v>
      </c>
      <c r="D3603">
        <v>2020</v>
      </c>
      <c r="E3603">
        <v>4550000</v>
      </c>
      <c r="F3603">
        <v>0</v>
      </c>
      <c r="G3603">
        <v>0</v>
      </c>
      <c r="H3603">
        <v>0</v>
      </c>
      <c r="I3603">
        <v>4550000</v>
      </c>
      <c r="J3603">
        <f t="shared" si="59"/>
        <v>4550000</v>
      </c>
    </row>
    <row r="3604" spans="1:10">
      <c r="A3604" t="s">
        <v>566</v>
      </c>
      <c r="B3604" t="s">
        <v>1209</v>
      </c>
      <c r="C3604" t="s">
        <v>1176</v>
      </c>
      <c r="D3604">
        <v>2020</v>
      </c>
      <c r="E3604">
        <v>4200000</v>
      </c>
      <c r="F3604">
        <v>0</v>
      </c>
      <c r="G3604">
        <v>0</v>
      </c>
      <c r="H3604">
        <v>0</v>
      </c>
      <c r="I3604">
        <v>4200000</v>
      </c>
      <c r="J3604">
        <f t="shared" si="59"/>
        <v>4200000</v>
      </c>
    </row>
    <row r="3605" spans="1:10">
      <c r="A3605" t="s">
        <v>566</v>
      </c>
      <c r="B3605" t="s">
        <v>1560</v>
      </c>
      <c r="C3605" t="s">
        <v>628</v>
      </c>
      <c r="D3605">
        <v>2020</v>
      </c>
      <c r="E3605">
        <v>2000000</v>
      </c>
      <c r="F3605">
        <v>0</v>
      </c>
      <c r="G3605">
        <v>0</v>
      </c>
      <c r="H3605">
        <v>0</v>
      </c>
      <c r="I3605">
        <v>2000000</v>
      </c>
      <c r="J3605">
        <f t="shared" si="59"/>
        <v>2000000</v>
      </c>
    </row>
    <row r="3606" spans="1:10">
      <c r="A3606" t="s">
        <v>566</v>
      </c>
      <c r="B3606" t="s">
        <v>2027</v>
      </c>
      <c r="C3606" t="s">
        <v>894</v>
      </c>
      <c r="D3606">
        <v>2020</v>
      </c>
      <c r="E3606">
        <v>94000</v>
      </c>
      <c r="F3606">
        <v>0</v>
      </c>
      <c r="G3606">
        <v>0</v>
      </c>
      <c r="H3606">
        <v>0</v>
      </c>
      <c r="I3606">
        <v>94000</v>
      </c>
      <c r="J3606">
        <f t="shared" si="59"/>
        <v>94000</v>
      </c>
    </row>
    <row r="3607" spans="1:10">
      <c r="A3607" t="s">
        <v>566</v>
      </c>
      <c r="B3607" t="s">
        <v>1335</v>
      </c>
      <c r="C3607" t="s">
        <v>1051</v>
      </c>
      <c r="D3607">
        <v>2020</v>
      </c>
      <c r="E3607">
        <v>1250000</v>
      </c>
      <c r="F3607">
        <v>0</v>
      </c>
      <c r="G3607">
        <v>0</v>
      </c>
      <c r="H3607">
        <v>0</v>
      </c>
      <c r="I3607">
        <v>1250000</v>
      </c>
      <c r="J3607">
        <f t="shared" si="59"/>
        <v>1250000</v>
      </c>
    </row>
    <row r="3608" spans="1:10">
      <c r="A3608" t="s">
        <v>566</v>
      </c>
      <c r="B3608" t="s">
        <v>1436</v>
      </c>
      <c r="C3608" t="s">
        <v>630</v>
      </c>
      <c r="D3608">
        <v>2020</v>
      </c>
      <c r="E3608">
        <v>3500000</v>
      </c>
      <c r="F3608">
        <v>0</v>
      </c>
      <c r="G3608">
        <v>0</v>
      </c>
      <c r="H3608">
        <v>0</v>
      </c>
      <c r="I3608">
        <v>3500000</v>
      </c>
      <c r="J3608">
        <f t="shared" si="59"/>
        <v>3500000</v>
      </c>
    </row>
    <row r="3609" spans="1:10">
      <c r="A3609" t="s">
        <v>566</v>
      </c>
      <c r="B3609" t="s">
        <v>1433</v>
      </c>
      <c r="C3609" t="s">
        <v>1434</v>
      </c>
      <c r="D3609">
        <v>2020</v>
      </c>
      <c r="E3609">
        <v>2100000</v>
      </c>
      <c r="F3609">
        <v>0</v>
      </c>
      <c r="G3609">
        <v>0</v>
      </c>
      <c r="H3609">
        <v>0</v>
      </c>
      <c r="I3609">
        <v>2100000</v>
      </c>
      <c r="J3609">
        <f t="shared" si="59"/>
        <v>2100000</v>
      </c>
    </row>
    <row r="3610" spans="1:10">
      <c r="A3610" t="s">
        <v>566</v>
      </c>
      <c r="B3610" t="s">
        <v>2028</v>
      </c>
      <c r="C3610" t="s">
        <v>2029</v>
      </c>
      <c r="D3610">
        <v>2020</v>
      </c>
      <c r="E3610">
        <v>450000</v>
      </c>
      <c r="F3610">
        <v>0</v>
      </c>
      <c r="G3610">
        <v>0</v>
      </c>
      <c r="H3610">
        <v>0</v>
      </c>
      <c r="I3610">
        <v>450000</v>
      </c>
      <c r="J3610">
        <f t="shared" si="59"/>
        <v>450000</v>
      </c>
    </row>
    <row r="3611" spans="1:10">
      <c r="A3611" t="s">
        <v>566</v>
      </c>
      <c r="B3611" t="s">
        <v>1196</v>
      </c>
      <c r="C3611" t="s">
        <v>898</v>
      </c>
      <c r="D3611">
        <v>2020</v>
      </c>
      <c r="E3611">
        <v>6150000</v>
      </c>
      <c r="F3611">
        <v>0</v>
      </c>
      <c r="G3611">
        <v>0</v>
      </c>
      <c r="H3611">
        <v>0</v>
      </c>
      <c r="I3611">
        <v>6150000</v>
      </c>
      <c r="J3611">
        <f t="shared" si="59"/>
        <v>6150000</v>
      </c>
    </row>
    <row r="3612" spans="1:10">
      <c r="A3612" t="s">
        <v>566</v>
      </c>
      <c r="B3612" t="s">
        <v>2030</v>
      </c>
      <c r="C3612" t="s">
        <v>590</v>
      </c>
      <c r="D3612">
        <v>2020</v>
      </c>
      <c r="E3612">
        <v>450000</v>
      </c>
      <c r="F3612">
        <v>0</v>
      </c>
      <c r="G3612">
        <v>0</v>
      </c>
      <c r="H3612">
        <v>0</v>
      </c>
      <c r="I3612">
        <v>450000</v>
      </c>
      <c r="J3612">
        <f t="shared" si="59"/>
        <v>450000</v>
      </c>
    </row>
    <row r="3613" spans="1:10">
      <c r="A3613" t="s">
        <v>566</v>
      </c>
      <c r="B3613" t="s">
        <v>1466</v>
      </c>
      <c r="C3613" t="s">
        <v>1467</v>
      </c>
      <c r="D3613">
        <v>2020</v>
      </c>
      <c r="E3613">
        <v>1000000</v>
      </c>
      <c r="F3613">
        <v>0</v>
      </c>
      <c r="G3613">
        <v>0</v>
      </c>
      <c r="H3613">
        <v>0</v>
      </c>
      <c r="I3613">
        <v>1000000</v>
      </c>
      <c r="J3613">
        <f t="shared" si="59"/>
        <v>1000000</v>
      </c>
    </row>
    <row r="3614" spans="1:10">
      <c r="A3614" t="s">
        <v>566</v>
      </c>
      <c r="B3614" t="s">
        <v>1324</v>
      </c>
      <c r="C3614" t="s">
        <v>592</v>
      </c>
      <c r="D3614">
        <v>2020</v>
      </c>
      <c r="E3614">
        <v>481000</v>
      </c>
      <c r="F3614">
        <v>0</v>
      </c>
      <c r="G3614">
        <v>0</v>
      </c>
      <c r="H3614">
        <v>0</v>
      </c>
      <c r="I3614">
        <v>481000</v>
      </c>
      <c r="J3614">
        <f t="shared" si="59"/>
        <v>481000</v>
      </c>
    </row>
    <row r="3615" spans="1:10">
      <c r="A3615" t="s">
        <v>566</v>
      </c>
      <c r="B3615" t="s">
        <v>1316</v>
      </c>
      <c r="C3615" t="s">
        <v>1317</v>
      </c>
      <c r="D3615">
        <v>2020</v>
      </c>
      <c r="E3615">
        <v>2350000</v>
      </c>
      <c r="F3615">
        <v>0</v>
      </c>
      <c r="G3615">
        <v>0</v>
      </c>
      <c r="H3615">
        <v>0</v>
      </c>
      <c r="I3615">
        <v>2350000</v>
      </c>
      <c r="J3615">
        <f t="shared" si="59"/>
        <v>2350000</v>
      </c>
    </row>
    <row r="3616" spans="1:10">
      <c r="A3616" t="s">
        <v>566</v>
      </c>
      <c r="B3616" t="s">
        <v>1565</v>
      </c>
      <c r="C3616" t="s">
        <v>1059</v>
      </c>
      <c r="D3616">
        <v>2020</v>
      </c>
      <c r="E3616">
        <v>1000000</v>
      </c>
      <c r="F3616">
        <v>0</v>
      </c>
      <c r="G3616">
        <v>0</v>
      </c>
      <c r="H3616">
        <v>0</v>
      </c>
      <c r="I3616">
        <v>1000000</v>
      </c>
      <c r="J3616">
        <f t="shared" si="59"/>
        <v>1000000</v>
      </c>
    </row>
    <row r="3617" spans="1:10">
      <c r="A3617" t="s">
        <v>566</v>
      </c>
      <c r="B3617" t="s">
        <v>1375</v>
      </c>
      <c r="C3617" t="s">
        <v>1376</v>
      </c>
      <c r="D3617">
        <v>2020</v>
      </c>
      <c r="E3617">
        <v>500000</v>
      </c>
      <c r="F3617">
        <v>0</v>
      </c>
      <c r="G3617">
        <v>0</v>
      </c>
      <c r="H3617">
        <v>0</v>
      </c>
      <c r="I3617">
        <v>500000</v>
      </c>
      <c r="J3617">
        <f t="shared" si="59"/>
        <v>500000</v>
      </c>
    </row>
    <row r="3618" spans="1:10">
      <c r="A3618" t="s">
        <v>566</v>
      </c>
      <c r="B3618" t="s">
        <v>1447</v>
      </c>
      <c r="C3618" t="s">
        <v>596</v>
      </c>
      <c r="D3618">
        <v>2020</v>
      </c>
      <c r="E3618">
        <v>900000</v>
      </c>
      <c r="F3618">
        <v>0</v>
      </c>
      <c r="G3618">
        <v>0</v>
      </c>
      <c r="H3618">
        <v>0</v>
      </c>
      <c r="I3618">
        <v>900000</v>
      </c>
      <c r="J3618">
        <f t="shared" si="59"/>
        <v>900000</v>
      </c>
    </row>
    <row r="3619" spans="1:10">
      <c r="A3619" t="s">
        <v>566</v>
      </c>
      <c r="B3619" t="s">
        <v>1296</v>
      </c>
      <c r="C3619" t="s">
        <v>1297</v>
      </c>
      <c r="D3619">
        <v>2020</v>
      </c>
      <c r="E3619">
        <v>650000</v>
      </c>
      <c r="F3619">
        <v>0</v>
      </c>
      <c r="G3619">
        <v>0</v>
      </c>
      <c r="H3619">
        <v>0</v>
      </c>
      <c r="I3619">
        <v>650000</v>
      </c>
      <c r="J3619">
        <f t="shared" si="59"/>
        <v>650000</v>
      </c>
    </row>
    <row r="3620" spans="1:10">
      <c r="A3620" t="s">
        <v>566</v>
      </c>
      <c r="B3620" t="s">
        <v>2031</v>
      </c>
      <c r="C3620" t="s">
        <v>2032</v>
      </c>
      <c r="D3620">
        <v>2020</v>
      </c>
      <c r="E3620">
        <v>175000</v>
      </c>
      <c r="F3620">
        <v>0</v>
      </c>
      <c r="G3620">
        <v>0</v>
      </c>
      <c r="H3620">
        <v>0</v>
      </c>
      <c r="I3620">
        <v>175000</v>
      </c>
      <c r="J3620">
        <f t="shared" si="59"/>
        <v>175000</v>
      </c>
    </row>
    <row r="3621" spans="1:10">
      <c r="A3621" t="s">
        <v>566</v>
      </c>
      <c r="B3621" t="s">
        <v>1570</v>
      </c>
      <c r="C3621" t="s">
        <v>1571</v>
      </c>
      <c r="D3621">
        <v>2020</v>
      </c>
      <c r="E3621">
        <v>3500000</v>
      </c>
      <c r="F3621">
        <v>0</v>
      </c>
      <c r="G3621">
        <v>0</v>
      </c>
      <c r="H3621">
        <v>0</v>
      </c>
      <c r="I3621">
        <v>3500000</v>
      </c>
      <c r="J3621">
        <f t="shared" si="59"/>
        <v>3500000</v>
      </c>
    </row>
    <row r="3622" spans="1:10">
      <c r="A3622" t="s">
        <v>566</v>
      </c>
      <c r="B3622" t="s">
        <v>2033</v>
      </c>
      <c r="C3622" t="s">
        <v>639</v>
      </c>
      <c r="D3622">
        <v>2020</v>
      </c>
      <c r="E3622">
        <v>1375000</v>
      </c>
      <c r="F3622">
        <v>0</v>
      </c>
      <c r="G3622">
        <v>0</v>
      </c>
      <c r="H3622">
        <v>0</v>
      </c>
      <c r="I3622">
        <v>1375000</v>
      </c>
      <c r="J3622">
        <f t="shared" si="59"/>
        <v>1375000</v>
      </c>
    </row>
    <row r="3623" spans="1:10">
      <c r="A3623" t="s">
        <v>566</v>
      </c>
      <c r="B3623" t="s">
        <v>1347</v>
      </c>
      <c r="C3623" t="s">
        <v>1348</v>
      </c>
      <c r="D3623">
        <v>2020</v>
      </c>
      <c r="E3623">
        <v>2000000</v>
      </c>
      <c r="F3623">
        <v>0</v>
      </c>
      <c r="G3623">
        <v>0</v>
      </c>
      <c r="H3623">
        <v>0</v>
      </c>
      <c r="I3623">
        <v>2000000</v>
      </c>
      <c r="J3623">
        <f t="shared" si="59"/>
        <v>2000000</v>
      </c>
    </row>
    <row r="3624" spans="1:10">
      <c r="A3624" t="s">
        <v>566</v>
      </c>
      <c r="B3624" t="s">
        <v>2034</v>
      </c>
      <c r="C3624" t="s">
        <v>1762</v>
      </c>
      <c r="D3624">
        <v>2020</v>
      </c>
      <c r="E3624">
        <v>2075000</v>
      </c>
      <c r="F3624">
        <v>0</v>
      </c>
      <c r="G3624">
        <v>0</v>
      </c>
      <c r="H3624">
        <v>0</v>
      </c>
      <c r="I3624">
        <v>2075000</v>
      </c>
      <c r="J3624">
        <f t="shared" si="59"/>
        <v>2075000</v>
      </c>
    </row>
    <row r="3625" spans="1:10">
      <c r="A3625" t="s">
        <v>566</v>
      </c>
      <c r="B3625" t="s">
        <v>2035</v>
      </c>
      <c r="C3625" t="s">
        <v>1754</v>
      </c>
      <c r="D3625">
        <v>2020</v>
      </c>
      <c r="E3625">
        <v>145000</v>
      </c>
      <c r="F3625">
        <v>0</v>
      </c>
      <c r="G3625">
        <v>0</v>
      </c>
      <c r="H3625">
        <v>0</v>
      </c>
      <c r="I3625">
        <v>145000</v>
      </c>
      <c r="J3625">
        <f t="shared" si="59"/>
        <v>145000</v>
      </c>
    </row>
    <row r="3626" spans="1:10">
      <c r="A3626" t="s">
        <v>566</v>
      </c>
      <c r="B3626" t="s">
        <v>2036</v>
      </c>
      <c r="C3626" t="s">
        <v>2037</v>
      </c>
      <c r="D3626">
        <v>2020</v>
      </c>
      <c r="E3626">
        <v>220000</v>
      </c>
      <c r="F3626">
        <v>0</v>
      </c>
      <c r="G3626">
        <v>0</v>
      </c>
      <c r="H3626">
        <v>0</v>
      </c>
      <c r="I3626">
        <v>220000</v>
      </c>
      <c r="J3626">
        <f t="shared" si="59"/>
        <v>220000</v>
      </c>
    </row>
    <row r="3627" spans="1:10">
      <c r="A3627" t="s">
        <v>566</v>
      </c>
      <c r="B3627" t="s">
        <v>2038</v>
      </c>
      <c r="C3627" t="s">
        <v>1768</v>
      </c>
      <c r="D3627">
        <v>2020</v>
      </c>
      <c r="E3627">
        <v>2285000</v>
      </c>
      <c r="F3627">
        <v>0</v>
      </c>
      <c r="G3627">
        <v>0</v>
      </c>
      <c r="H3627">
        <v>0</v>
      </c>
      <c r="I3627">
        <v>2285000</v>
      </c>
      <c r="J3627">
        <f t="shared" ref="J3627:J3690" si="60">AVERAGEIF(E3627:H3627, "&gt;0")</f>
        <v>2285000</v>
      </c>
    </row>
    <row r="3628" spans="1:10">
      <c r="A3628" t="s">
        <v>566</v>
      </c>
      <c r="B3628" t="s">
        <v>2039</v>
      </c>
      <c r="C3628" t="s">
        <v>2040</v>
      </c>
      <c r="D3628">
        <v>2020</v>
      </c>
      <c r="E3628">
        <v>52000</v>
      </c>
      <c r="F3628">
        <v>0</v>
      </c>
      <c r="G3628">
        <v>0</v>
      </c>
      <c r="H3628">
        <v>0</v>
      </c>
      <c r="I3628">
        <v>52000</v>
      </c>
      <c r="J3628">
        <f t="shared" si="60"/>
        <v>52000</v>
      </c>
    </row>
    <row r="3629" spans="1:10">
      <c r="A3629" t="s">
        <v>566</v>
      </c>
      <c r="B3629" t="s">
        <v>2041</v>
      </c>
      <c r="C3629" t="s">
        <v>2042</v>
      </c>
      <c r="D3629">
        <v>2020</v>
      </c>
      <c r="E3629">
        <v>52000</v>
      </c>
      <c r="F3629">
        <v>0</v>
      </c>
      <c r="G3629">
        <v>0</v>
      </c>
      <c r="H3629">
        <v>0</v>
      </c>
      <c r="I3629">
        <v>52000</v>
      </c>
      <c r="J3629">
        <f t="shared" si="60"/>
        <v>52000</v>
      </c>
    </row>
    <row r="3630" spans="1:10">
      <c r="A3630" t="s">
        <v>566</v>
      </c>
      <c r="B3630" t="s">
        <v>2043</v>
      </c>
      <c r="C3630" t="s">
        <v>2044</v>
      </c>
      <c r="D3630">
        <v>2020</v>
      </c>
      <c r="E3630">
        <v>680000</v>
      </c>
      <c r="F3630">
        <v>0</v>
      </c>
      <c r="G3630">
        <v>0</v>
      </c>
      <c r="H3630">
        <v>0</v>
      </c>
      <c r="I3630">
        <v>680000</v>
      </c>
      <c r="J3630">
        <f t="shared" si="60"/>
        <v>680000</v>
      </c>
    </row>
    <row r="3631" spans="1:10">
      <c r="A3631" t="s">
        <v>566</v>
      </c>
      <c r="B3631" t="s">
        <v>2045</v>
      </c>
      <c r="C3631" t="s">
        <v>2004</v>
      </c>
      <c r="D3631">
        <v>2020</v>
      </c>
      <c r="E3631">
        <v>350000</v>
      </c>
      <c r="F3631">
        <v>0</v>
      </c>
      <c r="G3631">
        <v>0</v>
      </c>
      <c r="H3631">
        <v>0</v>
      </c>
      <c r="I3631">
        <v>350000</v>
      </c>
      <c r="J3631">
        <f t="shared" si="60"/>
        <v>350000</v>
      </c>
    </row>
    <row r="3632" spans="1:10">
      <c r="A3632" t="s">
        <v>566</v>
      </c>
      <c r="B3632" t="s">
        <v>1379</v>
      </c>
      <c r="C3632" t="s">
        <v>936</v>
      </c>
      <c r="D3632">
        <v>2020</v>
      </c>
      <c r="E3632">
        <v>74000</v>
      </c>
      <c r="F3632">
        <v>0</v>
      </c>
      <c r="G3632">
        <v>0</v>
      </c>
      <c r="H3632">
        <v>0</v>
      </c>
      <c r="I3632">
        <v>74000</v>
      </c>
      <c r="J3632">
        <f t="shared" si="60"/>
        <v>74000</v>
      </c>
    </row>
    <row r="3633" spans="1:10">
      <c r="A3633" t="s">
        <v>566</v>
      </c>
      <c r="B3633" t="s">
        <v>2046</v>
      </c>
      <c r="C3633" t="s">
        <v>2006</v>
      </c>
      <c r="D3633">
        <v>2020</v>
      </c>
      <c r="E3633">
        <v>150000</v>
      </c>
      <c r="F3633">
        <v>0</v>
      </c>
      <c r="G3633">
        <v>0</v>
      </c>
      <c r="H3633">
        <v>0</v>
      </c>
      <c r="I3633">
        <v>150000</v>
      </c>
      <c r="J3633">
        <f t="shared" si="60"/>
        <v>150000</v>
      </c>
    </row>
    <row r="3634" spans="1:10">
      <c r="A3634" t="s">
        <v>566</v>
      </c>
      <c r="B3634" t="s">
        <v>1482</v>
      </c>
      <c r="C3634" t="s">
        <v>1483</v>
      </c>
      <c r="D3634">
        <v>2020</v>
      </c>
      <c r="E3634">
        <v>2290000</v>
      </c>
      <c r="F3634">
        <v>0</v>
      </c>
      <c r="G3634">
        <v>0</v>
      </c>
      <c r="H3634">
        <v>0</v>
      </c>
      <c r="I3634">
        <v>2290000</v>
      </c>
      <c r="J3634">
        <f t="shared" si="60"/>
        <v>2290000</v>
      </c>
    </row>
    <row r="3635" spans="1:10">
      <c r="A3635" t="s">
        <v>566</v>
      </c>
      <c r="B3635" t="s">
        <v>1555</v>
      </c>
      <c r="C3635" t="s">
        <v>1146</v>
      </c>
      <c r="D3635">
        <v>2020</v>
      </c>
      <c r="E3635">
        <v>3525000</v>
      </c>
      <c r="F3635">
        <v>0</v>
      </c>
      <c r="G3635">
        <v>0</v>
      </c>
      <c r="H3635">
        <v>0</v>
      </c>
      <c r="I3635">
        <v>3525000</v>
      </c>
      <c r="J3635">
        <f t="shared" si="60"/>
        <v>3525000</v>
      </c>
    </row>
    <row r="3636" spans="1:10">
      <c r="A3636" t="s">
        <v>566</v>
      </c>
      <c r="B3636" t="s">
        <v>1243</v>
      </c>
      <c r="C3636" t="s">
        <v>1032</v>
      </c>
      <c r="D3636">
        <v>2020</v>
      </c>
      <c r="E3636">
        <v>341000</v>
      </c>
      <c r="F3636">
        <v>0</v>
      </c>
      <c r="G3636">
        <v>0</v>
      </c>
      <c r="H3636">
        <v>0</v>
      </c>
      <c r="I3636">
        <v>341000</v>
      </c>
      <c r="J3636">
        <f t="shared" si="60"/>
        <v>341000</v>
      </c>
    </row>
    <row r="3637" spans="1:10">
      <c r="A3637" t="s">
        <v>566</v>
      </c>
      <c r="B3637" t="s">
        <v>1263</v>
      </c>
      <c r="C3637" t="s">
        <v>1034</v>
      </c>
      <c r="D3637">
        <v>2020</v>
      </c>
      <c r="E3637">
        <v>75000</v>
      </c>
      <c r="F3637">
        <v>0</v>
      </c>
      <c r="G3637">
        <v>0</v>
      </c>
      <c r="H3637">
        <v>0</v>
      </c>
      <c r="I3637">
        <v>75000</v>
      </c>
      <c r="J3637">
        <f t="shared" si="60"/>
        <v>75000</v>
      </c>
    </row>
    <row r="3638" spans="1:10">
      <c r="A3638" t="s">
        <v>566</v>
      </c>
      <c r="B3638" t="s">
        <v>1260</v>
      </c>
      <c r="C3638" t="s">
        <v>887</v>
      </c>
      <c r="D3638">
        <v>2020</v>
      </c>
      <c r="E3638">
        <v>1000000</v>
      </c>
      <c r="F3638">
        <v>0</v>
      </c>
      <c r="G3638">
        <v>0</v>
      </c>
      <c r="H3638">
        <v>0</v>
      </c>
      <c r="I3638">
        <v>1000000</v>
      </c>
      <c r="J3638">
        <f t="shared" si="60"/>
        <v>1000000</v>
      </c>
    </row>
    <row r="3639" spans="1:10">
      <c r="A3639" t="s">
        <v>566</v>
      </c>
      <c r="B3639" t="s">
        <v>2047</v>
      </c>
      <c r="C3639" t="s">
        <v>2048</v>
      </c>
      <c r="D3639">
        <v>2020</v>
      </c>
      <c r="E3639">
        <v>29000</v>
      </c>
      <c r="F3639">
        <v>0</v>
      </c>
      <c r="G3639">
        <v>0</v>
      </c>
      <c r="H3639">
        <v>0</v>
      </c>
      <c r="I3639">
        <v>29000</v>
      </c>
      <c r="J3639">
        <f t="shared" si="60"/>
        <v>29000</v>
      </c>
    </row>
    <row r="3640" spans="1:10">
      <c r="A3640" t="s">
        <v>566</v>
      </c>
      <c r="B3640" t="s">
        <v>1407</v>
      </c>
      <c r="C3640" t="s">
        <v>1408</v>
      </c>
      <c r="D3640">
        <v>2020</v>
      </c>
      <c r="E3640">
        <v>60000</v>
      </c>
      <c r="F3640">
        <v>0</v>
      </c>
      <c r="G3640">
        <v>0</v>
      </c>
      <c r="H3640">
        <v>0</v>
      </c>
      <c r="I3640">
        <v>60000</v>
      </c>
      <c r="J3640">
        <f t="shared" si="60"/>
        <v>60000</v>
      </c>
    </row>
    <row r="3641" spans="1:10">
      <c r="A3641" t="s">
        <v>566</v>
      </c>
      <c r="B3641" t="s">
        <v>2049</v>
      </c>
      <c r="C3641" t="s">
        <v>2050</v>
      </c>
      <c r="D3641">
        <v>2020</v>
      </c>
      <c r="E3641">
        <v>59000</v>
      </c>
      <c r="F3641">
        <v>0</v>
      </c>
      <c r="G3641">
        <v>0</v>
      </c>
      <c r="H3641">
        <v>0</v>
      </c>
      <c r="I3641">
        <v>59000</v>
      </c>
      <c r="J3641">
        <f t="shared" si="60"/>
        <v>59000</v>
      </c>
    </row>
    <row r="3642" spans="1:10">
      <c r="A3642" t="s">
        <v>566</v>
      </c>
      <c r="B3642" t="s">
        <v>1351</v>
      </c>
      <c r="C3642" t="s">
        <v>997</v>
      </c>
      <c r="D3642">
        <v>2020</v>
      </c>
      <c r="E3642">
        <v>445000</v>
      </c>
      <c r="F3642">
        <v>0</v>
      </c>
      <c r="G3642">
        <v>0</v>
      </c>
      <c r="H3642">
        <v>0</v>
      </c>
      <c r="I3642">
        <v>445000</v>
      </c>
      <c r="J3642">
        <f t="shared" si="60"/>
        <v>445000</v>
      </c>
    </row>
    <row r="3643" spans="1:10">
      <c r="A3643" t="s">
        <v>566</v>
      </c>
      <c r="B3643" t="s">
        <v>1481</v>
      </c>
      <c r="C3643" t="s">
        <v>971</v>
      </c>
      <c r="D3643">
        <v>2020</v>
      </c>
      <c r="E3643">
        <v>950000</v>
      </c>
      <c r="F3643">
        <v>0</v>
      </c>
      <c r="G3643">
        <v>0</v>
      </c>
      <c r="H3643">
        <v>0</v>
      </c>
      <c r="I3643">
        <v>950000</v>
      </c>
      <c r="J3643">
        <f t="shared" si="60"/>
        <v>950000</v>
      </c>
    </row>
    <row r="3644" spans="1:10">
      <c r="A3644" t="s">
        <v>566</v>
      </c>
      <c r="B3644" t="s">
        <v>1529</v>
      </c>
      <c r="C3644" t="s">
        <v>1530</v>
      </c>
      <c r="D3644">
        <v>2020</v>
      </c>
      <c r="E3644">
        <v>300000</v>
      </c>
      <c r="F3644">
        <v>0</v>
      </c>
      <c r="G3644">
        <v>0</v>
      </c>
      <c r="H3644">
        <v>0</v>
      </c>
      <c r="I3644">
        <v>300000</v>
      </c>
      <c r="J3644">
        <f t="shared" si="60"/>
        <v>300000</v>
      </c>
    </row>
    <row r="3645" spans="1:10">
      <c r="A3645" t="s">
        <v>566</v>
      </c>
      <c r="B3645" t="s">
        <v>1306</v>
      </c>
      <c r="C3645" t="s">
        <v>1008</v>
      </c>
      <c r="D3645">
        <v>2020</v>
      </c>
      <c r="E3645">
        <v>1150000</v>
      </c>
      <c r="F3645">
        <v>0</v>
      </c>
      <c r="G3645">
        <v>0</v>
      </c>
      <c r="H3645">
        <v>0</v>
      </c>
      <c r="I3645">
        <v>1150000</v>
      </c>
      <c r="J3645">
        <f t="shared" si="60"/>
        <v>1150000</v>
      </c>
    </row>
    <row r="3646" spans="1:10">
      <c r="A3646" t="s">
        <v>566</v>
      </c>
      <c r="B3646" t="s">
        <v>1522</v>
      </c>
      <c r="C3646" t="s">
        <v>868</v>
      </c>
      <c r="D3646">
        <v>2020</v>
      </c>
      <c r="E3646">
        <v>2000000</v>
      </c>
      <c r="F3646">
        <v>0</v>
      </c>
      <c r="G3646">
        <v>0</v>
      </c>
      <c r="H3646">
        <v>0</v>
      </c>
      <c r="I3646">
        <v>2000000</v>
      </c>
      <c r="J3646">
        <f t="shared" si="60"/>
        <v>2000000</v>
      </c>
    </row>
    <row r="3647" spans="1:10">
      <c r="A3647" t="s">
        <v>566</v>
      </c>
      <c r="B3647" t="s">
        <v>2051</v>
      </c>
      <c r="C3647" t="s">
        <v>2052</v>
      </c>
      <c r="D3647">
        <v>2020</v>
      </c>
      <c r="E3647">
        <v>100000</v>
      </c>
      <c r="F3647">
        <v>0</v>
      </c>
      <c r="G3647">
        <v>0</v>
      </c>
      <c r="H3647">
        <v>0</v>
      </c>
      <c r="I3647">
        <v>100000</v>
      </c>
      <c r="J3647">
        <f t="shared" si="60"/>
        <v>100000</v>
      </c>
    </row>
    <row r="3648" spans="1:10">
      <c r="A3648" t="s">
        <v>566</v>
      </c>
      <c r="B3648" t="s">
        <v>1431</v>
      </c>
      <c r="C3648" t="s">
        <v>1018</v>
      </c>
      <c r="D3648">
        <v>2020</v>
      </c>
      <c r="E3648">
        <v>500000</v>
      </c>
      <c r="F3648">
        <v>0</v>
      </c>
      <c r="G3648">
        <v>0</v>
      </c>
      <c r="H3648">
        <v>0</v>
      </c>
      <c r="I3648">
        <v>500000</v>
      </c>
      <c r="J3648">
        <f t="shared" si="60"/>
        <v>500000</v>
      </c>
    </row>
    <row r="3649" spans="1:10">
      <c r="A3649" t="s">
        <v>566</v>
      </c>
      <c r="B3649" t="s">
        <v>1237</v>
      </c>
      <c r="C3649" t="s">
        <v>993</v>
      </c>
      <c r="D3649">
        <v>2020</v>
      </c>
      <c r="E3649">
        <v>1000000</v>
      </c>
      <c r="F3649">
        <v>0</v>
      </c>
      <c r="G3649">
        <v>0</v>
      </c>
      <c r="H3649">
        <v>0</v>
      </c>
      <c r="I3649">
        <v>1000000</v>
      </c>
      <c r="J3649">
        <f t="shared" si="60"/>
        <v>1000000</v>
      </c>
    </row>
    <row r="3650" spans="1:10">
      <c r="A3650" t="s">
        <v>566</v>
      </c>
      <c r="B3650" t="s">
        <v>1515</v>
      </c>
      <c r="C3650" t="s">
        <v>1516</v>
      </c>
      <c r="D3650">
        <v>2020</v>
      </c>
      <c r="E3650">
        <v>4150000</v>
      </c>
      <c r="F3650">
        <v>0</v>
      </c>
      <c r="G3650">
        <v>0</v>
      </c>
      <c r="H3650">
        <v>0</v>
      </c>
      <c r="I3650">
        <v>4150000</v>
      </c>
      <c r="J3650">
        <f t="shared" si="60"/>
        <v>4150000</v>
      </c>
    </row>
    <row r="3651" spans="1:10">
      <c r="A3651" t="s">
        <v>566</v>
      </c>
      <c r="B3651" t="s">
        <v>2053</v>
      </c>
      <c r="C3651" t="s">
        <v>646</v>
      </c>
      <c r="D3651">
        <v>2020</v>
      </c>
      <c r="E3651">
        <v>585000</v>
      </c>
      <c r="F3651">
        <v>0</v>
      </c>
      <c r="G3651">
        <v>0</v>
      </c>
      <c r="H3651">
        <v>0</v>
      </c>
      <c r="I3651">
        <v>585000</v>
      </c>
      <c r="J3651">
        <f t="shared" si="60"/>
        <v>585000</v>
      </c>
    </row>
    <row r="3652" spans="1:10">
      <c r="A3652" t="s">
        <v>566</v>
      </c>
      <c r="B3652" t="s">
        <v>2054</v>
      </c>
      <c r="C3652" t="s">
        <v>1113</v>
      </c>
      <c r="D3652">
        <v>2020</v>
      </c>
      <c r="E3652">
        <v>1754000</v>
      </c>
      <c r="F3652">
        <v>0</v>
      </c>
      <c r="G3652">
        <v>0</v>
      </c>
      <c r="H3652">
        <v>0</v>
      </c>
      <c r="I3652">
        <v>1754000</v>
      </c>
      <c r="J3652">
        <f t="shared" si="60"/>
        <v>1754000</v>
      </c>
    </row>
    <row r="3653" spans="1:10">
      <c r="A3653" t="s">
        <v>566</v>
      </c>
      <c r="B3653" t="s">
        <v>2055</v>
      </c>
      <c r="C3653" t="s">
        <v>1775</v>
      </c>
      <c r="D3653">
        <v>2020</v>
      </c>
      <c r="E3653">
        <v>520000</v>
      </c>
      <c r="F3653">
        <v>0</v>
      </c>
      <c r="G3653">
        <v>0</v>
      </c>
      <c r="H3653">
        <v>0</v>
      </c>
      <c r="I3653">
        <v>520000</v>
      </c>
      <c r="J3653">
        <f t="shared" si="60"/>
        <v>520000</v>
      </c>
    </row>
    <row r="3654" spans="1:10">
      <c r="A3654" t="s">
        <v>566</v>
      </c>
      <c r="B3654" t="s">
        <v>2056</v>
      </c>
      <c r="C3654" t="s">
        <v>1779</v>
      </c>
      <c r="D3654">
        <v>2020</v>
      </c>
      <c r="E3654">
        <v>1900000</v>
      </c>
      <c r="F3654">
        <v>0</v>
      </c>
      <c r="G3654">
        <v>0</v>
      </c>
      <c r="H3654">
        <v>0</v>
      </c>
      <c r="I3654">
        <v>1900000</v>
      </c>
      <c r="J3654">
        <f t="shared" si="60"/>
        <v>1900000</v>
      </c>
    </row>
    <row r="3655" spans="1:10">
      <c r="A3655" t="s">
        <v>566</v>
      </c>
      <c r="B3655" t="s">
        <v>1437</v>
      </c>
      <c r="C3655" t="s">
        <v>1438</v>
      </c>
      <c r="D3655">
        <v>2020</v>
      </c>
      <c r="E3655">
        <v>200000</v>
      </c>
      <c r="F3655">
        <v>0</v>
      </c>
      <c r="G3655">
        <v>0</v>
      </c>
      <c r="H3655">
        <v>0</v>
      </c>
      <c r="I3655">
        <v>200000</v>
      </c>
      <c r="J3655">
        <f t="shared" si="60"/>
        <v>200000</v>
      </c>
    </row>
    <row r="3656" spans="1:10">
      <c r="A3656" t="s">
        <v>566</v>
      </c>
      <c r="B3656" t="s">
        <v>1457</v>
      </c>
      <c r="C3656" t="s">
        <v>956</v>
      </c>
      <c r="D3656">
        <v>2020</v>
      </c>
      <c r="E3656">
        <v>939000</v>
      </c>
      <c r="F3656">
        <v>0</v>
      </c>
      <c r="G3656">
        <v>0</v>
      </c>
      <c r="H3656">
        <v>0</v>
      </c>
      <c r="I3656">
        <v>939000</v>
      </c>
      <c r="J3656">
        <f t="shared" si="60"/>
        <v>939000</v>
      </c>
    </row>
    <row r="3657" spans="1:10">
      <c r="A3657" t="s">
        <v>566</v>
      </c>
      <c r="B3657" t="s">
        <v>1405</v>
      </c>
      <c r="C3657" t="s">
        <v>1166</v>
      </c>
      <c r="D3657">
        <v>2020</v>
      </c>
      <c r="E3657">
        <v>600000</v>
      </c>
      <c r="F3657">
        <v>0</v>
      </c>
      <c r="G3657">
        <v>0</v>
      </c>
      <c r="H3657">
        <v>0</v>
      </c>
      <c r="I3657">
        <v>600000</v>
      </c>
      <c r="J3657">
        <f t="shared" si="60"/>
        <v>600000</v>
      </c>
    </row>
    <row r="3658" spans="1:10">
      <c r="A3658" t="s">
        <v>566</v>
      </c>
      <c r="B3658" t="s">
        <v>1359</v>
      </c>
      <c r="C3658" t="s">
        <v>608</v>
      </c>
      <c r="D3658">
        <v>2020</v>
      </c>
      <c r="E3658">
        <v>2200000</v>
      </c>
      <c r="F3658">
        <v>0</v>
      </c>
      <c r="G3658">
        <v>0</v>
      </c>
      <c r="H3658">
        <v>0</v>
      </c>
      <c r="I3658">
        <v>2200000</v>
      </c>
      <c r="J3658">
        <f t="shared" si="60"/>
        <v>2200000</v>
      </c>
    </row>
    <row r="3659" spans="1:10">
      <c r="A3659" t="s">
        <v>566</v>
      </c>
      <c r="B3659" t="s">
        <v>1295</v>
      </c>
      <c r="C3659" t="s">
        <v>610</v>
      </c>
      <c r="D3659">
        <v>2020</v>
      </c>
      <c r="E3659">
        <v>1450000</v>
      </c>
      <c r="F3659">
        <v>0</v>
      </c>
      <c r="G3659">
        <v>0</v>
      </c>
      <c r="H3659">
        <v>0</v>
      </c>
      <c r="I3659">
        <v>1450000</v>
      </c>
      <c r="J3659">
        <f t="shared" si="60"/>
        <v>1450000</v>
      </c>
    </row>
    <row r="3660" spans="1:10">
      <c r="A3660" t="s">
        <v>566</v>
      </c>
      <c r="B3660" t="s">
        <v>2057</v>
      </c>
      <c r="C3660" t="s">
        <v>649</v>
      </c>
      <c r="D3660">
        <v>2020</v>
      </c>
      <c r="E3660">
        <v>36000</v>
      </c>
      <c r="F3660">
        <v>0</v>
      </c>
      <c r="G3660">
        <v>0</v>
      </c>
      <c r="H3660">
        <v>0</v>
      </c>
      <c r="I3660">
        <v>36000</v>
      </c>
      <c r="J3660">
        <f t="shared" si="60"/>
        <v>36000</v>
      </c>
    </row>
    <row r="3661" spans="1:10">
      <c r="A3661" t="s">
        <v>566</v>
      </c>
      <c r="B3661" t="s">
        <v>2058</v>
      </c>
      <c r="C3661" t="s">
        <v>1781</v>
      </c>
      <c r="D3661">
        <v>2020</v>
      </c>
      <c r="E3661">
        <v>2500000</v>
      </c>
      <c r="F3661">
        <v>0</v>
      </c>
      <c r="G3661">
        <v>0</v>
      </c>
      <c r="H3661">
        <v>0</v>
      </c>
      <c r="I3661">
        <v>2500000</v>
      </c>
      <c r="J3661">
        <f t="shared" si="60"/>
        <v>2500000</v>
      </c>
    </row>
    <row r="3662" spans="1:10">
      <c r="A3662" t="s">
        <v>566</v>
      </c>
      <c r="B3662" t="s">
        <v>2059</v>
      </c>
      <c r="C3662" t="s">
        <v>683</v>
      </c>
      <c r="D3662">
        <v>2020</v>
      </c>
      <c r="E3662">
        <v>2300000</v>
      </c>
      <c r="F3662">
        <v>0</v>
      </c>
      <c r="G3662">
        <v>0</v>
      </c>
      <c r="H3662">
        <v>0</v>
      </c>
      <c r="I3662">
        <v>2300000</v>
      </c>
      <c r="J3662">
        <f t="shared" si="60"/>
        <v>2300000</v>
      </c>
    </row>
    <row r="3663" spans="1:10">
      <c r="A3663" t="s">
        <v>566</v>
      </c>
      <c r="B3663" t="s">
        <v>2060</v>
      </c>
      <c r="C3663" t="s">
        <v>1683</v>
      </c>
      <c r="D3663">
        <v>2020</v>
      </c>
      <c r="E3663">
        <v>1000000</v>
      </c>
      <c r="F3663">
        <v>0</v>
      </c>
      <c r="G3663">
        <v>0</v>
      </c>
      <c r="H3663">
        <v>0</v>
      </c>
      <c r="I3663">
        <v>1000000</v>
      </c>
      <c r="J3663">
        <f t="shared" si="60"/>
        <v>1000000</v>
      </c>
    </row>
    <row r="3664" spans="1:10">
      <c r="A3664" t="s">
        <v>566</v>
      </c>
      <c r="B3664" t="s">
        <v>1321</v>
      </c>
      <c r="C3664" t="s">
        <v>612</v>
      </c>
      <c r="D3664">
        <v>2020</v>
      </c>
      <c r="E3664">
        <v>3200000</v>
      </c>
      <c r="F3664">
        <v>0</v>
      </c>
      <c r="G3664">
        <v>0</v>
      </c>
      <c r="H3664">
        <v>0</v>
      </c>
      <c r="I3664">
        <v>3200000</v>
      </c>
      <c r="J3664">
        <f t="shared" si="60"/>
        <v>3200000</v>
      </c>
    </row>
    <row r="3665" spans="1:10">
      <c r="A3665" t="s">
        <v>566</v>
      </c>
      <c r="B3665" t="s">
        <v>1336</v>
      </c>
      <c r="C3665" t="s">
        <v>921</v>
      </c>
      <c r="D3665">
        <v>2020</v>
      </c>
      <c r="E3665">
        <v>504000</v>
      </c>
      <c r="F3665">
        <v>0</v>
      </c>
      <c r="G3665">
        <v>0</v>
      </c>
      <c r="H3665">
        <v>0</v>
      </c>
      <c r="I3665">
        <v>504000</v>
      </c>
      <c r="J3665">
        <f t="shared" si="60"/>
        <v>504000</v>
      </c>
    </row>
    <row r="3666" spans="1:10">
      <c r="A3666" t="s">
        <v>566</v>
      </c>
      <c r="B3666" t="s">
        <v>1488</v>
      </c>
      <c r="C3666" t="s">
        <v>1383</v>
      </c>
      <c r="D3666">
        <v>2020</v>
      </c>
      <c r="E3666">
        <v>1000000</v>
      </c>
      <c r="F3666">
        <v>0</v>
      </c>
      <c r="G3666">
        <v>0</v>
      </c>
      <c r="H3666">
        <v>0</v>
      </c>
      <c r="I3666">
        <v>1000000</v>
      </c>
      <c r="J3666">
        <f t="shared" si="60"/>
        <v>1000000</v>
      </c>
    </row>
    <row r="3667" spans="1:10">
      <c r="A3667" t="s">
        <v>566</v>
      </c>
      <c r="B3667" t="s">
        <v>1578</v>
      </c>
      <c r="C3667" t="s">
        <v>1365</v>
      </c>
      <c r="D3667">
        <v>2020</v>
      </c>
      <c r="E3667">
        <v>2200000</v>
      </c>
      <c r="F3667">
        <v>0</v>
      </c>
      <c r="G3667">
        <v>0</v>
      </c>
      <c r="H3667">
        <v>0</v>
      </c>
      <c r="I3667">
        <v>2200000</v>
      </c>
      <c r="J3667">
        <f t="shared" si="60"/>
        <v>2200000</v>
      </c>
    </row>
    <row r="3668" spans="1:10">
      <c r="A3668" t="s">
        <v>566</v>
      </c>
      <c r="B3668" t="s">
        <v>1577</v>
      </c>
      <c r="C3668" t="s">
        <v>928</v>
      </c>
      <c r="D3668">
        <v>2020</v>
      </c>
      <c r="E3668">
        <v>350000</v>
      </c>
      <c r="F3668">
        <v>0</v>
      </c>
      <c r="G3668">
        <v>0</v>
      </c>
      <c r="H3668">
        <v>0</v>
      </c>
      <c r="I3668">
        <v>350000</v>
      </c>
      <c r="J3668">
        <f t="shared" si="60"/>
        <v>350000</v>
      </c>
    </row>
    <row r="3669" spans="1:10">
      <c r="A3669" t="s">
        <v>566</v>
      </c>
      <c r="B3669" t="s">
        <v>2061</v>
      </c>
      <c r="C3669" t="s">
        <v>1416</v>
      </c>
      <c r="D3669">
        <v>2020</v>
      </c>
      <c r="E3669">
        <v>1000000</v>
      </c>
      <c r="F3669">
        <v>0</v>
      </c>
      <c r="G3669">
        <v>0</v>
      </c>
      <c r="H3669">
        <v>0</v>
      </c>
      <c r="I3669">
        <v>1000000</v>
      </c>
      <c r="J3669">
        <f t="shared" si="60"/>
        <v>1000000</v>
      </c>
    </row>
    <row r="3670" spans="1:10">
      <c r="A3670" t="s">
        <v>566</v>
      </c>
      <c r="B3670" t="s">
        <v>2062</v>
      </c>
      <c r="C3670" t="s">
        <v>618</v>
      </c>
      <c r="D3670">
        <v>2020</v>
      </c>
      <c r="E3670">
        <v>181000</v>
      </c>
      <c r="F3670">
        <v>0</v>
      </c>
      <c r="G3670">
        <v>0</v>
      </c>
      <c r="H3670">
        <v>0</v>
      </c>
      <c r="I3670">
        <v>181000</v>
      </c>
      <c r="J3670">
        <f t="shared" si="60"/>
        <v>181000</v>
      </c>
    </row>
    <row r="3671" spans="1:10">
      <c r="A3671" t="s">
        <v>566</v>
      </c>
      <c r="B3671" t="s">
        <v>2063</v>
      </c>
      <c r="C3671" t="s">
        <v>1784</v>
      </c>
      <c r="D3671">
        <v>2020</v>
      </c>
      <c r="E3671">
        <v>860000</v>
      </c>
      <c r="F3671">
        <v>0</v>
      </c>
      <c r="G3671">
        <v>0</v>
      </c>
      <c r="H3671">
        <v>0</v>
      </c>
      <c r="I3671">
        <v>860000</v>
      </c>
      <c r="J3671">
        <f t="shared" si="60"/>
        <v>860000</v>
      </c>
    </row>
    <row r="3672" spans="1:10">
      <c r="A3672" t="s">
        <v>566</v>
      </c>
      <c r="B3672" t="s">
        <v>2064</v>
      </c>
      <c r="C3672" t="s">
        <v>1786</v>
      </c>
      <c r="D3672">
        <v>2020</v>
      </c>
      <c r="E3672">
        <v>400000</v>
      </c>
      <c r="F3672">
        <v>0</v>
      </c>
      <c r="G3672">
        <v>0</v>
      </c>
      <c r="H3672">
        <v>0</v>
      </c>
      <c r="I3672">
        <v>400000</v>
      </c>
      <c r="J3672">
        <f t="shared" si="60"/>
        <v>400000</v>
      </c>
    </row>
    <row r="3673" spans="1:10">
      <c r="A3673" t="s">
        <v>566</v>
      </c>
      <c r="B3673" t="s">
        <v>1456</v>
      </c>
      <c r="C3673" t="s">
        <v>622</v>
      </c>
      <c r="D3673">
        <v>2020</v>
      </c>
      <c r="E3673">
        <v>43000</v>
      </c>
      <c r="F3673">
        <v>0</v>
      </c>
      <c r="G3673">
        <v>0</v>
      </c>
      <c r="H3673">
        <v>0</v>
      </c>
      <c r="I3673">
        <v>43000</v>
      </c>
      <c r="J3673">
        <f t="shared" si="60"/>
        <v>43000</v>
      </c>
    </row>
    <row r="3674" spans="1:10">
      <c r="A3674" t="s">
        <v>566</v>
      </c>
      <c r="B3674" t="s">
        <v>2065</v>
      </c>
      <c r="C3674" t="s">
        <v>2066</v>
      </c>
      <c r="D3674">
        <v>2020</v>
      </c>
      <c r="E3674">
        <v>148000</v>
      </c>
      <c r="F3674">
        <v>0</v>
      </c>
      <c r="G3674">
        <v>0</v>
      </c>
      <c r="H3674">
        <v>0</v>
      </c>
      <c r="I3674">
        <v>148000</v>
      </c>
      <c r="J3674">
        <f t="shared" si="60"/>
        <v>148000</v>
      </c>
    </row>
    <row r="3675" spans="1:10">
      <c r="A3675" t="s">
        <v>566</v>
      </c>
      <c r="B3675" t="s">
        <v>1487</v>
      </c>
      <c r="C3675" t="s">
        <v>624</v>
      </c>
      <c r="D3675">
        <v>2020</v>
      </c>
      <c r="E3675">
        <v>300000</v>
      </c>
      <c r="F3675">
        <v>0</v>
      </c>
      <c r="G3675">
        <v>0</v>
      </c>
      <c r="H3675">
        <v>0</v>
      </c>
      <c r="I3675">
        <v>300000</v>
      </c>
      <c r="J3675">
        <f t="shared" si="60"/>
        <v>300000</v>
      </c>
    </row>
    <row r="3676" spans="1:10">
      <c r="A3676" t="s">
        <v>566</v>
      </c>
      <c r="B3676" t="s">
        <v>2067</v>
      </c>
      <c r="C3676" t="s">
        <v>1788</v>
      </c>
      <c r="D3676">
        <v>2020</v>
      </c>
      <c r="E3676">
        <v>190000</v>
      </c>
      <c r="F3676">
        <v>0</v>
      </c>
      <c r="G3676">
        <v>0</v>
      </c>
      <c r="H3676">
        <v>0</v>
      </c>
      <c r="I3676">
        <v>190000</v>
      </c>
      <c r="J3676">
        <f t="shared" si="60"/>
        <v>190000</v>
      </c>
    </row>
    <row r="3677" spans="1:10">
      <c r="A3677" t="s">
        <v>566</v>
      </c>
      <c r="B3677" t="s">
        <v>2068</v>
      </c>
      <c r="C3677" t="s">
        <v>1756</v>
      </c>
      <c r="D3677">
        <v>2020</v>
      </c>
      <c r="E3677">
        <v>2500000</v>
      </c>
      <c r="F3677">
        <v>0</v>
      </c>
      <c r="G3677">
        <v>0</v>
      </c>
      <c r="H3677">
        <v>0</v>
      </c>
      <c r="I3677">
        <v>2500000</v>
      </c>
      <c r="J3677">
        <f t="shared" si="60"/>
        <v>2500000</v>
      </c>
    </row>
    <row r="3678" spans="1:10">
      <c r="A3678" t="s">
        <v>566</v>
      </c>
      <c r="B3678" t="s">
        <v>1591</v>
      </c>
      <c r="C3678" t="s">
        <v>1592</v>
      </c>
      <c r="D3678">
        <v>2020</v>
      </c>
      <c r="E3678">
        <v>85000</v>
      </c>
      <c r="F3678">
        <v>0</v>
      </c>
      <c r="G3678">
        <v>0</v>
      </c>
      <c r="H3678">
        <v>0</v>
      </c>
      <c r="I3678">
        <v>85000</v>
      </c>
      <c r="J3678">
        <f t="shared" si="60"/>
        <v>85000</v>
      </c>
    </row>
    <row r="3679" spans="1:10">
      <c r="A3679" t="s">
        <v>566</v>
      </c>
      <c r="B3679" t="s">
        <v>1750</v>
      </c>
      <c r="C3679" t="s">
        <v>580</v>
      </c>
      <c r="D3679">
        <v>2020</v>
      </c>
      <c r="E3679">
        <v>500000</v>
      </c>
      <c r="F3679">
        <v>0</v>
      </c>
      <c r="G3679">
        <v>0</v>
      </c>
      <c r="H3679">
        <v>0</v>
      </c>
      <c r="I3679">
        <v>500000</v>
      </c>
      <c r="J3679">
        <f t="shared" si="60"/>
        <v>500000</v>
      </c>
    </row>
    <row r="3680" spans="1:10">
      <c r="A3680" t="s">
        <v>566</v>
      </c>
      <c r="B3680" t="s">
        <v>1175</v>
      </c>
      <c r="C3680" t="s">
        <v>1176</v>
      </c>
      <c r="D3680">
        <v>2020</v>
      </c>
      <c r="E3680">
        <v>381000</v>
      </c>
      <c r="F3680">
        <v>0</v>
      </c>
      <c r="G3680">
        <v>0</v>
      </c>
      <c r="H3680">
        <v>0</v>
      </c>
      <c r="I3680">
        <v>381000</v>
      </c>
      <c r="J3680">
        <f t="shared" si="60"/>
        <v>381000</v>
      </c>
    </row>
    <row r="3681" spans="1:10">
      <c r="A3681" t="s">
        <v>566</v>
      </c>
      <c r="B3681" t="s">
        <v>1050</v>
      </c>
      <c r="C3681" t="s">
        <v>1051</v>
      </c>
      <c r="D3681">
        <v>2020</v>
      </c>
      <c r="E3681">
        <v>500000</v>
      </c>
      <c r="F3681">
        <v>0</v>
      </c>
      <c r="G3681">
        <v>0</v>
      </c>
      <c r="H3681">
        <v>0</v>
      </c>
      <c r="I3681">
        <v>500000</v>
      </c>
      <c r="J3681">
        <f t="shared" si="60"/>
        <v>500000</v>
      </c>
    </row>
    <row r="3682" spans="1:10">
      <c r="A3682" t="s">
        <v>566</v>
      </c>
      <c r="B3682" t="s">
        <v>629</v>
      </c>
      <c r="C3682" t="s">
        <v>630</v>
      </c>
      <c r="D3682">
        <v>2020</v>
      </c>
      <c r="E3682">
        <v>1000000</v>
      </c>
      <c r="F3682">
        <v>0</v>
      </c>
      <c r="G3682">
        <v>0</v>
      </c>
      <c r="H3682">
        <v>0</v>
      </c>
      <c r="I3682">
        <v>1000000</v>
      </c>
      <c r="J3682">
        <f t="shared" si="60"/>
        <v>1000000</v>
      </c>
    </row>
    <row r="3683" spans="1:10">
      <c r="A3683" t="s">
        <v>566</v>
      </c>
      <c r="B3683" t="s">
        <v>1753</v>
      </c>
      <c r="C3683" t="s">
        <v>1754</v>
      </c>
      <c r="D3683">
        <v>2020</v>
      </c>
      <c r="E3683">
        <v>45000</v>
      </c>
      <c r="F3683">
        <v>0</v>
      </c>
      <c r="G3683">
        <v>0</v>
      </c>
      <c r="H3683">
        <v>0</v>
      </c>
      <c r="I3683">
        <v>45000</v>
      </c>
      <c r="J3683">
        <f t="shared" si="60"/>
        <v>45000</v>
      </c>
    </row>
    <row r="3684" spans="1:10">
      <c r="A3684" t="s">
        <v>566</v>
      </c>
      <c r="B3684" t="s">
        <v>1755</v>
      </c>
      <c r="C3684" t="s">
        <v>1756</v>
      </c>
      <c r="D3684">
        <v>2020</v>
      </c>
      <c r="E3684">
        <v>1000000</v>
      </c>
      <c r="F3684">
        <v>0</v>
      </c>
      <c r="G3684">
        <v>0</v>
      </c>
      <c r="H3684">
        <v>0</v>
      </c>
      <c r="I3684">
        <v>1000000</v>
      </c>
      <c r="J3684">
        <f t="shared" si="60"/>
        <v>1000000</v>
      </c>
    </row>
    <row r="3685" spans="1:10">
      <c r="A3685" t="s">
        <v>566</v>
      </c>
      <c r="B3685" t="s">
        <v>1757</v>
      </c>
      <c r="C3685" t="s">
        <v>1758</v>
      </c>
      <c r="D3685">
        <v>2020</v>
      </c>
      <c r="E3685">
        <v>100000</v>
      </c>
      <c r="F3685">
        <v>0</v>
      </c>
      <c r="G3685">
        <v>0</v>
      </c>
      <c r="H3685">
        <v>0</v>
      </c>
      <c r="I3685">
        <v>100000</v>
      </c>
      <c r="J3685">
        <f t="shared" si="60"/>
        <v>100000</v>
      </c>
    </row>
    <row r="3686" spans="1:10">
      <c r="A3686" t="s">
        <v>566</v>
      </c>
      <c r="B3686" t="s">
        <v>983</v>
      </c>
      <c r="C3686" t="s">
        <v>984</v>
      </c>
      <c r="D3686">
        <v>2020</v>
      </c>
      <c r="E3686">
        <v>150000</v>
      </c>
      <c r="F3686">
        <v>0</v>
      </c>
      <c r="G3686">
        <v>0</v>
      </c>
      <c r="H3686">
        <v>0</v>
      </c>
      <c r="I3686">
        <v>150000</v>
      </c>
      <c r="J3686">
        <f t="shared" si="60"/>
        <v>150000</v>
      </c>
    </row>
    <row r="3687" spans="1:10">
      <c r="A3687" t="s">
        <v>566</v>
      </c>
      <c r="B3687" t="s">
        <v>893</v>
      </c>
      <c r="C3687" t="s">
        <v>894</v>
      </c>
      <c r="D3687">
        <v>2020</v>
      </c>
      <c r="E3687">
        <v>94000</v>
      </c>
      <c r="F3687">
        <v>0</v>
      </c>
      <c r="G3687">
        <v>0</v>
      </c>
      <c r="H3687">
        <v>0</v>
      </c>
      <c r="I3687">
        <v>94000</v>
      </c>
      <c r="J3687">
        <f t="shared" si="60"/>
        <v>94000</v>
      </c>
    </row>
    <row r="3688" spans="1:10">
      <c r="A3688" t="s">
        <v>566</v>
      </c>
      <c r="B3688" t="s">
        <v>1759</v>
      </c>
      <c r="C3688" t="s">
        <v>1760</v>
      </c>
      <c r="D3688">
        <v>2020</v>
      </c>
      <c r="E3688">
        <v>200000</v>
      </c>
      <c r="F3688">
        <v>0</v>
      </c>
      <c r="G3688">
        <v>0</v>
      </c>
      <c r="H3688">
        <v>0</v>
      </c>
      <c r="I3688">
        <v>200000</v>
      </c>
      <c r="J3688">
        <f t="shared" si="60"/>
        <v>200000</v>
      </c>
    </row>
    <row r="3689" spans="1:10">
      <c r="A3689" t="s">
        <v>566</v>
      </c>
      <c r="B3689" t="s">
        <v>897</v>
      </c>
      <c r="C3689" t="s">
        <v>898</v>
      </c>
      <c r="D3689">
        <v>2020</v>
      </c>
      <c r="E3689">
        <v>100000</v>
      </c>
      <c r="F3689">
        <v>0</v>
      </c>
      <c r="G3689">
        <v>0</v>
      </c>
      <c r="H3689">
        <v>0</v>
      </c>
      <c r="I3689">
        <v>100000</v>
      </c>
      <c r="J3689">
        <f t="shared" si="60"/>
        <v>100000</v>
      </c>
    </row>
    <row r="3690" spans="1:10">
      <c r="A3690" t="s">
        <v>566</v>
      </c>
      <c r="B3690" t="s">
        <v>1131</v>
      </c>
      <c r="C3690" t="s">
        <v>1132</v>
      </c>
      <c r="D3690">
        <v>2020</v>
      </c>
      <c r="E3690">
        <v>100000</v>
      </c>
      <c r="F3690">
        <v>0</v>
      </c>
      <c r="G3690">
        <v>0</v>
      </c>
      <c r="H3690">
        <v>0</v>
      </c>
      <c r="I3690">
        <v>100000</v>
      </c>
      <c r="J3690">
        <f t="shared" si="60"/>
        <v>100000</v>
      </c>
    </row>
    <row r="3691" spans="1:10">
      <c r="A3691" t="s">
        <v>566</v>
      </c>
      <c r="B3691" t="s">
        <v>1761</v>
      </c>
      <c r="C3691" t="s">
        <v>1762</v>
      </c>
      <c r="D3691">
        <v>2020</v>
      </c>
      <c r="E3691">
        <v>200000</v>
      </c>
      <c r="F3691">
        <v>0</v>
      </c>
      <c r="G3691">
        <v>0</v>
      </c>
      <c r="H3691">
        <v>0</v>
      </c>
      <c r="I3691">
        <v>200000</v>
      </c>
      <c r="J3691">
        <f t="shared" ref="J3691:J3754" si="61">AVERAGEIF(E3691:H3691, "&gt;0")</f>
        <v>200000</v>
      </c>
    </row>
    <row r="3692" spans="1:10">
      <c r="A3692" t="s">
        <v>566</v>
      </c>
      <c r="B3692" t="s">
        <v>1763</v>
      </c>
      <c r="C3692" t="s">
        <v>1764</v>
      </c>
      <c r="D3692">
        <v>2020</v>
      </c>
      <c r="E3692">
        <v>60000</v>
      </c>
      <c r="F3692">
        <v>0</v>
      </c>
      <c r="G3692">
        <v>0</v>
      </c>
      <c r="H3692">
        <v>0</v>
      </c>
      <c r="I3692">
        <v>60000</v>
      </c>
      <c r="J3692">
        <f t="shared" si="61"/>
        <v>60000</v>
      </c>
    </row>
    <row r="3693" spans="1:10">
      <c r="A3693" t="s">
        <v>566</v>
      </c>
      <c r="B3693" t="s">
        <v>1765</v>
      </c>
      <c r="C3693" t="s">
        <v>1766</v>
      </c>
      <c r="D3693">
        <v>2020</v>
      </c>
      <c r="E3693">
        <v>40000</v>
      </c>
      <c r="F3693">
        <v>0</v>
      </c>
      <c r="G3693">
        <v>0</v>
      </c>
      <c r="H3693">
        <v>0</v>
      </c>
      <c r="I3693">
        <v>40000</v>
      </c>
      <c r="J3693">
        <f t="shared" si="61"/>
        <v>40000</v>
      </c>
    </row>
    <row r="3694" spans="1:10">
      <c r="A3694" t="s">
        <v>566</v>
      </c>
      <c r="B3694" t="s">
        <v>2069</v>
      </c>
      <c r="C3694" t="s">
        <v>2037</v>
      </c>
      <c r="D3694">
        <v>2020</v>
      </c>
      <c r="E3694">
        <v>220000</v>
      </c>
      <c r="F3694">
        <v>0</v>
      </c>
      <c r="G3694">
        <v>0</v>
      </c>
      <c r="H3694">
        <v>0</v>
      </c>
      <c r="I3694">
        <v>220000</v>
      </c>
      <c r="J3694">
        <f t="shared" si="61"/>
        <v>220000</v>
      </c>
    </row>
    <row r="3695" spans="1:10">
      <c r="A3695" t="s">
        <v>566</v>
      </c>
      <c r="B3695" t="s">
        <v>1767</v>
      </c>
      <c r="C3695" t="s">
        <v>1768</v>
      </c>
      <c r="D3695">
        <v>2020</v>
      </c>
      <c r="E3695">
        <v>200000</v>
      </c>
      <c r="F3695">
        <v>0</v>
      </c>
      <c r="G3695">
        <v>0</v>
      </c>
      <c r="H3695">
        <v>0</v>
      </c>
      <c r="I3695">
        <v>200000</v>
      </c>
      <c r="J3695">
        <f t="shared" si="61"/>
        <v>200000</v>
      </c>
    </row>
    <row r="3696" spans="1:10">
      <c r="A3696" t="s">
        <v>566</v>
      </c>
      <c r="B3696" t="s">
        <v>935</v>
      </c>
      <c r="C3696" t="s">
        <v>936</v>
      </c>
      <c r="D3696">
        <v>2020</v>
      </c>
      <c r="E3696">
        <v>74000</v>
      </c>
      <c r="F3696">
        <v>0</v>
      </c>
      <c r="G3696">
        <v>0</v>
      </c>
      <c r="H3696">
        <v>0</v>
      </c>
      <c r="I3696">
        <v>74000</v>
      </c>
      <c r="J3696">
        <f t="shared" si="61"/>
        <v>74000</v>
      </c>
    </row>
    <row r="3697" spans="1:10">
      <c r="A3697" t="s">
        <v>566</v>
      </c>
      <c r="B3697" t="s">
        <v>1145</v>
      </c>
      <c r="C3697" t="s">
        <v>1146</v>
      </c>
      <c r="D3697">
        <v>2020</v>
      </c>
      <c r="E3697">
        <v>200000</v>
      </c>
      <c r="F3697">
        <v>0</v>
      </c>
      <c r="G3697">
        <v>0</v>
      </c>
      <c r="H3697">
        <v>0</v>
      </c>
      <c r="I3697">
        <v>200000</v>
      </c>
      <c r="J3697">
        <f t="shared" si="61"/>
        <v>200000</v>
      </c>
    </row>
    <row r="3698" spans="1:10">
      <c r="A3698" t="s">
        <v>566</v>
      </c>
      <c r="B3698" t="s">
        <v>1031</v>
      </c>
      <c r="C3698" t="s">
        <v>1032</v>
      </c>
      <c r="D3698">
        <v>2020</v>
      </c>
      <c r="E3698">
        <v>50000</v>
      </c>
      <c r="F3698">
        <v>0</v>
      </c>
      <c r="G3698">
        <v>0</v>
      </c>
      <c r="H3698">
        <v>0</v>
      </c>
      <c r="I3698">
        <v>50000</v>
      </c>
      <c r="J3698">
        <f t="shared" si="61"/>
        <v>50000</v>
      </c>
    </row>
    <row r="3699" spans="1:10">
      <c r="A3699" t="s">
        <v>566</v>
      </c>
      <c r="B3699" t="s">
        <v>1033</v>
      </c>
      <c r="C3699" t="s">
        <v>1034</v>
      </c>
      <c r="D3699">
        <v>2020</v>
      </c>
      <c r="E3699">
        <v>75000</v>
      </c>
      <c r="F3699">
        <v>0</v>
      </c>
      <c r="G3699">
        <v>0</v>
      </c>
      <c r="H3699">
        <v>0</v>
      </c>
      <c r="I3699">
        <v>75000</v>
      </c>
      <c r="J3699">
        <f t="shared" si="61"/>
        <v>75000</v>
      </c>
    </row>
    <row r="3700" spans="1:10">
      <c r="A3700" t="s">
        <v>566</v>
      </c>
      <c r="B3700" t="s">
        <v>886</v>
      </c>
      <c r="C3700" t="s">
        <v>887</v>
      </c>
      <c r="D3700">
        <v>2020</v>
      </c>
      <c r="E3700">
        <v>250000</v>
      </c>
      <c r="F3700">
        <v>0</v>
      </c>
      <c r="G3700">
        <v>0</v>
      </c>
      <c r="H3700">
        <v>0</v>
      </c>
      <c r="I3700">
        <v>250000</v>
      </c>
      <c r="J3700">
        <f t="shared" si="61"/>
        <v>250000</v>
      </c>
    </row>
    <row r="3701" spans="1:10">
      <c r="A3701" t="s">
        <v>566</v>
      </c>
      <c r="B3701" t="s">
        <v>996</v>
      </c>
      <c r="C3701" t="s">
        <v>997</v>
      </c>
      <c r="D3701">
        <v>2020</v>
      </c>
      <c r="E3701">
        <v>82000</v>
      </c>
      <c r="F3701">
        <v>0</v>
      </c>
      <c r="G3701">
        <v>0</v>
      </c>
      <c r="H3701">
        <v>0</v>
      </c>
      <c r="I3701">
        <v>82000</v>
      </c>
      <c r="J3701">
        <f t="shared" si="61"/>
        <v>82000</v>
      </c>
    </row>
    <row r="3702" spans="1:10">
      <c r="A3702" t="s">
        <v>566</v>
      </c>
      <c r="B3702" t="s">
        <v>1769</v>
      </c>
      <c r="C3702" t="s">
        <v>1770</v>
      </c>
      <c r="D3702">
        <v>2020</v>
      </c>
      <c r="E3702">
        <v>50000</v>
      </c>
      <c r="F3702">
        <v>0</v>
      </c>
      <c r="G3702">
        <v>0</v>
      </c>
      <c r="H3702">
        <v>0</v>
      </c>
      <c r="I3702">
        <v>50000</v>
      </c>
      <c r="J3702">
        <f t="shared" si="61"/>
        <v>50000</v>
      </c>
    </row>
    <row r="3703" spans="1:10">
      <c r="A3703" t="s">
        <v>566</v>
      </c>
      <c r="B3703" t="s">
        <v>643</v>
      </c>
      <c r="C3703" t="s">
        <v>644</v>
      </c>
      <c r="D3703">
        <v>2020</v>
      </c>
      <c r="E3703">
        <v>100000</v>
      </c>
      <c r="F3703">
        <v>0</v>
      </c>
      <c r="G3703">
        <v>0</v>
      </c>
      <c r="H3703">
        <v>0</v>
      </c>
      <c r="I3703">
        <v>100000</v>
      </c>
      <c r="J3703">
        <f t="shared" si="61"/>
        <v>100000</v>
      </c>
    </row>
    <row r="3704" spans="1:10">
      <c r="A3704" t="s">
        <v>566</v>
      </c>
      <c r="B3704" t="s">
        <v>1007</v>
      </c>
      <c r="C3704" t="s">
        <v>1008</v>
      </c>
      <c r="D3704">
        <v>2020</v>
      </c>
      <c r="E3704">
        <v>150000</v>
      </c>
      <c r="F3704">
        <v>0</v>
      </c>
      <c r="G3704">
        <v>0</v>
      </c>
      <c r="H3704">
        <v>0</v>
      </c>
      <c r="I3704">
        <v>150000</v>
      </c>
      <c r="J3704">
        <f t="shared" si="61"/>
        <v>150000</v>
      </c>
    </row>
    <row r="3705" spans="1:10">
      <c r="A3705" t="s">
        <v>566</v>
      </c>
      <c r="B3705" t="s">
        <v>1017</v>
      </c>
      <c r="C3705" t="s">
        <v>1018</v>
      </c>
      <c r="D3705">
        <v>2020</v>
      </c>
      <c r="E3705">
        <v>100000</v>
      </c>
      <c r="F3705">
        <v>0</v>
      </c>
      <c r="G3705">
        <v>0</v>
      </c>
      <c r="H3705">
        <v>0</v>
      </c>
      <c r="I3705">
        <v>100000</v>
      </c>
      <c r="J3705">
        <f t="shared" si="61"/>
        <v>100000</v>
      </c>
    </row>
    <row r="3706" spans="1:10">
      <c r="A3706" t="s">
        <v>566</v>
      </c>
      <c r="B3706" t="s">
        <v>992</v>
      </c>
      <c r="C3706" t="s">
        <v>993</v>
      </c>
      <c r="D3706">
        <v>2020</v>
      </c>
      <c r="E3706">
        <v>100000</v>
      </c>
      <c r="F3706">
        <v>0</v>
      </c>
      <c r="G3706">
        <v>0</v>
      </c>
      <c r="H3706">
        <v>0</v>
      </c>
      <c r="I3706">
        <v>100000</v>
      </c>
      <c r="J3706">
        <f t="shared" si="61"/>
        <v>100000</v>
      </c>
    </row>
    <row r="3707" spans="1:10">
      <c r="A3707" t="s">
        <v>566</v>
      </c>
      <c r="B3707" t="s">
        <v>1771</v>
      </c>
      <c r="C3707" t="s">
        <v>1516</v>
      </c>
      <c r="D3707">
        <v>2020</v>
      </c>
      <c r="E3707">
        <v>200000</v>
      </c>
      <c r="F3707">
        <v>0</v>
      </c>
      <c r="G3707">
        <v>0</v>
      </c>
      <c r="H3707">
        <v>0</v>
      </c>
      <c r="I3707">
        <v>200000</v>
      </c>
      <c r="J3707">
        <f t="shared" si="61"/>
        <v>200000</v>
      </c>
    </row>
    <row r="3708" spans="1:10">
      <c r="A3708" t="s">
        <v>566</v>
      </c>
      <c r="B3708" t="s">
        <v>1772</v>
      </c>
      <c r="C3708" t="s">
        <v>1773</v>
      </c>
      <c r="D3708">
        <v>2020</v>
      </c>
      <c r="E3708">
        <v>100000</v>
      </c>
      <c r="F3708">
        <v>0</v>
      </c>
      <c r="G3708">
        <v>0</v>
      </c>
      <c r="H3708">
        <v>0</v>
      </c>
      <c r="I3708">
        <v>100000</v>
      </c>
      <c r="J3708">
        <f t="shared" si="61"/>
        <v>100000</v>
      </c>
    </row>
    <row r="3709" spans="1:10">
      <c r="A3709" t="s">
        <v>566</v>
      </c>
      <c r="B3709" t="s">
        <v>1774</v>
      </c>
      <c r="C3709" t="s">
        <v>1775</v>
      </c>
      <c r="D3709">
        <v>2020</v>
      </c>
      <c r="E3709">
        <v>145000</v>
      </c>
      <c r="F3709">
        <v>0</v>
      </c>
      <c r="G3709">
        <v>0</v>
      </c>
      <c r="H3709">
        <v>0</v>
      </c>
      <c r="I3709">
        <v>145000</v>
      </c>
      <c r="J3709">
        <f t="shared" si="61"/>
        <v>145000</v>
      </c>
    </row>
    <row r="3710" spans="1:10">
      <c r="A3710" t="s">
        <v>566</v>
      </c>
      <c r="B3710" t="s">
        <v>1776</v>
      </c>
      <c r="C3710" t="s">
        <v>1777</v>
      </c>
      <c r="D3710">
        <v>2020</v>
      </c>
      <c r="E3710">
        <v>62000</v>
      </c>
      <c r="F3710">
        <v>0</v>
      </c>
      <c r="G3710">
        <v>0</v>
      </c>
      <c r="H3710">
        <v>0</v>
      </c>
      <c r="I3710">
        <v>62000</v>
      </c>
      <c r="J3710">
        <f t="shared" si="61"/>
        <v>62000</v>
      </c>
    </row>
    <row r="3711" spans="1:10">
      <c r="A3711" t="s">
        <v>566</v>
      </c>
      <c r="B3711" t="s">
        <v>1778</v>
      </c>
      <c r="C3711" t="s">
        <v>1779</v>
      </c>
      <c r="D3711">
        <v>2020</v>
      </c>
      <c r="E3711">
        <v>100000</v>
      </c>
      <c r="F3711">
        <v>0</v>
      </c>
      <c r="G3711">
        <v>0</v>
      </c>
      <c r="H3711">
        <v>0</v>
      </c>
      <c r="I3711">
        <v>100000</v>
      </c>
      <c r="J3711">
        <f t="shared" si="61"/>
        <v>100000</v>
      </c>
    </row>
    <row r="3712" spans="1:10">
      <c r="A3712" t="s">
        <v>566</v>
      </c>
      <c r="B3712" t="s">
        <v>1000</v>
      </c>
      <c r="C3712" t="s">
        <v>608</v>
      </c>
      <c r="D3712">
        <v>2020</v>
      </c>
      <c r="E3712">
        <v>200000</v>
      </c>
      <c r="F3712">
        <v>0</v>
      </c>
      <c r="G3712">
        <v>0</v>
      </c>
      <c r="H3712">
        <v>0</v>
      </c>
      <c r="I3712">
        <v>200000</v>
      </c>
      <c r="J3712">
        <f t="shared" si="61"/>
        <v>200000</v>
      </c>
    </row>
    <row r="3713" spans="1:10">
      <c r="A3713" t="s">
        <v>566</v>
      </c>
      <c r="B3713" t="s">
        <v>647</v>
      </c>
      <c r="C3713" t="s">
        <v>610</v>
      </c>
      <c r="D3713">
        <v>2020</v>
      </c>
      <c r="E3713">
        <v>100000</v>
      </c>
      <c r="F3713">
        <v>0</v>
      </c>
      <c r="G3713">
        <v>0</v>
      </c>
      <c r="H3713">
        <v>0</v>
      </c>
      <c r="I3713">
        <v>100000</v>
      </c>
      <c r="J3713">
        <f t="shared" si="61"/>
        <v>100000</v>
      </c>
    </row>
    <row r="3714" spans="1:10">
      <c r="A3714" t="s">
        <v>566</v>
      </c>
      <c r="B3714" t="s">
        <v>1780</v>
      </c>
      <c r="C3714" t="s">
        <v>1781</v>
      </c>
      <c r="D3714">
        <v>2020</v>
      </c>
      <c r="E3714">
        <v>100000</v>
      </c>
      <c r="F3714">
        <v>0</v>
      </c>
      <c r="G3714">
        <v>0</v>
      </c>
      <c r="H3714">
        <v>0</v>
      </c>
      <c r="I3714">
        <v>100000</v>
      </c>
      <c r="J3714">
        <f t="shared" si="61"/>
        <v>100000</v>
      </c>
    </row>
    <row r="3715" spans="1:10">
      <c r="A3715" t="s">
        <v>566</v>
      </c>
      <c r="B3715" t="s">
        <v>654</v>
      </c>
      <c r="C3715" t="s">
        <v>655</v>
      </c>
      <c r="D3715">
        <v>2020</v>
      </c>
      <c r="E3715">
        <v>100000</v>
      </c>
      <c r="F3715">
        <v>0</v>
      </c>
      <c r="G3715">
        <v>0</v>
      </c>
      <c r="H3715">
        <v>0</v>
      </c>
      <c r="I3715">
        <v>100000</v>
      </c>
      <c r="J3715">
        <f t="shared" si="61"/>
        <v>100000</v>
      </c>
    </row>
    <row r="3716" spans="1:10">
      <c r="A3716" t="s">
        <v>566</v>
      </c>
      <c r="B3716" t="s">
        <v>1782</v>
      </c>
      <c r="C3716" t="s">
        <v>1383</v>
      </c>
      <c r="D3716">
        <v>2020</v>
      </c>
      <c r="E3716">
        <v>100000</v>
      </c>
      <c r="F3716">
        <v>0</v>
      </c>
      <c r="G3716">
        <v>0</v>
      </c>
      <c r="H3716">
        <v>0</v>
      </c>
      <c r="I3716">
        <v>100000</v>
      </c>
      <c r="J3716">
        <f t="shared" si="61"/>
        <v>100000</v>
      </c>
    </row>
    <row r="3717" spans="1:10">
      <c r="A3717" t="s">
        <v>566</v>
      </c>
      <c r="B3717" t="s">
        <v>658</v>
      </c>
      <c r="C3717" t="s">
        <v>618</v>
      </c>
      <c r="D3717">
        <v>2020</v>
      </c>
      <c r="E3717">
        <v>175000</v>
      </c>
      <c r="F3717">
        <v>0</v>
      </c>
      <c r="G3717">
        <v>0</v>
      </c>
      <c r="H3717">
        <v>0</v>
      </c>
      <c r="I3717">
        <v>175000</v>
      </c>
      <c r="J3717">
        <f t="shared" si="61"/>
        <v>175000</v>
      </c>
    </row>
    <row r="3718" spans="1:10">
      <c r="A3718" t="s">
        <v>566</v>
      </c>
      <c r="B3718" t="s">
        <v>659</v>
      </c>
      <c r="C3718" t="s">
        <v>620</v>
      </c>
      <c r="D3718">
        <v>2020</v>
      </c>
      <c r="E3718">
        <v>100000</v>
      </c>
      <c r="F3718">
        <v>0</v>
      </c>
      <c r="G3718">
        <v>0</v>
      </c>
      <c r="H3718">
        <v>0</v>
      </c>
      <c r="I3718">
        <v>100000</v>
      </c>
      <c r="J3718">
        <f t="shared" si="61"/>
        <v>100000</v>
      </c>
    </row>
    <row r="3719" spans="1:10">
      <c r="A3719" t="s">
        <v>566</v>
      </c>
      <c r="B3719" t="s">
        <v>1783</v>
      </c>
      <c r="C3719" t="s">
        <v>1784</v>
      </c>
      <c r="D3719">
        <v>2020</v>
      </c>
      <c r="E3719">
        <v>100000</v>
      </c>
      <c r="F3719">
        <v>0</v>
      </c>
      <c r="G3719">
        <v>0</v>
      </c>
      <c r="H3719">
        <v>0</v>
      </c>
      <c r="I3719">
        <v>100000</v>
      </c>
      <c r="J3719">
        <f t="shared" si="61"/>
        <v>100000</v>
      </c>
    </row>
    <row r="3720" spans="1:10">
      <c r="A3720" t="s">
        <v>566</v>
      </c>
      <c r="B3720" t="s">
        <v>1785</v>
      </c>
      <c r="C3720" t="s">
        <v>1786</v>
      </c>
      <c r="D3720">
        <v>2020</v>
      </c>
      <c r="E3720">
        <v>100000</v>
      </c>
      <c r="F3720">
        <v>0</v>
      </c>
      <c r="G3720">
        <v>0</v>
      </c>
      <c r="H3720">
        <v>0</v>
      </c>
      <c r="I3720">
        <v>100000</v>
      </c>
      <c r="J3720">
        <f t="shared" si="61"/>
        <v>100000</v>
      </c>
    </row>
    <row r="3721" spans="1:10">
      <c r="A3721" t="s">
        <v>566</v>
      </c>
      <c r="B3721" t="s">
        <v>1787</v>
      </c>
      <c r="C3721" t="s">
        <v>1788</v>
      </c>
      <c r="D3721">
        <v>2020</v>
      </c>
      <c r="E3721">
        <v>124000</v>
      </c>
      <c r="F3721">
        <v>0</v>
      </c>
      <c r="G3721">
        <v>0</v>
      </c>
      <c r="H3721">
        <v>0</v>
      </c>
      <c r="I3721">
        <v>124000</v>
      </c>
      <c r="J3721">
        <f t="shared" si="61"/>
        <v>124000</v>
      </c>
    </row>
    <row r="3722" spans="1:10">
      <c r="A3722" t="s">
        <v>566</v>
      </c>
      <c r="B3722" t="s">
        <v>1789</v>
      </c>
      <c r="C3722" t="s">
        <v>1790</v>
      </c>
      <c r="D3722">
        <v>2020</v>
      </c>
      <c r="E3722">
        <v>45000</v>
      </c>
      <c r="F3722">
        <v>0</v>
      </c>
      <c r="G3722">
        <v>0</v>
      </c>
      <c r="H3722">
        <v>0</v>
      </c>
      <c r="I3722">
        <v>45000</v>
      </c>
      <c r="J3722">
        <f t="shared" si="61"/>
        <v>45000</v>
      </c>
    </row>
    <row r="3723" spans="1:10">
      <c r="A3723" t="s">
        <v>566</v>
      </c>
      <c r="B3723" t="s">
        <v>663</v>
      </c>
      <c r="C3723" t="s">
        <v>568</v>
      </c>
      <c r="D3723">
        <v>2020</v>
      </c>
      <c r="E3723">
        <v>800000</v>
      </c>
      <c r="F3723">
        <v>0</v>
      </c>
      <c r="G3723">
        <v>0</v>
      </c>
      <c r="H3723">
        <v>0</v>
      </c>
      <c r="I3723">
        <v>800000</v>
      </c>
      <c r="J3723">
        <f t="shared" si="61"/>
        <v>800000</v>
      </c>
    </row>
    <row r="3724" spans="1:10">
      <c r="A3724" t="s">
        <v>566</v>
      </c>
      <c r="B3724" t="s">
        <v>1546</v>
      </c>
      <c r="C3724" t="s">
        <v>584</v>
      </c>
      <c r="D3724">
        <v>2020</v>
      </c>
      <c r="E3724">
        <v>750000</v>
      </c>
      <c r="F3724">
        <v>0</v>
      </c>
      <c r="G3724">
        <v>0</v>
      </c>
      <c r="H3724">
        <v>0</v>
      </c>
      <c r="I3724">
        <v>750000</v>
      </c>
      <c r="J3724">
        <f t="shared" si="61"/>
        <v>750000</v>
      </c>
    </row>
    <row r="3725" spans="1:10">
      <c r="A3725" t="s">
        <v>566</v>
      </c>
      <c r="B3725" t="s">
        <v>1656</v>
      </c>
      <c r="C3725" t="s">
        <v>586</v>
      </c>
      <c r="D3725">
        <v>2020</v>
      </c>
      <c r="E3725">
        <v>750000</v>
      </c>
      <c r="F3725">
        <v>0</v>
      </c>
      <c r="G3725">
        <v>0</v>
      </c>
      <c r="H3725">
        <v>0</v>
      </c>
      <c r="I3725">
        <v>750000</v>
      </c>
      <c r="J3725">
        <f t="shared" si="61"/>
        <v>750000</v>
      </c>
    </row>
    <row r="3726" spans="1:10">
      <c r="A3726" t="s">
        <v>566</v>
      </c>
      <c r="B3726" t="s">
        <v>666</v>
      </c>
      <c r="C3726" t="s">
        <v>667</v>
      </c>
      <c r="D3726">
        <v>2020</v>
      </c>
      <c r="E3726">
        <v>815000</v>
      </c>
      <c r="F3726">
        <v>0</v>
      </c>
      <c r="G3726">
        <v>0</v>
      </c>
      <c r="H3726">
        <v>0</v>
      </c>
      <c r="I3726">
        <v>815000</v>
      </c>
      <c r="J3726">
        <f t="shared" si="61"/>
        <v>815000</v>
      </c>
    </row>
    <row r="3727" spans="1:10">
      <c r="A3727" t="s">
        <v>566</v>
      </c>
      <c r="B3727" t="s">
        <v>670</v>
      </c>
      <c r="C3727" t="s">
        <v>596</v>
      </c>
      <c r="D3727">
        <v>2020</v>
      </c>
      <c r="E3727">
        <v>500000</v>
      </c>
      <c r="F3727">
        <v>0</v>
      </c>
      <c r="G3727">
        <v>0</v>
      </c>
      <c r="H3727">
        <v>0</v>
      </c>
      <c r="I3727">
        <v>500000</v>
      </c>
      <c r="J3727">
        <f t="shared" si="61"/>
        <v>500000</v>
      </c>
    </row>
    <row r="3728" spans="1:10">
      <c r="A3728" t="s">
        <v>566</v>
      </c>
      <c r="B3728" t="s">
        <v>1112</v>
      </c>
      <c r="C3728" t="s">
        <v>1113</v>
      </c>
      <c r="D3728">
        <v>2020</v>
      </c>
      <c r="E3728">
        <v>700000</v>
      </c>
      <c r="F3728">
        <v>0</v>
      </c>
      <c r="G3728">
        <v>0</v>
      </c>
      <c r="H3728">
        <v>0</v>
      </c>
      <c r="I3728">
        <v>700000</v>
      </c>
      <c r="J3728">
        <f t="shared" si="61"/>
        <v>700000</v>
      </c>
    </row>
    <row r="3729" spans="1:10">
      <c r="A3729" t="s">
        <v>566</v>
      </c>
      <c r="B3729" t="s">
        <v>920</v>
      </c>
      <c r="C3729" t="s">
        <v>921</v>
      </c>
      <c r="D3729">
        <v>2020</v>
      </c>
      <c r="E3729">
        <v>250000</v>
      </c>
      <c r="F3729">
        <v>0</v>
      </c>
      <c r="G3729">
        <v>0</v>
      </c>
      <c r="H3729">
        <v>0</v>
      </c>
      <c r="I3729">
        <v>250000</v>
      </c>
      <c r="J3729">
        <f t="shared" si="61"/>
        <v>250000</v>
      </c>
    </row>
    <row r="3730" spans="1:10">
      <c r="A3730" t="s">
        <v>566</v>
      </c>
      <c r="B3730" t="s">
        <v>1791</v>
      </c>
      <c r="C3730" t="s">
        <v>1592</v>
      </c>
      <c r="D3730">
        <v>2020</v>
      </c>
      <c r="E3730">
        <v>42000</v>
      </c>
      <c r="F3730">
        <v>0</v>
      </c>
      <c r="G3730">
        <v>0</v>
      </c>
      <c r="H3730">
        <v>0</v>
      </c>
      <c r="I3730">
        <v>42000</v>
      </c>
      <c r="J3730">
        <f t="shared" si="61"/>
        <v>42000</v>
      </c>
    </row>
    <row r="3731" spans="1:10">
      <c r="A3731" t="s">
        <v>566</v>
      </c>
      <c r="B3731" t="s">
        <v>1657</v>
      </c>
      <c r="C3731" t="s">
        <v>1658</v>
      </c>
      <c r="D3731">
        <v>2020</v>
      </c>
      <c r="E3731">
        <v>500000</v>
      </c>
      <c r="F3731">
        <v>0</v>
      </c>
      <c r="G3731">
        <v>0</v>
      </c>
      <c r="H3731">
        <v>0</v>
      </c>
      <c r="I3731">
        <v>500000</v>
      </c>
      <c r="J3731">
        <f t="shared" si="61"/>
        <v>500000</v>
      </c>
    </row>
    <row r="3732" spans="1:10">
      <c r="A3732" t="s">
        <v>566</v>
      </c>
      <c r="B3732" t="s">
        <v>1037</v>
      </c>
      <c r="C3732" t="s">
        <v>588</v>
      </c>
      <c r="D3732">
        <v>2020</v>
      </c>
      <c r="E3732">
        <v>181000</v>
      </c>
      <c r="F3732">
        <v>0</v>
      </c>
      <c r="G3732">
        <v>0</v>
      </c>
      <c r="H3732">
        <v>0</v>
      </c>
      <c r="I3732">
        <v>181000</v>
      </c>
      <c r="J3732">
        <f t="shared" si="61"/>
        <v>181000</v>
      </c>
    </row>
    <row r="3733" spans="1:10">
      <c r="A3733" t="s">
        <v>566</v>
      </c>
      <c r="B3733" t="s">
        <v>1058</v>
      </c>
      <c r="C3733" t="s">
        <v>1059</v>
      </c>
      <c r="D3733">
        <v>2020</v>
      </c>
      <c r="E3733">
        <v>875000</v>
      </c>
      <c r="F3733">
        <v>0</v>
      </c>
      <c r="G3733">
        <v>0</v>
      </c>
      <c r="H3733">
        <v>0</v>
      </c>
      <c r="I3733">
        <v>875000</v>
      </c>
      <c r="J3733">
        <f t="shared" si="61"/>
        <v>875000</v>
      </c>
    </row>
    <row r="3734" spans="1:10">
      <c r="A3734" t="s">
        <v>566</v>
      </c>
      <c r="B3734" t="s">
        <v>1792</v>
      </c>
      <c r="C3734" t="s">
        <v>1438</v>
      </c>
      <c r="D3734">
        <v>2020</v>
      </c>
      <c r="E3734">
        <v>275000</v>
      </c>
      <c r="F3734">
        <v>0</v>
      </c>
      <c r="G3734">
        <v>0</v>
      </c>
      <c r="H3734">
        <v>0</v>
      </c>
      <c r="I3734">
        <v>275000</v>
      </c>
      <c r="J3734">
        <f t="shared" si="61"/>
        <v>275000</v>
      </c>
    </row>
    <row r="3735" spans="1:10">
      <c r="A3735" t="s">
        <v>566</v>
      </c>
      <c r="B3735" t="s">
        <v>2070</v>
      </c>
      <c r="C3735" t="s">
        <v>624</v>
      </c>
      <c r="D3735">
        <v>2020</v>
      </c>
      <c r="E3735">
        <v>100000</v>
      </c>
      <c r="F3735">
        <v>0</v>
      </c>
      <c r="G3735">
        <v>0</v>
      </c>
      <c r="H3735">
        <v>0</v>
      </c>
      <c r="I3735">
        <v>100000</v>
      </c>
      <c r="J3735">
        <f t="shared" si="61"/>
        <v>100000</v>
      </c>
    </row>
    <row r="3736" spans="1:10">
      <c r="A3736" t="s">
        <v>566</v>
      </c>
      <c r="B3736" t="s">
        <v>1137</v>
      </c>
      <c r="C3736" t="s">
        <v>1138</v>
      </c>
      <c r="D3736">
        <v>2020</v>
      </c>
      <c r="E3736">
        <v>500000</v>
      </c>
      <c r="F3736">
        <v>0</v>
      </c>
      <c r="G3736">
        <v>0</v>
      </c>
      <c r="H3736">
        <v>0</v>
      </c>
      <c r="I3736">
        <v>500000</v>
      </c>
      <c r="J3736">
        <f t="shared" si="61"/>
        <v>500000</v>
      </c>
    </row>
    <row r="3737" spans="1:10">
      <c r="A3737" t="s">
        <v>566</v>
      </c>
      <c r="B3737" t="s">
        <v>680</v>
      </c>
      <c r="C3737" t="s">
        <v>681</v>
      </c>
      <c r="D3737">
        <v>2020</v>
      </c>
      <c r="E3737">
        <v>50000</v>
      </c>
      <c r="F3737">
        <v>0</v>
      </c>
      <c r="G3737">
        <v>0</v>
      </c>
      <c r="H3737">
        <v>0</v>
      </c>
      <c r="I3737">
        <v>50000</v>
      </c>
      <c r="J3737">
        <f t="shared" si="61"/>
        <v>50000</v>
      </c>
    </row>
    <row r="3738" spans="1:10">
      <c r="A3738" t="s">
        <v>566</v>
      </c>
      <c r="B3738" t="s">
        <v>1793</v>
      </c>
      <c r="C3738" t="s">
        <v>1775</v>
      </c>
      <c r="D3738">
        <v>2020</v>
      </c>
      <c r="E3738">
        <v>180000</v>
      </c>
      <c r="F3738">
        <v>0</v>
      </c>
      <c r="G3738">
        <v>0</v>
      </c>
      <c r="H3738">
        <v>0</v>
      </c>
      <c r="I3738">
        <v>180000</v>
      </c>
      <c r="J3738">
        <f t="shared" si="61"/>
        <v>180000</v>
      </c>
    </row>
    <row r="3739" spans="1:10">
      <c r="A3739" t="s">
        <v>691</v>
      </c>
      <c r="B3739" t="s">
        <v>692</v>
      </c>
      <c r="C3739" t="s">
        <v>693</v>
      </c>
      <c r="D3739">
        <v>2020</v>
      </c>
      <c r="E3739">
        <v>2500000</v>
      </c>
      <c r="F3739">
        <v>23153417</v>
      </c>
      <c r="G3739">
        <v>112393000</v>
      </c>
      <c r="H3739">
        <v>94509000</v>
      </c>
      <c r="I3739">
        <v>232555417</v>
      </c>
      <c r="J3739">
        <f t="shared" si="61"/>
        <v>58138854.25</v>
      </c>
    </row>
    <row r="3740" spans="1:10">
      <c r="A3740" t="s">
        <v>691</v>
      </c>
      <c r="B3740" t="s">
        <v>694</v>
      </c>
      <c r="C3740" t="s">
        <v>695</v>
      </c>
      <c r="D3740">
        <v>2020</v>
      </c>
      <c r="E3740">
        <v>0</v>
      </c>
      <c r="F3740">
        <v>825140</v>
      </c>
      <c r="G3740">
        <v>95000</v>
      </c>
      <c r="H3740">
        <v>12000000</v>
      </c>
      <c r="I3740">
        <v>12920140</v>
      </c>
      <c r="J3740">
        <f t="shared" si="61"/>
        <v>4306713.333333333</v>
      </c>
    </row>
    <row r="3741" spans="1:10">
      <c r="A3741" t="s">
        <v>691</v>
      </c>
      <c r="B3741" t="s">
        <v>1794</v>
      </c>
      <c r="C3741" t="s">
        <v>1795</v>
      </c>
      <c r="D3741">
        <v>2020</v>
      </c>
      <c r="E3741">
        <v>4136840</v>
      </c>
      <c r="F3741">
        <v>10035000</v>
      </c>
      <c r="G3741">
        <v>0</v>
      </c>
      <c r="H3741">
        <v>0</v>
      </c>
      <c r="I3741">
        <v>14171840</v>
      </c>
      <c r="J3741">
        <f t="shared" si="61"/>
        <v>7085920</v>
      </c>
    </row>
    <row r="3742" spans="1:10">
      <c r="A3742" t="s">
        <v>691</v>
      </c>
      <c r="B3742" t="s">
        <v>696</v>
      </c>
      <c r="C3742" t="s">
        <v>697</v>
      </c>
      <c r="D3742">
        <v>2020</v>
      </c>
      <c r="E3742">
        <v>0</v>
      </c>
      <c r="F3742">
        <v>0</v>
      </c>
      <c r="G3742">
        <v>0</v>
      </c>
      <c r="H3742">
        <v>2895602</v>
      </c>
      <c r="I3742">
        <v>2895602</v>
      </c>
      <c r="J3742">
        <f t="shared" si="61"/>
        <v>2895602</v>
      </c>
    </row>
    <row r="3743" spans="1:10">
      <c r="A3743" t="s">
        <v>691</v>
      </c>
      <c r="B3743" t="s">
        <v>698</v>
      </c>
      <c r="C3743" t="s">
        <v>699</v>
      </c>
      <c r="D3743">
        <v>2020</v>
      </c>
      <c r="E3743">
        <v>0</v>
      </c>
      <c r="F3743">
        <v>0</v>
      </c>
      <c r="G3743">
        <v>0</v>
      </c>
      <c r="H3743">
        <v>697331</v>
      </c>
      <c r="I3743">
        <v>697331</v>
      </c>
      <c r="J3743">
        <f t="shared" si="61"/>
        <v>697331</v>
      </c>
    </row>
    <row r="3744" spans="1:10">
      <c r="A3744" t="s">
        <v>691</v>
      </c>
      <c r="B3744" t="s">
        <v>700</v>
      </c>
      <c r="C3744" t="s">
        <v>701</v>
      </c>
      <c r="D3744">
        <v>2020</v>
      </c>
      <c r="E3744">
        <v>0</v>
      </c>
      <c r="F3744">
        <v>0</v>
      </c>
      <c r="G3744">
        <v>12209529</v>
      </c>
      <c r="H3744">
        <v>3215000</v>
      </c>
      <c r="I3744">
        <v>15424529</v>
      </c>
      <c r="J3744">
        <f t="shared" si="61"/>
        <v>7712264.5</v>
      </c>
    </row>
    <row r="3745" spans="1:10">
      <c r="A3745" t="s">
        <v>691</v>
      </c>
      <c r="B3745" t="s">
        <v>702</v>
      </c>
      <c r="C3745" t="s">
        <v>703</v>
      </c>
      <c r="D3745">
        <v>2020</v>
      </c>
      <c r="E3745">
        <v>0</v>
      </c>
      <c r="F3745">
        <v>0</v>
      </c>
      <c r="G3745">
        <v>60814795</v>
      </c>
      <c r="H3745">
        <v>102290000</v>
      </c>
      <c r="I3745">
        <v>163104795</v>
      </c>
      <c r="J3745">
        <f t="shared" si="61"/>
        <v>81552397.5</v>
      </c>
    </row>
    <row r="3746" spans="1:10">
      <c r="A3746" t="s">
        <v>691</v>
      </c>
      <c r="B3746" t="s">
        <v>704</v>
      </c>
      <c r="C3746" t="s">
        <v>705</v>
      </c>
      <c r="D3746">
        <v>2020</v>
      </c>
      <c r="E3746">
        <v>3472271</v>
      </c>
      <c r="F3746">
        <v>794000</v>
      </c>
      <c r="G3746">
        <v>516000</v>
      </c>
      <c r="H3746">
        <v>275000</v>
      </c>
      <c r="I3746">
        <v>5057271</v>
      </c>
      <c r="J3746">
        <f t="shared" si="61"/>
        <v>1264317.75</v>
      </c>
    </row>
    <row r="3747" spans="1:10">
      <c r="A3747" t="s">
        <v>691</v>
      </c>
      <c r="B3747" t="s">
        <v>706</v>
      </c>
      <c r="C3747" t="s">
        <v>707</v>
      </c>
      <c r="D3747">
        <v>2020</v>
      </c>
      <c r="E3747">
        <v>0</v>
      </c>
      <c r="F3747">
        <v>227454</v>
      </c>
      <c r="G3747">
        <v>0</v>
      </c>
      <c r="H3747">
        <v>3172000</v>
      </c>
      <c r="I3747">
        <v>3399454</v>
      </c>
      <c r="J3747">
        <f t="shared" si="61"/>
        <v>1699727</v>
      </c>
    </row>
    <row r="3748" spans="1:10">
      <c r="A3748" t="s">
        <v>691</v>
      </c>
      <c r="B3748" t="s">
        <v>708</v>
      </c>
      <c r="C3748" t="s">
        <v>709</v>
      </c>
      <c r="D3748">
        <v>2020</v>
      </c>
      <c r="E3748">
        <v>0</v>
      </c>
      <c r="F3748">
        <v>0</v>
      </c>
      <c r="G3748">
        <v>420337</v>
      </c>
      <c r="H3748">
        <v>23594000</v>
      </c>
      <c r="I3748">
        <v>24014337</v>
      </c>
      <c r="J3748">
        <f t="shared" si="61"/>
        <v>12007168.5</v>
      </c>
    </row>
    <row r="3749" spans="1:10">
      <c r="A3749" t="s">
        <v>691</v>
      </c>
      <c r="B3749" t="s">
        <v>712</v>
      </c>
      <c r="C3749" t="s">
        <v>713</v>
      </c>
      <c r="D3749">
        <v>2020</v>
      </c>
      <c r="E3749">
        <v>0</v>
      </c>
      <c r="F3749">
        <v>6467820</v>
      </c>
      <c r="G3749">
        <v>12942000</v>
      </c>
      <c r="H3749">
        <v>4429000</v>
      </c>
      <c r="I3749">
        <v>23838820</v>
      </c>
      <c r="J3749">
        <f t="shared" si="61"/>
        <v>7946273.333333333</v>
      </c>
    </row>
    <row r="3750" spans="1:10">
      <c r="A3750" t="s">
        <v>691</v>
      </c>
      <c r="B3750" t="s">
        <v>716</v>
      </c>
      <c r="C3750" t="s">
        <v>717</v>
      </c>
      <c r="D3750">
        <v>2020</v>
      </c>
      <c r="E3750">
        <v>0</v>
      </c>
      <c r="F3750">
        <v>14560505</v>
      </c>
      <c r="G3750">
        <v>47450000</v>
      </c>
      <c r="H3750">
        <v>52704000</v>
      </c>
      <c r="I3750">
        <v>114714505</v>
      </c>
      <c r="J3750">
        <f t="shared" si="61"/>
        <v>38238168.333333336</v>
      </c>
    </row>
    <row r="3751" spans="1:10">
      <c r="A3751" t="s">
        <v>691</v>
      </c>
      <c r="B3751" t="s">
        <v>1796</v>
      </c>
      <c r="C3751" t="s">
        <v>1797</v>
      </c>
      <c r="D3751">
        <v>2020</v>
      </c>
      <c r="E3751">
        <v>868724</v>
      </c>
      <c r="F3751">
        <v>0</v>
      </c>
      <c r="G3751">
        <v>10424000</v>
      </c>
      <c r="H3751">
        <v>0</v>
      </c>
      <c r="I3751">
        <v>11292724</v>
      </c>
      <c r="J3751">
        <f t="shared" si="61"/>
        <v>5646362</v>
      </c>
    </row>
    <row r="3752" spans="1:10">
      <c r="A3752" t="s">
        <v>691</v>
      </c>
      <c r="B3752" t="s">
        <v>718</v>
      </c>
      <c r="C3752" t="s">
        <v>719</v>
      </c>
      <c r="D3752">
        <v>2020</v>
      </c>
      <c r="E3752">
        <v>0</v>
      </c>
      <c r="F3752">
        <v>220177</v>
      </c>
      <c r="G3752">
        <v>881000</v>
      </c>
      <c r="H3752">
        <v>0</v>
      </c>
      <c r="I3752">
        <v>1101177</v>
      </c>
      <c r="J3752">
        <f t="shared" si="61"/>
        <v>550588.5</v>
      </c>
    </row>
    <row r="3753" spans="1:10">
      <c r="A3753" t="s">
        <v>691</v>
      </c>
      <c r="B3753" t="s">
        <v>720</v>
      </c>
      <c r="C3753" t="s">
        <v>721</v>
      </c>
      <c r="D3753">
        <v>2020</v>
      </c>
      <c r="E3753">
        <v>14211797</v>
      </c>
      <c r="F3753">
        <v>65250000</v>
      </c>
      <c r="G3753">
        <v>44392000</v>
      </c>
      <c r="H3753">
        <v>0</v>
      </c>
      <c r="I3753">
        <v>123853797</v>
      </c>
      <c r="J3753">
        <f t="shared" si="61"/>
        <v>41284599</v>
      </c>
    </row>
    <row r="3754" spans="1:10">
      <c r="A3754" t="s">
        <v>691</v>
      </c>
      <c r="B3754" t="s">
        <v>722</v>
      </c>
      <c r="C3754" t="s">
        <v>723</v>
      </c>
      <c r="D3754">
        <v>2020</v>
      </c>
      <c r="E3754">
        <v>649337</v>
      </c>
      <c r="F3754">
        <v>10080000</v>
      </c>
      <c r="G3754">
        <v>14684000</v>
      </c>
      <c r="H3754">
        <v>308000</v>
      </c>
      <c r="I3754">
        <v>25721337</v>
      </c>
      <c r="J3754">
        <f t="shared" si="61"/>
        <v>6430334.25</v>
      </c>
    </row>
    <row r="3755" spans="1:10">
      <c r="A3755" t="s">
        <v>691</v>
      </c>
      <c r="B3755" t="s">
        <v>1533</v>
      </c>
      <c r="C3755" t="s">
        <v>693</v>
      </c>
      <c r="D3755">
        <v>2020</v>
      </c>
      <c r="E3755">
        <v>200000</v>
      </c>
      <c r="F3755">
        <v>0</v>
      </c>
      <c r="G3755">
        <v>0</v>
      </c>
      <c r="H3755">
        <v>0</v>
      </c>
      <c r="I3755">
        <v>200000</v>
      </c>
      <c r="J3755">
        <f t="shared" ref="J3755:J3818" si="62">AVERAGEIF(E3755:H3755, "&gt;0")</f>
        <v>200000</v>
      </c>
    </row>
    <row r="3756" spans="1:10">
      <c r="A3756" t="s">
        <v>691</v>
      </c>
      <c r="B3756" t="s">
        <v>1346</v>
      </c>
      <c r="C3756" t="s">
        <v>1320</v>
      </c>
      <c r="D3756">
        <v>2020</v>
      </c>
      <c r="E3756">
        <v>1100000</v>
      </c>
      <c r="F3756">
        <v>0</v>
      </c>
      <c r="G3756">
        <v>0</v>
      </c>
      <c r="H3756">
        <v>0</v>
      </c>
      <c r="I3756">
        <v>1100000</v>
      </c>
      <c r="J3756">
        <f t="shared" si="62"/>
        <v>1100000</v>
      </c>
    </row>
    <row r="3757" spans="1:10">
      <c r="A3757" t="s">
        <v>691</v>
      </c>
      <c r="B3757" t="s">
        <v>2071</v>
      </c>
      <c r="C3757" t="s">
        <v>2072</v>
      </c>
      <c r="D3757">
        <v>2020</v>
      </c>
      <c r="E3757">
        <v>275000</v>
      </c>
      <c r="F3757">
        <v>0</v>
      </c>
      <c r="G3757">
        <v>0</v>
      </c>
      <c r="H3757">
        <v>0</v>
      </c>
      <c r="I3757">
        <v>275000</v>
      </c>
      <c r="J3757">
        <f t="shared" si="62"/>
        <v>275000</v>
      </c>
    </row>
    <row r="3758" spans="1:10">
      <c r="A3758" t="s">
        <v>691</v>
      </c>
      <c r="B3758" t="s">
        <v>2073</v>
      </c>
      <c r="C3758" t="s">
        <v>2074</v>
      </c>
      <c r="D3758">
        <v>2020</v>
      </c>
      <c r="E3758">
        <v>55000</v>
      </c>
      <c r="F3758">
        <v>0</v>
      </c>
      <c r="G3758">
        <v>0</v>
      </c>
      <c r="H3758">
        <v>0</v>
      </c>
      <c r="I3758">
        <v>55000</v>
      </c>
      <c r="J3758">
        <f t="shared" si="62"/>
        <v>55000</v>
      </c>
    </row>
    <row r="3759" spans="1:10">
      <c r="A3759" t="s">
        <v>691</v>
      </c>
      <c r="B3759" t="s">
        <v>2075</v>
      </c>
      <c r="C3759" t="s">
        <v>2076</v>
      </c>
      <c r="D3759">
        <v>2020</v>
      </c>
      <c r="E3759">
        <v>1602000</v>
      </c>
      <c r="F3759">
        <v>0</v>
      </c>
      <c r="G3759">
        <v>0</v>
      </c>
      <c r="H3759">
        <v>0</v>
      </c>
      <c r="I3759">
        <v>1602000</v>
      </c>
      <c r="J3759">
        <f t="shared" si="62"/>
        <v>1602000</v>
      </c>
    </row>
    <row r="3760" spans="1:10">
      <c r="A3760" t="s">
        <v>691</v>
      </c>
      <c r="B3760" t="s">
        <v>2077</v>
      </c>
      <c r="C3760" t="s">
        <v>2078</v>
      </c>
      <c r="D3760">
        <v>2020</v>
      </c>
      <c r="E3760">
        <v>2250000</v>
      </c>
      <c r="F3760">
        <v>0</v>
      </c>
      <c r="G3760">
        <v>0</v>
      </c>
      <c r="H3760">
        <v>0</v>
      </c>
      <c r="I3760">
        <v>2250000</v>
      </c>
      <c r="J3760">
        <f t="shared" si="62"/>
        <v>2250000</v>
      </c>
    </row>
    <row r="3761" spans="1:10">
      <c r="A3761" t="s">
        <v>691</v>
      </c>
      <c r="B3761" t="s">
        <v>2079</v>
      </c>
      <c r="C3761" t="s">
        <v>2080</v>
      </c>
      <c r="D3761">
        <v>2020</v>
      </c>
      <c r="E3761">
        <v>140000</v>
      </c>
      <c r="F3761">
        <v>0</v>
      </c>
      <c r="G3761">
        <v>0</v>
      </c>
      <c r="H3761">
        <v>0</v>
      </c>
      <c r="I3761">
        <v>140000</v>
      </c>
      <c r="J3761">
        <f t="shared" si="62"/>
        <v>140000</v>
      </c>
    </row>
    <row r="3762" spans="1:10">
      <c r="A3762" t="s">
        <v>691</v>
      </c>
      <c r="B3762" t="s">
        <v>2081</v>
      </c>
      <c r="C3762" t="s">
        <v>2082</v>
      </c>
      <c r="D3762">
        <v>2020</v>
      </c>
      <c r="E3762">
        <v>1809000</v>
      </c>
      <c r="F3762">
        <v>0</v>
      </c>
      <c r="G3762">
        <v>0</v>
      </c>
      <c r="H3762">
        <v>0</v>
      </c>
      <c r="I3762">
        <v>1809000</v>
      </c>
      <c r="J3762">
        <f t="shared" si="62"/>
        <v>1809000</v>
      </c>
    </row>
    <row r="3763" spans="1:10">
      <c r="A3763" t="s">
        <v>691</v>
      </c>
      <c r="B3763" t="s">
        <v>2083</v>
      </c>
      <c r="C3763" t="s">
        <v>2084</v>
      </c>
      <c r="D3763">
        <v>2020</v>
      </c>
      <c r="E3763">
        <v>750000</v>
      </c>
      <c r="F3763">
        <v>0</v>
      </c>
      <c r="G3763">
        <v>0</v>
      </c>
      <c r="H3763">
        <v>0</v>
      </c>
      <c r="I3763">
        <v>750000</v>
      </c>
      <c r="J3763">
        <f t="shared" si="62"/>
        <v>750000</v>
      </c>
    </row>
    <row r="3764" spans="1:10">
      <c r="A3764" t="s">
        <v>691</v>
      </c>
      <c r="B3764" t="s">
        <v>2085</v>
      </c>
      <c r="C3764" t="s">
        <v>2086</v>
      </c>
      <c r="D3764">
        <v>2020</v>
      </c>
      <c r="E3764">
        <v>443000</v>
      </c>
      <c r="F3764">
        <v>0</v>
      </c>
      <c r="G3764">
        <v>0</v>
      </c>
      <c r="H3764">
        <v>0</v>
      </c>
      <c r="I3764">
        <v>443000</v>
      </c>
      <c r="J3764">
        <f t="shared" si="62"/>
        <v>443000</v>
      </c>
    </row>
    <row r="3765" spans="1:10">
      <c r="A3765" t="s">
        <v>691</v>
      </c>
      <c r="B3765" t="s">
        <v>2087</v>
      </c>
      <c r="C3765" t="s">
        <v>2088</v>
      </c>
      <c r="D3765">
        <v>2020</v>
      </c>
      <c r="E3765">
        <v>600000</v>
      </c>
      <c r="F3765">
        <v>0</v>
      </c>
      <c r="G3765">
        <v>0</v>
      </c>
      <c r="H3765">
        <v>0</v>
      </c>
      <c r="I3765">
        <v>600000</v>
      </c>
      <c r="J3765">
        <f t="shared" si="62"/>
        <v>600000</v>
      </c>
    </row>
    <row r="3766" spans="1:10">
      <c r="A3766" t="s">
        <v>691</v>
      </c>
      <c r="B3766" t="s">
        <v>1198</v>
      </c>
      <c r="C3766" t="s">
        <v>1199</v>
      </c>
      <c r="D3766">
        <v>2020</v>
      </c>
      <c r="E3766">
        <v>143000</v>
      </c>
      <c r="F3766">
        <v>0</v>
      </c>
      <c r="G3766">
        <v>0</v>
      </c>
      <c r="H3766">
        <v>0</v>
      </c>
      <c r="I3766">
        <v>143000</v>
      </c>
      <c r="J3766">
        <f t="shared" si="62"/>
        <v>143000</v>
      </c>
    </row>
    <row r="3767" spans="1:10">
      <c r="A3767" t="s">
        <v>691</v>
      </c>
      <c r="B3767" t="s">
        <v>1469</v>
      </c>
      <c r="C3767" t="s">
        <v>1470</v>
      </c>
      <c r="D3767">
        <v>2020</v>
      </c>
      <c r="E3767">
        <v>37000</v>
      </c>
      <c r="F3767">
        <v>0</v>
      </c>
      <c r="G3767">
        <v>0</v>
      </c>
      <c r="H3767">
        <v>0</v>
      </c>
      <c r="I3767">
        <v>37000</v>
      </c>
      <c r="J3767">
        <f t="shared" si="62"/>
        <v>37000</v>
      </c>
    </row>
    <row r="3768" spans="1:10">
      <c r="A3768" t="s">
        <v>691</v>
      </c>
      <c r="B3768" t="s">
        <v>1424</v>
      </c>
      <c r="C3768" t="s">
        <v>1355</v>
      </c>
      <c r="D3768">
        <v>2020</v>
      </c>
      <c r="E3768">
        <v>2200000</v>
      </c>
      <c r="F3768">
        <v>0</v>
      </c>
      <c r="G3768">
        <v>0</v>
      </c>
      <c r="H3768">
        <v>0</v>
      </c>
      <c r="I3768">
        <v>2200000</v>
      </c>
      <c r="J3768">
        <f t="shared" si="62"/>
        <v>2200000</v>
      </c>
    </row>
    <row r="3769" spans="1:10">
      <c r="A3769" t="s">
        <v>691</v>
      </c>
      <c r="B3769" t="s">
        <v>1235</v>
      </c>
      <c r="C3769" t="s">
        <v>1236</v>
      </c>
      <c r="D3769">
        <v>2020</v>
      </c>
      <c r="E3769">
        <v>347000</v>
      </c>
      <c r="F3769">
        <v>0</v>
      </c>
      <c r="G3769">
        <v>0</v>
      </c>
      <c r="H3769">
        <v>0</v>
      </c>
      <c r="I3769">
        <v>347000</v>
      </c>
      <c r="J3769">
        <f t="shared" si="62"/>
        <v>347000</v>
      </c>
    </row>
    <row r="3770" spans="1:10">
      <c r="A3770" t="s">
        <v>691</v>
      </c>
      <c r="B3770" t="s">
        <v>2089</v>
      </c>
      <c r="C3770" t="s">
        <v>2090</v>
      </c>
      <c r="D3770">
        <v>2020</v>
      </c>
      <c r="E3770">
        <v>654000</v>
      </c>
      <c r="F3770">
        <v>0</v>
      </c>
      <c r="G3770">
        <v>0</v>
      </c>
      <c r="H3770">
        <v>0</v>
      </c>
      <c r="I3770">
        <v>654000</v>
      </c>
      <c r="J3770">
        <f t="shared" si="62"/>
        <v>654000</v>
      </c>
    </row>
    <row r="3771" spans="1:10">
      <c r="A3771" t="s">
        <v>691</v>
      </c>
      <c r="B3771" t="s">
        <v>2091</v>
      </c>
      <c r="C3771" t="s">
        <v>734</v>
      </c>
      <c r="D3771">
        <v>2020</v>
      </c>
      <c r="E3771">
        <v>2155000</v>
      </c>
      <c r="F3771">
        <v>0</v>
      </c>
      <c r="G3771">
        <v>0</v>
      </c>
      <c r="H3771">
        <v>0</v>
      </c>
      <c r="I3771">
        <v>2155000</v>
      </c>
      <c r="J3771">
        <f t="shared" si="62"/>
        <v>2155000</v>
      </c>
    </row>
    <row r="3772" spans="1:10">
      <c r="A3772" t="s">
        <v>691</v>
      </c>
      <c r="B3772" t="s">
        <v>2092</v>
      </c>
      <c r="C3772" t="s">
        <v>2093</v>
      </c>
      <c r="D3772">
        <v>2020</v>
      </c>
      <c r="E3772">
        <v>1192000</v>
      </c>
      <c r="F3772">
        <v>0</v>
      </c>
      <c r="G3772">
        <v>0</v>
      </c>
      <c r="H3772">
        <v>0</v>
      </c>
      <c r="I3772">
        <v>1192000</v>
      </c>
      <c r="J3772">
        <f t="shared" si="62"/>
        <v>1192000</v>
      </c>
    </row>
    <row r="3773" spans="1:10">
      <c r="A3773" t="s">
        <v>691</v>
      </c>
      <c r="B3773" t="s">
        <v>2094</v>
      </c>
      <c r="C3773" t="s">
        <v>2095</v>
      </c>
      <c r="D3773">
        <v>2020</v>
      </c>
      <c r="E3773">
        <v>1692000</v>
      </c>
      <c r="F3773">
        <v>0</v>
      </c>
      <c r="G3773">
        <v>0</v>
      </c>
      <c r="H3773">
        <v>0</v>
      </c>
      <c r="I3773">
        <v>1692000</v>
      </c>
      <c r="J3773">
        <f t="shared" si="62"/>
        <v>1692000</v>
      </c>
    </row>
    <row r="3774" spans="1:10">
      <c r="A3774" t="s">
        <v>691</v>
      </c>
      <c r="B3774" t="s">
        <v>1302</v>
      </c>
      <c r="C3774" t="s">
        <v>738</v>
      </c>
      <c r="D3774">
        <v>2020</v>
      </c>
      <c r="E3774">
        <v>380000</v>
      </c>
      <c r="F3774">
        <v>0</v>
      </c>
      <c r="G3774">
        <v>0</v>
      </c>
      <c r="H3774">
        <v>0</v>
      </c>
      <c r="I3774">
        <v>380000</v>
      </c>
      <c r="J3774">
        <f t="shared" si="62"/>
        <v>380000</v>
      </c>
    </row>
    <row r="3775" spans="1:10">
      <c r="A3775" t="s">
        <v>691</v>
      </c>
      <c r="B3775" t="s">
        <v>2096</v>
      </c>
      <c r="C3775" t="s">
        <v>2097</v>
      </c>
      <c r="D3775">
        <v>2020</v>
      </c>
      <c r="E3775">
        <v>264000</v>
      </c>
      <c r="F3775">
        <v>0</v>
      </c>
      <c r="G3775">
        <v>0</v>
      </c>
      <c r="H3775">
        <v>0</v>
      </c>
      <c r="I3775">
        <v>264000</v>
      </c>
      <c r="J3775">
        <f t="shared" si="62"/>
        <v>264000</v>
      </c>
    </row>
    <row r="3776" spans="1:10">
      <c r="A3776" t="s">
        <v>691</v>
      </c>
      <c r="B3776" t="s">
        <v>1188</v>
      </c>
      <c r="C3776" t="s">
        <v>1189</v>
      </c>
      <c r="D3776">
        <v>2020</v>
      </c>
      <c r="E3776">
        <v>118000</v>
      </c>
      <c r="F3776">
        <v>0</v>
      </c>
      <c r="G3776">
        <v>0</v>
      </c>
      <c r="H3776">
        <v>0</v>
      </c>
      <c r="I3776">
        <v>118000</v>
      </c>
      <c r="J3776">
        <f t="shared" si="62"/>
        <v>118000</v>
      </c>
    </row>
    <row r="3777" spans="1:10">
      <c r="A3777" t="s">
        <v>691</v>
      </c>
      <c r="B3777" t="s">
        <v>2098</v>
      </c>
      <c r="C3777" t="s">
        <v>2099</v>
      </c>
      <c r="D3777">
        <v>2020</v>
      </c>
      <c r="E3777">
        <v>3000000</v>
      </c>
      <c r="F3777">
        <v>0</v>
      </c>
      <c r="G3777">
        <v>0</v>
      </c>
      <c r="H3777">
        <v>0</v>
      </c>
      <c r="I3777">
        <v>3000000</v>
      </c>
      <c r="J3777">
        <f t="shared" si="62"/>
        <v>3000000</v>
      </c>
    </row>
    <row r="3778" spans="1:10">
      <c r="A3778" t="s">
        <v>691</v>
      </c>
      <c r="B3778" t="s">
        <v>2100</v>
      </c>
      <c r="C3778" t="s">
        <v>2101</v>
      </c>
      <c r="D3778">
        <v>2020</v>
      </c>
      <c r="E3778">
        <v>199000</v>
      </c>
      <c r="F3778">
        <v>0</v>
      </c>
      <c r="G3778">
        <v>0</v>
      </c>
      <c r="H3778">
        <v>0</v>
      </c>
      <c r="I3778">
        <v>199000</v>
      </c>
      <c r="J3778">
        <f t="shared" si="62"/>
        <v>199000</v>
      </c>
    </row>
    <row r="3779" spans="1:10">
      <c r="A3779" t="s">
        <v>691</v>
      </c>
      <c r="B3779" t="s">
        <v>2102</v>
      </c>
      <c r="C3779" t="s">
        <v>2103</v>
      </c>
      <c r="D3779">
        <v>2020</v>
      </c>
      <c r="E3779">
        <v>88000</v>
      </c>
      <c r="F3779">
        <v>0</v>
      </c>
      <c r="G3779">
        <v>0</v>
      </c>
      <c r="H3779">
        <v>0</v>
      </c>
      <c r="I3779">
        <v>88000</v>
      </c>
      <c r="J3779">
        <f t="shared" si="62"/>
        <v>88000</v>
      </c>
    </row>
    <row r="3780" spans="1:10">
      <c r="A3780" t="s">
        <v>691</v>
      </c>
      <c r="B3780" t="s">
        <v>1070</v>
      </c>
      <c r="C3780" t="s">
        <v>930</v>
      </c>
      <c r="D3780">
        <v>2020</v>
      </c>
      <c r="E3780">
        <v>5000000</v>
      </c>
      <c r="F3780">
        <v>0</v>
      </c>
      <c r="G3780">
        <v>0</v>
      </c>
      <c r="H3780">
        <v>0</v>
      </c>
      <c r="I3780">
        <v>5000000</v>
      </c>
      <c r="J3780">
        <f t="shared" si="62"/>
        <v>5000000</v>
      </c>
    </row>
    <row r="3781" spans="1:10">
      <c r="A3781" t="s">
        <v>691</v>
      </c>
      <c r="B3781" t="s">
        <v>1798</v>
      </c>
      <c r="C3781" t="s">
        <v>1799</v>
      </c>
      <c r="D3781">
        <v>2020</v>
      </c>
      <c r="E3781">
        <v>88000</v>
      </c>
      <c r="F3781">
        <v>0</v>
      </c>
      <c r="G3781">
        <v>0</v>
      </c>
      <c r="H3781">
        <v>0</v>
      </c>
      <c r="I3781">
        <v>88000</v>
      </c>
      <c r="J3781">
        <f t="shared" si="62"/>
        <v>88000</v>
      </c>
    </row>
    <row r="3782" spans="1:10">
      <c r="A3782" t="s">
        <v>691</v>
      </c>
      <c r="B3782" t="s">
        <v>1800</v>
      </c>
      <c r="C3782" t="s">
        <v>1199</v>
      </c>
      <c r="D3782">
        <v>2020</v>
      </c>
      <c r="E3782">
        <v>53000</v>
      </c>
      <c r="F3782">
        <v>0</v>
      </c>
      <c r="G3782">
        <v>0</v>
      </c>
      <c r="H3782">
        <v>0</v>
      </c>
      <c r="I3782">
        <v>53000</v>
      </c>
      <c r="J3782">
        <f t="shared" si="62"/>
        <v>53000</v>
      </c>
    </row>
    <row r="3783" spans="1:10">
      <c r="A3783" t="s">
        <v>691</v>
      </c>
      <c r="B3783" t="s">
        <v>1801</v>
      </c>
      <c r="C3783" t="s">
        <v>1853</v>
      </c>
      <c r="D3783">
        <v>2020</v>
      </c>
      <c r="E3783">
        <v>500000</v>
      </c>
      <c r="F3783">
        <v>0</v>
      </c>
      <c r="G3783">
        <v>0</v>
      </c>
      <c r="H3783">
        <v>0</v>
      </c>
      <c r="I3783">
        <v>500000</v>
      </c>
      <c r="J3783">
        <f t="shared" si="62"/>
        <v>500000</v>
      </c>
    </row>
    <row r="3784" spans="1:10">
      <c r="A3784" t="s">
        <v>691</v>
      </c>
      <c r="B3784" t="s">
        <v>1803</v>
      </c>
      <c r="C3784" t="s">
        <v>1416</v>
      </c>
      <c r="D3784">
        <v>2020</v>
      </c>
      <c r="E3784">
        <v>500000</v>
      </c>
      <c r="F3784">
        <v>0</v>
      </c>
      <c r="G3784">
        <v>0</v>
      </c>
      <c r="H3784">
        <v>0</v>
      </c>
      <c r="I3784">
        <v>500000</v>
      </c>
      <c r="J3784">
        <f t="shared" si="62"/>
        <v>500000</v>
      </c>
    </row>
    <row r="3785" spans="1:10">
      <c r="A3785" t="s">
        <v>691</v>
      </c>
      <c r="B3785" t="s">
        <v>1087</v>
      </c>
      <c r="C3785" t="s">
        <v>1088</v>
      </c>
      <c r="D3785">
        <v>2020</v>
      </c>
      <c r="E3785">
        <v>81000</v>
      </c>
      <c r="F3785">
        <v>0</v>
      </c>
      <c r="G3785">
        <v>0</v>
      </c>
      <c r="H3785">
        <v>0</v>
      </c>
      <c r="I3785">
        <v>81000</v>
      </c>
      <c r="J3785">
        <f t="shared" si="62"/>
        <v>81000</v>
      </c>
    </row>
    <row r="3786" spans="1:10">
      <c r="A3786" t="s">
        <v>691</v>
      </c>
      <c r="B3786" t="s">
        <v>1804</v>
      </c>
      <c r="C3786" t="s">
        <v>1805</v>
      </c>
      <c r="D3786">
        <v>2020</v>
      </c>
      <c r="E3786">
        <v>100000</v>
      </c>
      <c r="F3786">
        <v>0</v>
      </c>
      <c r="G3786">
        <v>0</v>
      </c>
      <c r="H3786">
        <v>0</v>
      </c>
      <c r="I3786">
        <v>100000</v>
      </c>
      <c r="J3786">
        <f t="shared" si="62"/>
        <v>100000</v>
      </c>
    </row>
    <row r="3787" spans="1:10">
      <c r="A3787" t="s">
        <v>691</v>
      </c>
      <c r="B3787" t="s">
        <v>1806</v>
      </c>
      <c r="C3787" t="s">
        <v>1807</v>
      </c>
      <c r="D3787">
        <v>2020</v>
      </c>
      <c r="E3787">
        <v>125000</v>
      </c>
      <c r="F3787">
        <v>0</v>
      </c>
      <c r="G3787">
        <v>0</v>
      </c>
      <c r="H3787">
        <v>0</v>
      </c>
      <c r="I3787">
        <v>125000</v>
      </c>
      <c r="J3787">
        <f t="shared" si="62"/>
        <v>125000</v>
      </c>
    </row>
    <row r="3788" spans="1:10">
      <c r="A3788" t="s">
        <v>691</v>
      </c>
      <c r="B3788" t="s">
        <v>2104</v>
      </c>
      <c r="C3788" t="s">
        <v>2072</v>
      </c>
      <c r="D3788">
        <v>2020</v>
      </c>
      <c r="E3788">
        <v>69000</v>
      </c>
      <c r="F3788">
        <v>0</v>
      </c>
      <c r="G3788">
        <v>0</v>
      </c>
      <c r="H3788">
        <v>0</v>
      </c>
      <c r="I3788">
        <v>69000</v>
      </c>
      <c r="J3788">
        <f t="shared" si="62"/>
        <v>69000</v>
      </c>
    </row>
    <row r="3789" spans="1:10">
      <c r="A3789" t="s">
        <v>691</v>
      </c>
      <c r="B3789" t="s">
        <v>2105</v>
      </c>
      <c r="C3789" t="s">
        <v>2074</v>
      </c>
      <c r="D3789">
        <v>2020</v>
      </c>
      <c r="E3789">
        <v>55000</v>
      </c>
      <c r="F3789">
        <v>0</v>
      </c>
      <c r="G3789">
        <v>0</v>
      </c>
      <c r="H3789">
        <v>0</v>
      </c>
      <c r="I3789">
        <v>55000</v>
      </c>
      <c r="J3789">
        <f t="shared" si="62"/>
        <v>55000</v>
      </c>
    </row>
    <row r="3790" spans="1:10">
      <c r="A3790" t="s">
        <v>691</v>
      </c>
      <c r="B3790" t="s">
        <v>2106</v>
      </c>
      <c r="C3790" t="s">
        <v>2076</v>
      </c>
      <c r="D3790">
        <v>2020</v>
      </c>
      <c r="E3790">
        <v>100000</v>
      </c>
      <c r="F3790">
        <v>0</v>
      </c>
      <c r="G3790">
        <v>0</v>
      </c>
      <c r="H3790">
        <v>0</v>
      </c>
      <c r="I3790">
        <v>100000</v>
      </c>
      <c r="J3790">
        <f t="shared" si="62"/>
        <v>100000</v>
      </c>
    </row>
    <row r="3791" spans="1:10">
      <c r="A3791" t="s">
        <v>691</v>
      </c>
      <c r="B3791" t="s">
        <v>2107</v>
      </c>
      <c r="C3791" t="s">
        <v>2082</v>
      </c>
      <c r="D3791">
        <v>2020</v>
      </c>
      <c r="E3791">
        <v>250000</v>
      </c>
      <c r="F3791">
        <v>0</v>
      </c>
      <c r="G3791">
        <v>0</v>
      </c>
      <c r="H3791">
        <v>0</v>
      </c>
      <c r="I3791">
        <v>250000</v>
      </c>
      <c r="J3791">
        <f t="shared" si="62"/>
        <v>250000</v>
      </c>
    </row>
    <row r="3792" spans="1:10">
      <c r="A3792" t="s">
        <v>691</v>
      </c>
      <c r="B3792" t="s">
        <v>1808</v>
      </c>
      <c r="C3792" t="s">
        <v>1809</v>
      </c>
      <c r="D3792">
        <v>2020</v>
      </c>
      <c r="E3792">
        <v>51000</v>
      </c>
      <c r="F3792">
        <v>0</v>
      </c>
      <c r="G3792">
        <v>0</v>
      </c>
      <c r="H3792">
        <v>0</v>
      </c>
      <c r="I3792">
        <v>51000</v>
      </c>
      <c r="J3792">
        <f t="shared" si="62"/>
        <v>51000</v>
      </c>
    </row>
    <row r="3793" spans="1:10">
      <c r="A3793" t="s">
        <v>691</v>
      </c>
      <c r="B3793" t="s">
        <v>965</v>
      </c>
      <c r="C3793" t="s">
        <v>966</v>
      </c>
      <c r="D3793">
        <v>2020</v>
      </c>
      <c r="E3793">
        <v>1700000</v>
      </c>
      <c r="F3793">
        <v>0</v>
      </c>
      <c r="G3793">
        <v>0</v>
      </c>
      <c r="H3793">
        <v>0</v>
      </c>
      <c r="I3793">
        <v>1700000</v>
      </c>
      <c r="J3793">
        <f t="shared" si="62"/>
        <v>1700000</v>
      </c>
    </row>
    <row r="3794" spans="1:10">
      <c r="A3794" t="s">
        <v>691</v>
      </c>
      <c r="B3794" t="s">
        <v>2108</v>
      </c>
      <c r="C3794" t="s">
        <v>2109</v>
      </c>
      <c r="D3794">
        <v>2020</v>
      </c>
      <c r="E3794">
        <v>242000</v>
      </c>
      <c r="F3794">
        <v>0</v>
      </c>
      <c r="G3794">
        <v>0</v>
      </c>
      <c r="H3794">
        <v>0</v>
      </c>
      <c r="I3794">
        <v>242000</v>
      </c>
      <c r="J3794">
        <f t="shared" si="62"/>
        <v>242000</v>
      </c>
    </row>
    <row r="3795" spans="1:10">
      <c r="A3795" t="s">
        <v>691</v>
      </c>
      <c r="B3795" t="s">
        <v>1354</v>
      </c>
      <c r="C3795" t="s">
        <v>1355</v>
      </c>
      <c r="D3795">
        <v>2020</v>
      </c>
      <c r="E3795">
        <v>426000</v>
      </c>
      <c r="F3795">
        <v>0</v>
      </c>
      <c r="G3795">
        <v>0</v>
      </c>
      <c r="H3795">
        <v>0</v>
      </c>
      <c r="I3795">
        <v>426000</v>
      </c>
      <c r="J3795">
        <f t="shared" si="62"/>
        <v>426000</v>
      </c>
    </row>
    <row r="3796" spans="1:10">
      <c r="A3796" t="s">
        <v>691</v>
      </c>
      <c r="B3796" t="s">
        <v>2110</v>
      </c>
      <c r="C3796" t="s">
        <v>2095</v>
      </c>
      <c r="D3796">
        <v>2020</v>
      </c>
      <c r="E3796">
        <v>1650000</v>
      </c>
      <c r="F3796">
        <v>0</v>
      </c>
      <c r="G3796">
        <v>0</v>
      </c>
      <c r="H3796">
        <v>0</v>
      </c>
      <c r="I3796">
        <v>1650000</v>
      </c>
      <c r="J3796">
        <f t="shared" si="62"/>
        <v>1650000</v>
      </c>
    </row>
    <row r="3797" spans="1:10">
      <c r="A3797" t="s">
        <v>691</v>
      </c>
      <c r="B3797" t="s">
        <v>1810</v>
      </c>
      <c r="C3797" t="s">
        <v>1811</v>
      </c>
      <c r="D3797">
        <v>2020</v>
      </c>
      <c r="E3797">
        <v>500000</v>
      </c>
      <c r="F3797">
        <v>0</v>
      </c>
      <c r="G3797">
        <v>0</v>
      </c>
      <c r="H3797">
        <v>0</v>
      </c>
      <c r="I3797">
        <v>500000</v>
      </c>
      <c r="J3797">
        <f t="shared" si="62"/>
        <v>500000</v>
      </c>
    </row>
    <row r="3798" spans="1:10">
      <c r="A3798" t="s">
        <v>691</v>
      </c>
      <c r="B3798" t="s">
        <v>1694</v>
      </c>
      <c r="C3798" t="s">
        <v>1309</v>
      </c>
      <c r="D3798">
        <v>2020</v>
      </c>
      <c r="E3798">
        <v>47000</v>
      </c>
      <c r="F3798">
        <v>0</v>
      </c>
      <c r="G3798">
        <v>0</v>
      </c>
      <c r="H3798">
        <v>0</v>
      </c>
      <c r="I3798">
        <v>47000</v>
      </c>
      <c r="J3798">
        <f t="shared" si="62"/>
        <v>47000</v>
      </c>
    </row>
    <row r="3799" spans="1:10">
      <c r="A3799" t="s">
        <v>691</v>
      </c>
      <c r="B3799" t="s">
        <v>1701</v>
      </c>
      <c r="C3799" t="s">
        <v>2097</v>
      </c>
      <c r="D3799">
        <v>2020</v>
      </c>
      <c r="E3799">
        <v>350000</v>
      </c>
      <c r="F3799">
        <v>0</v>
      </c>
      <c r="G3799">
        <v>0</v>
      </c>
      <c r="H3799">
        <v>0</v>
      </c>
      <c r="I3799">
        <v>350000</v>
      </c>
      <c r="J3799">
        <f t="shared" si="62"/>
        <v>350000</v>
      </c>
    </row>
    <row r="3800" spans="1:10">
      <c r="A3800" t="s">
        <v>446</v>
      </c>
      <c r="B3800" t="s">
        <v>2111</v>
      </c>
      <c r="C3800" t="s">
        <v>2112</v>
      </c>
      <c r="D3800">
        <v>2020</v>
      </c>
      <c r="E3800">
        <v>10482000</v>
      </c>
      <c r="F3800">
        <v>0</v>
      </c>
      <c r="G3800">
        <v>0</v>
      </c>
      <c r="H3800">
        <v>0</v>
      </c>
      <c r="I3800">
        <v>10482000</v>
      </c>
      <c r="J3800">
        <f t="shared" si="62"/>
        <v>10482000</v>
      </c>
    </row>
    <row r="3801" spans="1:10">
      <c r="A3801" t="s">
        <v>739</v>
      </c>
      <c r="B3801" t="s">
        <v>2113</v>
      </c>
      <c r="C3801" t="s">
        <v>2114</v>
      </c>
      <c r="D3801">
        <v>2020</v>
      </c>
      <c r="E3801">
        <v>136000</v>
      </c>
      <c r="F3801">
        <v>0</v>
      </c>
      <c r="G3801">
        <v>0</v>
      </c>
      <c r="H3801">
        <v>0</v>
      </c>
      <c r="I3801">
        <v>136000</v>
      </c>
      <c r="J3801">
        <f t="shared" si="62"/>
        <v>136000</v>
      </c>
    </row>
    <row r="3802" spans="1:10">
      <c r="A3802" t="s">
        <v>742</v>
      </c>
      <c r="B3802" t="s">
        <v>2115</v>
      </c>
      <c r="C3802" t="s">
        <v>744</v>
      </c>
      <c r="D3802">
        <v>2020</v>
      </c>
      <c r="E3802">
        <v>137927445</v>
      </c>
      <c r="F3802">
        <v>187613000</v>
      </c>
      <c r="G3802">
        <v>182626000</v>
      </c>
      <c r="H3802">
        <v>164475000</v>
      </c>
      <c r="I3802">
        <v>672641445</v>
      </c>
      <c r="J3802">
        <f t="shared" si="62"/>
        <v>168160361.25</v>
      </c>
    </row>
    <row r="3803" spans="1:10">
      <c r="A3803" t="s">
        <v>742</v>
      </c>
      <c r="B3803" t="s">
        <v>2115</v>
      </c>
      <c r="C3803" t="s">
        <v>744</v>
      </c>
      <c r="D3803">
        <v>2020</v>
      </c>
      <c r="E3803">
        <v>1510369</v>
      </c>
      <c r="F3803">
        <v>0</v>
      </c>
      <c r="G3803">
        <v>0</v>
      </c>
      <c r="H3803">
        <v>0</v>
      </c>
      <c r="I3803">
        <v>1510369</v>
      </c>
      <c r="J3803">
        <f t="shared" si="62"/>
        <v>1510369</v>
      </c>
    </row>
    <row r="3804" spans="1:10">
      <c r="A3804" t="s">
        <v>742</v>
      </c>
      <c r="B3804" t="s">
        <v>2116</v>
      </c>
      <c r="C3804" t="s">
        <v>746</v>
      </c>
      <c r="D3804">
        <v>2020</v>
      </c>
      <c r="E3804">
        <v>186353352</v>
      </c>
      <c r="F3804">
        <v>157332000</v>
      </c>
      <c r="G3804">
        <v>183550000</v>
      </c>
      <c r="H3804">
        <v>41970000</v>
      </c>
      <c r="I3804">
        <v>569205352</v>
      </c>
      <c r="J3804">
        <f t="shared" si="62"/>
        <v>142301338</v>
      </c>
    </row>
    <row r="3805" spans="1:10">
      <c r="A3805" t="s">
        <v>742</v>
      </c>
      <c r="B3805" t="s">
        <v>2117</v>
      </c>
      <c r="C3805" t="s">
        <v>1813</v>
      </c>
      <c r="D3805">
        <v>2020</v>
      </c>
      <c r="E3805">
        <v>5000000</v>
      </c>
      <c r="F3805">
        <v>0</v>
      </c>
      <c r="G3805">
        <v>0</v>
      </c>
      <c r="H3805">
        <v>0</v>
      </c>
      <c r="I3805">
        <v>5000000</v>
      </c>
      <c r="J3805">
        <f t="shared" si="62"/>
        <v>5000000</v>
      </c>
    </row>
    <row r="3806" spans="1:10">
      <c r="A3806" t="s">
        <v>742</v>
      </c>
      <c r="B3806" t="s">
        <v>2118</v>
      </c>
      <c r="C3806" t="s">
        <v>748</v>
      </c>
      <c r="D3806">
        <v>2020</v>
      </c>
      <c r="E3806">
        <v>0</v>
      </c>
      <c r="F3806">
        <v>0</v>
      </c>
      <c r="G3806">
        <v>991657</v>
      </c>
      <c r="H3806">
        <v>0</v>
      </c>
      <c r="I3806">
        <v>991657</v>
      </c>
      <c r="J3806">
        <f t="shared" si="62"/>
        <v>991657</v>
      </c>
    </row>
    <row r="3807" spans="1:10">
      <c r="A3807" t="s">
        <v>742</v>
      </c>
      <c r="B3807" t="s">
        <v>2119</v>
      </c>
      <c r="C3807" t="s">
        <v>752</v>
      </c>
      <c r="D3807">
        <v>2020</v>
      </c>
      <c r="E3807">
        <v>14324164</v>
      </c>
      <c r="F3807">
        <v>3326000</v>
      </c>
      <c r="G3807">
        <v>0</v>
      </c>
      <c r="H3807">
        <v>3750000</v>
      </c>
      <c r="I3807">
        <v>21400164</v>
      </c>
      <c r="J3807">
        <f t="shared" si="62"/>
        <v>7133388</v>
      </c>
    </row>
    <row r="3808" spans="1:10">
      <c r="A3808" t="s">
        <v>742</v>
      </c>
      <c r="B3808" t="s">
        <v>2120</v>
      </c>
      <c r="C3808" t="s">
        <v>892</v>
      </c>
      <c r="D3808">
        <v>2020</v>
      </c>
      <c r="E3808">
        <v>205941</v>
      </c>
      <c r="F3808">
        <v>0</v>
      </c>
      <c r="G3808">
        <v>0</v>
      </c>
      <c r="H3808">
        <v>0</v>
      </c>
      <c r="I3808">
        <v>205941</v>
      </c>
      <c r="J3808">
        <f t="shared" si="62"/>
        <v>205941</v>
      </c>
    </row>
    <row r="3809" spans="1:10">
      <c r="A3809" t="s">
        <v>742</v>
      </c>
      <c r="B3809" t="s">
        <v>2121</v>
      </c>
      <c r="C3809" t="s">
        <v>754</v>
      </c>
      <c r="D3809">
        <v>2020</v>
      </c>
      <c r="E3809">
        <v>0</v>
      </c>
      <c r="F3809">
        <v>2621907</v>
      </c>
      <c r="G3809">
        <v>3500000</v>
      </c>
      <c r="H3809">
        <v>3500000</v>
      </c>
      <c r="I3809">
        <v>9621907</v>
      </c>
      <c r="J3809">
        <f t="shared" si="62"/>
        <v>3207302.3333333335</v>
      </c>
    </row>
    <row r="3810" spans="1:10">
      <c r="A3810" t="s">
        <v>742</v>
      </c>
      <c r="B3810" t="s">
        <v>2122</v>
      </c>
      <c r="C3810" t="s">
        <v>758</v>
      </c>
      <c r="D3810">
        <v>2020</v>
      </c>
      <c r="E3810">
        <v>0</v>
      </c>
      <c r="F3810">
        <v>13885604</v>
      </c>
      <c r="G3810">
        <v>0</v>
      </c>
      <c r="H3810">
        <v>239623000</v>
      </c>
      <c r="I3810">
        <v>253508604</v>
      </c>
      <c r="J3810">
        <f t="shared" si="62"/>
        <v>126754302</v>
      </c>
    </row>
    <row r="3811" spans="1:10">
      <c r="A3811" t="s">
        <v>759</v>
      </c>
      <c r="B3811" t="s">
        <v>760</v>
      </c>
      <c r="C3811" t="s">
        <v>761</v>
      </c>
      <c r="D3811">
        <v>2020</v>
      </c>
      <c r="E3811">
        <v>0</v>
      </c>
      <c r="F3811">
        <v>0</v>
      </c>
      <c r="G3811">
        <v>71581000</v>
      </c>
      <c r="H3811">
        <v>200714000</v>
      </c>
      <c r="I3811">
        <v>272295000</v>
      </c>
      <c r="J3811">
        <f t="shared" si="62"/>
        <v>136147500</v>
      </c>
    </row>
    <row r="3812" spans="1:10">
      <c r="A3812" t="s">
        <v>759</v>
      </c>
      <c r="B3812" t="s">
        <v>764</v>
      </c>
      <c r="C3812" t="s">
        <v>765</v>
      </c>
      <c r="D3812">
        <v>2020</v>
      </c>
      <c r="E3812">
        <v>83624</v>
      </c>
      <c r="F3812">
        <v>0</v>
      </c>
      <c r="G3812">
        <v>0</v>
      </c>
      <c r="H3812">
        <v>0</v>
      </c>
      <c r="I3812">
        <v>83624</v>
      </c>
      <c r="J3812">
        <f t="shared" si="62"/>
        <v>83624</v>
      </c>
    </row>
    <row r="3813" spans="1:10">
      <c r="A3813" t="s">
        <v>759</v>
      </c>
      <c r="B3813" t="s">
        <v>764</v>
      </c>
      <c r="C3813" t="s">
        <v>765</v>
      </c>
      <c r="D3813">
        <v>2020</v>
      </c>
      <c r="E3813">
        <v>40613290</v>
      </c>
      <c r="F3813">
        <v>15414000</v>
      </c>
      <c r="G3813">
        <v>68444000</v>
      </c>
      <c r="H3813">
        <v>0</v>
      </c>
      <c r="I3813">
        <v>124471290</v>
      </c>
      <c r="J3813">
        <f t="shared" si="62"/>
        <v>41490430</v>
      </c>
    </row>
    <row r="3814" spans="1:10">
      <c r="A3814" t="s">
        <v>759</v>
      </c>
      <c r="B3814" t="s">
        <v>766</v>
      </c>
      <c r="C3814" t="s">
        <v>767</v>
      </c>
      <c r="D3814">
        <v>2020</v>
      </c>
      <c r="E3814">
        <v>13638933</v>
      </c>
      <c r="F3814">
        <v>1239000</v>
      </c>
      <c r="G3814">
        <v>34898000</v>
      </c>
      <c r="H3814">
        <v>0</v>
      </c>
      <c r="I3814">
        <v>49775933</v>
      </c>
      <c r="J3814">
        <f t="shared" si="62"/>
        <v>16591977.666666666</v>
      </c>
    </row>
    <row r="3815" spans="1:10">
      <c r="A3815" t="s">
        <v>759</v>
      </c>
      <c r="B3815" t="s">
        <v>766</v>
      </c>
      <c r="C3815" t="s">
        <v>767</v>
      </c>
      <c r="D3815">
        <v>2020</v>
      </c>
      <c r="E3815">
        <v>85000</v>
      </c>
      <c r="F3815">
        <v>0</v>
      </c>
      <c r="G3815">
        <v>0</v>
      </c>
      <c r="H3815">
        <v>0</v>
      </c>
      <c r="I3815">
        <v>85000</v>
      </c>
      <c r="J3815">
        <f t="shared" si="62"/>
        <v>85000</v>
      </c>
    </row>
    <row r="3816" spans="1:10">
      <c r="A3816" t="s">
        <v>759</v>
      </c>
      <c r="B3816" t="s">
        <v>768</v>
      </c>
      <c r="C3816" t="s">
        <v>769</v>
      </c>
      <c r="D3816">
        <v>2020</v>
      </c>
      <c r="E3816">
        <v>1542999</v>
      </c>
      <c r="F3816">
        <v>0</v>
      </c>
      <c r="G3816">
        <v>0</v>
      </c>
      <c r="H3816">
        <v>0</v>
      </c>
      <c r="I3816">
        <v>1542999</v>
      </c>
      <c r="J3816">
        <f t="shared" si="62"/>
        <v>1542999</v>
      </c>
    </row>
    <row r="3817" spans="1:10">
      <c r="A3817" t="s">
        <v>759</v>
      </c>
      <c r="B3817" t="s">
        <v>768</v>
      </c>
      <c r="C3817" t="s">
        <v>769</v>
      </c>
      <c r="D3817">
        <v>2020</v>
      </c>
      <c r="E3817">
        <v>149612066</v>
      </c>
      <c r="F3817">
        <v>171145000</v>
      </c>
      <c r="G3817">
        <v>90818000</v>
      </c>
      <c r="H3817">
        <v>10311000</v>
      </c>
      <c r="I3817">
        <v>421886066</v>
      </c>
      <c r="J3817">
        <f t="shared" si="62"/>
        <v>105471516.5</v>
      </c>
    </row>
    <row r="3818" spans="1:10">
      <c r="A3818" t="s">
        <v>759</v>
      </c>
      <c r="B3818" t="s">
        <v>770</v>
      </c>
      <c r="C3818" t="s">
        <v>771</v>
      </c>
      <c r="D3818">
        <v>2020</v>
      </c>
      <c r="E3818">
        <v>18861593</v>
      </c>
      <c r="F3818">
        <v>52506000</v>
      </c>
      <c r="G3818">
        <v>31024000</v>
      </c>
      <c r="H3818">
        <v>0</v>
      </c>
      <c r="I3818">
        <v>102391593</v>
      </c>
      <c r="J3818">
        <f t="shared" si="62"/>
        <v>34130531</v>
      </c>
    </row>
    <row r="3819" spans="1:10">
      <c r="A3819" t="s">
        <v>759</v>
      </c>
      <c r="B3819" t="s">
        <v>770</v>
      </c>
      <c r="C3819" t="s">
        <v>771</v>
      </c>
      <c r="D3819">
        <v>2020</v>
      </c>
      <c r="E3819">
        <v>6858166</v>
      </c>
      <c r="F3819">
        <v>0</v>
      </c>
      <c r="G3819">
        <v>0</v>
      </c>
      <c r="H3819">
        <v>0</v>
      </c>
      <c r="I3819">
        <v>6858166</v>
      </c>
      <c r="J3819">
        <f t="shared" ref="J3819:J3882" si="63">AVERAGEIF(E3819:H3819, "&gt;0")</f>
        <v>6858166</v>
      </c>
    </row>
    <row r="3820" spans="1:10">
      <c r="A3820" t="s">
        <v>759</v>
      </c>
      <c r="B3820" t="s">
        <v>937</v>
      </c>
      <c r="C3820" t="s">
        <v>938</v>
      </c>
      <c r="D3820">
        <v>2020</v>
      </c>
      <c r="E3820">
        <v>33398526</v>
      </c>
      <c r="F3820">
        <v>12589000</v>
      </c>
      <c r="G3820">
        <v>5137000</v>
      </c>
      <c r="H3820">
        <v>0</v>
      </c>
      <c r="I3820">
        <v>51124526</v>
      </c>
      <c r="J3820">
        <f t="shared" si="63"/>
        <v>17041508.666666668</v>
      </c>
    </row>
    <row r="3821" spans="1:10">
      <c r="A3821" t="s">
        <v>759</v>
      </c>
      <c r="B3821" t="s">
        <v>772</v>
      </c>
      <c r="C3821" t="s">
        <v>773</v>
      </c>
      <c r="D3821">
        <v>2020</v>
      </c>
      <c r="E3821">
        <v>4983111</v>
      </c>
      <c r="F3821">
        <v>72225000</v>
      </c>
      <c r="G3821">
        <v>5706000</v>
      </c>
      <c r="H3821">
        <v>1867000</v>
      </c>
      <c r="I3821">
        <v>84781111</v>
      </c>
      <c r="J3821">
        <f t="shared" si="63"/>
        <v>21195277.75</v>
      </c>
    </row>
    <row r="3822" spans="1:10">
      <c r="A3822" t="s">
        <v>759</v>
      </c>
      <c r="B3822" t="s">
        <v>772</v>
      </c>
      <c r="C3822" t="s">
        <v>773</v>
      </c>
      <c r="D3822">
        <v>2020</v>
      </c>
      <c r="E3822">
        <v>96000</v>
      </c>
      <c r="F3822">
        <v>0</v>
      </c>
      <c r="G3822">
        <v>0</v>
      </c>
      <c r="H3822">
        <v>0</v>
      </c>
      <c r="I3822">
        <v>96000</v>
      </c>
      <c r="J3822">
        <f t="shared" si="63"/>
        <v>96000</v>
      </c>
    </row>
    <row r="3823" spans="1:10">
      <c r="A3823" t="s">
        <v>759</v>
      </c>
      <c r="B3823" t="s">
        <v>774</v>
      </c>
      <c r="C3823" t="s">
        <v>775</v>
      </c>
      <c r="D3823">
        <v>2020</v>
      </c>
      <c r="E3823">
        <v>2635152</v>
      </c>
      <c r="F3823">
        <v>21922000</v>
      </c>
      <c r="G3823">
        <v>17593000</v>
      </c>
      <c r="H3823">
        <v>17430000</v>
      </c>
      <c r="I3823">
        <v>59580152</v>
      </c>
      <c r="J3823">
        <f t="shared" si="63"/>
        <v>14895038</v>
      </c>
    </row>
    <row r="3824" spans="1:10">
      <c r="A3824" t="s">
        <v>759</v>
      </c>
      <c r="B3824" t="s">
        <v>774</v>
      </c>
      <c r="C3824" t="s">
        <v>775</v>
      </c>
      <c r="D3824">
        <v>2020</v>
      </c>
      <c r="E3824">
        <v>821250</v>
      </c>
      <c r="F3824">
        <v>0</v>
      </c>
      <c r="G3824">
        <v>0</v>
      </c>
      <c r="H3824">
        <v>0</v>
      </c>
      <c r="I3824">
        <v>821250</v>
      </c>
      <c r="J3824">
        <f t="shared" si="63"/>
        <v>821250</v>
      </c>
    </row>
    <row r="3825" spans="1:10">
      <c r="A3825" t="s">
        <v>759</v>
      </c>
      <c r="B3825" t="s">
        <v>774</v>
      </c>
      <c r="C3825" t="s">
        <v>775</v>
      </c>
      <c r="D3825">
        <v>2020</v>
      </c>
      <c r="E3825">
        <v>5634748</v>
      </c>
      <c r="F3825">
        <v>0</v>
      </c>
      <c r="G3825">
        <v>8613000</v>
      </c>
      <c r="H3825">
        <v>0</v>
      </c>
      <c r="I3825">
        <v>14247748</v>
      </c>
      <c r="J3825">
        <f t="shared" si="63"/>
        <v>7123874</v>
      </c>
    </row>
    <row r="3826" spans="1:10">
      <c r="A3826" t="s">
        <v>759</v>
      </c>
      <c r="B3826" t="s">
        <v>776</v>
      </c>
      <c r="C3826" t="s">
        <v>777</v>
      </c>
      <c r="D3826">
        <v>2020</v>
      </c>
      <c r="E3826">
        <v>33914342</v>
      </c>
      <c r="F3826">
        <v>0</v>
      </c>
      <c r="G3826">
        <v>4100000</v>
      </c>
      <c r="H3826">
        <v>0</v>
      </c>
      <c r="I3826">
        <v>38014342</v>
      </c>
      <c r="J3826">
        <f t="shared" si="63"/>
        <v>19007171</v>
      </c>
    </row>
    <row r="3827" spans="1:10">
      <c r="A3827" t="s">
        <v>759</v>
      </c>
      <c r="B3827" t="s">
        <v>776</v>
      </c>
      <c r="C3827" t="s">
        <v>777</v>
      </c>
      <c r="D3827">
        <v>2020</v>
      </c>
      <c r="E3827">
        <v>1000000</v>
      </c>
      <c r="F3827">
        <v>0</v>
      </c>
      <c r="G3827">
        <v>0</v>
      </c>
      <c r="H3827">
        <v>0</v>
      </c>
      <c r="I3827">
        <v>1000000</v>
      </c>
      <c r="J3827">
        <f t="shared" si="63"/>
        <v>1000000</v>
      </c>
    </row>
    <row r="3828" spans="1:10">
      <c r="A3828" t="s">
        <v>759</v>
      </c>
      <c r="B3828" t="s">
        <v>780</v>
      </c>
      <c r="C3828" t="s">
        <v>781</v>
      </c>
      <c r="D3828">
        <v>2020</v>
      </c>
      <c r="E3828">
        <v>250032694</v>
      </c>
      <c r="F3828">
        <v>266230000</v>
      </c>
      <c r="G3828">
        <v>107315000</v>
      </c>
      <c r="H3828">
        <v>313757000</v>
      </c>
      <c r="I3828">
        <v>937334694</v>
      </c>
      <c r="J3828">
        <f t="shared" si="63"/>
        <v>234333673.5</v>
      </c>
    </row>
    <row r="3829" spans="1:10">
      <c r="A3829" t="s">
        <v>759</v>
      </c>
      <c r="B3829" t="s">
        <v>782</v>
      </c>
      <c r="C3829" t="s">
        <v>783</v>
      </c>
      <c r="D3829">
        <v>2020</v>
      </c>
      <c r="E3829">
        <v>37379835</v>
      </c>
      <c r="F3829">
        <v>66011000</v>
      </c>
      <c r="G3829">
        <v>79234000</v>
      </c>
      <c r="H3829">
        <v>0</v>
      </c>
      <c r="I3829">
        <v>182624835</v>
      </c>
      <c r="J3829">
        <f t="shared" si="63"/>
        <v>60874945</v>
      </c>
    </row>
    <row r="3830" spans="1:10">
      <c r="A3830" t="s">
        <v>759</v>
      </c>
      <c r="B3830" t="s">
        <v>782</v>
      </c>
      <c r="C3830" t="s">
        <v>783</v>
      </c>
      <c r="D3830">
        <v>2020</v>
      </c>
      <c r="E3830">
        <v>5301000</v>
      </c>
      <c r="F3830">
        <v>0</v>
      </c>
      <c r="G3830">
        <v>0</v>
      </c>
      <c r="H3830">
        <v>0</v>
      </c>
      <c r="I3830">
        <v>5301000</v>
      </c>
      <c r="J3830">
        <f t="shared" si="63"/>
        <v>5301000</v>
      </c>
    </row>
    <row r="3831" spans="1:10">
      <c r="A3831" t="s">
        <v>759</v>
      </c>
      <c r="B3831" t="s">
        <v>782</v>
      </c>
      <c r="C3831" t="s">
        <v>783</v>
      </c>
      <c r="D3831">
        <v>2020</v>
      </c>
      <c r="E3831">
        <v>413534</v>
      </c>
      <c r="F3831">
        <v>0</v>
      </c>
      <c r="G3831">
        <v>0</v>
      </c>
      <c r="H3831">
        <v>0</v>
      </c>
      <c r="I3831">
        <v>413534</v>
      </c>
      <c r="J3831">
        <f t="shared" si="63"/>
        <v>413534</v>
      </c>
    </row>
    <row r="3832" spans="1:10">
      <c r="A3832" t="s">
        <v>759</v>
      </c>
      <c r="B3832" t="s">
        <v>784</v>
      </c>
      <c r="C3832" t="s">
        <v>785</v>
      </c>
      <c r="D3832">
        <v>2020</v>
      </c>
      <c r="E3832">
        <v>8338143</v>
      </c>
      <c r="F3832">
        <v>0</v>
      </c>
      <c r="G3832">
        <v>0</v>
      </c>
      <c r="H3832">
        <v>0</v>
      </c>
      <c r="I3832">
        <v>8338143</v>
      </c>
      <c r="J3832">
        <f t="shared" si="63"/>
        <v>8338143</v>
      </c>
    </row>
    <row r="3833" spans="1:10">
      <c r="A3833" t="s">
        <v>759</v>
      </c>
      <c r="B3833" t="s">
        <v>786</v>
      </c>
      <c r="C3833" t="s">
        <v>787</v>
      </c>
      <c r="D3833">
        <v>2020</v>
      </c>
      <c r="E3833">
        <v>0</v>
      </c>
      <c r="F3833">
        <v>0</v>
      </c>
      <c r="G3833">
        <v>4586999</v>
      </c>
      <c r="H3833">
        <v>0</v>
      </c>
      <c r="I3833">
        <v>4586999</v>
      </c>
      <c r="J3833">
        <f t="shared" si="63"/>
        <v>4586999</v>
      </c>
    </row>
    <row r="3834" spans="1:10">
      <c r="A3834" t="s">
        <v>759</v>
      </c>
      <c r="B3834" t="s">
        <v>1814</v>
      </c>
      <c r="C3834" t="s">
        <v>1815</v>
      </c>
      <c r="D3834">
        <v>2020</v>
      </c>
      <c r="E3834">
        <v>1407</v>
      </c>
      <c r="F3834">
        <v>0</v>
      </c>
      <c r="G3834">
        <v>0</v>
      </c>
      <c r="H3834">
        <v>0</v>
      </c>
      <c r="I3834">
        <v>1407</v>
      </c>
      <c r="J3834">
        <f t="shared" si="63"/>
        <v>1407</v>
      </c>
    </row>
    <row r="3835" spans="1:10">
      <c r="A3835" t="s">
        <v>759</v>
      </c>
      <c r="B3835" t="s">
        <v>788</v>
      </c>
      <c r="C3835" t="s">
        <v>789</v>
      </c>
      <c r="D3835">
        <v>2020</v>
      </c>
      <c r="E3835">
        <v>0</v>
      </c>
      <c r="F3835">
        <v>0</v>
      </c>
      <c r="G3835">
        <v>2743997</v>
      </c>
      <c r="H3835">
        <v>0</v>
      </c>
      <c r="I3835">
        <v>2743997</v>
      </c>
      <c r="J3835">
        <f t="shared" si="63"/>
        <v>2743997</v>
      </c>
    </row>
    <row r="3836" spans="1:10">
      <c r="A3836" t="s">
        <v>759</v>
      </c>
      <c r="B3836" t="s">
        <v>790</v>
      </c>
      <c r="C3836" t="s">
        <v>791</v>
      </c>
      <c r="D3836">
        <v>2020</v>
      </c>
      <c r="E3836">
        <v>0</v>
      </c>
      <c r="F3836">
        <v>0</v>
      </c>
      <c r="G3836">
        <v>7660461</v>
      </c>
      <c r="H3836">
        <v>7500000</v>
      </c>
      <c r="I3836">
        <v>15160461</v>
      </c>
      <c r="J3836">
        <f t="shared" si="63"/>
        <v>7580230.5</v>
      </c>
    </row>
    <row r="3837" spans="1:10">
      <c r="A3837" t="s">
        <v>759</v>
      </c>
      <c r="B3837" t="s">
        <v>792</v>
      </c>
      <c r="C3837" t="s">
        <v>793</v>
      </c>
      <c r="D3837">
        <v>2020</v>
      </c>
      <c r="E3837">
        <v>5438618</v>
      </c>
      <c r="F3837">
        <v>0</v>
      </c>
      <c r="G3837">
        <v>12559000</v>
      </c>
      <c r="H3837">
        <v>16000000</v>
      </c>
      <c r="I3837">
        <v>33997618</v>
      </c>
      <c r="J3837">
        <f t="shared" si="63"/>
        <v>11332539.333333334</v>
      </c>
    </row>
    <row r="3838" spans="1:10">
      <c r="A3838" t="s">
        <v>759</v>
      </c>
      <c r="B3838" t="s">
        <v>794</v>
      </c>
      <c r="C3838" t="s">
        <v>795</v>
      </c>
      <c r="D3838">
        <v>2020</v>
      </c>
      <c r="E3838">
        <v>0</v>
      </c>
      <c r="F3838">
        <v>0</v>
      </c>
      <c r="G3838">
        <v>128146</v>
      </c>
      <c r="H3838">
        <v>0</v>
      </c>
      <c r="I3838">
        <v>128146</v>
      </c>
      <c r="J3838">
        <f t="shared" si="63"/>
        <v>128146</v>
      </c>
    </row>
    <row r="3839" spans="1:10">
      <c r="A3839" t="s">
        <v>759</v>
      </c>
      <c r="B3839" t="s">
        <v>798</v>
      </c>
      <c r="C3839" t="s">
        <v>799</v>
      </c>
      <c r="D3839">
        <v>2020</v>
      </c>
      <c r="E3839">
        <v>1453001</v>
      </c>
      <c r="F3839">
        <v>9000000</v>
      </c>
      <c r="G3839">
        <v>0</v>
      </c>
      <c r="H3839">
        <v>0</v>
      </c>
      <c r="I3839">
        <v>10453001</v>
      </c>
      <c r="J3839">
        <f t="shared" si="63"/>
        <v>5226500.5</v>
      </c>
    </row>
    <row r="3840" spans="1:10">
      <c r="A3840" t="s">
        <v>759</v>
      </c>
      <c r="B3840" t="s">
        <v>800</v>
      </c>
      <c r="C3840" t="s">
        <v>801</v>
      </c>
      <c r="D3840">
        <v>2020</v>
      </c>
      <c r="E3840">
        <v>0</v>
      </c>
      <c r="F3840">
        <v>0</v>
      </c>
      <c r="G3840">
        <v>3343038</v>
      </c>
      <c r="H3840">
        <v>0</v>
      </c>
      <c r="I3840">
        <v>3343038</v>
      </c>
      <c r="J3840">
        <f t="shared" si="63"/>
        <v>3343038</v>
      </c>
    </row>
    <row r="3841" spans="1:10">
      <c r="A3841" t="s">
        <v>759</v>
      </c>
      <c r="B3841" t="s">
        <v>804</v>
      </c>
      <c r="C3841" t="s">
        <v>805</v>
      </c>
      <c r="D3841">
        <v>2020</v>
      </c>
      <c r="E3841">
        <v>12747853</v>
      </c>
      <c r="F3841">
        <v>0</v>
      </c>
      <c r="G3841">
        <v>32000</v>
      </c>
      <c r="H3841">
        <v>0</v>
      </c>
      <c r="I3841">
        <v>12779853</v>
      </c>
      <c r="J3841">
        <f t="shared" si="63"/>
        <v>6389926.5</v>
      </c>
    </row>
    <row r="3842" spans="1:10">
      <c r="A3842" t="s">
        <v>759</v>
      </c>
      <c r="B3842" t="s">
        <v>806</v>
      </c>
      <c r="C3842" t="s">
        <v>807</v>
      </c>
      <c r="D3842">
        <v>2020</v>
      </c>
      <c r="E3842">
        <v>1434281</v>
      </c>
      <c r="F3842">
        <v>0</v>
      </c>
      <c r="G3842">
        <v>15000</v>
      </c>
      <c r="H3842">
        <v>31000</v>
      </c>
      <c r="I3842">
        <v>1480281</v>
      </c>
      <c r="J3842">
        <f t="shared" si="63"/>
        <v>493427</v>
      </c>
    </row>
    <row r="3843" spans="1:10">
      <c r="A3843" t="s">
        <v>759</v>
      </c>
      <c r="B3843" t="s">
        <v>806</v>
      </c>
      <c r="C3843" t="s">
        <v>807</v>
      </c>
      <c r="D3843">
        <v>2020</v>
      </c>
      <c r="E3843">
        <v>0</v>
      </c>
      <c r="F3843">
        <v>40000</v>
      </c>
      <c r="G3843">
        <v>0</v>
      </c>
      <c r="H3843">
        <v>0</v>
      </c>
      <c r="I3843">
        <v>40000</v>
      </c>
      <c r="J3843">
        <f t="shared" si="63"/>
        <v>40000</v>
      </c>
    </row>
    <row r="3844" spans="1:10">
      <c r="A3844" t="s">
        <v>759</v>
      </c>
      <c r="B3844" t="s">
        <v>808</v>
      </c>
      <c r="C3844" t="s">
        <v>809</v>
      </c>
      <c r="D3844">
        <v>2020</v>
      </c>
      <c r="E3844">
        <v>0</v>
      </c>
      <c r="F3844">
        <v>12200000</v>
      </c>
      <c r="G3844">
        <v>0</v>
      </c>
      <c r="H3844">
        <v>0</v>
      </c>
      <c r="I3844">
        <v>12200000</v>
      </c>
      <c r="J3844">
        <f t="shared" si="63"/>
        <v>12200000</v>
      </c>
    </row>
    <row r="3845" spans="1:10">
      <c r="A3845" t="s">
        <v>759</v>
      </c>
      <c r="B3845" t="s">
        <v>2123</v>
      </c>
      <c r="C3845" t="s">
        <v>781</v>
      </c>
      <c r="D3845">
        <v>2020</v>
      </c>
      <c r="E3845">
        <v>1500000</v>
      </c>
      <c r="F3845">
        <v>0</v>
      </c>
      <c r="G3845">
        <v>0</v>
      </c>
      <c r="H3845">
        <v>0</v>
      </c>
      <c r="I3845">
        <v>1500000</v>
      </c>
      <c r="J3845">
        <f t="shared" si="63"/>
        <v>1500000</v>
      </c>
    </row>
    <row r="3846" spans="1:10">
      <c r="A3846" t="s">
        <v>810</v>
      </c>
      <c r="B3846" t="s">
        <v>2124</v>
      </c>
      <c r="C3846" t="s">
        <v>812</v>
      </c>
      <c r="D3846">
        <v>2020</v>
      </c>
      <c r="E3846">
        <v>0</v>
      </c>
      <c r="F3846">
        <v>4000000</v>
      </c>
      <c r="G3846">
        <v>4000000</v>
      </c>
      <c r="H3846">
        <v>4000000</v>
      </c>
      <c r="I3846">
        <v>12000000</v>
      </c>
      <c r="J3846">
        <f t="shared" si="63"/>
        <v>4000000</v>
      </c>
    </row>
    <row r="3847" spans="1:10">
      <c r="A3847" t="s">
        <v>810</v>
      </c>
      <c r="B3847" t="s">
        <v>2125</v>
      </c>
      <c r="C3847" t="s">
        <v>814</v>
      </c>
      <c r="D3847">
        <v>2020</v>
      </c>
      <c r="E3847">
        <v>0</v>
      </c>
      <c r="F3847">
        <v>1000000</v>
      </c>
      <c r="G3847">
        <v>1000000</v>
      </c>
      <c r="H3847">
        <v>1000000</v>
      </c>
      <c r="I3847">
        <v>3000000</v>
      </c>
      <c r="J3847">
        <f t="shared" si="63"/>
        <v>1000000</v>
      </c>
    </row>
    <row r="3848" spans="1:10">
      <c r="A3848" t="s">
        <v>810</v>
      </c>
      <c r="B3848" t="s">
        <v>2126</v>
      </c>
      <c r="C3848" t="s">
        <v>816</v>
      </c>
      <c r="D3848">
        <v>2020</v>
      </c>
      <c r="E3848">
        <v>55079801</v>
      </c>
      <c r="F3848">
        <v>35000000</v>
      </c>
      <c r="G3848">
        <v>35000000</v>
      </c>
      <c r="H3848">
        <v>35000000</v>
      </c>
      <c r="I3848">
        <v>160079801</v>
      </c>
      <c r="J3848">
        <f t="shared" si="63"/>
        <v>40019950.25</v>
      </c>
    </row>
    <row r="3849" spans="1:10">
      <c r="A3849" t="s">
        <v>810</v>
      </c>
      <c r="B3849" t="s">
        <v>2127</v>
      </c>
      <c r="C3849" t="s">
        <v>871</v>
      </c>
      <c r="D3849">
        <v>2020</v>
      </c>
      <c r="E3849">
        <v>247000000</v>
      </c>
      <c r="F3849">
        <v>0</v>
      </c>
      <c r="G3849">
        <v>0</v>
      </c>
      <c r="H3849">
        <v>0</v>
      </c>
      <c r="I3849">
        <v>247000000</v>
      </c>
      <c r="J3849">
        <f t="shared" si="63"/>
        <v>247000000</v>
      </c>
    </row>
    <row r="3850" spans="1:10">
      <c r="A3850" t="s">
        <v>817</v>
      </c>
      <c r="B3850" t="s">
        <v>818</v>
      </c>
      <c r="C3850" t="s">
        <v>819</v>
      </c>
      <c r="D3850">
        <v>2020</v>
      </c>
      <c r="E3850">
        <v>3466000</v>
      </c>
      <c r="F3850">
        <v>2630252</v>
      </c>
      <c r="G3850">
        <v>5992000</v>
      </c>
      <c r="H3850">
        <v>0</v>
      </c>
      <c r="I3850">
        <v>12088252</v>
      </c>
      <c r="J3850">
        <f t="shared" si="63"/>
        <v>4029417.3333333335</v>
      </c>
    </row>
    <row r="3851" spans="1:10">
      <c r="A3851" t="s">
        <v>817</v>
      </c>
      <c r="B3851" t="s">
        <v>818</v>
      </c>
      <c r="C3851" t="s">
        <v>819</v>
      </c>
      <c r="D3851">
        <v>2020</v>
      </c>
      <c r="E3851">
        <v>1516999</v>
      </c>
      <c r="F3851">
        <v>0</v>
      </c>
      <c r="G3851">
        <v>0</v>
      </c>
      <c r="H3851">
        <v>0</v>
      </c>
      <c r="I3851">
        <v>1516999</v>
      </c>
      <c r="J3851">
        <f t="shared" si="63"/>
        <v>1516999</v>
      </c>
    </row>
    <row r="3852" spans="1:10">
      <c r="A3852" t="s">
        <v>817</v>
      </c>
      <c r="B3852" t="s">
        <v>820</v>
      </c>
      <c r="C3852" t="s">
        <v>821</v>
      </c>
      <c r="D3852">
        <v>2020</v>
      </c>
      <c r="E3852">
        <v>4467454</v>
      </c>
      <c r="F3852">
        <v>10219000</v>
      </c>
      <c r="G3852">
        <v>10458000</v>
      </c>
      <c r="H3852">
        <v>6066000</v>
      </c>
      <c r="I3852">
        <v>31210454</v>
      </c>
      <c r="J3852">
        <f t="shared" si="63"/>
        <v>7802613.5</v>
      </c>
    </row>
    <row r="3853" spans="1:10">
      <c r="A3853" t="s">
        <v>810</v>
      </c>
      <c r="B3853" t="s">
        <v>2128</v>
      </c>
      <c r="C3853" t="s">
        <v>1573</v>
      </c>
      <c r="D3853">
        <v>2020</v>
      </c>
      <c r="E3853">
        <v>1250000</v>
      </c>
      <c r="F3853">
        <v>0</v>
      </c>
      <c r="G3853">
        <v>0</v>
      </c>
      <c r="H3853">
        <v>0</v>
      </c>
      <c r="I3853">
        <v>1250000</v>
      </c>
      <c r="J3853">
        <f t="shared" si="63"/>
        <v>1250000</v>
      </c>
    </row>
    <row r="3854" spans="1:10">
      <c r="A3854" t="s">
        <v>822</v>
      </c>
      <c r="B3854" t="s">
        <v>823</v>
      </c>
      <c r="C3854" t="s">
        <v>824</v>
      </c>
      <c r="D3854">
        <v>2020</v>
      </c>
      <c r="E3854">
        <v>327843895</v>
      </c>
      <c r="F3854">
        <v>45209593</v>
      </c>
      <c r="G3854">
        <v>57045977</v>
      </c>
      <c r="H3854">
        <v>31622654</v>
      </c>
      <c r="I3854">
        <v>461722119</v>
      </c>
      <c r="J3854">
        <f t="shared" si="63"/>
        <v>115430529.75</v>
      </c>
    </row>
    <row r="3855" spans="1:10">
      <c r="A3855" t="s">
        <v>822</v>
      </c>
      <c r="B3855" t="s">
        <v>823</v>
      </c>
      <c r="C3855" t="s">
        <v>824</v>
      </c>
      <c r="D3855">
        <v>2020</v>
      </c>
      <c r="E3855">
        <v>0</v>
      </c>
      <c r="F3855">
        <v>0</v>
      </c>
      <c r="G3855">
        <v>3961710</v>
      </c>
      <c r="H3855">
        <v>0</v>
      </c>
      <c r="I3855">
        <v>3961710</v>
      </c>
      <c r="J3855">
        <f t="shared" si="63"/>
        <v>3961710</v>
      </c>
    </row>
    <row r="3856" spans="1:10">
      <c r="A3856" t="s">
        <v>822</v>
      </c>
      <c r="B3856" t="s">
        <v>823</v>
      </c>
      <c r="C3856" t="s">
        <v>824</v>
      </c>
      <c r="D3856">
        <v>2020</v>
      </c>
      <c r="E3856">
        <v>15369284</v>
      </c>
      <c r="F3856">
        <v>7150000</v>
      </c>
      <c r="G3856">
        <v>12529000</v>
      </c>
      <c r="H3856">
        <v>20500000</v>
      </c>
      <c r="I3856">
        <v>55548284</v>
      </c>
      <c r="J3856">
        <f t="shared" si="63"/>
        <v>13887071</v>
      </c>
    </row>
    <row r="3857" spans="1:10">
      <c r="A3857" t="s">
        <v>822</v>
      </c>
      <c r="B3857" t="s">
        <v>825</v>
      </c>
      <c r="C3857" t="s">
        <v>826</v>
      </c>
      <c r="D3857">
        <v>2020</v>
      </c>
      <c r="E3857">
        <v>29208545</v>
      </c>
      <c r="F3857">
        <v>588000</v>
      </c>
      <c r="G3857">
        <v>457000</v>
      </c>
      <c r="H3857">
        <v>355000</v>
      </c>
      <c r="I3857">
        <v>30608545</v>
      </c>
      <c r="J3857">
        <f t="shared" si="63"/>
        <v>7652136.25</v>
      </c>
    </row>
    <row r="3858" spans="1:10">
      <c r="A3858" t="s">
        <v>822</v>
      </c>
      <c r="B3858" t="s">
        <v>825</v>
      </c>
      <c r="C3858" t="s">
        <v>826</v>
      </c>
      <c r="D3858">
        <v>2020</v>
      </c>
      <c r="E3858">
        <v>5924562</v>
      </c>
      <c r="F3858">
        <v>0</v>
      </c>
      <c r="G3858">
        <v>87000</v>
      </c>
      <c r="H3858">
        <v>0</v>
      </c>
      <c r="I3858">
        <v>6011562</v>
      </c>
      <c r="J3858">
        <f t="shared" si="63"/>
        <v>3005781</v>
      </c>
    </row>
    <row r="3859" spans="1:10">
      <c r="A3859" t="s">
        <v>822</v>
      </c>
      <c r="B3859" t="s">
        <v>825</v>
      </c>
      <c r="C3859" t="s">
        <v>826</v>
      </c>
      <c r="D3859">
        <v>2020</v>
      </c>
      <c r="E3859">
        <v>4869000</v>
      </c>
      <c r="F3859">
        <v>0</v>
      </c>
      <c r="G3859">
        <v>0</v>
      </c>
      <c r="H3859">
        <v>0</v>
      </c>
      <c r="I3859">
        <v>4869000</v>
      </c>
      <c r="J3859">
        <f t="shared" si="63"/>
        <v>4869000</v>
      </c>
    </row>
    <row r="3860" spans="1:10">
      <c r="A3860" t="s">
        <v>822</v>
      </c>
      <c r="B3860" t="s">
        <v>827</v>
      </c>
      <c r="C3860" t="s">
        <v>828</v>
      </c>
      <c r="D3860">
        <v>2020</v>
      </c>
      <c r="E3860">
        <v>35096898</v>
      </c>
      <c r="F3860">
        <v>0</v>
      </c>
      <c r="G3860">
        <v>4041000</v>
      </c>
      <c r="H3860">
        <v>480000</v>
      </c>
      <c r="I3860">
        <v>39617898</v>
      </c>
      <c r="J3860">
        <f t="shared" si="63"/>
        <v>13205966</v>
      </c>
    </row>
    <row r="3861" spans="1:10">
      <c r="A3861" t="s">
        <v>822</v>
      </c>
      <c r="B3861" t="s">
        <v>1816</v>
      </c>
      <c r="C3861" t="s">
        <v>1817</v>
      </c>
      <c r="D3861">
        <v>2020</v>
      </c>
      <c r="E3861">
        <v>5000000</v>
      </c>
      <c r="F3861">
        <v>0</v>
      </c>
      <c r="G3861">
        <v>0</v>
      </c>
      <c r="H3861">
        <v>0</v>
      </c>
      <c r="I3861">
        <v>5000000</v>
      </c>
      <c r="J3861">
        <f t="shared" si="63"/>
        <v>5000000</v>
      </c>
    </row>
    <row r="3862" spans="1:10">
      <c r="A3862" t="s">
        <v>822</v>
      </c>
      <c r="B3862" t="s">
        <v>829</v>
      </c>
      <c r="C3862" t="s">
        <v>830</v>
      </c>
      <c r="D3862">
        <v>2020</v>
      </c>
      <c r="E3862">
        <v>8683664</v>
      </c>
      <c r="F3862">
        <v>1608000</v>
      </c>
      <c r="G3862">
        <v>606000</v>
      </c>
      <c r="H3862">
        <v>401000</v>
      </c>
      <c r="I3862">
        <v>11298664</v>
      </c>
      <c r="J3862">
        <f t="shared" si="63"/>
        <v>2824666</v>
      </c>
    </row>
    <row r="3863" spans="1:10">
      <c r="A3863" t="s">
        <v>822</v>
      </c>
      <c r="B3863" t="s">
        <v>829</v>
      </c>
      <c r="C3863" t="s">
        <v>830</v>
      </c>
      <c r="D3863">
        <v>2020</v>
      </c>
      <c r="E3863">
        <v>224737</v>
      </c>
      <c r="F3863">
        <v>0</v>
      </c>
      <c r="G3863">
        <v>116000</v>
      </c>
      <c r="H3863">
        <v>0</v>
      </c>
      <c r="I3863">
        <v>340737</v>
      </c>
      <c r="J3863">
        <f t="shared" si="63"/>
        <v>170368.5</v>
      </c>
    </row>
    <row r="3864" spans="1:10">
      <c r="A3864" t="s">
        <v>822</v>
      </c>
      <c r="B3864" t="s">
        <v>831</v>
      </c>
      <c r="C3864" t="s">
        <v>832</v>
      </c>
      <c r="D3864">
        <v>2020</v>
      </c>
      <c r="E3864">
        <v>9085151</v>
      </c>
      <c r="F3864">
        <v>6319000</v>
      </c>
      <c r="G3864">
        <v>6673000</v>
      </c>
      <c r="H3864">
        <v>3955000</v>
      </c>
      <c r="I3864">
        <v>26032151</v>
      </c>
      <c r="J3864">
        <f t="shared" si="63"/>
        <v>6508037.75</v>
      </c>
    </row>
    <row r="3865" spans="1:10">
      <c r="A3865" t="s">
        <v>822</v>
      </c>
      <c r="B3865" t="s">
        <v>831</v>
      </c>
      <c r="C3865" t="s">
        <v>832</v>
      </c>
      <c r="D3865">
        <v>2020</v>
      </c>
      <c r="E3865">
        <v>362660</v>
      </c>
      <c r="F3865">
        <v>14395000</v>
      </c>
      <c r="G3865">
        <v>2906000</v>
      </c>
      <c r="H3865">
        <v>12500000</v>
      </c>
      <c r="I3865">
        <v>30163660</v>
      </c>
      <c r="J3865">
        <f t="shared" si="63"/>
        <v>7540915</v>
      </c>
    </row>
    <row r="3866" spans="1:10">
      <c r="A3866" t="s">
        <v>822</v>
      </c>
      <c r="B3866" t="s">
        <v>1192</v>
      </c>
      <c r="C3866" t="s">
        <v>1193</v>
      </c>
      <c r="D3866">
        <v>2020</v>
      </c>
      <c r="E3866">
        <v>2560000</v>
      </c>
      <c r="F3866">
        <v>0</v>
      </c>
      <c r="G3866">
        <v>0</v>
      </c>
      <c r="H3866">
        <v>0</v>
      </c>
      <c r="I3866">
        <v>2560000</v>
      </c>
      <c r="J3866">
        <f t="shared" si="63"/>
        <v>2560000</v>
      </c>
    </row>
    <row r="3867" spans="1:10">
      <c r="A3867" t="s">
        <v>822</v>
      </c>
      <c r="B3867" t="s">
        <v>2129</v>
      </c>
      <c r="C3867" t="s">
        <v>832</v>
      </c>
      <c r="D3867">
        <v>2020</v>
      </c>
      <c r="E3867">
        <v>791000</v>
      </c>
      <c r="F3867">
        <v>0</v>
      </c>
      <c r="G3867">
        <v>0</v>
      </c>
      <c r="H3867">
        <v>0</v>
      </c>
      <c r="I3867">
        <v>791000</v>
      </c>
      <c r="J3867">
        <f t="shared" si="63"/>
        <v>791000</v>
      </c>
    </row>
    <row r="3868" spans="1:10">
      <c r="A3868" t="s">
        <v>822</v>
      </c>
      <c r="B3868" t="s">
        <v>2130</v>
      </c>
      <c r="C3868" t="s">
        <v>2131</v>
      </c>
      <c r="D3868">
        <v>2020</v>
      </c>
      <c r="E3868">
        <v>200000</v>
      </c>
      <c r="F3868">
        <v>0</v>
      </c>
      <c r="G3868">
        <v>0</v>
      </c>
      <c r="H3868">
        <v>0</v>
      </c>
      <c r="I3868">
        <v>200000</v>
      </c>
      <c r="J3868">
        <f t="shared" si="63"/>
        <v>200000</v>
      </c>
    </row>
    <row r="3869" spans="1:10">
      <c r="A3869" t="s">
        <v>822</v>
      </c>
      <c r="B3869" t="s">
        <v>837</v>
      </c>
      <c r="C3869" t="s">
        <v>838</v>
      </c>
      <c r="D3869">
        <v>2020</v>
      </c>
      <c r="E3869">
        <v>500000</v>
      </c>
      <c r="F3869">
        <v>0</v>
      </c>
      <c r="G3869">
        <v>0</v>
      </c>
      <c r="H3869">
        <v>0</v>
      </c>
      <c r="I3869">
        <v>500000</v>
      </c>
      <c r="J3869">
        <f t="shared" si="63"/>
        <v>500000</v>
      </c>
    </row>
    <row r="3870" spans="1:10">
      <c r="A3870" t="s">
        <v>822</v>
      </c>
      <c r="B3870" t="s">
        <v>1818</v>
      </c>
      <c r="C3870" t="s">
        <v>1819</v>
      </c>
      <c r="D3870">
        <v>2020</v>
      </c>
      <c r="E3870">
        <v>35000</v>
      </c>
      <c r="F3870">
        <v>0</v>
      </c>
      <c r="G3870">
        <v>0</v>
      </c>
      <c r="H3870">
        <v>0</v>
      </c>
      <c r="I3870">
        <v>35000</v>
      </c>
      <c r="J3870">
        <f t="shared" si="63"/>
        <v>35000</v>
      </c>
    </row>
    <row r="3871" spans="1:10">
      <c r="A3871" t="s">
        <v>688</v>
      </c>
      <c r="B3871" t="s">
        <v>2132</v>
      </c>
      <c r="C3871" t="s">
        <v>1665</v>
      </c>
      <c r="D3871">
        <v>2020</v>
      </c>
      <c r="E3871">
        <v>0</v>
      </c>
      <c r="F3871">
        <v>0</v>
      </c>
      <c r="G3871">
        <v>0</v>
      </c>
      <c r="H3871">
        <v>7917076</v>
      </c>
      <c r="I3871">
        <v>7917076</v>
      </c>
      <c r="J3871">
        <f t="shared" si="63"/>
        <v>7917076</v>
      </c>
    </row>
    <row r="3872" spans="1:10">
      <c r="A3872" t="s">
        <v>688</v>
      </c>
      <c r="B3872" t="s">
        <v>2133</v>
      </c>
      <c r="C3872" t="s">
        <v>840</v>
      </c>
      <c r="D3872">
        <v>2020</v>
      </c>
      <c r="E3872">
        <v>0</v>
      </c>
      <c r="F3872">
        <v>0</v>
      </c>
      <c r="G3872">
        <v>122041366</v>
      </c>
      <c r="H3872">
        <v>34000000</v>
      </c>
      <c r="I3872">
        <v>156041366</v>
      </c>
      <c r="J3872">
        <f t="shared" si="63"/>
        <v>78020683</v>
      </c>
    </row>
    <row r="3873" spans="1:10">
      <c r="A3873" t="s">
        <v>688</v>
      </c>
      <c r="B3873" t="s">
        <v>2134</v>
      </c>
      <c r="C3873" t="s">
        <v>842</v>
      </c>
      <c r="D3873">
        <v>2020</v>
      </c>
      <c r="E3873">
        <v>239106658</v>
      </c>
      <c r="F3873">
        <v>10483000</v>
      </c>
      <c r="G3873">
        <v>313500000</v>
      </c>
      <c r="H3873">
        <v>35200000</v>
      </c>
      <c r="I3873">
        <v>598289658</v>
      </c>
      <c r="J3873">
        <f t="shared" si="63"/>
        <v>149572414.5</v>
      </c>
    </row>
    <row r="3874" spans="1:10">
      <c r="A3874" t="s">
        <v>688</v>
      </c>
      <c r="B3874" t="s">
        <v>2135</v>
      </c>
      <c r="C3874" t="s">
        <v>690</v>
      </c>
      <c r="D3874">
        <v>2020</v>
      </c>
      <c r="E3874">
        <v>14308000</v>
      </c>
      <c r="F3874">
        <v>77000000</v>
      </c>
      <c r="G3874">
        <v>44000000</v>
      </c>
      <c r="H3874">
        <v>31069000</v>
      </c>
      <c r="I3874">
        <v>166377000</v>
      </c>
      <c r="J3874">
        <f t="shared" si="63"/>
        <v>41594250</v>
      </c>
    </row>
    <row r="3875" spans="1:10">
      <c r="A3875" t="s">
        <v>688</v>
      </c>
      <c r="B3875" t="s">
        <v>2136</v>
      </c>
      <c r="C3875" t="s">
        <v>1667</v>
      </c>
      <c r="D3875">
        <v>2020</v>
      </c>
      <c r="E3875">
        <v>0</v>
      </c>
      <c r="F3875">
        <v>0</v>
      </c>
      <c r="G3875">
        <v>641293</v>
      </c>
      <c r="H3875">
        <v>0</v>
      </c>
      <c r="I3875">
        <v>641293</v>
      </c>
      <c r="J3875">
        <f t="shared" si="63"/>
        <v>641293</v>
      </c>
    </row>
    <row r="3876" spans="1:10">
      <c r="A3876" t="s">
        <v>843</v>
      </c>
      <c r="B3876" t="s">
        <v>844</v>
      </c>
      <c r="C3876" t="s">
        <v>845</v>
      </c>
      <c r="D3876">
        <v>2020</v>
      </c>
      <c r="E3876">
        <v>66000</v>
      </c>
      <c r="F3876">
        <v>0</v>
      </c>
      <c r="G3876">
        <v>0</v>
      </c>
      <c r="H3876">
        <v>0</v>
      </c>
      <c r="I3876">
        <v>66000</v>
      </c>
      <c r="J3876">
        <f t="shared" si="63"/>
        <v>66000</v>
      </c>
    </row>
    <row r="3877" spans="1:10">
      <c r="A3877" t="s">
        <v>843</v>
      </c>
      <c r="B3877" t="s">
        <v>844</v>
      </c>
      <c r="C3877" t="s">
        <v>845</v>
      </c>
      <c r="D3877">
        <v>2020</v>
      </c>
      <c r="E3877">
        <v>224020458</v>
      </c>
      <c r="F3877">
        <v>114497000</v>
      </c>
      <c r="G3877">
        <v>252439000</v>
      </c>
      <c r="H3877">
        <v>166870000</v>
      </c>
      <c r="I3877">
        <v>757826458</v>
      </c>
      <c r="J3877">
        <f t="shared" si="63"/>
        <v>189456614.5</v>
      </c>
    </row>
    <row r="3878" spans="1:10">
      <c r="A3878" t="s">
        <v>843</v>
      </c>
      <c r="B3878" t="s">
        <v>846</v>
      </c>
      <c r="C3878" t="s">
        <v>847</v>
      </c>
      <c r="D3878">
        <v>2020</v>
      </c>
      <c r="E3878">
        <v>43731964</v>
      </c>
      <c r="F3878">
        <v>40450000</v>
      </c>
      <c r="G3878">
        <v>98965000</v>
      </c>
      <c r="H3878">
        <v>69490000</v>
      </c>
      <c r="I3878">
        <v>252636964</v>
      </c>
      <c r="J3878">
        <f t="shared" si="63"/>
        <v>63159241</v>
      </c>
    </row>
    <row r="3879" spans="1:10">
      <c r="A3879" t="s">
        <v>843</v>
      </c>
      <c r="B3879" t="s">
        <v>848</v>
      </c>
      <c r="C3879" t="s">
        <v>849</v>
      </c>
      <c r="D3879">
        <v>2020</v>
      </c>
      <c r="E3879">
        <v>27315998</v>
      </c>
      <c r="F3879">
        <v>13900000</v>
      </c>
      <c r="G3879">
        <v>4000000</v>
      </c>
      <c r="H3879">
        <v>26386000</v>
      </c>
      <c r="I3879">
        <v>71601998</v>
      </c>
      <c r="J3879">
        <f t="shared" si="63"/>
        <v>17900499.5</v>
      </c>
    </row>
    <row r="3880" spans="1:10">
      <c r="A3880" t="s">
        <v>843</v>
      </c>
      <c r="B3880" t="s">
        <v>850</v>
      </c>
      <c r="C3880" t="s">
        <v>851</v>
      </c>
      <c r="D3880">
        <v>2020</v>
      </c>
      <c r="E3880">
        <v>190743092</v>
      </c>
      <c r="F3880">
        <v>180429000</v>
      </c>
      <c r="G3880">
        <v>191651000</v>
      </c>
      <c r="H3880">
        <v>535859000</v>
      </c>
      <c r="I3880">
        <v>1098682092</v>
      </c>
      <c r="J3880">
        <f t="shared" si="63"/>
        <v>274670523</v>
      </c>
    </row>
    <row r="3881" spans="1:10">
      <c r="A3881" t="s">
        <v>843</v>
      </c>
      <c r="B3881" t="s">
        <v>852</v>
      </c>
      <c r="C3881" t="s">
        <v>853</v>
      </c>
      <c r="D3881">
        <v>2020</v>
      </c>
      <c r="E3881">
        <v>0</v>
      </c>
      <c r="F3881">
        <v>39942749</v>
      </c>
      <c r="G3881">
        <v>26003000</v>
      </c>
      <c r="H3881">
        <v>70980000</v>
      </c>
      <c r="I3881">
        <v>136925749</v>
      </c>
      <c r="J3881">
        <f t="shared" si="63"/>
        <v>45641916.333333336</v>
      </c>
    </row>
    <row r="3882" spans="1:10">
      <c r="A3882" t="s">
        <v>854</v>
      </c>
      <c r="B3882" t="s">
        <v>855</v>
      </c>
      <c r="C3882" t="s">
        <v>856</v>
      </c>
      <c r="D3882">
        <v>2020</v>
      </c>
      <c r="E3882">
        <v>299622</v>
      </c>
      <c r="F3882">
        <v>0</v>
      </c>
      <c r="G3882">
        <v>0</v>
      </c>
      <c r="H3882">
        <v>0</v>
      </c>
      <c r="I3882">
        <v>299622</v>
      </c>
      <c r="J3882">
        <f t="shared" si="63"/>
        <v>299622</v>
      </c>
    </row>
    <row r="3883" spans="1:10">
      <c r="A3883" t="s">
        <v>854</v>
      </c>
      <c r="B3883" t="s">
        <v>855</v>
      </c>
      <c r="C3883" t="s">
        <v>856</v>
      </c>
      <c r="D3883">
        <v>2020</v>
      </c>
      <c r="E3883">
        <v>390778686</v>
      </c>
      <c r="F3883">
        <v>735157000</v>
      </c>
      <c r="G3883">
        <v>484991000</v>
      </c>
      <c r="H3883">
        <v>555237000</v>
      </c>
      <c r="I3883">
        <v>2166163686</v>
      </c>
      <c r="J3883">
        <f t="shared" ref="J3883:J3946" si="64">AVERAGEIF(E3883:H3883, "&gt;0")</f>
        <v>541540921.5</v>
      </c>
    </row>
    <row r="3884" spans="1:10">
      <c r="A3884" t="s">
        <v>854</v>
      </c>
      <c r="B3884" t="s">
        <v>855</v>
      </c>
      <c r="C3884" t="s">
        <v>856</v>
      </c>
      <c r="D3884">
        <v>2020</v>
      </c>
      <c r="E3884">
        <v>6169606</v>
      </c>
      <c r="F3884">
        <v>0</v>
      </c>
      <c r="G3884">
        <v>0</v>
      </c>
      <c r="H3884">
        <v>0</v>
      </c>
      <c r="I3884">
        <v>6169606</v>
      </c>
      <c r="J3884">
        <f t="shared" si="64"/>
        <v>6169606</v>
      </c>
    </row>
    <row r="3885" spans="1:10">
      <c r="A3885" t="s">
        <v>854</v>
      </c>
      <c r="B3885" t="s">
        <v>857</v>
      </c>
      <c r="C3885" t="s">
        <v>858</v>
      </c>
      <c r="D3885">
        <v>2020</v>
      </c>
      <c r="E3885">
        <v>299917081</v>
      </c>
      <c r="F3885">
        <v>436760000</v>
      </c>
      <c r="G3885">
        <v>420807000</v>
      </c>
      <c r="H3885">
        <v>315740000</v>
      </c>
      <c r="I3885">
        <v>1473224081</v>
      </c>
      <c r="J3885">
        <f t="shared" si="64"/>
        <v>368306020.25</v>
      </c>
    </row>
    <row r="3886" spans="1:10">
      <c r="A3886" t="s">
        <v>854</v>
      </c>
      <c r="B3886" t="s">
        <v>859</v>
      </c>
      <c r="C3886" t="s">
        <v>860</v>
      </c>
      <c r="D3886">
        <v>2020</v>
      </c>
      <c r="E3886">
        <v>4089111</v>
      </c>
      <c r="F3886">
        <v>4300000</v>
      </c>
      <c r="G3886">
        <v>4600000</v>
      </c>
      <c r="H3886">
        <v>2600000</v>
      </c>
      <c r="I3886">
        <v>15589111</v>
      </c>
      <c r="J3886">
        <f t="shared" si="64"/>
        <v>3897277.75</v>
      </c>
    </row>
    <row r="3887" spans="1:10">
      <c r="A3887" t="s">
        <v>854</v>
      </c>
      <c r="B3887" t="s">
        <v>1820</v>
      </c>
      <c r="C3887" t="s">
        <v>1821</v>
      </c>
      <c r="D3887">
        <v>2020</v>
      </c>
      <c r="E3887">
        <v>0</v>
      </c>
      <c r="F3887">
        <v>154599</v>
      </c>
      <c r="G3887">
        <v>1500000</v>
      </c>
      <c r="H3887">
        <v>1000000</v>
      </c>
      <c r="I3887">
        <v>2654599</v>
      </c>
      <c r="J3887">
        <f t="shared" si="64"/>
        <v>884866.33333333337</v>
      </c>
    </row>
    <row r="3888" spans="1:10">
      <c r="A3888" t="s">
        <v>854</v>
      </c>
      <c r="B3888" t="s">
        <v>861</v>
      </c>
      <c r="C3888" t="s">
        <v>862</v>
      </c>
      <c r="D3888">
        <v>2020</v>
      </c>
      <c r="E3888">
        <v>0</v>
      </c>
      <c r="F3888">
        <v>0</v>
      </c>
      <c r="G3888">
        <v>0</v>
      </c>
      <c r="H3888">
        <v>213432017</v>
      </c>
      <c r="I3888">
        <v>213432017</v>
      </c>
      <c r="J3888">
        <f t="shared" si="64"/>
        <v>213432017</v>
      </c>
    </row>
    <row r="3889" spans="1:10">
      <c r="A3889" t="s">
        <v>854</v>
      </c>
      <c r="B3889" t="s">
        <v>861</v>
      </c>
      <c r="C3889" t="s">
        <v>862</v>
      </c>
      <c r="D3889">
        <v>2020</v>
      </c>
      <c r="E3889">
        <v>8338000</v>
      </c>
      <c r="F3889">
        <v>0</v>
      </c>
      <c r="G3889">
        <v>0</v>
      </c>
      <c r="H3889">
        <v>0</v>
      </c>
      <c r="I3889">
        <v>8338000</v>
      </c>
      <c r="J3889">
        <f t="shared" si="64"/>
        <v>8338000</v>
      </c>
    </row>
    <row r="3890" spans="1:10">
      <c r="A3890" t="s">
        <v>854</v>
      </c>
      <c r="B3890" t="s">
        <v>863</v>
      </c>
      <c r="C3890" t="s">
        <v>864</v>
      </c>
      <c r="D3890">
        <v>2020</v>
      </c>
      <c r="E3890">
        <v>0</v>
      </c>
      <c r="F3890">
        <v>16625799</v>
      </c>
      <c r="G3890">
        <v>89970000</v>
      </c>
      <c r="H3890">
        <v>37875000</v>
      </c>
      <c r="I3890">
        <v>144470799</v>
      </c>
      <c r="J3890">
        <f t="shared" si="64"/>
        <v>48156933</v>
      </c>
    </row>
    <row r="3891" spans="1:10">
      <c r="A3891" t="s">
        <v>854</v>
      </c>
      <c r="B3891" t="s">
        <v>865</v>
      </c>
      <c r="C3891" t="s">
        <v>866</v>
      </c>
      <c r="D3891">
        <v>2020</v>
      </c>
      <c r="E3891">
        <v>0</v>
      </c>
      <c r="F3891">
        <v>0</v>
      </c>
      <c r="G3891">
        <v>0</v>
      </c>
      <c r="H3891">
        <v>7671143</v>
      </c>
      <c r="I3891">
        <v>7671143</v>
      </c>
      <c r="J3891">
        <f t="shared" si="64"/>
        <v>7671143</v>
      </c>
    </row>
    <row r="3892" spans="1:10">
      <c r="A3892" t="s">
        <v>9</v>
      </c>
      <c r="B3892" t="s">
        <v>2137</v>
      </c>
      <c r="C3892" t="s">
        <v>2138</v>
      </c>
      <c r="D3892">
        <v>2021</v>
      </c>
      <c r="E3892">
        <v>188000</v>
      </c>
      <c r="F3892">
        <v>0</v>
      </c>
      <c r="G3892">
        <v>0</v>
      </c>
      <c r="H3892">
        <v>0</v>
      </c>
      <c r="I3892">
        <v>188000</v>
      </c>
      <c r="J3892">
        <f t="shared" si="64"/>
        <v>188000</v>
      </c>
    </row>
    <row r="3893" spans="1:10">
      <c r="A3893" t="s">
        <v>9</v>
      </c>
      <c r="B3893" t="s">
        <v>10</v>
      </c>
      <c r="C3893" t="s">
        <v>11</v>
      </c>
      <c r="D3893">
        <v>2021</v>
      </c>
      <c r="E3893">
        <v>0</v>
      </c>
      <c r="F3893">
        <v>5367204</v>
      </c>
      <c r="G3893">
        <v>129000</v>
      </c>
      <c r="H3893">
        <v>6333000</v>
      </c>
      <c r="I3893">
        <v>11829204</v>
      </c>
      <c r="J3893">
        <f t="shared" si="64"/>
        <v>3943068</v>
      </c>
    </row>
    <row r="3894" spans="1:10">
      <c r="A3894" t="s">
        <v>16</v>
      </c>
      <c r="B3894" t="s">
        <v>2139</v>
      </c>
      <c r="C3894" t="s">
        <v>2140</v>
      </c>
      <c r="D3894">
        <v>2021</v>
      </c>
      <c r="E3894">
        <v>760473</v>
      </c>
      <c r="F3894">
        <v>0</v>
      </c>
      <c r="G3894">
        <v>0</v>
      </c>
      <c r="H3894">
        <v>0</v>
      </c>
      <c r="I3894">
        <v>760473</v>
      </c>
      <c r="J3894">
        <f t="shared" si="64"/>
        <v>760473</v>
      </c>
    </row>
    <row r="3895" spans="1:10">
      <c r="A3895" t="s">
        <v>16</v>
      </c>
      <c r="B3895" t="s">
        <v>19</v>
      </c>
      <c r="C3895" t="s">
        <v>20</v>
      </c>
      <c r="D3895">
        <v>2021</v>
      </c>
      <c r="E3895">
        <v>0</v>
      </c>
      <c r="F3895">
        <v>13668077</v>
      </c>
      <c r="G3895">
        <v>0</v>
      </c>
      <c r="H3895">
        <v>0</v>
      </c>
      <c r="I3895">
        <v>13668077</v>
      </c>
      <c r="J3895">
        <f t="shared" si="64"/>
        <v>13668077</v>
      </c>
    </row>
    <row r="3896" spans="1:10">
      <c r="A3896" t="s">
        <v>25</v>
      </c>
      <c r="B3896" t="s">
        <v>26</v>
      </c>
      <c r="C3896" t="s">
        <v>27</v>
      </c>
      <c r="D3896">
        <v>2021</v>
      </c>
      <c r="E3896">
        <v>80823235</v>
      </c>
      <c r="F3896">
        <v>120405000</v>
      </c>
      <c r="G3896">
        <v>50789000</v>
      </c>
      <c r="H3896">
        <v>32282000</v>
      </c>
      <c r="I3896">
        <v>284299235</v>
      </c>
      <c r="J3896">
        <f t="shared" si="64"/>
        <v>71074808.75</v>
      </c>
    </row>
    <row r="3897" spans="1:10">
      <c r="A3897" t="s">
        <v>25</v>
      </c>
      <c r="B3897" t="s">
        <v>28</v>
      </c>
      <c r="C3897" t="s">
        <v>29</v>
      </c>
      <c r="D3897">
        <v>2021</v>
      </c>
      <c r="E3897">
        <v>1799995</v>
      </c>
      <c r="F3897">
        <v>0</v>
      </c>
      <c r="G3897">
        <v>0</v>
      </c>
      <c r="H3897">
        <v>0</v>
      </c>
      <c r="I3897">
        <v>1799995</v>
      </c>
      <c r="J3897">
        <f t="shared" si="64"/>
        <v>1799995</v>
      </c>
    </row>
    <row r="3898" spans="1:10">
      <c r="A3898" t="s">
        <v>25</v>
      </c>
      <c r="B3898" t="s">
        <v>30</v>
      </c>
      <c r="C3898" t="s">
        <v>31</v>
      </c>
      <c r="D3898">
        <v>2021</v>
      </c>
      <c r="E3898">
        <v>2975600</v>
      </c>
      <c r="F3898">
        <v>3617000</v>
      </c>
      <c r="G3898">
        <v>4160000</v>
      </c>
      <c r="H3898">
        <v>4353000</v>
      </c>
      <c r="I3898">
        <v>15105600</v>
      </c>
      <c r="J3898">
        <f t="shared" si="64"/>
        <v>3776400</v>
      </c>
    </row>
    <row r="3899" spans="1:10">
      <c r="A3899" t="s">
        <v>25</v>
      </c>
      <c r="B3899" t="s">
        <v>32</v>
      </c>
      <c r="C3899" t="s">
        <v>33</v>
      </c>
      <c r="D3899">
        <v>2021</v>
      </c>
      <c r="E3899">
        <v>77002795</v>
      </c>
      <c r="F3899">
        <v>823263000</v>
      </c>
      <c r="G3899">
        <v>2226316000</v>
      </c>
      <c r="H3899">
        <v>2201113000</v>
      </c>
      <c r="I3899">
        <v>5327694795</v>
      </c>
      <c r="J3899">
        <f t="shared" si="64"/>
        <v>1331923698.75</v>
      </c>
    </row>
    <row r="3900" spans="1:10">
      <c r="A3900" t="s">
        <v>25</v>
      </c>
      <c r="B3900" t="s">
        <v>34</v>
      </c>
      <c r="C3900" t="s">
        <v>35</v>
      </c>
      <c r="D3900">
        <v>2021</v>
      </c>
      <c r="E3900">
        <v>5942727</v>
      </c>
      <c r="F3900">
        <v>3300000</v>
      </c>
      <c r="G3900">
        <v>3300000</v>
      </c>
      <c r="H3900">
        <v>5150000</v>
      </c>
      <c r="I3900">
        <v>17692727</v>
      </c>
      <c r="J3900">
        <f t="shared" si="64"/>
        <v>4423181.75</v>
      </c>
    </row>
    <row r="3901" spans="1:10">
      <c r="A3901" t="s">
        <v>25</v>
      </c>
      <c r="B3901" t="s">
        <v>1116</v>
      </c>
      <c r="C3901" t="s">
        <v>1117</v>
      </c>
      <c r="D3901">
        <v>2021</v>
      </c>
      <c r="E3901">
        <v>46505975</v>
      </c>
      <c r="F3901">
        <v>52000</v>
      </c>
      <c r="G3901">
        <v>0</v>
      </c>
      <c r="H3901">
        <v>0</v>
      </c>
      <c r="I3901">
        <v>46557975</v>
      </c>
      <c r="J3901">
        <f t="shared" si="64"/>
        <v>23278987.5</v>
      </c>
    </row>
    <row r="3902" spans="1:10">
      <c r="A3902" t="s">
        <v>38</v>
      </c>
      <c r="B3902" t="s">
        <v>41</v>
      </c>
      <c r="C3902" t="s">
        <v>42</v>
      </c>
      <c r="D3902">
        <v>2021</v>
      </c>
      <c r="E3902">
        <v>0</v>
      </c>
      <c r="F3902">
        <v>0</v>
      </c>
      <c r="G3902">
        <v>0</v>
      </c>
      <c r="H3902">
        <v>911545</v>
      </c>
      <c r="I3902">
        <v>911545</v>
      </c>
      <c r="J3902">
        <f t="shared" si="64"/>
        <v>911545</v>
      </c>
    </row>
    <row r="3903" spans="1:10">
      <c r="A3903" t="s">
        <v>38</v>
      </c>
      <c r="B3903" t="s">
        <v>43</v>
      </c>
      <c r="C3903" t="s">
        <v>44</v>
      </c>
      <c r="D3903">
        <v>2021</v>
      </c>
      <c r="E3903">
        <v>223854051</v>
      </c>
      <c r="F3903">
        <v>166026000</v>
      </c>
      <c r="G3903">
        <v>114645000</v>
      </c>
      <c r="H3903">
        <v>107798000</v>
      </c>
      <c r="I3903">
        <v>612323051</v>
      </c>
      <c r="J3903">
        <f t="shared" si="64"/>
        <v>153080762.75</v>
      </c>
    </row>
    <row r="3904" spans="1:10">
      <c r="A3904" t="s">
        <v>38</v>
      </c>
      <c r="B3904" t="s">
        <v>1127</v>
      </c>
      <c r="C3904" t="s">
        <v>1128</v>
      </c>
      <c r="D3904">
        <v>2021</v>
      </c>
      <c r="E3904">
        <v>112523</v>
      </c>
      <c r="F3904">
        <v>0</v>
      </c>
      <c r="G3904">
        <v>0</v>
      </c>
      <c r="H3904">
        <v>0</v>
      </c>
      <c r="I3904">
        <v>112523</v>
      </c>
      <c r="J3904">
        <f t="shared" si="64"/>
        <v>112523</v>
      </c>
    </row>
    <row r="3905" spans="1:10">
      <c r="A3905" t="s">
        <v>38</v>
      </c>
      <c r="B3905" t="s">
        <v>1674</v>
      </c>
      <c r="C3905" t="s">
        <v>1675</v>
      </c>
      <c r="D3905">
        <v>2021</v>
      </c>
      <c r="E3905">
        <v>455150</v>
      </c>
      <c r="F3905">
        <v>5462000</v>
      </c>
      <c r="G3905">
        <v>0</v>
      </c>
      <c r="H3905">
        <v>2100000</v>
      </c>
      <c r="I3905">
        <v>8017150</v>
      </c>
      <c r="J3905">
        <f t="shared" si="64"/>
        <v>2672383.3333333335</v>
      </c>
    </row>
    <row r="3906" spans="1:10">
      <c r="A3906" t="s">
        <v>38</v>
      </c>
      <c r="B3906" t="s">
        <v>47</v>
      </c>
      <c r="C3906" t="s">
        <v>48</v>
      </c>
      <c r="D3906">
        <v>2021</v>
      </c>
      <c r="E3906">
        <v>18212786</v>
      </c>
      <c r="F3906">
        <v>5118000</v>
      </c>
      <c r="G3906">
        <v>0</v>
      </c>
      <c r="H3906">
        <v>38612000</v>
      </c>
      <c r="I3906">
        <v>61942786</v>
      </c>
      <c r="J3906">
        <f t="shared" si="64"/>
        <v>20647595.333333332</v>
      </c>
    </row>
    <row r="3907" spans="1:10">
      <c r="A3907" t="s">
        <v>38</v>
      </c>
      <c r="B3907" t="s">
        <v>2141</v>
      </c>
      <c r="C3907" t="s">
        <v>2142</v>
      </c>
      <c r="D3907">
        <v>2021</v>
      </c>
      <c r="E3907">
        <v>0</v>
      </c>
      <c r="F3907">
        <v>0</v>
      </c>
      <c r="G3907">
        <v>5853373</v>
      </c>
      <c r="H3907">
        <v>40000</v>
      </c>
      <c r="I3907">
        <v>5893373</v>
      </c>
      <c r="J3907">
        <f t="shared" si="64"/>
        <v>2946686.5</v>
      </c>
    </row>
    <row r="3908" spans="1:10">
      <c r="A3908" t="s">
        <v>38</v>
      </c>
      <c r="B3908" t="s">
        <v>49</v>
      </c>
      <c r="C3908" t="s">
        <v>50</v>
      </c>
      <c r="D3908">
        <v>2021</v>
      </c>
      <c r="E3908">
        <v>0</v>
      </c>
      <c r="F3908">
        <v>0</v>
      </c>
      <c r="G3908">
        <v>5954217</v>
      </c>
      <c r="H3908">
        <v>705000</v>
      </c>
      <c r="I3908">
        <v>6659217</v>
      </c>
      <c r="J3908">
        <f t="shared" si="64"/>
        <v>3329608.5</v>
      </c>
    </row>
    <row r="3909" spans="1:10">
      <c r="A3909" t="s">
        <v>38</v>
      </c>
      <c r="B3909" t="s">
        <v>51</v>
      </c>
      <c r="C3909" t="s">
        <v>52</v>
      </c>
      <c r="D3909">
        <v>2021</v>
      </c>
      <c r="E3909">
        <v>2905422</v>
      </c>
      <c r="F3909">
        <v>39575000</v>
      </c>
      <c r="G3909">
        <v>1800000</v>
      </c>
      <c r="H3909">
        <v>12945000</v>
      </c>
      <c r="I3909">
        <v>57225422</v>
      </c>
      <c r="J3909">
        <f t="shared" si="64"/>
        <v>14306355.5</v>
      </c>
    </row>
    <row r="3910" spans="1:10">
      <c r="A3910" t="s">
        <v>38</v>
      </c>
      <c r="B3910" t="s">
        <v>53</v>
      </c>
      <c r="C3910" t="s">
        <v>54</v>
      </c>
      <c r="D3910">
        <v>2021</v>
      </c>
      <c r="E3910">
        <v>0</v>
      </c>
      <c r="F3910">
        <v>0</v>
      </c>
      <c r="G3910">
        <v>0</v>
      </c>
      <c r="H3910">
        <v>3751550</v>
      </c>
      <c r="I3910">
        <v>3751550</v>
      </c>
      <c r="J3910">
        <f t="shared" si="64"/>
        <v>3751550</v>
      </c>
    </row>
    <row r="3911" spans="1:10">
      <c r="A3911" t="s">
        <v>38</v>
      </c>
      <c r="B3911" t="s">
        <v>55</v>
      </c>
      <c r="C3911" t="s">
        <v>56</v>
      </c>
      <c r="D3911">
        <v>2021</v>
      </c>
      <c r="E3911">
        <v>0</v>
      </c>
      <c r="F3911">
        <v>50322</v>
      </c>
      <c r="G3911">
        <v>0</v>
      </c>
      <c r="H3911">
        <v>15658000</v>
      </c>
      <c r="I3911">
        <v>15708322</v>
      </c>
      <c r="J3911">
        <f t="shared" si="64"/>
        <v>7854161</v>
      </c>
    </row>
    <row r="3912" spans="1:10">
      <c r="A3912" t="s">
        <v>38</v>
      </c>
      <c r="B3912" t="s">
        <v>57</v>
      </c>
      <c r="C3912" t="s">
        <v>58</v>
      </c>
      <c r="D3912">
        <v>2021</v>
      </c>
      <c r="E3912">
        <v>8016207</v>
      </c>
      <c r="F3912">
        <v>1808000</v>
      </c>
      <c r="G3912">
        <v>0</v>
      </c>
      <c r="H3912">
        <v>27120000</v>
      </c>
      <c r="I3912">
        <v>36944207</v>
      </c>
      <c r="J3912">
        <f t="shared" si="64"/>
        <v>12314735.666666666</v>
      </c>
    </row>
    <row r="3913" spans="1:10">
      <c r="A3913" t="s">
        <v>38</v>
      </c>
      <c r="B3913" t="s">
        <v>2143</v>
      </c>
      <c r="C3913" t="s">
        <v>2144</v>
      </c>
      <c r="D3913">
        <v>2021</v>
      </c>
      <c r="E3913">
        <v>0</v>
      </c>
      <c r="F3913">
        <v>0</v>
      </c>
      <c r="G3913">
        <v>0</v>
      </c>
      <c r="H3913">
        <v>1210750</v>
      </c>
      <c r="I3913">
        <v>1210750</v>
      </c>
      <c r="J3913">
        <f t="shared" si="64"/>
        <v>1210750</v>
      </c>
    </row>
    <row r="3914" spans="1:10">
      <c r="A3914" t="s">
        <v>38</v>
      </c>
      <c r="B3914" t="s">
        <v>59</v>
      </c>
      <c r="C3914" t="s">
        <v>60</v>
      </c>
      <c r="D3914">
        <v>2021</v>
      </c>
      <c r="E3914">
        <v>0</v>
      </c>
      <c r="F3914">
        <v>0</v>
      </c>
      <c r="G3914">
        <v>4768928</v>
      </c>
      <c r="H3914">
        <v>9622000</v>
      </c>
      <c r="I3914">
        <v>14390928</v>
      </c>
      <c r="J3914">
        <f t="shared" si="64"/>
        <v>7195464</v>
      </c>
    </row>
    <row r="3915" spans="1:10">
      <c r="A3915" t="s">
        <v>38</v>
      </c>
      <c r="B3915" t="s">
        <v>61</v>
      </c>
      <c r="C3915" t="s">
        <v>62</v>
      </c>
      <c r="D3915">
        <v>2021</v>
      </c>
      <c r="E3915">
        <v>0</v>
      </c>
      <c r="F3915">
        <v>0</v>
      </c>
      <c r="G3915">
        <v>30528</v>
      </c>
      <c r="H3915">
        <v>0</v>
      </c>
      <c r="I3915">
        <v>30528</v>
      </c>
      <c r="J3915">
        <f t="shared" si="64"/>
        <v>30528</v>
      </c>
    </row>
    <row r="3916" spans="1:10">
      <c r="A3916" t="s">
        <v>38</v>
      </c>
      <c r="B3916" t="s">
        <v>63</v>
      </c>
      <c r="C3916" t="s">
        <v>64</v>
      </c>
      <c r="D3916">
        <v>2021</v>
      </c>
      <c r="E3916">
        <v>0</v>
      </c>
      <c r="F3916">
        <v>9911000</v>
      </c>
      <c r="G3916">
        <v>0</v>
      </c>
      <c r="H3916">
        <v>18026000</v>
      </c>
      <c r="I3916">
        <v>27937000</v>
      </c>
      <c r="J3916">
        <f t="shared" si="64"/>
        <v>13968500</v>
      </c>
    </row>
    <row r="3917" spans="1:10">
      <c r="A3917" t="s">
        <v>38</v>
      </c>
      <c r="B3917" t="s">
        <v>65</v>
      </c>
      <c r="C3917" t="s">
        <v>66</v>
      </c>
      <c r="D3917">
        <v>2021</v>
      </c>
      <c r="E3917">
        <v>263000</v>
      </c>
      <c r="F3917">
        <v>0</v>
      </c>
      <c r="G3917">
        <v>0</v>
      </c>
      <c r="H3917">
        <v>0</v>
      </c>
      <c r="I3917">
        <v>263000</v>
      </c>
      <c r="J3917">
        <f t="shared" si="64"/>
        <v>263000</v>
      </c>
    </row>
    <row r="3918" spans="1:10">
      <c r="A3918" t="s">
        <v>38</v>
      </c>
      <c r="B3918" t="s">
        <v>67</v>
      </c>
      <c r="C3918" t="s">
        <v>68</v>
      </c>
      <c r="D3918">
        <v>2021</v>
      </c>
      <c r="E3918">
        <v>0</v>
      </c>
      <c r="F3918">
        <v>0</v>
      </c>
      <c r="G3918">
        <v>11773707</v>
      </c>
      <c r="H3918">
        <v>19811000</v>
      </c>
      <c r="I3918">
        <v>31584707</v>
      </c>
      <c r="J3918">
        <f t="shared" si="64"/>
        <v>15792353.5</v>
      </c>
    </row>
    <row r="3919" spans="1:10">
      <c r="A3919" t="s">
        <v>38</v>
      </c>
      <c r="B3919" t="s">
        <v>71</v>
      </c>
      <c r="C3919" t="s">
        <v>72</v>
      </c>
      <c r="D3919">
        <v>2021</v>
      </c>
      <c r="E3919">
        <v>297730</v>
      </c>
      <c r="F3919">
        <v>935000</v>
      </c>
      <c r="G3919">
        <v>4089000</v>
      </c>
      <c r="H3919">
        <v>3240000</v>
      </c>
      <c r="I3919">
        <v>8561730</v>
      </c>
      <c r="J3919">
        <f t="shared" si="64"/>
        <v>2140432.5</v>
      </c>
    </row>
    <row r="3920" spans="1:10">
      <c r="A3920" t="s">
        <v>73</v>
      </c>
      <c r="B3920" t="s">
        <v>1331</v>
      </c>
      <c r="C3920" t="s">
        <v>1332</v>
      </c>
      <c r="D3920">
        <v>2021</v>
      </c>
      <c r="E3920">
        <v>35339</v>
      </c>
      <c r="F3920">
        <v>0</v>
      </c>
      <c r="G3920">
        <v>0</v>
      </c>
      <c r="H3920">
        <v>0</v>
      </c>
      <c r="I3920">
        <v>35339</v>
      </c>
      <c r="J3920">
        <f t="shared" si="64"/>
        <v>35339</v>
      </c>
    </row>
    <row r="3921" spans="1:10">
      <c r="A3921" t="s">
        <v>73</v>
      </c>
      <c r="B3921" t="s">
        <v>74</v>
      </c>
      <c r="C3921" t="s">
        <v>75</v>
      </c>
      <c r="D3921">
        <v>2021</v>
      </c>
      <c r="E3921">
        <v>0</v>
      </c>
      <c r="F3921">
        <v>0</v>
      </c>
      <c r="G3921">
        <v>15429599</v>
      </c>
      <c r="H3921">
        <v>1267000</v>
      </c>
      <c r="I3921">
        <v>16696599</v>
      </c>
      <c r="J3921">
        <f t="shared" si="64"/>
        <v>8348299.5</v>
      </c>
    </row>
    <row r="3922" spans="1:10">
      <c r="A3922" t="s">
        <v>73</v>
      </c>
      <c r="B3922" t="s">
        <v>76</v>
      </c>
      <c r="C3922" t="s">
        <v>77</v>
      </c>
      <c r="D3922">
        <v>2021</v>
      </c>
      <c r="E3922">
        <v>7676658</v>
      </c>
      <c r="F3922">
        <v>5303000</v>
      </c>
      <c r="G3922">
        <v>1741000</v>
      </c>
      <c r="H3922">
        <v>1332000</v>
      </c>
      <c r="I3922">
        <v>16052658</v>
      </c>
      <c r="J3922">
        <f t="shared" si="64"/>
        <v>4013164.5</v>
      </c>
    </row>
    <row r="3923" spans="1:10">
      <c r="A3923" t="s">
        <v>73</v>
      </c>
      <c r="B3923" t="s">
        <v>78</v>
      </c>
      <c r="C3923" t="s">
        <v>79</v>
      </c>
      <c r="D3923">
        <v>2021</v>
      </c>
      <c r="E3923">
        <v>0</v>
      </c>
      <c r="F3923">
        <v>0</v>
      </c>
      <c r="G3923">
        <v>0</v>
      </c>
      <c r="H3923">
        <v>4552242</v>
      </c>
      <c r="I3923">
        <v>4552242</v>
      </c>
      <c r="J3923">
        <f t="shared" si="64"/>
        <v>4552242</v>
      </c>
    </row>
    <row r="3924" spans="1:10">
      <c r="A3924" t="s">
        <v>73</v>
      </c>
      <c r="B3924" t="s">
        <v>80</v>
      </c>
      <c r="C3924" t="s">
        <v>81</v>
      </c>
      <c r="D3924">
        <v>2021</v>
      </c>
      <c r="E3924">
        <v>0</v>
      </c>
      <c r="F3924">
        <v>0</v>
      </c>
      <c r="G3924">
        <v>0</v>
      </c>
      <c r="H3924">
        <v>16521917</v>
      </c>
      <c r="I3924">
        <v>16521917</v>
      </c>
      <c r="J3924">
        <f t="shared" si="64"/>
        <v>16521917</v>
      </c>
    </row>
    <row r="3925" spans="1:10">
      <c r="A3925" t="s">
        <v>82</v>
      </c>
      <c r="B3925" t="s">
        <v>83</v>
      </c>
      <c r="C3925" t="s">
        <v>84</v>
      </c>
      <c r="D3925">
        <v>2021</v>
      </c>
      <c r="E3925">
        <v>72043550</v>
      </c>
      <c r="F3925">
        <v>69128000</v>
      </c>
      <c r="G3925">
        <v>80408000</v>
      </c>
      <c r="H3925">
        <v>59818000</v>
      </c>
      <c r="I3925">
        <v>281397550</v>
      </c>
      <c r="J3925">
        <f t="shared" si="64"/>
        <v>70349387.5</v>
      </c>
    </row>
    <row r="3926" spans="1:10">
      <c r="A3926" t="s">
        <v>82</v>
      </c>
      <c r="B3926" t="s">
        <v>2145</v>
      </c>
      <c r="C3926" t="s">
        <v>2146</v>
      </c>
      <c r="D3926">
        <v>2021</v>
      </c>
      <c r="E3926">
        <v>0</v>
      </c>
      <c r="F3926">
        <v>0</v>
      </c>
      <c r="G3926">
        <v>0</v>
      </c>
      <c r="H3926">
        <v>21743580</v>
      </c>
      <c r="I3926">
        <v>21743580</v>
      </c>
      <c r="J3926">
        <f t="shared" si="64"/>
        <v>21743580</v>
      </c>
    </row>
    <row r="3927" spans="1:10">
      <c r="A3927" t="s">
        <v>85</v>
      </c>
      <c r="B3927" t="s">
        <v>88</v>
      </c>
      <c r="C3927" t="s">
        <v>89</v>
      </c>
      <c r="D3927">
        <v>2021</v>
      </c>
      <c r="E3927">
        <v>0</v>
      </c>
      <c r="F3927">
        <v>49442433</v>
      </c>
      <c r="G3927">
        <v>100000000</v>
      </c>
      <c r="H3927">
        <v>0</v>
      </c>
      <c r="I3927">
        <v>149442433</v>
      </c>
      <c r="J3927">
        <f t="shared" si="64"/>
        <v>74721216.5</v>
      </c>
    </row>
    <row r="3928" spans="1:10">
      <c r="A3928" t="s">
        <v>85</v>
      </c>
      <c r="B3928" t="s">
        <v>1594</v>
      </c>
      <c r="C3928" t="s">
        <v>1677</v>
      </c>
      <c r="D3928">
        <v>2021</v>
      </c>
      <c r="E3928">
        <v>3003568999</v>
      </c>
      <c r="F3928">
        <v>3105320000</v>
      </c>
      <c r="G3928">
        <v>3088380000</v>
      </c>
      <c r="H3928">
        <v>2913780000</v>
      </c>
      <c r="I3928">
        <v>12111048999</v>
      </c>
      <c r="J3928">
        <f t="shared" si="64"/>
        <v>3027762249.75</v>
      </c>
    </row>
    <row r="3929" spans="1:10">
      <c r="A3929" t="s">
        <v>92</v>
      </c>
      <c r="B3929" t="s">
        <v>115</v>
      </c>
      <c r="C3929" t="s">
        <v>116</v>
      </c>
      <c r="D3929">
        <v>2021</v>
      </c>
      <c r="E3929">
        <v>960085</v>
      </c>
      <c r="F3929">
        <v>0</v>
      </c>
      <c r="G3929">
        <v>0</v>
      </c>
      <c r="H3929">
        <v>0</v>
      </c>
      <c r="I3929">
        <v>960085</v>
      </c>
      <c r="J3929">
        <f t="shared" si="64"/>
        <v>960085</v>
      </c>
    </row>
    <row r="3930" spans="1:10">
      <c r="A3930" t="s">
        <v>92</v>
      </c>
      <c r="B3930" t="s">
        <v>117</v>
      </c>
      <c r="C3930" t="s">
        <v>118</v>
      </c>
      <c r="D3930">
        <v>2021</v>
      </c>
      <c r="E3930">
        <v>484001</v>
      </c>
      <c r="F3930">
        <v>0</v>
      </c>
      <c r="G3930">
        <v>16000</v>
      </c>
      <c r="H3930">
        <v>0</v>
      </c>
      <c r="I3930">
        <v>500001</v>
      </c>
      <c r="J3930">
        <f t="shared" si="64"/>
        <v>250000.5</v>
      </c>
    </row>
    <row r="3931" spans="1:10">
      <c r="A3931" t="s">
        <v>92</v>
      </c>
      <c r="B3931" t="s">
        <v>2147</v>
      </c>
      <c r="C3931" t="s">
        <v>2148</v>
      </c>
      <c r="D3931">
        <v>2021</v>
      </c>
      <c r="E3931">
        <v>73187</v>
      </c>
      <c r="F3931">
        <v>200000</v>
      </c>
      <c r="G3931">
        <v>1000000</v>
      </c>
      <c r="H3931">
        <v>0</v>
      </c>
      <c r="I3931">
        <v>1273187</v>
      </c>
      <c r="J3931">
        <f t="shared" si="64"/>
        <v>424395.66666666669</v>
      </c>
    </row>
    <row r="3932" spans="1:10">
      <c r="A3932" t="s">
        <v>92</v>
      </c>
      <c r="B3932" t="s">
        <v>119</v>
      </c>
      <c r="C3932" t="s">
        <v>120</v>
      </c>
      <c r="D3932">
        <v>2021</v>
      </c>
      <c r="E3932">
        <v>0</v>
      </c>
      <c r="F3932">
        <v>0</v>
      </c>
      <c r="G3932">
        <v>0</v>
      </c>
      <c r="H3932">
        <v>300</v>
      </c>
      <c r="I3932">
        <v>300</v>
      </c>
      <c r="J3932">
        <f t="shared" si="64"/>
        <v>300</v>
      </c>
    </row>
    <row r="3933" spans="1:10">
      <c r="A3933" t="s">
        <v>92</v>
      </c>
      <c r="B3933" t="s">
        <v>2149</v>
      </c>
      <c r="C3933" t="s">
        <v>2150</v>
      </c>
      <c r="D3933">
        <v>2021</v>
      </c>
      <c r="E3933">
        <v>298</v>
      </c>
      <c r="F3933">
        <v>0</v>
      </c>
      <c r="G3933">
        <v>0</v>
      </c>
      <c r="H3933">
        <v>0</v>
      </c>
      <c r="I3933">
        <v>298</v>
      </c>
      <c r="J3933">
        <f t="shared" si="64"/>
        <v>298</v>
      </c>
    </row>
    <row r="3934" spans="1:10">
      <c r="A3934" t="s">
        <v>92</v>
      </c>
      <c r="B3934" t="s">
        <v>93</v>
      </c>
      <c r="C3934" t="s">
        <v>94</v>
      </c>
      <c r="D3934">
        <v>2021</v>
      </c>
      <c r="E3934">
        <v>0</v>
      </c>
      <c r="F3934">
        <v>372882783</v>
      </c>
      <c r="G3934">
        <v>276505000</v>
      </c>
      <c r="H3934">
        <v>507960000</v>
      </c>
      <c r="I3934">
        <v>1157347783</v>
      </c>
      <c r="J3934">
        <f t="shared" si="64"/>
        <v>385782594.33333331</v>
      </c>
    </row>
    <row r="3935" spans="1:10">
      <c r="A3935" t="s">
        <v>92</v>
      </c>
      <c r="B3935" t="s">
        <v>95</v>
      </c>
      <c r="C3935" t="s">
        <v>96</v>
      </c>
      <c r="D3935">
        <v>2021</v>
      </c>
      <c r="E3935">
        <v>12915814</v>
      </c>
      <c r="F3935">
        <v>104612000</v>
      </c>
      <c r="G3935">
        <v>84732000</v>
      </c>
      <c r="H3935">
        <v>78125000</v>
      </c>
      <c r="I3935">
        <v>280384814</v>
      </c>
      <c r="J3935">
        <f t="shared" si="64"/>
        <v>70096203.5</v>
      </c>
    </row>
    <row r="3936" spans="1:10">
      <c r="A3936" t="s">
        <v>92</v>
      </c>
      <c r="B3936" t="s">
        <v>97</v>
      </c>
      <c r="C3936" t="s">
        <v>98</v>
      </c>
      <c r="D3936">
        <v>2021</v>
      </c>
      <c r="E3936">
        <v>0</v>
      </c>
      <c r="F3936">
        <v>0</v>
      </c>
      <c r="G3936">
        <v>0</v>
      </c>
      <c r="H3936">
        <v>80818784</v>
      </c>
      <c r="I3936">
        <v>80818784</v>
      </c>
      <c r="J3936">
        <f t="shared" si="64"/>
        <v>80818784</v>
      </c>
    </row>
    <row r="3937" spans="1:10">
      <c r="A3937" t="s">
        <v>92</v>
      </c>
      <c r="B3937" t="s">
        <v>99</v>
      </c>
      <c r="C3937" t="s">
        <v>100</v>
      </c>
      <c r="D3937">
        <v>2021</v>
      </c>
      <c r="E3937">
        <v>0</v>
      </c>
      <c r="F3937">
        <v>0</v>
      </c>
      <c r="G3937">
        <v>0</v>
      </c>
      <c r="H3937">
        <v>2987136</v>
      </c>
      <c r="I3937">
        <v>2987136</v>
      </c>
      <c r="J3937">
        <f t="shared" si="64"/>
        <v>2987136</v>
      </c>
    </row>
    <row r="3938" spans="1:10">
      <c r="A3938" t="s">
        <v>92</v>
      </c>
      <c r="B3938" t="s">
        <v>101</v>
      </c>
      <c r="C3938" t="s">
        <v>102</v>
      </c>
      <c r="D3938">
        <v>2021</v>
      </c>
      <c r="E3938">
        <v>96642079</v>
      </c>
      <c r="F3938">
        <v>87255000</v>
      </c>
      <c r="G3938">
        <v>131883000</v>
      </c>
      <c r="H3938">
        <v>273506000</v>
      </c>
      <c r="I3938">
        <v>589286079</v>
      </c>
      <c r="J3938">
        <f t="shared" si="64"/>
        <v>147321519.75</v>
      </c>
    </row>
    <row r="3939" spans="1:10">
      <c r="A3939" t="s">
        <v>92</v>
      </c>
      <c r="B3939" t="s">
        <v>105</v>
      </c>
      <c r="C3939" t="s">
        <v>106</v>
      </c>
      <c r="D3939">
        <v>2021</v>
      </c>
      <c r="E3939">
        <v>0</v>
      </c>
      <c r="F3939">
        <v>14832367</v>
      </c>
      <c r="G3939">
        <v>12800000</v>
      </c>
      <c r="H3939">
        <v>25674000</v>
      </c>
      <c r="I3939">
        <v>53306367</v>
      </c>
      <c r="J3939">
        <f t="shared" si="64"/>
        <v>17768789</v>
      </c>
    </row>
    <row r="3940" spans="1:10">
      <c r="A3940" t="s">
        <v>92</v>
      </c>
      <c r="B3940" t="s">
        <v>109</v>
      </c>
      <c r="C3940" t="s">
        <v>110</v>
      </c>
      <c r="D3940">
        <v>2021</v>
      </c>
      <c r="E3940">
        <v>102522001</v>
      </c>
      <c r="F3940">
        <v>71923000</v>
      </c>
      <c r="G3940">
        <v>3500000</v>
      </c>
      <c r="H3940">
        <v>262342000</v>
      </c>
      <c r="I3940">
        <v>440287001</v>
      </c>
      <c r="J3940">
        <f t="shared" si="64"/>
        <v>110071750.25</v>
      </c>
    </row>
    <row r="3941" spans="1:10">
      <c r="A3941" t="s">
        <v>92</v>
      </c>
      <c r="B3941" t="s">
        <v>111</v>
      </c>
      <c r="C3941" t="s">
        <v>112</v>
      </c>
      <c r="D3941">
        <v>2021</v>
      </c>
      <c r="E3941">
        <v>25247254</v>
      </c>
      <c r="F3941">
        <v>42789000</v>
      </c>
      <c r="G3941">
        <v>8670000</v>
      </c>
      <c r="H3941">
        <v>0</v>
      </c>
      <c r="I3941">
        <v>76706254</v>
      </c>
      <c r="J3941">
        <f t="shared" si="64"/>
        <v>25568751.333333332</v>
      </c>
    </row>
    <row r="3942" spans="1:10">
      <c r="A3942" t="s">
        <v>92</v>
      </c>
      <c r="B3942" t="s">
        <v>113</v>
      </c>
      <c r="C3942" t="s">
        <v>114</v>
      </c>
      <c r="D3942">
        <v>2021</v>
      </c>
      <c r="E3942">
        <v>27050409</v>
      </c>
      <c r="F3942">
        <v>26376000</v>
      </c>
      <c r="G3942">
        <v>8375000</v>
      </c>
      <c r="H3942">
        <v>4000000</v>
      </c>
      <c r="I3942">
        <v>65801409</v>
      </c>
      <c r="J3942">
        <f t="shared" si="64"/>
        <v>16450352.25</v>
      </c>
    </row>
    <row r="3943" spans="1:10">
      <c r="A3943" t="s">
        <v>121</v>
      </c>
      <c r="B3943" t="s">
        <v>122</v>
      </c>
      <c r="C3943" t="s">
        <v>123</v>
      </c>
      <c r="D3943">
        <v>2021</v>
      </c>
      <c r="E3943">
        <v>220106</v>
      </c>
      <c r="F3943">
        <v>3293000</v>
      </c>
      <c r="G3943">
        <v>4946000</v>
      </c>
      <c r="H3943">
        <v>3875000</v>
      </c>
      <c r="I3943">
        <v>12334106</v>
      </c>
      <c r="J3943">
        <f t="shared" si="64"/>
        <v>3083526.5</v>
      </c>
    </row>
    <row r="3944" spans="1:10">
      <c r="A3944" t="s">
        <v>121</v>
      </c>
      <c r="B3944" t="s">
        <v>124</v>
      </c>
      <c r="C3944" t="s">
        <v>125</v>
      </c>
      <c r="D3944">
        <v>2021</v>
      </c>
      <c r="E3944">
        <v>0</v>
      </c>
      <c r="F3944">
        <v>0</v>
      </c>
      <c r="G3944">
        <v>0</v>
      </c>
      <c r="H3944">
        <v>10744737</v>
      </c>
      <c r="I3944">
        <v>10744737</v>
      </c>
      <c r="J3944">
        <f t="shared" si="64"/>
        <v>10744737</v>
      </c>
    </row>
    <row r="3945" spans="1:10">
      <c r="A3945" t="s">
        <v>121</v>
      </c>
      <c r="B3945" t="s">
        <v>126</v>
      </c>
      <c r="C3945" t="s">
        <v>127</v>
      </c>
      <c r="D3945">
        <v>2021</v>
      </c>
      <c r="E3945">
        <v>0</v>
      </c>
      <c r="F3945">
        <v>0</v>
      </c>
      <c r="G3945">
        <v>36521820</v>
      </c>
      <c r="H3945">
        <v>15600000</v>
      </c>
      <c r="I3945">
        <v>52121820</v>
      </c>
      <c r="J3945">
        <f t="shared" si="64"/>
        <v>26060910</v>
      </c>
    </row>
    <row r="3946" spans="1:10">
      <c r="A3946" t="s">
        <v>130</v>
      </c>
      <c r="B3946" t="s">
        <v>2151</v>
      </c>
      <c r="C3946" t="s">
        <v>2152</v>
      </c>
      <c r="D3946">
        <v>2021</v>
      </c>
      <c r="E3946">
        <v>6746</v>
      </c>
      <c r="F3946">
        <v>0</v>
      </c>
      <c r="G3946">
        <v>0</v>
      </c>
      <c r="H3946">
        <v>0</v>
      </c>
      <c r="I3946">
        <v>6746</v>
      </c>
      <c r="J3946">
        <f t="shared" si="64"/>
        <v>6746</v>
      </c>
    </row>
    <row r="3947" spans="1:10">
      <c r="A3947" t="s">
        <v>130</v>
      </c>
      <c r="B3947" t="s">
        <v>131</v>
      </c>
      <c r="C3947" t="s">
        <v>132</v>
      </c>
      <c r="D3947">
        <v>2021</v>
      </c>
      <c r="E3947">
        <v>0</v>
      </c>
      <c r="F3947">
        <v>13003026</v>
      </c>
      <c r="G3947">
        <v>700000</v>
      </c>
      <c r="H3947">
        <v>700000</v>
      </c>
      <c r="I3947">
        <v>14403026</v>
      </c>
      <c r="J3947">
        <f t="shared" ref="J3947:J4010" si="65">AVERAGEIF(E3947:H3947, "&gt;0")</f>
        <v>4801008.666666667</v>
      </c>
    </row>
    <row r="3948" spans="1:10">
      <c r="A3948" t="s">
        <v>130</v>
      </c>
      <c r="B3948" t="s">
        <v>133</v>
      </c>
      <c r="C3948" t="s">
        <v>134</v>
      </c>
      <c r="D3948">
        <v>2021</v>
      </c>
      <c r="E3948">
        <v>95786882</v>
      </c>
      <c r="F3948">
        <v>46123000</v>
      </c>
      <c r="G3948">
        <v>123949000</v>
      </c>
      <c r="H3948">
        <v>83007000</v>
      </c>
      <c r="I3948">
        <v>348865882</v>
      </c>
      <c r="J3948">
        <f t="shared" si="65"/>
        <v>87216470.5</v>
      </c>
    </row>
    <row r="3949" spans="1:10">
      <c r="A3949" t="s">
        <v>130</v>
      </c>
      <c r="B3949" t="s">
        <v>135</v>
      </c>
      <c r="C3949" t="s">
        <v>136</v>
      </c>
      <c r="D3949">
        <v>2021</v>
      </c>
      <c r="E3949">
        <v>69604986</v>
      </c>
      <c r="F3949">
        <v>93913000</v>
      </c>
      <c r="G3949">
        <v>25000000</v>
      </c>
      <c r="H3949">
        <v>25000000</v>
      </c>
      <c r="I3949">
        <v>213517986</v>
      </c>
      <c r="J3949">
        <f t="shared" si="65"/>
        <v>53379496.5</v>
      </c>
    </row>
    <row r="3950" spans="1:10">
      <c r="A3950" t="s">
        <v>130</v>
      </c>
      <c r="B3950" t="s">
        <v>137</v>
      </c>
      <c r="C3950" t="s">
        <v>138</v>
      </c>
      <c r="D3950">
        <v>2021</v>
      </c>
      <c r="E3950">
        <v>2828969</v>
      </c>
      <c r="F3950">
        <v>50118000</v>
      </c>
      <c r="G3950">
        <v>0</v>
      </c>
      <c r="H3950">
        <v>0</v>
      </c>
      <c r="I3950">
        <v>52946969</v>
      </c>
      <c r="J3950">
        <f t="shared" si="65"/>
        <v>26473484.5</v>
      </c>
    </row>
    <row r="3951" spans="1:10">
      <c r="A3951" t="s">
        <v>130</v>
      </c>
      <c r="B3951" t="s">
        <v>139</v>
      </c>
      <c r="C3951" t="s">
        <v>140</v>
      </c>
      <c r="D3951">
        <v>2021</v>
      </c>
      <c r="E3951">
        <v>14244798</v>
      </c>
      <c r="F3951">
        <v>21953000</v>
      </c>
      <c r="G3951">
        <v>22000000</v>
      </c>
      <c r="H3951">
        <v>10000000</v>
      </c>
      <c r="I3951">
        <v>68197798</v>
      </c>
      <c r="J3951">
        <f t="shared" si="65"/>
        <v>17049449.5</v>
      </c>
    </row>
    <row r="3952" spans="1:10">
      <c r="A3952" t="s">
        <v>141</v>
      </c>
      <c r="B3952" t="s">
        <v>142</v>
      </c>
      <c r="C3952" t="s">
        <v>143</v>
      </c>
      <c r="D3952">
        <v>2021</v>
      </c>
      <c r="E3952">
        <v>40050282</v>
      </c>
      <c r="F3952">
        <v>47776000</v>
      </c>
      <c r="G3952">
        <v>48654000</v>
      </c>
      <c r="H3952">
        <v>4123000</v>
      </c>
      <c r="I3952">
        <v>140603282</v>
      </c>
      <c r="J3952">
        <f t="shared" si="65"/>
        <v>35150820.5</v>
      </c>
    </row>
    <row r="3953" spans="1:10">
      <c r="A3953" t="s">
        <v>141</v>
      </c>
      <c r="B3953" t="s">
        <v>144</v>
      </c>
      <c r="C3953" t="s">
        <v>145</v>
      </c>
      <c r="D3953">
        <v>2021</v>
      </c>
      <c r="E3953">
        <v>101747</v>
      </c>
      <c r="F3953">
        <v>53000</v>
      </c>
      <c r="G3953">
        <v>0</v>
      </c>
      <c r="H3953">
        <v>0</v>
      </c>
      <c r="I3953">
        <v>154747</v>
      </c>
      <c r="J3953">
        <f t="shared" si="65"/>
        <v>77373.5</v>
      </c>
    </row>
    <row r="3954" spans="1:10">
      <c r="A3954" t="s">
        <v>141</v>
      </c>
      <c r="B3954" t="s">
        <v>146</v>
      </c>
      <c r="C3954" t="s">
        <v>147</v>
      </c>
      <c r="D3954">
        <v>2021</v>
      </c>
      <c r="E3954">
        <v>0</v>
      </c>
      <c r="F3954">
        <v>0</v>
      </c>
      <c r="G3954">
        <v>2775277</v>
      </c>
      <c r="H3954">
        <v>2137000</v>
      </c>
      <c r="I3954">
        <v>4912277</v>
      </c>
      <c r="J3954">
        <f t="shared" si="65"/>
        <v>2456138.5</v>
      </c>
    </row>
    <row r="3955" spans="1:10">
      <c r="A3955" t="s">
        <v>148</v>
      </c>
      <c r="B3955" t="s">
        <v>151</v>
      </c>
      <c r="C3955" t="s">
        <v>152</v>
      </c>
      <c r="D3955">
        <v>2021</v>
      </c>
      <c r="E3955">
        <v>495</v>
      </c>
      <c r="F3955">
        <v>0</v>
      </c>
      <c r="G3955">
        <v>0</v>
      </c>
      <c r="H3955">
        <v>0</v>
      </c>
      <c r="I3955">
        <v>495</v>
      </c>
      <c r="J3955">
        <f t="shared" si="65"/>
        <v>495</v>
      </c>
    </row>
    <row r="3956" spans="1:10">
      <c r="A3956" t="s">
        <v>148</v>
      </c>
      <c r="B3956" t="s">
        <v>1083</v>
      </c>
      <c r="C3956" t="s">
        <v>1084</v>
      </c>
      <c r="D3956">
        <v>2021</v>
      </c>
      <c r="E3956">
        <v>1010089</v>
      </c>
      <c r="F3956">
        <v>0</v>
      </c>
      <c r="G3956">
        <v>0</v>
      </c>
      <c r="H3956">
        <v>0</v>
      </c>
      <c r="I3956">
        <v>1010089</v>
      </c>
      <c r="J3956">
        <f t="shared" si="65"/>
        <v>1010089</v>
      </c>
    </row>
    <row r="3957" spans="1:10">
      <c r="A3957" t="s">
        <v>148</v>
      </c>
      <c r="B3957" t="s">
        <v>149</v>
      </c>
      <c r="C3957" t="s">
        <v>150</v>
      </c>
      <c r="D3957">
        <v>2021</v>
      </c>
      <c r="E3957">
        <v>408622593</v>
      </c>
      <c r="F3957">
        <v>391900000</v>
      </c>
      <c r="G3957">
        <v>337500000</v>
      </c>
      <c r="H3957">
        <v>337500000</v>
      </c>
      <c r="I3957">
        <v>1475522593</v>
      </c>
      <c r="J3957">
        <f t="shared" si="65"/>
        <v>368880648.25</v>
      </c>
    </row>
    <row r="3958" spans="1:10">
      <c r="A3958" t="s">
        <v>155</v>
      </c>
      <c r="B3958" t="s">
        <v>1072</v>
      </c>
      <c r="C3958" t="s">
        <v>1073</v>
      </c>
      <c r="D3958">
        <v>2021</v>
      </c>
      <c r="E3958">
        <v>1968850</v>
      </c>
      <c r="F3958">
        <v>0</v>
      </c>
      <c r="G3958">
        <v>0</v>
      </c>
      <c r="H3958">
        <v>0</v>
      </c>
      <c r="I3958">
        <v>1968850</v>
      </c>
      <c r="J3958">
        <f t="shared" si="65"/>
        <v>1968850</v>
      </c>
    </row>
    <row r="3959" spans="1:10">
      <c r="A3959" t="s">
        <v>155</v>
      </c>
      <c r="B3959" t="s">
        <v>1602</v>
      </c>
      <c r="C3959" t="s">
        <v>1603</v>
      </c>
      <c r="D3959">
        <v>2021</v>
      </c>
      <c r="E3959">
        <v>0</v>
      </c>
      <c r="F3959">
        <v>0</v>
      </c>
      <c r="G3959">
        <v>1629700</v>
      </c>
      <c r="H3959">
        <v>5822000</v>
      </c>
      <c r="I3959">
        <v>7451700</v>
      </c>
      <c r="J3959">
        <f t="shared" si="65"/>
        <v>3725850</v>
      </c>
    </row>
    <row r="3960" spans="1:10">
      <c r="A3960" t="s">
        <v>155</v>
      </c>
      <c r="B3960" t="s">
        <v>160</v>
      </c>
      <c r="C3960" t="s">
        <v>161</v>
      </c>
      <c r="D3960">
        <v>2021</v>
      </c>
      <c r="E3960">
        <v>0</v>
      </c>
      <c r="F3960">
        <v>171502001</v>
      </c>
      <c r="G3960">
        <v>360429000</v>
      </c>
      <c r="H3960">
        <v>449086000</v>
      </c>
      <c r="I3960">
        <v>981017001</v>
      </c>
      <c r="J3960">
        <f t="shared" si="65"/>
        <v>327005667</v>
      </c>
    </row>
    <row r="3961" spans="1:10">
      <c r="A3961" t="s">
        <v>155</v>
      </c>
      <c r="B3961" t="s">
        <v>162</v>
      </c>
      <c r="C3961" t="s">
        <v>163</v>
      </c>
      <c r="D3961">
        <v>2021</v>
      </c>
      <c r="E3961">
        <v>0</v>
      </c>
      <c r="F3961">
        <v>197999000</v>
      </c>
      <c r="G3961">
        <v>200000000</v>
      </c>
      <c r="H3961">
        <v>401709000</v>
      </c>
      <c r="I3961">
        <v>799708000</v>
      </c>
      <c r="J3961">
        <f t="shared" si="65"/>
        <v>266569333.33333334</v>
      </c>
    </row>
    <row r="3962" spans="1:10">
      <c r="A3962" t="s">
        <v>155</v>
      </c>
      <c r="B3962" t="s">
        <v>164</v>
      </c>
      <c r="C3962" t="s">
        <v>165</v>
      </c>
      <c r="D3962">
        <v>2021</v>
      </c>
      <c r="E3962">
        <v>0</v>
      </c>
      <c r="F3962">
        <v>6954821</v>
      </c>
      <c r="G3962">
        <v>0</v>
      </c>
      <c r="H3962">
        <v>88019000</v>
      </c>
      <c r="I3962">
        <v>94973821</v>
      </c>
      <c r="J3962">
        <f t="shared" si="65"/>
        <v>47486910.5</v>
      </c>
    </row>
    <row r="3963" spans="1:10">
      <c r="A3963" t="s">
        <v>155</v>
      </c>
      <c r="B3963" t="s">
        <v>166</v>
      </c>
      <c r="C3963" t="s">
        <v>167</v>
      </c>
      <c r="D3963">
        <v>2021</v>
      </c>
      <c r="E3963">
        <v>197000</v>
      </c>
      <c r="F3963">
        <v>0</v>
      </c>
      <c r="G3963">
        <v>10222000</v>
      </c>
      <c r="H3963">
        <v>40418000</v>
      </c>
      <c r="I3963">
        <v>50837000</v>
      </c>
      <c r="J3963">
        <f t="shared" si="65"/>
        <v>16945666.666666668</v>
      </c>
    </row>
    <row r="3964" spans="1:10">
      <c r="A3964" t="s">
        <v>155</v>
      </c>
      <c r="B3964" t="s">
        <v>168</v>
      </c>
      <c r="C3964" t="s">
        <v>169</v>
      </c>
      <c r="D3964">
        <v>2021</v>
      </c>
      <c r="E3964">
        <v>4822000</v>
      </c>
      <c r="F3964">
        <v>0</v>
      </c>
      <c r="G3964">
        <v>6000000</v>
      </c>
      <c r="H3964">
        <v>89062000</v>
      </c>
      <c r="I3964">
        <v>99884000</v>
      </c>
      <c r="J3964">
        <f t="shared" si="65"/>
        <v>33294666.666666668</v>
      </c>
    </row>
    <row r="3965" spans="1:10">
      <c r="A3965" t="s">
        <v>155</v>
      </c>
      <c r="B3965" t="s">
        <v>1604</v>
      </c>
      <c r="C3965" t="s">
        <v>1605</v>
      </c>
      <c r="D3965">
        <v>2021</v>
      </c>
      <c r="E3965">
        <v>5142372</v>
      </c>
      <c r="F3965">
        <v>0</v>
      </c>
      <c r="G3965">
        <v>0</v>
      </c>
      <c r="H3965">
        <v>0</v>
      </c>
      <c r="I3965">
        <v>5142372</v>
      </c>
      <c r="J3965">
        <f t="shared" si="65"/>
        <v>5142372</v>
      </c>
    </row>
    <row r="3966" spans="1:10">
      <c r="A3966" t="s">
        <v>155</v>
      </c>
      <c r="B3966" t="s">
        <v>170</v>
      </c>
      <c r="C3966" t="s">
        <v>171</v>
      </c>
      <c r="D3966">
        <v>2021</v>
      </c>
      <c r="E3966">
        <v>2691248</v>
      </c>
      <c r="F3966">
        <v>0</v>
      </c>
      <c r="G3966">
        <v>0</v>
      </c>
      <c r="H3966">
        <v>0</v>
      </c>
      <c r="I3966">
        <v>2691248</v>
      </c>
      <c r="J3966">
        <f t="shared" si="65"/>
        <v>2691248</v>
      </c>
    </row>
    <row r="3967" spans="1:10">
      <c r="A3967" t="s">
        <v>155</v>
      </c>
      <c r="B3967" t="s">
        <v>1003</v>
      </c>
      <c r="C3967" t="s">
        <v>1004</v>
      </c>
      <c r="D3967">
        <v>2021</v>
      </c>
      <c r="E3967">
        <v>3540326</v>
      </c>
      <c r="F3967">
        <v>0</v>
      </c>
      <c r="G3967">
        <v>0</v>
      </c>
      <c r="H3967">
        <v>0</v>
      </c>
      <c r="I3967">
        <v>3540326</v>
      </c>
      <c r="J3967">
        <f t="shared" si="65"/>
        <v>3540326</v>
      </c>
    </row>
    <row r="3968" spans="1:10">
      <c r="A3968" t="s">
        <v>155</v>
      </c>
      <c r="B3968" t="s">
        <v>174</v>
      </c>
      <c r="C3968" t="s">
        <v>175</v>
      </c>
      <c r="D3968">
        <v>2021</v>
      </c>
      <c r="E3968">
        <v>0</v>
      </c>
      <c r="F3968">
        <v>0</v>
      </c>
      <c r="G3968">
        <v>95915375</v>
      </c>
      <c r="H3968">
        <v>26772000</v>
      </c>
      <c r="I3968">
        <v>122687375</v>
      </c>
      <c r="J3968">
        <f t="shared" si="65"/>
        <v>61343687.5</v>
      </c>
    </row>
    <row r="3969" spans="1:10">
      <c r="A3969" t="s">
        <v>155</v>
      </c>
      <c r="B3969" t="s">
        <v>176</v>
      </c>
      <c r="C3969" t="s">
        <v>177</v>
      </c>
      <c r="D3969">
        <v>2021</v>
      </c>
      <c r="E3969">
        <v>3321151</v>
      </c>
      <c r="F3969">
        <v>1017000</v>
      </c>
      <c r="G3969">
        <v>726000</v>
      </c>
      <c r="H3969">
        <v>1071000</v>
      </c>
      <c r="I3969">
        <v>6135151</v>
      </c>
      <c r="J3969">
        <f t="shared" si="65"/>
        <v>1533787.75</v>
      </c>
    </row>
    <row r="3970" spans="1:10">
      <c r="A3970" t="s">
        <v>155</v>
      </c>
      <c r="B3970" t="s">
        <v>181</v>
      </c>
      <c r="C3970" t="s">
        <v>182</v>
      </c>
      <c r="D3970">
        <v>2021</v>
      </c>
      <c r="E3970">
        <v>0</v>
      </c>
      <c r="F3970">
        <v>5222676</v>
      </c>
      <c r="G3970">
        <v>414000</v>
      </c>
      <c r="H3970">
        <v>428000</v>
      </c>
      <c r="I3970">
        <v>6064676</v>
      </c>
      <c r="J3970">
        <f t="shared" si="65"/>
        <v>2021558.6666666667</v>
      </c>
    </row>
    <row r="3971" spans="1:10">
      <c r="A3971" t="s">
        <v>155</v>
      </c>
      <c r="B3971" t="s">
        <v>185</v>
      </c>
      <c r="C3971" t="s">
        <v>186</v>
      </c>
      <c r="D3971">
        <v>2021</v>
      </c>
      <c r="E3971">
        <v>0</v>
      </c>
      <c r="F3971">
        <v>0</v>
      </c>
      <c r="G3971">
        <v>2543000</v>
      </c>
      <c r="H3971">
        <v>16951000</v>
      </c>
      <c r="I3971">
        <v>19494000</v>
      </c>
      <c r="J3971">
        <f t="shared" si="65"/>
        <v>9747000</v>
      </c>
    </row>
    <row r="3972" spans="1:10">
      <c r="A3972" t="s">
        <v>155</v>
      </c>
      <c r="B3972" t="s">
        <v>187</v>
      </c>
      <c r="C3972" t="s">
        <v>188</v>
      </c>
      <c r="D3972">
        <v>2021</v>
      </c>
      <c r="E3972">
        <v>73722378</v>
      </c>
      <c r="F3972">
        <v>27293000</v>
      </c>
      <c r="G3972">
        <v>41625000</v>
      </c>
      <c r="H3972">
        <v>81660000</v>
      </c>
      <c r="I3972">
        <v>224300378</v>
      </c>
      <c r="J3972">
        <f t="shared" si="65"/>
        <v>56075094.5</v>
      </c>
    </row>
    <row r="3973" spans="1:10">
      <c r="A3973" t="s">
        <v>155</v>
      </c>
      <c r="B3973" t="s">
        <v>1608</v>
      </c>
      <c r="C3973" t="s">
        <v>1609</v>
      </c>
      <c r="D3973">
        <v>2021</v>
      </c>
      <c r="E3973">
        <v>77000</v>
      </c>
      <c r="F3973">
        <v>0</v>
      </c>
      <c r="G3973">
        <v>0</v>
      </c>
      <c r="H3973">
        <v>0</v>
      </c>
      <c r="I3973">
        <v>77000</v>
      </c>
      <c r="J3973">
        <f t="shared" si="65"/>
        <v>77000</v>
      </c>
    </row>
    <row r="3974" spans="1:10">
      <c r="A3974" t="s">
        <v>155</v>
      </c>
      <c r="B3974" t="s">
        <v>189</v>
      </c>
      <c r="C3974" t="s">
        <v>190</v>
      </c>
      <c r="D3974">
        <v>2021</v>
      </c>
      <c r="E3974">
        <v>0</v>
      </c>
      <c r="F3974">
        <v>0</v>
      </c>
      <c r="G3974">
        <v>45541199</v>
      </c>
      <c r="H3974">
        <v>346567000</v>
      </c>
      <c r="I3974">
        <v>392108199</v>
      </c>
      <c r="J3974">
        <f t="shared" si="65"/>
        <v>196054099.5</v>
      </c>
    </row>
    <row r="3975" spans="1:10">
      <c r="A3975" t="s">
        <v>155</v>
      </c>
      <c r="B3975" t="s">
        <v>193</v>
      </c>
      <c r="C3975" t="s">
        <v>194</v>
      </c>
      <c r="D3975">
        <v>2021</v>
      </c>
      <c r="E3975">
        <v>0</v>
      </c>
      <c r="F3975">
        <v>0</v>
      </c>
      <c r="G3975">
        <v>41804499</v>
      </c>
      <c r="H3975">
        <v>0</v>
      </c>
      <c r="I3975">
        <v>41804499</v>
      </c>
      <c r="J3975">
        <f t="shared" si="65"/>
        <v>41804499</v>
      </c>
    </row>
    <row r="3976" spans="1:10">
      <c r="A3976" t="s">
        <v>155</v>
      </c>
      <c r="B3976" t="s">
        <v>195</v>
      </c>
      <c r="C3976" t="s">
        <v>196</v>
      </c>
      <c r="D3976">
        <v>2021</v>
      </c>
      <c r="E3976">
        <v>0</v>
      </c>
      <c r="F3976">
        <v>0</v>
      </c>
      <c r="G3976">
        <v>2358200</v>
      </c>
      <c r="H3976">
        <v>42717000</v>
      </c>
      <c r="I3976">
        <v>45075200</v>
      </c>
      <c r="J3976">
        <f t="shared" si="65"/>
        <v>22537600</v>
      </c>
    </row>
    <row r="3977" spans="1:10">
      <c r="A3977" t="s">
        <v>155</v>
      </c>
      <c r="B3977" t="s">
        <v>197</v>
      </c>
      <c r="C3977" t="s">
        <v>198</v>
      </c>
      <c r="D3977">
        <v>2021</v>
      </c>
      <c r="E3977">
        <v>0</v>
      </c>
      <c r="F3977">
        <v>0</v>
      </c>
      <c r="G3977">
        <v>6535250</v>
      </c>
      <c r="H3977">
        <v>41531000</v>
      </c>
      <c r="I3977">
        <v>48066250</v>
      </c>
      <c r="J3977">
        <f t="shared" si="65"/>
        <v>24033125</v>
      </c>
    </row>
    <row r="3978" spans="1:10">
      <c r="A3978" t="s">
        <v>155</v>
      </c>
      <c r="B3978" t="s">
        <v>199</v>
      </c>
      <c r="C3978" t="s">
        <v>200</v>
      </c>
      <c r="D3978">
        <v>2021</v>
      </c>
      <c r="E3978">
        <v>0</v>
      </c>
      <c r="F3978">
        <v>7018999</v>
      </c>
      <c r="G3978">
        <v>53990000</v>
      </c>
      <c r="H3978">
        <v>0</v>
      </c>
      <c r="I3978">
        <v>61008999</v>
      </c>
      <c r="J3978">
        <f t="shared" si="65"/>
        <v>30504499.5</v>
      </c>
    </row>
    <row r="3979" spans="1:10">
      <c r="A3979" t="s">
        <v>155</v>
      </c>
      <c r="B3979" t="s">
        <v>201</v>
      </c>
      <c r="C3979" t="s">
        <v>202</v>
      </c>
      <c r="D3979">
        <v>2021</v>
      </c>
      <c r="E3979">
        <v>45223788</v>
      </c>
      <c r="F3979">
        <v>0</v>
      </c>
      <c r="G3979">
        <v>0</v>
      </c>
      <c r="H3979">
        <v>0</v>
      </c>
      <c r="I3979">
        <v>45223788</v>
      </c>
      <c r="J3979">
        <f t="shared" si="65"/>
        <v>45223788</v>
      </c>
    </row>
    <row r="3980" spans="1:10">
      <c r="A3980" t="s">
        <v>155</v>
      </c>
      <c r="B3980" t="s">
        <v>206</v>
      </c>
      <c r="C3980" t="s">
        <v>207</v>
      </c>
      <c r="D3980">
        <v>2021</v>
      </c>
      <c r="E3980">
        <v>39000</v>
      </c>
      <c r="F3980">
        <v>42806000</v>
      </c>
      <c r="G3980">
        <v>0</v>
      </c>
      <c r="H3980">
        <v>0</v>
      </c>
      <c r="I3980">
        <v>42845000</v>
      </c>
      <c r="J3980">
        <f t="shared" si="65"/>
        <v>21422500</v>
      </c>
    </row>
    <row r="3981" spans="1:10">
      <c r="A3981" t="s">
        <v>155</v>
      </c>
      <c r="B3981" t="s">
        <v>208</v>
      </c>
      <c r="C3981" t="s">
        <v>209</v>
      </c>
      <c r="D3981">
        <v>2021</v>
      </c>
      <c r="E3981">
        <v>848925</v>
      </c>
      <c r="F3981">
        <v>0</v>
      </c>
      <c r="G3981">
        <v>200000</v>
      </c>
      <c r="H3981">
        <v>0</v>
      </c>
      <c r="I3981">
        <v>1048925</v>
      </c>
      <c r="J3981">
        <f t="shared" si="65"/>
        <v>524462.5</v>
      </c>
    </row>
    <row r="3982" spans="1:10">
      <c r="A3982" t="s">
        <v>155</v>
      </c>
      <c r="B3982" t="s">
        <v>212</v>
      </c>
      <c r="C3982" t="s">
        <v>213</v>
      </c>
      <c r="D3982">
        <v>2021</v>
      </c>
      <c r="E3982">
        <v>0</v>
      </c>
      <c r="F3982">
        <v>1456755</v>
      </c>
      <c r="G3982">
        <v>18839000</v>
      </c>
      <c r="H3982">
        <v>0</v>
      </c>
      <c r="I3982">
        <v>20295755</v>
      </c>
      <c r="J3982">
        <f t="shared" si="65"/>
        <v>10147877.5</v>
      </c>
    </row>
    <row r="3983" spans="1:10">
      <c r="A3983" t="s">
        <v>155</v>
      </c>
      <c r="B3983" t="s">
        <v>214</v>
      </c>
      <c r="C3983" t="s">
        <v>215</v>
      </c>
      <c r="D3983">
        <v>2021</v>
      </c>
      <c r="E3983">
        <v>4574000</v>
      </c>
      <c r="F3983">
        <v>10639000</v>
      </c>
      <c r="G3983">
        <v>49298000</v>
      </c>
      <c r="H3983">
        <v>0</v>
      </c>
      <c r="I3983">
        <v>64511000</v>
      </c>
      <c r="J3983">
        <f t="shared" si="65"/>
        <v>21503666.666666668</v>
      </c>
    </row>
    <row r="3984" spans="1:10">
      <c r="A3984" t="s">
        <v>155</v>
      </c>
      <c r="B3984" t="s">
        <v>218</v>
      </c>
      <c r="C3984" t="s">
        <v>219</v>
      </c>
      <c r="D3984">
        <v>2021</v>
      </c>
      <c r="E3984">
        <v>2212599</v>
      </c>
      <c r="F3984">
        <v>0</v>
      </c>
      <c r="G3984">
        <v>0</v>
      </c>
      <c r="H3984">
        <v>0</v>
      </c>
      <c r="I3984">
        <v>2212599</v>
      </c>
      <c r="J3984">
        <f t="shared" si="65"/>
        <v>2212599</v>
      </c>
    </row>
    <row r="3985" spans="1:10">
      <c r="A3985" t="s">
        <v>155</v>
      </c>
      <c r="B3985" t="s">
        <v>224</v>
      </c>
      <c r="C3985" t="s">
        <v>225</v>
      </c>
      <c r="D3985">
        <v>2021</v>
      </c>
      <c r="E3985">
        <v>7673337</v>
      </c>
      <c r="F3985">
        <v>20000000</v>
      </c>
      <c r="G3985">
        <v>0</v>
      </c>
      <c r="H3985">
        <v>0</v>
      </c>
      <c r="I3985">
        <v>27673337</v>
      </c>
      <c r="J3985">
        <f t="shared" si="65"/>
        <v>13836668.5</v>
      </c>
    </row>
    <row r="3986" spans="1:10">
      <c r="A3986" t="s">
        <v>155</v>
      </c>
      <c r="B3986" t="s">
        <v>226</v>
      </c>
      <c r="C3986" t="s">
        <v>227</v>
      </c>
      <c r="D3986">
        <v>2021</v>
      </c>
      <c r="E3986">
        <v>0</v>
      </c>
      <c r="F3986">
        <v>22101000</v>
      </c>
      <c r="G3986">
        <v>0</v>
      </c>
      <c r="H3986">
        <v>961000</v>
      </c>
      <c r="I3986">
        <v>23062000</v>
      </c>
      <c r="J3986">
        <f t="shared" si="65"/>
        <v>11531000</v>
      </c>
    </row>
    <row r="3987" spans="1:10">
      <c r="A3987" t="s">
        <v>155</v>
      </c>
      <c r="B3987" t="s">
        <v>1695</v>
      </c>
      <c r="C3987" t="s">
        <v>1696</v>
      </c>
      <c r="D3987">
        <v>2021</v>
      </c>
      <c r="E3987">
        <v>41838477</v>
      </c>
      <c r="F3987">
        <v>0</v>
      </c>
      <c r="G3987">
        <v>0</v>
      </c>
      <c r="H3987">
        <v>0</v>
      </c>
      <c r="I3987">
        <v>41838477</v>
      </c>
      <c r="J3987">
        <f t="shared" si="65"/>
        <v>41838477</v>
      </c>
    </row>
    <row r="3988" spans="1:10">
      <c r="A3988" t="s">
        <v>155</v>
      </c>
      <c r="B3988" t="s">
        <v>1610</v>
      </c>
      <c r="C3988" t="s">
        <v>1611</v>
      </c>
      <c r="D3988">
        <v>2021</v>
      </c>
      <c r="E3988">
        <v>2211301</v>
      </c>
      <c r="F3988">
        <v>1630000</v>
      </c>
      <c r="G3988">
        <v>0</v>
      </c>
      <c r="H3988">
        <v>0</v>
      </c>
      <c r="I3988">
        <v>3841301</v>
      </c>
      <c r="J3988">
        <f t="shared" si="65"/>
        <v>1920650.5</v>
      </c>
    </row>
    <row r="3989" spans="1:10">
      <c r="A3989" t="s">
        <v>155</v>
      </c>
      <c r="B3989" t="s">
        <v>230</v>
      </c>
      <c r="C3989" t="s">
        <v>231</v>
      </c>
      <c r="D3989">
        <v>2021</v>
      </c>
      <c r="E3989">
        <v>9874088</v>
      </c>
      <c r="F3989">
        <v>51000000</v>
      </c>
      <c r="G3989">
        <v>0</v>
      </c>
      <c r="H3989">
        <v>0</v>
      </c>
      <c r="I3989">
        <v>60874088</v>
      </c>
      <c r="J3989">
        <f t="shared" si="65"/>
        <v>30437044</v>
      </c>
    </row>
    <row r="3990" spans="1:10">
      <c r="A3990" t="s">
        <v>155</v>
      </c>
      <c r="B3990" t="s">
        <v>234</v>
      </c>
      <c r="C3990" t="s">
        <v>235</v>
      </c>
      <c r="D3990">
        <v>2021</v>
      </c>
      <c r="E3990">
        <v>0</v>
      </c>
      <c r="F3990">
        <v>7926000</v>
      </c>
      <c r="G3990">
        <v>0</v>
      </c>
      <c r="H3990">
        <v>0</v>
      </c>
      <c r="I3990">
        <v>7926000</v>
      </c>
      <c r="J3990">
        <f t="shared" si="65"/>
        <v>7926000</v>
      </c>
    </row>
    <row r="3991" spans="1:10">
      <c r="A3991" t="s">
        <v>155</v>
      </c>
      <c r="B3991" t="s">
        <v>236</v>
      </c>
      <c r="C3991" t="s">
        <v>237</v>
      </c>
      <c r="D3991">
        <v>2021</v>
      </c>
      <c r="E3991">
        <v>0</v>
      </c>
      <c r="F3991">
        <v>0</v>
      </c>
      <c r="G3991">
        <v>0</v>
      </c>
      <c r="H3991">
        <v>3550000</v>
      </c>
      <c r="I3991">
        <v>3550000</v>
      </c>
      <c r="J3991">
        <f t="shared" si="65"/>
        <v>3550000</v>
      </c>
    </row>
    <row r="3992" spans="1:10">
      <c r="A3992" t="s">
        <v>155</v>
      </c>
      <c r="B3992" t="s">
        <v>238</v>
      </c>
      <c r="C3992" t="s">
        <v>239</v>
      </c>
      <c r="D3992">
        <v>2021</v>
      </c>
      <c r="E3992">
        <v>0</v>
      </c>
      <c r="F3992">
        <v>0</v>
      </c>
      <c r="G3992">
        <v>1939353</v>
      </c>
      <c r="H3992">
        <v>14099000</v>
      </c>
      <c r="I3992">
        <v>16038353</v>
      </c>
      <c r="J3992">
        <f t="shared" si="65"/>
        <v>8019176.5</v>
      </c>
    </row>
    <row r="3993" spans="1:10">
      <c r="A3993" t="s">
        <v>155</v>
      </c>
      <c r="B3993" t="s">
        <v>240</v>
      </c>
      <c r="C3993" t="s">
        <v>241</v>
      </c>
      <c r="D3993">
        <v>2021</v>
      </c>
      <c r="E3993">
        <v>8342827</v>
      </c>
      <c r="F3993">
        <v>32642000</v>
      </c>
      <c r="G3993">
        <v>0</v>
      </c>
      <c r="H3993">
        <v>0</v>
      </c>
      <c r="I3993">
        <v>40984827</v>
      </c>
      <c r="J3993">
        <f t="shared" si="65"/>
        <v>20492413.5</v>
      </c>
    </row>
    <row r="3994" spans="1:10">
      <c r="A3994" t="s">
        <v>155</v>
      </c>
      <c r="B3994" t="s">
        <v>244</v>
      </c>
      <c r="C3994" t="s">
        <v>245</v>
      </c>
      <c r="D3994">
        <v>2021</v>
      </c>
      <c r="E3994">
        <v>0</v>
      </c>
      <c r="F3994">
        <v>0</v>
      </c>
      <c r="G3994">
        <v>3743800</v>
      </c>
      <c r="H3994">
        <v>38452000</v>
      </c>
      <c r="I3994">
        <v>42195800</v>
      </c>
      <c r="J3994">
        <f t="shared" si="65"/>
        <v>21097900</v>
      </c>
    </row>
    <row r="3995" spans="1:10">
      <c r="A3995" t="s">
        <v>155</v>
      </c>
      <c r="B3995" t="s">
        <v>250</v>
      </c>
      <c r="C3995" t="s">
        <v>251</v>
      </c>
      <c r="D3995">
        <v>2021</v>
      </c>
      <c r="E3995">
        <v>0</v>
      </c>
      <c r="F3995">
        <v>1513000</v>
      </c>
      <c r="G3995">
        <v>7350000</v>
      </c>
      <c r="H3995">
        <v>0</v>
      </c>
      <c r="I3995">
        <v>8863000</v>
      </c>
      <c r="J3995">
        <f t="shared" si="65"/>
        <v>4431500</v>
      </c>
    </row>
    <row r="3996" spans="1:10">
      <c r="A3996" t="s">
        <v>155</v>
      </c>
      <c r="B3996" t="s">
        <v>252</v>
      </c>
      <c r="C3996" t="s">
        <v>253</v>
      </c>
      <c r="D3996">
        <v>2021</v>
      </c>
      <c r="E3996">
        <v>0</v>
      </c>
      <c r="F3996">
        <v>2079360</v>
      </c>
      <c r="G3996">
        <v>0</v>
      </c>
      <c r="H3996">
        <v>0</v>
      </c>
      <c r="I3996">
        <v>2079360</v>
      </c>
      <c r="J3996">
        <f t="shared" si="65"/>
        <v>2079360</v>
      </c>
    </row>
    <row r="3997" spans="1:10">
      <c r="A3997" t="s">
        <v>155</v>
      </c>
      <c r="B3997" t="s">
        <v>254</v>
      </c>
      <c r="C3997" t="s">
        <v>255</v>
      </c>
      <c r="D3997">
        <v>2021</v>
      </c>
      <c r="E3997">
        <v>0</v>
      </c>
      <c r="F3997">
        <v>0</v>
      </c>
      <c r="G3997">
        <v>11228872</v>
      </c>
      <c r="H3997">
        <v>0</v>
      </c>
      <c r="I3997">
        <v>11228872</v>
      </c>
      <c r="J3997">
        <f t="shared" si="65"/>
        <v>11228872</v>
      </c>
    </row>
    <row r="3998" spans="1:10">
      <c r="A3998" t="s">
        <v>155</v>
      </c>
      <c r="B3998" t="s">
        <v>256</v>
      </c>
      <c r="C3998" t="s">
        <v>257</v>
      </c>
      <c r="D3998">
        <v>2021</v>
      </c>
      <c r="E3998">
        <v>0</v>
      </c>
      <c r="F3998">
        <v>0</v>
      </c>
      <c r="G3998">
        <v>5346600</v>
      </c>
      <c r="H3998">
        <v>52500000</v>
      </c>
      <c r="I3998">
        <v>57846600</v>
      </c>
      <c r="J3998">
        <f t="shared" si="65"/>
        <v>28923300</v>
      </c>
    </row>
    <row r="3999" spans="1:10">
      <c r="A3999" t="s">
        <v>260</v>
      </c>
      <c r="B3999" t="s">
        <v>2153</v>
      </c>
      <c r="C3999" t="s">
        <v>2154</v>
      </c>
      <c r="D3999">
        <v>2021</v>
      </c>
      <c r="E3999">
        <v>500000</v>
      </c>
      <c r="F3999">
        <v>0</v>
      </c>
      <c r="G3999">
        <v>0</v>
      </c>
      <c r="H3999">
        <v>0</v>
      </c>
      <c r="I3999">
        <v>500000</v>
      </c>
      <c r="J3999">
        <f t="shared" si="65"/>
        <v>500000</v>
      </c>
    </row>
    <row r="4000" spans="1:10">
      <c r="A4000" t="s">
        <v>260</v>
      </c>
      <c r="B4000" t="s">
        <v>953</v>
      </c>
      <c r="C4000" t="s">
        <v>954</v>
      </c>
      <c r="D4000">
        <v>2021</v>
      </c>
      <c r="E4000">
        <v>0</v>
      </c>
      <c r="F4000">
        <v>500000</v>
      </c>
      <c r="G4000">
        <v>0</v>
      </c>
      <c r="H4000">
        <v>0</v>
      </c>
      <c r="I4000">
        <v>500000</v>
      </c>
      <c r="J4000">
        <f t="shared" si="65"/>
        <v>500000</v>
      </c>
    </row>
    <row r="4001" spans="1:10">
      <c r="A4001" t="s">
        <v>260</v>
      </c>
      <c r="B4001" t="s">
        <v>311</v>
      </c>
      <c r="C4001" t="s">
        <v>312</v>
      </c>
      <c r="D4001">
        <v>2021</v>
      </c>
      <c r="E4001">
        <v>0</v>
      </c>
      <c r="F4001">
        <v>569</v>
      </c>
      <c r="G4001">
        <v>0</v>
      </c>
      <c r="H4001">
        <v>0</v>
      </c>
      <c r="I4001">
        <v>569</v>
      </c>
      <c r="J4001">
        <f t="shared" si="65"/>
        <v>569</v>
      </c>
    </row>
    <row r="4002" spans="1:10">
      <c r="A4002" t="s">
        <v>260</v>
      </c>
      <c r="B4002" t="s">
        <v>1133</v>
      </c>
      <c r="C4002" t="s">
        <v>1134</v>
      </c>
      <c r="D4002">
        <v>2021</v>
      </c>
      <c r="E4002">
        <v>300000</v>
      </c>
      <c r="F4002">
        <v>0</v>
      </c>
      <c r="G4002">
        <v>0</v>
      </c>
      <c r="H4002">
        <v>0</v>
      </c>
      <c r="I4002">
        <v>300000</v>
      </c>
      <c r="J4002">
        <f t="shared" si="65"/>
        <v>300000</v>
      </c>
    </row>
    <row r="4003" spans="1:10">
      <c r="A4003" t="s">
        <v>260</v>
      </c>
      <c r="B4003" t="s">
        <v>1156</v>
      </c>
      <c r="C4003" t="s">
        <v>1157</v>
      </c>
      <c r="D4003">
        <v>2021</v>
      </c>
      <c r="E4003">
        <v>1000000</v>
      </c>
      <c r="F4003">
        <v>0</v>
      </c>
      <c r="G4003">
        <v>0</v>
      </c>
      <c r="H4003">
        <v>0</v>
      </c>
      <c r="I4003">
        <v>1000000</v>
      </c>
      <c r="J4003">
        <f t="shared" si="65"/>
        <v>1000000</v>
      </c>
    </row>
    <row r="4004" spans="1:10">
      <c r="A4004" t="s">
        <v>260</v>
      </c>
      <c r="B4004" t="s">
        <v>261</v>
      </c>
      <c r="C4004" t="s">
        <v>262</v>
      </c>
      <c r="D4004">
        <v>2021</v>
      </c>
      <c r="E4004">
        <v>38750261</v>
      </c>
      <c r="F4004">
        <v>36172000</v>
      </c>
      <c r="G4004">
        <v>46021000</v>
      </c>
      <c r="H4004">
        <v>28780000</v>
      </c>
      <c r="I4004">
        <v>149723261</v>
      </c>
      <c r="J4004">
        <f t="shared" si="65"/>
        <v>37430815.25</v>
      </c>
    </row>
    <row r="4005" spans="1:10">
      <c r="A4005" t="s">
        <v>260</v>
      </c>
      <c r="B4005" t="s">
        <v>265</v>
      </c>
      <c r="C4005" t="s">
        <v>1130</v>
      </c>
      <c r="D4005">
        <v>2021</v>
      </c>
      <c r="E4005">
        <v>225105731</v>
      </c>
      <c r="F4005">
        <v>270157000</v>
      </c>
      <c r="G4005">
        <v>224564000</v>
      </c>
      <c r="H4005">
        <v>229255000</v>
      </c>
      <c r="I4005">
        <v>949081731</v>
      </c>
      <c r="J4005">
        <f t="shared" si="65"/>
        <v>237270432.75</v>
      </c>
    </row>
    <row r="4006" spans="1:10">
      <c r="A4006" t="s">
        <v>260</v>
      </c>
      <c r="B4006" t="s">
        <v>267</v>
      </c>
      <c r="C4006" t="s">
        <v>268</v>
      </c>
      <c r="D4006">
        <v>2021</v>
      </c>
      <c r="E4006">
        <v>0</v>
      </c>
      <c r="F4006">
        <v>12209043</v>
      </c>
      <c r="G4006">
        <v>10503000</v>
      </c>
      <c r="H4006">
        <v>14302000</v>
      </c>
      <c r="I4006">
        <v>37014043</v>
      </c>
      <c r="J4006">
        <f t="shared" si="65"/>
        <v>12338014.333333334</v>
      </c>
    </row>
    <row r="4007" spans="1:10">
      <c r="A4007" t="s">
        <v>260</v>
      </c>
      <c r="B4007" t="s">
        <v>1108</v>
      </c>
      <c r="C4007" t="s">
        <v>1109</v>
      </c>
      <c r="D4007">
        <v>2021</v>
      </c>
      <c r="E4007">
        <v>424342</v>
      </c>
      <c r="F4007">
        <v>0</v>
      </c>
      <c r="G4007">
        <v>0</v>
      </c>
      <c r="H4007">
        <v>0</v>
      </c>
      <c r="I4007">
        <v>424342</v>
      </c>
      <c r="J4007">
        <f t="shared" si="65"/>
        <v>424342</v>
      </c>
    </row>
    <row r="4008" spans="1:10">
      <c r="A4008" t="s">
        <v>260</v>
      </c>
      <c r="B4008" t="s">
        <v>269</v>
      </c>
      <c r="C4008" t="s">
        <v>270</v>
      </c>
      <c r="D4008">
        <v>2021</v>
      </c>
      <c r="E4008">
        <v>65145</v>
      </c>
      <c r="F4008">
        <v>5412000</v>
      </c>
      <c r="G4008">
        <v>5520000</v>
      </c>
      <c r="H4008">
        <v>5631000</v>
      </c>
      <c r="I4008">
        <v>16628145</v>
      </c>
      <c r="J4008">
        <f t="shared" si="65"/>
        <v>4157036.25</v>
      </c>
    </row>
    <row r="4009" spans="1:10">
      <c r="A4009" t="s">
        <v>260</v>
      </c>
      <c r="B4009" t="s">
        <v>271</v>
      </c>
      <c r="C4009" t="s">
        <v>272</v>
      </c>
      <c r="D4009">
        <v>2021</v>
      </c>
      <c r="E4009">
        <v>30081401</v>
      </c>
      <c r="F4009">
        <v>95372000</v>
      </c>
      <c r="G4009">
        <v>83616000</v>
      </c>
      <c r="H4009">
        <v>75230000</v>
      </c>
      <c r="I4009">
        <v>284299401</v>
      </c>
      <c r="J4009">
        <f t="shared" si="65"/>
        <v>71074850.25</v>
      </c>
    </row>
    <row r="4010" spans="1:10">
      <c r="A4010" t="s">
        <v>260</v>
      </c>
      <c r="B4010" t="s">
        <v>1699</v>
      </c>
      <c r="C4010" t="s">
        <v>1700</v>
      </c>
      <c r="D4010">
        <v>2021</v>
      </c>
      <c r="E4010">
        <v>1414150</v>
      </c>
      <c r="F4010">
        <v>0</v>
      </c>
      <c r="G4010">
        <v>0</v>
      </c>
      <c r="H4010">
        <v>0</v>
      </c>
      <c r="I4010">
        <v>1414150</v>
      </c>
      <c r="J4010">
        <f t="shared" si="65"/>
        <v>1414150</v>
      </c>
    </row>
    <row r="4011" spans="1:10">
      <c r="A4011" t="s">
        <v>260</v>
      </c>
      <c r="B4011" t="s">
        <v>881</v>
      </c>
      <c r="C4011" t="s">
        <v>882</v>
      </c>
      <c r="D4011">
        <v>2021</v>
      </c>
      <c r="E4011">
        <v>0</v>
      </c>
      <c r="F4011">
        <v>145816</v>
      </c>
      <c r="G4011">
        <v>552000</v>
      </c>
      <c r="H4011">
        <v>563000</v>
      </c>
      <c r="I4011">
        <v>1260816</v>
      </c>
      <c r="J4011">
        <f t="shared" ref="J4011:J4074" si="66">AVERAGEIF(E4011:H4011, "&gt;0")</f>
        <v>420272</v>
      </c>
    </row>
    <row r="4012" spans="1:10">
      <c r="A4012" t="s">
        <v>260</v>
      </c>
      <c r="B4012" t="s">
        <v>273</v>
      </c>
      <c r="C4012" t="s">
        <v>274</v>
      </c>
      <c r="D4012">
        <v>2021</v>
      </c>
      <c r="E4012">
        <v>0</v>
      </c>
      <c r="F4012">
        <v>6562238</v>
      </c>
      <c r="G4012">
        <v>14429000</v>
      </c>
      <c r="H4012">
        <v>14718000</v>
      </c>
      <c r="I4012">
        <v>35709238</v>
      </c>
      <c r="J4012">
        <f t="shared" si="66"/>
        <v>11903079.333333334</v>
      </c>
    </row>
    <row r="4013" spans="1:10">
      <c r="A4013" t="s">
        <v>260</v>
      </c>
      <c r="B4013" t="s">
        <v>275</v>
      </c>
      <c r="C4013" t="s">
        <v>276</v>
      </c>
      <c r="D4013">
        <v>2021</v>
      </c>
      <c r="E4013">
        <v>0</v>
      </c>
      <c r="F4013">
        <v>762228</v>
      </c>
      <c r="G4013">
        <v>10480000</v>
      </c>
      <c r="H4013">
        <v>10820000</v>
      </c>
      <c r="I4013">
        <v>22062228</v>
      </c>
      <c r="J4013">
        <f t="shared" si="66"/>
        <v>7354076</v>
      </c>
    </row>
    <row r="4014" spans="1:10">
      <c r="A4014" t="s">
        <v>260</v>
      </c>
      <c r="B4014" t="s">
        <v>279</v>
      </c>
      <c r="C4014" t="s">
        <v>280</v>
      </c>
      <c r="D4014">
        <v>2021</v>
      </c>
      <c r="E4014">
        <v>0</v>
      </c>
      <c r="F4014">
        <v>37596641</v>
      </c>
      <c r="G4014">
        <v>20588000</v>
      </c>
      <c r="H4014">
        <v>17838000</v>
      </c>
      <c r="I4014">
        <v>76022641</v>
      </c>
      <c r="J4014">
        <f t="shared" si="66"/>
        <v>25340880.333333332</v>
      </c>
    </row>
    <row r="4015" spans="1:10">
      <c r="A4015" t="s">
        <v>260</v>
      </c>
      <c r="B4015" t="s">
        <v>281</v>
      </c>
      <c r="C4015" t="s">
        <v>282</v>
      </c>
      <c r="D4015">
        <v>2021</v>
      </c>
      <c r="E4015">
        <v>71886617</v>
      </c>
      <c r="F4015">
        <v>0</v>
      </c>
      <c r="G4015">
        <v>0</v>
      </c>
      <c r="H4015">
        <v>0</v>
      </c>
      <c r="I4015">
        <v>71886617</v>
      </c>
      <c r="J4015">
        <f t="shared" si="66"/>
        <v>71886617</v>
      </c>
    </row>
    <row r="4016" spans="1:10">
      <c r="A4016" t="s">
        <v>260</v>
      </c>
      <c r="B4016" t="s">
        <v>283</v>
      </c>
      <c r="C4016" t="s">
        <v>284</v>
      </c>
      <c r="D4016">
        <v>2021</v>
      </c>
      <c r="E4016">
        <v>0</v>
      </c>
      <c r="F4016">
        <v>79784379</v>
      </c>
      <c r="G4016">
        <v>95320000</v>
      </c>
      <c r="H4016">
        <v>97227000</v>
      </c>
      <c r="I4016">
        <v>272331379</v>
      </c>
      <c r="J4016">
        <f t="shared" si="66"/>
        <v>90777126.333333328</v>
      </c>
    </row>
    <row r="4017" spans="1:10">
      <c r="A4017" t="s">
        <v>260</v>
      </c>
      <c r="B4017" t="s">
        <v>287</v>
      </c>
      <c r="C4017" t="s">
        <v>288</v>
      </c>
      <c r="D4017">
        <v>2021</v>
      </c>
      <c r="E4017">
        <v>0</v>
      </c>
      <c r="F4017">
        <v>0</v>
      </c>
      <c r="G4017">
        <v>5783631</v>
      </c>
      <c r="H4017">
        <v>9958000</v>
      </c>
      <c r="I4017">
        <v>15741631</v>
      </c>
      <c r="J4017">
        <f t="shared" si="66"/>
        <v>7870815.5</v>
      </c>
    </row>
    <row r="4018" spans="1:10">
      <c r="A4018" t="s">
        <v>260</v>
      </c>
      <c r="B4018" t="s">
        <v>291</v>
      </c>
      <c r="C4018" t="s">
        <v>292</v>
      </c>
      <c r="D4018">
        <v>2021</v>
      </c>
      <c r="E4018">
        <v>6180784</v>
      </c>
      <c r="F4018">
        <v>33177000</v>
      </c>
      <c r="G4018">
        <v>45571000</v>
      </c>
      <c r="H4018">
        <v>46482000</v>
      </c>
      <c r="I4018">
        <v>131410784</v>
      </c>
      <c r="J4018">
        <f t="shared" si="66"/>
        <v>32852696</v>
      </c>
    </row>
    <row r="4019" spans="1:10">
      <c r="A4019" t="s">
        <v>260</v>
      </c>
      <c r="B4019" t="s">
        <v>293</v>
      </c>
      <c r="C4019" t="s">
        <v>294</v>
      </c>
      <c r="D4019">
        <v>2021</v>
      </c>
      <c r="E4019">
        <v>101759322</v>
      </c>
      <c r="F4019">
        <v>100000000</v>
      </c>
      <c r="G4019">
        <v>100000000</v>
      </c>
      <c r="H4019">
        <v>25000000</v>
      </c>
      <c r="I4019">
        <v>326759322</v>
      </c>
      <c r="J4019">
        <f t="shared" si="66"/>
        <v>81689830.5</v>
      </c>
    </row>
    <row r="4020" spans="1:10">
      <c r="A4020" t="s">
        <v>260</v>
      </c>
      <c r="B4020" t="s">
        <v>295</v>
      </c>
      <c r="C4020" t="s">
        <v>296</v>
      </c>
      <c r="D4020">
        <v>2021</v>
      </c>
      <c r="E4020">
        <v>0</v>
      </c>
      <c r="F4020">
        <v>0</v>
      </c>
      <c r="G4020">
        <v>0</v>
      </c>
      <c r="H4020">
        <v>26081427</v>
      </c>
      <c r="I4020">
        <v>26081427</v>
      </c>
      <c r="J4020">
        <f t="shared" si="66"/>
        <v>26081427</v>
      </c>
    </row>
    <row r="4021" spans="1:10">
      <c r="A4021" t="s">
        <v>260</v>
      </c>
      <c r="B4021" t="s">
        <v>2155</v>
      </c>
      <c r="C4021" t="s">
        <v>2156</v>
      </c>
      <c r="D4021">
        <v>2021</v>
      </c>
      <c r="E4021">
        <v>0</v>
      </c>
      <c r="F4021">
        <v>0</v>
      </c>
      <c r="G4021">
        <v>0</v>
      </c>
      <c r="H4021">
        <v>5703707</v>
      </c>
      <c r="I4021">
        <v>5703707</v>
      </c>
      <c r="J4021">
        <f t="shared" si="66"/>
        <v>5703707</v>
      </c>
    </row>
    <row r="4022" spans="1:10">
      <c r="A4022" t="s">
        <v>260</v>
      </c>
      <c r="B4022" t="s">
        <v>297</v>
      </c>
      <c r="C4022" t="s">
        <v>298</v>
      </c>
      <c r="D4022">
        <v>2021</v>
      </c>
      <c r="E4022">
        <v>124303334</v>
      </c>
      <c r="F4022">
        <v>159316000</v>
      </c>
      <c r="G4022">
        <v>106944000</v>
      </c>
      <c r="H4022">
        <v>113926000</v>
      </c>
      <c r="I4022">
        <v>504489334</v>
      </c>
      <c r="J4022">
        <f t="shared" si="66"/>
        <v>126122333.5</v>
      </c>
    </row>
    <row r="4023" spans="1:10">
      <c r="A4023" t="s">
        <v>260</v>
      </c>
      <c r="B4023" t="s">
        <v>299</v>
      </c>
      <c r="C4023" t="s">
        <v>300</v>
      </c>
      <c r="D4023">
        <v>2021</v>
      </c>
      <c r="E4023">
        <v>47703409</v>
      </c>
      <c r="F4023">
        <v>56968000</v>
      </c>
      <c r="G4023">
        <v>28512000</v>
      </c>
      <c r="H4023">
        <v>48518000</v>
      </c>
      <c r="I4023">
        <v>181701409</v>
      </c>
      <c r="J4023">
        <f t="shared" si="66"/>
        <v>45425352.25</v>
      </c>
    </row>
    <row r="4024" spans="1:10">
      <c r="A4024" t="s">
        <v>260</v>
      </c>
      <c r="B4024" t="s">
        <v>1612</v>
      </c>
      <c r="C4024" t="s">
        <v>1613</v>
      </c>
      <c r="D4024">
        <v>2021</v>
      </c>
      <c r="E4024">
        <v>347568</v>
      </c>
      <c r="F4024">
        <v>0</v>
      </c>
      <c r="G4024">
        <v>0</v>
      </c>
      <c r="H4024">
        <v>0</v>
      </c>
      <c r="I4024">
        <v>347568</v>
      </c>
      <c r="J4024">
        <f t="shared" si="66"/>
        <v>347568</v>
      </c>
    </row>
    <row r="4025" spans="1:10">
      <c r="A4025" t="s">
        <v>260</v>
      </c>
      <c r="B4025" t="s">
        <v>307</v>
      </c>
      <c r="C4025" t="s">
        <v>308</v>
      </c>
      <c r="D4025">
        <v>2021</v>
      </c>
      <c r="E4025">
        <v>226718890</v>
      </c>
      <c r="F4025">
        <v>202000000</v>
      </c>
      <c r="G4025">
        <v>134000000</v>
      </c>
      <c r="H4025">
        <v>113000000</v>
      </c>
      <c r="I4025">
        <v>675718890</v>
      </c>
      <c r="J4025">
        <f t="shared" si="66"/>
        <v>168929722.5</v>
      </c>
    </row>
    <row r="4026" spans="1:10">
      <c r="A4026" t="s">
        <v>260</v>
      </c>
      <c r="B4026" t="s">
        <v>309</v>
      </c>
      <c r="C4026" t="s">
        <v>310</v>
      </c>
      <c r="D4026">
        <v>2021</v>
      </c>
      <c r="E4026">
        <v>1400000</v>
      </c>
      <c r="F4026">
        <v>8786000</v>
      </c>
      <c r="G4026">
        <v>6092000</v>
      </c>
      <c r="H4026">
        <v>9262000</v>
      </c>
      <c r="I4026">
        <v>25540000</v>
      </c>
      <c r="J4026">
        <f t="shared" si="66"/>
        <v>6385000</v>
      </c>
    </row>
    <row r="4027" spans="1:10">
      <c r="A4027" t="s">
        <v>315</v>
      </c>
      <c r="B4027" t="s">
        <v>2157</v>
      </c>
      <c r="C4027" t="s">
        <v>2158</v>
      </c>
      <c r="D4027">
        <v>2021</v>
      </c>
      <c r="E4027">
        <v>20944</v>
      </c>
      <c r="F4027">
        <v>0</v>
      </c>
      <c r="G4027">
        <v>0</v>
      </c>
      <c r="H4027">
        <v>0</v>
      </c>
      <c r="I4027">
        <v>20944</v>
      </c>
      <c r="J4027">
        <f t="shared" si="66"/>
        <v>20944</v>
      </c>
    </row>
    <row r="4028" spans="1:10">
      <c r="A4028" t="s">
        <v>315</v>
      </c>
      <c r="B4028" t="s">
        <v>316</v>
      </c>
      <c r="C4028" t="s">
        <v>317</v>
      </c>
      <c r="D4028">
        <v>2021</v>
      </c>
      <c r="E4028">
        <v>0</v>
      </c>
      <c r="F4028">
        <v>0</v>
      </c>
      <c r="G4028">
        <v>2452462</v>
      </c>
      <c r="H4028">
        <v>1884000</v>
      </c>
      <c r="I4028">
        <v>4336462</v>
      </c>
      <c r="J4028">
        <f t="shared" si="66"/>
        <v>2168231</v>
      </c>
    </row>
    <row r="4029" spans="1:10">
      <c r="A4029" t="s">
        <v>315</v>
      </c>
      <c r="B4029" t="s">
        <v>318</v>
      </c>
      <c r="C4029" t="s">
        <v>319</v>
      </c>
      <c r="D4029">
        <v>2021</v>
      </c>
      <c r="E4029">
        <v>0</v>
      </c>
      <c r="F4029">
        <v>66924476</v>
      </c>
      <c r="G4029">
        <v>46177000</v>
      </c>
      <c r="H4029">
        <v>52059000</v>
      </c>
      <c r="I4029">
        <v>165160476</v>
      </c>
      <c r="J4029">
        <f t="shared" si="66"/>
        <v>55053492</v>
      </c>
    </row>
    <row r="4030" spans="1:10">
      <c r="A4030" t="s">
        <v>315</v>
      </c>
      <c r="B4030" t="s">
        <v>320</v>
      </c>
      <c r="C4030" t="s">
        <v>321</v>
      </c>
      <c r="D4030">
        <v>2021</v>
      </c>
      <c r="E4030">
        <v>0</v>
      </c>
      <c r="F4030">
        <v>13722495</v>
      </c>
      <c r="G4030">
        <v>42257000</v>
      </c>
      <c r="H4030">
        <v>62538000</v>
      </c>
      <c r="I4030">
        <v>118517495</v>
      </c>
      <c r="J4030">
        <f t="shared" si="66"/>
        <v>39505831.666666664</v>
      </c>
    </row>
    <row r="4031" spans="1:10">
      <c r="A4031" t="s">
        <v>203</v>
      </c>
      <c r="B4031" t="s">
        <v>2159</v>
      </c>
      <c r="C4031" t="s">
        <v>2160</v>
      </c>
      <c r="D4031">
        <v>2021</v>
      </c>
      <c r="E4031">
        <v>0</v>
      </c>
      <c r="F4031">
        <v>407</v>
      </c>
      <c r="G4031">
        <v>0</v>
      </c>
      <c r="H4031">
        <v>0</v>
      </c>
      <c r="I4031">
        <v>407</v>
      </c>
      <c r="J4031">
        <f t="shared" si="66"/>
        <v>407</v>
      </c>
    </row>
    <row r="4032" spans="1:10">
      <c r="A4032" t="s">
        <v>203</v>
      </c>
      <c r="B4032" t="s">
        <v>1126</v>
      </c>
      <c r="C4032" t="s">
        <v>982</v>
      </c>
      <c r="D4032">
        <v>2021</v>
      </c>
      <c r="E4032">
        <v>0</v>
      </c>
      <c r="F4032">
        <v>0</v>
      </c>
      <c r="G4032">
        <v>450</v>
      </c>
      <c r="H4032">
        <v>0</v>
      </c>
      <c r="I4032">
        <v>450</v>
      </c>
      <c r="J4032">
        <f t="shared" si="66"/>
        <v>450</v>
      </c>
    </row>
    <row r="4033" spans="1:10">
      <c r="A4033" t="s">
        <v>203</v>
      </c>
      <c r="B4033" t="s">
        <v>263</v>
      </c>
      <c r="C4033" t="s">
        <v>264</v>
      </c>
      <c r="D4033">
        <v>2021</v>
      </c>
      <c r="E4033">
        <v>195</v>
      </c>
      <c r="F4033">
        <v>0</v>
      </c>
      <c r="G4033">
        <v>0</v>
      </c>
      <c r="H4033">
        <v>0</v>
      </c>
      <c r="I4033">
        <v>195</v>
      </c>
      <c r="J4033">
        <f t="shared" si="66"/>
        <v>195</v>
      </c>
    </row>
    <row r="4034" spans="1:10">
      <c r="A4034" t="s">
        <v>203</v>
      </c>
      <c r="B4034" t="s">
        <v>204</v>
      </c>
      <c r="C4034" t="s">
        <v>205</v>
      </c>
      <c r="D4034">
        <v>2021</v>
      </c>
      <c r="E4034">
        <v>0</v>
      </c>
      <c r="F4034">
        <v>0</v>
      </c>
      <c r="G4034">
        <v>1052</v>
      </c>
      <c r="H4034">
        <v>0</v>
      </c>
      <c r="I4034">
        <v>1052</v>
      </c>
      <c r="J4034">
        <f t="shared" si="66"/>
        <v>1052</v>
      </c>
    </row>
    <row r="4035" spans="1:10">
      <c r="A4035" t="s">
        <v>203</v>
      </c>
      <c r="B4035" t="s">
        <v>324</v>
      </c>
      <c r="C4035" t="s">
        <v>325</v>
      </c>
      <c r="D4035">
        <v>2021</v>
      </c>
      <c r="E4035">
        <v>55753841</v>
      </c>
      <c r="F4035">
        <v>87442000</v>
      </c>
      <c r="G4035">
        <v>17791000</v>
      </c>
      <c r="H4035">
        <v>262177000</v>
      </c>
      <c r="I4035">
        <v>423163841</v>
      </c>
      <c r="J4035">
        <f t="shared" si="66"/>
        <v>105790960.25</v>
      </c>
    </row>
    <row r="4036" spans="1:10">
      <c r="A4036" t="s">
        <v>203</v>
      </c>
      <c r="B4036" t="s">
        <v>326</v>
      </c>
      <c r="C4036" t="s">
        <v>327</v>
      </c>
      <c r="D4036">
        <v>2021</v>
      </c>
      <c r="E4036">
        <v>1853784</v>
      </c>
      <c r="F4036">
        <v>14055000</v>
      </c>
      <c r="G4036">
        <v>1549000</v>
      </c>
      <c r="H4036">
        <v>2004000</v>
      </c>
      <c r="I4036">
        <v>19461784</v>
      </c>
      <c r="J4036">
        <f t="shared" si="66"/>
        <v>4865446</v>
      </c>
    </row>
    <row r="4037" spans="1:10">
      <c r="A4037" t="s">
        <v>333</v>
      </c>
      <c r="B4037" t="s">
        <v>2161</v>
      </c>
      <c r="C4037" t="s">
        <v>2162</v>
      </c>
      <c r="D4037">
        <v>2021</v>
      </c>
      <c r="E4037">
        <v>0</v>
      </c>
      <c r="F4037">
        <v>0</v>
      </c>
      <c r="G4037">
        <v>0</v>
      </c>
      <c r="H4037">
        <v>352</v>
      </c>
      <c r="I4037">
        <v>352</v>
      </c>
      <c r="J4037">
        <f t="shared" si="66"/>
        <v>352</v>
      </c>
    </row>
    <row r="4038" spans="1:10">
      <c r="A4038" t="s">
        <v>333</v>
      </c>
      <c r="B4038" t="s">
        <v>340</v>
      </c>
      <c r="C4038" t="s">
        <v>341</v>
      </c>
      <c r="D4038">
        <v>2021</v>
      </c>
      <c r="E4038">
        <v>0</v>
      </c>
      <c r="F4038">
        <v>0</v>
      </c>
      <c r="G4038">
        <v>0</v>
      </c>
      <c r="H4038">
        <v>1053993</v>
      </c>
      <c r="I4038">
        <v>1053993</v>
      </c>
      <c r="J4038">
        <f t="shared" si="66"/>
        <v>1053993</v>
      </c>
    </row>
    <row r="4039" spans="1:10">
      <c r="A4039" t="s">
        <v>333</v>
      </c>
      <c r="B4039" t="s">
        <v>879</v>
      </c>
      <c r="C4039" t="s">
        <v>880</v>
      </c>
      <c r="D4039">
        <v>2021</v>
      </c>
      <c r="E4039">
        <v>2039000</v>
      </c>
      <c r="F4039">
        <v>0</v>
      </c>
      <c r="G4039">
        <v>10000</v>
      </c>
      <c r="H4039">
        <v>0</v>
      </c>
      <c r="I4039">
        <v>2049000</v>
      </c>
      <c r="J4039">
        <f t="shared" si="66"/>
        <v>1024500</v>
      </c>
    </row>
    <row r="4040" spans="1:10">
      <c r="A4040" t="s">
        <v>333</v>
      </c>
      <c r="B4040" t="s">
        <v>342</v>
      </c>
      <c r="C4040" t="s">
        <v>343</v>
      </c>
      <c r="D4040">
        <v>2021</v>
      </c>
      <c r="E4040">
        <v>2799352</v>
      </c>
      <c r="F4040">
        <v>0</v>
      </c>
      <c r="G4040">
        <v>0</v>
      </c>
      <c r="H4040">
        <v>240000</v>
      </c>
      <c r="I4040">
        <v>3039352</v>
      </c>
      <c r="J4040">
        <f t="shared" si="66"/>
        <v>1519676</v>
      </c>
    </row>
    <row r="4041" spans="1:10">
      <c r="A4041" t="s">
        <v>333</v>
      </c>
      <c r="B4041" t="s">
        <v>344</v>
      </c>
      <c r="C4041" t="s">
        <v>345</v>
      </c>
      <c r="D4041">
        <v>2021</v>
      </c>
      <c r="E4041">
        <v>0</v>
      </c>
      <c r="F4041">
        <v>0</v>
      </c>
      <c r="G4041">
        <v>0</v>
      </c>
      <c r="H4041">
        <v>24871</v>
      </c>
      <c r="I4041">
        <v>24871</v>
      </c>
      <c r="J4041">
        <f t="shared" si="66"/>
        <v>24871</v>
      </c>
    </row>
    <row r="4042" spans="1:10">
      <c r="A4042" t="s">
        <v>333</v>
      </c>
      <c r="B4042" t="s">
        <v>2163</v>
      </c>
      <c r="C4042" t="s">
        <v>2164</v>
      </c>
      <c r="D4042">
        <v>2021</v>
      </c>
      <c r="E4042">
        <v>350000</v>
      </c>
      <c r="F4042">
        <v>0</v>
      </c>
      <c r="G4042">
        <v>0</v>
      </c>
      <c r="H4042">
        <v>0</v>
      </c>
      <c r="I4042">
        <v>350000</v>
      </c>
      <c r="J4042">
        <f t="shared" si="66"/>
        <v>350000</v>
      </c>
    </row>
    <row r="4043" spans="1:10">
      <c r="A4043" t="s">
        <v>333</v>
      </c>
      <c r="B4043" t="s">
        <v>1038</v>
      </c>
      <c r="C4043" t="s">
        <v>1039</v>
      </c>
      <c r="D4043">
        <v>2021</v>
      </c>
      <c r="E4043">
        <v>0</v>
      </c>
      <c r="F4043">
        <v>0</v>
      </c>
      <c r="G4043">
        <v>0</v>
      </c>
      <c r="H4043">
        <v>105380</v>
      </c>
      <c r="I4043">
        <v>105380</v>
      </c>
      <c r="J4043">
        <f t="shared" si="66"/>
        <v>105380</v>
      </c>
    </row>
    <row r="4044" spans="1:10">
      <c r="A4044" t="s">
        <v>333</v>
      </c>
      <c r="B4044" t="s">
        <v>348</v>
      </c>
      <c r="C4044" t="s">
        <v>349</v>
      </c>
      <c r="D4044">
        <v>2021</v>
      </c>
      <c r="E4044">
        <v>0</v>
      </c>
      <c r="F4044">
        <v>563185</v>
      </c>
      <c r="G4044">
        <v>0</v>
      </c>
      <c r="H4044">
        <v>0</v>
      </c>
      <c r="I4044">
        <v>563185</v>
      </c>
      <c r="J4044">
        <f t="shared" si="66"/>
        <v>563185</v>
      </c>
    </row>
    <row r="4045" spans="1:10">
      <c r="A4045" t="s">
        <v>333</v>
      </c>
      <c r="B4045" t="s">
        <v>334</v>
      </c>
      <c r="C4045" t="s">
        <v>335</v>
      </c>
      <c r="D4045">
        <v>2021</v>
      </c>
      <c r="E4045">
        <v>3858952</v>
      </c>
      <c r="F4045">
        <v>47858000</v>
      </c>
      <c r="G4045">
        <v>27164000</v>
      </c>
      <c r="H4045">
        <v>31394000</v>
      </c>
      <c r="I4045">
        <v>110274952</v>
      </c>
      <c r="J4045">
        <f t="shared" si="66"/>
        <v>27568738</v>
      </c>
    </row>
    <row r="4046" spans="1:10">
      <c r="A4046" t="s">
        <v>333</v>
      </c>
      <c r="B4046" t="s">
        <v>2165</v>
      </c>
      <c r="C4046" t="s">
        <v>1423</v>
      </c>
      <c r="D4046">
        <v>2021</v>
      </c>
      <c r="E4046">
        <v>0</v>
      </c>
      <c r="F4046">
        <v>0</v>
      </c>
      <c r="G4046">
        <v>0</v>
      </c>
      <c r="H4046">
        <v>50045000</v>
      </c>
      <c r="I4046">
        <v>50045000</v>
      </c>
      <c r="J4046">
        <f t="shared" si="66"/>
        <v>50045000</v>
      </c>
    </row>
    <row r="4047" spans="1:10">
      <c r="A4047" t="s">
        <v>178</v>
      </c>
      <c r="B4047" t="s">
        <v>1716</v>
      </c>
      <c r="C4047" t="s">
        <v>1717</v>
      </c>
      <c r="D4047">
        <v>2021</v>
      </c>
      <c r="E4047">
        <v>0</v>
      </c>
      <c r="F4047">
        <v>0</v>
      </c>
      <c r="G4047">
        <v>1000</v>
      </c>
      <c r="H4047">
        <v>0</v>
      </c>
      <c r="I4047">
        <v>1000</v>
      </c>
      <c r="J4047">
        <f t="shared" si="66"/>
        <v>1000</v>
      </c>
    </row>
    <row r="4048" spans="1:10">
      <c r="A4048" t="s">
        <v>178</v>
      </c>
      <c r="B4048" t="s">
        <v>968</v>
      </c>
      <c r="C4048" t="s">
        <v>969</v>
      </c>
      <c r="D4048">
        <v>2021</v>
      </c>
      <c r="E4048">
        <v>107881</v>
      </c>
      <c r="F4048">
        <v>0</v>
      </c>
      <c r="G4048">
        <v>0</v>
      </c>
      <c r="H4048">
        <v>0</v>
      </c>
      <c r="I4048">
        <v>107881</v>
      </c>
      <c r="J4048">
        <f t="shared" si="66"/>
        <v>107881</v>
      </c>
    </row>
    <row r="4049" spans="1:10">
      <c r="A4049" t="s">
        <v>178</v>
      </c>
      <c r="B4049" t="s">
        <v>1021</v>
      </c>
      <c r="C4049" t="s">
        <v>1022</v>
      </c>
      <c r="D4049">
        <v>2021</v>
      </c>
      <c r="E4049">
        <v>448013</v>
      </c>
      <c r="F4049">
        <v>0</v>
      </c>
      <c r="G4049">
        <v>0</v>
      </c>
      <c r="H4049">
        <v>0</v>
      </c>
      <c r="I4049">
        <v>448013</v>
      </c>
      <c r="J4049">
        <f t="shared" si="66"/>
        <v>448013</v>
      </c>
    </row>
    <row r="4050" spans="1:10">
      <c r="A4050" t="s">
        <v>178</v>
      </c>
      <c r="B4050" t="s">
        <v>1019</v>
      </c>
      <c r="C4050" t="s">
        <v>1020</v>
      </c>
      <c r="D4050">
        <v>2021</v>
      </c>
      <c r="E4050">
        <v>190695</v>
      </c>
      <c r="F4050">
        <v>0</v>
      </c>
      <c r="G4050">
        <v>0</v>
      </c>
      <c r="H4050">
        <v>0</v>
      </c>
      <c r="I4050">
        <v>190695</v>
      </c>
      <c r="J4050">
        <f t="shared" si="66"/>
        <v>190695</v>
      </c>
    </row>
    <row r="4051" spans="1:10">
      <c r="A4051" t="s">
        <v>178</v>
      </c>
      <c r="B4051" t="s">
        <v>179</v>
      </c>
      <c r="C4051" t="s">
        <v>180</v>
      </c>
      <c r="D4051">
        <v>2021</v>
      </c>
      <c r="E4051">
        <v>316454301</v>
      </c>
      <c r="F4051">
        <v>272053000</v>
      </c>
      <c r="G4051">
        <v>132770000</v>
      </c>
      <c r="H4051">
        <v>25000000</v>
      </c>
      <c r="I4051">
        <v>746277301</v>
      </c>
      <c r="J4051">
        <f t="shared" si="66"/>
        <v>186569325.25</v>
      </c>
    </row>
    <row r="4052" spans="1:10">
      <c r="A4052" t="s">
        <v>178</v>
      </c>
      <c r="B4052" t="s">
        <v>352</v>
      </c>
      <c r="C4052" t="s">
        <v>353</v>
      </c>
      <c r="D4052">
        <v>2021</v>
      </c>
      <c r="E4052">
        <v>35037512</v>
      </c>
      <c r="F4052">
        <v>61319000</v>
      </c>
      <c r="G4052">
        <v>32557000</v>
      </c>
      <c r="H4052">
        <v>27856000</v>
      </c>
      <c r="I4052">
        <v>156769512</v>
      </c>
      <c r="J4052">
        <f t="shared" si="66"/>
        <v>39192378</v>
      </c>
    </row>
    <row r="4053" spans="1:10">
      <c r="A4053" t="s">
        <v>356</v>
      </c>
      <c r="B4053" t="s">
        <v>2166</v>
      </c>
      <c r="C4053" t="s">
        <v>2167</v>
      </c>
      <c r="D4053">
        <v>2021</v>
      </c>
      <c r="E4053">
        <v>0</v>
      </c>
      <c r="F4053">
        <v>0</v>
      </c>
      <c r="G4053">
        <v>12000</v>
      </c>
      <c r="H4053">
        <v>0</v>
      </c>
      <c r="I4053">
        <v>12000</v>
      </c>
      <c r="J4053">
        <f t="shared" si="66"/>
        <v>12000</v>
      </c>
    </row>
    <row r="4054" spans="1:10">
      <c r="A4054" t="s">
        <v>356</v>
      </c>
      <c r="B4054" t="s">
        <v>365</v>
      </c>
      <c r="C4054" t="s">
        <v>366</v>
      </c>
      <c r="D4054">
        <v>2021</v>
      </c>
      <c r="E4054">
        <v>0</v>
      </c>
      <c r="F4054">
        <v>0</v>
      </c>
      <c r="G4054">
        <v>274</v>
      </c>
      <c r="H4054">
        <v>0</v>
      </c>
      <c r="I4054">
        <v>274</v>
      </c>
      <c r="J4054">
        <f t="shared" si="66"/>
        <v>274</v>
      </c>
    </row>
    <row r="4055" spans="1:10">
      <c r="A4055" t="s">
        <v>356</v>
      </c>
      <c r="B4055" t="s">
        <v>1616</v>
      </c>
      <c r="C4055" t="s">
        <v>1503</v>
      </c>
      <c r="D4055">
        <v>2021</v>
      </c>
      <c r="E4055">
        <v>0</v>
      </c>
      <c r="F4055">
        <v>122</v>
      </c>
      <c r="G4055">
        <v>0</v>
      </c>
      <c r="H4055">
        <v>0</v>
      </c>
      <c r="I4055">
        <v>122</v>
      </c>
      <c r="J4055">
        <f t="shared" si="66"/>
        <v>122</v>
      </c>
    </row>
    <row r="4056" spans="1:10">
      <c r="A4056" t="s">
        <v>356</v>
      </c>
      <c r="B4056" t="s">
        <v>1617</v>
      </c>
      <c r="C4056" t="s">
        <v>1618</v>
      </c>
      <c r="D4056">
        <v>2021</v>
      </c>
      <c r="E4056">
        <v>0</v>
      </c>
      <c r="F4056">
        <v>36</v>
      </c>
      <c r="G4056">
        <v>0</v>
      </c>
      <c r="H4056">
        <v>0</v>
      </c>
      <c r="I4056">
        <v>36</v>
      </c>
      <c r="J4056">
        <f t="shared" si="66"/>
        <v>36</v>
      </c>
    </row>
    <row r="4057" spans="1:10">
      <c r="A4057" t="s">
        <v>356</v>
      </c>
      <c r="B4057" t="s">
        <v>1141</v>
      </c>
      <c r="C4057" t="s">
        <v>1142</v>
      </c>
      <c r="D4057">
        <v>2021</v>
      </c>
      <c r="E4057">
        <v>2343405</v>
      </c>
      <c r="F4057">
        <v>14855000</v>
      </c>
      <c r="G4057">
        <v>21084000</v>
      </c>
      <c r="H4057">
        <v>17475000</v>
      </c>
      <c r="I4057">
        <v>55757405</v>
      </c>
      <c r="J4057">
        <f t="shared" si="66"/>
        <v>13939351.25</v>
      </c>
    </row>
    <row r="4058" spans="1:10">
      <c r="A4058" t="s">
        <v>356</v>
      </c>
      <c r="B4058" t="s">
        <v>357</v>
      </c>
      <c r="C4058" t="s">
        <v>358</v>
      </c>
      <c r="D4058">
        <v>2021</v>
      </c>
      <c r="E4058">
        <v>0</v>
      </c>
      <c r="F4058">
        <v>226330</v>
      </c>
      <c r="G4058">
        <v>241000</v>
      </c>
      <c r="H4058">
        <v>220000</v>
      </c>
      <c r="I4058">
        <v>687330</v>
      </c>
      <c r="J4058">
        <f t="shared" si="66"/>
        <v>229110</v>
      </c>
    </row>
    <row r="4059" spans="1:10">
      <c r="A4059" t="s">
        <v>356</v>
      </c>
      <c r="B4059" t="s">
        <v>359</v>
      </c>
      <c r="C4059" t="s">
        <v>1720</v>
      </c>
      <c r="D4059">
        <v>2021</v>
      </c>
      <c r="E4059">
        <v>356879</v>
      </c>
      <c r="F4059">
        <v>1831000</v>
      </c>
      <c r="G4059">
        <v>1563000</v>
      </c>
      <c r="H4059">
        <v>2762000</v>
      </c>
      <c r="I4059">
        <v>6512879</v>
      </c>
      <c r="J4059">
        <f t="shared" si="66"/>
        <v>1628219.75</v>
      </c>
    </row>
    <row r="4060" spans="1:10">
      <c r="A4060" t="s">
        <v>356</v>
      </c>
      <c r="B4060" t="s">
        <v>361</v>
      </c>
      <c r="C4060" t="s">
        <v>362</v>
      </c>
      <c r="D4060">
        <v>2021</v>
      </c>
      <c r="E4060">
        <v>6706093</v>
      </c>
      <c r="F4060">
        <v>9355000</v>
      </c>
      <c r="G4060">
        <v>2923000</v>
      </c>
      <c r="H4060">
        <v>0</v>
      </c>
      <c r="I4060">
        <v>18984093</v>
      </c>
      <c r="J4060">
        <f t="shared" si="66"/>
        <v>6328031</v>
      </c>
    </row>
    <row r="4061" spans="1:10">
      <c r="A4061" t="s">
        <v>369</v>
      </c>
      <c r="B4061" t="s">
        <v>2168</v>
      </c>
      <c r="C4061" t="s">
        <v>2169</v>
      </c>
      <c r="D4061">
        <v>2021</v>
      </c>
      <c r="E4061">
        <v>999388</v>
      </c>
      <c r="F4061">
        <v>0</v>
      </c>
      <c r="G4061">
        <v>0</v>
      </c>
      <c r="H4061">
        <v>0</v>
      </c>
      <c r="I4061">
        <v>999388</v>
      </c>
      <c r="J4061">
        <f t="shared" si="66"/>
        <v>999388</v>
      </c>
    </row>
    <row r="4062" spans="1:10">
      <c r="A4062" t="s">
        <v>369</v>
      </c>
      <c r="B4062" t="s">
        <v>370</v>
      </c>
      <c r="C4062" t="s">
        <v>371</v>
      </c>
      <c r="D4062">
        <v>2021</v>
      </c>
      <c r="E4062">
        <v>0</v>
      </c>
      <c r="F4062">
        <v>34477264</v>
      </c>
      <c r="G4062">
        <v>5311000</v>
      </c>
      <c r="H4062">
        <v>7000000</v>
      </c>
      <c r="I4062">
        <v>46788264</v>
      </c>
      <c r="J4062">
        <f t="shared" si="66"/>
        <v>15596088</v>
      </c>
    </row>
    <row r="4063" spans="1:10">
      <c r="A4063" t="s">
        <v>369</v>
      </c>
      <c r="B4063" t="s">
        <v>372</v>
      </c>
      <c r="C4063" t="s">
        <v>373</v>
      </c>
      <c r="D4063">
        <v>2021</v>
      </c>
      <c r="E4063">
        <v>47311569</v>
      </c>
      <c r="F4063">
        <v>40182000</v>
      </c>
      <c r="G4063">
        <v>175512000</v>
      </c>
      <c r="H4063">
        <v>87134000</v>
      </c>
      <c r="I4063">
        <v>350139569</v>
      </c>
      <c r="J4063">
        <f t="shared" si="66"/>
        <v>87534892.25</v>
      </c>
    </row>
    <row r="4064" spans="1:10">
      <c r="A4064" t="s">
        <v>369</v>
      </c>
      <c r="B4064" t="s">
        <v>374</v>
      </c>
      <c r="C4064" t="s">
        <v>375</v>
      </c>
      <c r="D4064">
        <v>2021</v>
      </c>
      <c r="E4064">
        <v>18388585</v>
      </c>
      <c r="F4064">
        <v>65174000</v>
      </c>
      <c r="G4064">
        <v>5367000</v>
      </c>
      <c r="H4064">
        <v>44953000</v>
      </c>
      <c r="I4064">
        <v>133882585</v>
      </c>
      <c r="J4064">
        <f t="shared" si="66"/>
        <v>33470646.25</v>
      </c>
    </row>
    <row r="4065" spans="1:10">
      <c r="A4065" t="s">
        <v>369</v>
      </c>
      <c r="B4065" t="s">
        <v>376</v>
      </c>
      <c r="C4065" t="s">
        <v>377</v>
      </c>
      <c r="D4065">
        <v>2021</v>
      </c>
      <c r="E4065">
        <v>3829993</v>
      </c>
      <c r="F4065">
        <v>118003000</v>
      </c>
      <c r="G4065">
        <v>105917000</v>
      </c>
      <c r="H4065">
        <v>183644000</v>
      </c>
      <c r="I4065">
        <v>411393993</v>
      </c>
      <c r="J4065">
        <f t="shared" si="66"/>
        <v>102848498.25</v>
      </c>
    </row>
    <row r="4066" spans="1:10">
      <c r="A4066" t="s">
        <v>369</v>
      </c>
      <c r="B4066" t="s">
        <v>378</v>
      </c>
      <c r="C4066" t="s">
        <v>379</v>
      </c>
      <c r="D4066">
        <v>2021</v>
      </c>
      <c r="E4066">
        <v>0</v>
      </c>
      <c r="F4066">
        <v>4490841</v>
      </c>
      <c r="G4066">
        <v>11392000</v>
      </c>
      <c r="H4066">
        <v>27471000</v>
      </c>
      <c r="I4066">
        <v>43353841</v>
      </c>
      <c r="J4066">
        <f t="shared" si="66"/>
        <v>14451280.333333334</v>
      </c>
    </row>
    <row r="4067" spans="1:10">
      <c r="A4067" t="s">
        <v>369</v>
      </c>
      <c r="B4067" t="s">
        <v>380</v>
      </c>
      <c r="C4067" t="s">
        <v>381</v>
      </c>
      <c r="D4067">
        <v>2021</v>
      </c>
      <c r="E4067">
        <v>11487690</v>
      </c>
      <c r="F4067">
        <v>63723000</v>
      </c>
      <c r="G4067">
        <v>22078000</v>
      </c>
      <c r="H4067">
        <v>19753000</v>
      </c>
      <c r="I4067">
        <v>117041690</v>
      </c>
      <c r="J4067">
        <f t="shared" si="66"/>
        <v>29260422.5</v>
      </c>
    </row>
    <row r="4068" spans="1:10">
      <c r="A4068" t="s">
        <v>369</v>
      </c>
      <c r="B4068" t="s">
        <v>910</v>
      </c>
      <c r="C4068" t="s">
        <v>911</v>
      </c>
      <c r="D4068">
        <v>2021</v>
      </c>
      <c r="E4068">
        <v>3529071</v>
      </c>
      <c r="F4068">
        <v>0</v>
      </c>
      <c r="G4068">
        <v>0</v>
      </c>
      <c r="H4068">
        <v>0</v>
      </c>
      <c r="I4068">
        <v>3529071</v>
      </c>
      <c r="J4068">
        <f t="shared" si="66"/>
        <v>3529071</v>
      </c>
    </row>
    <row r="4069" spans="1:10">
      <c r="A4069" t="s">
        <v>369</v>
      </c>
      <c r="B4069" t="s">
        <v>382</v>
      </c>
      <c r="C4069" t="s">
        <v>383</v>
      </c>
      <c r="D4069">
        <v>2021</v>
      </c>
      <c r="E4069">
        <v>53221943</v>
      </c>
      <c r="F4069">
        <v>10670000</v>
      </c>
      <c r="G4069">
        <v>9837000</v>
      </c>
      <c r="H4069">
        <v>8394000</v>
      </c>
      <c r="I4069">
        <v>82122943</v>
      </c>
      <c r="J4069">
        <f t="shared" si="66"/>
        <v>20530735.75</v>
      </c>
    </row>
    <row r="4070" spans="1:10">
      <c r="A4070" t="s">
        <v>369</v>
      </c>
      <c r="B4070" t="s">
        <v>386</v>
      </c>
      <c r="C4070" t="s">
        <v>387</v>
      </c>
      <c r="D4070">
        <v>2021</v>
      </c>
      <c r="E4070">
        <v>1375525</v>
      </c>
      <c r="F4070">
        <v>0</v>
      </c>
      <c r="G4070">
        <v>0</v>
      </c>
      <c r="H4070">
        <v>0</v>
      </c>
      <c r="I4070">
        <v>1375525</v>
      </c>
      <c r="J4070">
        <f t="shared" si="66"/>
        <v>1375525</v>
      </c>
    </row>
    <row r="4071" spans="1:10">
      <c r="A4071" t="s">
        <v>369</v>
      </c>
      <c r="B4071" t="s">
        <v>388</v>
      </c>
      <c r="C4071" t="s">
        <v>389</v>
      </c>
      <c r="D4071">
        <v>2021</v>
      </c>
      <c r="E4071">
        <v>49326119</v>
      </c>
      <c r="F4071">
        <v>84502000</v>
      </c>
      <c r="G4071">
        <v>66931000</v>
      </c>
      <c r="H4071">
        <v>95445000</v>
      </c>
      <c r="I4071">
        <v>296204119</v>
      </c>
      <c r="J4071">
        <f t="shared" si="66"/>
        <v>74051029.75</v>
      </c>
    </row>
    <row r="4072" spans="1:10">
      <c r="A4072" t="s">
        <v>369</v>
      </c>
      <c r="B4072" t="s">
        <v>390</v>
      </c>
      <c r="C4072" t="s">
        <v>391</v>
      </c>
      <c r="D4072">
        <v>2021</v>
      </c>
      <c r="E4072">
        <v>0</v>
      </c>
      <c r="F4072">
        <v>0</v>
      </c>
      <c r="G4072">
        <v>12587008</v>
      </c>
      <c r="H4072">
        <v>7210000</v>
      </c>
      <c r="I4072">
        <v>19797008</v>
      </c>
      <c r="J4072">
        <f t="shared" si="66"/>
        <v>9898504</v>
      </c>
    </row>
    <row r="4073" spans="1:10">
      <c r="A4073" t="s">
        <v>369</v>
      </c>
      <c r="B4073" t="s">
        <v>392</v>
      </c>
      <c r="C4073" t="s">
        <v>393</v>
      </c>
      <c r="D4073">
        <v>2021</v>
      </c>
      <c r="E4073">
        <v>204309073</v>
      </c>
      <c r="F4073">
        <v>240568000</v>
      </c>
      <c r="G4073">
        <v>179729000</v>
      </c>
      <c r="H4073">
        <v>146527000</v>
      </c>
      <c r="I4073">
        <v>771133073</v>
      </c>
      <c r="J4073">
        <f t="shared" si="66"/>
        <v>192783268.25</v>
      </c>
    </row>
    <row r="4074" spans="1:10">
      <c r="A4074" t="s">
        <v>369</v>
      </c>
      <c r="B4074" t="s">
        <v>394</v>
      </c>
      <c r="C4074" t="s">
        <v>395</v>
      </c>
      <c r="D4074">
        <v>2021</v>
      </c>
      <c r="E4074">
        <v>0</v>
      </c>
      <c r="F4074">
        <v>1590008</v>
      </c>
      <c r="G4074">
        <v>9740000</v>
      </c>
      <c r="H4074">
        <v>0</v>
      </c>
      <c r="I4074">
        <v>11330008</v>
      </c>
      <c r="J4074">
        <f t="shared" si="66"/>
        <v>5665004</v>
      </c>
    </row>
    <row r="4075" spans="1:10">
      <c r="A4075" t="s">
        <v>369</v>
      </c>
      <c r="B4075" t="s">
        <v>396</v>
      </c>
      <c r="C4075" t="s">
        <v>397</v>
      </c>
      <c r="D4075">
        <v>2021</v>
      </c>
      <c r="E4075">
        <v>2780523</v>
      </c>
      <c r="F4075">
        <v>37930000</v>
      </c>
      <c r="G4075">
        <v>0</v>
      </c>
      <c r="H4075">
        <v>0</v>
      </c>
      <c r="I4075">
        <v>40710523</v>
      </c>
      <c r="J4075">
        <f t="shared" ref="J4075:J4138" si="67">AVERAGEIF(E4075:H4075, "&gt;0")</f>
        <v>20355261.5</v>
      </c>
    </row>
    <row r="4076" spans="1:10">
      <c r="A4076" t="s">
        <v>369</v>
      </c>
      <c r="B4076" t="s">
        <v>400</v>
      </c>
      <c r="C4076" t="s">
        <v>401</v>
      </c>
      <c r="D4076">
        <v>2021</v>
      </c>
      <c r="E4076">
        <v>0</v>
      </c>
      <c r="F4076">
        <v>3017452</v>
      </c>
      <c r="G4076">
        <v>8857000</v>
      </c>
      <c r="H4076">
        <v>8300000</v>
      </c>
      <c r="I4076">
        <v>20174452</v>
      </c>
      <c r="J4076">
        <f t="shared" si="67"/>
        <v>6724817.333333333</v>
      </c>
    </row>
    <row r="4077" spans="1:10">
      <c r="A4077" t="s">
        <v>369</v>
      </c>
      <c r="B4077" t="s">
        <v>402</v>
      </c>
      <c r="C4077" t="s">
        <v>403</v>
      </c>
      <c r="D4077">
        <v>2021</v>
      </c>
      <c r="E4077">
        <v>61490123</v>
      </c>
      <c r="F4077">
        <v>129650000</v>
      </c>
      <c r="G4077">
        <v>123358000</v>
      </c>
      <c r="H4077">
        <v>128736000</v>
      </c>
      <c r="I4077">
        <v>443234123</v>
      </c>
      <c r="J4077">
        <f t="shared" si="67"/>
        <v>110808530.75</v>
      </c>
    </row>
    <row r="4078" spans="1:10">
      <c r="A4078" t="s">
        <v>369</v>
      </c>
      <c r="B4078" t="s">
        <v>408</v>
      </c>
      <c r="C4078" t="s">
        <v>409</v>
      </c>
      <c r="D4078">
        <v>2021</v>
      </c>
      <c r="E4078">
        <v>177649</v>
      </c>
      <c r="F4078">
        <v>0</v>
      </c>
      <c r="G4078">
        <v>104000</v>
      </c>
      <c r="H4078">
        <v>0</v>
      </c>
      <c r="I4078">
        <v>281649</v>
      </c>
      <c r="J4078">
        <f t="shared" si="67"/>
        <v>140824.5</v>
      </c>
    </row>
    <row r="4079" spans="1:10">
      <c r="A4079" t="s">
        <v>369</v>
      </c>
      <c r="B4079" t="s">
        <v>1621</v>
      </c>
      <c r="C4079" t="s">
        <v>1622</v>
      </c>
      <c r="D4079">
        <v>2021</v>
      </c>
      <c r="E4079">
        <v>0</v>
      </c>
      <c r="F4079">
        <v>275720</v>
      </c>
      <c r="G4079">
        <v>0</v>
      </c>
      <c r="H4079">
        <v>2822000</v>
      </c>
      <c r="I4079">
        <v>3097720</v>
      </c>
      <c r="J4079">
        <f t="shared" si="67"/>
        <v>1548860</v>
      </c>
    </row>
    <row r="4080" spans="1:10">
      <c r="A4080" t="s">
        <v>369</v>
      </c>
      <c r="B4080" t="s">
        <v>410</v>
      </c>
      <c r="C4080" t="s">
        <v>411</v>
      </c>
      <c r="D4080">
        <v>2021</v>
      </c>
      <c r="E4080">
        <v>0</v>
      </c>
      <c r="F4080">
        <v>0</v>
      </c>
      <c r="G4080">
        <v>1052000</v>
      </c>
      <c r="H4080">
        <v>0</v>
      </c>
      <c r="I4080">
        <v>1052000</v>
      </c>
      <c r="J4080">
        <f t="shared" si="67"/>
        <v>1052000</v>
      </c>
    </row>
    <row r="4081" spans="1:10">
      <c r="A4081" t="s">
        <v>369</v>
      </c>
      <c r="B4081" t="s">
        <v>412</v>
      </c>
      <c r="C4081" t="s">
        <v>413</v>
      </c>
      <c r="D4081">
        <v>2021</v>
      </c>
      <c r="E4081">
        <v>0</v>
      </c>
      <c r="F4081">
        <v>0</v>
      </c>
      <c r="G4081">
        <v>6084649</v>
      </c>
      <c r="H4081">
        <v>0</v>
      </c>
      <c r="I4081">
        <v>6084649</v>
      </c>
      <c r="J4081">
        <f t="shared" si="67"/>
        <v>6084649</v>
      </c>
    </row>
    <row r="4082" spans="1:10">
      <c r="A4082" t="s">
        <v>369</v>
      </c>
      <c r="B4082" t="s">
        <v>2170</v>
      </c>
      <c r="C4082" t="s">
        <v>2171</v>
      </c>
      <c r="D4082">
        <v>2021</v>
      </c>
      <c r="E4082">
        <v>0</v>
      </c>
      <c r="F4082">
        <v>70698</v>
      </c>
      <c r="G4082">
        <v>0</v>
      </c>
      <c r="H4082">
        <v>0</v>
      </c>
      <c r="I4082">
        <v>70698</v>
      </c>
      <c r="J4082">
        <f t="shared" si="67"/>
        <v>70698</v>
      </c>
    </row>
    <row r="4083" spans="1:10">
      <c r="A4083" t="s">
        <v>369</v>
      </c>
      <c r="B4083" t="s">
        <v>416</v>
      </c>
      <c r="C4083" t="s">
        <v>417</v>
      </c>
      <c r="D4083">
        <v>2021</v>
      </c>
      <c r="E4083">
        <v>908000</v>
      </c>
      <c r="F4083">
        <v>0</v>
      </c>
      <c r="G4083">
        <v>0</v>
      </c>
      <c r="H4083">
        <v>0</v>
      </c>
      <c r="I4083">
        <v>908000</v>
      </c>
      <c r="J4083">
        <f t="shared" si="67"/>
        <v>908000</v>
      </c>
    </row>
    <row r="4084" spans="1:10">
      <c r="A4084" t="s">
        <v>369</v>
      </c>
      <c r="B4084" t="s">
        <v>418</v>
      </c>
      <c r="C4084" t="s">
        <v>419</v>
      </c>
      <c r="D4084">
        <v>2021</v>
      </c>
      <c r="E4084">
        <v>0</v>
      </c>
      <c r="F4084">
        <v>0</v>
      </c>
      <c r="G4084">
        <v>12140135</v>
      </c>
      <c r="H4084">
        <v>0</v>
      </c>
      <c r="I4084">
        <v>12140135</v>
      </c>
      <c r="J4084">
        <f t="shared" si="67"/>
        <v>12140135</v>
      </c>
    </row>
    <row r="4085" spans="1:10">
      <c r="A4085" t="s">
        <v>369</v>
      </c>
      <c r="B4085" t="s">
        <v>420</v>
      </c>
      <c r="C4085" t="s">
        <v>421</v>
      </c>
      <c r="D4085">
        <v>2021</v>
      </c>
      <c r="E4085">
        <v>0</v>
      </c>
      <c r="F4085">
        <v>0</v>
      </c>
      <c r="G4085">
        <v>1496499</v>
      </c>
      <c r="H4085">
        <v>0</v>
      </c>
      <c r="I4085">
        <v>1496499</v>
      </c>
      <c r="J4085">
        <f t="shared" si="67"/>
        <v>1496499</v>
      </c>
    </row>
    <row r="4086" spans="1:10">
      <c r="A4086" t="s">
        <v>369</v>
      </c>
      <c r="B4086" t="s">
        <v>422</v>
      </c>
      <c r="C4086" t="s">
        <v>423</v>
      </c>
      <c r="D4086">
        <v>2021</v>
      </c>
      <c r="E4086">
        <v>0</v>
      </c>
      <c r="F4086">
        <v>535049</v>
      </c>
      <c r="G4086">
        <v>0</v>
      </c>
      <c r="H4086">
        <v>0</v>
      </c>
      <c r="I4086">
        <v>535049</v>
      </c>
      <c r="J4086">
        <f t="shared" si="67"/>
        <v>535049</v>
      </c>
    </row>
    <row r="4087" spans="1:10">
      <c r="A4087" t="s">
        <v>369</v>
      </c>
      <c r="B4087" t="s">
        <v>914</v>
      </c>
      <c r="C4087" t="s">
        <v>805</v>
      </c>
      <c r="D4087">
        <v>2021</v>
      </c>
      <c r="E4087">
        <v>13000</v>
      </c>
      <c r="F4087">
        <v>0</v>
      </c>
      <c r="G4087">
        <v>0</v>
      </c>
      <c r="H4087">
        <v>0</v>
      </c>
      <c r="I4087">
        <v>13000</v>
      </c>
      <c r="J4087">
        <f t="shared" si="67"/>
        <v>13000</v>
      </c>
    </row>
    <row r="4088" spans="1:10">
      <c r="A4088" t="s">
        <v>369</v>
      </c>
      <c r="B4088" t="s">
        <v>426</v>
      </c>
      <c r="C4088" t="s">
        <v>427</v>
      </c>
      <c r="D4088">
        <v>2021</v>
      </c>
      <c r="E4088">
        <v>5155627</v>
      </c>
      <c r="F4088">
        <v>22410000</v>
      </c>
      <c r="G4088">
        <v>44931000</v>
      </c>
      <c r="H4088">
        <v>39725000</v>
      </c>
      <c r="I4088">
        <v>112221627</v>
      </c>
      <c r="J4088">
        <f t="shared" si="67"/>
        <v>28055406.75</v>
      </c>
    </row>
    <row r="4089" spans="1:10">
      <c r="A4089" t="s">
        <v>369</v>
      </c>
      <c r="B4089" t="s">
        <v>430</v>
      </c>
      <c r="C4089" t="s">
        <v>431</v>
      </c>
      <c r="D4089">
        <v>2021</v>
      </c>
      <c r="E4089">
        <v>1611000</v>
      </c>
      <c r="F4089">
        <v>0</v>
      </c>
      <c r="G4089">
        <v>0</v>
      </c>
      <c r="H4089">
        <v>0</v>
      </c>
      <c r="I4089">
        <v>1611000</v>
      </c>
      <c r="J4089">
        <f t="shared" si="67"/>
        <v>1611000</v>
      </c>
    </row>
    <row r="4090" spans="1:10">
      <c r="A4090" t="s">
        <v>369</v>
      </c>
      <c r="B4090" t="s">
        <v>432</v>
      </c>
      <c r="C4090" t="s">
        <v>433</v>
      </c>
      <c r="D4090">
        <v>2021</v>
      </c>
      <c r="E4090">
        <v>0</v>
      </c>
      <c r="F4090">
        <v>16100799</v>
      </c>
      <c r="G4090">
        <v>0</v>
      </c>
      <c r="H4090">
        <v>0</v>
      </c>
      <c r="I4090">
        <v>16100799</v>
      </c>
      <c r="J4090">
        <f t="shared" si="67"/>
        <v>16100799</v>
      </c>
    </row>
    <row r="4091" spans="1:10">
      <c r="A4091" t="s">
        <v>369</v>
      </c>
      <c r="B4091" t="s">
        <v>434</v>
      </c>
      <c r="C4091" t="s">
        <v>435</v>
      </c>
      <c r="D4091">
        <v>2021</v>
      </c>
      <c r="E4091">
        <v>1000</v>
      </c>
      <c r="F4091">
        <v>0</v>
      </c>
      <c r="G4091">
        <v>0</v>
      </c>
      <c r="H4091">
        <v>27660000</v>
      </c>
      <c r="I4091">
        <v>27661000</v>
      </c>
      <c r="J4091">
        <f t="shared" si="67"/>
        <v>13830500</v>
      </c>
    </row>
    <row r="4092" spans="1:10">
      <c r="A4092" t="s">
        <v>369</v>
      </c>
      <c r="B4092" t="s">
        <v>438</v>
      </c>
      <c r="C4092" t="s">
        <v>439</v>
      </c>
      <c r="D4092">
        <v>2021</v>
      </c>
      <c r="E4092">
        <v>0</v>
      </c>
      <c r="F4092">
        <v>224000</v>
      </c>
      <c r="G4092">
        <v>0</v>
      </c>
      <c r="H4092">
        <v>0</v>
      </c>
      <c r="I4092">
        <v>224000</v>
      </c>
      <c r="J4092">
        <f t="shared" si="67"/>
        <v>224000</v>
      </c>
    </row>
    <row r="4093" spans="1:10">
      <c r="A4093" t="s">
        <v>369</v>
      </c>
      <c r="B4093" t="s">
        <v>440</v>
      </c>
      <c r="C4093" t="s">
        <v>441</v>
      </c>
      <c r="D4093">
        <v>2021</v>
      </c>
      <c r="E4093">
        <v>555888</v>
      </c>
      <c r="F4093">
        <v>0</v>
      </c>
      <c r="G4093">
        <v>0</v>
      </c>
      <c r="H4093">
        <v>0</v>
      </c>
      <c r="I4093">
        <v>555888</v>
      </c>
      <c r="J4093">
        <f t="shared" si="67"/>
        <v>555888</v>
      </c>
    </row>
    <row r="4094" spans="1:10">
      <c r="A4094" t="s">
        <v>369</v>
      </c>
      <c r="B4094" t="s">
        <v>442</v>
      </c>
      <c r="C4094" t="s">
        <v>443</v>
      </c>
      <c r="D4094">
        <v>2021</v>
      </c>
      <c r="E4094">
        <v>107699</v>
      </c>
      <c r="F4094">
        <v>32000</v>
      </c>
      <c r="G4094">
        <v>0</v>
      </c>
      <c r="H4094">
        <v>0</v>
      </c>
      <c r="I4094">
        <v>139699</v>
      </c>
      <c r="J4094">
        <f t="shared" si="67"/>
        <v>69849.5</v>
      </c>
    </row>
    <row r="4095" spans="1:10">
      <c r="A4095" t="s">
        <v>369</v>
      </c>
      <c r="B4095" t="s">
        <v>449</v>
      </c>
      <c r="C4095" t="s">
        <v>450</v>
      </c>
      <c r="D4095">
        <v>2021</v>
      </c>
      <c r="E4095">
        <v>0</v>
      </c>
      <c r="F4095">
        <v>140443962</v>
      </c>
      <c r="G4095">
        <v>46518000</v>
      </c>
      <c r="H4095">
        <v>37066000</v>
      </c>
      <c r="I4095">
        <v>224027962</v>
      </c>
      <c r="J4095">
        <f t="shared" si="67"/>
        <v>74675987.333333328</v>
      </c>
    </row>
    <row r="4096" spans="1:10">
      <c r="A4096" t="s">
        <v>460</v>
      </c>
      <c r="B4096" t="s">
        <v>461</v>
      </c>
      <c r="C4096" t="s">
        <v>462</v>
      </c>
      <c r="D4096">
        <v>2021</v>
      </c>
      <c r="E4096">
        <v>0</v>
      </c>
      <c r="F4096">
        <v>0</v>
      </c>
      <c r="G4096">
        <v>18408085</v>
      </c>
      <c r="H4096">
        <v>582000</v>
      </c>
      <c r="I4096">
        <v>18990085</v>
      </c>
      <c r="J4096">
        <f t="shared" si="67"/>
        <v>9495042.5</v>
      </c>
    </row>
    <row r="4097" spans="1:10">
      <c r="A4097" t="s">
        <v>460</v>
      </c>
      <c r="B4097" t="s">
        <v>1218</v>
      </c>
      <c r="C4097" t="s">
        <v>1219</v>
      </c>
      <c r="D4097">
        <v>2021</v>
      </c>
      <c r="E4097">
        <v>1916000</v>
      </c>
      <c r="F4097">
        <v>0</v>
      </c>
      <c r="G4097">
        <v>0</v>
      </c>
      <c r="H4097">
        <v>0</v>
      </c>
      <c r="I4097">
        <v>1916000</v>
      </c>
      <c r="J4097">
        <f t="shared" si="67"/>
        <v>1916000</v>
      </c>
    </row>
    <row r="4098" spans="1:10">
      <c r="A4098" t="s">
        <v>460</v>
      </c>
      <c r="B4098" t="s">
        <v>1632</v>
      </c>
      <c r="C4098" t="s">
        <v>462</v>
      </c>
      <c r="D4098">
        <v>2021</v>
      </c>
      <c r="E4098">
        <v>0</v>
      </c>
      <c r="F4098">
        <v>190000</v>
      </c>
      <c r="G4098">
        <v>0</v>
      </c>
      <c r="H4098">
        <v>0</v>
      </c>
      <c r="I4098">
        <v>190000</v>
      </c>
      <c r="J4098">
        <f t="shared" si="67"/>
        <v>190000</v>
      </c>
    </row>
    <row r="4099" spans="1:10">
      <c r="A4099" t="s">
        <v>465</v>
      </c>
      <c r="B4099" t="s">
        <v>466</v>
      </c>
      <c r="C4099" t="s">
        <v>467</v>
      </c>
      <c r="D4099">
        <v>2021</v>
      </c>
      <c r="E4099">
        <v>2614856</v>
      </c>
      <c r="F4099">
        <v>4668000</v>
      </c>
      <c r="G4099">
        <v>29751000</v>
      </c>
      <c r="H4099">
        <v>13932000</v>
      </c>
      <c r="I4099">
        <v>50965856</v>
      </c>
      <c r="J4099">
        <f t="shared" si="67"/>
        <v>12741464</v>
      </c>
    </row>
    <row r="4100" spans="1:10">
      <c r="A4100" t="s">
        <v>465</v>
      </c>
      <c r="B4100" t="s">
        <v>468</v>
      </c>
      <c r="C4100" t="s">
        <v>469</v>
      </c>
      <c r="D4100">
        <v>2021</v>
      </c>
      <c r="E4100">
        <v>0</v>
      </c>
      <c r="F4100">
        <v>0</v>
      </c>
      <c r="G4100">
        <v>109212</v>
      </c>
      <c r="H4100">
        <v>0</v>
      </c>
      <c r="I4100">
        <v>109212</v>
      </c>
      <c r="J4100">
        <f t="shared" si="67"/>
        <v>109212</v>
      </c>
    </row>
    <row r="4101" spans="1:10">
      <c r="A4101" t="s">
        <v>465</v>
      </c>
      <c r="B4101" t="s">
        <v>1633</v>
      </c>
      <c r="C4101" t="s">
        <v>1634</v>
      </c>
      <c r="D4101">
        <v>2021</v>
      </c>
      <c r="E4101">
        <v>0</v>
      </c>
      <c r="F4101">
        <v>0</v>
      </c>
      <c r="G4101">
        <v>114369</v>
      </c>
      <c r="H4101">
        <v>0</v>
      </c>
      <c r="I4101">
        <v>114369</v>
      </c>
      <c r="J4101">
        <f t="shared" si="67"/>
        <v>114369</v>
      </c>
    </row>
    <row r="4102" spans="1:10">
      <c r="A4102" t="s">
        <v>474</v>
      </c>
      <c r="B4102" t="s">
        <v>994</v>
      </c>
      <c r="C4102" t="s">
        <v>995</v>
      </c>
      <c r="D4102">
        <v>2021</v>
      </c>
      <c r="E4102">
        <v>0</v>
      </c>
      <c r="F4102">
        <v>0</v>
      </c>
      <c r="G4102">
        <v>554412</v>
      </c>
      <c r="H4102">
        <v>2979000</v>
      </c>
      <c r="I4102">
        <v>3533412</v>
      </c>
      <c r="J4102">
        <f t="shared" si="67"/>
        <v>1766706</v>
      </c>
    </row>
    <row r="4103" spans="1:10">
      <c r="A4103" t="s">
        <v>1635</v>
      </c>
      <c r="B4103" t="s">
        <v>1636</v>
      </c>
      <c r="C4103" t="s">
        <v>1637</v>
      </c>
      <c r="D4103">
        <v>2021</v>
      </c>
      <c r="E4103">
        <v>14275000</v>
      </c>
      <c r="F4103">
        <v>0</v>
      </c>
      <c r="G4103">
        <v>0</v>
      </c>
      <c r="H4103">
        <v>0</v>
      </c>
      <c r="I4103">
        <v>14275000</v>
      </c>
      <c r="J4103">
        <f t="shared" si="67"/>
        <v>14275000</v>
      </c>
    </row>
    <row r="4104" spans="1:10">
      <c r="A4104" t="s">
        <v>446</v>
      </c>
      <c r="B4104" t="s">
        <v>518</v>
      </c>
      <c r="C4104" t="s">
        <v>480</v>
      </c>
      <c r="D4104">
        <v>2021</v>
      </c>
      <c r="E4104">
        <v>0</v>
      </c>
      <c r="F4104">
        <v>563920</v>
      </c>
      <c r="G4104">
        <v>0</v>
      </c>
      <c r="H4104">
        <v>2687000</v>
      </c>
      <c r="I4104">
        <v>3250920</v>
      </c>
      <c r="J4104">
        <f t="shared" si="67"/>
        <v>1625460</v>
      </c>
    </row>
    <row r="4105" spans="1:10">
      <c r="A4105" t="s">
        <v>446</v>
      </c>
      <c r="B4105" t="s">
        <v>1124</v>
      </c>
      <c r="C4105" t="s">
        <v>1125</v>
      </c>
      <c r="D4105">
        <v>2021</v>
      </c>
      <c r="E4105">
        <v>1304399</v>
      </c>
      <c r="F4105">
        <v>0</v>
      </c>
      <c r="G4105">
        <v>0</v>
      </c>
      <c r="H4105">
        <v>0</v>
      </c>
      <c r="I4105">
        <v>1304399</v>
      </c>
      <c r="J4105">
        <f t="shared" si="67"/>
        <v>1304399</v>
      </c>
    </row>
    <row r="4106" spans="1:10">
      <c r="A4106" t="s">
        <v>446</v>
      </c>
      <c r="B4106" t="s">
        <v>519</v>
      </c>
      <c r="C4106" t="s">
        <v>520</v>
      </c>
      <c r="D4106">
        <v>2021</v>
      </c>
      <c r="E4106">
        <v>0</v>
      </c>
      <c r="F4106">
        <v>0</v>
      </c>
      <c r="G4106">
        <v>0</v>
      </c>
      <c r="H4106">
        <v>436060</v>
      </c>
      <c r="I4106">
        <v>436060</v>
      </c>
      <c r="J4106">
        <f t="shared" si="67"/>
        <v>436060</v>
      </c>
    </row>
    <row r="4107" spans="1:10">
      <c r="A4107" t="s">
        <v>446</v>
      </c>
      <c r="B4107" t="s">
        <v>521</v>
      </c>
      <c r="C4107" t="s">
        <v>522</v>
      </c>
      <c r="D4107">
        <v>2021</v>
      </c>
      <c r="E4107">
        <v>0</v>
      </c>
      <c r="F4107">
        <v>0</v>
      </c>
      <c r="G4107">
        <v>88</v>
      </c>
      <c r="H4107">
        <v>0</v>
      </c>
      <c r="I4107">
        <v>88</v>
      </c>
      <c r="J4107">
        <f t="shared" si="67"/>
        <v>88</v>
      </c>
    </row>
    <row r="4108" spans="1:10">
      <c r="A4108" t="s">
        <v>446</v>
      </c>
      <c r="B4108" t="s">
        <v>2172</v>
      </c>
      <c r="C4108" t="s">
        <v>2173</v>
      </c>
      <c r="D4108">
        <v>2021</v>
      </c>
      <c r="E4108">
        <v>366738</v>
      </c>
      <c r="F4108">
        <v>0</v>
      </c>
      <c r="G4108">
        <v>0</v>
      </c>
      <c r="H4108">
        <v>0</v>
      </c>
      <c r="I4108">
        <v>366738</v>
      </c>
      <c r="J4108">
        <f t="shared" si="67"/>
        <v>366738</v>
      </c>
    </row>
    <row r="4109" spans="1:10">
      <c r="A4109" t="s">
        <v>446</v>
      </c>
      <c r="B4109" t="s">
        <v>2174</v>
      </c>
      <c r="C4109" t="s">
        <v>2175</v>
      </c>
      <c r="D4109">
        <v>2021</v>
      </c>
      <c r="E4109">
        <v>185</v>
      </c>
      <c r="F4109">
        <v>0</v>
      </c>
      <c r="G4109">
        <v>0</v>
      </c>
      <c r="H4109">
        <v>0</v>
      </c>
      <c r="I4109">
        <v>185</v>
      </c>
      <c r="J4109">
        <f t="shared" si="67"/>
        <v>185</v>
      </c>
    </row>
    <row r="4110" spans="1:10">
      <c r="A4110" t="s">
        <v>446</v>
      </c>
      <c r="B4110" t="s">
        <v>523</v>
      </c>
      <c r="C4110" t="s">
        <v>482</v>
      </c>
      <c r="D4110">
        <v>2021</v>
      </c>
      <c r="E4110">
        <v>0</v>
      </c>
      <c r="F4110">
        <v>0</v>
      </c>
      <c r="G4110">
        <v>1478120</v>
      </c>
      <c r="H4110">
        <v>7091000</v>
      </c>
      <c r="I4110">
        <v>8569120</v>
      </c>
      <c r="J4110">
        <f t="shared" si="67"/>
        <v>4284560</v>
      </c>
    </row>
    <row r="4111" spans="1:10">
      <c r="A4111" t="s">
        <v>446</v>
      </c>
      <c r="B4111" t="s">
        <v>524</v>
      </c>
      <c r="C4111" t="s">
        <v>525</v>
      </c>
      <c r="D4111">
        <v>2021</v>
      </c>
      <c r="E4111">
        <v>0</v>
      </c>
      <c r="F4111">
        <v>81</v>
      </c>
      <c r="G4111">
        <v>0</v>
      </c>
      <c r="H4111">
        <v>0</v>
      </c>
      <c r="I4111">
        <v>81</v>
      </c>
      <c r="J4111">
        <f t="shared" si="67"/>
        <v>81</v>
      </c>
    </row>
    <row r="4112" spans="1:10">
      <c r="A4112" t="s">
        <v>446</v>
      </c>
      <c r="B4112" t="s">
        <v>1735</v>
      </c>
      <c r="C4112" t="s">
        <v>1736</v>
      </c>
      <c r="D4112">
        <v>2021</v>
      </c>
      <c r="E4112">
        <v>0</v>
      </c>
      <c r="F4112">
        <v>1000000</v>
      </c>
      <c r="G4112">
        <v>0</v>
      </c>
      <c r="H4112">
        <v>0</v>
      </c>
      <c r="I4112">
        <v>1000000</v>
      </c>
      <c r="J4112">
        <f t="shared" si="67"/>
        <v>1000000</v>
      </c>
    </row>
    <row r="4113" spans="1:10">
      <c r="A4113" t="s">
        <v>446</v>
      </c>
      <c r="B4113" t="s">
        <v>1737</v>
      </c>
      <c r="C4113" t="s">
        <v>1738</v>
      </c>
      <c r="D4113">
        <v>2021</v>
      </c>
      <c r="E4113">
        <v>0</v>
      </c>
      <c r="F4113">
        <v>800000</v>
      </c>
      <c r="G4113">
        <v>0</v>
      </c>
      <c r="H4113">
        <v>0</v>
      </c>
      <c r="I4113">
        <v>800000</v>
      </c>
      <c r="J4113">
        <f t="shared" si="67"/>
        <v>800000</v>
      </c>
    </row>
    <row r="4114" spans="1:10">
      <c r="A4114" t="s">
        <v>446</v>
      </c>
      <c r="B4114" t="s">
        <v>1531</v>
      </c>
      <c r="C4114" t="s">
        <v>1045</v>
      </c>
      <c r="D4114">
        <v>2021</v>
      </c>
      <c r="E4114">
        <v>1525799</v>
      </c>
      <c r="F4114">
        <v>0</v>
      </c>
      <c r="G4114">
        <v>0</v>
      </c>
      <c r="H4114">
        <v>0</v>
      </c>
      <c r="I4114">
        <v>1525799</v>
      </c>
      <c r="J4114">
        <f t="shared" si="67"/>
        <v>1525799</v>
      </c>
    </row>
    <row r="4115" spans="1:10">
      <c r="A4115" t="s">
        <v>446</v>
      </c>
      <c r="B4115" t="s">
        <v>530</v>
      </c>
      <c r="C4115" t="s">
        <v>531</v>
      </c>
      <c r="D4115">
        <v>2021</v>
      </c>
      <c r="E4115">
        <v>0</v>
      </c>
      <c r="F4115">
        <v>1247</v>
      </c>
      <c r="G4115">
        <v>0</v>
      </c>
      <c r="H4115">
        <v>0</v>
      </c>
      <c r="I4115">
        <v>1247</v>
      </c>
      <c r="J4115">
        <f t="shared" si="67"/>
        <v>1247</v>
      </c>
    </row>
    <row r="4116" spans="1:10">
      <c r="A4116" t="s">
        <v>446</v>
      </c>
      <c r="B4116" t="s">
        <v>1561</v>
      </c>
      <c r="C4116" t="s">
        <v>1562</v>
      </c>
      <c r="D4116">
        <v>2021</v>
      </c>
      <c r="E4116">
        <v>0</v>
      </c>
      <c r="F4116">
        <v>0</v>
      </c>
      <c r="G4116">
        <v>0</v>
      </c>
      <c r="H4116">
        <v>7999423</v>
      </c>
      <c r="I4116">
        <v>7999423</v>
      </c>
      <c r="J4116">
        <f t="shared" si="67"/>
        <v>7999423</v>
      </c>
    </row>
    <row r="4117" spans="1:10">
      <c r="A4117" t="s">
        <v>446</v>
      </c>
      <c r="B4117" t="s">
        <v>1505</v>
      </c>
      <c r="C4117" t="s">
        <v>1506</v>
      </c>
      <c r="D4117">
        <v>2021</v>
      </c>
      <c r="E4117">
        <v>0</v>
      </c>
      <c r="F4117">
        <v>5082510</v>
      </c>
      <c r="G4117">
        <v>11211000</v>
      </c>
      <c r="H4117">
        <v>4560000</v>
      </c>
      <c r="I4117">
        <v>20853510</v>
      </c>
      <c r="J4117">
        <f t="shared" si="67"/>
        <v>6951170</v>
      </c>
    </row>
    <row r="4118" spans="1:10">
      <c r="A4118" t="s">
        <v>446</v>
      </c>
      <c r="B4118" t="s">
        <v>477</v>
      </c>
      <c r="C4118" t="s">
        <v>478</v>
      </c>
      <c r="D4118">
        <v>2021</v>
      </c>
      <c r="E4118">
        <v>0</v>
      </c>
      <c r="F4118">
        <v>0</v>
      </c>
      <c r="G4118">
        <v>0</v>
      </c>
      <c r="H4118">
        <v>622000</v>
      </c>
      <c r="I4118">
        <v>622000</v>
      </c>
      <c r="J4118">
        <f t="shared" si="67"/>
        <v>622000</v>
      </c>
    </row>
    <row r="4119" spans="1:10">
      <c r="A4119" t="s">
        <v>446</v>
      </c>
      <c r="B4119" t="s">
        <v>1013</v>
      </c>
      <c r="C4119" t="s">
        <v>1014</v>
      </c>
      <c r="D4119">
        <v>2021</v>
      </c>
      <c r="E4119">
        <v>241</v>
      </c>
      <c r="F4119">
        <v>0</v>
      </c>
      <c r="G4119">
        <v>0</v>
      </c>
      <c r="H4119">
        <v>0</v>
      </c>
      <c r="I4119">
        <v>241</v>
      </c>
      <c r="J4119">
        <f t="shared" si="67"/>
        <v>241</v>
      </c>
    </row>
    <row r="4120" spans="1:10">
      <c r="A4120" t="s">
        <v>446</v>
      </c>
      <c r="B4120" t="s">
        <v>889</v>
      </c>
      <c r="C4120" t="s">
        <v>890</v>
      </c>
      <c r="D4120">
        <v>2021</v>
      </c>
      <c r="E4120">
        <v>0</v>
      </c>
      <c r="F4120">
        <v>570315</v>
      </c>
      <c r="G4120">
        <v>0</v>
      </c>
      <c r="H4120">
        <v>0</v>
      </c>
      <c r="I4120">
        <v>570315</v>
      </c>
      <c r="J4120">
        <f t="shared" si="67"/>
        <v>570315</v>
      </c>
    </row>
    <row r="4121" spans="1:10">
      <c r="A4121" t="s">
        <v>446</v>
      </c>
      <c r="B4121" t="s">
        <v>479</v>
      </c>
      <c r="C4121" t="s">
        <v>480</v>
      </c>
      <c r="D4121">
        <v>2021</v>
      </c>
      <c r="E4121">
        <v>0</v>
      </c>
      <c r="F4121">
        <v>94702653</v>
      </c>
      <c r="G4121">
        <v>63952000</v>
      </c>
      <c r="H4121">
        <v>409000</v>
      </c>
      <c r="I4121">
        <v>159063653</v>
      </c>
      <c r="J4121">
        <f t="shared" si="67"/>
        <v>53021217.666666664</v>
      </c>
    </row>
    <row r="4122" spans="1:10">
      <c r="A4122" t="s">
        <v>446</v>
      </c>
      <c r="B4122" t="s">
        <v>1074</v>
      </c>
      <c r="C4122" t="s">
        <v>520</v>
      </c>
      <c r="D4122">
        <v>2021</v>
      </c>
      <c r="E4122">
        <v>0</v>
      </c>
      <c r="F4122">
        <v>10494107</v>
      </c>
      <c r="G4122">
        <v>11021000</v>
      </c>
      <c r="H4122">
        <v>0</v>
      </c>
      <c r="I4122">
        <v>21515107</v>
      </c>
      <c r="J4122">
        <f t="shared" si="67"/>
        <v>10757553.5</v>
      </c>
    </row>
    <row r="4123" spans="1:10">
      <c r="A4123" t="s">
        <v>446</v>
      </c>
      <c r="B4123" t="s">
        <v>481</v>
      </c>
      <c r="C4123" t="s">
        <v>482</v>
      </c>
      <c r="D4123">
        <v>2021</v>
      </c>
      <c r="E4123">
        <v>9161785</v>
      </c>
      <c r="F4123">
        <v>102268000</v>
      </c>
      <c r="G4123">
        <v>36024000</v>
      </c>
      <c r="H4123">
        <v>1000000</v>
      </c>
      <c r="I4123">
        <v>148453785</v>
      </c>
      <c r="J4123">
        <f t="shared" si="67"/>
        <v>37113446.25</v>
      </c>
    </row>
    <row r="4124" spans="1:10">
      <c r="A4124" t="s">
        <v>446</v>
      </c>
      <c r="B4124" t="s">
        <v>1044</v>
      </c>
      <c r="C4124" t="s">
        <v>1045</v>
      </c>
      <c r="D4124">
        <v>2021</v>
      </c>
      <c r="E4124">
        <v>0</v>
      </c>
      <c r="F4124">
        <v>149072</v>
      </c>
      <c r="G4124">
        <v>0</v>
      </c>
      <c r="H4124">
        <v>0</v>
      </c>
      <c r="I4124">
        <v>149072</v>
      </c>
      <c r="J4124">
        <f t="shared" si="67"/>
        <v>149072</v>
      </c>
    </row>
    <row r="4125" spans="1:10">
      <c r="A4125" t="s">
        <v>446</v>
      </c>
      <c r="B4125" t="s">
        <v>483</v>
      </c>
      <c r="C4125" t="s">
        <v>484</v>
      </c>
      <c r="D4125">
        <v>2021</v>
      </c>
      <c r="E4125">
        <v>0</v>
      </c>
      <c r="F4125">
        <v>25243758</v>
      </c>
      <c r="G4125">
        <v>10750000</v>
      </c>
      <c r="H4125">
        <v>2000000</v>
      </c>
      <c r="I4125">
        <v>37993758</v>
      </c>
      <c r="J4125">
        <f t="shared" si="67"/>
        <v>12664586</v>
      </c>
    </row>
    <row r="4126" spans="1:10">
      <c r="A4126" t="s">
        <v>446</v>
      </c>
      <c r="B4126" t="s">
        <v>1638</v>
      </c>
      <c r="C4126" t="s">
        <v>1639</v>
      </c>
      <c r="D4126">
        <v>2021</v>
      </c>
      <c r="E4126">
        <v>0</v>
      </c>
      <c r="F4126">
        <v>1999999</v>
      </c>
      <c r="G4126">
        <v>0</v>
      </c>
      <c r="H4126">
        <v>0</v>
      </c>
      <c r="I4126">
        <v>1999999</v>
      </c>
      <c r="J4126">
        <f t="shared" si="67"/>
        <v>1999999</v>
      </c>
    </row>
    <row r="4127" spans="1:10">
      <c r="A4127" t="s">
        <v>446</v>
      </c>
      <c r="B4127" t="s">
        <v>1184</v>
      </c>
      <c r="C4127" t="s">
        <v>1168</v>
      </c>
      <c r="D4127">
        <v>2021</v>
      </c>
      <c r="E4127">
        <v>0</v>
      </c>
      <c r="F4127">
        <v>1051392</v>
      </c>
      <c r="G4127">
        <v>43000</v>
      </c>
      <c r="H4127">
        <v>0</v>
      </c>
      <c r="I4127">
        <v>1094392</v>
      </c>
      <c r="J4127">
        <f t="shared" si="67"/>
        <v>547196</v>
      </c>
    </row>
    <row r="4128" spans="1:10">
      <c r="A4128" t="s">
        <v>446</v>
      </c>
      <c r="B4128" t="s">
        <v>485</v>
      </c>
      <c r="C4128" t="s">
        <v>486</v>
      </c>
      <c r="D4128">
        <v>2021</v>
      </c>
      <c r="E4128">
        <v>0</v>
      </c>
      <c r="F4128">
        <v>2460199</v>
      </c>
      <c r="G4128">
        <v>0</v>
      </c>
      <c r="H4128">
        <v>0</v>
      </c>
      <c r="I4128">
        <v>2460199</v>
      </c>
      <c r="J4128">
        <f t="shared" si="67"/>
        <v>2460199</v>
      </c>
    </row>
    <row r="4129" spans="1:10">
      <c r="A4129" t="s">
        <v>446</v>
      </c>
      <c r="B4129" t="s">
        <v>1194</v>
      </c>
      <c r="C4129" t="s">
        <v>1195</v>
      </c>
      <c r="D4129">
        <v>2021</v>
      </c>
      <c r="E4129">
        <v>0</v>
      </c>
      <c r="F4129">
        <v>8105406</v>
      </c>
      <c r="G4129">
        <v>21190000</v>
      </c>
      <c r="H4129">
        <v>8759000</v>
      </c>
      <c r="I4129">
        <v>38054406</v>
      </c>
      <c r="J4129">
        <f t="shared" si="67"/>
        <v>12684802</v>
      </c>
    </row>
    <row r="4130" spans="1:10">
      <c r="A4130" t="s">
        <v>446</v>
      </c>
      <c r="B4130" t="s">
        <v>1238</v>
      </c>
      <c r="C4130" t="s">
        <v>1239</v>
      </c>
      <c r="D4130">
        <v>2021</v>
      </c>
      <c r="E4130">
        <v>6584164</v>
      </c>
      <c r="F4130">
        <v>23799000</v>
      </c>
      <c r="G4130">
        <v>7608000</v>
      </c>
      <c r="H4130">
        <v>4635000</v>
      </c>
      <c r="I4130">
        <v>42626164</v>
      </c>
      <c r="J4130">
        <f t="shared" si="67"/>
        <v>10656541</v>
      </c>
    </row>
    <row r="4131" spans="1:10">
      <c r="A4131" t="s">
        <v>446</v>
      </c>
      <c r="B4131" t="s">
        <v>1509</v>
      </c>
      <c r="C4131" t="s">
        <v>1510</v>
      </c>
      <c r="D4131">
        <v>2021</v>
      </c>
      <c r="E4131">
        <v>15005921</v>
      </c>
      <c r="F4131">
        <v>19002000</v>
      </c>
      <c r="G4131">
        <v>60709000</v>
      </c>
      <c r="H4131">
        <v>4302000</v>
      </c>
      <c r="I4131">
        <v>99018921</v>
      </c>
      <c r="J4131">
        <f t="shared" si="67"/>
        <v>24754730.25</v>
      </c>
    </row>
    <row r="4132" spans="1:10">
      <c r="A4132" t="s">
        <v>446</v>
      </c>
      <c r="B4132" t="s">
        <v>985</v>
      </c>
      <c r="C4132" t="s">
        <v>986</v>
      </c>
      <c r="D4132">
        <v>2021</v>
      </c>
      <c r="E4132">
        <v>3958500</v>
      </c>
      <c r="F4132">
        <v>0</v>
      </c>
      <c r="G4132">
        <v>0</v>
      </c>
      <c r="H4132">
        <v>0</v>
      </c>
      <c r="I4132">
        <v>3958500</v>
      </c>
      <c r="J4132">
        <f t="shared" si="67"/>
        <v>3958500</v>
      </c>
    </row>
    <row r="4133" spans="1:10">
      <c r="A4133" t="s">
        <v>446</v>
      </c>
      <c r="B4133" t="s">
        <v>1360</v>
      </c>
      <c r="C4133" t="s">
        <v>1361</v>
      </c>
      <c r="D4133">
        <v>2021</v>
      </c>
      <c r="E4133">
        <v>26697773</v>
      </c>
      <c r="F4133">
        <v>8820000</v>
      </c>
      <c r="G4133">
        <v>65381000</v>
      </c>
      <c r="H4133">
        <v>111904000</v>
      </c>
      <c r="I4133">
        <v>212802773</v>
      </c>
      <c r="J4133">
        <f t="shared" si="67"/>
        <v>53200693.25</v>
      </c>
    </row>
    <row r="4134" spans="1:10">
      <c r="A4134" t="s">
        <v>446</v>
      </c>
      <c r="B4134" t="s">
        <v>1543</v>
      </c>
      <c r="C4134" t="s">
        <v>1544</v>
      </c>
      <c r="D4134">
        <v>2021</v>
      </c>
      <c r="E4134">
        <v>10217839</v>
      </c>
      <c r="F4134">
        <v>25270000</v>
      </c>
      <c r="G4134">
        <v>720000</v>
      </c>
      <c r="H4134">
        <v>0</v>
      </c>
      <c r="I4134">
        <v>36207839</v>
      </c>
      <c r="J4134">
        <f t="shared" si="67"/>
        <v>12069279.666666666</v>
      </c>
    </row>
    <row r="4135" spans="1:10">
      <c r="A4135" t="s">
        <v>446</v>
      </c>
      <c r="B4135" t="s">
        <v>1249</v>
      </c>
      <c r="C4135" t="s">
        <v>1250</v>
      </c>
      <c r="D4135">
        <v>2021</v>
      </c>
      <c r="E4135">
        <v>413031</v>
      </c>
      <c r="F4135">
        <v>786000</v>
      </c>
      <c r="G4135">
        <v>0</v>
      </c>
      <c r="H4135">
        <v>0</v>
      </c>
      <c r="I4135">
        <v>1199031</v>
      </c>
      <c r="J4135">
        <f t="shared" si="67"/>
        <v>599515.5</v>
      </c>
    </row>
    <row r="4136" spans="1:10">
      <c r="A4136" t="s">
        <v>446</v>
      </c>
      <c r="B4136" t="s">
        <v>884</v>
      </c>
      <c r="C4136" t="s">
        <v>885</v>
      </c>
      <c r="D4136">
        <v>2021</v>
      </c>
      <c r="E4136">
        <v>0</v>
      </c>
      <c r="F4136">
        <v>1228046</v>
      </c>
      <c r="G4136">
        <v>19578000</v>
      </c>
      <c r="H4136">
        <v>42751000</v>
      </c>
      <c r="I4136">
        <v>63557046</v>
      </c>
      <c r="J4136">
        <f t="shared" si="67"/>
        <v>21185682</v>
      </c>
    </row>
    <row r="4137" spans="1:10">
      <c r="A4137" t="s">
        <v>446</v>
      </c>
      <c r="B4137" t="s">
        <v>2176</v>
      </c>
      <c r="C4137" t="s">
        <v>2177</v>
      </c>
      <c r="D4137">
        <v>2021</v>
      </c>
      <c r="E4137">
        <v>0</v>
      </c>
      <c r="F4137">
        <v>0</v>
      </c>
      <c r="G4137">
        <v>559350</v>
      </c>
      <c r="H4137">
        <v>7000</v>
      </c>
      <c r="I4137">
        <v>566350</v>
      </c>
      <c r="J4137">
        <f t="shared" si="67"/>
        <v>283175</v>
      </c>
    </row>
    <row r="4138" spans="1:10">
      <c r="A4138" t="s">
        <v>446</v>
      </c>
      <c r="B4138" t="s">
        <v>489</v>
      </c>
      <c r="C4138" t="s">
        <v>490</v>
      </c>
      <c r="D4138">
        <v>2021</v>
      </c>
      <c r="E4138">
        <v>0</v>
      </c>
      <c r="F4138">
        <v>0</v>
      </c>
      <c r="G4138">
        <v>26914935</v>
      </c>
      <c r="H4138">
        <v>20154000</v>
      </c>
      <c r="I4138">
        <v>47068935</v>
      </c>
      <c r="J4138">
        <f t="shared" si="67"/>
        <v>23534467.5</v>
      </c>
    </row>
    <row r="4139" spans="1:10">
      <c r="A4139" t="s">
        <v>446</v>
      </c>
      <c r="B4139" t="s">
        <v>1091</v>
      </c>
      <c r="C4139" t="s">
        <v>1092</v>
      </c>
      <c r="D4139">
        <v>2021</v>
      </c>
      <c r="E4139">
        <v>358</v>
      </c>
      <c r="F4139">
        <v>0</v>
      </c>
      <c r="G4139">
        <v>0</v>
      </c>
      <c r="H4139">
        <v>0</v>
      </c>
      <c r="I4139">
        <v>358</v>
      </c>
      <c r="J4139">
        <f t="shared" ref="J4139:J4202" si="68">AVERAGEIF(E4139:H4139, "&gt;0")</f>
        <v>358</v>
      </c>
    </row>
    <row r="4140" spans="1:10">
      <c r="A4140" t="s">
        <v>446</v>
      </c>
      <c r="B4140" t="s">
        <v>1537</v>
      </c>
      <c r="C4140" t="s">
        <v>1538</v>
      </c>
      <c r="D4140">
        <v>2021</v>
      </c>
      <c r="E4140">
        <v>0</v>
      </c>
      <c r="F4140">
        <v>0</v>
      </c>
      <c r="G4140">
        <v>0</v>
      </c>
      <c r="H4140">
        <v>1998461</v>
      </c>
      <c r="I4140">
        <v>1998461</v>
      </c>
      <c r="J4140">
        <f t="shared" si="68"/>
        <v>1998461</v>
      </c>
    </row>
    <row r="4141" spans="1:10">
      <c r="A4141" t="s">
        <v>446</v>
      </c>
      <c r="B4141" t="s">
        <v>491</v>
      </c>
      <c r="C4141" t="s">
        <v>492</v>
      </c>
      <c r="D4141">
        <v>2021</v>
      </c>
      <c r="E4141">
        <v>0</v>
      </c>
      <c r="F4141">
        <v>4557920</v>
      </c>
      <c r="G4141">
        <v>0</v>
      </c>
      <c r="H4141">
        <v>0</v>
      </c>
      <c r="I4141">
        <v>4557920</v>
      </c>
      <c r="J4141">
        <f t="shared" si="68"/>
        <v>4557920</v>
      </c>
    </row>
    <row r="4142" spans="1:10">
      <c r="A4142" t="s">
        <v>446</v>
      </c>
      <c r="B4142" t="s">
        <v>493</v>
      </c>
      <c r="C4142" t="s">
        <v>494</v>
      </c>
      <c r="D4142">
        <v>2021</v>
      </c>
      <c r="E4142">
        <v>31405270</v>
      </c>
      <c r="F4142">
        <v>14002000</v>
      </c>
      <c r="G4142">
        <v>14135000</v>
      </c>
      <c r="H4142">
        <v>16375000</v>
      </c>
      <c r="I4142">
        <v>75917270</v>
      </c>
      <c r="J4142">
        <f t="shared" si="68"/>
        <v>18979317.5</v>
      </c>
    </row>
    <row r="4143" spans="1:10">
      <c r="A4143" t="s">
        <v>446</v>
      </c>
      <c r="B4143" t="s">
        <v>1380</v>
      </c>
      <c r="C4143" t="s">
        <v>1381</v>
      </c>
      <c r="D4143">
        <v>2021</v>
      </c>
      <c r="E4143">
        <v>796971</v>
      </c>
      <c r="F4143">
        <v>165000</v>
      </c>
      <c r="G4143">
        <v>0</v>
      </c>
      <c r="H4143">
        <v>0</v>
      </c>
      <c r="I4143">
        <v>961971</v>
      </c>
      <c r="J4143">
        <f t="shared" si="68"/>
        <v>480985.5</v>
      </c>
    </row>
    <row r="4144" spans="1:10">
      <c r="A4144" t="s">
        <v>446</v>
      </c>
      <c r="B4144" t="s">
        <v>497</v>
      </c>
      <c r="C4144" t="s">
        <v>498</v>
      </c>
      <c r="D4144">
        <v>2021</v>
      </c>
      <c r="E4144">
        <v>0</v>
      </c>
      <c r="F4144">
        <v>4416600</v>
      </c>
      <c r="G4144">
        <v>6390000</v>
      </c>
      <c r="H4144">
        <v>4583000</v>
      </c>
      <c r="I4144">
        <v>15389600</v>
      </c>
      <c r="J4144">
        <f t="shared" si="68"/>
        <v>5129866.666666667</v>
      </c>
    </row>
    <row r="4145" spans="1:10">
      <c r="A4145" t="s">
        <v>446</v>
      </c>
      <c r="B4145" t="s">
        <v>1210</v>
      </c>
      <c r="C4145" t="s">
        <v>1211</v>
      </c>
      <c r="D4145">
        <v>2021</v>
      </c>
      <c r="E4145">
        <v>0</v>
      </c>
      <c r="F4145">
        <v>5369000</v>
      </c>
      <c r="G4145">
        <v>260000</v>
      </c>
      <c r="H4145">
        <v>1219000</v>
      </c>
      <c r="I4145">
        <v>6848000</v>
      </c>
      <c r="J4145">
        <f t="shared" si="68"/>
        <v>2282666.6666666665</v>
      </c>
    </row>
    <row r="4146" spans="1:10">
      <c r="A4146" t="s">
        <v>446</v>
      </c>
      <c r="B4146" t="s">
        <v>895</v>
      </c>
      <c r="C4146" t="s">
        <v>896</v>
      </c>
      <c r="D4146">
        <v>2021</v>
      </c>
      <c r="E4146">
        <v>0</v>
      </c>
      <c r="F4146">
        <v>4600000</v>
      </c>
      <c r="G4146">
        <v>0</v>
      </c>
      <c r="H4146">
        <v>1000000</v>
      </c>
      <c r="I4146">
        <v>5600000</v>
      </c>
      <c r="J4146">
        <f t="shared" si="68"/>
        <v>2800000</v>
      </c>
    </row>
    <row r="4147" spans="1:10">
      <c r="A4147" t="s">
        <v>446</v>
      </c>
      <c r="B4147" t="s">
        <v>501</v>
      </c>
      <c r="C4147" t="s">
        <v>502</v>
      </c>
      <c r="D4147">
        <v>2021</v>
      </c>
      <c r="E4147">
        <v>19491163</v>
      </c>
      <c r="F4147">
        <v>0</v>
      </c>
      <c r="G4147">
        <v>12616000</v>
      </c>
      <c r="H4147">
        <v>10115000</v>
      </c>
      <c r="I4147">
        <v>42222163</v>
      </c>
      <c r="J4147">
        <f t="shared" si="68"/>
        <v>14074054.333333334</v>
      </c>
    </row>
    <row r="4148" spans="1:10">
      <c r="A4148" t="s">
        <v>446</v>
      </c>
      <c r="B4148" t="s">
        <v>1366</v>
      </c>
      <c r="C4148" t="s">
        <v>1367</v>
      </c>
      <c r="D4148">
        <v>2021</v>
      </c>
      <c r="E4148">
        <v>952302</v>
      </c>
      <c r="F4148">
        <v>6669000</v>
      </c>
      <c r="G4148">
        <v>402000</v>
      </c>
      <c r="H4148">
        <v>0</v>
      </c>
      <c r="I4148">
        <v>8023302</v>
      </c>
      <c r="J4148">
        <f t="shared" si="68"/>
        <v>2674434</v>
      </c>
    </row>
    <row r="4149" spans="1:10">
      <c r="A4149" t="s">
        <v>446</v>
      </c>
      <c r="B4149" t="s">
        <v>961</v>
      </c>
      <c r="C4149" t="s">
        <v>962</v>
      </c>
      <c r="D4149">
        <v>2021</v>
      </c>
      <c r="E4149">
        <v>8699</v>
      </c>
      <c r="F4149">
        <v>3690000</v>
      </c>
      <c r="G4149">
        <v>0</v>
      </c>
      <c r="H4149">
        <v>0</v>
      </c>
      <c r="I4149">
        <v>3698699</v>
      </c>
      <c r="J4149">
        <f t="shared" si="68"/>
        <v>1849349.5</v>
      </c>
    </row>
    <row r="4150" spans="1:10">
      <c r="A4150" t="s">
        <v>446</v>
      </c>
      <c r="B4150" t="s">
        <v>963</v>
      </c>
      <c r="C4150" t="s">
        <v>964</v>
      </c>
      <c r="D4150">
        <v>2021</v>
      </c>
      <c r="E4150">
        <v>0</v>
      </c>
      <c r="F4150">
        <v>0</v>
      </c>
      <c r="G4150">
        <v>0</v>
      </c>
      <c r="H4150">
        <v>499999</v>
      </c>
      <c r="I4150">
        <v>499999</v>
      </c>
      <c r="J4150">
        <f t="shared" si="68"/>
        <v>499999</v>
      </c>
    </row>
    <row r="4151" spans="1:10">
      <c r="A4151" t="s">
        <v>446</v>
      </c>
      <c r="B4151" t="s">
        <v>503</v>
      </c>
      <c r="C4151" t="s">
        <v>362</v>
      </c>
      <c r="D4151">
        <v>2021</v>
      </c>
      <c r="E4151">
        <v>0</v>
      </c>
      <c r="F4151">
        <v>10031506</v>
      </c>
      <c r="G4151">
        <v>360000</v>
      </c>
      <c r="H4151">
        <v>6000000</v>
      </c>
      <c r="I4151">
        <v>16391506</v>
      </c>
      <c r="J4151">
        <f t="shared" si="68"/>
        <v>5463835.333333333</v>
      </c>
    </row>
    <row r="4152" spans="1:10">
      <c r="A4152" t="s">
        <v>446</v>
      </c>
      <c r="B4152" t="s">
        <v>901</v>
      </c>
      <c r="C4152" t="s">
        <v>902</v>
      </c>
      <c r="D4152">
        <v>2021</v>
      </c>
      <c r="E4152">
        <v>3288000</v>
      </c>
      <c r="F4152">
        <v>0</v>
      </c>
      <c r="G4152">
        <v>0</v>
      </c>
      <c r="H4152">
        <v>0</v>
      </c>
      <c r="I4152">
        <v>3288000</v>
      </c>
      <c r="J4152">
        <f t="shared" si="68"/>
        <v>3288000</v>
      </c>
    </row>
    <row r="4153" spans="1:10">
      <c r="A4153" t="s">
        <v>446</v>
      </c>
      <c r="B4153" t="s">
        <v>1329</v>
      </c>
      <c r="C4153" t="s">
        <v>1330</v>
      </c>
      <c r="D4153">
        <v>2021</v>
      </c>
      <c r="E4153">
        <v>0</v>
      </c>
      <c r="F4153">
        <v>589099</v>
      </c>
      <c r="G4153">
        <v>0</v>
      </c>
      <c r="H4153">
        <v>0</v>
      </c>
      <c r="I4153">
        <v>589099</v>
      </c>
      <c r="J4153">
        <f t="shared" si="68"/>
        <v>589099</v>
      </c>
    </row>
    <row r="4154" spans="1:10">
      <c r="A4154" t="s">
        <v>446</v>
      </c>
      <c r="B4154" t="s">
        <v>1202</v>
      </c>
      <c r="C4154" t="s">
        <v>1203</v>
      </c>
      <c r="D4154">
        <v>2021</v>
      </c>
      <c r="E4154">
        <v>0</v>
      </c>
      <c r="F4154">
        <v>6671000</v>
      </c>
      <c r="G4154">
        <v>0</v>
      </c>
      <c r="H4154">
        <v>0</v>
      </c>
      <c r="I4154">
        <v>6671000</v>
      </c>
      <c r="J4154">
        <f t="shared" si="68"/>
        <v>6671000</v>
      </c>
    </row>
    <row r="4155" spans="1:10">
      <c r="A4155" t="s">
        <v>446</v>
      </c>
      <c r="B4155" t="s">
        <v>1114</v>
      </c>
      <c r="C4155" t="s">
        <v>1115</v>
      </c>
      <c r="D4155">
        <v>2021</v>
      </c>
      <c r="E4155">
        <v>0</v>
      </c>
      <c r="F4155">
        <v>0</v>
      </c>
      <c r="G4155">
        <v>16898542</v>
      </c>
      <c r="H4155">
        <v>0</v>
      </c>
      <c r="I4155">
        <v>16898542</v>
      </c>
      <c r="J4155">
        <f t="shared" si="68"/>
        <v>16898542</v>
      </c>
    </row>
    <row r="4156" spans="1:10">
      <c r="A4156" t="s">
        <v>446</v>
      </c>
      <c r="B4156" t="s">
        <v>2178</v>
      </c>
      <c r="C4156" t="s">
        <v>2179</v>
      </c>
      <c r="D4156">
        <v>2021</v>
      </c>
      <c r="E4156">
        <v>106000</v>
      </c>
      <c r="F4156">
        <v>0</v>
      </c>
      <c r="G4156">
        <v>0</v>
      </c>
      <c r="H4156">
        <v>0</v>
      </c>
      <c r="I4156">
        <v>106000</v>
      </c>
      <c r="J4156">
        <f t="shared" si="68"/>
        <v>106000</v>
      </c>
    </row>
    <row r="4157" spans="1:10">
      <c r="A4157" t="s">
        <v>446</v>
      </c>
      <c r="B4157" t="s">
        <v>504</v>
      </c>
      <c r="C4157" t="s">
        <v>505</v>
      </c>
      <c r="D4157">
        <v>2021</v>
      </c>
      <c r="E4157">
        <v>0</v>
      </c>
      <c r="F4157">
        <v>1611028</v>
      </c>
      <c r="G4157">
        <v>9920000</v>
      </c>
      <c r="H4157">
        <v>3954000</v>
      </c>
      <c r="I4157">
        <v>15485028</v>
      </c>
      <c r="J4157">
        <f t="shared" si="68"/>
        <v>5161676</v>
      </c>
    </row>
    <row r="4158" spans="1:10">
      <c r="A4158" t="s">
        <v>446</v>
      </c>
      <c r="B4158" t="s">
        <v>506</v>
      </c>
      <c r="C4158" t="s">
        <v>507</v>
      </c>
      <c r="D4158">
        <v>2021</v>
      </c>
      <c r="E4158">
        <v>107969033</v>
      </c>
      <c r="F4158">
        <v>138350000</v>
      </c>
      <c r="G4158">
        <v>126834000</v>
      </c>
      <c r="H4158">
        <v>303164000</v>
      </c>
      <c r="I4158">
        <v>676317033</v>
      </c>
      <c r="J4158">
        <f t="shared" si="68"/>
        <v>169079258.25</v>
      </c>
    </row>
    <row r="4159" spans="1:10">
      <c r="A4159" t="s">
        <v>446</v>
      </c>
      <c r="B4159" t="s">
        <v>2180</v>
      </c>
      <c r="C4159" t="s">
        <v>2181</v>
      </c>
      <c r="D4159">
        <v>2021</v>
      </c>
      <c r="E4159">
        <v>0</v>
      </c>
      <c r="F4159">
        <v>0</v>
      </c>
      <c r="G4159">
        <v>0</v>
      </c>
      <c r="H4159">
        <v>924997</v>
      </c>
      <c r="I4159">
        <v>924997</v>
      </c>
      <c r="J4159">
        <f t="shared" si="68"/>
        <v>924997</v>
      </c>
    </row>
    <row r="4160" spans="1:10">
      <c r="A4160" t="s">
        <v>446</v>
      </c>
      <c r="B4160" t="s">
        <v>1118</v>
      </c>
      <c r="C4160" t="s">
        <v>1119</v>
      </c>
      <c r="D4160">
        <v>2021</v>
      </c>
      <c r="E4160">
        <v>0</v>
      </c>
      <c r="F4160">
        <v>25451138</v>
      </c>
      <c r="G4160">
        <v>0</v>
      </c>
      <c r="H4160">
        <v>0</v>
      </c>
      <c r="I4160">
        <v>25451138</v>
      </c>
      <c r="J4160">
        <f t="shared" si="68"/>
        <v>25451138</v>
      </c>
    </row>
    <row r="4161" spans="1:10">
      <c r="A4161" t="s">
        <v>446</v>
      </c>
      <c r="B4161" t="s">
        <v>1413</v>
      </c>
      <c r="C4161" t="s">
        <v>1414</v>
      </c>
      <c r="D4161">
        <v>2021</v>
      </c>
      <c r="E4161">
        <v>0</v>
      </c>
      <c r="F4161">
        <v>34500</v>
      </c>
      <c r="G4161">
        <v>0</v>
      </c>
      <c r="H4161">
        <v>0</v>
      </c>
      <c r="I4161">
        <v>34500</v>
      </c>
      <c r="J4161">
        <f t="shared" si="68"/>
        <v>34500</v>
      </c>
    </row>
    <row r="4162" spans="1:10">
      <c r="A4162" t="s">
        <v>446</v>
      </c>
      <c r="B4162" t="s">
        <v>1023</v>
      </c>
      <c r="C4162" t="s">
        <v>1024</v>
      </c>
      <c r="D4162">
        <v>2021</v>
      </c>
      <c r="E4162">
        <v>0</v>
      </c>
      <c r="F4162">
        <v>3552231</v>
      </c>
      <c r="G4162">
        <v>4631000</v>
      </c>
      <c r="H4162">
        <v>0</v>
      </c>
      <c r="I4162">
        <v>8183231</v>
      </c>
      <c r="J4162">
        <f t="shared" si="68"/>
        <v>4091615.5</v>
      </c>
    </row>
    <row r="4163" spans="1:10">
      <c r="A4163" t="s">
        <v>446</v>
      </c>
      <c r="B4163" t="s">
        <v>1200</v>
      </c>
      <c r="C4163" t="s">
        <v>1201</v>
      </c>
      <c r="D4163">
        <v>2021</v>
      </c>
      <c r="E4163">
        <v>0</v>
      </c>
      <c r="F4163">
        <v>5165149</v>
      </c>
      <c r="G4163">
        <v>21792000</v>
      </c>
      <c r="H4163">
        <v>894000</v>
      </c>
      <c r="I4163">
        <v>27851149</v>
      </c>
      <c r="J4163">
        <f t="shared" si="68"/>
        <v>9283716.333333334</v>
      </c>
    </row>
    <row r="4164" spans="1:10">
      <c r="A4164" t="s">
        <v>446</v>
      </c>
      <c r="B4164" t="s">
        <v>447</v>
      </c>
      <c r="C4164" t="s">
        <v>448</v>
      </c>
      <c r="D4164">
        <v>2021</v>
      </c>
      <c r="E4164">
        <v>0</v>
      </c>
      <c r="F4164">
        <v>4699554</v>
      </c>
      <c r="G4164">
        <v>23000000</v>
      </c>
      <c r="H4164">
        <v>0</v>
      </c>
      <c r="I4164">
        <v>27699554</v>
      </c>
      <c r="J4164">
        <f t="shared" si="68"/>
        <v>13849777</v>
      </c>
    </row>
    <row r="4165" spans="1:10">
      <c r="A4165" t="s">
        <v>446</v>
      </c>
      <c r="B4165" t="s">
        <v>510</v>
      </c>
      <c r="C4165" t="s">
        <v>511</v>
      </c>
      <c r="D4165">
        <v>2021</v>
      </c>
      <c r="E4165">
        <v>1208461</v>
      </c>
      <c r="F4165">
        <v>2861000</v>
      </c>
      <c r="G4165">
        <v>749000</v>
      </c>
      <c r="H4165">
        <v>1563000</v>
      </c>
      <c r="I4165">
        <v>6381461</v>
      </c>
      <c r="J4165">
        <f t="shared" si="68"/>
        <v>1595365.25</v>
      </c>
    </row>
    <row r="4166" spans="1:10">
      <c r="A4166" t="s">
        <v>446</v>
      </c>
      <c r="B4166" t="s">
        <v>512</v>
      </c>
      <c r="C4166" t="s">
        <v>1452</v>
      </c>
      <c r="D4166">
        <v>2021</v>
      </c>
      <c r="E4166">
        <v>0</v>
      </c>
      <c r="F4166">
        <v>9970126</v>
      </c>
      <c r="G4166">
        <v>26085000</v>
      </c>
      <c r="H4166">
        <v>7796000</v>
      </c>
      <c r="I4166">
        <v>43851126</v>
      </c>
      <c r="J4166">
        <f t="shared" si="68"/>
        <v>14617042</v>
      </c>
    </row>
    <row r="4167" spans="1:10">
      <c r="A4167" t="s">
        <v>446</v>
      </c>
      <c r="B4167" t="s">
        <v>514</v>
      </c>
      <c r="C4167" t="s">
        <v>515</v>
      </c>
      <c r="D4167">
        <v>2021</v>
      </c>
      <c r="E4167">
        <v>0</v>
      </c>
      <c r="F4167">
        <v>1620000</v>
      </c>
      <c r="G4167">
        <v>52783000</v>
      </c>
      <c r="H4167">
        <v>4608000</v>
      </c>
      <c r="I4167">
        <v>59011000</v>
      </c>
      <c r="J4167">
        <f t="shared" si="68"/>
        <v>19670333.333333332</v>
      </c>
    </row>
    <row r="4168" spans="1:10">
      <c r="A4168" t="s">
        <v>446</v>
      </c>
      <c r="B4168" t="s">
        <v>1327</v>
      </c>
      <c r="C4168" t="s">
        <v>1328</v>
      </c>
      <c r="D4168">
        <v>2021</v>
      </c>
      <c r="E4168">
        <v>0</v>
      </c>
      <c r="F4168">
        <v>29409264</v>
      </c>
      <c r="G4168">
        <v>6799000</v>
      </c>
      <c r="H4168">
        <v>0</v>
      </c>
      <c r="I4168">
        <v>36208264</v>
      </c>
      <c r="J4168">
        <f t="shared" si="68"/>
        <v>18104132</v>
      </c>
    </row>
    <row r="4169" spans="1:10">
      <c r="A4169" t="s">
        <v>446</v>
      </c>
      <c r="B4169" t="s">
        <v>2182</v>
      </c>
      <c r="C4169" t="s">
        <v>2183</v>
      </c>
      <c r="D4169">
        <v>2021</v>
      </c>
      <c r="E4169">
        <v>0</v>
      </c>
      <c r="F4169">
        <v>10178</v>
      </c>
      <c r="G4169">
        <v>0</v>
      </c>
      <c r="H4169">
        <v>0</v>
      </c>
      <c r="I4169">
        <v>10178</v>
      </c>
      <c r="J4169">
        <f t="shared" si="68"/>
        <v>10178</v>
      </c>
    </row>
    <row r="4170" spans="1:10">
      <c r="A4170" t="s">
        <v>446</v>
      </c>
      <c r="B4170" t="s">
        <v>1289</v>
      </c>
      <c r="C4170" t="s">
        <v>1290</v>
      </c>
      <c r="D4170">
        <v>2021</v>
      </c>
      <c r="E4170">
        <v>2428626</v>
      </c>
      <c r="F4170">
        <v>11278000</v>
      </c>
      <c r="G4170">
        <v>0</v>
      </c>
      <c r="H4170">
        <v>8505000</v>
      </c>
      <c r="I4170">
        <v>22211626</v>
      </c>
      <c r="J4170">
        <f t="shared" si="68"/>
        <v>7403875.333333333</v>
      </c>
    </row>
    <row r="4171" spans="1:10">
      <c r="A4171" t="s">
        <v>446</v>
      </c>
      <c r="B4171" t="s">
        <v>1730</v>
      </c>
      <c r="C4171" t="s">
        <v>1731</v>
      </c>
      <c r="D4171">
        <v>2021</v>
      </c>
      <c r="E4171">
        <v>5638000</v>
      </c>
      <c r="F4171">
        <v>0</v>
      </c>
      <c r="G4171">
        <v>0</v>
      </c>
      <c r="H4171">
        <v>0</v>
      </c>
      <c r="I4171">
        <v>5638000</v>
      </c>
      <c r="J4171">
        <f t="shared" si="68"/>
        <v>5638000</v>
      </c>
    </row>
    <row r="4172" spans="1:10">
      <c r="A4172" t="s">
        <v>532</v>
      </c>
      <c r="B4172" t="s">
        <v>1151</v>
      </c>
      <c r="C4172" t="s">
        <v>1152</v>
      </c>
      <c r="D4172">
        <v>2021</v>
      </c>
      <c r="E4172">
        <v>219</v>
      </c>
      <c r="F4172">
        <v>0</v>
      </c>
      <c r="G4172">
        <v>0</v>
      </c>
      <c r="H4172">
        <v>0</v>
      </c>
      <c r="I4172">
        <v>219</v>
      </c>
      <c r="J4172">
        <f t="shared" si="68"/>
        <v>219</v>
      </c>
    </row>
    <row r="4173" spans="1:10">
      <c r="A4173" t="s">
        <v>532</v>
      </c>
      <c r="B4173" t="s">
        <v>551</v>
      </c>
      <c r="C4173" t="s">
        <v>552</v>
      </c>
      <c r="D4173">
        <v>2021</v>
      </c>
      <c r="E4173">
        <v>1248036</v>
      </c>
      <c r="F4173">
        <v>0</v>
      </c>
      <c r="G4173">
        <v>0</v>
      </c>
      <c r="H4173">
        <v>0</v>
      </c>
      <c r="I4173">
        <v>1248036</v>
      </c>
      <c r="J4173">
        <f t="shared" si="68"/>
        <v>1248036</v>
      </c>
    </row>
    <row r="4174" spans="1:10">
      <c r="A4174" t="s">
        <v>532</v>
      </c>
      <c r="B4174" t="s">
        <v>533</v>
      </c>
      <c r="C4174" t="s">
        <v>534</v>
      </c>
      <c r="D4174">
        <v>2021</v>
      </c>
      <c r="E4174">
        <v>17194018</v>
      </c>
      <c r="F4174">
        <v>0</v>
      </c>
      <c r="G4174">
        <v>0</v>
      </c>
      <c r="H4174">
        <v>0</v>
      </c>
      <c r="I4174">
        <v>17194018</v>
      </c>
      <c r="J4174">
        <f t="shared" si="68"/>
        <v>17194018</v>
      </c>
    </row>
    <row r="4175" spans="1:10">
      <c r="A4175" t="s">
        <v>532</v>
      </c>
      <c r="B4175" t="s">
        <v>535</v>
      </c>
      <c r="C4175" t="s">
        <v>536</v>
      </c>
      <c r="D4175">
        <v>2021</v>
      </c>
      <c r="E4175">
        <v>0</v>
      </c>
      <c r="F4175">
        <v>139474000</v>
      </c>
      <c r="G4175">
        <v>154170000</v>
      </c>
      <c r="H4175">
        <v>0</v>
      </c>
      <c r="I4175">
        <v>293644000</v>
      </c>
      <c r="J4175">
        <f t="shared" si="68"/>
        <v>146822000</v>
      </c>
    </row>
    <row r="4176" spans="1:10">
      <c r="A4176" t="s">
        <v>532</v>
      </c>
      <c r="B4176" t="s">
        <v>537</v>
      </c>
      <c r="C4176" t="s">
        <v>538</v>
      </c>
      <c r="D4176">
        <v>2021</v>
      </c>
      <c r="E4176">
        <v>6499743</v>
      </c>
      <c r="F4176">
        <v>17105000</v>
      </c>
      <c r="G4176">
        <v>0</v>
      </c>
      <c r="H4176">
        <v>11000000</v>
      </c>
      <c r="I4176">
        <v>34604743</v>
      </c>
      <c r="J4176">
        <f t="shared" si="68"/>
        <v>11534914.333333334</v>
      </c>
    </row>
    <row r="4177" spans="1:10">
      <c r="A4177" t="s">
        <v>532</v>
      </c>
      <c r="B4177" t="s">
        <v>539</v>
      </c>
      <c r="C4177" t="s">
        <v>540</v>
      </c>
      <c r="D4177">
        <v>2021</v>
      </c>
      <c r="E4177">
        <v>75546362</v>
      </c>
      <c r="F4177">
        <v>277586000</v>
      </c>
      <c r="G4177">
        <v>20215000</v>
      </c>
      <c r="H4177">
        <v>38168000</v>
      </c>
      <c r="I4177">
        <v>411515362</v>
      </c>
      <c r="J4177">
        <f t="shared" si="68"/>
        <v>102878840.5</v>
      </c>
    </row>
    <row r="4178" spans="1:10">
      <c r="A4178" t="s">
        <v>532</v>
      </c>
      <c r="B4178" t="s">
        <v>541</v>
      </c>
      <c r="C4178" t="s">
        <v>542</v>
      </c>
      <c r="D4178">
        <v>2021</v>
      </c>
      <c r="E4178">
        <v>0</v>
      </c>
      <c r="F4178">
        <v>1391200</v>
      </c>
      <c r="G4178">
        <v>2000000</v>
      </c>
      <c r="H4178">
        <v>0</v>
      </c>
      <c r="I4178">
        <v>3391200</v>
      </c>
      <c r="J4178">
        <f t="shared" si="68"/>
        <v>1695600</v>
      </c>
    </row>
    <row r="4179" spans="1:10">
      <c r="A4179" t="s">
        <v>532</v>
      </c>
      <c r="B4179" t="s">
        <v>2184</v>
      </c>
      <c r="C4179" t="s">
        <v>2185</v>
      </c>
      <c r="D4179">
        <v>2021</v>
      </c>
      <c r="E4179">
        <v>166240</v>
      </c>
      <c r="F4179">
        <v>0</v>
      </c>
      <c r="G4179">
        <v>0</v>
      </c>
      <c r="H4179">
        <v>0</v>
      </c>
      <c r="I4179">
        <v>166240</v>
      </c>
      <c r="J4179">
        <f t="shared" si="68"/>
        <v>166240</v>
      </c>
    </row>
    <row r="4180" spans="1:10">
      <c r="A4180" t="s">
        <v>532</v>
      </c>
      <c r="B4180" t="s">
        <v>545</v>
      </c>
      <c r="C4180" t="s">
        <v>546</v>
      </c>
      <c r="D4180">
        <v>2021</v>
      </c>
      <c r="E4180">
        <v>77517367</v>
      </c>
      <c r="F4180">
        <v>34281000</v>
      </c>
      <c r="G4180">
        <v>11354000</v>
      </c>
      <c r="H4180">
        <v>6000000</v>
      </c>
      <c r="I4180">
        <v>129152367</v>
      </c>
      <c r="J4180">
        <f t="shared" si="68"/>
        <v>32288091.75</v>
      </c>
    </row>
    <row r="4181" spans="1:10">
      <c r="A4181" t="s">
        <v>532</v>
      </c>
      <c r="B4181" t="s">
        <v>547</v>
      </c>
      <c r="C4181" t="s">
        <v>548</v>
      </c>
      <c r="D4181">
        <v>2021</v>
      </c>
      <c r="E4181">
        <v>7244953</v>
      </c>
      <c r="F4181">
        <v>4257000</v>
      </c>
      <c r="G4181">
        <v>6753000</v>
      </c>
      <c r="H4181">
        <v>8932000</v>
      </c>
      <c r="I4181">
        <v>27186953</v>
      </c>
      <c r="J4181">
        <f t="shared" si="68"/>
        <v>6796738.25</v>
      </c>
    </row>
    <row r="4182" spans="1:10">
      <c r="A4182" t="s">
        <v>532</v>
      </c>
      <c r="B4182" t="s">
        <v>549</v>
      </c>
      <c r="C4182" t="s">
        <v>550</v>
      </c>
      <c r="D4182">
        <v>2021</v>
      </c>
      <c r="E4182">
        <v>1572845</v>
      </c>
      <c r="F4182">
        <v>1449000</v>
      </c>
      <c r="G4182">
        <v>851000</v>
      </c>
      <c r="H4182">
        <v>445000</v>
      </c>
      <c r="I4182">
        <v>4317845</v>
      </c>
      <c r="J4182">
        <f t="shared" si="68"/>
        <v>1079461.25</v>
      </c>
    </row>
    <row r="4183" spans="1:10">
      <c r="A4183" t="s">
        <v>555</v>
      </c>
      <c r="B4183" t="s">
        <v>556</v>
      </c>
      <c r="C4183" t="s">
        <v>557</v>
      </c>
      <c r="D4183">
        <v>2021</v>
      </c>
      <c r="E4183">
        <v>216310867</v>
      </c>
      <c r="F4183">
        <v>222986000</v>
      </c>
      <c r="G4183">
        <v>178501000</v>
      </c>
      <c r="H4183">
        <v>138110000</v>
      </c>
      <c r="I4183">
        <v>755907867</v>
      </c>
      <c r="J4183">
        <f t="shared" si="68"/>
        <v>188976966.75</v>
      </c>
    </row>
    <row r="4184" spans="1:10">
      <c r="A4184" t="s">
        <v>555</v>
      </c>
      <c r="B4184" t="s">
        <v>558</v>
      </c>
      <c r="C4184" t="s">
        <v>559</v>
      </c>
      <c r="D4184">
        <v>2021</v>
      </c>
      <c r="E4184">
        <v>0</v>
      </c>
      <c r="F4184">
        <v>8012025</v>
      </c>
      <c r="G4184">
        <v>12930000</v>
      </c>
      <c r="H4184">
        <v>11865000</v>
      </c>
      <c r="I4184">
        <v>32807025</v>
      </c>
      <c r="J4184">
        <f t="shared" si="68"/>
        <v>10935675</v>
      </c>
    </row>
    <row r="4185" spans="1:10">
      <c r="A4185" t="s">
        <v>555</v>
      </c>
      <c r="B4185" t="s">
        <v>560</v>
      </c>
      <c r="C4185" t="s">
        <v>561</v>
      </c>
      <c r="D4185">
        <v>2021</v>
      </c>
      <c r="E4185">
        <v>149262646</v>
      </c>
      <c r="F4185">
        <v>307434000</v>
      </c>
      <c r="G4185">
        <v>306991000</v>
      </c>
      <c r="H4185">
        <v>367873000</v>
      </c>
      <c r="I4185">
        <v>1131560646</v>
      </c>
      <c r="J4185">
        <f t="shared" si="68"/>
        <v>282890161.5</v>
      </c>
    </row>
    <row r="4186" spans="1:10">
      <c r="A4186" t="s">
        <v>555</v>
      </c>
      <c r="B4186" t="s">
        <v>562</v>
      </c>
      <c r="C4186" t="s">
        <v>563</v>
      </c>
      <c r="D4186">
        <v>2021</v>
      </c>
      <c r="E4186">
        <v>241851000</v>
      </c>
      <c r="F4186">
        <v>477288000</v>
      </c>
      <c r="G4186">
        <v>6460000</v>
      </c>
      <c r="H4186">
        <v>32000000</v>
      </c>
      <c r="I4186">
        <v>757599000</v>
      </c>
      <c r="J4186">
        <f t="shared" si="68"/>
        <v>189399750</v>
      </c>
    </row>
    <row r="4187" spans="1:10">
      <c r="A4187" t="s">
        <v>555</v>
      </c>
      <c r="B4187" t="s">
        <v>564</v>
      </c>
      <c r="C4187" t="s">
        <v>565</v>
      </c>
      <c r="D4187">
        <v>2021</v>
      </c>
      <c r="E4187">
        <v>0</v>
      </c>
      <c r="F4187">
        <v>0</v>
      </c>
      <c r="G4187">
        <v>0</v>
      </c>
      <c r="H4187">
        <v>123210581</v>
      </c>
      <c r="I4187">
        <v>123210581</v>
      </c>
      <c r="J4187">
        <f t="shared" si="68"/>
        <v>123210581</v>
      </c>
    </row>
    <row r="4188" spans="1:10">
      <c r="A4188" t="s">
        <v>566</v>
      </c>
      <c r="B4188" t="s">
        <v>1042</v>
      </c>
      <c r="C4188" t="s">
        <v>1043</v>
      </c>
      <c r="D4188">
        <v>2021</v>
      </c>
      <c r="E4188">
        <v>1038</v>
      </c>
      <c r="F4188">
        <v>0</v>
      </c>
      <c r="G4188">
        <v>0</v>
      </c>
      <c r="H4188">
        <v>0</v>
      </c>
      <c r="I4188">
        <v>1038</v>
      </c>
      <c r="J4188">
        <f t="shared" si="68"/>
        <v>1038</v>
      </c>
    </row>
    <row r="4189" spans="1:10">
      <c r="A4189" t="s">
        <v>566</v>
      </c>
      <c r="B4189" t="s">
        <v>631</v>
      </c>
      <c r="C4189" t="s">
        <v>632</v>
      </c>
      <c r="D4189">
        <v>2021</v>
      </c>
      <c r="E4189">
        <v>0</v>
      </c>
      <c r="F4189">
        <v>0</v>
      </c>
      <c r="G4189">
        <v>471</v>
      </c>
      <c r="H4189">
        <v>0</v>
      </c>
      <c r="I4189">
        <v>471</v>
      </c>
      <c r="J4189">
        <f t="shared" si="68"/>
        <v>471</v>
      </c>
    </row>
    <row r="4190" spans="1:10">
      <c r="A4190" t="s">
        <v>566</v>
      </c>
      <c r="B4190" t="s">
        <v>633</v>
      </c>
      <c r="C4190" t="s">
        <v>600</v>
      </c>
      <c r="D4190">
        <v>2021</v>
      </c>
      <c r="E4190">
        <v>0</v>
      </c>
      <c r="F4190">
        <v>417</v>
      </c>
      <c r="G4190">
        <v>0</v>
      </c>
      <c r="H4190">
        <v>0</v>
      </c>
      <c r="I4190">
        <v>417</v>
      </c>
      <c r="J4190">
        <f t="shared" si="68"/>
        <v>417</v>
      </c>
    </row>
    <row r="4191" spans="1:10">
      <c r="A4191" t="s">
        <v>566</v>
      </c>
      <c r="B4191" t="s">
        <v>636</v>
      </c>
      <c r="C4191" t="s">
        <v>637</v>
      </c>
      <c r="D4191">
        <v>2021</v>
      </c>
      <c r="E4191">
        <v>101</v>
      </c>
      <c r="F4191">
        <v>0</v>
      </c>
      <c r="G4191">
        <v>0</v>
      </c>
      <c r="H4191">
        <v>0</v>
      </c>
      <c r="I4191">
        <v>101</v>
      </c>
      <c r="J4191">
        <f t="shared" si="68"/>
        <v>101</v>
      </c>
    </row>
    <row r="4192" spans="1:10">
      <c r="A4192" t="s">
        <v>566</v>
      </c>
      <c r="B4192" t="s">
        <v>2186</v>
      </c>
      <c r="C4192" t="s">
        <v>2187</v>
      </c>
      <c r="D4192">
        <v>2021</v>
      </c>
      <c r="E4192">
        <v>744000</v>
      </c>
      <c r="F4192">
        <v>0</v>
      </c>
      <c r="G4192">
        <v>0</v>
      </c>
      <c r="H4192">
        <v>0</v>
      </c>
      <c r="I4192">
        <v>744000</v>
      </c>
      <c r="J4192">
        <f t="shared" si="68"/>
        <v>744000</v>
      </c>
    </row>
    <row r="4193" spans="1:10">
      <c r="A4193" t="s">
        <v>566</v>
      </c>
      <c r="B4193" t="s">
        <v>1175</v>
      </c>
      <c r="C4193" t="s">
        <v>1176</v>
      </c>
      <c r="D4193">
        <v>2021</v>
      </c>
      <c r="E4193">
        <v>0</v>
      </c>
      <c r="F4193">
        <v>0</v>
      </c>
      <c r="G4193">
        <v>0</v>
      </c>
      <c r="H4193">
        <v>901490</v>
      </c>
      <c r="I4193">
        <v>901490</v>
      </c>
      <c r="J4193">
        <f t="shared" si="68"/>
        <v>901490</v>
      </c>
    </row>
    <row r="4194" spans="1:10">
      <c r="A4194" t="s">
        <v>566</v>
      </c>
      <c r="B4194" t="s">
        <v>1050</v>
      </c>
      <c r="C4194" t="s">
        <v>1051</v>
      </c>
      <c r="D4194">
        <v>2021</v>
      </c>
      <c r="E4194">
        <v>0</v>
      </c>
      <c r="F4194">
        <v>0</v>
      </c>
      <c r="G4194">
        <v>129</v>
      </c>
      <c r="H4194">
        <v>0</v>
      </c>
      <c r="I4194">
        <v>129</v>
      </c>
      <c r="J4194">
        <f t="shared" si="68"/>
        <v>129</v>
      </c>
    </row>
    <row r="4195" spans="1:10">
      <c r="A4195" t="s">
        <v>566</v>
      </c>
      <c r="B4195" t="s">
        <v>2188</v>
      </c>
      <c r="C4195" t="s">
        <v>2189</v>
      </c>
      <c r="D4195">
        <v>2021</v>
      </c>
      <c r="E4195">
        <v>0</v>
      </c>
      <c r="F4195">
        <v>0</v>
      </c>
      <c r="G4195">
        <v>0</v>
      </c>
      <c r="H4195">
        <v>42</v>
      </c>
      <c r="I4195">
        <v>42</v>
      </c>
      <c r="J4195">
        <f t="shared" si="68"/>
        <v>42</v>
      </c>
    </row>
    <row r="4196" spans="1:10">
      <c r="A4196" t="s">
        <v>566</v>
      </c>
      <c r="B4196" t="s">
        <v>645</v>
      </c>
      <c r="C4196" t="s">
        <v>646</v>
      </c>
      <c r="D4196">
        <v>2021</v>
      </c>
      <c r="E4196">
        <v>0</v>
      </c>
      <c r="F4196">
        <v>0</v>
      </c>
      <c r="G4196">
        <v>0</v>
      </c>
      <c r="H4196">
        <v>143</v>
      </c>
      <c r="I4196">
        <v>143</v>
      </c>
      <c r="J4196">
        <f t="shared" si="68"/>
        <v>143</v>
      </c>
    </row>
    <row r="4197" spans="1:10">
      <c r="A4197" t="s">
        <v>566</v>
      </c>
      <c r="B4197" t="s">
        <v>1778</v>
      </c>
      <c r="C4197" t="s">
        <v>1779</v>
      </c>
      <c r="D4197">
        <v>2021</v>
      </c>
      <c r="E4197">
        <v>78</v>
      </c>
      <c r="F4197">
        <v>0</v>
      </c>
      <c r="G4197">
        <v>0</v>
      </c>
      <c r="H4197">
        <v>0</v>
      </c>
      <c r="I4197">
        <v>78</v>
      </c>
      <c r="J4197">
        <f t="shared" si="68"/>
        <v>78</v>
      </c>
    </row>
    <row r="4198" spans="1:10">
      <c r="A4198" t="s">
        <v>566</v>
      </c>
      <c r="B4198" t="s">
        <v>647</v>
      </c>
      <c r="C4198" t="s">
        <v>610</v>
      </c>
      <c r="D4198">
        <v>2021</v>
      </c>
      <c r="E4198">
        <v>0</v>
      </c>
      <c r="F4198">
        <v>225</v>
      </c>
      <c r="G4198">
        <v>0</v>
      </c>
      <c r="H4198">
        <v>0</v>
      </c>
      <c r="I4198">
        <v>225</v>
      </c>
      <c r="J4198">
        <f t="shared" si="68"/>
        <v>225</v>
      </c>
    </row>
    <row r="4199" spans="1:10">
      <c r="A4199" t="s">
        <v>566</v>
      </c>
      <c r="B4199" t="s">
        <v>648</v>
      </c>
      <c r="C4199" t="s">
        <v>649</v>
      </c>
      <c r="D4199">
        <v>2021</v>
      </c>
      <c r="E4199">
        <v>0</v>
      </c>
      <c r="F4199">
        <v>0</v>
      </c>
      <c r="G4199">
        <v>227</v>
      </c>
      <c r="H4199">
        <v>0</v>
      </c>
      <c r="I4199">
        <v>227</v>
      </c>
      <c r="J4199">
        <f t="shared" si="68"/>
        <v>227</v>
      </c>
    </row>
    <row r="4200" spans="1:10">
      <c r="A4200" t="s">
        <v>566</v>
      </c>
      <c r="B4200" t="s">
        <v>660</v>
      </c>
      <c r="C4200" t="s">
        <v>622</v>
      </c>
      <c r="D4200">
        <v>2021</v>
      </c>
      <c r="E4200">
        <v>0</v>
      </c>
      <c r="F4200">
        <v>0</v>
      </c>
      <c r="G4200">
        <v>79</v>
      </c>
      <c r="H4200">
        <v>0</v>
      </c>
      <c r="I4200">
        <v>79</v>
      </c>
      <c r="J4200">
        <f t="shared" si="68"/>
        <v>79</v>
      </c>
    </row>
    <row r="4201" spans="1:10">
      <c r="A4201" t="s">
        <v>566</v>
      </c>
      <c r="B4201" t="s">
        <v>1787</v>
      </c>
      <c r="C4201" t="s">
        <v>1788</v>
      </c>
      <c r="D4201">
        <v>2021</v>
      </c>
      <c r="E4201">
        <v>0</v>
      </c>
      <c r="F4201">
        <v>428</v>
      </c>
      <c r="G4201">
        <v>0</v>
      </c>
      <c r="H4201">
        <v>0</v>
      </c>
      <c r="I4201">
        <v>428</v>
      </c>
      <c r="J4201">
        <f t="shared" si="68"/>
        <v>428</v>
      </c>
    </row>
    <row r="4202" spans="1:10">
      <c r="A4202" t="s">
        <v>566</v>
      </c>
      <c r="B4202" t="s">
        <v>1112</v>
      </c>
      <c r="C4202" t="s">
        <v>1113</v>
      </c>
      <c r="D4202">
        <v>2021</v>
      </c>
      <c r="E4202">
        <v>0</v>
      </c>
      <c r="F4202">
        <v>0</v>
      </c>
      <c r="G4202">
        <v>0</v>
      </c>
      <c r="H4202">
        <v>1051</v>
      </c>
      <c r="I4202">
        <v>1051</v>
      </c>
      <c r="J4202">
        <f t="shared" si="68"/>
        <v>1051</v>
      </c>
    </row>
    <row r="4203" spans="1:10">
      <c r="A4203" t="s">
        <v>566</v>
      </c>
      <c r="B4203" t="s">
        <v>677</v>
      </c>
      <c r="C4203" t="s">
        <v>678</v>
      </c>
      <c r="D4203">
        <v>2021</v>
      </c>
      <c r="E4203">
        <v>0</v>
      </c>
      <c r="F4203">
        <v>0</v>
      </c>
      <c r="G4203">
        <v>0</v>
      </c>
      <c r="H4203">
        <v>396</v>
      </c>
      <c r="I4203">
        <v>396</v>
      </c>
      <c r="J4203">
        <f t="shared" ref="J4203:J4266" si="69">AVERAGEIF(E4203:H4203, "&gt;0")</f>
        <v>396</v>
      </c>
    </row>
    <row r="4204" spans="1:10">
      <c r="A4204" t="s">
        <v>566</v>
      </c>
      <c r="B4204" t="s">
        <v>663</v>
      </c>
      <c r="C4204" t="s">
        <v>568</v>
      </c>
      <c r="D4204">
        <v>2021</v>
      </c>
      <c r="E4204">
        <v>0</v>
      </c>
      <c r="F4204">
        <v>0</v>
      </c>
      <c r="G4204">
        <v>0</v>
      </c>
      <c r="H4204">
        <v>195</v>
      </c>
      <c r="I4204">
        <v>195</v>
      </c>
      <c r="J4204">
        <f t="shared" si="69"/>
        <v>195</v>
      </c>
    </row>
    <row r="4205" spans="1:10">
      <c r="A4205" t="s">
        <v>566</v>
      </c>
      <c r="B4205" t="s">
        <v>664</v>
      </c>
      <c r="C4205" t="s">
        <v>665</v>
      </c>
      <c r="D4205">
        <v>2021</v>
      </c>
      <c r="E4205">
        <v>0</v>
      </c>
      <c r="F4205">
        <v>0</v>
      </c>
      <c r="G4205">
        <v>0</v>
      </c>
      <c r="H4205">
        <v>841</v>
      </c>
      <c r="I4205">
        <v>841</v>
      </c>
      <c r="J4205">
        <f t="shared" si="69"/>
        <v>841</v>
      </c>
    </row>
    <row r="4206" spans="1:10">
      <c r="A4206" t="s">
        <v>566</v>
      </c>
      <c r="B4206" t="s">
        <v>670</v>
      </c>
      <c r="C4206" t="s">
        <v>596</v>
      </c>
      <c r="D4206">
        <v>2021</v>
      </c>
      <c r="E4206">
        <v>0</v>
      </c>
      <c r="F4206">
        <v>0</v>
      </c>
      <c r="G4206">
        <v>38600</v>
      </c>
      <c r="H4206">
        <v>0</v>
      </c>
      <c r="I4206">
        <v>38600</v>
      </c>
      <c r="J4206">
        <f t="shared" si="69"/>
        <v>38600</v>
      </c>
    </row>
    <row r="4207" spans="1:10">
      <c r="A4207" t="s">
        <v>566</v>
      </c>
      <c r="B4207" t="s">
        <v>1659</v>
      </c>
      <c r="C4207" t="s">
        <v>1521</v>
      </c>
      <c r="D4207">
        <v>2021</v>
      </c>
      <c r="E4207">
        <v>17999</v>
      </c>
      <c r="F4207">
        <v>0</v>
      </c>
      <c r="G4207">
        <v>0</v>
      </c>
      <c r="H4207">
        <v>0</v>
      </c>
      <c r="I4207">
        <v>17999</v>
      </c>
      <c r="J4207">
        <f t="shared" si="69"/>
        <v>17999</v>
      </c>
    </row>
    <row r="4208" spans="1:10">
      <c r="A4208" t="s">
        <v>566</v>
      </c>
      <c r="B4208" t="s">
        <v>1037</v>
      </c>
      <c r="C4208" t="s">
        <v>588</v>
      </c>
      <c r="D4208">
        <v>2021</v>
      </c>
      <c r="E4208">
        <v>269</v>
      </c>
      <c r="F4208">
        <v>0</v>
      </c>
      <c r="G4208">
        <v>0</v>
      </c>
      <c r="H4208">
        <v>0</v>
      </c>
      <c r="I4208">
        <v>269</v>
      </c>
      <c r="J4208">
        <f t="shared" si="69"/>
        <v>269</v>
      </c>
    </row>
    <row r="4209" spans="1:10">
      <c r="A4209" t="s">
        <v>566</v>
      </c>
      <c r="B4209" t="s">
        <v>679</v>
      </c>
      <c r="C4209" t="s">
        <v>590</v>
      </c>
      <c r="D4209">
        <v>2021</v>
      </c>
      <c r="E4209">
        <v>0</v>
      </c>
      <c r="F4209">
        <v>950</v>
      </c>
      <c r="G4209">
        <v>0</v>
      </c>
      <c r="H4209">
        <v>0</v>
      </c>
      <c r="I4209">
        <v>950</v>
      </c>
      <c r="J4209">
        <f t="shared" si="69"/>
        <v>950</v>
      </c>
    </row>
    <row r="4210" spans="1:10">
      <c r="A4210" t="s">
        <v>566</v>
      </c>
      <c r="B4210" t="s">
        <v>682</v>
      </c>
      <c r="C4210" t="s">
        <v>683</v>
      </c>
      <c r="D4210">
        <v>2021</v>
      </c>
      <c r="E4210">
        <v>0</v>
      </c>
      <c r="F4210">
        <v>903</v>
      </c>
      <c r="G4210">
        <v>0</v>
      </c>
      <c r="H4210">
        <v>0</v>
      </c>
      <c r="I4210">
        <v>903</v>
      </c>
      <c r="J4210">
        <f t="shared" si="69"/>
        <v>903</v>
      </c>
    </row>
    <row r="4211" spans="1:10">
      <c r="A4211" t="s">
        <v>566</v>
      </c>
      <c r="B4211" t="s">
        <v>684</v>
      </c>
      <c r="C4211" t="s">
        <v>685</v>
      </c>
      <c r="D4211">
        <v>2021</v>
      </c>
      <c r="E4211">
        <v>999</v>
      </c>
      <c r="F4211">
        <v>0</v>
      </c>
      <c r="G4211">
        <v>0</v>
      </c>
      <c r="H4211">
        <v>0</v>
      </c>
      <c r="I4211">
        <v>999</v>
      </c>
      <c r="J4211">
        <f t="shared" si="69"/>
        <v>999</v>
      </c>
    </row>
    <row r="4212" spans="1:10">
      <c r="A4212" t="s">
        <v>566</v>
      </c>
      <c r="B4212" t="s">
        <v>2190</v>
      </c>
      <c r="C4212" t="s">
        <v>592</v>
      </c>
      <c r="D4212">
        <v>2021</v>
      </c>
      <c r="E4212">
        <v>595</v>
      </c>
      <c r="F4212">
        <v>0</v>
      </c>
      <c r="G4212">
        <v>0</v>
      </c>
      <c r="H4212">
        <v>0</v>
      </c>
      <c r="I4212">
        <v>595</v>
      </c>
      <c r="J4212">
        <f t="shared" si="69"/>
        <v>595</v>
      </c>
    </row>
    <row r="4213" spans="1:10">
      <c r="A4213" t="s">
        <v>566</v>
      </c>
      <c r="B4213" t="s">
        <v>1451</v>
      </c>
      <c r="C4213" t="s">
        <v>1348</v>
      </c>
      <c r="D4213">
        <v>2021</v>
      </c>
      <c r="E4213">
        <v>4000000</v>
      </c>
      <c r="F4213">
        <v>0</v>
      </c>
      <c r="G4213">
        <v>0</v>
      </c>
      <c r="H4213">
        <v>0</v>
      </c>
      <c r="I4213">
        <v>4000000</v>
      </c>
      <c r="J4213">
        <f t="shared" si="69"/>
        <v>4000000</v>
      </c>
    </row>
    <row r="4214" spans="1:10">
      <c r="A4214" t="s">
        <v>566</v>
      </c>
      <c r="B4214" t="s">
        <v>1743</v>
      </c>
      <c r="C4214" t="s">
        <v>2004</v>
      </c>
      <c r="D4214">
        <v>2021</v>
      </c>
      <c r="E4214">
        <v>0</v>
      </c>
      <c r="F4214">
        <v>25929</v>
      </c>
      <c r="G4214">
        <v>0</v>
      </c>
      <c r="H4214">
        <v>0</v>
      </c>
      <c r="I4214">
        <v>25929</v>
      </c>
      <c r="J4214">
        <f t="shared" si="69"/>
        <v>25929</v>
      </c>
    </row>
    <row r="4215" spans="1:10">
      <c r="A4215" t="s">
        <v>566</v>
      </c>
      <c r="B4215" t="s">
        <v>2005</v>
      </c>
      <c r="C4215" t="s">
        <v>2006</v>
      </c>
      <c r="D4215">
        <v>2021</v>
      </c>
      <c r="E4215">
        <v>0</v>
      </c>
      <c r="F4215">
        <v>99000</v>
      </c>
      <c r="G4215">
        <v>0</v>
      </c>
      <c r="H4215">
        <v>0</v>
      </c>
      <c r="I4215">
        <v>99000</v>
      </c>
      <c r="J4215">
        <f t="shared" si="69"/>
        <v>99000</v>
      </c>
    </row>
    <row r="4216" spans="1:10">
      <c r="A4216" t="s">
        <v>566</v>
      </c>
      <c r="B4216" t="s">
        <v>599</v>
      </c>
      <c r="C4216" t="s">
        <v>600</v>
      </c>
      <c r="D4216">
        <v>2021</v>
      </c>
      <c r="E4216">
        <v>0</v>
      </c>
      <c r="F4216">
        <v>65659</v>
      </c>
      <c r="G4216">
        <v>0</v>
      </c>
      <c r="H4216">
        <v>0</v>
      </c>
      <c r="I4216">
        <v>65659</v>
      </c>
      <c r="J4216">
        <f t="shared" si="69"/>
        <v>65659</v>
      </c>
    </row>
    <row r="4217" spans="1:10">
      <c r="A4217" t="s">
        <v>566</v>
      </c>
      <c r="B4217" t="s">
        <v>1648</v>
      </c>
      <c r="C4217" t="s">
        <v>1649</v>
      </c>
      <c r="D4217">
        <v>2021</v>
      </c>
      <c r="E4217">
        <v>12996</v>
      </c>
      <c r="F4217">
        <v>0</v>
      </c>
      <c r="G4217">
        <v>0</v>
      </c>
      <c r="H4217">
        <v>0</v>
      </c>
      <c r="I4217">
        <v>12996</v>
      </c>
      <c r="J4217">
        <f t="shared" si="69"/>
        <v>12996</v>
      </c>
    </row>
    <row r="4218" spans="1:10">
      <c r="A4218" t="s">
        <v>566</v>
      </c>
      <c r="B4218" t="s">
        <v>2191</v>
      </c>
      <c r="C4218" t="s">
        <v>2048</v>
      </c>
      <c r="D4218">
        <v>2021</v>
      </c>
      <c r="E4218">
        <v>0</v>
      </c>
      <c r="F4218">
        <v>13000</v>
      </c>
      <c r="G4218">
        <v>0</v>
      </c>
      <c r="H4218">
        <v>0</v>
      </c>
      <c r="I4218">
        <v>13000</v>
      </c>
      <c r="J4218">
        <f t="shared" si="69"/>
        <v>13000</v>
      </c>
    </row>
    <row r="4219" spans="1:10">
      <c r="A4219" t="s">
        <v>566</v>
      </c>
      <c r="B4219" t="s">
        <v>1650</v>
      </c>
      <c r="C4219" t="s">
        <v>1651</v>
      </c>
      <c r="D4219">
        <v>2021</v>
      </c>
      <c r="E4219">
        <v>190</v>
      </c>
      <c r="F4219">
        <v>0</v>
      </c>
      <c r="G4219">
        <v>0</v>
      </c>
      <c r="H4219">
        <v>0</v>
      </c>
      <c r="I4219">
        <v>190</v>
      </c>
      <c r="J4219">
        <f t="shared" si="69"/>
        <v>190</v>
      </c>
    </row>
    <row r="4220" spans="1:10">
      <c r="A4220" t="s">
        <v>566</v>
      </c>
      <c r="B4220" t="s">
        <v>2009</v>
      </c>
      <c r="C4220" t="s">
        <v>971</v>
      </c>
      <c r="D4220">
        <v>2021</v>
      </c>
      <c r="E4220">
        <v>0</v>
      </c>
      <c r="F4220">
        <v>0</v>
      </c>
      <c r="G4220">
        <v>54695</v>
      </c>
      <c r="H4220">
        <v>0</v>
      </c>
      <c r="I4220">
        <v>54695</v>
      </c>
      <c r="J4220">
        <f t="shared" si="69"/>
        <v>54695</v>
      </c>
    </row>
    <row r="4221" spans="1:10">
      <c r="A4221" t="s">
        <v>566</v>
      </c>
      <c r="B4221" t="s">
        <v>2192</v>
      </c>
      <c r="C4221" t="s">
        <v>2193</v>
      </c>
      <c r="D4221">
        <v>2021</v>
      </c>
      <c r="E4221">
        <v>0</v>
      </c>
      <c r="F4221">
        <v>32000</v>
      </c>
      <c r="G4221">
        <v>0</v>
      </c>
      <c r="H4221">
        <v>0</v>
      </c>
      <c r="I4221">
        <v>32000</v>
      </c>
      <c r="J4221">
        <f t="shared" si="69"/>
        <v>32000</v>
      </c>
    </row>
    <row r="4222" spans="1:10">
      <c r="A4222" t="s">
        <v>566</v>
      </c>
      <c r="B4222" t="s">
        <v>2014</v>
      </c>
      <c r="C4222" t="s">
        <v>1779</v>
      </c>
      <c r="D4222">
        <v>2021</v>
      </c>
      <c r="E4222">
        <v>7000</v>
      </c>
      <c r="F4222">
        <v>0</v>
      </c>
      <c r="G4222">
        <v>0</v>
      </c>
      <c r="H4222">
        <v>0</v>
      </c>
      <c r="I4222">
        <v>7000</v>
      </c>
      <c r="J4222">
        <f t="shared" si="69"/>
        <v>7000</v>
      </c>
    </row>
    <row r="4223" spans="1:10">
      <c r="A4223" t="s">
        <v>566</v>
      </c>
      <c r="B4223" t="s">
        <v>607</v>
      </c>
      <c r="C4223" t="s">
        <v>608</v>
      </c>
      <c r="D4223">
        <v>2021</v>
      </c>
      <c r="E4223">
        <v>0</v>
      </c>
      <c r="F4223">
        <v>0</v>
      </c>
      <c r="G4223">
        <v>0</v>
      </c>
      <c r="H4223">
        <v>108486</v>
      </c>
      <c r="I4223">
        <v>108486</v>
      </c>
      <c r="J4223">
        <f t="shared" si="69"/>
        <v>108486</v>
      </c>
    </row>
    <row r="4224" spans="1:10">
      <c r="A4224" t="s">
        <v>566</v>
      </c>
      <c r="B4224" t="s">
        <v>2194</v>
      </c>
      <c r="C4224" t="s">
        <v>2195</v>
      </c>
      <c r="D4224">
        <v>2021</v>
      </c>
      <c r="E4224">
        <v>13750</v>
      </c>
      <c r="F4224">
        <v>0</v>
      </c>
      <c r="G4224">
        <v>0</v>
      </c>
      <c r="H4224">
        <v>0</v>
      </c>
      <c r="I4224">
        <v>13750</v>
      </c>
      <c r="J4224">
        <f t="shared" si="69"/>
        <v>13750</v>
      </c>
    </row>
    <row r="4225" spans="1:10">
      <c r="A4225" t="s">
        <v>566</v>
      </c>
      <c r="B4225" t="s">
        <v>2196</v>
      </c>
      <c r="C4225" t="s">
        <v>2197</v>
      </c>
      <c r="D4225">
        <v>2021</v>
      </c>
      <c r="E4225">
        <v>0</v>
      </c>
      <c r="F4225">
        <v>14000</v>
      </c>
      <c r="G4225">
        <v>0</v>
      </c>
      <c r="H4225">
        <v>0</v>
      </c>
      <c r="I4225">
        <v>14000</v>
      </c>
      <c r="J4225">
        <f t="shared" si="69"/>
        <v>14000</v>
      </c>
    </row>
    <row r="4226" spans="1:10">
      <c r="A4226" t="s">
        <v>566</v>
      </c>
      <c r="B4226" t="s">
        <v>1749</v>
      </c>
      <c r="C4226" t="s">
        <v>1390</v>
      </c>
      <c r="D4226">
        <v>2021</v>
      </c>
      <c r="E4226">
        <v>0</v>
      </c>
      <c r="F4226">
        <v>9946</v>
      </c>
      <c r="G4226">
        <v>0</v>
      </c>
      <c r="H4226">
        <v>0</v>
      </c>
      <c r="I4226">
        <v>9946</v>
      </c>
      <c r="J4226">
        <f t="shared" si="69"/>
        <v>9946</v>
      </c>
    </row>
    <row r="4227" spans="1:10">
      <c r="A4227" t="s">
        <v>566</v>
      </c>
      <c r="B4227" t="s">
        <v>2198</v>
      </c>
      <c r="C4227" t="s">
        <v>1784</v>
      </c>
      <c r="D4227">
        <v>2021</v>
      </c>
      <c r="E4227">
        <v>0</v>
      </c>
      <c r="F4227">
        <v>13</v>
      </c>
      <c r="G4227">
        <v>0</v>
      </c>
      <c r="H4227">
        <v>0</v>
      </c>
      <c r="I4227">
        <v>13</v>
      </c>
      <c r="J4227">
        <f t="shared" si="69"/>
        <v>13</v>
      </c>
    </row>
    <row r="4228" spans="1:10">
      <c r="A4228" t="s">
        <v>566</v>
      </c>
      <c r="B4228" t="s">
        <v>623</v>
      </c>
      <c r="C4228" t="s">
        <v>624</v>
      </c>
      <c r="D4228">
        <v>2021</v>
      </c>
      <c r="E4228">
        <v>0</v>
      </c>
      <c r="F4228">
        <v>68000</v>
      </c>
      <c r="G4228">
        <v>0</v>
      </c>
      <c r="H4228">
        <v>0</v>
      </c>
      <c r="I4228">
        <v>68000</v>
      </c>
      <c r="J4228">
        <f t="shared" si="69"/>
        <v>68000</v>
      </c>
    </row>
    <row r="4229" spans="1:10">
      <c r="A4229" t="s">
        <v>566</v>
      </c>
      <c r="B4229" t="s">
        <v>2199</v>
      </c>
      <c r="C4229" t="s">
        <v>2200</v>
      </c>
      <c r="D4229">
        <v>2021</v>
      </c>
      <c r="E4229">
        <v>0</v>
      </c>
      <c r="F4229">
        <v>57797</v>
      </c>
      <c r="G4229">
        <v>0</v>
      </c>
      <c r="H4229">
        <v>21000</v>
      </c>
      <c r="I4229">
        <v>78797</v>
      </c>
      <c r="J4229">
        <f t="shared" si="69"/>
        <v>39398.5</v>
      </c>
    </row>
    <row r="4230" spans="1:10">
      <c r="A4230" t="s">
        <v>566</v>
      </c>
      <c r="B4230" t="s">
        <v>625</v>
      </c>
      <c r="C4230" t="s">
        <v>626</v>
      </c>
      <c r="D4230">
        <v>2021</v>
      </c>
      <c r="E4230">
        <v>0</v>
      </c>
      <c r="F4230">
        <v>0</v>
      </c>
      <c r="G4230">
        <v>308000</v>
      </c>
      <c r="H4230">
        <v>0</v>
      </c>
      <c r="I4230">
        <v>308000</v>
      </c>
      <c r="J4230">
        <f t="shared" si="69"/>
        <v>308000</v>
      </c>
    </row>
    <row r="4231" spans="1:10">
      <c r="A4231" t="s">
        <v>566</v>
      </c>
      <c r="B4231" t="s">
        <v>1258</v>
      </c>
      <c r="C4231" t="s">
        <v>1259</v>
      </c>
      <c r="D4231">
        <v>2021</v>
      </c>
      <c r="E4231">
        <v>25000</v>
      </c>
      <c r="F4231">
        <v>0</v>
      </c>
      <c r="G4231">
        <v>0</v>
      </c>
      <c r="H4231">
        <v>0</v>
      </c>
      <c r="I4231">
        <v>25000</v>
      </c>
      <c r="J4231">
        <f t="shared" si="69"/>
        <v>25000</v>
      </c>
    </row>
    <row r="4232" spans="1:10">
      <c r="A4232" t="s">
        <v>566</v>
      </c>
      <c r="B4232" t="s">
        <v>949</v>
      </c>
      <c r="C4232" t="s">
        <v>950</v>
      </c>
      <c r="D4232">
        <v>2021</v>
      </c>
      <c r="E4232">
        <v>381189</v>
      </c>
      <c r="F4232">
        <v>0</v>
      </c>
      <c r="G4232">
        <v>0</v>
      </c>
      <c r="H4232">
        <v>50000</v>
      </c>
      <c r="I4232">
        <v>431189</v>
      </c>
      <c r="J4232">
        <f t="shared" si="69"/>
        <v>215594.5</v>
      </c>
    </row>
    <row r="4233" spans="1:10">
      <c r="A4233" t="s">
        <v>566</v>
      </c>
      <c r="B4233" t="s">
        <v>1187</v>
      </c>
      <c r="C4233" t="s">
        <v>988</v>
      </c>
      <c r="D4233">
        <v>2021</v>
      </c>
      <c r="E4233">
        <v>0</v>
      </c>
      <c r="F4233">
        <v>2502606</v>
      </c>
      <c r="G4233">
        <v>0</v>
      </c>
      <c r="H4233">
        <v>0</v>
      </c>
      <c r="I4233">
        <v>2502606</v>
      </c>
      <c r="J4233">
        <f t="shared" si="69"/>
        <v>2502606</v>
      </c>
    </row>
    <row r="4234" spans="1:10">
      <c r="A4234" t="s">
        <v>566</v>
      </c>
      <c r="B4234" t="s">
        <v>567</v>
      </c>
      <c r="C4234" t="s">
        <v>568</v>
      </c>
      <c r="D4234">
        <v>2021</v>
      </c>
      <c r="E4234">
        <v>0</v>
      </c>
      <c r="F4234">
        <v>271554</v>
      </c>
      <c r="G4234">
        <v>0</v>
      </c>
      <c r="H4234">
        <v>80000</v>
      </c>
      <c r="I4234">
        <v>351554</v>
      </c>
      <c r="J4234">
        <f t="shared" si="69"/>
        <v>175777</v>
      </c>
    </row>
    <row r="4235" spans="1:10">
      <c r="A4235" t="s">
        <v>566</v>
      </c>
      <c r="B4235" t="s">
        <v>569</v>
      </c>
      <c r="C4235" t="s">
        <v>570</v>
      </c>
      <c r="D4235">
        <v>2021</v>
      </c>
      <c r="E4235">
        <v>0</v>
      </c>
      <c r="F4235">
        <v>0</v>
      </c>
      <c r="G4235">
        <v>0</v>
      </c>
      <c r="H4235">
        <v>4000</v>
      </c>
      <c r="I4235">
        <v>4000</v>
      </c>
      <c r="J4235">
        <f t="shared" si="69"/>
        <v>4000</v>
      </c>
    </row>
    <row r="4236" spans="1:10">
      <c r="A4236" t="s">
        <v>566</v>
      </c>
      <c r="B4236" t="s">
        <v>573</v>
      </c>
      <c r="C4236" t="s">
        <v>574</v>
      </c>
      <c r="D4236">
        <v>2021</v>
      </c>
      <c r="E4236">
        <v>0</v>
      </c>
      <c r="F4236">
        <v>0</v>
      </c>
      <c r="G4236">
        <v>0</v>
      </c>
      <c r="H4236">
        <v>379719</v>
      </c>
      <c r="I4236">
        <v>379719</v>
      </c>
      <c r="J4236">
        <f t="shared" si="69"/>
        <v>379719</v>
      </c>
    </row>
    <row r="4237" spans="1:10">
      <c r="A4237" t="s">
        <v>566</v>
      </c>
      <c r="B4237" t="s">
        <v>579</v>
      </c>
      <c r="C4237" t="s">
        <v>580</v>
      </c>
      <c r="D4237">
        <v>2021</v>
      </c>
      <c r="E4237">
        <v>0</v>
      </c>
      <c r="F4237">
        <v>7005447</v>
      </c>
      <c r="G4237">
        <v>0</v>
      </c>
      <c r="H4237">
        <v>1250000</v>
      </c>
      <c r="I4237">
        <v>8255447</v>
      </c>
      <c r="J4237">
        <f t="shared" si="69"/>
        <v>4127723.5</v>
      </c>
    </row>
    <row r="4238" spans="1:10">
      <c r="A4238" t="s">
        <v>566</v>
      </c>
      <c r="B4238" t="s">
        <v>581</v>
      </c>
      <c r="C4238" t="s">
        <v>582</v>
      </c>
      <c r="D4238">
        <v>2021</v>
      </c>
      <c r="E4238">
        <v>0</v>
      </c>
      <c r="F4238">
        <v>2675000</v>
      </c>
      <c r="G4238">
        <v>0</v>
      </c>
      <c r="H4238">
        <v>0</v>
      </c>
      <c r="I4238">
        <v>2675000</v>
      </c>
      <c r="J4238">
        <f t="shared" si="69"/>
        <v>2675000</v>
      </c>
    </row>
    <row r="4239" spans="1:10">
      <c r="A4239" t="s">
        <v>566</v>
      </c>
      <c r="B4239" t="s">
        <v>1352</v>
      </c>
      <c r="C4239" t="s">
        <v>1176</v>
      </c>
      <c r="D4239">
        <v>2021</v>
      </c>
      <c r="E4239">
        <v>0</v>
      </c>
      <c r="F4239">
        <v>0</v>
      </c>
      <c r="G4239">
        <v>3140005</v>
      </c>
      <c r="H4239">
        <v>5373000</v>
      </c>
      <c r="I4239">
        <v>8513005</v>
      </c>
      <c r="J4239">
        <f t="shared" si="69"/>
        <v>4256502.5</v>
      </c>
    </row>
    <row r="4240" spans="1:10">
      <c r="A4240" t="s">
        <v>566</v>
      </c>
      <c r="B4240" t="s">
        <v>583</v>
      </c>
      <c r="C4240" t="s">
        <v>584</v>
      </c>
      <c r="D4240">
        <v>2021</v>
      </c>
      <c r="E4240">
        <v>0</v>
      </c>
      <c r="F4240">
        <v>1354734</v>
      </c>
      <c r="G4240">
        <v>0</v>
      </c>
      <c r="H4240">
        <v>0</v>
      </c>
      <c r="I4240">
        <v>1354734</v>
      </c>
      <c r="J4240">
        <f t="shared" si="69"/>
        <v>1354734</v>
      </c>
    </row>
    <row r="4241" spans="1:10">
      <c r="A4241" t="s">
        <v>566</v>
      </c>
      <c r="B4241" t="s">
        <v>585</v>
      </c>
      <c r="C4241" t="s">
        <v>586</v>
      </c>
      <c r="D4241">
        <v>2021</v>
      </c>
      <c r="E4241">
        <v>0</v>
      </c>
      <c r="F4241">
        <v>0</v>
      </c>
      <c r="G4241">
        <v>0</v>
      </c>
      <c r="H4241">
        <v>1218708</v>
      </c>
      <c r="I4241">
        <v>1218708</v>
      </c>
      <c r="J4241">
        <f t="shared" si="69"/>
        <v>1218708</v>
      </c>
    </row>
    <row r="4242" spans="1:10">
      <c r="A4242" t="s">
        <v>566</v>
      </c>
      <c r="B4242" t="s">
        <v>587</v>
      </c>
      <c r="C4242" t="s">
        <v>588</v>
      </c>
      <c r="D4242">
        <v>2021</v>
      </c>
      <c r="E4242">
        <v>0</v>
      </c>
      <c r="F4242">
        <v>331482</v>
      </c>
      <c r="G4242">
        <v>0</v>
      </c>
      <c r="H4242">
        <v>0</v>
      </c>
      <c r="I4242">
        <v>331482</v>
      </c>
      <c r="J4242">
        <f t="shared" si="69"/>
        <v>331482</v>
      </c>
    </row>
    <row r="4243" spans="1:10">
      <c r="A4243" t="s">
        <v>566</v>
      </c>
      <c r="B4243" t="s">
        <v>589</v>
      </c>
      <c r="C4243" t="s">
        <v>590</v>
      </c>
      <c r="D4243">
        <v>2021</v>
      </c>
      <c r="E4243">
        <v>0</v>
      </c>
      <c r="F4243">
        <v>25206</v>
      </c>
      <c r="G4243">
        <v>32000</v>
      </c>
      <c r="H4243">
        <v>7000</v>
      </c>
      <c r="I4243">
        <v>64206</v>
      </c>
      <c r="J4243">
        <f t="shared" si="69"/>
        <v>21402</v>
      </c>
    </row>
    <row r="4244" spans="1:10">
      <c r="A4244" t="s">
        <v>566</v>
      </c>
      <c r="B4244" t="s">
        <v>872</v>
      </c>
      <c r="C4244" t="s">
        <v>873</v>
      </c>
      <c r="D4244">
        <v>2021</v>
      </c>
      <c r="E4244">
        <v>0</v>
      </c>
      <c r="F4244">
        <v>0</v>
      </c>
      <c r="G4244">
        <v>0</v>
      </c>
      <c r="H4244">
        <v>364917</v>
      </c>
      <c r="I4244">
        <v>364917</v>
      </c>
      <c r="J4244">
        <f t="shared" si="69"/>
        <v>364917</v>
      </c>
    </row>
    <row r="4245" spans="1:10">
      <c r="A4245" t="s">
        <v>566</v>
      </c>
      <c r="B4245" t="s">
        <v>591</v>
      </c>
      <c r="C4245" t="s">
        <v>592</v>
      </c>
      <c r="D4245">
        <v>2021</v>
      </c>
      <c r="E4245">
        <v>0</v>
      </c>
      <c r="F4245">
        <v>7982846</v>
      </c>
      <c r="G4245">
        <v>4000000</v>
      </c>
      <c r="H4245">
        <v>11568000</v>
      </c>
      <c r="I4245">
        <v>23550846</v>
      </c>
      <c r="J4245">
        <f t="shared" si="69"/>
        <v>7850282</v>
      </c>
    </row>
    <row r="4246" spans="1:10">
      <c r="A4246" t="s">
        <v>566</v>
      </c>
      <c r="B4246" t="s">
        <v>593</v>
      </c>
      <c r="C4246" t="s">
        <v>594</v>
      </c>
      <c r="D4246">
        <v>2021</v>
      </c>
      <c r="E4246">
        <v>0</v>
      </c>
      <c r="F4246">
        <v>0</v>
      </c>
      <c r="G4246">
        <v>272294</v>
      </c>
      <c r="H4246">
        <v>0</v>
      </c>
      <c r="I4246">
        <v>272294</v>
      </c>
      <c r="J4246">
        <f t="shared" si="69"/>
        <v>272294</v>
      </c>
    </row>
    <row r="4247" spans="1:10">
      <c r="A4247" t="s">
        <v>566</v>
      </c>
      <c r="B4247" t="s">
        <v>1400</v>
      </c>
      <c r="C4247" t="s">
        <v>1401</v>
      </c>
      <c r="D4247">
        <v>2021</v>
      </c>
      <c r="E4247">
        <v>0</v>
      </c>
      <c r="F4247">
        <v>0</v>
      </c>
      <c r="G4247">
        <v>387402</v>
      </c>
      <c r="H4247">
        <v>0</v>
      </c>
      <c r="I4247">
        <v>387402</v>
      </c>
      <c r="J4247">
        <f t="shared" si="69"/>
        <v>387402</v>
      </c>
    </row>
    <row r="4248" spans="1:10">
      <c r="A4248" t="s">
        <v>566</v>
      </c>
      <c r="B4248" t="s">
        <v>1255</v>
      </c>
      <c r="C4248" t="s">
        <v>1256</v>
      </c>
      <c r="D4248">
        <v>2021</v>
      </c>
      <c r="E4248">
        <v>0</v>
      </c>
      <c r="F4248">
        <v>38887</v>
      </c>
      <c r="G4248">
        <v>0</v>
      </c>
      <c r="H4248">
        <v>0</v>
      </c>
      <c r="I4248">
        <v>38887</v>
      </c>
      <c r="J4248">
        <f t="shared" si="69"/>
        <v>38887</v>
      </c>
    </row>
    <row r="4249" spans="1:10">
      <c r="A4249" t="s">
        <v>566</v>
      </c>
      <c r="B4249" t="s">
        <v>1492</v>
      </c>
      <c r="C4249" t="s">
        <v>1059</v>
      </c>
      <c r="D4249">
        <v>2021</v>
      </c>
      <c r="E4249">
        <v>0</v>
      </c>
      <c r="F4249">
        <v>1190364</v>
      </c>
      <c r="G4249">
        <v>300000</v>
      </c>
      <c r="H4249">
        <v>0</v>
      </c>
      <c r="I4249">
        <v>1490364</v>
      </c>
      <c r="J4249">
        <f t="shared" si="69"/>
        <v>745182</v>
      </c>
    </row>
    <row r="4250" spans="1:10">
      <c r="A4250" t="s">
        <v>566</v>
      </c>
      <c r="B4250" t="s">
        <v>967</v>
      </c>
      <c r="C4250" t="s">
        <v>669</v>
      </c>
      <c r="D4250">
        <v>2021</v>
      </c>
      <c r="E4250">
        <v>0</v>
      </c>
      <c r="F4250">
        <v>0</v>
      </c>
      <c r="G4250">
        <v>0</v>
      </c>
      <c r="H4250">
        <v>415432</v>
      </c>
      <c r="I4250">
        <v>415432</v>
      </c>
      <c r="J4250">
        <f t="shared" si="69"/>
        <v>415432</v>
      </c>
    </row>
    <row r="4251" spans="1:10">
      <c r="A4251" t="s">
        <v>566</v>
      </c>
      <c r="B4251" t="s">
        <v>595</v>
      </c>
      <c r="C4251" t="s">
        <v>596</v>
      </c>
      <c r="D4251">
        <v>2021</v>
      </c>
      <c r="E4251">
        <v>0</v>
      </c>
      <c r="F4251">
        <v>0</v>
      </c>
      <c r="G4251">
        <v>279634</v>
      </c>
      <c r="H4251">
        <v>18000</v>
      </c>
      <c r="I4251">
        <v>297634</v>
      </c>
      <c r="J4251">
        <f t="shared" si="69"/>
        <v>148817</v>
      </c>
    </row>
    <row r="4252" spans="1:10">
      <c r="A4252" t="s">
        <v>566</v>
      </c>
      <c r="B4252" t="s">
        <v>1646</v>
      </c>
      <c r="C4252" t="s">
        <v>639</v>
      </c>
      <c r="D4252">
        <v>2021</v>
      </c>
      <c r="E4252">
        <v>231305</v>
      </c>
      <c r="F4252">
        <v>58000</v>
      </c>
      <c r="G4252">
        <v>0</v>
      </c>
      <c r="H4252">
        <v>0</v>
      </c>
      <c r="I4252">
        <v>289305</v>
      </c>
      <c r="J4252">
        <f t="shared" si="69"/>
        <v>144652.5</v>
      </c>
    </row>
    <row r="4253" spans="1:10">
      <c r="A4253" t="s">
        <v>691</v>
      </c>
      <c r="B4253" t="s">
        <v>2201</v>
      </c>
      <c r="C4253" t="s">
        <v>1309</v>
      </c>
      <c r="D4253">
        <v>2021</v>
      </c>
      <c r="E4253">
        <v>216</v>
      </c>
      <c r="F4253">
        <v>0</v>
      </c>
      <c r="G4253">
        <v>0</v>
      </c>
      <c r="H4253">
        <v>0</v>
      </c>
      <c r="I4253">
        <v>216</v>
      </c>
      <c r="J4253">
        <f t="shared" si="69"/>
        <v>216</v>
      </c>
    </row>
    <row r="4254" spans="1:10">
      <c r="A4254" t="s">
        <v>691</v>
      </c>
      <c r="B4254" t="s">
        <v>1660</v>
      </c>
      <c r="C4254" t="s">
        <v>1661</v>
      </c>
      <c r="D4254">
        <v>2021</v>
      </c>
      <c r="E4254">
        <v>122</v>
      </c>
      <c r="F4254">
        <v>0</v>
      </c>
      <c r="G4254">
        <v>0</v>
      </c>
      <c r="H4254">
        <v>0</v>
      </c>
      <c r="I4254">
        <v>122</v>
      </c>
      <c r="J4254">
        <f t="shared" si="69"/>
        <v>122</v>
      </c>
    </row>
    <row r="4255" spans="1:10">
      <c r="A4255" t="s">
        <v>691</v>
      </c>
      <c r="B4255" t="s">
        <v>2202</v>
      </c>
      <c r="C4255" t="s">
        <v>1199</v>
      </c>
      <c r="D4255">
        <v>2021</v>
      </c>
      <c r="E4255">
        <v>34122</v>
      </c>
      <c r="F4255">
        <v>0</v>
      </c>
      <c r="G4255">
        <v>0</v>
      </c>
      <c r="H4255">
        <v>0</v>
      </c>
      <c r="I4255">
        <v>34122</v>
      </c>
      <c r="J4255">
        <f t="shared" si="69"/>
        <v>34122</v>
      </c>
    </row>
    <row r="4256" spans="1:10">
      <c r="A4256" t="s">
        <v>691</v>
      </c>
      <c r="B4256" t="s">
        <v>1662</v>
      </c>
      <c r="C4256" t="s">
        <v>1663</v>
      </c>
      <c r="D4256">
        <v>2021</v>
      </c>
      <c r="E4256">
        <v>150</v>
      </c>
      <c r="F4256">
        <v>0</v>
      </c>
      <c r="G4256">
        <v>0</v>
      </c>
      <c r="H4256">
        <v>0</v>
      </c>
      <c r="I4256">
        <v>150</v>
      </c>
      <c r="J4256">
        <f t="shared" si="69"/>
        <v>150</v>
      </c>
    </row>
    <row r="4257" spans="1:10">
      <c r="A4257" t="s">
        <v>691</v>
      </c>
      <c r="B4257" t="s">
        <v>731</v>
      </c>
      <c r="C4257" t="s">
        <v>732</v>
      </c>
      <c r="D4257">
        <v>2021</v>
      </c>
      <c r="E4257">
        <v>839</v>
      </c>
      <c r="F4257">
        <v>0</v>
      </c>
      <c r="G4257">
        <v>0</v>
      </c>
      <c r="H4257">
        <v>0</v>
      </c>
      <c r="I4257">
        <v>839</v>
      </c>
      <c r="J4257">
        <f t="shared" si="69"/>
        <v>839</v>
      </c>
    </row>
    <row r="4258" spans="1:10">
      <c r="A4258" t="s">
        <v>691</v>
      </c>
      <c r="B4258" t="s">
        <v>2203</v>
      </c>
      <c r="C4258" t="s">
        <v>1199</v>
      </c>
      <c r="D4258">
        <v>2021</v>
      </c>
      <c r="E4258">
        <v>36000</v>
      </c>
      <c r="F4258">
        <v>0</v>
      </c>
      <c r="G4258">
        <v>0</v>
      </c>
      <c r="H4258">
        <v>0</v>
      </c>
      <c r="I4258">
        <v>36000</v>
      </c>
      <c r="J4258">
        <f t="shared" si="69"/>
        <v>36000</v>
      </c>
    </row>
    <row r="4259" spans="1:10">
      <c r="A4259" t="s">
        <v>691</v>
      </c>
      <c r="B4259" t="s">
        <v>733</v>
      </c>
      <c r="C4259" t="s">
        <v>734</v>
      </c>
      <c r="D4259">
        <v>2021</v>
      </c>
      <c r="E4259">
        <v>0</v>
      </c>
      <c r="F4259">
        <v>0</v>
      </c>
      <c r="G4259">
        <v>301</v>
      </c>
      <c r="H4259">
        <v>0</v>
      </c>
      <c r="I4259">
        <v>301</v>
      </c>
      <c r="J4259">
        <f t="shared" si="69"/>
        <v>301</v>
      </c>
    </row>
    <row r="4260" spans="1:10">
      <c r="A4260" t="s">
        <v>691</v>
      </c>
      <c r="B4260" t="s">
        <v>2204</v>
      </c>
      <c r="C4260" t="s">
        <v>2205</v>
      </c>
      <c r="D4260">
        <v>2021</v>
      </c>
      <c r="E4260">
        <v>0</v>
      </c>
      <c r="F4260">
        <v>0</v>
      </c>
      <c r="G4260">
        <v>400000</v>
      </c>
      <c r="H4260">
        <v>0</v>
      </c>
      <c r="I4260">
        <v>400000</v>
      </c>
      <c r="J4260">
        <f t="shared" si="69"/>
        <v>400000</v>
      </c>
    </row>
    <row r="4261" spans="1:10">
      <c r="A4261" t="s">
        <v>691</v>
      </c>
      <c r="B4261" t="s">
        <v>692</v>
      </c>
      <c r="C4261" t="s">
        <v>693</v>
      </c>
      <c r="D4261">
        <v>2021</v>
      </c>
      <c r="E4261">
        <v>84762638</v>
      </c>
      <c r="F4261">
        <v>90430000</v>
      </c>
      <c r="G4261">
        <v>48142000</v>
      </c>
      <c r="H4261">
        <v>38292000</v>
      </c>
      <c r="I4261">
        <v>261626638</v>
      </c>
      <c r="J4261">
        <f t="shared" si="69"/>
        <v>65406659.5</v>
      </c>
    </row>
    <row r="4262" spans="1:10">
      <c r="A4262" t="s">
        <v>691</v>
      </c>
      <c r="B4262" t="s">
        <v>694</v>
      </c>
      <c r="C4262" t="s">
        <v>695</v>
      </c>
      <c r="D4262">
        <v>2021</v>
      </c>
      <c r="E4262">
        <v>0</v>
      </c>
      <c r="F4262">
        <v>1009948</v>
      </c>
      <c r="G4262">
        <v>0</v>
      </c>
      <c r="H4262">
        <v>13200000</v>
      </c>
      <c r="I4262">
        <v>14209948</v>
      </c>
      <c r="J4262">
        <f t="shared" si="69"/>
        <v>7104974</v>
      </c>
    </row>
    <row r="4263" spans="1:10">
      <c r="A4263" t="s">
        <v>691</v>
      </c>
      <c r="B4263" t="s">
        <v>1794</v>
      </c>
      <c r="C4263" t="s">
        <v>1795</v>
      </c>
      <c r="D4263">
        <v>2021</v>
      </c>
      <c r="E4263">
        <v>9092849</v>
      </c>
      <c r="F4263">
        <v>1165000</v>
      </c>
      <c r="G4263">
        <v>0</v>
      </c>
      <c r="H4263">
        <v>0</v>
      </c>
      <c r="I4263">
        <v>10257849</v>
      </c>
      <c r="J4263">
        <f t="shared" si="69"/>
        <v>5128924.5</v>
      </c>
    </row>
    <row r="4264" spans="1:10">
      <c r="A4264" t="s">
        <v>691</v>
      </c>
      <c r="B4264" t="s">
        <v>696</v>
      </c>
      <c r="C4264" t="s">
        <v>697</v>
      </c>
      <c r="D4264">
        <v>2021</v>
      </c>
      <c r="E4264">
        <v>0</v>
      </c>
      <c r="F4264">
        <v>1976550</v>
      </c>
      <c r="G4264">
        <v>415000</v>
      </c>
      <c r="H4264">
        <v>4200000</v>
      </c>
      <c r="I4264">
        <v>6591550</v>
      </c>
      <c r="J4264">
        <f t="shared" si="69"/>
        <v>2197183.3333333335</v>
      </c>
    </row>
    <row r="4265" spans="1:10">
      <c r="A4265" t="s">
        <v>691</v>
      </c>
      <c r="B4265" t="s">
        <v>698</v>
      </c>
      <c r="C4265" t="s">
        <v>699</v>
      </c>
      <c r="D4265">
        <v>2021</v>
      </c>
      <c r="E4265">
        <v>0</v>
      </c>
      <c r="F4265">
        <v>0</v>
      </c>
      <c r="G4265">
        <v>1759399</v>
      </c>
      <c r="H4265">
        <v>0</v>
      </c>
      <c r="I4265">
        <v>1759399</v>
      </c>
      <c r="J4265">
        <f t="shared" si="69"/>
        <v>1759399</v>
      </c>
    </row>
    <row r="4266" spans="1:10">
      <c r="A4266" t="s">
        <v>691</v>
      </c>
      <c r="B4266" t="s">
        <v>700</v>
      </c>
      <c r="C4266" t="s">
        <v>701</v>
      </c>
      <c r="D4266">
        <v>2021</v>
      </c>
      <c r="E4266">
        <v>0</v>
      </c>
      <c r="F4266">
        <v>3346306</v>
      </c>
      <c r="G4266">
        <v>3215000</v>
      </c>
      <c r="H4266">
        <v>1725000</v>
      </c>
      <c r="I4266">
        <v>8286306</v>
      </c>
      <c r="J4266">
        <f t="shared" si="69"/>
        <v>2762102</v>
      </c>
    </row>
    <row r="4267" spans="1:10">
      <c r="A4267" t="s">
        <v>691</v>
      </c>
      <c r="B4267" t="s">
        <v>2206</v>
      </c>
      <c r="C4267" t="s">
        <v>2207</v>
      </c>
      <c r="D4267">
        <v>2021</v>
      </c>
      <c r="E4267">
        <v>452144</v>
      </c>
      <c r="F4267">
        <v>4548000</v>
      </c>
      <c r="G4267">
        <v>0</v>
      </c>
      <c r="H4267">
        <v>0</v>
      </c>
      <c r="I4267">
        <v>5000144</v>
      </c>
      <c r="J4267">
        <f t="shared" ref="J4267:J4330" si="70">AVERAGEIF(E4267:H4267, "&gt;0")</f>
        <v>2500072</v>
      </c>
    </row>
    <row r="4268" spans="1:10">
      <c r="A4268" t="s">
        <v>691</v>
      </c>
      <c r="B4268" t="s">
        <v>702</v>
      </c>
      <c r="C4268" t="s">
        <v>703</v>
      </c>
      <c r="D4268">
        <v>2021</v>
      </c>
      <c r="E4268">
        <v>0</v>
      </c>
      <c r="F4268">
        <v>61436736</v>
      </c>
      <c r="G4268">
        <v>92062000</v>
      </c>
      <c r="H4268">
        <v>6895000</v>
      </c>
      <c r="I4268">
        <v>160393736</v>
      </c>
      <c r="J4268">
        <f t="shared" si="70"/>
        <v>53464578.666666664</v>
      </c>
    </row>
    <row r="4269" spans="1:10">
      <c r="A4269" t="s">
        <v>691</v>
      </c>
      <c r="B4269" t="s">
        <v>704</v>
      </c>
      <c r="C4269" t="s">
        <v>705</v>
      </c>
      <c r="D4269">
        <v>2021</v>
      </c>
      <c r="E4269">
        <v>1158015</v>
      </c>
      <c r="F4269">
        <v>516000</v>
      </c>
      <c r="G4269">
        <v>275000</v>
      </c>
      <c r="H4269">
        <v>285000</v>
      </c>
      <c r="I4269">
        <v>2234015</v>
      </c>
      <c r="J4269">
        <f t="shared" si="70"/>
        <v>558503.75</v>
      </c>
    </row>
    <row r="4270" spans="1:10">
      <c r="A4270" t="s">
        <v>691</v>
      </c>
      <c r="B4270" t="s">
        <v>2208</v>
      </c>
      <c r="C4270" t="s">
        <v>2209</v>
      </c>
      <c r="D4270">
        <v>2021</v>
      </c>
      <c r="E4270">
        <v>0</v>
      </c>
      <c r="F4270">
        <v>82026</v>
      </c>
      <c r="G4270">
        <v>0</v>
      </c>
      <c r="H4270">
        <v>0</v>
      </c>
      <c r="I4270">
        <v>82026</v>
      </c>
      <c r="J4270">
        <f t="shared" si="70"/>
        <v>82026</v>
      </c>
    </row>
    <row r="4271" spans="1:10">
      <c r="A4271" t="s">
        <v>691</v>
      </c>
      <c r="B4271" t="s">
        <v>706</v>
      </c>
      <c r="C4271" t="s">
        <v>707</v>
      </c>
      <c r="D4271">
        <v>2021</v>
      </c>
      <c r="E4271">
        <v>0</v>
      </c>
      <c r="F4271">
        <v>0</v>
      </c>
      <c r="G4271">
        <v>1830338</v>
      </c>
      <c r="H4271">
        <v>0</v>
      </c>
      <c r="I4271">
        <v>1830338</v>
      </c>
      <c r="J4271">
        <f t="shared" si="70"/>
        <v>1830338</v>
      </c>
    </row>
    <row r="4272" spans="1:10">
      <c r="A4272" t="s">
        <v>691</v>
      </c>
      <c r="B4272" t="s">
        <v>708</v>
      </c>
      <c r="C4272" t="s">
        <v>709</v>
      </c>
      <c r="D4272">
        <v>2021</v>
      </c>
      <c r="E4272">
        <v>0</v>
      </c>
      <c r="F4272">
        <v>1328429</v>
      </c>
      <c r="G4272">
        <v>23594000</v>
      </c>
      <c r="H4272">
        <v>0</v>
      </c>
      <c r="I4272">
        <v>24922429</v>
      </c>
      <c r="J4272">
        <f t="shared" si="70"/>
        <v>12461214.5</v>
      </c>
    </row>
    <row r="4273" spans="1:10">
      <c r="A4273" t="s">
        <v>691</v>
      </c>
      <c r="B4273" t="s">
        <v>710</v>
      </c>
      <c r="C4273" t="s">
        <v>711</v>
      </c>
      <c r="D4273">
        <v>2021</v>
      </c>
      <c r="E4273">
        <v>13433132</v>
      </c>
      <c r="F4273">
        <v>0</v>
      </c>
      <c r="G4273">
        <v>998000</v>
      </c>
      <c r="H4273">
        <v>0</v>
      </c>
      <c r="I4273">
        <v>14431132</v>
      </c>
      <c r="J4273">
        <f t="shared" si="70"/>
        <v>7215566</v>
      </c>
    </row>
    <row r="4274" spans="1:10">
      <c r="A4274" t="s">
        <v>691</v>
      </c>
      <c r="B4274" t="s">
        <v>712</v>
      </c>
      <c r="C4274" t="s">
        <v>713</v>
      </c>
      <c r="D4274">
        <v>2021</v>
      </c>
      <c r="E4274">
        <v>1123854</v>
      </c>
      <c r="F4274">
        <v>7684000</v>
      </c>
      <c r="G4274">
        <v>6043000</v>
      </c>
      <c r="H4274">
        <v>4575000</v>
      </c>
      <c r="I4274">
        <v>19425854</v>
      </c>
      <c r="J4274">
        <f t="shared" si="70"/>
        <v>4856463.5</v>
      </c>
    </row>
    <row r="4275" spans="1:10">
      <c r="A4275" t="s">
        <v>691</v>
      </c>
      <c r="B4275" t="s">
        <v>716</v>
      </c>
      <c r="C4275" t="s">
        <v>717</v>
      </c>
      <c r="D4275">
        <v>2021</v>
      </c>
      <c r="E4275">
        <v>0</v>
      </c>
      <c r="F4275">
        <v>31581733</v>
      </c>
      <c r="G4275">
        <v>42333000</v>
      </c>
      <c r="H4275">
        <v>37473000</v>
      </c>
      <c r="I4275">
        <v>111387733</v>
      </c>
      <c r="J4275">
        <f t="shared" si="70"/>
        <v>37129244.333333336</v>
      </c>
    </row>
    <row r="4276" spans="1:10">
      <c r="A4276" t="s">
        <v>691</v>
      </c>
      <c r="B4276" t="s">
        <v>718</v>
      </c>
      <c r="C4276" t="s">
        <v>719</v>
      </c>
      <c r="D4276">
        <v>2021</v>
      </c>
      <c r="E4276">
        <v>0</v>
      </c>
      <c r="F4276">
        <v>733134</v>
      </c>
      <c r="G4276">
        <v>0</v>
      </c>
      <c r="H4276">
        <v>1300000</v>
      </c>
      <c r="I4276">
        <v>2033134</v>
      </c>
      <c r="J4276">
        <f t="shared" si="70"/>
        <v>1016567</v>
      </c>
    </row>
    <row r="4277" spans="1:10">
      <c r="A4277" t="s">
        <v>691</v>
      </c>
      <c r="B4277" t="s">
        <v>720</v>
      </c>
      <c r="C4277" t="s">
        <v>721</v>
      </c>
      <c r="D4277">
        <v>2021</v>
      </c>
      <c r="E4277">
        <v>65329862</v>
      </c>
      <c r="F4277">
        <v>44392000</v>
      </c>
      <c r="G4277">
        <v>0</v>
      </c>
      <c r="H4277">
        <v>0</v>
      </c>
      <c r="I4277">
        <v>109721862</v>
      </c>
      <c r="J4277">
        <f t="shared" si="70"/>
        <v>54860931</v>
      </c>
    </row>
    <row r="4278" spans="1:10">
      <c r="A4278" t="s">
        <v>691</v>
      </c>
      <c r="B4278" t="s">
        <v>722</v>
      </c>
      <c r="C4278" t="s">
        <v>723</v>
      </c>
      <c r="D4278">
        <v>2021</v>
      </c>
      <c r="E4278">
        <v>13724502</v>
      </c>
      <c r="F4278">
        <v>1216000</v>
      </c>
      <c r="G4278">
        <v>13993000</v>
      </c>
      <c r="H4278">
        <v>0</v>
      </c>
      <c r="I4278">
        <v>28933502</v>
      </c>
      <c r="J4278">
        <f t="shared" si="70"/>
        <v>9644500.666666666</v>
      </c>
    </row>
    <row r="4279" spans="1:10">
      <c r="A4279" t="s">
        <v>739</v>
      </c>
      <c r="B4279" t="s">
        <v>740</v>
      </c>
      <c r="C4279" t="s">
        <v>741</v>
      </c>
      <c r="D4279">
        <v>2021</v>
      </c>
      <c r="E4279">
        <v>0</v>
      </c>
      <c r="F4279">
        <v>0</v>
      </c>
      <c r="G4279">
        <v>0</v>
      </c>
      <c r="H4279">
        <v>3035816</v>
      </c>
      <c r="I4279">
        <v>3035816</v>
      </c>
      <c r="J4279">
        <f t="shared" si="70"/>
        <v>3035816</v>
      </c>
    </row>
    <row r="4280" spans="1:10">
      <c r="A4280" t="s">
        <v>742</v>
      </c>
      <c r="B4280" t="s">
        <v>743</v>
      </c>
      <c r="C4280" t="s">
        <v>744</v>
      </c>
      <c r="D4280">
        <v>2021</v>
      </c>
      <c r="E4280">
        <v>338782828</v>
      </c>
      <c r="F4280">
        <v>182626000</v>
      </c>
      <c r="G4280">
        <v>164475000</v>
      </c>
      <c r="H4280">
        <v>164487000</v>
      </c>
      <c r="I4280">
        <v>850370828</v>
      </c>
      <c r="J4280">
        <f t="shared" si="70"/>
        <v>212592707</v>
      </c>
    </row>
    <row r="4281" spans="1:10">
      <c r="A4281" t="s">
        <v>742</v>
      </c>
      <c r="B4281" t="s">
        <v>745</v>
      </c>
      <c r="C4281" t="s">
        <v>746</v>
      </c>
      <c r="D4281">
        <v>2021</v>
      </c>
      <c r="E4281">
        <v>197552897</v>
      </c>
      <c r="F4281">
        <v>129839000</v>
      </c>
      <c r="G4281">
        <v>175221000</v>
      </c>
      <c r="H4281">
        <v>39689000</v>
      </c>
      <c r="I4281">
        <v>542301897</v>
      </c>
      <c r="J4281">
        <f t="shared" si="70"/>
        <v>135575474.25</v>
      </c>
    </row>
    <row r="4282" spans="1:10">
      <c r="A4282" t="s">
        <v>742</v>
      </c>
      <c r="B4282" t="s">
        <v>747</v>
      </c>
      <c r="C4282" t="s">
        <v>748</v>
      </c>
      <c r="D4282">
        <v>2021</v>
      </c>
      <c r="E4282">
        <v>0</v>
      </c>
      <c r="F4282">
        <v>1601860</v>
      </c>
      <c r="G4282">
        <v>0</v>
      </c>
      <c r="H4282">
        <v>0</v>
      </c>
      <c r="I4282">
        <v>1601860</v>
      </c>
      <c r="J4282">
        <f t="shared" si="70"/>
        <v>1601860</v>
      </c>
    </row>
    <row r="4283" spans="1:10">
      <c r="A4283" t="s">
        <v>742</v>
      </c>
      <c r="B4283" t="s">
        <v>751</v>
      </c>
      <c r="C4283" t="s">
        <v>752</v>
      </c>
      <c r="D4283">
        <v>2021</v>
      </c>
      <c r="E4283">
        <v>0</v>
      </c>
      <c r="F4283">
        <v>16861294</v>
      </c>
      <c r="G4283">
        <v>3750000</v>
      </c>
      <c r="H4283">
        <v>3849000</v>
      </c>
      <c r="I4283">
        <v>24460294</v>
      </c>
      <c r="J4283">
        <f t="shared" si="70"/>
        <v>8153431.333333333</v>
      </c>
    </row>
    <row r="4284" spans="1:10">
      <c r="A4284" t="s">
        <v>742</v>
      </c>
      <c r="B4284" t="s">
        <v>891</v>
      </c>
      <c r="C4284" t="s">
        <v>892</v>
      </c>
      <c r="D4284">
        <v>2021</v>
      </c>
      <c r="E4284">
        <v>270190</v>
      </c>
      <c r="F4284">
        <v>0</v>
      </c>
      <c r="G4284">
        <v>0</v>
      </c>
      <c r="H4284">
        <v>0</v>
      </c>
      <c r="I4284">
        <v>270190</v>
      </c>
      <c r="J4284">
        <f t="shared" si="70"/>
        <v>270190</v>
      </c>
    </row>
    <row r="4285" spans="1:10">
      <c r="A4285" t="s">
        <v>742</v>
      </c>
      <c r="B4285" t="s">
        <v>753</v>
      </c>
      <c r="C4285" t="s">
        <v>754</v>
      </c>
      <c r="D4285">
        <v>2021</v>
      </c>
      <c r="E4285">
        <v>4163297</v>
      </c>
      <c r="F4285">
        <v>3500000</v>
      </c>
      <c r="G4285">
        <v>3500000</v>
      </c>
      <c r="H4285">
        <v>4607000</v>
      </c>
      <c r="I4285">
        <v>15770297</v>
      </c>
      <c r="J4285">
        <f t="shared" si="70"/>
        <v>3942574.25</v>
      </c>
    </row>
    <row r="4286" spans="1:10">
      <c r="A4286" t="s">
        <v>742</v>
      </c>
      <c r="B4286" t="s">
        <v>2210</v>
      </c>
      <c r="C4286" t="s">
        <v>2211</v>
      </c>
      <c r="D4286">
        <v>2021</v>
      </c>
      <c r="E4286">
        <v>0</v>
      </c>
      <c r="F4286">
        <v>0</v>
      </c>
      <c r="G4286">
        <v>1350170</v>
      </c>
      <c r="H4286">
        <v>0</v>
      </c>
      <c r="I4286">
        <v>1350170</v>
      </c>
      <c r="J4286">
        <f t="shared" si="70"/>
        <v>1350170</v>
      </c>
    </row>
    <row r="4287" spans="1:10">
      <c r="A4287" t="s">
        <v>742</v>
      </c>
      <c r="B4287" t="s">
        <v>757</v>
      </c>
      <c r="C4287" t="s">
        <v>758</v>
      </c>
      <c r="D4287">
        <v>2021</v>
      </c>
      <c r="E4287">
        <v>33900368</v>
      </c>
      <c r="F4287">
        <v>0</v>
      </c>
      <c r="G4287">
        <v>239623000</v>
      </c>
      <c r="H4287">
        <v>0</v>
      </c>
      <c r="I4287">
        <v>273523368</v>
      </c>
      <c r="J4287">
        <f t="shared" si="70"/>
        <v>136761684</v>
      </c>
    </row>
    <row r="4288" spans="1:10">
      <c r="A4288" t="s">
        <v>759</v>
      </c>
      <c r="B4288" t="s">
        <v>764</v>
      </c>
      <c r="C4288" t="s">
        <v>765</v>
      </c>
      <c r="D4288">
        <v>2021</v>
      </c>
      <c r="E4288">
        <v>11404</v>
      </c>
      <c r="F4288">
        <v>0</v>
      </c>
      <c r="G4288">
        <v>0</v>
      </c>
      <c r="H4288">
        <v>0</v>
      </c>
      <c r="I4288">
        <v>11404</v>
      </c>
      <c r="J4288">
        <f t="shared" si="70"/>
        <v>11404</v>
      </c>
    </row>
    <row r="4289" spans="1:10">
      <c r="A4289" t="s">
        <v>759</v>
      </c>
      <c r="B4289" t="s">
        <v>766</v>
      </c>
      <c r="C4289" t="s">
        <v>767</v>
      </c>
      <c r="D4289">
        <v>2021</v>
      </c>
      <c r="E4289">
        <v>109999</v>
      </c>
      <c r="F4289">
        <v>0</v>
      </c>
      <c r="G4289">
        <v>0</v>
      </c>
      <c r="H4289">
        <v>0</v>
      </c>
      <c r="I4289">
        <v>109999</v>
      </c>
      <c r="J4289">
        <f t="shared" si="70"/>
        <v>109999</v>
      </c>
    </row>
    <row r="4290" spans="1:10">
      <c r="A4290" t="s">
        <v>759</v>
      </c>
      <c r="B4290" t="s">
        <v>770</v>
      </c>
      <c r="C4290" t="s">
        <v>771</v>
      </c>
      <c r="D4290">
        <v>2021</v>
      </c>
      <c r="E4290">
        <v>162850</v>
      </c>
      <c r="F4290">
        <v>0</v>
      </c>
      <c r="G4290">
        <v>0</v>
      </c>
      <c r="H4290">
        <v>0</v>
      </c>
      <c r="I4290">
        <v>162850</v>
      </c>
      <c r="J4290">
        <f t="shared" si="70"/>
        <v>162850</v>
      </c>
    </row>
    <row r="4291" spans="1:10">
      <c r="A4291" t="s">
        <v>759</v>
      </c>
      <c r="B4291" t="s">
        <v>772</v>
      </c>
      <c r="C4291" t="s">
        <v>773</v>
      </c>
      <c r="D4291">
        <v>2021</v>
      </c>
      <c r="E4291">
        <v>5683628</v>
      </c>
      <c r="F4291">
        <v>15936000</v>
      </c>
      <c r="G4291">
        <v>2239000</v>
      </c>
      <c r="H4291">
        <v>13492000</v>
      </c>
      <c r="I4291">
        <v>37350628</v>
      </c>
      <c r="J4291">
        <f t="shared" si="70"/>
        <v>9337657</v>
      </c>
    </row>
    <row r="4292" spans="1:10">
      <c r="A4292" t="s">
        <v>759</v>
      </c>
      <c r="B4292" t="s">
        <v>774</v>
      </c>
      <c r="C4292" t="s">
        <v>775</v>
      </c>
      <c r="D4292">
        <v>2021</v>
      </c>
      <c r="E4292">
        <v>27430760</v>
      </c>
      <c r="F4292">
        <v>18935000</v>
      </c>
      <c r="G4292">
        <v>31977000</v>
      </c>
      <c r="H4292">
        <v>17557000</v>
      </c>
      <c r="I4292">
        <v>95899760</v>
      </c>
      <c r="J4292">
        <f t="shared" si="70"/>
        <v>23974940</v>
      </c>
    </row>
    <row r="4293" spans="1:10">
      <c r="A4293" t="s">
        <v>759</v>
      </c>
      <c r="B4293" t="s">
        <v>776</v>
      </c>
      <c r="C4293" t="s">
        <v>777</v>
      </c>
      <c r="D4293">
        <v>2021</v>
      </c>
      <c r="E4293">
        <v>0</v>
      </c>
      <c r="F4293">
        <v>7568726</v>
      </c>
      <c r="G4293">
        <v>143000</v>
      </c>
      <c r="H4293">
        <v>1166000</v>
      </c>
      <c r="I4293">
        <v>8877726</v>
      </c>
      <c r="J4293">
        <f t="shared" si="70"/>
        <v>2959242</v>
      </c>
    </row>
    <row r="4294" spans="1:10">
      <c r="A4294" t="s">
        <v>759</v>
      </c>
      <c r="B4294" t="s">
        <v>780</v>
      </c>
      <c r="C4294" t="s">
        <v>781</v>
      </c>
      <c r="D4294">
        <v>2021</v>
      </c>
      <c r="E4294">
        <v>0</v>
      </c>
      <c r="F4294">
        <v>130001423</v>
      </c>
      <c r="G4294">
        <v>210369000</v>
      </c>
      <c r="H4294">
        <v>316249000</v>
      </c>
      <c r="I4294">
        <v>656619423</v>
      </c>
      <c r="J4294">
        <f t="shared" si="70"/>
        <v>218873141</v>
      </c>
    </row>
    <row r="4295" spans="1:10">
      <c r="A4295" t="s">
        <v>759</v>
      </c>
      <c r="B4295" t="s">
        <v>782</v>
      </c>
      <c r="C4295" t="s">
        <v>783</v>
      </c>
      <c r="D4295">
        <v>2021</v>
      </c>
      <c r="E4295">
        <v>56174645</v>
      </c>
      <c r="F4295">
        <v>25782000</v>
      </c>
      <c r="G4295">
        <v>50674000</v>
      </c>
      <c r="H4295">
        <v>64587000</v>
      </c>
      <c r="I4295">
        <v>197217645</v>
      </c>
      <c r="J4295">
        <f t="shared" si="70"/>
        <v>49304411.25</v>
      </c>
    </row>
    <row r="4296" spans="1:10">
      <c r="A4296" t="s">
        <v>759</v>
      </c>
      <c r="B4296" t="s">
        <v>784</v>
      </c>
      <c r="C4296" t="s">
        <v>785</v>
      </c>
      <c r="D4296">
        <v>2021</v>
      </c>
      <c r="E4296">
        <v>7815876</v>
      </c>
      <c r="F4296">
        <v>890000</v>
      </c>
      <c r="G4296">
        <v>686000</v>
      </c>
      <c r="H4296">
        <v>0</v>
      </c>
      <c r="I4296">
        <v>9391876</v>
      </c>
      <c r="J4296">
        <f t="shared" si="70"/>
        <v>3130625.3333333335</v>
      </c>
    </row>
    <row r="4297" spans="1:10">
      <c r="A4297" t="s">
        <v>759</v>
      </c>
      <c r="B4297" t="s">
        <v>792</v>
      </c>
      <c r="C4297" t="s">
        <v>793</v>
      </c>
      <c r="D4297">
        <v>2021</v>
      </c>
      <c r="E4297">
        <v>0</v>
      </c>
      <c r="F4297">
        <v>0</v>
      </c>
      <c r="G4297">
        <v>21372913</v>
      </c>
      <c r="H4297">
        <v>10000000</v>
      </c>
      <c r="I4297">
        <v>31372913</v>
      </c>
      <c r="J4297">
        <f t="shared" si="70"/>
        <v>15686456.5</v>
      </c>
    </row>
    <row r="4298" spans="1:10">
      <c r="A4298" t="s">
        <v>759</v>
      </c>
      <c r="B4298" t="s">
        <v>800</v>
      </c>
      <c r="C4298" t="s">
        <v>801</v>
      </c>
      <c r="D4298">
        <v>2021</v>
      </c>
      <c r="E4298">
        <v>0</v>
      </c>
      <c r="F4298">
        <v>4064999</v>
      </c>
      <c r="G4298">
        <v>0</v>
      </c>
      <c r="H4298">
        <v>0</v>
      </c>
      <c r="I4298">
        <v>4064999</v>
      </c>
      <c r="J4298">
        <f t="shared" si="70"/>
        <v>4064999</v>
      </c>
    </row>
    <row r="4299" spans="1:10">
      <c r="A4299" t="s">
        <v>759</v>
      </c>
      <c r="B4299" t="s">
        <v>804</v>
      </c>
      <c r="C4299" t="s">
        <v>805</v>
      </c>
      <c r="D4299">
        <v>2021</v>
      </c>
      <c r="E4299">
        <v>2000</v>
      </c>
      <c r="F4299">
        <v>0</v>
      </c>
      <c r="G4299">
        <v>0</v>
      </c>
      <c r="H4299">
        <v>0</v>
      </c>
      <c r="I4299">
        <v>2000</v>
      </c>
      <c r="J4299">
        <f t="shared" si="70"/>
        <v>2000</v>
      </c>
    </row>
    <row r="4300" spans="1:10">
      <c r="A4300" t="s">
        <v>810</v>
      </c>
      <c r="B4300" t="s">
        <v>811</v>
      </c>
      <c r="C4300" t="s">
        <v>812</v>
      </c>
      <c r="D4300">
        <v>2021</v>
      </c>
      <c r="E4300">
        <v>4000000</v>
      </c>
      <c r="F4300">
        <v>4000000</v>
      </c>
      <c r="G4300">
        <v>4000000</v>
      </c>
      <c r="H4300">
        <v>4000000</v>
      </c>
      <c r="I4300">
        <v>16000000</v>
      </c>
      <c r="J4300">
        <f t="shared" si="70"/>
        <v>4000000</v>
      </c>
    </row>
    <row r="4301" spans="1:10">
      <c r="A4301" t="s">
        <v>810</v>
      </c>
      <c r="B4301" t="s">
        <v>813</v>
      </c>
      <c r="C4301" t="s">
        <v>814</v>
      </c>
      <c r="D4301">
        <v>2021</v>
      </c>
      <c r="E4301">
        <v>1000000</v>
      </c>
      <c r="F4301">
        <v>1000000</v>
      </c>
      <c r="G4301">
        <v>1000000</v>
      </c>
      <c r="H4301">
        <v>1000000</v>
      </c>
      <c r="I4301">
        <v>4000000</v>
      </c>
      <c r="J4301">
        <f t="shared" si="70"/>
        <v>1000000</v>
      </c>
    </row>
    <row r="4302" spans="1:10">
      <c r="A4302" t="s">
        <v>810</v>
      </c>
      <c r="B4302" t="s">
        <v>815</v>
      </c>
      <c r="C4302" t="s">
        <v>816</v>
      </c>
      <c r="D4302">
        <v>2021</v>
      </c>
      <c r="E4302">
        <v>49920199</v>
      </c>
      <c r="F4302">
        <v>35000000</v>
      </c>
      <c r="G4302">
        <v>35000000</v>
      </c>
      <c r="H4302">
        <v>35000000</v>
      </c>
      <c r="I4302">
        <v>154920199</v>
      </c>
      <c r="J4302">
        <f t="shared" si="70"/>
        <v>38730049.75</v>
      </c>
    </row>
    <row r="4303" spans="1:10">
      <c r="A4303" t="s">
        <v>810</v>
      </c>
      <c r="B4303" t="s">
        <v>870</v>
      </c>
      <c r="C4303" t="s">
        <v>871</v>
      </c>
      <c r="D4303">
        <v>2021</v>
      </c>
      <c r="E4303">
        <v>81240000</v>
      </c>
      <c r="F4303">
        <v>0</v>
      </c>
      <c r="G4303">
        <v>0</v>
      </c>
      <c r="H4303">
        <v>0</v>
      </c>
      <c r="I4303">
        <v>81240000</v>
      </c>
      <c r="J4303">
        <f t="shared" si="70"/>
        <v>81240000</v>
      </c>
    </row>
    <row r="4304" spans="1:10">
      <c r="A4304" t="s">
        <v>817</v>
      </c>
      <c r="B4304" t="s">
        <v>820</v>
      </c>
      <c r="C4304" t="s">
        <v>821</v>
      </c>
      <c r="D4304">
        <v>2021</v>
      </c>
      <c r="E4304">
        <v>0</v>
      </c>
      <c r="F4304">
        <v>9359190</v>
      </c>
      <c r="G4304">
        <v>5666000</v>
      </c>
      <c r="H4304">
        <v>4809000</v>
      </c>
      <c r="I4304">
        <v>19834190</v>
      </c>
      <c r="J4304">
        <f t="shared" si="70"/>
        <v>6611396.666666667</v>
      </c>
    </row>
    <row r="4305" spans="1:10">
      <c r="A4305" t="s">
        <v>822</v>
      </c>
      <c r="B4305" t="s">
        <v>835</v>
      </c>
      <c r="C4305" t="s">
        <v>836</v>
      </c>
      <c r="D4305">
        <v>2021</v>
      </c>
      <c r="E4305">
        <v>0</v>
      </c>
      <c r="F4305">
        <v>424</v>
      </c>
      <c r="G4305">
        <v>0</v>
      </c>
      <c r="H4305">
        <v>0</v>
      </c>
      <c r="I4305">
        <v>424</v>
      </c>
      <c r="J4305">
        <f t="shared" si="70"/>
        <v>424</v>
      </c>
    </row>
    <row r="4306" spans="1:10">
      <c r="A4306" t="s">
        <v>822</v>
      </c>
      <c r="B4306" t="s">
        <v>1089</v>
      </c>
      <c r="C4306" t="s">
        <v>1090</v>
      </c>
      <c r="D4306">
        <v>2021</v>
      </c>
      <c r="E4306">
        <v>75</v>
      </c>
      <c r="F4306">
        <v>0</v>
      </c>
      <c r="G4306">
        <v>0</v>
      </c>
      <c r="H4306">
        <v>0</v>
      </c>
      <c r="I4306">
        <v>75</v>
      </c>
      <c r="J4306">
        <f t="shared" si="70"/>
        <v>75</v>
      </c>
    </row>
    <row r="4307" spans="1:10">
      <c r="A4307" t="s">
        <v>822</v>
      </c>
      <c r="B4307" t="s">
        <v>823</v>
      </c>
      <c r="C4307" t="s">
        <v>824</v>
      </c>
      <c r="D4307">
        <v>2021</v>
      </c>
      <c r="E4307">
        <v>0</v>
      </c>
      <c r="F4307">
        <v>41598795</v>
      </c>
      <c r="G4307">
        <v>39072000</v>
      </c>
      <c r="H4307">
        <v>20903000</v>
      </c>
      <c r="I4307">
        <v>101573795</v>
      </c>
      <c r="J4307">
        <f t="shared" si="70"/>
        <v>33857931.666666664</v>
      </c>
    </row>
    <row r="4308" spans="1:10">
      <c r="A4308" t="s">
        <v>822</v>
      </c>
      <c r="B4308" t="s">
        <v>827</v>
      </c>
      <c r="C4308" t="s">
        <v>828</v>
      </c>
      <c r="D4308">
        <v>2021</v>
      </c>
      <c r="E4308">
        <v>1800000</v>
      </c>
      <c r="F4308">
        <v>3485000</v>
      </c>
      <c r="G4308">
        <v>336000</v>
      </c>
      <c r="H4308">
        <v>493000</v>
      </c>
      <c r="I4308">
        <v>6114000</v>
      </c>
      <c r="J4308">
        <f t="shared" si="70"/>
        <v>1528500</v>
      </c>
    </row>
    <row r="4309" spans="1:10">
      <c r="A4309" t="s">
        <v>822</v>
      </c>
      <c r="B4309" t="s">
        <v>829</v>
      </c>
      <c r="C4309" t="s">
        <v>830</v>
      </c>
      <c r="D4309">
        <v>2021</v>
      </c>
      <c r="E4309">
        <v>7569113</v>
      </c>
      <c r="F4309">
        <v>140000</v>
      </c>
      <c r="G4309">
        <v>1462000</v>
      </c>
      <c r="H4309">
        <v>1236000</v>
      </c>
      <c r="I4309">
        <v>10407113</v>
      </c>
      <c r="J4309">
        <f t="shared" si="70"/>
        <v>2601778.25</v>
      </c>
    </row>
    <row r="4310" spans="1:10">
      <c r="A4310" t="s">
        <v>822</v>
      </c>
      <c r="B4310" t="s">
        <v>831</v>
      </c>
      <c r="C4310" t="s">
        <v>832</v>
      </c>
      <c r="D4310">
        <v>2021</v>
      </c>
      <c r="E4310">
        <v>0</v>
      </c>
      <c r="F4310">
        <v>164353</v>
      </c>
      <c r="G4310">
        <v>442000</v>
      </c>
      <c r="H4310">
        <v>72000</v>
      </c>
      <c r="I4310">
        <v>678353</v>
      </c>
      <c r="J4310">
        <f t="shared" si="70"/>
        <v>226117.66666666666</v>
      </c>
    </row>
    <row r="4311" spans="1:10">
      <c r="A4311" t="s">
        <v>843</v>
      </c>
      <c r="B4311" t="s">
        <v>846</v>
      </c>
      <c r="C4311" t="s">
        <v>847</v>
      </c>
      <c r="D4311">
        <v>2021</v>
      </c>
      <c r="E4311">
        <v>38999</v>
      </c>
      <c r="F4311">
        <v>0</v>
      </c>
      <c r="G4311">
        <v>0</v>
      </c>
      <c r="H4311">
        <v>0</v>
      </c>
      <c r="I4311">
        <v>38999</v>
      </c>
      <c r="J4311">
        <f t="shared" si="70"/>
        <v>38999</v>
      </c>
    </row>
    <row r="4312" spans="1:10">
      <c r="A4312" t="s">
        <v>121</v>
      </c>
      <c r="B4312" t="s">
        <v>126</v>
      </c>
      <c r="C4312" t="s">
        <v>127</v>
      </c>
      <c r="D4312">
        <v>2021</v>
      </c>
      <c r="E4312">
        <v>0</v>
      </c>
      <c r="F4312">
        <v>0</v>
      </c>
      <c r="G4312">
        <v>0</v>
      </c>
      <c r="H4312">
        <v>5999997</v>
      </c>
      <c r="I4312">
        <v>5999997</v>
      </c>
      <c r="J4312">
        <f t="shared" si="70"/>
        <v>5999997</v>
      </c>
    </row>
    <row r="4313" spans="1:10">
      <c r="A4313" t="s">
        <v>121</v>
      </c>
      <c r="B4313" t="s">
        <v>128</v>
      </c>
      <c r="C4313" t="s">
        <v>129</v>
      </c>
      <c r="D4313">
        <v>2021</v>
      </c>
      <c r="E4313">
        <v>20243815</v>
      </c>
      <c r="F4313">
        <v>10067000</v>
      </c>
      <c r="G4313">
        <v>3933000</v>
      </c>
      <c r="H4313">
        <v>2649000</v>
      </c>
      <c r="I4313">
        <v>36892815</v>
      </c>
      <c r="J4313">
        <f t="shared" si="70"/>
        <v>9223203.75</v>
      </c>
    </row>
    <row r="4314" spans="1:10">
      <c r="A4314" t="s">
        <v>121</v>
      </c>
      <c r="B4314" t="s">
        <v>1598</v>
      </c>
      <c r="C4314" t="s">
        <v>1599</v>
      </c>
      <c r="D4314">
        <v>2021</v>
      </c>
      <c r="E4314">
        <v>25031383</v>
      </c>
      <c r="F4314">
        <v>0</v>
      </c>
      <c r="G4314">
        <v>0</v>
      </c>
      <c r="H4314">
        <v>0</v>
      </c>
      <c r="I4314">
        <v>25031383</v>
      </c>
      <c r="J4314">
        <f t="shared" si="70"/>
        <v>25031383</v>
      </c>
    </row>
    <row r="4315" spans="1:10">
      <c r="A4315" t="s">
        <v>759</v>
      </c>
      <c r="B4315" t="s">
        <v>760</v>
      </c>
      <c r="C4315" t="s">
        <v>761</v>
      </c>
      <c r="D4315">
        <v>2021</v>
      </c>
      <c r="E4315">
        <v>12830142</v>
      </c>
      <c r="F4315">
        <v>200000</v>
      </c>
      <c r="G4315">
        <v>141506000</v>
      </c>
      <c r="H4315">
        <v>36938000</v>
      </c>
      <c r="I4315">
        <v>191474142</v>
      </c>
      <c r="J4315">
        <f t="shared" si="70"/>
        <v>47868535.5</v>
      </c>
    </row>
    <row r="4316" spans="1:10">
      <c r="A4316" t="s">
        <v>759</v>
      </c>
      <c r="B4316" t="s">
        <v>764</v>
      </c>
      <c r="C4316" t="s">
        <v>765</v>
      </c>
      <c r="D4316">
        <v>2021</v>
      </c>
      <c r="E4316">
        <v>25938040</v>
      </c>
      <c r="F4316">
        <v>22805000</v>
      </c>
      <c r="G4316">
        <v>59300000</v>
      </c>
      <c r="H4316">
        <v>12084000</v>
      </c>
      <c r="I4316">
        <v>120127040</v>
      </c>
      <c r="J4316">
        <f t="shared" si="70"/>
        <v>30031760</v>
      </c>
    </row>
    <row r="4317" spans="1:10">
      <c r="A4317" t="s">
        <v>759</v>
      </c>
      <c r="B4317" t="s">
        <v>766</v>
      </c>
      <c r="C4317" t="s">
        <v>767</v>
      </c>
      <c r="D4317">
        <v>2021</v>
      </c>
      <c r="E4317">
        <v>0</v>
      </c>
      <c r="F4317">
        <v>12679937</v>
      </c>
      <c r="G4317">
        <v>2314000</v>
      </c>
      <c r="H4317">
        <v>2316000</v>
      </c>
      <c r="I4317">
        <v>17309937</v>
      </c>
      <c r="J4317">
        <f t="shared" si="70"/>
        <v>5769979</v>
      </c>
    </row>
    <row r="4318" spans="1:10">
      <c r="A4318" t="s">
        <v>759</v>
      </c>
      <c r="B4318" t="s">
        <v>768</v>
      </c>
      <c r="C4318" t="s">
        <v>769</v>
      </c>
      <c r="D4318">
        <v>2021</v>
      </c>
      <c r="E4318">
        <v>0</v>
      </c>
      <c r="F4318">
        <v>41005485</v>
      </c>
      <c r="G4318">
        <v>117059000</v>
      </c>
      <c r="H4318">
        <v>20341000</v>
      </c>
      <c r="I4318">
        <v>178405485</v>
      </c>
      <c r="J4318">
        <f t="shared" si="70"/>
        <v>59468495</v>
      </c>
    </row>
    <row r="4319" spans="1:10">
      <c r="A4319" t="s">
        <v>759</v>
      </c>
      <c r="B4319" t="s">
        <v>770</v>
      </c>
      <c r="C4319" t="s">
        <v>771</v>
      </c>
      <c r="D4319">
        <v>2021</v>
      </c>
      <c r="E4319">
        <v>26773187</v>
      </c>
      <c r="F4319">
        <v>20934000</v>
      </c>
      <c r="G4319">
        <v>21108000</v>
      </c>
      <c r="H4319">
        <v>7611000</v>
      </c>
      <c r="I4319">
        <v>76426187</v>
      </c>
      <c r="J4319">
        <f t="shared" si="70"/>
        <v>19106546.75</v>
      </c>
    </row>
    <row r="4320" spans="1:10">
      <c r="A4320" t="s">
        <v>759</v>
      </c>
      <c r="B4320" t="s">
        <v>937</v>
      </c>
      <c r="C4320" t="s">
        <v>938</v>
      </c>
      <c r="D4320">
        <v>2021</v>
      </c>
      <c r="E4320">
        <v>0</v>
      </c>
      <c r="F4320">
        <v>8611870</v>
      </c>
      <c r="G4320">
        <v>2137000</v>
      </c>
      <c r="H4320">
        <v>4000000</v>
      </c>
      <c r="I4320">
        <v>14748870</v>
      </c>
      <c r="J4320">
        <f t="shared" si="70"/>
        <v>4916290</v>
      </c>
    </row>
    <row r="4321" spans="1:10">
      <c r="A4321" t="s">
        <v>759</v>
      </c>
      <c r="B4321" t="s">
        <v>774</v>
      </c>
      <c r="C4321" t="s">
        <v>775</v>
      </c>
      <c r="D4321">
        <v>2021</v>
      </c>
      <c r="E4321">
        <v>0</v>
      </c>
      <c r="F4321">
        <v>958000</v>
      </c>
      <c r="G4321">
        <v>0</v>
      </c>
      <c r="H4321">
        <v>0</v>
      </c>
      <c r="I4321">
        <v>958000</v>
      </c>
      <c r="J4321">
        <f t="shared" si="70"/>
        <v>958000</v>
      </c>
    </row>
    <row r="4322" spans="1:10">
      <c r="A4322" t="s">
        <v>759</v>
      </c>
      <c r="B4322" t="s">
        <v>780</v>
      </c>
      <c r="C4322" t="s">
        <v>781</v>
      </c>
      <c r="D4322">
        <v>2021</v>
      </c>
      <c r="E4322">
        <v>250000</v>
      </c>
      <c r="F4322">
        <v>0</v>
      </c>
      <c r="G4322">
        <v>0</v>
      </c>
      <c r="H4322">
        <v>0</v>
      </c>
      <c r="I4322">
        <v>250000</v>
      </c>
      <c r="J4322">
        <f t="shared" si="70"/>
        <v>250000</v>
      </c>
    </row>
    <row r="4323" spans="1:10">
      <c r="A4323" t="s">
        <v>759</v>
      </c>
      <c r="B4323" t="s">
        <v>790</v>
      </c>
      <c r="C4323" t="s">
        <v>791</v>
      </c>
      <c r="D4323">
        <v>2021</v>
      </c>
      <c r="E4323">
        <v>0</v>
      </c>
      <c r="F4323">
        <v>7468309</v>
      </c>
      <c r="G4323">
        <v>7500000</v>
      </c>
      <c r="H4323">
        <v>12953000</v>
      </c>
      <c r="I4323">
        <v>27921309</v>
      </c>
      <c r="J4323">
        <f t="shared" si="70"/>
        <v>9307103</v>
      </c>
    </row>
    <row r="4324" spans="1:10">
      <c r="A4324" t="s">
        <v>759</v>
      </c>
      <c r="B4324" t="s">
        <v>794</v>
      </c>
      <c r="C4324" t="s">
        <v>795</v>
      </c>
      <c r="D4324">
        <v>2021</v>
      </c>
      <c r="E4324">
        <v>0</v>
      </c>
      <c r="F4324">
        <v>0</v>
      </c>
      <c r="G4324">
        <v>7687350</v>
      </c>
      <c r="H4324">
        <v>0</v>
      </c>
      <c r="I4324">
        <v>7687350</v>
      </c>
      <c r="J4324">
        <f t="shared" si="70"/>
        <v>7687350</v>
      </c>
    </row>
    <row r="4325" spans="1:10">
      <c r="A4325" t="s">
        <v>759</v>
      </c>
      <c r="B4325" t="s">
        <v>796</v>
      </c>
      <c r="C4325" t="s">
        <v>797</v>
      </c>
      <c r="D4325">
        <v>2021</v>
      </c>
      <c r="E4325">
        <v>0</v>
      </c>
      <c r="F4325">
        <v>0</v>
      </c>
      <c r="G4325">
        <v>7029641</v>
      </c>
      <c r="H4325">
        <v>0</v>
      </c>
      <c r="I4325">
        <v>7029641</v>
      </c>
      <c r="J4325">
        <f t="shared" si="70"/>
        <v>7029641</v>
      </c>
    </row>
    <row r="4326" spans="1:10">
      <c r="A4326" t="s">
        <v>759</v>
      </c>
      <c r="B4326" t="s">
        <v>798</v>
      </c>
      <c r="C4326" t="s">
        <v>799</v>
      </c>
      <c r="D4326">
        <v>2021</v>
      </c>
      <c r="E4326">
        <v>16098035</v>
      </c>
      <c r="F4326">
        <v>0</v>
      </c>
      <c r="G4326">
        <v>0</v>
      </c>
      <c r="H4326">
        <v>0</v>
      </c>
      <c r="I4326">
        <v>16098035</v>
      </c>
      <c r="J4326">
        <f t="shared" si="70"/>
        <v>16098035</v>
      </c>
    </row>
    <row r="4327" spans="1:10">
      <c r="A4327" t="s">
        <v>759</v>
      </c>
      <c r="B4327" t="s">
        <v>802</v>
      </c>
      <c r="C4327" t="s">
        <v>803</v>
      </c>
      <c r="D4327">
        <v>2021</v>
      </c>
      <c r="E4327">
        <v>2897142</v>
      </c>
      <c r="F4327">
        <v>1292000</v>
      </c>
      <c r="G4327">
        <v>0</v>
      </c>
      <c r="H4327">
        <v>0</v>
      </c>
      <c r="I4327">
        <v>4189142</v>
      </c>
      <c r="J4327">
        <f t="shared" si="70"/>
        <v>2094571</v>
      </c>
    </row>
    <row r="4328" spans="1:10">
      <c r="A4328" t="s">
        <v>688</v>
      </c>
      <c r="B4328" t="s">
        <v>1664</v>
      </c>
      <c r="C4328" t="s">
        <v>1665</v>
      </c>
      <c r="D4328">
        <v>2021</v>
      </c>
      <c r="E4328">
        <v>0</v>
      </c>
      <c r="F4328">
        <v>0</v>
      </c>
      <c r="G4328">
        <v>4697506</v>
      </c>
      <c r="H4328">
        <v>8500000</v>
      </c>
      <c r="I4328">
        <v>13197506</v>
      </c>
      <c r="J4328">
        <f t="shared" si="70"/>
        <v>6598753</v>
      </c>
    </row>
    <row r="4329" spans="1:10">
      <c r="A4329" t="s">
        <v>688</v>
      </c>
      <c r="B4329" t="s">
        <v>839</v>
      </c>
      <c r="C4329" t="s">
        <v>840</v>
      </c>
      <c r="D4329">
        <v>2021</v>
      </c>
      <c r="E4329">
        <v>0</v>
      </c>
      <c r="F4329">
        <v>15416260</v>
      </c>
      <c r="G4329">
        <v>5000000</v>
      </c>
      <c r="H4329">
        <v>7300000</v>
      </c>
      <c r="I4329">
        <v>27716260</v>
      </c>
      <c r="J4329">
        <f t="shared" si="70"/>
        <v>9238753.333333334</v>
      </c>
    </row>
    <row r="4330" spans="1:10">
      <c r="A4330" t="s">
        <v>688</v>
      </c>
      <c r="B4330" t="s">
        <v>841</v>
      </c>
      <c r="C4330" t="s">
        <v>842</v>
      </c>
      <c r="D4330">
        <v>2021</v>
      </c>
      <c r="E4330">
        <v>4259834</v>
      </c>
      <c r="F4330">
        <v>310200000</v>
      </c>
      <c r="G4330">
        <v>25900000</v>
      </c>
      <c r="H4330">
        <v>26500000</v>
      </c>
      <c r="I4330">
        <v>366859834</v>
      </c>
      <c r="J4330">
        <f t="shared" si="70"/>
        <v>91714958.5</v>
      </c>
    </row>
    <row r="4331" spans="1:10">
      <c r="A4331" t="s">
        <v>688</v>
      </c>
      <c r="B4331" t="s">
        <v>689</v>
      </c>
      <c r="C4331" t="s">
        <v>690</v>
      </c>
      <c r="D4331">
        <v>2021</v>
      </c>
      <c r="E4331">
        <v>97671294</v>
      </c>
      <c r="F4331">
        <v>7000000</v>
      </c>
      <c r="G4331">
        <v>26069000</v>
      </c>
      <c r="H4331">
        <v>5000000</v>
      </c>
      <c r="I4331">
        <v>135740294</v>
      </c>
      <c r="J4331">
        <f t="shared" ref="J4331:J4394" si="71">AVERAGEIF(E4331:H4331, "&gt;0")</f>
        <v>33935073.5</v>
      </c>
    </row>
    <row r="4332" spans="1:10">
      <c r="A4332" t="s">
        <v>688</v>
      </c>
      <c r="B4332" t="s">
        <v>1666</v>
      </c>
      <c r="C4332" t="s">
        <v>1667</v>
      </c>
      <c r="D4332">
        <v>2021</v>
      </c>
      <c r="E4332">
        <v>0</v>
      </c>
      <c r="F4332">
        <v>964999</v>
      </c>
      <c r="G4332">
        <v>0</v>
      </c>
      <c r="H4332">
        <v>0</v>
      </c>
      <c r="I4332">
        <v>964999</v>
      </c>
      <c r="J4332">
        <f t="shared" si="71"/>
        <v>964999</v>
      </c>
    </row>
    <row r="4333" spans="1:10">
      <c r="A4333" t="s">
        <v>843</v>
      </c>
      <c r="B4333" t="s">
        <v>844</v>
      </c>
      <c r="C4333" t="s">
        <v>845</v>
      </c>
      <c r="D4333">
        <v>2021</v>
      </c>
      <c r="E4333">
        <v>0</v>
      </c>
      <c r="F4333">
        <v>155823969</v>
      </c>
      <c r="G4333">
        <v>236139000</v>
      </c>
      <c r="H4333">
        <v>92932000</v>
      </c>
      <c r="I4333">
        <v>484894969</v>
      </c>
      <c r="J4333">
        <f t="shared" si="71"/>
        <v>161631656.33333334</v>
      </c>
    </row>
    <row r="4334" spans="1:10">
      <c r="A4334" t="s">
        <v>843</v>
      </c>
      <c r="B4334" t="s">
        <v>846</v>
      </c>
      <c r="C4334" t="s">
        <v>847</v>
      </c>
      <c r="D4334">
        <v>2021</v>
      </c>
      <c r="E4334">
        <v>0</v>
      </c>
      <c r="F4334">
        <v>96951416</v>
      </c>
      <c r="G4334">
        <v>94676000</v>
      </c>
      <c r="H4334">
        <v>27717000</v>
      </c>
      <c r="I4334">
        <v>219344416</v>
      </c>
      <c r="J4334">
        <f t="shared" si="71"/>
        <v>73114805.333333328</v>
      </c>
    </row>
    <row r="4335" spans="1:10">
      <c r="A4335" t="s">
        <v>843</v>
      </c>
      <c r="B4335" t="s">
        <v>850</v>
      </c>
      <c r="C4335" t="s">
        <v>851</v>
      </c>
      <c r="D4335">
        <v>2021</v>
      </c>
      <c r="E4335">
        <v>47891185</v>
      </c>
      <c r="F4335">
        <v>101406000</v>
      </c>
      <c r="G4335">
        <v>200403000</v>
      </c>
      <c r="H4335">
        <v>397627000</v>
      </c>
      <c r="I4335">
        <v>747327185</v>
      </c>
      <c r="J4335">
        <f t="shared" si="71"/>
        <v>186831796.25</v>
      </c>
    </row>
    <row r="4336" spans="1:10">
      <c r="A4336" t="s">
        <v>843</v>
      </c>
      <c r="B4336" t="s">
        <v>852</v>
      </c>
      <c r="C4336" t="s">
        <v>853</v>
      </c>
      <c r="D4336">
        <v>2021</v>
      </c>
      <c r="E4336">
        <v>0</v>
      </c>
      <c r="F4336">
        <v>53208963</v>
      </c>
      <c r="G4336">
        <v>31480000</v>
      </c>
      <c r="H4336">
        <v>47360000</v>
      </c>
      <c r="I4336">
        <v>132048963</v>
      </c>
      <c r="J4336">
        <f t="shared" si="71"/>
        <v>44016321</v>
      </c>
    </row>
    <row r="4337" spans="1:10">
      <c r="A4337" t="s">
        <v>854</v>
      </c>
      <c r="B4337" t="s">
        <v>855</v>
      </c>
      <c r="C4337" t="s">
        <v>856</v>
      </c>
      <c r="D4337">
        <v>2021</v>
      </c>
      <c r="E4337">
        <v>617659621</v>
      </c>
      <c r="F4337">
        <v>191603000</v>
      </c>
      <c r="G4337">
        <v>317267000</v>
      </c>
      <c r="H4337">
        <v>594908000</v>
      </c>
      <c r="I4337">
        <v>1721437621</v>
      </c>
      <c r="J4337">
        <f t="shared" si="71"/>
        <v>430359405.25</v>
      </c>
    </row>
    <row r="4338" spans="1:10">
      <c r="A4338" t="s">
        <v>854</v>
      </c>
      <c r="B4338" t="s">
        <v>2212</v>
      </c>
      <c r="C4338" t="s">
        <v>2213</v>
      </c>
      <c r="D4338">
        <v>2021</v>
      </c>
      <c r="E4338">
        <v>0</v>
      </c>
      <c r="F4338">
        <v>3023501</v>
      </c>
      <c r="G4338">
        <v>4500000</v>
      </c>
      <c r="H4338">
        <v>4500000</v>
      </c>
      <c r="I4338">
        <v>12023501</v>
      </c>
      <c r="J4338">
        <f t="shared" si="71"/>
        <v>4007833.6666666665</v>
      </c>
    </row>
    <row r="4339" spans="1:10">
      <c r="A4339" t="s">
        <v>854</v>
      </c>
      <c r="B4339" t="s">
        <v>857</v>
      </c>
      <c r="C4339" t="s">
        <v>858</v>
      </c>
      <c r="D4339">
        <v>2021</v>
      </c>
      <c r="E4339">
        <v>253637157</v>
      </c>
      <c r="F4339">
        <v>346570000</v>
      </c>
      <c r="G4339">
        <v>195206000</v>
      </c>
      <c r="H4339">
        <v>210619000</v>
      </c>
      <c r="I4339">
        <v>1006032157</v>
      </c>
      <c r="J4339">
        <f t="shared" si="71"/>
        <v>251508039.25</v>
      </c>
    </row>
    <row r="4340" spans="1:10">
      <c r="A4340" t="s">
        <v>854</v>
      </c>
      <c r="B4340" t="s">
        <v>859</v>
      </c>
      <c r="C4340" t="s">
        <v>860</v>
      </c>
      <c r="D4340">
        <v>2021</v>
      </c>
      <c r="E4340">
        <v>9374572</v>
      </c>
      <c r="F4340">
        <v>2300000</v>
      </c>
      <c r="G4340">
        <v>2300000</v>
      </c>
      <c r="H4340">
        <v>300000</v>
      </c>
      <c r="I4340">
        <v>14274572</v>
      </c>
      <c r="J4340">
        <f t="shared" si="71"/>
        <v>3568643</v>
      </c>
    </row>
    <row r="4341" spans="1:10">
      <c r="A4341" t="s">
        <v>854</v>
      </c>
      <c r="B4341" t="s">
        <v>2214</v>
      </c>
      <c r="C4341" t="s">
        <v>2215</v>
      </c>
      <c r="D4341">
        <v>2021</v>
      </c>
      <c r="E4341">
        <v>821249</v>
      </c>
      <c r="F4341">
        <v>1000000</v>
      </c>
      <c r="G4341">
        <v>0</v>
      </c>
      <c r="H4341">
        <v>0</v>
      </c>
      <c r="I4341">
        <v>1821249</v>
      </c>
      <c r="J4341">
        <f t="shared" si="71"/>
        <v>910624.5</v>
      </c>
    </row>
    <row r="4342" spans="1:10">
      <c r="A4342" t="s">
        <v>854</v>
      </c>
      <c r="B4342" t="s">
        <v>861</v>
      </c>
      <c r="C4342" t="s">
        <v>862</v>
      </c>
      <c r="D4342">
        <v>2021</v>
      </c>
      <c r="E4342">
        <v>106072069</v>
      </c>
      <c r="F4342">
        <v>87561000</v>
      </c>
      <c r="G4342">
        <v>182365000</v>
      </c>
      <c r="H4342">
        <v>60714000</v>
      </c>
      <c r="I4342">
        <v>436712069</v>
      </c>
      <c r="J4342">
        <f t="shared" si="71"/>
        <v>109178017.25</v>
      </c>
    </row>
    <row r="4343" spans="1:10">
      <c r="A4343" t="s">
        <v>854</v>
      </c>
      <c r="B4343" t="s">
        <v>863</v>
      </c>
      <c r="C4343" t="s">
        <v>864</v>
      </c>
      <c r="D4343">
        <v>2021</v>
      </c>
      <c r="E4343">
        <v>0</v>
      </c>
      <c r="F4343">
        <v>43283830</v>
      </c>
      <c r="G4343">
        <v>60062000</v>
      </c>
      <c r="H4343">
        <v>28090000</v>
      </c>
      <c r="I4343">
        <v>131435830</v>
      </c>
      <c r="J4343">
        <f t="shared" si="71"/>
        <v>43811943.333333336</v>
      </c>
    </row>
    <row r="4344" spans="1:10">
      <c r="A4344" t="s">
        <v>854</v>
      </c>
      <c r="B4344" t="s">
        <v>865</v>
      </c>
      <c r="C4344" t="s">
        <v>866</v>
      </c>
      <c r="D4344">
        <v>2021</v>
      </c>
      <c r="E4344">
        <v>0</v>
      </c>
      <c r="F4344">
        <v>1399212</v>
      </c>
      <c r="G4344">
        <v>26364000</v>
      </c>
      <c r="H4344">
        <v>4000000</v>
      </c>
      <c r="I4344">
        <v>31763212</v>
      </c>
      <c r="J4344">
        <f t="shared" si="71"/>
        <v>10587737.333333334</v>
      </c>
    </row>
    <row r="4345" spans="1:10">
      <c r="A4345" t="s">
        <v>16</v>
      </c>
      <c r="B4345" t="s">
        <v>19</v>
      </c>
      <c r="C4345" t="s">
        <v>20</v>
      </c>
      <c r="D4345">
        <v>2021</v>
      </c>
      <c r="E4345">
        <v>0</v>
      </c>
      <c r="F4345">
        <v>121571997</v>
      </c>
      <c r="G4345">
        <v>0</v>
      </c>
      <c r="H4345">
        <v>0</v>
      </c>
      <c r="I4345">
        <v>121571997</v>
      </c>
      <c r="J4345">
        <f t="shared" si="71"/>
        <v>121571997</v>
      </c>
    </row>
    <row r="4346" spans="1:10">
      <c r="A4346" t="s">
        <v>73</v>
      </c>
      <c r="B4346" t="s">
        <v>76</v>
      </c>
      <c r="C4346" t="s">
        <v>77</v>
      </c>
      <c r="D4346">
        <v>2021</v>
      </c>
      <c r="E4346">
        <v>2782510</v>
      </c>
      <c r="F4346">
        <v>2350000</v>
      </c>
      <c r="G4346">
        <v>784000</v>
      </c>
      <c r="H4346">
        <v>0</v>
      </c>
      <c r="I4346">
        <v>5916510</v>
      </c>
      <c r="J4346">
        <f t="shared" si="71"/>
        <v>1972170</v>
      </c>
    </row>
    <row r="4347" spans="1:10">
      <c r="A4347" t="s">
        <v>73</v>
      </c>
      <c r="B4347" t="s">
        <v>78</v>
      </c>
      <c r="C4347" t="s">
        <v>79</v>
      </c>
      <c r="D4347">
        <v>2021</v>
      </c>
      <c r="E4347">
        <v>0</v>
      </c>
      <c r="F4347">
        <v>222967</v>
      </c>
      <c r="G4347">
        <v>1050000</v>
      </c>
      <c r="H4347">
        <v>0</v>
      </c>
      <c r="I4347">
        <v>1272967</v>
      </c>
      <c r="J4347">
        <f t="shared" si="71"/>
        <v>636483.5</v>
      </c>
    </row>
    <row r="4348" spans="1:10">
      <c r="A4348" t="s">
        <v>92</v>
      </c>
      <c r="B4348" t="s">
        <v>93</v>
      </c>
      <c r="C4348" t="s">
        <v>94</v>
      </c>
      <c r="D4348">
        <v>2021</v>
      </c>
      <c r="E4348">
        <v>0</v>
      </c>
      <c r="F4348">
        <v>4924276</v>
      </c>
      <c r="G4348">
        <v>6710000</v>
      </c>
      <c r="H4348">
        <v>72849000</v>
      </c>
      <c r="I4348">
        <v>84483276</v>
      </c>
      <c r="J4348">
        <f t="shared" si="71"/>
        <v>28161092</v>
      </c>
    </row>
    <row r="4349" spans="1:10">
      <c r="A4349" t="s">
        <v>92</v>
      </c>
      <c r="B4349" t="s">
        <v>95</v>
      </c>
      <c r="C4349" t="s">
        <v>96</v>
      </c>
      <c r="D4349">
        <v>2021</v>
      </c>
      <c r="E4349">
        <v>58426810</v>
      </c>
      <c r="F4349">
        <v>0</v>
      </c>
      <c r="G4349">
        <v>0</v>
      </c>
      <c r="H4349">
        <v>0</v>
      </c>
      <c r="I4349">
        <v>58426810</v>
      </c>
      <c r="J4349">
        <f t="shared" si="71"/>
        <v>58426810</v>
      </c>
    </row>
    <row r="4350" spans="1:10">
      <c r="A4350" t="s">
        <v>121</v>
      </c>
      <c r="B4350" t="s">
        <v>126</v>
      </c>
      <c r="C4350" t="s">
        <v>127</v>
      </c>
      <c r="D4350">
        <v>2021</v>
      </c>
      <c r="E4350">
        <v>8000</v>
      </c>
      <c r="F4350">
        <v>0</v>
      </c>
      <c r="G4350">
        <v>0</v>
      </c>
      <c r="H4350">
        <v>0</v>
      </c>
      <c r="I4350">
        <v>8000</v>
      </c>
      <c r="J4350">
        <f t="shared" si="71"/>
        <v>8000</v>
      </c>
    </row>
    <row r="4351" spans="1:10">
      <c r="A4351" t="s">
        <v>130</v>
      </c>
      <c r="B4351" t="s">
        <v>135</v>
      </c>
      <c r="C4351" t="s">
        <v>136</v>
      </c>
      <c r="D4351">
        <v>2021</v>
      </c>
      <c r="E4351">
        <v>0</v>
      </c>
      <c r="F4351">
        <v>0</v>
      </c>
      <c r="G4351">
        <v>0</v>
      </c>
      <c r="H4351">
        <v>109929</v>
      </c>
      <c r="I4351">
        <v>109929</v>
      </c>
      <c r="J4351">
        <f t="shared" si="71"/>
        <v>109929</v>
      </c>
    </row>
    <row r="4352" spans="1:10">
      <c r="A4352" t="s">
        <v>141</v>
      </c>
      <c r="B4352" t="s">
        <v>142</v>
      </c>
      <c r="C4352" t="s">
        <v>143</v>
      </c>
      <c r="D4352">
        <v>2021</v>
      </c>
      <c r="E4352">
        <v>0</v>
      </c>
      <c r="F4352">
        <v>27245558</v>
      </c>
      <c r="G4352">
        <v>474000</v>
      </c>
      <c r="H4352">
        <v>2937000</v>
      </c>
      <c r="I4352">
        <v>30656558</v>
      </c>
      <c r="J4352">
        <f t="shared" si="71"/>
        <v>10218852.666666666</v>
      </c>
    </row>
    <row r="4353" spans="1:10">
      <c r="A4353" t="s">
        <v>141</v>
      </c>
      <c r="B4353" t="s">
        <v>144</v>
      </c>
      <c r="C4353" t="s">
        <v>145</v>
      </c>
      <c r="D4353">
        <v>2021</v>
      </c>
      <c r="E4353">
        <v>2777154</v>
      </c>
      <c r="F4353">
        <v>214000</v>
      </c>
      <c r="G4353">
        <v>0</v>
      </c>
      <c r="H4353">
        <v>0</v>
      </c>
      <c r="I4353">
        <v>2991154</v>
      </c>
      <c r="J4353">
        <f t="shared" si="71"/>
        <v>1495577</v>
      </c>
    </row>
    <row r="4354" spans="1:10">
      <c r="A4354" t="s">
        <v>141</v>
      </c>
      <c r="B4354" t="s">
        <v>146</v>
      </c>
      <c r="C4354" t="s">
        <v>147</v>
      </c>
      <c r="D4354">
        <v>2021</v>
      </c>
      <c r="E4354">
        <v>0</v>
      </c>
      <c r="F4354">
        <v>43898842</v>
      </c>
      <c r="G4354">
        <v>0</v>
      </c>
      <c r="H4354">
        <v>422000</v>
      </c>
      <c r="I4354">
        <v>44320842</v>
      </c>
      <c r="J4354">
        <f t="shared" si="71"/>
        <v>22160421</v>
      </c>
    </row>
    <row r="4355" spans="1:10">
      <c r="A4355" t="s">
        <v>155</v>
      </c>
      <c r="B4355" t="s">
        <v>160</v>
      </c>
      <c r="C4355" t="s">
        <v>161</v>
      </c>
      <c r="D4355">
        <v>2021</v>
      </c>
      <c r="E4355">
        <v>0</v>
      </c>
      <c r="F4355">
        <v>1450019</v>
      </c>
      <c r="G4355">
        <v>0</v>
      </c>
      <c r="H4355">
        <v>0</v>
      </c>
      <c r="I4355">
        <v>1450019</v>
      </c>
      <c r="J4355">
        <f t="shared" si="71"/>
        <v>1450019</v>
      </c>
    </row>
    <row r="4356" spans="1:10">
      <c r="A4356" t="s">
        <v>155</v>
      </c>
      <c r="B4356" t="s">
        <v>197</v>
      </c>
      <c r="C4356" t="s">
        <v>198</v>
      </c>
      <c r="D4356">
        <v>2021</v>
      </c>
      <c r="E4356">
        <v>0</v>
      </c>
      <c r="F4356">
        <v>0</v>
      </c>
      <c r="G4356">
        <v>0</v>
      </c>
      <c r="H4356">
        <v>36237000</v>
      </c>
      <c r="I4356">
        <v>36237000</v>
      </c>
      <c r="J4356">
        <f t="shared" si="71"/>
        <v>36237000</v>
      </c>
    </row>
    <row r="4357" spans="1:10">
      <c r="A4357" t="s">
        <v>155</v>
      </c>
      <c r="B4357" t="s">
        <v>201</v>
      </c>
      <c r="C4357" t="s">
        <v>202</v>
      </c>
      <c r="D4357">
        <v>2021</v>
      </c>
      <c r="E4357">
        <v>58413000</v>
      </c>
      <c r="F4357">
        <v>0</v>
      </c>
      <c r="G4357">
        <v>0</v>
      </c>
      <c r="H4357">
        <v>0</v>
      </c>
      <c r="I4357">
        <v>58413000</v>
      </c>
      <c r="J4357">
        <f t="shared" si="71"/>
        <v>58413000</v>
      </c>
    </row>
    <row r="4358" spans="1:10">
      <c r="A4358" t="s">
        <v>155</v>
      </c>
      <c r="B4358" t="s">
        <v>228</v>
      </c>
      <c r="C4358" t="s">
        <v>229</v>
      </c>
      <c r="D4358">
        <v>2021</v>
      </c>
      <c r="E4358">
        <v>0</v>
      </c>
      <c r="F4358">
        <v>41956000</v>
      </c>
      <c r="G4358">
        <v>0</v>
      </c>
      <c r="H4358">
        <v>0</v>
      </c>
      <c r="I4358">
        <v>41956000</v>
      </c>
      <c r="J4358">
        <f t="shared" si="71"/>
        <v>41956000</v>
      </c>
    </row>
    <row r="4359" spans="1:10">
      <c r="A4359" t="s">
        <v>260</v>
      </c>
      <c r="B4359" t="s">
        <v>293</v>
      </c>
      <c r="C4359" t="s">
        <v>294</v>
      </c>
      <c r="D4359">
        <v>2021</v>
      </c>
      <c r="E4359">
        <v>27445712</v>
      </c>
      <c r="F4359">
        <v>25000000</v>
      </c>
      <c r="G4359">
        <v>25000000</v>
      </c>
      <c r="H4359">
        <v>5000000</v>
      </c>
      <c r="I4359">
        <v>82445712</v>
      </c>
      <c r="J4359">
        <f t="shared" si="71"/>
        <v>20611428</v>
      </c>
    </row>
    <row r="4360" spans="1:10">
      <c r="A4360" t="s">
        <v>260</v>
      </c>
      <c r="B4360" t="s">
        <v>307</v>
      </c>
      <c r="C4360" t="s">
        <v>308</v>
      </c>
      <c r="D4360">
        <v>2021</v>
      </c>
      <c r="E4360">
        <v>0</v>
      </c>
      <c r="F4360">
        <v>0</v>
      </c>
      <c r="G4360">
        <v>0</v>
      </c>
      <c r="H4360">
        <v>1973634</v>
      </c>
      <c r="I4360">
        <v>1973634</v>
      </c>
      <c r="J4360">
        <f t="shared" si="71"/>
        <v>1973634</v>
      </c>
    </row>
    <row r="4361" spans="1:10">
      <c r="A4361" t="s">
        <v>203</v>
      </c>
      <c r="B4361" t="s">
        <v>326</v>
      </c>
      <c r="C4361" t="s">
        <v>327</v>
      </c>
      <c r="D4361">
        <v>2021</v>
      </c>
      <c r="E4361">
        <v>6000</v>
      </c>
      <c r="F4361">
        <v>0</v>
      </c>
      <c r="G4361">
        <v>0</v>
      </c>
      <c r="H4361">
        <v>0</v>
      </c>
      <c r="I4361">
        <v>6000</v>
      </c>
      <c r="J4361">
        <f t="shared" si="71"/>
        <v>6000</v>
      </c>
    </row>
    <row r="4362" spans="1:10">
      <c r="A4362" t="s">
        <v>178</v>
      </c>
      <c r="B4362" t="s">
        <v>179</v>
      </c>
      <c r="C4362" t="s">
        <v>180</v>
      </c>
      <c r="D4362">
        <v>2021</v>
      </c>
      <c r="E4362">
        <v>314700708</v>
      </c>
      <c r="F4362">
        <v>263956000</v>
      </c>
      <c r="G4362">
        <v>59398000</v>
      </c>
      <c r="H4362">
        <v>11019000</v>
      </c>
      <c r="I4362">
        <v>649073708</v>
      </c>
      <c r="J4362">
        <f t="shared" si="71"/>
        <v>162268427</v>
      </c>
    </row>
    <row r="4363" spans="1:10">
      <c r="A4363" t="s">
        <v>178</v>
      </c>
      <c r="B4363" t="s">
        <v>352</v>
      </c>
      <c r="C4363" t="s">
        <v>353</v>
      </c>
      <c r="D4363">
        <v>2021</v>
      </c>
      <c r="E4363">
        <v>139297</v>
      </c>
      <c r="F4363">
        <v>0</v>
      </c>
      <c r="G4363">
        <v>0</v>
      </c>
      <c r="H4363">
        <v>0</v>
      </c>
      <c r="I4363">
        <v>139297</v>
      </c>
      <c r="J4363">
        <f t="shared" si="71"/>
        <v>139297</v>
      </c>
    </row>
    <row r="4364" spans="1:10">
      <c r="A4364" t="s">
        <v>356</v>
      </c>
      <c r="B4364" t="s">
        <v>1141</v>
      </c>
      <c r="C4364" t="s">
        <v>1142</v>
      </c>
      <c r="D4364">
        <v>2021</v>
      </c>
      <c r="E4364">
        <v>0</v>
      </c>
      <c r="F4364">
        <v>2829382</v>
      </c>
      <c r="G4364">
        <v>7402000</v>
      </c>
      <c r="H4364">
        <v>6121000</v>
      </c>
      <c r="I4364">
        <v>16352382</v>
      </c>
      <c r="J4364">
        <f t="shared" si="71"/>
        <v>5450794</v>
      </c>
    </row>
    <row r="4365" spans="1:10">
      <c r="A4365" t="s">
        <v>356</v>
      </c>
      <c r="B4365" t="s">
        <v>357</v>
      </c>
      <c r="C4365" t="s">
        <v>358</v>
      </c>
      <c r="D4365">
        <v>2021</v>
      </c>
      <c r="E4365">
        <v>0</v>
      </c>
      <c r="F4365">
        <v>21160</v>
      </c>
      <c r="G4365">
        <v>162000</v>
      </c>
      <c r="H4365">
        <v>148000</v>
      </c>
      <c r="I4365">
        <v>331160</v>
      </c>
      <c r="J4365">
        <f t="shared" si="71"/>
        <v>110386.66666666667</v>
      </c>
    </row>
    <row r="4366" spans="1:10">
      <c r="A4366" t="s">
        <v>356</v>
      </c>
      <c r="B4366" t="s">
        <v>359</v>
      </c>
      <c r="C4366" t="s">
        <v>1720</v>
      </c>
      <c r="D4366">
        <v>2021</v>
      </c>
      <c r="E4366">
        <v>88913</v>
      </c>
      <c r="F4366">
        <v>1144000</v>
      </c>
      <c r="G4366">
        <v>1116000</v>
      </c>
      <c r="H4366">
        <v>1945000</v>
      </c>
      <c r="I4366">
        <v>4293913</v>
      </c>
      <c r="J4366">
        <f t="shared" si="71"/>
        <v>1073478.25</v>
      </c>
    </row>
    <row r="4367" spans="1:10">
      <c r="A4367" t="s">
        <v>356</v>
      </c>
      <c r="B4367" t="s">
        <v>361</v>
      </c>
      <c r="C4367" t="s">
        <v>362</v>
      </c>
      <c r="D4367">
        <v>2021</v>
      </c>
      <c r="E4367">
        <v>0</v>
      </c>
      <c r="F4367">
        <v>5383393</v>
      </c>
      <c r="G4367">
        <v>1969000</v>
      </c>
      <c r="H4367">
        <v>0</v>
      </c>
      <c r="I4367">
        <v>7352393</v>
      </c>
      <c r="J4367">
        <f t="shared" si="71"/>
        <v>3676196.5</v>
      </c>
    </row>
    <row r="4368" spans="1:10">
      <c r="A4368" t="s">
        <v>369</v>
      </c>
      <c r="B4368" t="s">
        <v>370</v>
      </c>
      <c r="C4368" t="s">
        <v>371</v>
      </c>
      <c r="D4368">
        <v>2021</v>
      </c>
      <c r="E4368">
        <v>0</v>
      </c>
      <c r="F4368">
        <v>240000</v>
      </c>
      <c r="G4368">
        <v>0</v>
      </c>
      <c r="H4368">
        <v>0</v>
      </c>
      <c r="I4368">
        <v>240000</v>
      </c>
      <c r="J4368">
        <f t="shared" si="71"/>
        <v>240000</v>
      </c>
    </row>
    <row r="4369" spans="1:10">
      <c r="A4369" t="s">
        <v>369</v>
      </c>
      <c r="B4369" t="s">
        <v>372</v>
      </c>
      <c r="C4369" t="s">
        <v>373</v>
      </c>
      <c r="D4369">
        <v>2021</v>
      </c>
      <c r="E4369">
        <v>5335298</v>
      </c>
      <c r="F4369">
        <v>522000</v>
      </c>
      <c r="G4369">
        <v>1359000</v>
      </c>
      <c r="H4369">
        <v>761000</v>
      </c>
      <c r="I4369">
        <v>7977298</v>
      </c>
      <c r="J4369">
        <f t="shared" si="71"/>
        <v>1994324.5</v>
      </c>
    </row>
    <row r="4370" spans="1:10">
      <c r="A4370" t="s">
        <v>369</v>
      </c>
      <c r="B4370" t="s">
        <v>374</v>
      </c>
      <c r="C4370" t="s">
        <v>375</v>
      </c>
      <c r="D4370">
        <v>2021</v>
      </c>
      <c r="E4370">
        <v>39408460</v>
      </c>
      <c r="F4370">
        <v>34391000</v>
      </c>
      <c r="G4370">
        <v>2580000</v>
      </c>
      <c r="H4370">
        <v>1200000</v>
      </c>
      <c r="I4370">
        <v>77579460</v>
      </c>
      <c r="J4370">
        <f t="shared" si="71"/>
        <v>19394865</v>
      </c>
    </row>
    <row r="4371" spans="1:10">
      <c r="A4371" t="s">
        <v>369</v>
      </c>
      <c r="B4371" t="s">
        <v>376</v>
      </c>
      <c r="C4371" t="s">
        <v>377</v>
      </c>
      <c r="D4371">
        <v>2021</v>
      </c>
      <c r="E4371">
        <v>0</v>
      </c>
      <c r="F4371">
        <v>0</v>
      </c>
      <c r="G4371">
        <v>2347637</v>
      </c>
      <c r="H4371">
        <v>488000</v>
      </c>
      <c r="I4371">
        <v>2835637</v>
      </c>
      <c r="J4371">
        <f t="shared" si="71"/>
        <v>1417818.5</v>
      </c>
    </row>
    <row r="4372" spans="1:10">
      <c r="A4372" t="s">
        <v>369</v>
      </c>
      <c r="B4372" t="s">
        <v>378</v>
      </c>
      <c r="C4372" t="s">
        <v>379</v>
      </c>
      <c r="D4372">
        <v>2021</v>
      </c>
      <c r="E4372">
        <v>0</v>
      </c>
      <c r="F4372">
        <v>0</v>
      </c>
      <c r="G4372">
        <v>2287339</v>
      </c>
      <c r="H4372">
        <v>0</v>
      </c>
      <c r="I4372">
        <v>2287339</v>
      </c>
      <c r="J4372">
        <f t="shared" si="71"/>
        <v>2287339</v>
      </c>
    </row>
    <row r="4373" spans="1:10">
      <c r="A4373" t="s">
        <v>369</v>
      </c>
      <c r="B4373" t="s">
        <v>910</v>
      </c>
      <c r="C4373" t="s">
        <v>911</v>
      </c>
      <c r="D4373">
        <v>2021</v>
      </c>
      <c r="E4373">
        <v>0</v>
      </c>
      <c r="F4373">
        <v>1325247</v>
      </c>
      <c r="G4373">
        <v>0</v>
      </c>
      <c r="H4373">
        <v>0</v>
      </c>
      <c r="I4373">
        <v>1325247</v>
      </c>
      <c r="J4373">
        <f t="shared" si="71"/>
        <v>1325247</v>
      </c>
    </row>
    <row r="4374" spans="1:10">
      <c r="A4374" t="s">
        <v>369</v>
      </c>
      <c r="B4374" t="s">
        <v>384</v>
      </c>
      <c r="C4374" t="s">
        <v>385</v>
      </c>
      <c r="D4374">
        <v>2021</v>
      </c>
      <c r="E4374">
        <v>0</v>
      </c>
      <c r="F4374">
        <v>669267</v>
      </c>
      <c r="G4374">
        <v>0</v>
      </c>
      <c r="H4374">
        <v>0</v>
      </c>
      <c r="I4374">
        <v>669267</v>
      </c>
      <c r="J4374">
        <f t="shared" si="71"/>
        <v>669267</v>
      </c>
    </row>
    <row r="4375" spans="1:10">
      <c r="A4375" t="s">
        <v>369</v>
      </c>
      <c r="B4375" t="s">
        <v>1727</v>
      </c>
      <c r="C4375" t="s">
        <v>1728</v>
      </c>
      <c r="D4375">
        <v>2021</v>
      </c>
      <c r="E4375">
        <v>84</v>
      </c>
      <c r="F4375">
        <v>0</v>
      </c>
      <c r="G4375">
        <v>0</v>
      </c>
      <c r="H4375">
        <v>0</v>
      </c>
      <c r="I4375">
        <v>84</v>
      </c>
      <c r="J4375">
        <f t="shared" si="71"/>
        <v>84</v>
      </c>
    </row>
    <row r="4376" spans="1:10">
      <c r="A4376" t="s">
        <v>369</v>
      </c>
      <c r="B4376" t="s">
        <v>388</v>
      </c>
      <c r="C4376" t="s">
        <v>389</v>
      </c>
      <c r="D4376">
        <v>2021</v>
      </c>
      <c r="E4376">
        <v>0</v>
      </c>
      <c r="F4376">
        <v>223920</v>
      </c>
      <c r="G4376">
        <v>0</v>
      </c>
      <c r="H4376">
        <v>0</v>
      </c>
      <c r="I4376">
        <v>223920</v>
      </c>
      <c r="J4376">
        <f t="shared" si="71"/>
        <v>223920</v>
      </c>
    </row>
    <row r="4377" spans="1:10">
      <c r="A4377" t="s">
        <v>369</v>
      </c>
      <c r="B4377" t="s">
        <v>392</v>
      </c>
      <c r="C4377" t="s">
        <v>393</v>
      </c>
      <c r="D4377">
        <v>2021</v>
      </c>
      <c r="E4377">
        <v>0</v>
      </c>
      <c r="F4377">
        <v>1208230</v>
      </c>
      <c r="G4377">
        <v>0</v>
      </c>
      <c r="H4377">
        <v>172000</v>
      </c>
      <c r="I4377">
        <v>1380230</v>
      </c>
      <c r="J4377">
        <f t="shared" si="71"/>
        <v>690115</v>
      </c>
    </row>
    <row r="4378" spans="1:10">
      <c r="A4378" t="s">
        <v>369</v>
      </c>
      <c r="B4378" t="s">
        <v>416</v>
      </c>
      <c r="C4378" t="s">
        <v>417</v>
      </c>
      <c r="D4378">
        <v>2021</v>
      </c>
      <c r="E4378">
        <v>3600000</v>
      </c>
      <c r="F4378">
        <v>0</v>
      </c>
      <c r="G4378">
        <v>0</v>
      </c>
      <c r="H4378">
        <v>0</v>
      </c>
      <c r="I4378">
        <v>3600000</v>
      </c>
      <c r="J4378">
        <f t="shared" si="71"/>
        <v>3600000</v>
      </c>
    </row>
    <row r="4379" spans="1:10">
      <c r="A4379" t="s">
        <v>369</v>
      </c>
      <c r="B4379" t="s">
        <v>426</v>
      </c>
      <c r="C4379" t="s">
        <v>427</v>
      </c>
      <c r="D4379">
        <v>2021</v>
      </c>
      <c r="E4379">
        <v>0</v>
      </c>
      <c r="F4379">
        <v>6422952</v>
      </c>
      <c r="G4379">
        <v>6589000</v>
      </c>
      <c r="H4379">
        <v>0</v>
      </c>
      <c r="I4379">
        <v>13011952</v>
      </c>
      <c r="J4379">
        <f t="shared" si="71"/>
        <v>6505976</v>
      </c>
    </row>
    <row r="4380" spans="1:10">
      <c r="A4380" t="s">
        <v>369</v>
      </c>
      <c r="B4380" t="s">
        <v>440</v>
      </c>
      <c r="C4380" t="s">
        <v>441</v>
      </c>
      <c r="D4380">
        <v>2021</v>
      </c>
      <c r="E4380">
        <v>0</v>
      </c>
      <c r="F4380">
        <v>4542648</v>
      </c>
      <c r="G4380">
        <v>836000</v>
      </c>
      <c r="H4380">
        <v>604000</v>
      </c>
      <c r="I4380">
        <v>5982648</v>
      </c>
      <c r="J4380">
        <f t="shared" si="71"/>
        <v>1994216</v>
      </c>
    </row>
    <row r="4381" spans="1:10">
      <c r="A4381" t="s">
        <v>369</v>
      </c>
      <c r="B4381" t="s">
        <v>449</v>
      </c>
      <c r="C4381" t="s">
        <v>450</v>
      </c>
      <c r="D4381">
        <v>2021</v>
      </c>
      <c r="E4381">
        <v>0</v>
      </c>
      <c r="F4381">
        <v>3670400</v>
      </c>
      <c r="G4381">
        <v>0</v>
      </c>
      <c r="H4381">
        <v>0</v>
      </c>
      <c r="I4381">
        <v>3670400</v>
      </c>
      <c r="J4381">
        <f t="shared" si="71"/>
        <v>3670400</v>
      </c>
    </row>
    <row r="4382" spans="1:10">
      <c r="A4382" t="s">
        <v>446</v>
      </c>
      <c r="B4382" t="s">
        <v>479</v>
      </c>
      <c r="C4382" t="s">
        <v>480</v>
      </c>
      <c r="D4382">
        <v>2021</v>
      </c>
      <c r="E4382">
        <v>0</v>
      </c>
      <c r="F4382">
        <v>0</v>
      </c>
      <c r="G4382">
        <v>43996</v>
      </c>
      <c r="H4382">
        <v>0</v>
      </c>
      <c r="I4382">
        <v>43996</v>
      </c>
      <c r="J4382">
        <f t="shared" si="71"/>
        <v>43996</v>
      </c>
    </row>
    <row r="4383" spans="1:10">
      <c r="A4383" t="s">
        <v>446</v>
      </c>
      <c r="B4383" t="s">
        <v>1074</v>
      </c>
      <c r="C4383" t="s">
        <v>520</v>
      </c>
      <c r="D4383">
        <v>2021</v>
      </c>
      <c r="E4383">
        <v>0</v>
      </c>
      <c r="F4383">
        <v>0</v>
      </c>
      <c r="G4383">
        <v>324748</v>
      </c>
      <c r="H4383">
        <v>0</v>
      </c>
      <c r="I4383">
        <v>324748</v>
      </c>
      <c r="J4383">
        <f t="shared" si="71"/>
        <v>324748</v>
      </c>
    </row>
    <row r="4384" spans="1:10">
      <c r="A4384" t="s">
        <v>446</v>
      </c>
      <c r="B4384" t="s">
        <v>1044</v>
      </c>
      <c r="C4384" t="s">
        <v>1045</v>
      </c>
      <c r="D4384">
        <v>2021</v>
      </c>
      <c r="E4384">
        <v>514</v>
      </c>
      <c r="F4384">
        <v>0</v>
      </c>
      <c r="G4384">
        <v>0</v>
      </c>
      <c r="H4384">
        <v>0</v>
      </c>
      <c r="I4384">
        <v>514</v>
      </c>
      <c r="J4384">
        <f t="shared" si="71"/>
        <v>514</v>
      </c>
    </row>
    <row r="4385" spans="1:10">
      <c r="A4385" t="s">
        <v>446</v>
      </c>
      <c r="B4385" t="s">
        <v>1471</v>
      </c>
      <c r="C4385" t="s">
        <v>1472</v>
      </c>
      <c r="D4385">
        <v>2021</v>
      </c>
      <c r="E4385">
        <v>0</v>
      </c>
      <c r="F4385">
        <v>1195997</v>
      </c>
      <c r="G4385">
        <v>0</v>
      </c>
      <c r="H4385">
        <v>0</v>
      </c>
      <c r="I4385">
        <v>1195997</v>
      </c>
      <c r="J4385">
        <f t="shared" si="71"/>
        <v>1195997</v>
      </c>
    </row>
    <row r="4386" spans="1:10">
      <c r="A4386" t="s">
        <v>446</v>
      </c>
      <c r="B4386" t="s">
        <v>2216</v>
      </c>
      <c r="C4386" t="s">
        <v>2217</v>
      </c>
      <c r="D4386">
        <v>2021</v>
      </c>
      <c r="E4386">
        <v>0</v>
      </c>
      <c r="F4386">
        <v>0</v>
      </c>
      <c r="G4386">
        <v>79999</v>
      </c>
      <c r="H4386">
        <v>0</v>
      </c>
      <c r="I4386">
        <v>79999</v>
      </c>
      <c r="J4386">
        <f t="shared" si="71"/>
        <v>79999</v>
      </c>
    </row>
    <row r="4387" spans="1:10">
      <c r="A4387" t="s">
        <v>446</v>
      </c>
      <c r="B4387" t="s">
        <v>493</v>
      </c>
      <c r="C4387" t="s">
        <v>494</v>
      </c>
      <c r="D4387">
        <v>2021</v>
      </c>
      <c r="E4387">
        <v>592396</v>
      </c>
      <c r="F4387">
        <v>0</v>
      </c>
      <c r="G4387">
        <v>0</v>
      </c>
      <c r="H4387">
        <v>0</v>
      </c>
      <c r="I4387">
        <v>592396</v>
      </c>
      <c r="J4387">
        <f t="shared" si="71"/>
        <v>592396</v>
      </c>
    </row>
    <row r="4388" spans="1:10">
      <c r="A4388" t="s">
        <v>446</v>
      </c>
      <c r="B4388" t="s">
        <v>1380</v>
      </c>
      <c r="C4388" t="s">
        <v>1381</v>
      </c>
      <c r="D4388">
        <v>2021</v>
      </c>
      <c r="E4388">
        <v>251434</v>
      </c>
      <c r="F4388">
        <v>0</v>
      </c>
      <c r="G4388">
        <v>0</v>
      </c>
      <c r="H4388">
        <v>0</v>
      </c>
      <c r="I4388">
        <v>251434</v>
      </c>
      <c r="J4388">
        <f t="shared" si="71"/>
        <v>251434</v>
      </c>
    </row>
    <row r="4389" spans="1:10">
      <c r="A4389" t="s">
        <v>446</v>
      </c>
      <c r="B4389" t="s">
        <v>506</v>
      </c>
      <c r="C4389" t="s">
        <v>507</v>
      </c>
      <c r="D4389">
        <v>2021</v>
      </c>
      <c r="E4389">
        <v>0</v>
      </c>
      <c r="F4389">
        <v>0</v>
      </c>
      <c r="G4389">
        <v>7386929</v>
      </c>
      <c r="H4389">
        <v>132251000</v>
      </c>
      <c r="I4389">
        <v>139637929</v>
      </c>
      <c r="J4389">
        <f t="shared" si="71"/>
        <v>69818964.5</v>
      </c>
    </row>
    <row r="4390" spans="1:10">
      <c r="A4390" t="s">
        <v>446</v>
      </c>
      <c r="B4390" t="s">
        <v>1200</v>
      </c>
      <c r="C4390" t="s">
        <v>1201</v>
      </c>
      <c r="D4390">
        <v>2021</v>
      </c>
      <c r="E4390">
        <v>0</v>
      </c>
      <c r="F4390">
        <v>1052000</v>
      </c>
      <c r="G4390">
        <v>0</v>
      </c>
      <c r="H4390">
        <v>0</v>
      </c>
      <c r="I4390">
        <v>1052000</v>
      </c>
      <c r="J4390">
        <f t="shared" si="71"/>
        <v>1052000</v>
      </c>
    </row>
    <row r="4391" spans="1:10">
      <c r="A4391" t="s">
        <v>446</v>
      </c>
      <c r="B4391" t="s">
        <v>2218</v>
      </c>
      <c r="C4391" t="s">
        <v>2219</v>
      </c>
      <c r="D4391">
        <v>2021</v>
      </c>
      <c r="E4391">
        <v>0</v>
      </c>
      <c r="F4391">
        <v>0</v>
      </c>
      <c r="G4391">
        <v>0</v>
      </c>
      <c r="H4391">
        <v>999</v>
      </c>
      <c r="I4391">
        <v>999</v>
      </c>
      <c r="J4391">
        <f t="shared" si="71"/>
        <v>999</v>
      </c>
    </row>
    <row r="4392" spans="1:10">
      <c r="A4392" t="s">
        <v>566</v>
      </c>
      <c r="B4392" t="s">
        <v>579</v>
      </c>
      <c r="C4392" t="s">
        <v>580</v>
      </c>
      <c r="D4392">
        <v>2021</v>
      </c>
      <c r="E4392">
        <v>0</v>
      </c>
      <c r="F4392">
        <v>81000000</v>
      </c>
      <c r="G4392">
        <v>0</v>
      </c>
      <c r="H4392">
        <v>0</v>
      </c>
      <c r="I4392">
        <v>81000000</v>
      </c>
      <c r="J4392">
        <f t="shared" si="71"/>
        <v>81000000</v>
      </c>
    </row>
    <row r="4393" spans="1:10">
      <c r="A4393" t="s">
        <v>691</v>
      </c>
      <c r="B4393" t="s">
        <v>2220</v>
      </c>
      <c r="C4393" t="s">
        <v>2221</v>
      </c>
      <c r="D4393">
        <v>2021</v>
      </c>
      <c r="E4393">
        <v>1184000</v>
      </c>
      <c r="F4393">
        <v>0</v>
      </c>
      <c r="G4393">
        <v>0</v>
      </c>
      <c r="H4393">
        <v>0</v>
      </c>
      <c r="I4393">
        <v>1184000</v>
      </c>
      <c r="J4393">
        <f t="shared" si="71"/>
        <v>1184000</v>
      </c>
    </row>
    <row r="4394" spans="1:10">
      <c r="A4394" t="s">
        <v>742</v>
      </c>
      <c r="B4394" t="s">
        <v>751</v>
      </c>
      <c r="C4394" t="s">
        <v>752</v>
      </c>
      <c r="D4394">
        <v>2021</v>
      </c>
      <c r="E4394">
        <v>645814</v>
      </c>
      <c r="F4394">
        <v>0</v>
      </c>
      <c r="G4394">
        <v>0</v>
      </c>
      <c r="H4394">
        <v>0</v>
      </c>
      <c r="I4394">
        <v>645814</v>
      </c>
      <c r="J4394">
        <f t="shared" si="71"/>
        <v>645814</v>
      </c>
    </row>
    <row r="4395" spans="1:10">
      <c r="A4395" t="s">
        <v>822</v>
      </c>
      <c r="B4395" t="s">
        <v>823</v>
      </c>
      <c r="C4395" t="s">
        <v>824</v>
      </c>
      <c r="D4395">
        <v>2021</v>
      </c>
      <c r="E4395">
        <v>0</v>
      </c>
      <c r="F4395">
        <v>3859545</v>
      </c>
      <c r="G4395">
        <v>0</v>
      </c>
      <c r="H4395">
        <v>0</v>
      </c>
      <c r="I4395">
        <v>3859545</v>
      </c>
      <c r="J4395">
        <f t="shared" ref="J4395:J4458" si="72">AVERAGEIF(E4395:H4395, "&gt;0")</f>
        <v>3859545</v>
      </c>
    </row>
    <row r="4396" spans="1:10">
      <c r="A4396" t="s">
        <v>822</v>
      </c>
      <c r="B4396" t="s">
        <v>829</v>
      </c>
      <c r="C4396" t="s">
        <v>830</v>
      </c>
      <c r="D4396">
        <v>2021</v>
      </c>
      <c r="E4396">
        <v>774450</v>
      </c>
      <c r="F4396">
        <v>116000</v>
      </c>
      <c r="G4396">
        <v>0</v>
      </c>
      <c r="H4396">
        <v>25000</v>
      </c>
      <c r="I4396">
        <v>915450</v>
      </c>
      <c r="J4396">
        <f t="shared" si="72"/>
        <v>305150</v>
      </c>
    </row>
    <row r="4397" spans="1:10">
      <c r="A4397" t="s">
        <v>822</v>
      </c>
      <c r="B4397" t="s">
        <v>831</v>
      </c>
      <c r="C4397" t="s">
        <v>832</v>
      </c>
      <c r="D4397">
        <v>2021</v>
      </c>
      <c r="E4397">
        <v>0</v>
      </c>
      <c r="F4397">
        <v>5295000</v>
      </c>
      <c r="G4397">
        <v>0</v>
      </c>
      <c r="H4397">
        <v>0</v>
      </c>
      <c r="I4397">
        <v>5295000</v>
      </c>
      <c r="J4397">
        <f t="shared" si="72"/>
        <v>5295000</v>
      </c>
    </row>
    <row r="4398" spans="1:10">
      <c r="A4398" t="s">
        <v>38</v>
      </c>
      <c r="B4398" t="s">
        <v>1127</v>
      </c>
      <c r="C4398" t="s">
        <v>1128</v>
      </c>
      <c r="D4398">
        <v>2021</v>
      </c>
      <c r="E4398">
        <v>2485868</v>
      </c>
      <c r="F4398">
        <v>0</v>
      </c>
      <c r="G4398">
        <v>0</v>
      </c>
      <c r="H4398">
        <v>4263000</v>
      </c>
      <c r="I4398">
        <v>6748868</v>
      </c>
      <c r="J4398">
        <f t="shared" si="72"/>
        <v>3374434</v>
      </c>
    </row>
    <row r="4399" spans="1:10">
      <c r="A4399" t="s">
        <v>73</v>
      </c>
      <c r="B4399" t="s">
        <v>76</v>
      </c>
      <c r="C4399" t="s">
        <v>77</v>
      </c>
      <c r="D4399">
        <v>2021</v>
      </c>
      <c r="E4399">
        <v>8555745</v>
      </c>
      <c r="F4399">
        <v>5685000</v>
      </c>
      <c r="G4399">
        <v>1837000</v>
      </c>
      <c r="H4399">
        <v>0</v>
      </c>
      <c r="I4399">
        <v>16077745</v>
      </c>
      <c r="J4399">
        <f t="shared" si="72"/>
        <v>5359248.333333333</v>
      </c>
    </row>
    <row r="4400" spans="1:10">
      <c r="A4400" t="s">
        <v>73</v>
      </c>
      <c r="B4400" t="s">
        <v>78</v>
      </c>
      <c r="C4400" t="s">
        <v>79</v>
      </c>
      <c r="D4400">
        <v>2021</v>
      </c>
      <c r="E4400">
        <v>0</v>
      </c>
      <c r="F4400">
        <v>719971</v>
      </c>
      <c r="G4400">
        <v>2580000</v>
      </c>
      <c r="H4400">
        <v>0</v>
      </c>
      <c r="I4400">
        <v>3299971</v>
      </c>
      <c r="J4400">
        <f t="shared" si="72"/>
        <v>1649985.5</v>
      </c>
    </row>
    <row r="4401" spans="1:10">
      <c r="A4401" t="s">
        <v>85</v>
      </c>
      <c r="B4401" t="s">
        <v>1594</v>
      </c>
      <c r="C4401" t="s">
        <v>1677</v>
      </c>
      <c r="D4401">
        <v>2021</v>
      </c>
      <c r="E4401">
        <v>328530000</v>
      </c>
      <c r="F4401">
        <v>326000000</v>
      </c>
      <c r="G4401">
        <v>326000000</v>
      </c>
      <c r="H4401">
        <v>326000000</v>
      </c>
      <c r="I4401">
        <v>1306530000</v>
      </c>
      <c r="J4401">
        <f t="shared" si="72"/>
        <v>326632500</v>
      </c>
    </row>
    <row r="4402" spans="1:10">
      <c r="A4402" t="s">
        <v>92</v>
      </c>
      <c r="B4402" t="s">
        <v>109</v>
      </c>
      <c r="C4402" t="s">
        <v>110</v>
      </c>
      <c r="D4402">
        <v>2021</v>
      </c>
      <c r="E4402">
        <v>0</v>
      </c>
      <c r="F4402">
        <v>0</v>
      </c>
      <c r="G4402">
        <v>0</v>
      </c>
      <c r="H4402">
        <v>16413</v>
      </c>
      <c r="I4402">
        <v>16413</v>
      </c>
      <c r="J4402">
        <f t="shared" si="72"/>
        <v>16413</v>
      </c>
    </row>
    <row r="4403" spans="1:10">
      <c r="A4403" t="s">
        <v>141</v>
      </c>
      <c r="B4403" t="s">
        <v>144</v>
      </c>
      <c r="C4403" t="s">
        <v>145</v>
      </c>
      <c r="D4403">
        <v>2021</v>
      </c>
      <c r="E4403">
        <v>364143</v>
      </c>
      <c r="F4403">
        <v>0</v>
      </c>
      <c r="G4403">
        <v>0</v>
      </c>
      <c r="H4403">
        <v>0</v>
      </c>
      <c r="I4403">
        <v>364143</v>
      </c>
      <c r="J4403">
        <f t="shared" si="72"/>
        <v>364143</v>
      </c>
    </row>
    <row r="4404" spans="1:10">
      <c r="A4404" t="s">
        <v>141</v>
      </c>
      <c r="B4404" t="s">
        <v>2222</v>
      </c>
      <c r="C4404" t="s">
        <v>2223</v>
      </c>
      <c r="D4404">
        <v>2021</v>
      </c>
      <c r="E4404">
        <v>0</v>
      </c>
      <c r="F4404">
        <v>536999</v>
      </c>
      <c r="G4404">
        <v>0</v>
      </c>
      <c r="H4404">
        <v>814000</v>
      </c>
      <c r="I4404">
        <v>1350999</v>
      </c>
      <c r="J4404">
        <f t="shared" si="72"/>
        <v>675499.5</v>
      </c>
    </row>
    <row r="4405" spans="1:10">
      <c r="A4405" t="s">
        <v>155</v>
      </c>
      <c r="B4405" t="s">
        <v>201</v>
      </c>
      <c r="C4405" t="s">
        <v>202</v>
      </c>
      <c r="D4405">
        <v>2021</v>
      </c>
      <c r="E4405">
        <v>6000000</v>
      </c>
      <c r="F4405">
        <v>0</v>
      </c>
      <c r="G4405">
        <v>0</v>
      </c>
      <c r="H4405">
        <v>0</v>
      </c>
      <c r="I4405">
        <v>6000000</v>
      </c>
      <c r="J4405">
        <f t="shared" si="72"/>
        <v>6000000</v>
      </c>
    </row>
    <row r="4406" spans="1:10">
      <c r="A4406" t="s">
        <v>203</v>
      </c>
      <c r="B4406" t="s">
        <v>324</v>
      </c>
      <c r="C4406" t="s">
        <v>325</v>
      </c>
      <c r="D4406">
        <v>2021</v>
      </c>
      <c r="E4406">
        <v>1759484</v>
      </c>
      <c r="F4406">
        <v>2341000</v>
      </c>
      <c r="G4406">
        <v>855000</v>
      </c>
      <c r="H4406">
        <v>640000</v>
      </c>
      <c r="I4406">
        <v>5595484</v>
      </c>
      <c r="J4406">
        <f t="shared" si="72"/>
        <v>1398871</v>
      </c>
    </row>
    <row r="4407" spans="1:10">
      <c r="A4407" t="s">
        <v>356</v>
      </c>
      <c r="B4407" t="s">
        <v>1141</v>
      </c>
      <c r="C4407" t="s">
        <v>1142</v>
      </c>
      <c r="D4407">
        <v>2021</v>
      </c>
      <c r="E4407">
        <v>517018</v>
      </c>
      <c r="F4407">
        <v>2142000</v>
      </c>
      <c r="G4407">
        <v>3504000</v>
      </c>
      <c r="H4407">
        <v>2898000</v>
      </c>
      <c r="I4407">
        <v>9061018</v>
      </c>
      <c r="J4407">
        <f t="shared" si="72"/>
        <v>2265254.5</v>
      </c>
    </row>
    <row r="4408" spans="1:10">
      <c r="A4408" t="s">
        <v>356</v>
      </c>
      <c r="B4408" t="s">
        <v>357</v>
      </c>
      <c r="C4408" t="s">
        <v>358</v>
      </c>
      <c r="D4408">
        <v>2021</v>
      </c>
      <c r="E4408">
        <v>0</v>
      </c>
      <c r="F4408">
        <v>0</v>
      </c>
      <c r="G4408">
        <v>0</v>
      </c>
      <c r="H4408">
        <v>54000</v>
      </c>
      <c r="I4408">
        <v>54000</v>
      </c>
      <c r="J4408">
        <f t="shared" si="72"/>
        <v>54000</v>
      </c>
    </row>
    <row r="4409" spans="1:10">
      <c r="A4409" t="s">
        <v>356</v>
      </c>
      <c r="B4409" t="s">
        <v>359</v>
      </c>
      <c r="C4409" t="s">
        <v>1720</v>
      </c>
      <c r="D4409">
        <v>2021</v>
      </c>
      <c r="E4409">
        <v>0</v>
      </c>
      <c r="F4409">
        <v>585079</v>
      </c>
      <c r="G4409">
        <v>510000</v>
      </c>
      <c r="H4409">
        <v>930000</v>
      </c>
      <c r="I4409">
        <v>2025079</v>
      </c>
      <c r="J4409">
        <f t="shared" si="72"/>
        <v>675026.33333333337</v>
      </c>
    </row>
    <row r="4410" spans="1:10">
      <c r="A4410" t="s">
        <v>356</v>
      </c>
      <c r="B4410" t="s">
        <v>361</v>
      </c>
      <c r="C4410" t="s">
        <v>362</v>
      </c>
      <c r="D4410">
        <v>2021</v>
      </c>
      <c r="E4410">
        <v>0</v>
      </c>
      <c r="F4410">
        <v>1480645</v>
      </c>
      <c r="G4410">
        <v>1074000</v>
      </c>
      <c r="H4410">
        <v>0</v>
      </c>
      <c r="I4410">
        <v>2554645</v>
      </c>
      <c r="J4410">
        <f t="shared" si="72"/>
        <v>1277322.5</v>
      </c>
    </row>
    <row r="4411" spans="1:10">
      <c r="A4411" t="s">
        <v>369</v>
      </c>
      <c r="B4411" t="s">
        <v>370</v>
      </c>
      <c r="C4411" t="s">
        <v>371</v>
      </c>
      <c r="D4411">
        <v>2021</v>
      </c>
      <c r="E4411">
        <v>0</v>
      </c>
      <c r="F4411">
        <v>600000</v>
      </c>
      <c r="G4411">
        <v>0</v>
      </c>
      <c r="H4411">
        <v>0</v>
      </c>
      <c r="I4411">
        <v>600000</v>
      </c>
      <c r="J4411">
        <f t="shared" si="72"/>
        <v>600000</v>
      </c>
    </row>
    <row r="4412" spans="1:10">
      <c r="A4412" t="s">
        <v>369</v>
      </c>
      <c r="B4412" t="s">
        <v>372</v>
      </c>
      <c r="C4412" t="s">
        <v>373</v>
      </c>
      <c r="D4412">
        <v>2021</v>
      </c>
      <c r="E4412">
        <v>0</v>
      </c>
      <c r="F4412">
        <v>0</v>
      </c>
      <c r="G4412">
        <v>9181019</v>
      </c>
      <c r="H4412">
        <v>1000</v>
      </c>
      <c r="I4412">
        <v>9182019</v>
      </c>
      <c r="J4412">
        <f t="shared" si="72"/>
        <v>4591009.5</v>
      </c>
    </row>
    <row r="4413" spans="1:10">
      <c r="A4413" t="s">
        <v>369</v>
      </c>
      <c r="B4413" t="s">
        <v>376</v>
      </c>
      <c r="C4413" t="s">
        <v>377</v>
      </c>
      <c r="D4413">
        <v>2021</v>
      </c>
      <c r="E4413">
        <v>0</v>
      </c>
      <c r="F4413">
        <v>0</v>
      </c>
      <c r="G4413">
        <v>3381000</v>
      </c>
      <c r="H4413">
        <v>122000</v>
      </c>
      <c r="I4413">
        <v>3503000</v>
      </c>
      <c r="J4413">
        <f t="shared" si="72"/>
        <v>1751500</v>
      </c>
    </row>
    <row r="4414" spans="1:10">
      <c r="A4414" t="s">
        <v>369</v>
      </c>
      <c r="B4414" t="s">
        <v>378</v>
      </c>
      <c r="C4414" t="s">
        <v>379</v>
      </c>
      <c r="D4414">
        <v>2021</v>
      </c>
      <c r="E4414">
        <v>0</v>
      </c>
      <c r="F4414">
        <v>0</v>
      </c>
      <c r="G4414">
        <v>774049</v>
      </c>
      <c r="H4414">
        <v>0</v>
      </c>
      <c r="I4414">
        <v>774049</v>
      </c>
      <c r="J4414">
        <f t="shared" si="72"/>
        <v>774049</v>
      </c>
    </row>
    <row r="4415" spans="1:10">
      <c r="A4415" t="s">
        <v>369</v>
      </c>
      <c r="B4415" t="s">
        <v>380</v>
      </c>
      <c r="C4415" t="s">
        <v>381</v>
      </c>
      <c r="D4415">
        <v>2021</v>
      </c>
      <c r="E4415">
        <v>0</v>
      </c>
      <c r="F4415">
        <v>0</v>
      </c>
      <c r="G4415">
        <v>323999</v>
      </c>
      <c r="H4415">
        <v>0</v>
      </c>
      <c r="I4415">
        <v>323999</v>
      </c>
      <c r="J4415">
        <f t="shared" si="72"/>
        <v>323999</v>
      </c>
    </row>
    <row r="4416" spans="1:10">
      <c r="A4416" t="s">
        <v>369</v>
      </c>
      <c r="B4416" t="s">
        <v>392</v>
      </c>
      <c r="C4416" t="s">
        <v>393</v>
      </c>
      <c r="D4416">
        <v>2021</v>
      </c>
      <c r="E4416">
        <v>499999</v>
      </c>
      <c r="F4416">
        <v>260000</v>
      </c>
      <c r="G4416">
        <v>0</v>
      </c>
      <c r="H4416">
        <v>0</v>
      </c>
      <c r="I4416">
        <v>759999</v>
      </c>
      <c r="J4416">
        <f t="shared" si="72"/>
        <v>379999.5</v>
      </c>
    </row>
    <row r="4417" spans="1:10">
      <c r="A4417" t="s">
        <v>369</v>
      </c>
      <c r="B4417" t="s">
        <v>426</v>
      </c>
      <c r="C4417" t="s">
        <v>427</v>
      </c>
      <c r="D4417">
        <v>2021</v>
      </c>
      <c r="E4417">
        <v>0</v>
      </c>
      <c r="F4417">
        <v>528687</v>
      </c>
      <c r="G4417">
        <v>5092000</v>
      </c>
      <c r="H4417">
        <v>0</v>
      </c>
      <c r="I4417">
        <v>5620687</v>
      </c>
      <c r="J4417">
        <f t="shared" si="72"/>
        <v>2810343.5</v>
      </c>
    </row>
    <row r="4418" spans="1:10">
      <c r="A4418" t="s">
        <v>369</v>
      </c>
      <c r="B4418" t="s">
        <v>449</v>
      </c>
      <c r="C4418" t="s">
        <v>450</v>
      </c>
      <c r="D4418">
        <v>2021</v>
      </c>
      <c r="E4418">
        <v>1660000</v>
      </c>
      <c r="F4418">
        <v>535000</v>
      </c>
      <c r="G4418">
        <v>0</v>
      </c>
      <c r="H4418">
        <v>300000</v>
      </c>
      <c r="I4418">
        <v>2495000</v>
      </c>
      <c r="J4418">
        <f t="shared" si="72"/>
        <v>831666.66666666663</v>
      </c>
    </row>
    <row r="4419" spans="1:10">
      <c r="A4419" t="s">
        <v>446</v>
      </c>
      <c r="B4419" t="s">
        <v>1561</v>
      </c>
      <c r="C4419" t="s">
        <v>1562</v>
      </c>
      <c r="D4419">
        <v>2021</v>
      </c>
      <c r="E4419">
        <v>0</v>
      </c>
      <c r="F4419">
        <v>0</v>
      </c>
      <c r="G4419">
        <v>0</v>
      </c>
      <c r="H4419">
        <v>2560000</v>
      </c>
      <c r="I4419">
        <v>2560000</v>
      </c>
      <c r="J4419">
        <f t="shared" si="72"/>
        <v>2560000</v>
      </c>
    </row>
    <row r="4420" spans="1:10">
      <c r="A4420" t="s">
        <v>446</v>
      </c>
      <c r="B4420" t="s">
        <v>2224</v>
      </c>
      <c r="C4420" t="s">
        <v>2225</v>
      </c>
      <c r="D4420">
        <v>2021</v>
      </c>
      <c r="E4420">
        <v>0</v>
      </c>
      <c r="F4420">
        <v>0</v>
      </c>
      <c r="G4420">
        <v>0</v>
      </c>
      <c r="H4420">
        <v>543000</v>
      </c>
      <c r="I4420">
        <v>543000</v>
      </c>
      <c r="J4420">
        <f t="shared" si="72"/>
        <v>543000</v>
      </c>
    </row>
    <row r="4421" spans="1:10">
      <c r="A4421" t="s">
        <v>446</v>
      </c>
      <c r="B4421" t="s">
        <v>479</v>
      </c>
      <c r="C4421" t="s">
        <v>480</v>
      </c>
      <c r="D4421">
        <v>2021</v>
      </c>
      <c r="E4421">
        <v>3867999</v>
      </c>
      <c r="F4421">
        <v>0</v>
      </c>
      <c r="G4421">
        <v>566000</v>
      </c>
      <c r="H4421">
        <v>0</v>
      </c>
      <c r="I4421">
        <v>4433999</v>
      </c>
      <c r="J4421">
        <f t="shared" si="72"/>
        <v>2216999.5</v>
      </c>
    </row>
    <row r="4422" spans="1:10">
      <c r="A4422" t="s">
        <v>446</v>
      </c>
      <c r="B4422" t="s">
        <v>1074</v>
      </c>
      <c r="C4422" t="s">
        <v>520</v>
      </c>
      <c r="D4422">
        <v>2021</v>
      </c>
      <c r="E4422">
        <v>32924</v>
      </c>
      <c r="F4422">
        <v>1460000</v>
      </c>
      <c r="G4422">
        <v>29000</v>
      </c>
      <c r="H4422">
        <v>0</v>
      </c>
      <c r="I4422">
        <v>1521924</v>
      </c>
      <c r="J4422">
        <f t="shared" si="72"/>
        <v>507308</v>
      </c>
    </row>
    <row r="4423" spans="1:10">
      <c r="A4423" t="s">
        <v>446</v>
      </c>
      <c r="B4423" t="s">
        <v>481</v>
      </c>
      <c r="C4423" t="s">
        <v>482</v>
      </c>
      <c r="D4423">
        <v>2021</v>
      </c>
      <c r="E4423">
        <v>0</v>
      </c>
      <c r="F4423">
        <v>0</v>
      </c>
      <c r="G4423">
        <v>89999</v>
      </c>
      <c r="H4423">
        <v>0</v>
      </c>
      <c r="I4423">
        <v>89999</v>
      </c>
      <c r="J4423">
        <f t="shared" si="72"/>
        <v>89999</v>
      </c>
    </row>
    <row r="4424" spans="1:10">
      <c r="A4424" t="s">
        <v>446</v>
      </c>
      <c r="B4424" t="s">
        <v>1044</v>
      </c>
      <c r="C4424" t="s">
        <v>1045</v>
      </c>
      <c r="D4424">
        <v>2021</v>
      </c>
      <c r="E4424">
        <v>947945</v>
      </c>
      <c r="F4424">
        <v>0</v>
      </c>
      <c r="G4424">
        <v>29000</v>
      </c>
      <c r="H4424">
        <v>0</v>
      </c>
      <c r="I4424">
        <v>976945</v>
      </c>
      <c r="J4424">
        <f t="shared" si="72"/>
        <v>488472.5</v>
      </c>
    </row>
    <row r="4425" spans="1:10">
      <c r="A4425" t="s">
        <v>446</v>
      </c>
      <c r="B4425" t="s">
        <v>483</v>
      </c>
      <c r="C4425" t="s">
        <v>484</v>
      </c>
      <c r="D4425">
        <v>2021</v>
      </c>
      <c r="E4425">
        <v>500000</v>
      </c>
      <c r="F4425">
        <v>210000</v>
      </c>
      <c r="G4425">
        <v>180000</v>
      </c>
      <c r="H4425">
        <v>0</v>
      </c>
      <c r="I4425">
        <v>890000</v>
      </c>
      <c r="J4425">
        <f t="shared" si="72"/>
        <v>296666.66666666669</v>
      </c>
    </row>
    <row r="4426" spans="1:10">
      <c r="A4426" t="s">
        <v>446</v>
      </c>
      <c r="B4426" t="s">
        <v>485</v>
      </c>
      <c r="C4426" t="s">
        <v>486</v>
      </c>
      <c r="D4426">
        <v>2021</v>
      </c>
      <c r="E4426">
        <v>0</v>
      </c>
      <c r="F4426">
        <v>0</v>
      </c>
      <c r="G4426">
        <v>999</v>
      </c>
      <c r="H4426">
        <v>0</v>
      </c>
      <c r="I4426">
        <v>999</v>
      </c>
      <c r="J4426">
        <f t="shared" si="72"/>
        <v>999</v>
      </c>
    </row>
    <row r="4427" spans="1:10">
      <c r="A4427" t="s">
        <v>446</v>
      </c>
      <c r="B4427" t="s">
        <v>495</v>
      </c>
      <c r="C4427" t="s">
        <v>496</v>
      </c>
      <c r="D4427">
        <v>2021</v>
      </c>
      <c r="E4427">
        <v>0</v>
      </c>
      <c r="F4427">
        <v>0</v>
      </c>
      <c r="G4427">
        <v>0</v>
      </c>
      <c r="H4427">
        <v>370000</v>
      </c>
      <c r="I4427">
        <v>370000</v>
      </c>
      <c r="J4427">
        <f t="shared" si="72"/>
        <v>370000</v>
      </c>
    </row>
    <row r="4428" spans="1:10">
      <c r="A4428" t="s">
        <v>446</v>
      </c>
      <c r="B4428" t="s">
        <v>1240</v>
      </c>
      <c r="C4428" t="s">
        <v>1241</v>
      </c>
      <c r="D4428">
        <v>2021</v>
      </c>
      <c r="E4428">
        <v>0</v>
      </c>
      <c r="F4428">
        <v>0</v>
      </c>
      <c r="G4428">
        <v>0</v>
      </c>
      <c r="H4428">
        <v>83999</v>
      </c>
      <c r="I4428">
        <v>83999</v>
      </c>
      <c r="J4428">
        <f t="shared" si="72"/>
        <v>83999</v>
      </c>
    </row>
    <row r="4429" spans="1:10">
      <c r="A4429" t="s">
        <v>446</v>
      </c>
      <c r="B4429" t="s">
        <v>504</v>
      </c>
      <c r="C4429" t="s">
        <v>505</v>
      </c>
      <c r="D4429">
        <v>2021</v>
      </c>
      <c r="E4429">
        <v>0</v>
      </c>
      <c r="F4429">
        <v>0</v>
      </c>
      <c r="G4429">
        <v>71000</v>
      </c>
      <c r="H4429">
        <v>0</v>
      </c>
      <c r="I4429">
        <v>71000</v>
      </c>
      <c r="J4429">
        <f t="shared" si="72"/>
        <v>71000</v>
      </c>
    </row>
    <row r="4430" spans="1:10">
      <c r="A4430" t="s">
        <v>446</v>
      </c>
      <c r="B4430" t="s">
        <v>506</v>
      </c>
      <c r="C4430" t="s">
        <v>507</v>
      </c>
      <c r="D4430">
        <v>2021</v>
      </c>
      <c r="E4430">
        <v>12444455</v>
      </c>
      <c r="F4430">
        <v>0</v>
      </c>
      <c r="G4430">
        <v>130000</v>
      </c>
      <c r="H4430">
        <v>1000</v>
      </c>
      <c r="I4430">
        <v>12575455</v>
      </c>
      <c r="J4430">
        <f t="shared" si="72"/>
        <v>4191818.3333333335</v>
      </c>
    </row>
    <row r="4431" spans="1:10">
      <c r="A4431" t="s">
        <v>446</v>
      </c>
      <c r="B4431" t="s">
        <v>1642</v>
      </c>
      <c r="C4431" t="s">
        <v>1643</v>
      </c>
      <c r="D4431">
        <v>2021</v>
      </c>
      <c r="E4431">
        <v>0</v>
      </c>
      <c r="F4431">
        <v>450000</v>
      </c>
      <c r="G4431">
        <v>0</v>
      </c>
      <c r="H4431">
        <v>0</v>
      </c>
      <c r="I4431">
        <v>450000</v>
      </c>
      <c r="J4431">
        <f t="shared" si="72"/>
        <v>450000</v>
      </c>
    </row>
    <row r="4432" spans="1:10">
      <c r="A4432" t="s">
        <v>446</v>
      </c>
      <c r="B4432" t="s">
        <v>1327</v>
      </c>
      <c r="C4432" t="s">
        <v>1328</v>
      </c>
      <c r="D4432">
        <v>2021</v>
      </c>
      <c r="E4432">
        <v>0</v>
      </c>
      <c r="F4432">
        <v>590000</v>
      </c>
      <c r="G4432">
        <v>0</v>
      </c>
      <c r="H4432">
        <v>0</v>
      </c>
      <c r="I4432">
        <v>590000</v>
      </c>
      <c r="J4432">
        <f t="shared" si="72"/>
        <v>590000</v>
      </c>
    </row>
    <row r="4433" spans="1:10">
      <c r="A4433" t="s">
        <v>566</v>
      </c>
      <c r="B4433" t="s">
        <v>1492</v>
      </c>
      <c r="C4433" t="s">
        <v>1059</v>
      </c>
      <c r="D4433">
        <v>2021</v>
      </c>
      <c r="E4433">
        <v>0</v>
      </c>
      <c r="F4433">
        <v>800000</v>
      </c>
      <c r="G4433">
        <v>0</v>
      </c>
      <c r="H4433">
        <v>0</v>
      </c>
      <c r="I4433">
        <v>800000</v>
      </c>
      <c r="J4433">
        <f t="shared" si="72"/>
        <v>800000</v>
      </c>
    </row>
    <row r="4434" spans="1:10">
      <c r="A4434" t="s">
        <v>566</v>
      </c>
      <c r="B4434" t="s">
        <v>2226</v>
      </c>
      <c r="C4434" t="s">
        <v>2227</v>
      </c>
      <c r="D4434">
        <v>2021</v>
      </c>
      <c r="E4434">
        <v>1179000</v>
      </c>
      <c r="F4434">
        <v>0</v>
      </c>
      <c r="G4434">
        <v>0</v>
      </c>
      <c r="H4434">
        <v>0</v>
      </c>
      <c r="I4434">
        <v>1179000</v>
      </c>
      <c r="J4434">
        <f t="shared" si="72"/>
        <v>1179000</v>
      </c>
    </row>
    <row r="4435" spans="1:10">
      <c r="A4435" t="s">
        <v>822</v>
      </c>
      <c r="B4435" t="s">
        <v>823</v>
      </c>
      <c r="C4435" t="s">
        <v>824</v>
      </c>
      <c r="D4435">
        <v>2021</v>
      </c>
      <c r="E4435">
        <v>0</v>
      </c>
      <c r="F4435">
        <v>7079536</v>
      </c>
      <c r="G4435">
        <v>27013000</v>
      </c>
      <c r="H4435">
        <v>0</v>
      </c>
      <c r="I4435">
        <v>34092536</v>
      </c>
      <c r="J4435">
        <f t="shared" si="72"/>
        <v>17046268</v>
      </c>
    </row>
    <row r="4436" spans="1:10">
      <c r="A4436" t="s">
        <v>822</v>
      </c>
      <c r="B4436" t="s">
        <v>831</v>
      </c>
      <c r="C4436" t="s">
        <v>832</v>
      </c>
      <c r="D4436">
        <v>2021</v>
      </c>
      <c r="E4436">
        <v>1577271</v>
      </c>
      <c r="F4436">
        <v>1218000</v>
      </c>
      <c r="G4436">
        <v>12500000</v>
      </c>
      <c r="H4436">
        <v>22000000</v>
      </c>
      <c r="I4436">
        <v>37295271</v>
      </c>
      <c r="J4436">
        <f t="shared" si="72"/>
        <v>9323817.75</v>
      </c>
    </row>
    <row r="4437" spans="1:10">
      <c r="A4437" t="s">
        <v>155</v>
      </c>
      <c r="B4437" t="s">
        <v>208</v>
      </c>
      <c r="C4437" t="s">
        <v>209</v>
      </c>
      <c r="D4437">
        <v>2021</v>
      </c>
      <c r="E4437">
        <v>299510</v>
      </c>
      <c r="F4437">
        <v>0</v>
      </c>
      <c r="G4437">
        <v>0</v>
      </c>
      <c r="H4437">
        <v>0</v>
      </c>
      <c r="I4437">
        <v>299510</v>
      </c>
      <c r="J4437">
        <f t="shared" si="72"/>
        <v>299510</v>
      </c>
    </row>
    <row r="4438" spans="1:10">
      <c r="A4438" t="s">
        <v>155</v>
      </c>
      <c r="B4438" t="s">
        <v>1695</v>
      </c>
      <c r="C4438" t="s">
        <v>1696</v>
      </c>
      <c r="D4438">
        <v>2021</v>
      </c>
      <c r="E4438">
        <v>441204</v>
      </c>
      <c r="F4438">
        <v>0</v>
      </c>
      <c r="G4438">
        <v>0</v>
      </c>
      <c r="H4438">
        <v>0</v>
      </c>
      <c r="I4438">
        <v>441204</v>
      </c>
      <c r="J4438">
        <f t="shared" si="72"/>
        <v>441204</v>
      </c>
    </row>
    <row r="4439" spans="1:10">
      <c r="A4439" t="s">
        <v>369</v>
      </c>
      <c r="B4439" t="s">
        <v>392</v>
      </c>
      <c r="C4439" t="s">
        <v>393</v>
      </c>
      <c r="D4439">
        <v>2021</v>
      </c>
      <c r="E4439">
        <v>0</v>
      </c>
      <c r="F4439">
        <v>0</v>
      </c>
      <c r="G4439">
        <v>3128019</v>
      </c>
      <c r="H4439">
        <v>9911000</v>
      </c>
      <c r="I4439">
        <v>13039019</v>
      </c>
      <c r="J4439">
        <f t="shared" si="72"/>
        <v>6519509.5</v>
      </c>
    </row>
    <row r="4440" spans="1:10">
      <c r="A4440" t="s">
        <v>369</v>
      </c>
      <c r="B4440" t="s">
        <v>914</v>
      </c>
      <c r="C4440" t="s">
        <v>805</v>
      </c>
      <c r="D4440">
        <v>2021</v>
      </c>
      <c r="E4440">
        <v>24689213</v>
      </c>
      <c r="F4440">
        <v>0</v>
      </c>
      <c r="G4440">
        <v>290000</v>
      </c>
      <c r="H4440">
        <v>0</v>
      </c>
      <c r="I4440">
        <v>24979213</v>
      </c>
      <c r="J4440">
        <f t="shared" si="72"/>
        <v>12489606.5</v>
      </c>
    </row>
    <row r="4441" spans="1:10">
      <c r="A4441" t="s">
        <v>446</v>
      </c>
      <c r="B4441" t="s">
        <v>479</v>
      </c>
      <c r="C4441" t="s">
        <v>480</v>
      </c>
      <c r="D4441">
        <v>2021</v>
      </c>
      <c r="E4441">
        <v>0</v>
      </c>
      <c r="F4441">
        <v>0</v>
      </c>
      <c r="G4441">
        <v>57000</v>
      </c>
      <c r="H4441">
        <v>0</v>
      </c>
      <c r="I4441">
        <v>57000</v>
      </c>
      <c r="J4441">
        <f t="shared" si="72"/>
        <v>57000</v>
      </c>
    </row>
    <row r="4442" spans="1:10">
      <c r="A4442" t="s">
        <v>446</v>
      </c>
      <c r="B4442" t="s">
        <v>493</v>
      </c>
      <c r="C4442" t="s">
        <v>494</v>
      </c>
      <c r="D4442">
        <v>2021</v>
      </c>
      <c r="E4442">
        <v>1111860</v>
      </c>
      <c r="F4442">
        <v>0</v>
      </c>
      <c r="G4442">
        <v>0</v>
      </c>
      <c r="H4442">
        <v>0</v>
      </c>
      <c r="I4442">
        <v>1111860</v>
      </c>
      <c r="J4442">
        <f t="shared" si="72"/>
        <v>1111860</v>
      </c>
    </row>
    <row r="4443" spans="1:10">
      <c r="A4443" t="s">
        <v>446</v>
      </c>
      <c r="B4443" t="s">
        <v>1380</v>
      </c>
      <c r="C4443" t="s">
        <v>1381</v>
      </c>
      <c r="D4443">
        <v>2021</v>
      </c>
      <c r="E4443">
        <v>5819625</v>
      </c>
      <c r="F4443">
        <v>261000</v>
      </c>
      <c r="G4443">
        <v>0</v>
      </c>
      <c r="H4443">
        <v>0</v>
      </c>
      <c r="I4443">
        <v>6080625</v>
      </c>
      <c r="J4443">
        <f t="shared" si="72"/>
        <v>3040312.5</v>
      </c>
    </row>
    <row r="4444" spans="1:10">
      <c r="A4444" t="s">
        <v>446</v>
      </c>
      <c r="B4444" t="s">
        <v>1640</v>
      </c>
      <c r="C4444" t="s">
        <v>1641</v>
      </c>
      <c r="D4444">
        <v>2021</v>
      </c>
      <c r="E4444">
        <v>500000</v>
      </c>
      <c r="F4444">
        <v>0</v>
      </c>
      <c r="G4444">
        <v>0</v>
      </c>
      <c r="H4444">
        <v>0</v>
      </c>
      <c r="I4444">
        <v>500000</v>
      </c>
      <c r="J4444">
        <f t="shared" si="72"/>
        <v>500000</v>
      </c>
    </row>
    <row r="4445" spans="1:10">
      <c r="A4445" t="s">
        <v>446</v>
      </c>
      <c r="B4445" t="s">
        <v>506</v>
      </c>
      <c r="C4445" t="s">
        <v>507</v>
      </c>
      <c r="D4445">
        <v>2021</v>
      </c>
      <c r="E4445">
        <v>2149822</v>
      </c>
      <c r="F4445">
        <v>9300000</v>
      </c>
      <c r="G4445">
        <v>1830000</v>
      </c>
      <c r="H4445">
        <v>0</v>
      </c>
      <c r="I4445">
        <v>13279822</v>
      </c>
      <c r="J4445">
        <f t="shared" si="72"/>
        <v>4426607.333333333</v>
      </c>
    </row>
    <row r="4446" spans="1:10">
      <c r="A4446" t="s">
        <v>446</v>
      </c>
      <c r="B4446" t="s">
        <v>2218</v>
      </c>
      <c r="C4446" t="s">
        <v>2219</v>
      </c>
      <c r="D4446">
        <v>2021</v>
      </c>
      <c r="E4446">
        <v>0</v>
      </c>
      <c r="F4446">
        <v>0</v>
      </c>
      <c r="G4446">
        <v>0</v>
      </c>
      <c r="H4446">
        <v>15972000</v>
      </c>
      <c r="I4446">
        <v>15972000</v>
      </c>
      <c r="J4446">
        <f t="shared" si="72"/>
        <v>15972000</v>
      </c>
    </row>
    <row r="4447" spans="1:10">
      <c r="A4447" t="s">
        <v>555</v>
      </c>
      <c r="B4447" t="s">
        <v>562</v>
      </c>
      <c r="C4447" t="s">
        <v>563</v>
      </c>
      <c r="D4447">
        <v>2021</v>
      </c>
      <c r="E4447">
        <v>5261000</v>
      </c>
      <c r="F4447">
        <v>0</v>
      </c>
      <c r="G4447">
        <v>0</v>
      </c>
      <c r="H4447">
        <v>0</v>
      </c>
      <c r="I4447">
        <v>5261000</v>
      </c>
      <c r="J4447">
        <f t="shared" si="72"/>
        <v>5261000</v>
      </c>
    </row>
    <row r="4448" spans="1:10">
      <c r="A4448" t="s">
        <v>843</v>
      </c>
      <c r="B4448" t="s">
        <v>844</v>
      </c>
      <c r="C4448" t="s">
        <v>845</v>
      </c>
      <c r="D4448">
        <v>2021</v>
      </c>
      <c r="E4448">
        <v>353</v>
      </c>
      <c r="F4448">
        <v>0</v>
      </c>
      <c r="G4448">
        <v>0</v>
      </c>
      <c r="H4448">
        <v>0</v>
      </c>
      <c r="I4448">
        <v>353</v>
      </c>
      <c r="J4448">
        <f t="shared" si="72"/>
        <v>353</v>
      </c>
    </row>
    <row r="4449" spans="1:10">
      <c r="A4449" t="s">
        <v>9</v>
      </c>
      <c r="B4449" t="s">
        <v>10</v>
      </c>
      <c r="C4449" t="s">
        <v>11</v>
      </c>
      <c r="D4449">
        <v>2021</v>
      </c>
      <c r="E4449">
        <v>0</v>
      </c>
      <c r="F4449">
        <v>3252012</v>
      </c>
      <c r="G4449">
        <v>129000</v>
      </c>
      <c r="H4449">
        <v>6333000</v>
      </c>
      <c r="I4449">
        <v>9714012</v>
      </c>
      <c r="J4449">
        <f t="shared" si="72"/>
        <v>3238004</v>
      </c>
    </row>
    <row r="4450" spans="1:10">
      <c r="A4450" t="s">
        <v>16</v>
      </c>
      <c r="B4450" t="s">
        <v>19</v>
      </c>
      <c r="C4450" t="s">
        <v>20</v>
      </c>
      <c r="D4450">
        <v>2021</v>
      </c>
      <c r="E4450">
        <v>0</v>
      </c>
      <c r="F4450">
        <v>34593810</v>
      </c>
      <c r="G4450">
        <v>0</v>
      </c>
      <c r="H4450">
        <v>0</v>
      </c>
      <c r="I4450">
        <v>34593810</v>
      </c>
      <c r="J4450">
        <f t="shared" si="72"/>
        <v>34593810</v>
      </c>
    </row>
    <row r="4451" spans="1:10">
      <c r="A4451" t="s">
        <v>16</v>
      </c>
      <c r="B4451" t="s">
        <v>19</v>
      </c>
      <c r="C4451" t="s">
        <v>20</v>
      </c>
      <c r="D4451">
        <v>2021</v>
      </c>
      <c r="E4451">
        <v>0</v>
      </c>
      <c r="F4451">
        <v>99999997</v>
      </c>
      <c r="G4451">
        <v>0</v>
      </c>
      <c r="H4451">
        <v>0</v>
      </c>
      <c r="I4451">
        <v>99999997</v>
      </c>
      <c r="J4451">
        <f t="shared" si="72"/>
        <v>99999997</v>
      </c>
    </row>
    <row r="4452" spans="1:10">
      <c r="A4452" t="s">
        <v>16</v>
      </c>
      <c r="B4452" t="s">
        <v>21</v>
      </c>
      <c r="C4452" t="s">
        <v>22</v>
      </c>
      <c r="D4452">
        <v>2021</v>
      </c>
      <c r="E4452">
        <v>21814200</v>
      </c>
      <c r="F4452">
        <v>0</v>
      </c>
      <c r="G4452">
        <v>0</v>
      </c>
      <c r="H4452">
        <v>0</v>
      </c>
      <c r="I4452">
        <v>21814200</v>
      </c>
      <c r="J4452">
        <f t="shared" si="72"/>
        <v>21814200</v>
      </c>
    </row>
    <row r="4453" spans="1:10">
      <c r="A4453" t="s">
        <v>16</v>
      </c>
      <c r="B4453" t="s">
        <v>23</v>
      </c>
      <c r="C4453" t="s">
        <v>24</v>
      </c>
      <c r="D4453">
        <v>2021</v>
      </c>
      <c r="E4453">
        <v>578710</v>
      </c>
      <c r="F4453">
        <v>0</v>
      </c>
      <c r="G4453">
        <v>0</v>
      </c>
      <c r="H4453">
        <v>0</v>
      </c>
      <c r="I4453">
        <v>578710</v>
      </c>
      <c r="J4453">
        <f t="shared" si="72"/>
        <v>578710</v>
      </c>
    </row>
    <row r="4454" spans="1:10">
      <c r="A4454" t="s">
        <v>25</v>
      </c>
      <c r="B4454" t="s">
        <v>26</v>
      </c>
      <c r="C4454" t="s">
        <v>27</v>
      </c>
      <c r="D4454">
        <v>2021</v>
      </c>
      <c r="E4454">
        <v>88471009</v>
      </c>
      <c r="F4454">
        <v>120405000</v>
      </c>
      <c r="G4454">
        <v>50789000</v>
      </c>
      <c r="H4454">
        <v>32282000</v>
      </c>
      <c r="I4454">
        <v>291947009</v>
      </c>
      <c r="J4454">
        <f t="shared" si="72"/>
        <v>72986752.25</v>
      </c>
    </row>
    <row r="4455" spans="1:10">
      <c r="A4455" t="s">
        <v>25</v>
      </c>
      <c r="B4455" t="s">
        <v>28</v>
      </c>
      <c r="C4455" t="s">
        <v>29</v>
      </c>
      <c r="D4455">
        <v>2021</v>
      </c>
      <c r="E4455">
        <v>1799995</v>
      </c>
      <c r="F4455">
        <v>0</v>
      </c>
      <c r="G4455">
        <v>0</v>
      </c>
      <c r="H4455">
        <v>0</v>
      </c>
      <c r="I4455">
        <v>1799995</v>
      </c>
      <c r="J4455">
        <f t="shared" si="72"/>
        <v>1799995</v>
      </c>
    </row>
    <row r="4456" spans="1:10">
      <c r="A4456" t="s">
        <v>25</v>
      </c>
      <c r="B4456" t="s">
        <v>30</v>
      </c>
      <c r="C4456" t="s">
        <v>31</v>
      </c>
      <c r="D4456">
        <v>2021</v>
      </c>
      <c r="E4456">
        <v>4327415</v>
      </c>
      <c r="F4456">
        <v>3617000</v>
      </c>
      <c r="G4456">
        <v>4160000</v>
      </c>
      <c r="H4456">
        <v>4353000</v>
      </c>
      <c r="I4456">
        <v>16457415</v>
      </c>
      <c r="J4456">
        <f t="shared" si="72"/>
        <v>4114353.75</v>
      </c>
    </row>
    <row r="4457" spans="1:10">
      <c r="A4457" t="s">
        <v>25</v>
      </c>
      <c r="B4457" t="s">
        <v>32</v>
      </c>
      <c r="C4457" t="s">
        <v>33</v>
      </c>
      <c r="D4457">
        <v>2021</v>
      </c>
      <c r="E4457">
        <v>0</v>
      </c>
      <c r="F4457">
        <v>630096794</v>
      </c>
      <c r="G4457">
        <v>2193215000</v>
      </c>
      <c r="H4457">
        <v>2032329000</v>
      </c>
      <c r="I4457">
        <v>4855640794</v>
      </c>
      <c r="J4457">
        <f t="shared" si="72"/>
        <v>1618546931.3333333</v>
      </c>
    </row>
    <row r="4458" spans="1:10">
      <c r="A4458" t="s">
        <v>25</v>
      </c>
      <c r="B4458" t="s">
        <v>34</v>
      </c>
      <c r="C4458" t="s">
        <v>35</v>
      </c>
      <c r="D4458">
        <v>2021</v>
      </c>
      <c r="E4458">
        <v>11246559</v>
      </c>
      <c r="F4458">
        <v>3300000</v>
      </c>
      <c r="G4458">
        <v>3300000</v>
      </c>
      <c r="H4458">
        <v>5150000</v>
      </c>
      <c r="I4458">
        <v>22996559</v>
      </c>
      <c r="J4458">
        <f t="shared" si="72"/>
        <v>5749139.75</v>
      </c>
    </row>
    <row r="4459" spans="1:10">
      <c r="A4459" t="s">
        <v>25</v>
      </c>
      <c r="B4459" t="s">
        <v>1116</v>
      </c>
      <c r="C4459" t="s">
        <v>1117</v>
      </c>
      <c r="D4459">
        <v>2021</v>
      </c>
      <c r="E4459">
        <v>57888259</v>
      </c>
      <c r="F4459">
        <v>52000</v>
      </c>
      <c r="G4459">
        <v>0</v>
      </c>
      <c r="H4459">
        <v>0</v>
      </c>
      <c r="I4459">
        <v>57940259</v>
      </c>
      <c r="J4459">
        <f t="shared" ref="J4459:J4522" si="73">AVERAGEIF(E4459:H4459, "&gt;0")</f>
        <v>28970129.5</v>
      </c>
    </row>
    <row r="4460" spans="1:10">
      <c r="A4460" t="s">
        <v>38</v>
      </c>
      <c r="B4460" t="s">
        <v>41</v>
      </c>
      <c r="C4460" t="s">
        <v>42</v>
      </c>
      <c r="D4460">
        <v>2021</v>
      </c>
      <c r="E4460">
        <v>0</v>
      </c>
      <c r="F4460">
        <v>0</v>
      </c>
      <c r="G4460">
        <v>0</v>
      </c>
      <c r="H4460">
        <v>1258927</v>
      </c>
      <c r="I4460">
        <v>1258927</v>
      </c>
      <c r="J4460">
        <f t="shared" si="73"/>
        <v>1258927</v>
      </c>
    </row>
    <row r="4461" spans="1:10">
      <c r="A4461" t="s">
        <v>38</v>
      </c>
      <c r="B4461" t="s">
        <v>43</v>
      </c>
      <c r="C4461" t="s">
        <v>44</v>
      </c>
      <c r="D4461">
        <v>2021</v>
      </c>
      <c r="E4461">
        <v>0</v>
      </c>
      <c r="F4461">
        <v>229130362</v>
      </c>
      <c r="G4461">
        <v>176790000</v>
      </c>
      <c r="H4461">
        <v>105279000</v>
      </c>
      <c r="I4461">
        <v>511199362</v>
      </c>
      <c r="J4461">
        <f t="shared" si="73"/>
        <v>170399787.33333334</v>
      </c>
    </row>
    <row r="4462" spans="1:10">
      <c r="A4462" t="s">
        <v>38</v>
      </c>
      <c r="B4462" t="s">
        <v>1127</v>
      </c>
      <c r="C4462" t="s">
        <v>1128</v>
      </c>
      <c r="D4462">
        <v>2021</v>
      </c>
      <c r="E4462">
        <v>252523</v>
      </c>
      <c r="F4462">
        <v>0</v>
      </c>
      <c r="G4462">
        <v>0</v>
      </c>
      <c r="H4462">
        <v>0</v>
      </c>
      <c r="I4462">
        <v>252523</v>
      </c>
      <c r="J4462">
        <f t="shared" si="73"/>
        <v>252523</v>
      </c>
    </row>
    <row r="4463" spans="1:10">
      <c r="A4463" t="s">
        <v>38</v>
      </c>
      <c r="B4463" t="s">
        <v>1127</v>
      </c>
      <c r="C4463" t="s">
        <v>1128</v>
      </c>
      <c r="D4463">
        <v>2021</v>
      </c>
      <c r="E4463">
        <v>0</v>
      </c>
      <c r="F4463">
        <v>2485868</v>
      </c>
      <c r="G4463">
        <v>0</v>
      </c>
      <c r="H4463">
        <v>4263000</v>
      </c>
      <c r="I4463">
        <v>6748868</v>
      </c>
      <c r="J4463">
        <f t="shared" si="73"/>
        <v>3374434</v>
      </c>
    </row>
    <row r="4464" spans="1:10">
      <c r="A4464" t="s">
        <v>38</v>
      </c>
      <c r="B4464" t="s">
        <v>1674</v>
      </c>
      <c r="C4464" t="s">
        <v>1675</v>
      </c>
      <c r="D4464">
        <v>2021</v>
      </c>
      <c r="E4464">
        <v>161150</v>
      </c>
      <c r="F4464">
        <v>7121000</v>
      </c>
      <c r="G4464">
        <v>0</v>
      </c>
      <c r="H4464">
        <v>0</v>
      </c>
      <c r="I4464">
        <v>7282150</v>
      </c>
      <c r="J4464">
        <f t="shared" si="73"/>
        <v>3641075</v>
      </c>
    </row>
    <row r="4465" spans="1:10">
      <c r="A4465" t="s">
        <v>38</v>
      </c>
      <c r="B4465" t="s">
        <v>47</v>
      </c>
      <c r="C4465" t="s">
        <v>48</v>
      </c>
      <c r="D4465">
        <v>2021</v>
      </c>
      <c r="E4465">
        <v>17639222</v>
      </c>
      <c r="F4465">
        <v>6044000</v>
      </c>
      <c r="G4465">
        <v>0</v>
      </c>
      <c r="H4465">
        <v>38612000</v>
      </c>
      <c r="I4465">
        <v>62295222</v>
      </c>
      <c r="J4465">
        <f t="shared" si="73"/>
        <v>20765074</v>
      </c>
    </row>
    <row r="4466" spans="1:10">
      <c r="A4466" t="s">
        <v>38</v>
      </c>
      <c r="B4466" t="s">
        <v>2141</v>
      </c>
      <c r="C4466" t="s">
        <v>2142</v>
      </c>
      <c r="D4466">
        <v>2021</v>
      </c>
      <c r="E4466">
        <v>0</v>
      </c>
      <c r="F4466">
        <v>0</v>
      </c>
      <c r="G4466">
        <v>0</v>
      </c>
      <c r="H4466">
        <v>1842036</v>
      </c>
      <c r="I4466">
        <v>1842036</v>
      </c>
      <c r="J4466">
        <f t="shared" si="73"/>
        <v>1842036</v>
      </c>
    </row>
    <row r="4467" spans="1:10">
      <c r="A4467" t="s">
        <v>38</v>
      </c>
      <c r="B4467" t="s">
        <v>2228</v>
      </c>
      <c r="C4467" t="s">
        <v>2229</v>
      </c>
      <c r="D4467">
        <v>2021</v>
      </c>
      <c r="E4467">
        <v>434983</v>
      </c>
      <c r="F4467">
        <v>0</v>
      </c>
      <c r="G4467">
        <v>10051000</v>
      </c>
      <c r="H4467">
        <v>0</v>
      </c>
      <c r="I4467">
        <v>10485983</v>
      </c>
      <c r="J4467">
        <f t="shared" si="73"/>
        <v>5242991.5</v>
      </c>
    </row>
    <row r="4468" spans="1:10">
      <c r="A4468" t="s">
        <v>38</v>
      </c>
      <c r="B4468" t="s">
        <v>49</v>
      </c>
      <c r="C4468" t="s">
        <v>50</v>
      </c>
      <c r="D4468">
        <v>2021</v>
      </c>
      <c r="E4468">
        <v>0</v>
      </c>
      <c r="F4468">
        <v>0</v>
      </c>
      <c r="G4468">
        <v>0</v>
      </c>
      <c r="H4468">
        <v>6659217</v>
      </c>
      <c r="I4468">
        <v>6659217</v>
      </c>
      <c r="J4468">
        <f t="shared" si="73"/>
        <v>6659217</v>
      </c>
    </row>
    <row r="4469" spans="1:10">
      <c r="A4469" t="s">
        <v>38</v>
      </c>
      <c r="B4469" t="s">
        <v>51</v>
      </c>
      <c r="C4469" t="s">
        <v>52</v>
      </c>
      <c r="D4469">
        <v>2021</v>
      </c>
      <c r="E4469">
        <v>1735422</v>
      </c>
      <c r="F4469">
        <v>39530000</v>
      </c>
      <c r="G4469">
        <v>0</v>
      </c>
      <c r="H4469">
        <v>12945000</v>
      </c>
      <c r="I4469">
        <v>54210422</v>
      </c>
      <c r="J4469">
        <f t="shared" si="73"/>
        <v>18070140.666666668</v>
      </c>
    </row>
    <row r="4470" spans="1:10">
      <c r="A4470" t="s">
        <v>38</v>
      </c>
      <c r="B4470" t="s">
        <v>53</v>
      </c>
      <c r="C4470" t="s">
        <v>54</v>
      </c>
      <c r="D4470">
        <v>2021</v>
      </c>
      <c r="E4470">
        <v>0</v>
      </c>
      <c r="F4470">
        <v>0</v>
      </c>
      <c r="G4470">
        <v>0</v>
      </c>
      <c r="H4470">
        <v>5451550</v>
      </c>
      <c r="I4470">
        <v>5451550</v>
      </c>
      <c r="J4470">
        <f t="shared" si="73"/>
        <v>5451550</v>
      </c>
    </row>
    <row r="4471" spans="1:10">
      <c r="A4471" t="s">
        <v>38</v>
      </c>
      <c r="B4471" t="s">
        <v>55</v>
      </c>
      <c r="C4471" t="s">
        <v>56</v>
      </c>
      <c r="D4471">
        <v>2021</v>
      </c>
      <c r="E4471">
        <v>0</v>
      </c>
      <c r="F4471">
        <v>50322</v>
      </c>
      <c r="G4471">
        <v>0</v>
      </c>
      <c r="H4471">
        <v>15658000</v>
      </c>
      <c r="I4471">
        <v>15708322</v>
      </c>
      <c r="J4471">
        <f t="shared" si="73"/>
        <v>7854161</v>
      </c>
    </row>
    <row r="4472" spans="1:10">
      <c r="A4472" t="s">
        <v>38</v>
      </c>
      <c r="B4472" t="s">
        <v>57</v>
      </c>
      <c r="C4472" t="s">
        <v>58</v>
      </c>
      <c r="D4472">
        <v>2021</v>
      </c>
      <c r="E4472">
        <v>0</v>
      </c>
      <c r="F4472">
        <v>9812072</v>
      </c>
      <c r="G4472">
        <v>0</v>
      </c>
      <c r="H4472">
        <v>27120000</v>
      </c>
      <c r="I4472">
        <v>36932072</v>
      </c>
      <c r="J4472">
        <f t="shared" si="73"/>
        <v>18466036</v>
      </c>
    </row>
    <row r="4473" spans="1:10">
      <c r="A4473" t="s">
        <v>38</v>
      </c>
      <c r="B4473" t="s">
        <v>2143</v>
      </c>
      <c r="C4473" t="s">
        <v>2144</v>
      </c>
      <c r="D4473">
        <v>2021</v>
      </c>
      <c r="E4473">
        <v>0</v>
      </c>
      <c r="F4473">
        <v>0</v>
      </c>
      <c r="G4473">
        <v>0</v>
      </c>
      <c r="H4473">
        <v>1210750</v>
      </c>
      <c r="I4473">
        <v>1210750</v>
      </c>
      <c r="J4473">
        <f t="shared" si="73"/>
        <v>1210750</v>
      </c>
    </row>
    <row r="4474" spans="1:10">
      <c r="A4474" t="s">
        <v>38</v>
      </c>
      <c r="B4474" t="s">
        <v>59</v>
      </c>
      <c r="C4474" t="s">
        <v>60</v>
      </c>
      <c r="D4474">
        <v>2021</v>
      </c>
      <c r="E4474">
        <v>0</v>
      </c>
      <c r="F4474">
        <v>0</v>
      </c>
      <c r="G4474">
        <v>5602727</v>
      </c>
      <c r="H4474">
        <v>9622000</v>
      </c>
      <c r="I4474">
        <v>15224727</v>
      </c>
      <c r="J4474">
        <f t="shared" si="73"/>
        <v>7612363.5</v>
      </c>
    </row>
    <row r="4475" spans="1:10">
      <c r="A4475" t="s">
        <v>38</v>
      </c>
      <c r="B4475" t="s">
        <v>63</v>
      </c>
      <c r="C4475" t="s">
        <v>64</v>
      </c>
      <c r="D4475">
        <v>2021</v>
      </c>
      <c r="E4475">
        <v>7640000</v>
      </c>
      <c r="F4475">
        <v>2445000</v>
      </c>
      <c r="G4475">
        <v>0</v>
      </c>
      <c r="H4475">
        <v>18026000</v>
      </c>
      <c r="I4475">
        <v>28111000</v>
      </c>
      <c r="J4475">
        <f t="shared" si="73"/>
        <v>9370333.333333334</v>
      </c>
    </row>
    <row r="4476" spans="1:10">
      <c r="A4476" t="s">
        <v>38</v>
      </c>
      <c r="B4476" t="s">
        <v>65</v>
      </c>
      <c r="C4476" t="s">
        <v>66</v>
      </c>
      <c r="D4476">
        <v>2021</v>
      </c>
      <c r="E4476">
        <v>343000</v>
      </c>
      <c r="F4476">
        <v>0</v>
      </c>
      <c r="G4476">
        <v>0</v>
      </c>
      <c r="H4476">
        <v>0</v>
      </c>
      <c r="I4476">
        <v>343000</v>
      </c>
      <c r="J4476">
        <f t="shared" si="73"/>
        <v>343000</v>
      </c>
    </row>
    <row r="4477" spans="1:10">
      <c r="A4477" t="s">
        <v>38</v>
      </c>
      <c r="B4477" t="s">
        <v>67</v>
      </c>
      <c r="C4477" t="s">
        <v>68</v>
      </c>
      <c r="D4477">
        <v>2021</v>
      </c>
      <c r="E4477">
        <v>0</v>
      </c>
      <c r="F4477">
        <v>0</v>
      </c>
      <c r="G4477">
        <v>0</v>
      </c>
      <c r="H4477">
        <v>31788707</v>
      </c>
      <c r="I4477">
        <v>31788707</v>
      </c>
      <c r="J4477">
        <f t="shared" si="73"/>
        <v>31788707</v>
      </c>
    </row>
    <row r="4478" spans="1:10">
      <c r="A4478" t="s">
        <v>38</v>
      </c>
      <c r="B4478" t="s">
        <v>71</v>
      </c>
      <c r="C4478" t="s">
        <v>72</v>
      </c>
      <c r="D4478">
        <v>2021</v>
      </c>
      <c r="E4478">
        <v>167730</v>
      </c>
      <c r="F4478">
        <v>935000</v>
      </c>
      <c r="G4478">
        <v>850000</v>
      </c>
      <c r="H4478">
        <v>3239000</v>
      </c>
      <c r="I4478">
        <v>5191730</v>
      </c>
      <c r="J4478">
        <f t="shared" si="73"/>
        <v>1297932.5</v>
      </c>
    </row>
    <row r="4479" spans="1:10">
      <c r="A4479" t="s">
        <v>73</v>
      </c>
      <c r="B4479" t="s">
        <v>76</v>
      </c>
      <c r="C4479" t="s">
        <v>77</v>
      </c>
      <c r="D4479">
        <v>2021</v>
      </c>
      <c r="E4479">
        <v>3808805</v>
      </c>
      <c r="F4479">
        <v>5303000</v>
      </c>
      <c r="G4479">
        <v>1741000</v>
      </c>
      <c r="H4479">
        <v>1332000</v>
      </c>
      <c r="I4479">
        <v>12184805</v>
      </c>
      <c r="J4479">
        <f t="shared" si="73"/>
        <v>3046201.25</v>
      </c>
    </row>
    <row r="4480" spans="1:10">
      <c r="A4480" t="s">
        <v>73</v>
      </c>
      <c r="B4480" t="s">
        <v>76</v>
      </c>
      <c r="C4480" t="s">
        <v>77</v>
      </c>
      <c r="D4480">
        <v>2021</v>
      </c>
      <c r="E4480">
        <v>1196768</v>
      </c>
      <c r="F4480">
        <v>2350000</v>
      </c>
      <c r="G4480">
        <v>784000</v>
      </c>
      <c r="H4480">
        <v>0</v>
      </c>
      <c r="I4480">
        <v>4330768</v>
      </c>
      <c r="J4480">
        <f t="shared" si="73"/>
        <v>1443589.3333333333</v>
      </c>
    </row>
    <row r="4481" spans="1:10">
      <c r="A4481" t="s">
        <v>73</v>
      </c>
      <c r="B4481" t="s">
        <v>76</v>
      </c>
      <c r="C4481" t="s">
        <v>77</v>
      </c>
      <c r="D4481">
        <v>2021</v>
      </c>
      <c r="E4481">
        <v>4575444</v>
      </c>
      <c r="F4481">
        <v>5685000</v>
      </c>
      <c r="G4481">
        <v>1837000</v>
      </c>
      <c r="H4481">
        <v>0</v>
      </c>
      <c r="I4481">
        <v>12097444</v>
      </c>
      <c r="J4481">
        <f t="shared" si="73"/>
        <v>4032481.3333333335</v>
      </c>
    </row>
    <row r="4482" spans="1:10">
      <c r="A4482" t="s">
        <v>73</v>
      </c>
      <c r="B4482" t="s">
        <v>78</v>
      </c>
      <c r="C4482" t="s">
        <v>79</v>
      </c>
      <c r="D4482">
        <v>2021</v>
      </c>
      <c r="E4482">
        <v>0</v>
      </c>
      <c r="F4482">
        <v>0</v>
      </c>
      <c r="G4482">
        <v>0</v>
      </c>
      <c r="H4482">
        <v>6240711</v>
      </c>
      <c r="I4482">
        <v>6240711</v>
      </c>
      <c r="J4482">
        <f t="shared" si="73"/>
        <v>6240711</v>
      </c>
    </row>
    <row r="4483" spans="1:10">
      <c r="A4483" t="s">
        <v>73</v>
      </c>
      <c r="B4483" t="s">
        <v>78</v>
      </c>
      <c r="C4483" t="s">
        <v>79</v>
      </c>
      <c r="D4483">
        <v>2021</v>
      </c>
      <c r="E4483">
        <v>141064</v>
      </c>
      <c r="F4483">
        <v>740000</v>
      </c>
      <c r="G4483">
        <v>1050000</v>
      </c>
      <c r="H4483">
        <v>0</v>
      </c>
      <c r="I4483">
        <v>1931064</v>
      </c>
      <c r="J4483">
        <f t="shared" si="73"/>
        <v>643688</v>
      </c>
    </row>
    <row r="4484" spans="1:10">
      <c r="A4484" t="s">
        <v>73</v>
      </c>
      <c r="B4484" t="s">
        <v>78</v>
      </c>
      <c r="C4484" t="s">
        <v>79</v>
      </c>
      <c r="D4484">
        <v>2021</v>
      </c>
      <c r="E4484">
        <v>969798</v>
      </c>
      <c r="F4484">
        <v>1731000</v>
      </c>
      <c r="G4484">
        <v>2580000</v>
      </c>
      <c r="H4484">
        <v>0</v>
      </c>
      <c r="I4484">
        <v>5280798</v>
      </c>
      <c r="J4484">
        <f t="shared" si="73"/>
        <v>1760266</v>
      </c>
    </row>
    <row r="4485" spans="1:10">
      <c r="A4485" t="s">
        <v>73</v>
      </c>
      <c r="B4485" t="s">
        <v>80</v>
      </c>
      <c r="C4485" t="s">
        <v>81</v>
      </c>
      <c r="D4485">
        <v>2021</v>
      </c>
      <c r="E4485">
        <v>0</v>
      </c>
      <c r="F4485">
        <v>0</v>
      </c>
      <c r="G4485">
        <v>0</v>
      </c>
      <c r="H4485">
        <v>19545661</v>
      </c>
      <c r="I4485">
        <v>19545661</v>
      </c>
      <c r="J4485">
        <f t="shared" si="73"/>
        <v>19545661</v>
      </c>
    </row>
    <row r="4486" spans="1:10">
      <c r="A4486" t="s">
        <v>82</v>
      </c>
      <c r="B4486" t="s">
        <v>83</v>
      </c>
      <c r="C4486" t="s">
        <v>84</v>
      </c>
      <c r="D4486">
        <v>2021</v>
      </c>
      <c r="E4486">
        <v>72033868</v>
      </c>
      <c r="F4486">
        <v>69128000</v>
      </c>
      <c r="G4486">
        <v>80408000</v>
      </c>
      <c r="H4486">
        <v>59818000</v>
      </c>
      <c r="I4486">
        <v>281387868</v>
      </c>
      <c r="J4486">
        <f t="shared" si="73"/>
        <v>70346967</v>
      </c>
    </row>
    <row r="4487" spans="1:10">
      <c r="A4487" t="s">
        <v>82</v>
      </c>
      <c r="B4487" t="s">
        <v>2145</v>
      </c>
      <c r="C4487" t="s">
        <v>2146</v>
      </c>
      <c r="D4487">
        <v>2021</v>
      </c>
      <c r="E4487">
        <v>0</v>
      </c>
      <c r="F4487">
        <v>0</v>
      </c>
      <c r="G4487">
        <v>0</v>
      </c>
      <c r="H4487">
        <v>21743151</v>
      </c>
      <c r="I4487">
        <v>21743151</v>
      </c>
      <c r="J4487">
        <f t="shared" si="73"/>
        <v>21743151</v>
      </c>
    </row>
    <row r="4488" spans="1:10">
      <c r="A4488" t="s">
        <v>85</v>
      </c>
      <c r="B4488" t="s">
        <v>88</v>
      </c>
      <c r="C4488" t="s">
        <v>89</v>
      </c>
      <c r="D4488">
        <v>2021</v>
      </c>
      <c r="E4488">
        <v>0</v>
      </c>
      <c r="F4488">
        <v>49266433</v>
      </c>
      <c r="G4488">
        <v>100000000</v>
      </c>
      <c r="H4488">
        <v>0</v>
      </c>
      <c r="I4488">
        <v>149266433</v>
      </c>
      <c r="J4488">
        <f t="shared" si="73"/>
        <v>74633216.5</v>
      </c>
    </row>
    <row r="4489" spans="1:10">
      <c r="A4489" t="s">
        <v>85</v>
      </c>
      <c r="B4489" t="s">
        <v>1594</v>
      </c>
      <c r="C4489" t="s">
        <v>1677</v>
      </c>
      <c r="D4489">
        <v>2021</v>
      </c>
      <c r="E4489">
        <v>2104769532</v>
      </c>
      <c r="F4489">
        <v>3509320000</v>
      </c>
      <c r="G4489">
        <v>3588380000</v>
      </c>
      <c r="H4489">
        <v>2913780000</v>
      </c>
      <c r="I4489">
        <v>12116249532</v>
      </c>
      <c r="J4489">
        <f t="shared" si="73"/>
        <v>3029062383</v>
      </c>
    </row>
    <row r="4490" spans="1:10">
      <c r="A4490" t="s">
        <v>85</v>
      </c>
      <c r="B4490" t="s">
        <v>1594</v>
      </c>
      <c r="C4490" t="s">
        <v>1677</v>
      </c>
      <c r="D4490">
        <v>2021</v>
      </c>
      <c r="E4490">
        <v>328530000</v>
      </c>
      <c r="F4490">
        <v>326000000</v>
      </c>
      <c r="G4490">
        <v>326000000</v>
      </c>
      <c r="H4490">
        <v>326000000</v>
      </c>
      <c r="I4490">
        <v>1306530000</v>
      </c>
      <c r="J4490">
        <f t="shared" si="73"/>
        <v>326632500</v>
      </c>
    </row>
    <row r="4491" spans="1:10">
      <c r="A4491" t="s">
        <v>85</v>
      </c>
      <c r="B4491" t="s">
        <v>2230</v>
      </c>
      <c r="C4491" t="s">
        <v>2231</v>
      </c>
      <c r="D4491">
        <v>2021</v>
      </c>
      <c r="E4491">
        <v>142</v>
      </c>
      <c r="F4491">
        <v>0</v>
      </c>
      <c r="G4491">
        <v>0</v>
      </c>
      <c r="H4491">
        <v>0</v>
      </c>
      <c r="I4491">
        <v>142</v>
      </c>
      <c r="J4491">
        <f t="shared" si="73"/>
        <v>142</v>
      </c>
    </row>
    <row r="4492" spans="1:10">
      <c r="A4492" t="s">
        <v>85</v>
      </c>
      <c r="B4492" t="s">
        <v>2232</v>
      </c>
      <c r="C4492" t="s">
        <v>2233</v>
      </c>
      <c r="D4492">
        <v>2021</v>
      </c>
      <c r="E4492">
        <v>42822000</v>
      </c>
      <c r="F4492">
        <v>0</v>
      </c>
      <c r="G4492">
        <v>0</v>
      </c>
      <c r="H4492">
        <v>0</v>
      </c>
      <c r="I4492">
        <v>42822000</v>
      </c>
      <c r="J4492">
        <f t="shared" si="73"/>
        <v>42822000</v>
      </c>
    </row>
    <row r="4493" spans="1:10">
      <c r="A4493" t="s">
        <v>85</v>
      </c>
      <c r="B4493" t="s">
        <v>1135</v>
      </c>
      <c r="C4493" t="s">
        <v>1136</v>
      </c>
      <c r="D4493">
        <v>2021</v>
      </c>
      <c r="E4493">
        <v>17704000</v>
      </c>
      <c r="F4493">
        <v>0</v>
      </c>
      <c r="G4493">
        <v>0</v>
      </c>
      <c r="H4493">
        <v>0</v>
      </c>
      <c r="I4493">
        <v>17704000</v>
      </c>
      <c r="J4493">
        <f t="shared" si="73"/>
        <v>17704000</v>
      </c>
    </row>
    <row r="4494" spans="1:10">
      <c r="A4494" t="s">
        <v>85</v>
      </c>
      <c r="B4494" t="s">
        <v>1122</v>
      </c>
      <c r="C4494" t="s">
        <v>1123</v>
      </c>
      <c r="D4494">
        <v>2021</v>
      </c>
      <c r="E4494">
        <v>10755000</v>
      </c>
      <c r="F4494">
        <v>0</v>
      </c>
      <c r="G4494">
        <v>0</v>
      </c>
      <c r="H4494">
        <v>0</v>
      </c>
      <c r="I4494">
        <v>10755000</v>
      </c>
      <c r="J4494">
        <f t="shared" si="73"/>
        <v>10755000</v>
      </c>
    </row>
    <row r="4495" spans="1:10">
      <c r="A4495" t="s">
        <v>85</v>
      </c>
      <c r="B4495" t="s">
        <v>1169</v>
      </c>
      <c r="C4495" t="s">
        <v>1170</v>
      </c>
      <c r="D4495">
        <v>2021</v>
      </c>
      <c r="E4495">
        <v>100000</v>
      </c>
      <c r="F4495">
        <v>0</v>
      </c>
      <c r="G4495">
        <v>0</v>
      </c>
      <c r="H4495">
        <v>0</v>
      </c>
      <c r="I4495">
        <v>100000</v>
      </c>
      <c r="J4495">
        <f t="shared" si="73"/>
        <v>100000</v>
      </c>
    </row>
    <row r="4496" spans="1:10">
      <c r="A4496" t="s">
        <v>85</v>
      </c>
      <c r="B4496" t="s">
        <v>904</v>
      </c>
      <c r="C4496" t="s">
        <v>905</v>
      </c>
      <c r="D4496">
        <v>2021</v>
      </c>
      <c r="E4496">
        <v>12250000</v>
      </c>
      <c r="F4496">
        <v>0</v>
      </c>
      <c r="G4496">
        <v>0</v>
      </c>
      <c r="H4496">
        <v>0</v>
      </c>
      <c r="I4496">
        <v>12250000</v>
      </c>
      <c r="J4496">
        <f t="shared" si="73"/>
        <v>12250000</v>
      </c>
    </row>
    <row r="4497" spans="1:10">
      <c r="A4497" t="s">
        <v>85</v>
      </c>
      <c r="B4497" t="s">
        <v>1143</v>
      </c>
      <c r="C4497" t="s">
        <v>1144</v>
      </c>
      <c r="D4497">
        <v>2021</v>
      </c>
      <c r="E4497">
        <v>17753000</v>
      </c>
      <c r="F4497">
        <v>0</v>
      </c>
      <c r="G4497">
        <v>0</v>
      </c>
      <c r="H4497">
        <v>0</v>
      </c>
      <c r="I4497">
        <v>17753000</v>
      </c>
      <c r="J4497">
        <f t="shared" si="73"/>
        <v>17753000</v>
      </c>
    </row>
    <row r="4498" spans="1:10">
      <c r="A4498" t="s">
        <v>85</v>
      </c>
      <c r="B4498" t="s">
        <v>979</v>
      </c>
      <c r="C4498" t="s">
        <v>980</v>
      </c>
      <c r="D4498">
        <v>2021</v>
      </c>
      <c r="E4498">
        <v>9396000</v>
      </c>
      <c r="F4498">
        <v>0</v>
      </c>
      <c r="G4498">
        <v>0</v>
      </c>
      <c r="H4498">
        <v>0</v>
      </c>
      <c r="I4498">
        <v>9396000</v>
      </c>
      <c r="J4498">
        <f t="shared" si="73"/>
        <v>9396000</v>
      </c>
    </row>
    <row r="4499" spans="1:10">
      <c r="A4499" t="s">
        <v>92</v>
      </c>
      <c r="B4499" t="s">
        <v>93</v>
      </c>
      <c r="C4499" t="s">
        <v>94</v>
      </c>
      <c r="D4499">
        <v>2021</v>
      </c>
      <c r="E4499">
        <v>40299788</v>
      </c>
      <c r="F4499">
        <v>220017000</v>
      </c>
      <c r="G4499">
        <v>237498000</v>
      </c>
      <c r="H4499">
        <v>135958000</v>
      </c>
      <c r="I4499">
        <v>633772788</v>
      </c>
      <c r="J4499">
        <f t="shared" si="73"/>
        <v>158443197</v>
      </c>
    </row>
    <row r="4500" spans="1:10">
      <c r="A4500" t="s">
        <v>92</v>
      </c>
      <c r="B4500" t="s">
        <v>93</v>
      </c>
      <c r="C4500" t="s">
        <v>94</v>
      </c>
      <c r="D4500">
        <v>2021</v>
      </c>
      <c r="E4500">
        <v>0</v>
      </c>
      <c r="F4500">
        <v>63591748</v>
      </c>
      <c r="G4500">
        <v>429000</v>
      </c>
      <c r="H4500">
        <v>2172000</v>
      </c>
      <c r="I4500">
        <v>66192748</v>
      </c>
      <c r="J4500">
        <f t="shared" si="73"/>
        <v>22064249.333333332</v>
      </c>
    </row>
    <row r="4501" spans="1:10">
      <c r="A4501" t="s">
        <v>92</v>
      </c>
      <c r="B4501" t="s">
        <v>95</v>
      </c>
      <c r="C4501" t="s">
        <v>96</v>
      </c>
      <c r="D4501">
        <v>2021</v>
      </c>
      <c r="E4501">
        <v>12665814</v>
      </c>
      <c r="F4501">
        <v>104612000</v>
      </c>
      <c r="G4501">
        <v>84732000</v>
      </c>
      <c r="H4501">
        <v>78125000</v>
      </c>
      <c r="I4501">
        <v>280134814</v>
      </c>
      <c r="J4501">
        <f t="shared" si="73"/>
        <v>70033703.5</v>
      </c>
    </row>
    <row r="4502" spans="1:10">
      <c r="A4502" t="s">
        <v>92</v>
      </c>
      <c r="B4502" t="s">
        <v>95</v>
      </c>
      <c r="C4502" t="s">
        <v>96</v>
      </c>
      <c r="D4502">
        <v>2021</v>
      </c>
      <c r="E4502">
        <v>38164810</v>
      </c>
      <c r="F4502">
        <v>0</v>
      </c>
      <c r="G4502">
        <v>0</v>
      </c>
      <c r="H4502">
        <v>0</v>
      </c>
      <c r="I4502">
        <v>38164810</v>
      </c>
      <c r="J4502">
        <f t="shared" si="73"/>
        <v>38164810</v>
      </c>
    </row>
    <row r="4503" spans="1:10">
      <c r="A4503" t="s">
        <v>92</v>
      </c>
      <c r="B4503" t="s">
        <v>101</v>
      </c>
      <c r="C4503" t="s">
        <v>102</v>
      </c>
      <c r="D4503">
        <v>2021</v>
      </c>
      <c r="E4503">
        <v>36592104</v>
      </c>
      <c r="F4503">
        <v>114140000</v>
      </c>
      <c r="G4503">
        <v>62864000</v>
      </c>
      <c r="H4503">
        <v>123293000</v>
      </c>
      <c r="I4503">
        <v>336889104</v>
      </c>
      <c r="J4503">
        <f t="shared" si="73"/>
        <v>84222276</v>
      </c>
    </row>
    <row r="4504" spans="1:10">
      <c r="A4504" t="s">
        <v>92</v>
      </c>
      <c r="B4504" t="s">
        <v>105</v>
      </c>
      <c r="C4504" t="s">
        <v>106</v>
      </c>
      <c r="D4504">
        <v>2021</v>
      </c>
      <c r="E4504">
        <v>0</v>
      </c>
      <c r="F4504">
        <v>0</v>
      </c>
      <c r="G4504">
        <v>7119087</v>
      </c>
      <c r="H4504">
        <v>5000</v>
      </c>
      <c r="I4504">
        <v>7124087</v>
      </c>
      <c r="J4504">
        <f t="shared" si="73"/>
        <v>3562043.5</v>
      </c>
    </row>
    <row r="4505" spans="1:10">
      <c r="A4505" t="s">
        <v>92</v>
      </c>
      <c r="B4505" t="s">
        <v>109</v>
      </c>
      <c r="C4505" t="s">
        <v>110</v>
      </c>
      <c r="D4505">
        <v>2021</v>
      </c>
      <c r="E4505">
        <v>0</v>
      </c>
      <c r="F4505">
        <v>135876544</v>
      </c>
      <c r="G4505">
        <v>6501000</v>
      </c>
      <c r="H4505">
        <v>4749000</v>
      </c>
      <c r="I4505">
        <v>147126544</v>
      </c>
      <c r="J4505">
        <f t="shared" si="73"/>
        <v>49042181.333333336</v>
      </c>
    </row>
    <row r="4506" spans="1:10">
      <c r="A4506" t="s">
        <v>92</v>
      </c>
      <c r="B4506" t="s">
        <v>111</v>
      </c>
      <c r="C4506" t="s">
        <v>112</v>
      </c>
      <c r="D4506">
        <v>2021</v>
      </c>
      <c r="E4506">
        <v>24975100</v>
      </c>
      <c r="F4506">
        <v>35660000</v>
      </c>
      <c r="G4506">
        <v>7129000</v>
      </c>
      <c r="H4506">
        <v>0</v>
      </c>
      <c r="I4506">
        <v>67764100</v>
      </c>
      <c r="J4506">
        <f t="shared" si="73"/>
        <v>22588033.333333332</v>
      </c>
    </row>
    <row r="4507" spans="1:10">
      <c r="A4507" t="s">
        <v>92</v>
      </c>
      <c r="B4507" t="s">
        <v>113</v>
      </c>
      <c r="C4507" t="s">
        <v>114</v>
      </c>
      <c r="D4507">
        <v>2021</v>
      </c>
      <c r="E4507">
        <v>24214408</v>
      </c>
      <c r="F4507">
        <v>27376000</v>
      </c>
      <c r="G4507">
        <v>7375000</v>
      </c>
      <c r="H4507">
        <v>4000000</v>
      </c>
      <c r="I4507">
        <v>62965408</v>
      </c>
      <c r="J4507">
        <f t="shared" si="73"/>
        <v>15741352</v>
      </c>
    </row>
    <row r="4508" spans="1:10">
      <c r="A4508" t="s">
        <v>92</v>
      </c>
      <c r="B4508" t="s">
        <v>2234</v>
      </c>
      <c r="C4508" t="s">
        <v>2235</v>
      </c>
      <c r="D4508">
        <v>2021</v>
      </c>
      <c r="E4508">
        <v>500000</v>
      </c>
      <c r="F4508">
        <v>0</v>
      </c>
      <c r="G4508">
        <v>0</v>
      </c>
      <c r="H4508">
        <v>0</v>
      </c>
      <c r="I4508">
        <v>500000</v>
      </c>
      <c r="J4508">
        <f t="shared" si="73"/>
        <v>500000</v>
      </c>
    </row>
    <row r="4509" spans="1:10">
      <c r="A4509" t="s">
        <v>92</v>
      </c>
      <c r="B4509" t="s">
        <v>2236</v>
      </c>
      <c r="C4509" t="s">
        <v>2237</v>
      </c>
      <c r="D4509">
        <v>2021</v>
      </c>
      <c r="E4509">
        <v>1500000</v>
      </c>
      <c r="F4509">
        <v>0</v>
      </c>
      <c r="G4509">
        <v>0</v>
      </c>
      <c r="H4509">
        <v>0</v>
      </c>
      <c r="I4509">
        <v>1500000</v>
      </c>
      <c r="J4509">
        <f t="shared" si="73"/>
        <v>1500000</v>
      </c>
    </row>
    <row r="4510" spans="1:10">
      <c r="A4510" t="s">
        <v>92</v>
      </c>
      <c r="B4510" t="s">
        <v>2238</v>
      </c>
      <c r="C4510" t="s">
        <v>1859</v>
      </c>
      <c r="D4510">
        <v>2021</v>
      </c>
      <c r="E4510">
        <v>1025000</v>
      </c>
      <c r="F4510">
        <v>0</v>
      </c>
      <c r="G4510">
        <v>0</v>
      </c>
      <c r="H4510">
        <v>0</v>
      </c>
      <c r="I4510">
        <v>1025000</v>
      </c>
      <c r="J4510">
        <f t="shared" si="73"/>
        <v>1025000</v>
      </c>
    </row>
    <row r="4511" spans="1:10">
      <c r="A4511" t="s">
        <v>121</v>
      </c>
      <c r="B4511" t="s">
        <v>122</v>
      </c>
      <c r="C4511" t="s">
        <v>123</v>
      </c>
      <c r="D4511">
        <v>2021</v>
      </c>
      <c r="E4511">
        <v>485</v>
      </c>
      <c r="F4511">
        <v>3293000</v>
      </c>
      <c r="G4511">
        <v>4946000</v>
      </c>
      <c r="H4511">
        <v>3875000</v>
      </c>
      <c r="I4511">
        <v>12114485</v>
      </c>
      <c r="J4511">
        <f t="shared" si="73"/>
        <v>3028621.25</v>
      </c>
    </row>
    <row r="4512" spans="1:10">
      <c r="A4512" t="s">
        <v>121</v>
      </c>
      <c r="B4512" t="s">
        <v>124</v>
      </c>
      <c r="C4512" t="s">
        <v>125</v>
      </c>
      <c r="D4512">
        <v>2021</v>
      </c>
      <c r="E4512">
        <v>0</v>
      </c>
      <c r="F4512">
        <v>0</v>
      </c>
      <c r="G4512">
        <v>0</v>
      </c>
      <c r="H4512">
        <v>10744737</v>
      </c>
      <c r="I4512">
        <v>10744737</v>
      </c>
      <c r="J4512">
        <f t="shared" si="73"/>
        <v>10744737</v>
      </c>
    </row>
    <row r="4513" spans="1:10">
      <c r="A4513" t="s">
        <v>121</v>
      </c>
      <c r="B4513" t="s">
        <v>126</v>
      </c>
      <c r="C4513" t="s">
        <v>127</v>
      </c>
      <c r="D4513">
        <v>2021</v>
      </c>
      <c r="E4513">
        <v>0</v>
      </c>
      <c r="F4513">
        <v>0</v>
      </c>
      <c r="G4513">
        <v>0</v>
      </c>
      <c r="H4513">
        <v>51285849</v>
      </c>
      <c r="I4513">
        <v>51285849</v>
      </c>
      <c r="J4513">
        <f t="shared" si="73"/>
        <v>51285849</v>
      </c>
    </row>
    <row r="4514" spans="1:10">
      <c r="A4514" t="s">
        <v>121</v>
      </c>
      <c r="B4514" t="s">
        <v>126</v>
      </c>
      <c r="C4514" t="s">
        <v>127</v>
      </c>
      <c r="D4514">
        <v>2021</v>
      </c>
      <c r="E4514">
        <v>0</v>
      </c>
      <c r="F4514">
        <v>0</v>
      </c>
      <c r="G4514">
        <v>0</v>
      </c>
      <c r="H4514">
        <v>5999997</v>
      </c>
      <c r="I4514">
        <v>5999997</v>
      </c>
      <c r="J4514">
        <f t="shared" si="73"/>
        <v>5999997</v>
      </c>
    </row>
    <row r="4515" spans="1:10">
      <c r="A4515" t="s">
        <v>121</v>
      </c>
      <c r="B4515" t="s">
        <v>126</v>
      </c>
      <c r="C4515" t="s">
        <v>127</v>
      </c>
      <c r="D4515">
        <v>2021</v>
      </c>
      <c r="E4515">
        <v>8000</v>
      </c>
      <c r="F4515">
        <v>0</v>
      </c>
      <c r="G4515">
        <v>0</v>
      </c>
      <c r="H4515">
        <v>0</v>
      </c>
      <c r="I4515">
        <v>8000</v>
      </c>
      <c r="J4515">
        <f t="shared" si="73"/>
        <v>8000</v>
      </c>
    </row>
    <row r="4516" spans="1:10">
      <c r="A4516" t="s">
        <v>121</v>
      </c>
      <c r="B4516" t="s">
        <v>128</v>
      </c>
      <c r="C4516" t="s">
        <v>129</v>
      </c>
      <c r="D4516">
        <v>2021</v>
      </c>
      <c r="E4516">
        <v>6724247</v>
      </c>
      <c r="F4516">
        <v>12827000</v>
      </c>
      <c r="G4516">
        <v>13344000</v>
      </c>
      <c r="H4516">
        <v>2649000</v>
      </c>
      <c r="I4516">
        <v>35544247</v>
      </c>
      <c r="J4516">
        <f t="shared" si="73"/>
        <v>8886061.75</v>
      </c>
    </row>
    <row r="4517" spans="1:10">
      <c r="A4517" t="s">
        <v>121</v>
      </c>
      <c r="B4517" t="s">
        <v>1598</v>
      </c>
      <c r="C4517" t="s">
        <v>1599</v>
      </c>
      <c r="D4517">
        <v>2021</v>
      </c>
      <c r="E4517">
        <v>11337383</v>
      </c>
      <c r="F4517">
        <v>13694000</v>
      </c>
      <c r="G4517">
        <v>0</v>
      </c>
      <c r="H4517">
        <v>0</v>
      </c>
      <c r="I4517">
        <v>25031383</v>
      </c>
      <c r="J4517">
        <f t="shared" si="73"/>
        <v>12515691.5</v>
      </c>
    </row>
    <row r="4518" spans="1:10">
      <c r="A4518" t="s">
        <v>130</v>
      </c>
      <c r="B4518" t="s">
        <v>131</v>
      </c>
      <c r="C4518" t="s">
        <v>132</v>
      </c>
      <c r="D4518">
        <v>2021</v>
      </c>
      <c r="E4518">
        <v>0</v>
      </c>
      <c r="F4518">
        <v>11253554</v>
      </c>
      <c r="G4518">
        <v>2558000</v>
      </c>
      <c r="H4518">
        <v>700000</v>
      </c>
      <c r="I4518">
        <v>14511554</v>
      </c>
      <c r="J4518">
        <f t="shared" si="73"/>
        <v>4837184.666666667</v>
      </c>
    </row>
    <row r="4519" spans="1:10">
      <c r="A4519" t="s">
        <v>130</v>
      </c>
      <c r="B4519" t="s">
        <v>133</v>
      </c>
      <c r="C4519" t="s">
        <v>134</v>
      </c>
      <c r="D4519">
        <v>2021</v>
      </c>
      <c r="E4519">
        <v>102486581</v>
      </c>
      <c r="F4519">
        <v>45104000</v>
      </c>
      <c r="G4519">
        <v>118795000</v>
      </c>
      <c r="H4519">
        <v>83007000</v>
      </c>
      <c r="I4519">
        <v>349392581</v>
      </c>
      <c r="J4519">
        <f t="shared" si="73"/>
        <v>87348145.25</v>
      </c>
    </row>
    <row r="4520" spans="1:10">
      <c r="A4520" t="s">
        <v>130</v>
      </c>
      <c r="B4520" t="s">
        <v>133</v>
      </c>
      <c r="C4520" t="s">
        <v>134</v>
      </c>
      <c r="D4520">
        <v>2021</v>
      </c>
      <c r="E4520">
        <v>864043</v>
      </c>
      <c r="F4520">
        <v>0</v>
      </c>
      <c r="G4520">
        <v>0</v>
      </c>
      <c r="H4520">
        <v>0</v>
      </c>
      <c r="I4520">
        <v>864043</v>
      </c>
      <c r="J4520">
        <f t="shared" si="73"/>
        <v>864043</v>
      </c>
    </row>
    <row r="4521" spans="1:10">
      <c r="A4521" t="s">
        <v>130</v>
      </c>
      <c r="B4521" t="s">
        <v>135</v>
      </c>
      <c r="C4521" t="s">
        <v>136</v>
      </c>
      <c r="D4521">
        <v>2021</v>
      </c>
      <c r="E4521">
        <v>82035889</v>
      </c>
      <c r="F4521">
        <v>93913000</v>
      </c>
      <c r="G4521">
        <v>25000000</v>
      </c>
      <c r="H4521">
        <v>25000000</v>
      </c>
      <c r="I4521">
        <v>225948889</v>
      </c>
      <c r="J4521">
        <f t="shared" si="73"/>
        <v>56487222.25</v>
      </c>
    </row>
    <row r="4522" spans="1:10">
      <c r="A4522" t="s">
        <v>130</v>
      </c>
      <c r="B4522" t="s">
        <v>137</v>
      </c>
      <c r="C4522" t="s">
        <v>138</v>
      </c>
      <c r="D4522">
        <v>2021</v>
      </c>
      <c r="E4522">
        <v>1996942</v>
      </c>
      <c r="F4522">
        <v>52750000</v>
      </c>
      <c r="G4522">
        <v>0</v>
      </c>
      <c r="H4522">
        <v>0</v>
      </c>
      <c r="I4522">
        <v>54746942</v>
      </c>
      <c r="J4522">
        <f t="shared" si="73"/>
        <v>27373471</v>
      </c>
    </row>
    <row r="4523" spans="1:10">
      <c r="A4523" t="s">
        <v>130</v>
      </c>
      <c r="B4523" t="s">
        <v>139</v>
      </c>
      <c r="C4523" t="s">
        <v>140</v>
      </c>
      <c r="D4523">
        <v>2021</v>
      </c>
      <c r="E4523">
        <v>17925863</v>
      </c>
      <c r="F4523">
        <v>21892000</v>
      </c>
      <c r="G4523">
        <v>22000000</v>
      </c>
      <c r="H4523">
        <v>10000000</v>
      </c>
      <c r="I4523">
        <v>71817863</v>
      </c>
      <c r="J4523">
        <f t="shared" ref="J4523:J4586" si="74">AVERAGEIF(E4523:H4523, "&gt;0")</f>
        <v>17954465.75</v>
      </c>
    </row>
    <row r="4524" spans="1:10">
      <c r="A4524" t="s">
        <v>130</v>
      </c>
      <c r="B4524" t="s">
        <v>2239</v>
      </c>
      <c r="C4524" t="s">
        <v>2240</v>
      </c>
      <c r="D4524">
        <v>2021</v>
      </c>
      <c r="E4524">
        <v>450000</v>
      </c>
      <c r="F4524">
        <v>0</v>
      </c>
      <c r="G4524">
        <v>0</v>
      </c>
      <c r="H4524">
        <v>0</v>
      </c>
      <c r="I4524">
        <v>450000</v>
      </c>
      <c r="J4524">
        <f t="shared" si="74"/>
        <v>450000</v>
      </c>
    </row>
    <row r="4525" spans="1:10">
      <c r="A4525" t="s">
        <v>130</v>
      </c>
      <c r="B4525" t="s">
        <v>1600</v>
      </c>
      <c r="C4525" t="s">
        <v>1601</v>
      </c>
      <c r="D4525">
        <v>2021</v>
      </c>
      <c r="E4525">
        <v>1000000</v>
      </c>
      <c r="F4525">
        <v>0</v>
      </c>
      <c r="G4525">
        <v>0</v>
      </c>
      <c r="H4525">
        <v>0</v>
      </c>
      <c r="I4525">
        <v>1000000</v>
      </c>
      <c r="J4525">
        <f t="shared" si="74"/>
        <v>1000000</v>
      </c>
    </row>
    <row r="4526" spans="1:10">
      <c r="A4526" t="s">
        <v>141</v>
      </c>
      <c r="B4526" t="s">
        <v>142</v>
      </c>
      <c r="C4526" t="s">
        <v>143</v>
      </c>
      <c r="D4526">
        <v>2021</v>
      </c>
      <c r="E4526">
        <v>3468268</v>
      </c>
      <c r="F4526">
        <v>87167000</v>
      </c>
      <c r="G4526">
        <v>48654000</v>
      </c>
      <c r="H4526">
        <v>4073000</v>
      </c>
      <c r="I4526">
        <v>143362268</v>
      </c>
      <c r="J4526">
        <f t="shared" si="74"/>
        <v>35840567</v>
      </c>
    </row>
    <row r="4527" spans="1:10">
      <c r="A4527" t="s">
        <v>141</v>
      </c>
      <c r="B4527" t="s">
        <v>142</v>
      </c>
      <c r="C4527" t="s">
        <v>143</v>
      </c>
      <c r="D4527">
        <v>2021</v>
      </c>
      <c r="E4527">
        <v>0</v>
      </c>
      <c r="F4527">
        <v>25593313</v>
      </c>
      <c r="G4527">
        <v>474000</v>
      </c>
      <c r="H4527">
        <v>2937000</v>
      </c>
      <c r="I4527">
        <v>29004313</v>
      </c>
      <c r="J4527">
        <f t="shared" si="74"/>
        <v>9668104.333333334</v>
      </c>
    </row>
    <row r="4528" spans="1:10">
      <c r="A4528" t="s">
        <v>141</v>
      </c>
      <c r="B4528" t="s">
        <v>144</v>
      </c>
      <c r="C4528" t="s">
        <v>145</v>
      </c>
      <c r="D4528">
        <v>2021</v>
      </c>
      <c r="E4528">
        <v>333966</v>
      </c>
      <c r="F4528">
        <v>53000</v>
      </c>
      <c r="G4528">
        <v>0</v>
      </c>
      <c r="H4528">
        <v>0</v>
      </c>
      <c r="I4528">
        <v>386966</v>
      </c>
      <c r="J4528">
        <f t="shared" si="74"/>
        <v>193483</v>
      </c>
    </row>
    <row r="4529" spans="1:10">
      <c r="A4529" t="s">
        <v>141</v>
      </c>
      <c r="B4529" t="s">
        <v>144</v>
      </c>
      <c r="C4529" t="s">
        <v>145</v>
      </c>
      <c r="D4529">
        <v>2021</v>
      </c>
      <c r="E4529">
        <v>3291160</v>
      </c>
      <c r="F4529">
        <v>214000</v>
      </c>
      <c r="G4529">
        <v>0</v>
      </c>
      <c r="H4529">
        <v>0</v>
      </c>
      <c r="I4529">
        <v>3505160</v>
      </c>
      <c r="J4529">
        <f t="shared" si="74"/>
        <v>1752580</v>
      </c>
    </row>
    <row r="4530" spans="1:10">
      <c r="A4530" t="s">
        <v>141</v>
      </c>
      <c r="B4530" t="s">
        <v>144</v>
      </c>
      <c r="C4530" t="s">
        <v>145</v>
      </c>
      <c r="D4530">
        <v>2021</v>
      </c>
      <c r="E4530">
        <v>364143</v>
      </c>
      <c r="F4530">
        <v>0</v>
      </c>
      <c r="G4530">
        <v>0</v>
      </c>
      <c r="H4530">
        <v>0</v>
      </c>
      <c r="I4530">
        <v>364143</v>
      </c>
      <c r="J4530">
        <f t="shared" si="74"/>
        <v>364143</v>
      </c>
    </row>
    <row r="4531" spans="1:10">
      <c r="A4531" t="s">
        <v>141</v>
      </c>
      <c r="B4531" t="s">
        <v>2222</v>
      </c>
      <c r="C4531" t="s">
        <v>2223</v>
      </c>
      <c r="D4531">
        <v>2021</v>
      </c>
      <c r="E4531">
        <v>0</v>
      </c>
      <c r="F4531">
        <v>536999</v>
      </c>
      <c r="G4531">
        <v>0</v>
      </c>
      <c r="H4531">
        <v>814000</v>
      </c>
      <c r="I4531">
        <v>1350999</v>
      </c>
      <c r="J4531">
        <f t="shared" si="74"/>
        <v>675499.5</v>
      </c>
    </row>
    <row r="4532" spans="1:10">
      <c r="A4532" t="s">
        <v>141</v>
      </c>
      <c r="B4532" t="s">
        <v>146</v>
      </c>
      <c r="C4532" t="s">
        <v>147</v>
      </c>
      <c r="D4532">
        <v>2021</v>
      </c>
      <c r="E4532">
        <v>0</v>
      </c>
      <c r="F4532">
        <v>0</v>
      </c>
      <c r="G4532">
        <v>3465044</v>
      </c>
      <c r="H4532">
        <v>870000</v>
      </c>
      <c r="I4532">
        <v>4335044</v>
      </c>
      <c r="J4532">
        <f t="shared" si="74"/>
        <v>2167522</v>
      </c>
    </row>
    <row r="4533" spans="1:10">
      <c r="A4533" t="s">
        <v>141</v>
      </c>
      <c r="B4533" t="s">
        <v>146</v>
      </c>
      <c r="C4533" t="s">
        <v>147</v>
      </c>
      <c r="D4533">
        <v>2021</v>
      </c>
      <c r="E4533">
        <v>357842</v>
      </c>
      <c r="F4533">
        <v>45683000</v>
      </c>
      <c r="G4533">
        <v>0</v>
      </c>
      <c r="H4533">
        <v>0</v>
      </c>
      <c r="I4533">
        <v>46040842</v>
      </c>
      <c r="J4533">
        <f t="shared" si="74"/>
        <v>23020421</v>
      </c>
    </row>
    <row r="4534" spans="1:10">
      <c r="A4534" t="s">
        <v>148</v>
      </c>
      <c r="B4534" t="s">
        <v>149</v>
      </c>
      <c r="C4534" t="s">
        <v>150</v>
      </c>
      <c r="D4534">
        <v>2021</v>
      </c>
      <c r="E4534">
        <v>348873380</v>
      </c>
      <c r="F4534">
        <v>391900000</v>
      </c>
      <c r="G4534">
        <v>337481000</v>
 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        <v>148</v>
      </c>
      <c r="B4535" t="s">
        <v>1083</v>
      </c>
      <c r="C4535" t="s">
        <v>1084</v>
      </c>
      <c r="D4535">
        <v>2021</v>
      </c>
      <c r="E4535">
        <v>500000</v>
      </c>
      <c r="F4535">
        <v>0</v>
      </c>
      <c r="G4535">
        <v>0</v>
      </c>
      <c r="H4535">
        <v>0</v>
      </c>
      <c r="I4535">
        <v>500000</v>
      </c>
      <c r="J4535">
        <f t="shared" si="74"/>
        <v>500000</v>
      </c>
    </row>
    <row r="4536" spans="1:10">
      <c r="A4536" t="s">
        <v>155</v>
      </c>
      <c r="B4536" t="s">
        <v>1072</v>
      </c>
      <c r="C4536" t="s">
        <v>1073</v>
      </c>
      <c r="D4536">
        <v>2021</v>
      </c>
      <c r="E4536">
        <v>2985850</v>
      </c>
      <c r="F4536">
        <v>0</v>
      </c>
      <c r="G4536">
        <v>0</v>
      </c>
      <c r="H4536">
        <v>0</v>
      </c>
      <c r="I4536">
        <v>2985850</v>
      </c>
      <c r="J4536">
        <f t="shared" si="74"/>
        <v>2985850</v>
      </c>
    </row>
    <row r="4537" spans="1:10">
      <c r="A4537" t="s">
        <v>155</v>
      </c>
      <c r="B4537" t="s">
        <v>158</v>
      </c>
      <c r="C4537" t="s">
        <v>159</v>
      </c>
      <c r="D4537">
        <v>2021</v>
      </c>
      <c r="E4537">
        <v>269147</v>
      </c>
      <c r="F4537">
        <v>0</v>
      </c>
      <c r="G4537">
        <v>0</v>
      </c>
      <c r="H4537">
        <v>0</v>
      </c>
      <c r="I4537">
        <v>269147</v>
      </c>
      <c r="J4537">
        <f t="shared" si="74"/>
        <v>269147</v>
      </c>
    </row>
    <row r="4538" spans="1:10">
      <c r="A4538" t="s">
        <v>155</v>
      </c>
      <c r="B4538" t="s">
        <v>160</v>
      </c>
      <c r="C4538" t="s">
        <v>161</v>
      </c>
      <c r="D4538">
        <v>2021</v>
      </c>
      <c r="E4538">
        <v>0</v>
      </c>
      <c r="F4538">
        <v>158135526</v>
      </c>
      <c r="G4538">
        <v>289222000</v>
      </c>
      <c r="H4538">
        <v>333485000</v>
      </c>
      <c r="I4538">
        <v>780842526</v>
      </c>
      <c r="J4538">
        <f t="shared" si="74"/>
        <v>260280842</v>
      </c>
    </row>
    <row r="4539" spans="1:10">
      <c r="A4539" t="s">
        <v>155</v>
      </c>
      <c r="B4539" t="s">
        <v>160</v>
      </c>
      <c r="C4539" t="s">
        <v>161</v>
      </c>
      <c r="D4539">
        <v>2021</v>
      </c>
      <c r="E4539">
        <v>0</v>
      </c>
      <c r="F4539">
        <v>1450019</v>
      </c>
      <c r="G4539">
        <v>0</v>
      </c>
      <c r="H4539">
        <v>0</v>
      </c>
      <c r="I4539">
        <v>1450019</v>
      </c>
      <c r="J4539">
        <f t="shared" si="74"/>
        <v>1450019</v>
      </c>
    </row>
    <row r="4540" spans="1:10">
      <c r="A4540" t="s">
        <v>155</v>
      </c>
      <c r="B4540" t="s">
        <v>162</v>
      </c>
      <c r="C4540" t="s">
        <v>163</v>
      </c>
      <c r="D4540">
        <v>2021</v>
      </c>
      <c r="E4540">
        <v>3500000</v>
      </c>
      <c r="F4540">
        <v>154499000</v>
      </c>
      <c r="G4540">
        <v>315500000</v>
      </c>
      <c r="H4540">
        <v>329128000</v>
      </c>
      <c r="I4540">
        <v>802627000</v>
      </c>
      <c r="J4540">
        <f t="shared" si="74"/>
        <v>200656750</v>
      </c>
    </row>
    <row r="4541" spans="1:10">
      <c r="A4541" t="s">
        <v>155</v>
      </c>
      <c r="B4541" t="s">
        <v>164</v>
      </c>
      <c r="C4541" t="s">
        <v>165</v>
      </c>
      <c r="D4541">
        <v>2021</v>
      </c>
      <c r="E4541">
        <v>0</v>
      </c>
      <c r="F4541">
        <v>6954821</v>
      </c>
      <c r="G4541">
        <v>0</v>
      </c>
      <c r="H4541">
        <v>88019000</v>
      </c>
      <c r="I4541">
        <v>94973821</v>
      </c>
      <c r="J4541">
        <f t="shared" si="74"/>
        <v>47486910.5</v>
      </c>
    </row>
    <row r="4542" spans="1:10">
      <c r="A4542" t="s">
        <v>155</v>
      </c>
      <c r="B4542" t="s">
        <v>166</v>
      </c>
      <c r="C4542" t="s">
        <v>167</v>
      </c>
      <c r="D4542">
        <v>2021</v>
      </c>
      <c r="E4542">
        <v>235000</v>
      </c>
      <c r="F4542">
        <v>0</v>
      </c>
      <c r="G4542">
        <v>10222000</v>
      </c>
      <c r="H4542">
        <v>40418000</v>
      </c>
      <c r="I4542">
        <v>50875000</v>
      </c>
      <c r="J4542">
        <f t="shared" si="74"/>
        <v>16958333.333333332</v>
      </c>
    </row>
    <row r="4543" spans="1:10">
      <c r="A4543" t="s">
        <v>155</v>
      </c>
      <c r="B4543" t="s">
        <v>168</v>
      </c>
      <c r="C4543" t="s">
        <v>169</v>
      </c>
      <c r="D4543">
        <v>2021</v>
      </c>
      <c r="E4543">
        <v>0</v>
      </c>
      <c r="F4543">
        <v>3730308</v>
      </c>
      <c r="G4543">
        <v>0</v>
      </c>
      <c r="H4543">
        <v>6000000</v>
      </c>
      <c r="I4543">
        <v>9730308</v>
      </c>
      <c r="J4543">
        <f t="shared" si="74"/>
        <v>4865154</v>
      </c>
    </row>
    <row r="4544" spans="1:10">
      <c r="A4544" t="s">
        <v>155</v>
      </c>
      <c r="B4544" t="s">
        <v>1604</v>
      </c>
      <c r="C4544" t="s">
        <v>1605</v>
      </c>
      <c r="D4544">
        <v>2021</v>
      </c>
      <c r="E4544">
        <v>10521372</v>
      </c>
      <c r="F4544">
        <v>0</v>
      </c>
      <c r="G4544">
        <v>0</v>
      </c>
      <c r="H4544">
        <v>0</v>
      </c>
      <c r="I4544">
        <v>10521372</v>
      </c>
      <c r="J4544">
        <f t="shared" si="74"/>
        <v>10521372</v>
      </c>
    </row>
    <row r="4545" spans="1:10">
      <c r="A4545" t="s">
        <v>155</v>
      </c>
      <c r="B4545" t="s">
        <v>170</v>
      </c>
      <c r="C4545" t="s">
        <v>171</v>
      </c>
      <c r="D4545">
        <v>2021</v>
      </c>
      <c r="E4545">
        <v>2239494</v>
      </c>
      <c r="F4545">
        <v>0</v>
      </c>
      <c r="G4545">
        <v>0</v>
      </c>
      <c r="H4545">
        <v>0</v>
      </c>
      <c r="I4545">
        <v>2239494</v>
      </c>
      <c r="J4545">
        <f t="shared" si="74"/>
        <v>2239494</v>
      </c>
    </row>
    <row r="4546" spans="1:10">
      <c r="A4546" t="s">
        <v>155</v>
      </c>
      <c r="B4546" t="s">
        <v>174</v>
      </c>
      <c r="C4546" t="s">
        <v>175</v>
      </c>
      <c r="D4546">
        <v>2021</v>
      </c>
      <c r="E4546">
        <v>0</v>
      </c>
      <c r="F4546">
        <v>0</v>
      </c>
      <c r="G4546">
        <v>80033717</v>
      </c>
      <c r="H4546">
        <v>24764000</v>
      </c>
      <c r="I4546">
        <v>104797717</v>
      </c>
      <c r="J4546">
        <f t="shared" si="74"/>
        <v>52398858.5</v>
      </c>
    </row>
    <row r="4547" spans="1:10">
      <c r="A4547" t="s">
        <v>155</v>
      </c>
      <c r="B4547" t="s">
        <v>176</v>
      </c>
      <c r="C4547" t="s">
        <v>177</v>
      </c>
      <c r="D4547">
        <v>2021</v>
      </c>
      <c r="E4547">
        <v>4476151</v>
      </c>
      <c r="F4547">
        <v>1017000</v>
      </c>
      <c r="G4547">
        <v>726000</v>
      </c>
      <c r="H4547">
        <v>1071000</v>
      </c>
      <c r="I4547">
        <v>7290151</v>
      </c>
      <c r="J4547">
        <f t="shared" si="74"/>
        <v>1822537.75</v>
      </c>
    </row>
    <row r="4548" spans="1:10">
      <c r="A4548" t="s">
        <v>155</v>
      </c>
      <c r="B4548" t="s">
        <v>181</v>
      </c>
      <c r="C4548" t="s">
        <v>182</v>
      </c>
      <c r="D4548">
        <v>2021</v>
      </c>
      <c r="E4548">
        <v>264676</v>
      </c>
      <c r="F4548">
        <v>4977000</v>
      </c>
      <c r="G4548">
        <v>414000</v>
      </c>
      <c r="H4548">
        <v>428000</v>
      </c>
      <c r="I4548">
        <v>6083676</v>
      </c>
      <c r="J4548">
        <f t="shared" si="74"/>
        <v>1520919</v>
      </c>
    </row>
    <row r="4549" spans="1:10">
      <c r="A4549" t="s">
        <v>155</v>
      </c>
      <c r="B4549" t="s">
        <v>183</v>
      </c>
      <c r="C4549" t="s">
        <v>184</v>
      </c>
      <c r="D4549">
        <v>2021</v>
      </c>
      <c r="E4549">
        <v>4452389</v>
      </c>
      <c r="F4549">
        <v>0</v>
      </c>
      <c r="G4549">
        <v>0</v>
      </c>
      <c r="H4549">
        <v>0</v>
      </c>
      <c r="I4549">
        <v>4452389</v>
      </c>
      <c r="J4549">
        <f t="shared" si="74"/>
        <v>4452389</v>
      </c>
    </row>
    <row r="4550" spans="1:10">
      <c r="A4550" t="s">
        <v>155</v>
      </c>
      <c r="B4550" t="s">
        <v>183</v>
      </c>
      <c r="C4550" t="s">
        <v>184</v>
      </c>
      <c r="D4550">
        <v>2021</v>
      </c>
      <c r="E4550">
        <v>106999</v>
      </c>
      <c r="F4550">
        <v>0</v>
      </c>
      <c r="G4550">
        <v>0</v>
      </c>
      <c r="H4550">
        <v>0</v>
      </c>
      <c r="I4550">
        <v>106999</v>
      </c>
      <c r="J4550">
        <f t="shared" si="74"/>
        <v>106999</v>
      </c>
    </row>
    <row r="4551" spans="1:10">
      <c r="A4551" t="s">
        <v>155</v>
      </c>
      <c r="B4551" t="s">
        <v>185</v>
      </c>
      <c r="C4551" t="s">
        <v>186</v>
      </c>
      <c r="D4551">
        <v>2021</v>
      </c>
      <c r="E4551">
        <v>0</v>
      </c>
      <c r="F4551">
        <v>0</v>
      </c>
      <c r="G4551">
        <v>2543000</v>
      </c>
      <c r="H4551">
        <v>16951000</v>
      </c>
      <c r="I4551">
        <v>19494000</v>
      </c>
      <c r="J4551">
        <f t="shared" si="74"/>
        <v>9747000</v>
      </c>
    </row>
    <row r="4552" spans="1:10">
      <c r="A4552" t="s">
        <v>155</v>
      </c>
      <c r="B4552" t="s">
        <v>187</v>
      </c>
      <c r="C4552" t="s">
        <v>188</v>
      </c>
      <c r="D4552">
        <v>2021</v>
      </c>
      <c r="E4552">
        <v>62983778</v>
      </c>
      <c r="F4552">
        <v>28970000</v>
      </c>
      <c r="G4552">
        <v>38327000</v>
      </c>
      <c r="H4552">
        <v>61656000</v>
      </c>
      <c r="I4552">
        <v>191936778</v>
      </c>
      <c r="J4552">
        <f t="shared" si="74"/>
        <v>47984194.5</v>
      </c>
    </row>
    <row r="4553" spans="1:10">
      <c r="A4553" t="s">
        <v>155</v>
      </c>
      <c r="B4553" t="s">
        <v>1608</v>
      </c>
      <c r="C4553" t="s">
        <v>1609</v>
      </c>
      <c r="D4553">
        <v>2021</v>
      </c>
      <c r="E4553">
        <v>86718</v>
      </c>
      <c r="F4553">
        <v>0</v>
      </c>
      <c r="G4553">
        <v>0</v>
      </c>
      <c r="H4553">
        <v>0</v>
      </c>
      <c r="I4553">
        <v>86718</v>
      </c>
      <c r="J4553">
        <f t="shared" si="74"/>
        <v>86718</v>
      </c>
    </row>
    <row r="4554" spans="1:10">
      <c r="A4554" t="s">
        <v>155</v>
      </c>
      <c r="B4554" t="s">
        <v>189</v>
      </c>
      <c r="C4554" t="s">
        <v>190</v>
      </c>
      <c r="D4554">
        <v>2021</v>
      </c>
      <c r="E4554">
        <v>0</v>
      </c>
      <c r="F4554">
        <v>0</v>
      </c>
      <c r="G4554">
        <v>46041199</v>
      </c>
      <c r="H4554">
        <v>301567000</v>
      </c>
      <c r="I4554">
        <v>347608199</v>
      </c>
      <c r="J4554">
        <f t="shared" si="74"/>
        <v>173804099.5</v>
      </c>
    </row>
    <row r="4555" spans="1:10">
      <c r="A4555" t="s">
        <v>155</v>
      </c>
      <c r="B4555" t="s">
        <v>189</v>
      </c>
      <c r="C4555" t="s">
        <v>190</v>
      </c>
      <c r="D4555">
        <v>2021</v>
      </c>
      <c r="E4555">
        <v>45000000</v>
      </c>
      <c r="F4555">
        <v>0</v>
      </c>
      <c r="G4555">
        <v>0</v>
      </c>
      <c r="H4555">
        <v>45000000</v>
      </c>
      <c r="I4555">
        <v>90000000</v>
      </c>
      <c r="J4555">
        <f t="shared" si="74"/>
        <v>45000000</v>
      </c>
    </row>
    <row r="4556" spans="1:10">
      <c r="A4556" t="s">
        <v>155</v>
      </c>
      <c r="B4556" t="s">
        <v>193</v>
      </c>
      <c r="C4556" t="s">
        <v>194</v>
      </c>
      <c r="D4556">
        <v>2021</v>
      </c>
      <c r="E4556">
        <v>0</v>
      </c>
      <c r="F4556">
        <v>0</v>
      </c>
      <c r="G4556">
        <v>41561941</v>
      </c>
      <c r="H4556">
        <v>0</v>
      </c>
      <c r="I4556">
        <v>41561941</v>
      </c>
      <c r="J4556">
        <f t="shared" si="74"/>
        <v>41561941</v>
      </c>
    </row>
    <row r="4557" spans="1:10">
      <c r="A4557" t="s">
        <v>155</v>
      </c>
      <c r="B4557" t="s">
        <v>195</v>
      </c>
      <c r="C4557" t="s">
        <v>196</v>
      </c>
      <c r="D4557">
        <v>2021</v>
      </c>
      <c r="E4557">
        <v>0</v>
      </c>
      <c r="F4557">
        <v>0</v>
      </c>
      <c r="G4557">
        <v>3247200</v>
      </c>
      <c r="H4557">
        <v>42717000</v>
      </c>
      <c r="I4557">
        <v>45964200</v>
      </c>
      <c r="J4557">
        <f t="shared" si="74"/>
        <v>22982100</v>
      </c>
    </row>
    <row r="4558" spans="1:10">
      <c r="A4558" t="s">
        <v>155</v>
      </c>
      <c r="B4558" t="s">
        <v>197</v>
      </c>
      <c r="C4558" t="s">
        <v>198</v>
      </c>
      <c r="D4558">
        <v>2021</v>
      </c>
      <c r="E4558">
        <v>0</v>
      </c>
      <c r="F4558">
        <v>0</v>
      </c>
      <c r="G4558">
        <v>0</v>
      </c>
      <c r="H4558">
        <v>6535250</v>
      </c>
      <c r="I4558">
        <v>6535250</v>
      </c>
      <c r="J4558">
        <f t="shared" si="74"/>
        <v>6535250</v>
      </c>
    </row>
    <row r="4559" spans="1:10">
      <c r="A4559" t="s">
        <v>155</v>
      </c>
      <c r="B4559" t="s">
        <v>199</v>
      </c>
      <c r="C4559" t="s">
        <v>200</v>
      </c>
      <c r="D4559">
        <v>2021</v>
      </c>
      <c r="E4559">
        <v>0</v>
      </c>
      <c r="F4559">
        <v>0</v>
      </c>
      <c r="G4559">
        <v>7018999</v>
      </c>
      <c r="H4559">
        <v>53990000</v>
      </c>
      <c r="I4559">
        <v>61008999</v>
      </c>
      <c r="J4559">
        <f t="shared" si="74"/>
        <v>30504499.5</v>
      </c>
    </row>
    <row r="4560" spans="1:10">
      <c r="A4560" t="s">
        <v>155</v>
      </c>
      <c r="B4560" t="s">
        <v>201</v>
      </c>
      <c r="C4560" t="s">
        <v>202</v>
      </c>
      <c r="D4560">
        <v>2021</v>
      </c>
      <c r="E4560">
        <v>43364194</v>
      </c>
      <c r="F4560">
        <v>0</v>
      </c>
      <c r="G4560">
        <v>0</v>
      </c>
      <c r="H4560">
        <v>0</v>
      </c>
      <c r="I4560">
        <v>43364194</v>
      </c>
      <c r="J4560">
        <f t="shared" si="74"/>
        <v>43364194</v>
      </c>
    </row>
    <row r="4561" spans="1:10">
      <c r="A4561" t="s">
        <v>155</v>
      </c>
      <c r="B4561" t="s">
        <v>201</v>
      </c>
      <c r="C4561" t="s">
        <v>202</v>
      </c>
      <c r="D4561">
        <v>2021</v>
      </c>
      <c r="E4561">
        <v>58413000</v>
      </c>
      <c r="F4561">
        <v>0</v>
      </c>
      <c r="G4561">
        <v>0</v>
      </c>
      <c r="H4561">
        <v>0</v>
      </c>
      <c r="I4561">
        <v>58413000</v>
      </c>
      <c r="J4561">
        <f t="shared" si="74"/>
        <v>58413000</v>
      </c>
    </row>
    <row r="4562" spans="1:10">
      <c r="A4562" t="s">
        <v>155</v>
      </c>
      <c r="B4562" t="s">
        <v>201</v>
      </c>
      <c r="C4562" t="s">
        <v>202</v>
      </c>
      <c r="D4562">
        <v>2021</v>
      </c>
      <c r="E4562">
        <v>6000000</v>
      </c>
      <c r="F4562">
        <v>0</v>
      </c>
      <c r="G4562">
        <v>0</v>
      </c>
      <c r="H4562">
        <v>0</v>
      </c>
      <c r="I4562">
        <v>6000000</v>
      </c>
      <c r="J4562">
        <f t="shared" si="74"/>
        <v>6000000</v>
      </c>
    </row>
    <row r="4563" spans="1:10">
      <c r="A4563" t="s">
        <v>155</v>
      </c>
      <c r="B4563" t="s">
        <v>206</v>
      </c>
      <c r="C4563" t="s">
        <v>207</v>
      </c>
      <c r="D4563">
        <v>2021</v>
      </c>
      <c r="E4563">
        <v>870000</v>
      </c>
      <c r="F4563">
        <v>42806000</v>
      </c>
      <c r="G4563">
        <v>0</v>
      </c>
      <c r="H4563">
        <v>0</v>
      </c>
      <c r="I4563">
        <v>43676000</v>
      </c>
      <c r="J4563">
        <f t="shared" si="74"/>
        <v>21838000</v>
      </c>
    </row>
    <row r="4564" spans="1:10">
      <c r="A4564" t="s">
        <v>155</v>
      </c>
      <c r="B4564" t="s">
        <v>208</v>
      </c>
      <c r="C4564" t="s">
        <v>209</v>
      </c>
      <c r="D4564">
        <v>2021</v>
      </c>
      <c r="E4564">
        <v>3607774</v>
      </c>
      <c r="F4564">
        <v>0</v>
      </c>
      <c r="G4564">
        <v>200000</v>
      </c>
      <c r="H4564">
        <v>0</v>
      </c>
      <c r="I4564">
        <v>3807774</v>
      </c>
      <c r="J4564">
        <f t="shared" si="74"/>
        <v>1903887</v>
      </c>
    </row>
    <row r="4565" spans="1:10">
      <c r="A4565" t="s">
        <v>155</v>
      </c>
      <c r="B4565" t="s">
        <v>208</v>
      </c>
      <c r="C4565" t="s">
        <v>209</v>
      </c>
      <c r="D4565">
        <v>2021</v>
      </c>
      <c r="E4565">
        <v>131510</v>
      </c>
      <c r="F4565">
        <v>0</v>
      </c>
      <c r="G4565">
        <v>0</v>
      </c>
      <c r="H4565">
        <v>0</v>
      </c>
      <c r="I4565">
        <v>131510</v>
      </c>
      <c r="J4565">
        <f t="shared" si="74"/>
        <v>131510</v>
      </c>
    </row>
    <row r="4566" spans="1:10">
      <c r="A4566" t="s">
        <v>155</v>
      </c>
      <c r="B4566" t="s">
        <v>212</v>
      </c>
      <c r="C4566" t="s">
        <v>213</v>
      </c>
      <c r="D4566">
        <v>2021</v>
      </c>
      <c r="E4566">
        <v>0</v>
      </c>
      <c r="F4566">
        <v>967850</v>
      </c>
      <c r="G4566">
        <v>18839000</v>
      </c>
      <c r="H4566">
        <v>0</v>
      </c>
      <c r="I4566">
        <v>19806850</v>
      </c>
      <c r="J4566">
        <f t="shared" si="74"/>
        <v>9903425</v>
      </c>
    </row>
    <row r="4567" spans="1:10">
      <c r="A4567" t="s">
        <v>155</v>
      </c>
      <c r="B4567" t="s">
        <v>214</v>
      </c>
      <c r="C4567" t="s">
        <v>215</v>
      </c>
      <c r="D4567">
        <v>2021</v>
      </c>
      <c r="E4567">
        <v>4574000</v>
      </c>
      <c r="F4567">
        <v>10639000</v>
      </c>
      <c r="G4567">
        <v>49298000</v>
      </c>
      <c r="H4567">
        <v>0</v>
      </c>
      <c r="I4567">
        <v>64511000</v>
      </c>
      <c r="J4567">
        <f t="shared" si="74"/>
        <v>21503666.666666668</v>
      </c>
    </row>
    <row r="4568" spans="1:10">
      <c r="A4568" t="s">
        <v>155</v>
      </c>
      <c r="B4568" t="s">
        <v>218</v>
      </c>
      <c r="C4568" t="s">
        <v>219</v>
      </c>
      <c r="D4568">
        <v>2021</v>
      </c>
      <c r="E4568">
        <v>4041599</v>
      </c>
      <c r="F4568">
        <v>0</v>
      </c>
      <c r="G4568">
        <v>0</v>
      </c>
      <c r="H4568">
        <v>0</v>
      </c>
      <c r="I4568">
        <v>4041599</v>
      </c>
      <c r="J4568">
        <f t="shared" si="74"/>
        <v>4041599</v>
      </c>
    </row>
    <row r="4569" spans="1:10">
      <c r="A4569" t="s">
        <v>155</v>
      </c>
      <c r="B4569" t="s">
        <v>224</v>
      </c>
      <c r="C4569" t="s">
        <v>225</v>
      </c>
      <c r="D4569">
        <v>2021</v>
      </c>
      <c r="E4569">
        <v>7673337</v>
      </c>
      <c r="F4569">
        <v>20000000</v>
      </c>
      <c r="G4569">
        <v>0</v>
      </c>
      <c r="H4569">
        <v>0</v>
      </c>
      <c r="I4569">
        <v>27673337</v>
      </c>
      <c r="J4569">
        <f t="shared" si="74"/>
        <v>13836668.5</v>
      </c>
    </row>
    <row r="4570" spans="1:10">
      <c r="A4570" t="s">
        <v>155</v>
      </c>
      <c r="B4570" t="s">
        <v>226</v>
      </c>
      <c r="C4570" t="s">
        <v>227</v>
      </c>
      <c r="D4570">
        <v>2021</v>
      </c>
      <c r="E4570">
        <v>100000</v>
      </c>
      <c r="F4570">
        <v>22101000</v>
      </c>
      <c r="G4570">
        <v>0</v>
      </c>
      <c r="H4570">
        <v>961000</v>
      </c>
      <c r="I4570">
        <v>23162000</v>
      </c>
      <c r="J4570">
        <f t="shared" si="74"/>
        <v>7720666.666666667</v>
      </c>
    </row>
    <row r="4571" spans="1:10">
      <c r="A4571" t="s">
        <v>155</v>
      </c>
      <c r="B4571" t="s">
        <v>228</v>
      </c>
      <c r="C4571" t="s">
        <v>229</v>
      </c>
      <c r="D4571">
        <v>2021</v>
      </c>
      <c r="E4571">
        <v>0</v>
      </c>
      <c r="F4571">
        <v>41956000</v>
      </c>
      <c r="G4571">
        <v>0</v>
      </c>
      <c r="H4571">
        <v>0</v>
      </c>
      <c r="I4571">
        <v>41956000</v>
      </c>
      <c r="J4571">
        <f t="shared" si="74"/>
        <v>41956000</v>
      </c>
    </row>
    <row r="4572" spans="1:10">
      <c r="A4572" t="s">
        <v>155</v>
      </c>
      <c r="B4572" t="s">
        <v>1695</v>
      </c>
      <c r="C4572" t="s">
        <v>1696</v>
      </c>
      <c r="D4572">
        <v>2021</v>
      </c>
      <c r="E4572">
        <v>2204</v>
      </c>
      <c r="F4572">
        <v>0</v>
      </c>
      <c r="G4572">
        <v>0</v>
      </c>
      <c r="H4572">
        <v>0</v>
      </c>
      <c r="I4572">
        <v>2204</v>
      </c>
      <c r="J4572">
        <f t="shared" si="74"/>
        <v>2204</v>
      </c>
    </row>
    <row r="4573" spans="1:10">
      <c r="A4573" t="s">
        <v>155</v>
      </c>
      <c r="B4573" t="s">
        <v>1610</v>
      </c>
      <c r="C4573" t="s">
        <v>1611</v>
      </c>
      <c r="D4573">
        <v>2021</v>
      </c>
      <c r="E4573">
        <v>5452957</v>
      </c>
      <c r="F4573">
        <v>1630000</v>
      </c>
      <c r="G4573">
        <v>0</v>
      </c>
      <c r="H4573">
        <v>0</v>
      </c>
      <c r="I4573">
        <v>7082957</v>
      </c>
      <c r="J4573">
        <f t="shared" si="74"/>
        <v>3541478.5</v>
      </c>
    </row>
    <row r="4574" spans="1:10">
      <c r="A4574" t="s">
        <v>155</v>
      </c>
      <c r="B4574" t="s">
        <v>230</v>
      </c>
      <c r="C4574" t="s">
        <v>231</v>
      </c>
      <c r="D4574">
        <v>2021</v>
      </c>
      <c r="E4574">
        <v>9874088</v>
      </c>
      <c r="F4574">
        <v>29428000</v>
      </c>
      <c r="G4574">
        <v>0</v>
      </c>
      <c r="H4574">
        <v>0</v>
      </c>
      <c r="I4574">
        <v>39302088</v>
      </c>
      <c r="J4574">
        <f t="shared" si="74"/>
        <v>19651044</v>
      </c>
    </row>
    <row r="4575" spans="1:10">
      <c r="A4575" t="s">
        <v>155</v>
      </c>
      <c r="B4575" t="s">
        <v>230</v>
      </c>
      <c r="C4575" t="s">
        <v>231</v>
      </c>
      <c r="D4575">
        <v>2021</v>
      </c>
      <c r="E4575">
        <v>0</v>
      </c>
      <c r="F4575">
        <v>21572000</v>
      </c>
      <c r="G4575">
        <v>0</v>
      </c>
      <c r="H4575">
        <v>0</v>
      </c>
      <c r="I4575">
        <v>21572000</v>
      </c>
      <c r="J4575">
        <f t="shared" si="74"/>
        <v>21572000</v>
      </c>
    </row>
    <row r="4576" spans="1:10">
      <c r="A4576" t="s">
        <v>155</v>
      </c>
      <c r="B4576" t="s">
        <v>234</v>
      </c>
      <c r="C4576" t="s">
        <v>235</v>
      </c>
      <c r="D4576">
        <v>2021</v>
      </c>
      <c r="E4576">
        <v>0</v>
      </c>
      <c r="F4576">
        <v>7926000</v>
      </c>
      <c r="G4576">
        <v>0</v>
      </c>
      <c r="H4576">
        <v>0</v>
      </c>
      <c r="I4576">
        <v>7926000</v>
      </c>
      <c r="J4576">
        <f t="shared" si="74"/>
        <v>7926000</v>
      </c>
    </row>
    <row r="4577" spans="1:10">
      <c r="A4577" t="s">
        <v>155</v>
      </c>
      <c r="B4577" t="s">
        <v>236</v>
      </c>
      <c r="C4577" t="s">
        <v>237</v>
      </c>
      <c r="D4577">
        <v>2021</v>
      </c>
      <c r="E4577">
        <v>0</v>
      </c>
      <c r="F4577">
        <v>0</v>
      </c>
      <c r="G4577">
        <v>0</v>
      </c>
      <c r="H4577">
        <v>4048625</v>
      </c>
      <c r="I4577">
        <v>4048625</v>
      </c>
      <c r="J4577">
        <f t="shared" si="74"/>
        <v>4048625</v>
      </c>
    </row>
    <row r="4578" spans="1:10">
      <c r="A4578" t="s">
        <v>155</v>
      </c>
      <c r="B4578" t="s">
        <v>238</v>
      </c>
      <c r="C4578" t="s">
        <v>239</v>
      </c>
      <c r="D4578">
        <v>2021</v>
      </c>
      <c r="E4578">
        <v>275353</v>
      </c>
      <c r="F4578">
        <v>0</v>
      </c>
      <c r="G4578">
        <v>2014000</v>
      </c>
      <c r="H4578">
        <v>14099000</v>
      </c>
      <c r="I4578">
        <v>16388353</v>
      </c>
      <c r="J4578">
        <f t="shared" si="74"/>
        <v>5462784.333333333</v>
      </c>
    </row>
    <row r="4579" spans="1:10">
      <c r="A4579" t="s">
        <v>155</v>
      </c>
      <c r="B4579" t="s">
        <v>240</v>
      </c>
      <c r="C4579" t="s">
        <v>241</v>
      </c>
      <c r="D4579">
        <v>2021</v>
      </c>
      <c r="E4579">
        <v>8342827</v>
      </c>
      <c r="F4579">
        <v>10642000</v>
      </c>
      <c r="G4579">
        <v>0</v>
      </c>
      <c r="H4579">
        <v>0</v>
      </c>
      <c r="I4579">
        <v>18984827</v>
      </c>
      <c r="J4579">
        <f t="shared" si="74"/>
        <v>9492413.5</v>
      </c>
    </row>
    <row r="4580" spans="1:10">
      <c r="A4580" t="s">
        <v>155</v>
      </c>
      <c r="B4580" t="s">
        <v>240</v>
      </c>
      <c r="C4580" t="s">
        <v>241</v>
      </c>
      <c r="D4580">
        <v>2021</v>
      </c>
      <c r="E4580">
        <v>22000000</v>
      </c>
      <c r="F4580">
        <v>22000000</v>
      </c>
      <c r="G4580">
        <v>0</v>
      </c>
      <c r="H4580">
        <v>0</v>
      </c>
      <c r="I4580">
        <v>44000000</v>
      </c>
      <c r="J4580">
        <f t="shared" si="74"/>
        <v>22000000</v>
      </c>
    </row>
    <row r="4581" spans="1:10">
      <c r="A4581" t="s">
        <v>155</v>
      </c>
      <c r="B4581" t="s">
        <v>242</v>
      </c>
      <c r="C4581" t="s">
        <v>243</v>
      </c>
      <c r="D4581">
        <v>2021</v>
      </c>
      <c r="E4581">
        <v>551773</v>
      </c>
      <c r="F4581">
        <v>0</v>
      </c>
      <c r="G4581">
        <v>0</v>
      </c>
      <c r="H4581">
        <v>0</v>
      </c>
      <c r="I4581">
        <v>551773</v>
      </c>
      <c r="J4581">
        <f t="shared" si="74"/>
        <v>551773</v>
      </c>
    </row>
    <row r="4582" spans="1:10">
      <c r="A4582" t="s">
        <v>155</v>
      </c>
      <c r="B4582" t="s">
        <v>244</v>
      </c>
      <c r="C4582" t="s">
        <v>245</v>
      </c>
      <c r="D4582">
        <v>2021</v>
      </c>
      <c r="E4582">
        <v>0</v>
      </c>
      <c r="F4582">
        <v>0</v>
      </c>
      <c r="G4582">
        <v>4243035</v>
      </c>
      <c r="H4582">
        <v>38452000</v>
      </c>
      <c r="I4582">
        <v>42695035</v>
      </c>
      <c r="J4582">
        <f t="shared" si="74"/>
        <v>21347517.5</v>
      </c>
    </row>
    <row r="4583" spans="1:10">
      <c r="A4583" t="s">
        <v>155</v>
      </c>
      <c r="B4583" t="s">
        <v>250</v>
      </c>
      <c r="C4583" t="s">
        <v>251</v>
      </c>
      <c r="D4583">
        <v>2021</v>
      </c>
      <c r="E4583">
        <v>0</v>
      </c>
      <c r="F4583">
        <v>1513000</v>
      </c>
      <c r="G4583">
        <v>7350000</v>
      </c>
      <c r="H4583">
        <v>0</v>
      </c>
      <c r="I4583">
        <v>8863000</v>
      </c>
      <c r="J4583">
        <f t="shared" si="74"/>
        <v>4431500</v>
      </c>
    </row>
    <row r="4584" spans="1:10">
      <c r="A4584" t="s">
        <v>155</v>
      </c>
      <c r="B4584" t="s">
        <v>254</v>
      </c>
      <c r="C4584" t="s">
        <v>255</v>
      </c>
      <c r="D4584">
        <v>2021</v>
      </c>
      <c r="E4584">
        <v>0</v>
      </c>
      <c r="F4584">
        <v>0</v>
      </c>
      <c r="G4584">
        <v>11228872</v>
      </c>
      <c r="H4584">
        <v>0</v>
      </c>
      <c r="I4584">
        <v>11228872</v>
      </c>
      <c r="J4584">
        <f t="shared" si="74"/>
        <v>11228872</v>
      </c>
    </row>
    <row r="4585" spans="1:10">
      <c r="A4585" t="s">
        <v>155</v>
      </c>
      <c r="B4585" t="s">
        <v>256</v>
      </c>
      <c r="C4585" t="s">
        <v>257</v>
      </c>
      <c r="D4585">
        <v>2021</v>
      </c>
      <c r="E4585">
        <v>0</v>
      </c>
      <c r="F4585">
        <v>0</v>
      </c>
      <c r="G4585">
        <v>5846600</v>
      </c>
      <c r="H4585">
        <v>52500000</v>
      </c>
      <c r="I4585">
        <v>58346600</v>
      </c>
      <c r="J4585">
        <f t="shared" si="74"/>
        <v>29173300</v>
      </c>
    </row>
    <row r="4586" spans="1:10">
      <c r="A4586" t="s">
        <v>260</v>
      </c>
      <c r="B4586" t="s">
        <v>261</v>
      </c>
      <c r="C4586" t="s">
        <v>262</v>
      </c>
      <c r="D4586">
        <v>2021</v>
      </c>
      <c r="E4586">
        <v>10773925</v>
      </c>
      <c r="F4586">
        <v>36172000</v>
      </c>
      <c r="G4586">
        <v>46021000</v>
      </c>
      <c r="H4586">
        <v>28780000</v>
      </c>
      <c r="I4586">
        <v>121746925</v>
      </c>
      <c r="J4586">
        <f t="shared" si="74"/>
        <v>30436731.25</v>
      </c>
    </row>
    <row r="4587" spans="1:10">
      <c r="A4587" t="s">
        <v>260</v>
      </c>
      <c r="B4587" t="s">
        <v>265</v>
      </c>
      <c r="C4587" t="s">
        <v>1130</v>
      </c>
      <c r="D4587">
        <v>2021</v>
      </c>
      <c r="E4587">
        <v>0</v>
      </c>
      <c r="F4587">
        <v>239517474</v>
      </c>
      <c r="G4587">
        <v>224564000</v>
      </c>
      <c r="H4587">
        <v>229255000</v>
      </c>
      <c r="I4587">
        <v>693336474</v>
      </c>
      <c r="J4587">
        <f t="shared" ref="J4587:J4650" si="75">AVERAGEIF(E4587:H4587, "&gt;0")</f>
        <v>231112158</v>
      </c>
    </row>
    <row r="4588" spans="1:10">
      <c r="A4588" t="s">
        <v>260</v>
      </c>
      <c r="B4588" t="s">
        <v>267</v>
      </c>
      <c r="C4588" t="s">
        <v>268</v>
      </c>
      <c r="D4588">
        <v>2021</v>
      </c>
      <c r="E4588">
        <v>0</v>
      </c>
      <c r="F4588">
        <v>0</v>
      </c>
      <c r="G4588">
        <v>0</v>
      </c>
      <c r="H4588">
        <v>13115043</v>
      </c>
      <c r="I4588">
        <v>13115043</v>
      </c>
      <c r="J4588">
        <f t="shared" si="75"/>
        <v>13115043</v>
      </c>
    </row>
    <row r="4589" spans="1:10">
      <c r="A4589" t="s">
        <v>260</v>
      </c>
      <c r="B4589" t="s">
        <v>1108</v>
      </c>
      <c r="C4589" t="s">
        <v>1109</v>
      </c>
      <c r="D4589">
        <v>2021</v>
      </c>
      <c r="E4589">
        <v>13490782</v>
      </c>
      <c r="F4589">
        <v>0</v>
      </c>
      <c r="G4589">
        <v>0</v>
      </c>
      <c r="H4589">
        <v>0</v>
      </c>
      <c r="I4589">
        <v>13490782</v>
      </c>
      <c r="J4589">
        <f t="shared" si="75"/>
        <v>13490782</v>
      </c>
    </row>
    <row r="4590" spans="1:10">
      <c r="A4590" t="s">
        <v>260</v>
      </c>
      <c r="B4590" t="s">
        <v>269</v>
      </c>
      <c r="C4590" t="s">
        <v>270</v>
      </c>
      <c r="D4590">
        <v>2021</v>
      </c>
      <c r="E4590">
        <v>5026145</v>
      </c>
      <c r="F4590">
        <v>5412000</v>
      </c>
      <c r="G4590">
        <v>5520000</v>
      </c>
      <c r="H4590">
        <v>5631000</v>
      </c>
      <c r="I4590">
        <v>21589145</v>
      </c>
      <c r="J4590">
        <f t="shared" si="75"/>
        <v>5397286.25</v>
      </c>
    </row>
    <row r="4591" spans="1:10">
      <c r="A4591" t="s">
        <v>260</v>
      </c>
      <c r="B4591" t="s">
        <v>271</v>
      </c>
      <c r="C4591" t="s">
        <v>272</v>
      </c>
      <c r="D4591">
        <v>2021</v>
      </c>
      <c r="E4591">
        <v>0</v>
      </c>
      <c r="F4591">
        <v>47853101</v>
      </c>
      <c r="G4591">
        <v>127528000</v>
      </c>
      <c r="H4591">
        <v>139481000</v>
      </c>
      <c r="I4591">
        <v>314862101</v>
      </c>
      <c r="J4591">
        <f t="shared" si="75"/>
        <v>104954033.66666667</v>
      </c>
    </row>
    <row r="4592" spans="1:10">
      <c r="A4592" t="s">
        <v>260</v>
      </c>
      <c r="B4592" t="s">
        <v>881</v>
      </c>
      <c r="C4592" t="s">
        <v>882</v>
      </c>
      <c r="D4592">
        <v>2021</v>
      </c>
      <c r="E4592">
        <v>0</v>
      </c>
      <c r="F4592">
        <v>0</v>
      </c>
      <c r="G4592">
        <v>486846</v>
      </c>
      <c r="H4592">
        <v>563000</v>
      </c>
      <c r="I4592">
        <v>1049846</v>
      </c>
      <c r="J4592">
        <f t="shared" si="75"/>
        <v>524923</v>
      </c>
    </row>
    <row r="4593" spans="1:10">
      <c r="A4593" t="s">
        <v>260</v>
      </c>
      <c r="B4593" t="s">
        <v>273</v>
      </c>
      <c r="C4593" t="s">
        <v>274</v>
      </c>
      <c r="D4593">
        <v>2021</v>
      </c>
      <c r="E4593">
        <v>0</v>
      </c>
      <c r="F4593">
        <v>2562238</v>
      </c>
      <c r="G4593">
        <v>14429000</v>
      </c>
      <c r="H4593">
        <v>14718000</v>
      </c>
      <c r="I4593">
        <v>31709238</v>
      </c>
      <c r="J4593">
        <f t="shared" si="75"/>
        <v>10569746</v>
      </c>
    </row>
    <row r="4594" spans="1:10">
      <c r="A4594" t="s">
        <v>260</v>
      </c>
      <c r="B4594" t="s">
        <v>279</v>
      </c>
      <c r="C4594" t="s">
        <v>280</v>
      </c>
      <c r="D4594">
        <v>2021</v>
      </c>
      <c r="E4594">
        <v>0</v>
      </c>
      <c r="F4594">
        <v>7320641</v>
      </c>
      <c r="G4594">
        <v>20588000</v>
      </c>
      <c r="H4594">
        <v>17838000</v>
      </c>
      <c r="I4594">
        <v>45746641</v>
      </c>
      <c r="J4594">
        <f t="shared" si="75"/>
        <v>15248880.333333334</v>
      </c>
    </row>
    <row r="4595" spans="1:10">
      <c r="A4595" t="s">
        <v>260</v>
      </c>
      <c r="B4595" t="s">
        <v>283</v>
      </c>
      <c r="C4595" t="s">
        <v>284</v>
      </c>
      <c r="D4595">
        <v>2021</v>
      </c>
      <c r="E4595">
        <v>0</v>
      </c>
      <c r="F4595">
        <v>0</v>
      </c>
      <c r="G4595">
        <v>98945024</v>
      </c>
      <c r="H4595">
        <v>162478000</v>
      </c>
      <c r="I4595">
        <v>261423024</v>
      </c>
      <c r="J4595">
        <f t="shared" si="75"/>
        <v>130711512</v>
      </c>
    </row>
    <row r="4596" spans="1:10">
      <c r="A4596" t="s">
        <v>260</v>
      </c>
      <c r="B4596" t="s">
        <v>287</v>
      </c>
      <c r="C4596" t="s">
        <v>288</v>
      </c>
      <c r="D4596">
        <v>2021</v>
      </c>
      <c r="E4596">
        <v>0</v>
      </c>
      <c r="F4596">
        <v>0</v>
      </c>
      <c r="G4596">
        <v>3695631</v>
      </c>
      <c r="H4596">
        <v>9958000</v>
      </c>
      <c r="I4596">
        <v>13653631</v>
      </c>
      <c r="J4596">
        <f t="shared" si="75"/>
        <v>6826815.5</v>
      </c>
    </row>
    <row r="4597" spans="1:10">
      <c r="A4597" t="s">
        <v>260</v>
      </c>
      <c r="B4597" t="s">
        <v>291</v>
      </c>
      <c r="C4597" t="s">
        <v>292</v>
      </c>
      <c r="D4597">
        <v>2021</v>
      </c>
      <c r="E4597">
        <v>0</v>
      </c>
      <c r="F4597">
        <v>0</v>
      </c>
      <c r="G4597">
        <v>40895784</v>
      </c>
      <c r="H4597">
        <v>46482000</v>
      </c>
      <c r="I4597">
        <v>87377784</v>
      </c>
      <c r="J4597">
        <f t="shared" si="75"/>
        <v>43688892</v>
      </c>
    </row>
    <row r="4598" spans="1:10">
      <c r="A4598" t="s">
        <v>260</v>
      </c>
      <c r="B4598" t="s">
        <v>293</v>
      </c>
      <c r="C4598" t="s">
        <v>294</v>
      </c>
      <c r="D4598">
        <v>2021</v>
      </c>
      <c r="E4598">
        <v>0</v>
      </c>
      <c r="F4598">
        <v>90119322</v>
      </c>
      <c r="G4598">
        <v>103201000</v>
      </c>
      <c r="H4598">
        <v>27360000</v>
      </c>
      <c r="I4598">
        <v>220680322</v>
      </c>
      <c r="J4598">
        <f t="shared" si="75"/>
        <v>73560107.333333328</v>
      </c>
    </row>
    <row r="4599" spans="1:10">
      <c r="A4599" t="s">
        <v>260</v>
      </c>
      <c r="B4599" t="s">
        <v>293</v>
      </c>
      <c r="C4599" t="s">
        <v>294</v>
      </c>
      <c r="D4599">
        <v>2021</v>
      </c>
      <c r="E4599">
        <v>15265552</v>
      </c>
      <c r="F4599">
        <v>25000000</v>
      </c>
      <c r="G4599">
        <v>25000000</v>
      </c>
      <c r="H4599">
        <v>5000000</v>
      </c>
      <c r="I4599">
        <v>70265552</v>
      </c>
      <c r="J4599">
        <f t="shared" si="75"/>
        <v>17566388</v>
      </c>
    </row>
    <row r="4600" spans="1:10">
      <c r="A4600" t="s">
        <v>260</v>
      </c>
      <c r="B4600" t="s">
        <v>295</v>
      </c>
      <c r="C4600" t="s">
        <v>296</v>
      </c>
      <c r="D4600">
        <v>2021</v>
      </c>
      <c r="E4600">
        <v>0</v>
      </c>
      <c r="F4600">
        <v>0</v>
      </c>
      <c r="G4600">
        <v>0</v>
      </c>
      <c r="H4600">
        <v>18834427</v>
      </c>
      <c r="I4600">
        <v>18834427</v>
      </c>
      <c r="J4600">
        <f t="shared" si="75"/>
        <v>18834427</v>
      </c>
    </row>
    <row r="4601" spans="1:10">
      <c r="A4601" t="s">
        <v>260</v>
      </c>
      <c r="B4601" t="s">
        <v>2155</v>
      </c>
      <c r="C4601" t="s">
        <v>2156</v>
      </c>
      <c r="D4601">
        <v>2021</v>
      </c>
      <c r="E4601">
        <v>0</v>
      </c>
      <c r="F4601">
        <v>0</v>
      </c>
      <c r="G4601">
        <v>0</v>
      </c>
      <c r="H4601">
        <v>4466707</v>
      </c>
      <c r="I4601">
        <v>4466707</v>
      </c>
      <c r="J4601">
        <f t="shared" si="75"/>
        <v>4466707</v>
      </c>
    </row>
    <row r="4602" spans="1:10">
      <c r="A4602" t="s">
        <v>260</v>
      </c>
      <c r="B4602" t="s">
        <v>297</v>
      </c>
      <c r="C4602" t="s">
        <v>298</v>
      </c>
      <c r="D4602">
        <v>2021</v>
      </c>
      <c r="E4602">
        <v>0</v>
      </c>
      <c r="F4602">
        <v>198669545</v>
      </c>
      <c r="G4602">
        <v>230573000</v>
      </c>
      <c r="H4602">
        <v>228578000</v>
      </c>
      <c r="I4602">
        <v>657820545</v>
      </c>
      <c r="J4602">
        <f t="shared" si="75"/>
        <v>219273515</v>
      </c>
    </row>
    <row r="4603" spans="1:10">
      <c r="A4603" t="s">
        <v>260</v>
      </c>
      <c r="B4603" t="s">
        <v>299</v>
      </c>
      <c r="C4603" t="s">
        <v>300</v>
      </c>
      <c r="D4603">
        <v>2021</v>
      </c>
      <c r="E4603">
        <v>87623244</v>
      </c>
      <c r="F4603">
        <v>131534000</v>
      </c>
      <c r="G4603">
        <v>134711000</v>
      </c>
      <c r="H4603">
        <v>159208000</v>
      </c>
      <c r="I4603">
        <v>513076244</v>
      </c>
      <c r="J4603">
        <f t="shared" si="75"/>
        <v>128269061</v>
      </c>
    </row>
    <row r="4604" spans="1:10">
      <c r="A4604" t="s">
        <v>260</v>
      </c>
      <c r="B4604" t="s">
        <v>1612</v>
      </c>
      <c r="C4604" t="s">
        <v>1613</v>
      </c>
      <c r="D4604">
        <v>2021</v>
      </c>
      <c r="E4604">
        <v>4242568</v>
      </c>
      <c r="F4604">
        <v>0</v>
      </c>
      <c r="G4604">
        <v>0</v>
      </c>
      <c r="H4604">
        <v>0</v>
      </c>
      <c r="I4604">
        <v>4242568</v>
      </c>
      <c r="J4604">
        <f t="shared" si="75"/>
        <v>4242568</v>
      </c>
    </row>
    <row r="4605" spans="1:10">
      <c r="A4605" t="s">
        <v>260</v>
      </c>
      <c r="B4605" t="s">
        <v>307</v>
      </c>
      <c r="C4605" t="s">
        <v>308</v>
      </c>
      <c r="D4605">
        <v>2021</v>
      </c>
      <c r="E4605">
        <v>0</v>
      </c>
      <c r="F4605">
        <v>278992041</v>
      </c>
      <c r="G4605">
        <v>114000000</v>
      </c>
      <c r="H4605">
        <v>113000000</v>
      </c>
      <c r="I4605">
        <v>505992041</v>
      </c>
      <c r="J4605">
        <f t="shared" si="75"/>
        <v>168664013.66666666</v>
      </c>
    </row>
    <row r="4606" spans="1:10">
      <c r="A4606" t="s">
        <v>260</v>
      </c>
      <c r="B4606" t="s">
        <v>309</v>
      </c>
      <c r="C4606" t="s">
        <v>310</v>
      </c>
      <c r="D4606">
        <v>2021</v>
      </c>
      <c r="E4606">
        <v>2800000</v>
      </c>
      <c r="F4606">
        <v>8786000</v>
      </c>
      <c r="G4606">
        <v>6092000</v>
      </c>
      <c r="H4606">
        <v>1372000</v>
      </c>
      <c r="I4606">
        <v>19050000</v>
      </c>
      <c r="J4606">
        <f t="shared" si="75"/>
        <v>4762500</v>
      </c>
    </row>
    <row r="4607" spans="1:10">
      <c r="A4607" t="s">
        <v>260</v>
      </c>
      <c r="B4607" t="s">
        <v>953</v>
      </c>
      <c r="C4607" t="s">
        <v>954</v>
      </c>
      <c r="D4607">
        <v>2021</v>
      </c>
      <c r="E4607">
        <v>4100000</v>
      </c>
      <c r="F4607">
        <v>0</v>
      </c>
      <c r="G4607">
        <v>0</v>
      </c>
      <c r="H4607">
        <v>0</v>
      </c>
      <c r="I4607">
        <v>4100000</v>
      </c>
      <c r="J4607">
        <f t="shared" si="75"/>
        <v>4100000</v>
      </c>
    </row>
    <row r="4608" spans="1:10">
      <c r="A4608" t="s">
        <v>260</v>
      </c>
      <c r="B4608" t="s">
        <v>1706</v>
      </c>
      <c r="C4608" t="s">
        <v>1707</v>
      </c>
      <c r="D4608">
        <v>2021</v>
      </c>
      <c r="E4608">
        <v>2000000</v>
      </c>
      <c r="F4608">
        <v>0</v>
      </c>
      <c r="G4608">
        <v>0</v>
      </c>
      <c r="H4608">
        <v>0</v>
      </c>
      <c r="I4608">
        <v>2000000</v>
      </c>
      <c r="J4608">
        <f t="shared" si="75"/>
        <v>2000000</v>
      </c>
    </row>
    <row r="4609" spans="1:10">
      <c r="A4609" t="s">
        <v>260</v>
      </c>
      <c r="B4609" t="s">
        <v>1133</v>
      </c>
      <c r="C4609" t="s">
        <v>1134</v>
      </c>
      <c r="D4609">
        <v>2021</v>
      </c>
      <c r="E4609">
        <v>300000</v>
      </c>
      <c r="F4609">
        <v>0</v>
      </c>
      <c r="G4609">
        <v>0</v>
      </c>
      <c r="H4609">
        <v>0</v>
      </c>
      <c r="I4609">
        <v>300000</v>
      </c>
      <c r="J4609">
        <f t="shared" si="75"/>
        <v>300000</v>
      </c>
    </row>
    <row r="4610" spans="1:10">
      <c r="A4610" t="s">
        <v>260</v>
      </c>
      <c r="B4610" t="s">
        <v>1015</v>
      </c>
      <c r="C4610" t="s">
        <v>1016</v>
      </c>
      <c r="D4610">
        <v>2021</v>
      </c>
      <c r="E4610">
        <v>200000</v>
      </c>
      <c r="F4610">
        <v>0</v>
      </c>
      <c r="G4610">
        <v>0</v>
      </c>
      <c r="H4610">
        <v>0</v>
      </c>
      <c r="I4610">
        <v>200000</v>
      </c>
      <c r="J4610">
        <f t="shared" si="75"/>
        <v>200000</v>
      </c>
    </row>
    <row r="4611" spans="1:10">
      <c r="A4611" t="s">
        <v>260</v>
      </c>
      <c r="B4611" t="s">
        <v>1056</v>
      </c>
      <c r="C4611" t="s">
        <v>1057</v>
      </c>
      <c r="D4611">
        <v>2021</v>
      </c>
      <c r="E4611">
        <v>3000000</v>
      </c>
      <c r="F4611">
        <v>0</v>
      </c>
      <c r="G4611">
        <v>0</v>
      </c>
      <c r="H4611">
        <v>0</v>
      </c>
      <c r="I4611">
        <v>3000000</v>
      </c>
      <c r="J4611">
        <f t="shared" si="75"/>
        <v>3000000</v>
      </c>
    </row>
    <row r="4612" spans="1:10">
      <c r="A4612" t="s">
        <v>315</v>
      </c>
      <c r="B4612" t="s">
        <v>316</v>
      </c>
      <c r="C4612" t="s">
        <v>317</v>
      </c>
      <c r="D4612">
        <v>2021</v>
      </c>
      <c r="E4612">
        <v>453536</v>
      </c>
      <c r="F4612">
        <v>9391000</v>
      </c>
      <c r="G4612">
        <v>4473000</v>
      </c>
      <c r="H4612">
        <v>0</v>
      </c>
      <c r="I4612">
        <v>14317536</v>
      </c>
      <c r="J4612">
        <f t="shared" si="75"/>
        <v>4772512</v>
      </c>
    </row>
    <row r="4613" spans="1:10">
      <c r="A4613" t="s">
        <v>315</v>
      </c>
      <c r="B4613" t="s">
        <v>318</v>
      </c>
      <c r="C4613" t="s">
        <v>319</v>
      </c>
      <c r="D4613">
        <v>2021</v>
      </c>
      <c r="E4613">
        <v>0</v>
      </c>
      <c r="F4613">
        <v>70409730</v>
      </c>
      <c r="G4613">
        <v>46177000</v>
      </c>
      <c r="H4613">
        <v>51971000</v>
      </c>
      <c r="I4613">
        <v>168557730</v>
      </c>
      <c r="J4613">
        <f t="shared" si="75"/>
        <v>56185910</v>
      </c>
    </row>
    <row r="4614" spans="1:10">
      <c r="A4614" t="s">
        <v>315</v>
      </c>
      <c r="B4614" t="s">
        <v>320</v>
      </c>
      <c r="C4614" t="s">
        <v>321</v>
      </c>
      <c r="D4614">
        <v>2021</v>
      </c>
      <c r="E4614">
        <v>0</v>
      </c>
      <c r="F4614">
        <v>16171531</v>
      </c>
      <c r="G4614">
        <v>33217000</v>
      </c>
      <c r="H4614">
        <v>62538000</v>
      </c>
      <c r="I4614">
        <v>111926531</v>
      </c>
      <c r="J4614">
        <f t="shared" si="75"/>
        <v>37308843.666666664</v>
      </c>
    </row>
    <row r="4615" spans="1:10">
      <c r="A4615" t="s">
        <v>203</v>
      </c>
      <c r="B4615" t="s">
        <v>324</v>
      </c>
      <c r="C4615" t="s">
        <v>325</v>
      </c>
      <c r="D4615">
        <v>2021</v>
      </c>
      <c r="E4615">
        <v>63903563</v>
      </c>
      <c r="F4615">
        <v>83009000</v>
      </c>
      <c r="G4615">
        <v>14618000</v>
      </c>
      <c r="H4615">
        <v>262177000</v>
      </c>
      <c r="I4615">
        <v>423707563</v>
      </c>
      <c r="J4615">
        <f t="shared" si="75"/>
        <v>105926890.75</v>
      </c>
    </row>
    <row r="4616" spans="1:10">
      <c r="A4616" t="s">
        <v>203</v>
      </c>
      <c r="B4616" t="s">
        <v>324</v>
      </c>
      <c r="C4616" t="s">
        <v>325</v>
      </c>
      <c r="D4616">
        <v>2021</v>
      </c>
      <c r="E4616">
        <v>2144930</v>
      </c>
      <c r="F4616">
        <v>2262000</v>
      </c>
      <c r="G4616">
        <v>833000</v>
      </c>
      <c r="H4616">
        <v>640000</v>
      </c>
      <c r="I4616">
        <v>5879930</v>
      </c>
      <c r="J4616">
        <f t="shared" si="75"/>
        <v>1469982.5</v>
      </c>
    </row>
    <row r="4617" spans="1:10">
      <c r="A4617" t="s">
        <v>203</v>
      </c>
      <c r="B4617" t="s">
        <v>326</v>
      </c>
      <c r="C4617" t="s">
        <v>327</v>
      </c>
      <c r="D4617">
        <v>2021</v>
      </c>
      <c r="E4617">
        <v>2174435</v>
      </c>
      <c r="F4617">
        <v>14055000</v>
      </c>
      <c r="G4617">
        <v>1549000</v>
      </c>
      <c r="H4617">
        <v>2004000</v>
      </c>
      <c r="I4617">
        <v>19782435</v>
      </c>
      <c r="J4617">
        <f t="shared" si="75"/>
        <v>4945608.75</v>
      </c>
    </row>
    <row r="4618" spans="1:10">
      <c r="A4618" t="s">
        <v>203</v>
      </c>
      <c r="B4618" t="s">
        <v>326</v>
      </c>
      <c r="C4618" t="s">
        <v>327</v>
      </c>
      <c r="D4618">
        <v>2021</v>
      </c>
      <c r="E4618">
        <v>6000</v>
      </c>
      <c r="F4618">
        <v>0</v>
      </c>
      <c r="G4618">
        <v>0</v>
      </c>
      <c r="H4618">
        <v>0</v>
      </c>
      <c r="I4618">
        <v>6000</v>
      </c>
      <c r="J4618">
        <f t="shared" si="75"/>
        <v>6000</v>
      </c>
    </row>
    <row r="4619" spans="1:10">
      <c r="A4619" t="s">
        <v>203</v>
      </c>
      <c r="B4619" t="s">
        <v>2241</v>
      </c>
      <c r="C4619" t="s">
        <v>2242</v>
      </c>
      <c r="D4619">
        <v>2021</v>
      </c>
      <c r="E4619">
        <v>200000</v>
      </c>
      <c r="F4619">
        <v>0</v>
      </c>
      <c r="G4619">
        <v>0</v>
      </c>
      <c r="H4619">
        <v>0</v>
      </c>
      <c r="I4619">
        <v>200000</v>
      </c>
      <c r="J4619">
        <f t="shared" si="75"/>
        <v>200000</v>
      </c>
    </row>
    <row r="4620" spans="1:10">
      <c r="A4620" t="s">
        <v>203</v>
      </c>
      <c r="B4620" t="s">
        <v>2243</v>
      </c>
      <c r="C4620" t="s">
        <v>2244</v>
      </c>
      <c r="D4620">
        <v>2021</v>
      </c>
      <c r="E4620">
        <v>500000</v>
      </c>
      <c r="F4620">
        <v>0</v>
      </c>
      <c r="G4620">
        <v>0</v>
      </c>
      <c r="H4620">
        <v>0</v>
      </c>
      <c r="I4620">
        <v>500000</v>
      </c>
      <c r="J4620">
        <f t="shared" si="75"/>
        <v>500000</v>
      </c>
    </row>
    <row r="4621" spans="1:10">
      <c r="A4621" t="s">
        <v>203</v>
      </c>
      <c r="B4621" t="s">
        <v>2245</v>
      </c>
      <c r="C4621" t="s">
        <v>1901</v>
      </c>
      <c r="D4621">
        <v>2021</v>
      </c>
      <c r="E4621">
        <v>123000</v>
      </c>
      <c r="F4621">
        <v>0</v>
      </c>
      <c r="G4621">
        <v>0</v>
      </c>
      <c r="H4621">
        <v>0</v>
      </c>
      <c r="I4621">
        <v>123000</v>
      </c>
      <c r="J4621">
        <f t="shared" si="75"/>
        <v>123000</v>
      </c>
    </row>
    <row r="4622" spans="1:10">
      <c r="A4622" t="s">
        <v>333</v>
      </c>
      <c r="B4622" t="s">
        <v>334</v>
      </c>
      <c r="C4622" t="s">
        <v>335</v>
      </c>
      <c r="D4622">
        <v>2021</v>
      </c>
      <c r="E4622">
        <v>0</v>
      </c>
      <c r="F4622">
        <v>31147417</v>
      </c>
      <c r="G4622">
        <v>17443000</v>
      </c>
      <c r="H4622">
        <v>41438000</v>
      </c>
      <c r="I4622">
        <v>90028417</v>
      </c>
      <c r="J4622">
        <f t="shared" si="75"/>
        <v>30009472.333333332</v>
      </c>
    </row>
    <row r="4623" spans="1:10">
      <c r="A4623" t="s">
        <v>333</v>
      </c>
      <c r="B4623" t="s">
        <v>338</v>
      </c>
      <c r="C4623" t="s">
        <v>339</v>
      </c>
      <c r="D4623">
        <v>2021</v>
      </c>
      <c r="E4623">
        <v>500000</v>
      </c>
      <c r="F4623">
        <v>0</v>
      </c>
      <c r="G4623">
        <v>0</v>
      </c>
      <c r="H4623">
        <v>0</v>
      </c>
      <c r="I4623">
        <v>500000</v>
      </c>
      <c r="J4623">
        <f t="shared" si="75"/>
        <v>500000</v>
      </c>
    </row>
    <row r="4624" spans="1:10">
      <c r="A4624" t="s">
        <v>333</v>
      </c>
      <c r="B4624" t="s">
        <v>344</v>
      </c>
      <c r="C4624" t="s">
        <v>345</v>
      </c>
      <c r="D4624">
        <v>2021</v>
      </c>
      <c r="E4624">
        <v>611000</v>
      </c>
      <c r="F4624">
        <v>0</v>
      </c>
      <c r="G4624">
        <v>0</v>
      </c>
      <c r="H4624">
        <v>0</v>
      </c>
      <c r="I4624">
        <v>611000</v>
      </c>
      <c r="J4624">
        <f t="shared" si="75"/>
        <v>611000</v>
      </c>
    </row>
    <row r="4625" spans="1:10">
      <c r="A4625" t="s">
        <v>333</v>
      </c>
      <c r="B4625" t="s">
        <v>1038</v>
      </c>
      <c r="C4625" t="s">
        <v>1039</v>
      </c>
      <c r="D4625">
        <v>2021</v>
      </c>
      <c r="E4625">
        <v>750000</v>
      </c>
      <c r="F4625">
        <v>0</v>
      </c>
      <c r="G4625">
        <v>0</v>
      </c>
      <c r="H4625">
        <v>0</v>
      </c>
      <c r="I4625">
        <v>750000</v>
      </c>
      <c r="J4625">
        <f t="shared" si="75"/>
        <v>750000</v>
      </c>
    </row>
    <row r="4626" spans="1:10">
      <c r="A4626" t="s">
        <v>333</v>
      </c>
      <c r="B4626" t="s">
        <v>348</v>
      </c>
      <c r="C4626" t="s">
        <v>349</v>
      </c>
      <c r="D4626">
        <v>2021</v>
      </c>
      <c r="E4626">
        <v>525000</v>
      </c>
      <c r="F4626">
        <v>0</v>
      </c>
      <c r="G4626">
        <v>0</v>
      </c>
      <c r="H4626">
        <v>0</v>
      </c>
      <c r="I4626">
        <v>525000</v>
      </c>
      <c r="J4626">
        <f t="shared" si="75"/>
        <v>525000</v>
      </c>
    </row>
    <row r="4627" spans="1:10">
      <c r="A4627" t="s">
        <v>178</v>
      </c>
      <c r="B4627" t="s">
        <v>179</v>
      </c>
      <c r="C4627" t="s">
        <v>180</v>
      </c>
      <c r="D4627">
        <v>2021</v>
      </c>
      <c r="E4627">
        <v>387152337</v>
      </c>
      <c r="F4627">
        <v>170646000</v>
      </c>
      <c r="G4627">
        <v>63916000</v>
      </c>
      <c r="H4627">
        <v>25000000</v>
      </c>
      <c r="I4627">
        <v>646714337</v>
      </c>
      <c r="J4627">
        <f t="shared" si="75"/>
        <v>161678584.25</v>
      </c>
    </row>
    <row r="4628" spans="1:10">
      <c r="A4628" t="s">
        <v>178</v>
      </c>
      <c r="B4628" t="s">
        <v>179</v>
      </c>
      <c r="C4628" t="s">
        <v>180</v>
      </c>
      <c r="D4628">
        <v>2021</v>
      </c>
      <c r="E4628">
        <v>425009734</v>
      </c>
      <c r="F4628">
        <v>217295000</v>
      </c>
      <c r="G4628">
        <v>64250000</v>
      </c>
      <c r="H4628">
        <v>142000</v>
      </c>
      <c r="I4628">
        <v>706696734</v>
      </c>
      <c r="J4628">
        <f t="shared" si="75"/>
        <v>176674183.5</v>
      </c>
    </row>
    <row r="4629" spans="1:10">
      <c r="A4629" t="s">
        <v>178</v>
      </c>
      <c r="B4629" t="s">
        <v>2246</v>
      </c>
      <c r="C4629" t="s">
        <v>2247</v>
      </c>
      <c r="D4629">
        <v>2021</v>
      </c>
      <c r="E4629">
        <v>62000000</v>
      </c>
      <c r="F4629">
        <v>0</v>
      </c>
      <c r="G4629">
        <v>0</v>
      </c>
      <c r="H4629">
        <v>0</v>
      </c>
      <c r="I4629">
        <v>62000000</v>
      </c>
      <c r="J4629">
        <f t="shared" si="75"/>
        <v>62000000</v>
      </c>
    </row>
    <row r="4630" spans="1:10">
      <c r="A4630" t="s">
        <v>178</v>
      </c>
      <c r="B4630" t="s">
        <v>352</v>
      </c>
      <c r="C4630" t="s">
        <v>353</v>
      </c>
      <c r="D4630">
        <v>2021</v>
      </c>
      <c r="E4630">
        <v>29945509</v>
      </c>
      <c r="F4630">
        <v>66319000</v>
      </c>
      <c r="G4630">
        <v>32557000</v>
      </c>
      <c r="H4630">
        <v>27856000</v>
      </c>
      <c r="I4630">
        <v>156677509</v>
      </c>
      <c r="J4630">
        <f t="shared" si="75"/>
        <v>39169377.25</v>
      </c>
    </row>
    <row r="4631" spans="1:10">
      <c r="A4631" t="s">
        <v>178</v>
      </c>
      <c r="B4631" t="s">
        <v>352</v>
      </c>
      <c r="C4631" t="s">
        <v>353</v>
      </c>
      <c r="D4631">
        <v>2021</v>
      </c>
      <c r="E4631">
        <v>139297</v>
      </c>
      <c r="F4631">
        <v>0</v>
      </c>
      <c r="G4631">
        <v>0</v>
      </c>
      <c r="H4631">
        <v>0</v>
      </c>
      <c r="I4631">
        <v>139297</v>
      </c>
      <c r="J4631">
        <f t="shared" si="75"/>
        <v>139297</v>
      </c>
    </row>
    <row r="4632" spans="1:10">
      <c r="A4632" t="s">
        <v>178</v>
      </c>
      <c r="B4632" t="s">
        <v>1614</v>
      </c>
      <c r="C4632" t="s">
        <v>1615</v>
      </c>
      <c r="D4632">
        <v>2021</v>
      </c>
      <c r="E4632">
        <v>950000</v>
      </c>
      <c r="F4632">
        <v>0</v>
      </c>
      <c r="G4632">
        <v>0</v>
      </c>
      <c r="H4632">
        <v>0</v>
      </c>
      <c r="I4632">
        <v>950000</v>
      </c>
      <c r="J4632">
        <f t="shared" si="75"/>
        <v>950000</v>
      </c>
    </row>
    <row r="4633" spans="1:10">
      <c r="A4633" t="s">
        <v>178</v>
      </c>
      <c r="B4633" t="s">
        <v>968</v>
      </c>
      <c r="C4633" t="s">
        <v>969</v>
      </c>
      <c r="D4633">
        <v>2021</v>
      </c>
      <c r="E4633">
        <v>421000</v>
      </c>
      <c r="F4633">
        <v>0</v>
      </c>
      <c r="G4633">
        <v>0</v>
      </c>
      <c r="H4633">
        <v>0</v>
      </c>
      <c r="I4633">
        <v>421000</v>
      </c>
      <c r="J4633">
        <f t="shared" si="75"/>
        <v>421000</v>
      </c>
    </row>
    <row r="4634" spans="1:10">
      <c r="A4634" t="s">
        <v>178</v>
      </c>
      <c r="B4634" t="s">
        <v>1021</v>
      </c>
      <c r="C4634" t="s">
        <v>1022</v>
      </c>
      <c r="D4634">
        <v>2021</v>
      </c>
      <c r="E4634">
        <v>5400000</v>
      </c>
      <c r="F4634">
        <v>0</v>
      </c>
      <c r="G4634">
        <v>0</v>
      </c>
      <c r="H4634">
        <v>0</v>
      </c>
      <c r="I4634">
        <v>5400000</v>
      </c>
      <c r="J4634">
        <f t="shared" si="75"/>
        <v>5400000</v>
      </c>
    </row>
    <row r="4635" spans="1:10">
      <c r="A4635" t="s">
        <v>178</v>
      </c>
      <c r="B4635" t="s">
        <v>1019</v>
      </c>
      <c r="C4635" t="s">
        <v>1020</v>
      </c>
      <c r="D4635">
        <v>2021</v>
      </c>
      <c r="E4635">
        <v>1854000</v>
      </c>
      <c r="F4635">
        <v>0</v>
      </c>
      <c r="G4635">
        <v>0</v>
      </c>
      <c r="H4635">
        <v>0</v>
      </c>
      <c r="I4635">
        <v>1854000</v>
      </c>
      <c r="J4635">
        <f t="shared" si="75"/>
        <v>1854000</v>
      </c>
    </row>
    <row r="4636" spans="1:10">
      <c r="A4636" t="s">
        <v>356</v>
      </c>
      <c r="B4636" t="s">
        <v>1141</v>
      </c>
      <c r="C4636" t="s">
        <v>1142</v>
      </c>
      <c r="D4636">
        <v>2021</v>
      </c>
      <c r="E4636">
        <v>0</v>
      </c>
      <c r="F4636">
        <v>19956520</v>
      </c>
      <c r="G4636">
        <v>21084000</v>
      </c>
      <c r="H4636">
        <v>17475000</v>
      </c>
      <c r="I4636">
        <v>58515520</v>
      </c>
      <c r="J4636">
        <f t="shared" si="75"/>
        <v>19505173.333333332</v>
      </c>
    </row>
    <row r="4637" spans="1:10">
      <c r="A4637" t="s">
        <v>356</v>
      </c>
      <c r="B4637" t="s">
        <v>1141</v>
      </c>
      <c r="C4637" t="s">
        <v>1142</v>
      </c>
      <c r="D4637">
        <v>2021</v>
      </c>
      <c r="E4637">
        <v>0</v>
      </c>
      <c r="F4637">
        <v>2830105</v>
      </c>
      <c r="G4637">
        <v>7402000</v>
      </c>
      <c r="H4637">
        <v>6121000</v>
      </c>
      <c r="I4637">
        <v>16353105</v>
      </c>
      <c r="J4637">
        <f t="shared" si="75"/>
        <v>5451035</v>
      </c>
    </row>
    <row r="4638" spans="1:10">
      <c r="A4638" t="s">
        <v>356</v>
      </c>
      <c r="B4638" t="s">
        <v>1141</v>
      </c>
      <c r="C4638" t="s">
        <v>1142</v>
      </c>
      <c r="D4638">
        <v>2021</v>
      </c>
      <c r="E4638">
        <v>402060</v>
      </c>
      <c r="F4638">
        <v>2256000</v>
      </c>
      <c r="G4638">
        <v>3504000</v>
      </c>
      <c r="H4638">
        <v>2898000</v>
      </c>
      <c r="I4638">
        <v>9060060</v>
      </c>
      <c r="J4638">
        <f t="shared" si="75"/>
        <v>2265015</v>
      </c>
    </row>
    <row r="4639" spans="1:10">
      <c r="A4639" t="s">
        <v>356</v>
      </c>
      <c r="B4639" t="s">
        <v>357</v>
      </c>
      <c r="C4639" t="s">
        <v>358</v>
      </c>
      <c r="D4639">
        <v>2021</v>
      </c>
      <c r="E4639">
        <v>63451</v>
      </c>
      <c r="F4639">
        <v>252000</v>
      </c>
      <c r="G4639">
        <v>241000</v>
      </c>
      <c r="H4639">
        <v>220000</v>
      </c>
      <c r="I4639">
        <v>776451</v>
      </c>
      <c r="J4639">
        <f t="shared" si="75"/>
        <v>194112.75</v>
      </c>
    </row>
    <row r="4640" spans="1:10">
      <c r="A4640" t="s">
        <v>356</v>
      </c>
      <c r="B4640" t="s">
        <v>357</v>
      </c>
      <c r="C4640" t="s">
        <v>358</v>
      </c>
      <c r="D4640">
        <v>2021</v>
      </c>
      <c r="E4640">
        <v>0</v>
      </c>
      <c r="F4640">
        <v>46783</v>
      </c>
      <c r="G4640">
        <v>162000</v>
      </c>
      <c r="H4640">
        <v>148000</v>
      </c>
      <c r="I4640">
        <v>356783</v>
      </c>
      <c r="J4640">
        <f t="shared" si="75"/>
        <v>118927.66666666667</v>
      </c>
    </row>
    <row r="4641" spans="1:10">
      <c r="A4641" t="s">
        <v>356</v>
      </c>
      <c r="B4641" t="s">
        <v>357</v>
      </c>
      <c r="C4641" t="s">
        <v>358</v>
      </c>
      <c r="D4641">
        <v>2021</v>
      </c>
      <c r="E4641">
        <v>0</v>
      </c>
      <c r="F4641">
        <v>0</v>
      </c>
      <c r="G4641">
        <v>0</v>
      </c>
      <c r="H4641">
        <v>66863</v>
      </c>
      <c r="I4641">
        <v>66863</v>
      </c>
      <c r="J4641">
        <f t="shared" si="75"/>
        <v>66863</v>
      </c>
    </row>
    <row r="4642" spans="1:10">
      <c r="A4642" t="s">
        <v>356</v>
      </c>
      <c r="B4642" t="s">
        <v>359</v>
      </c>
      <c r="C4642" t="s">
        <v>1720</v>
      </c>
      <c r="D4642">
        <v>2021</v>
      </c>
      <c r="E4642">
        <v>1095681</v>
      </c>
      <c r="F4642">
        <v>1936000</v>
      </c>
      <c r="G4642">
        <v>1398000</v>
      </c>
      <c r="H4642">
        <v>2762000</v>
      </c>
      <c r="I4642">
        <v>7191681</v>
      </c>
      <c r="J4642">
        <f t="shared" si="75"/>
        <v>1797920.25</v>
      </c>
    </row>
    <row r="4643" spans="1:10">
      <c r="A4643" t="s">
        <v>356</v>
      </c>
      <c r="B4643" t="s">
        <v>359</v>
      </c>
      <c r="C4643" t="s">
        <v>1720</v>
      </c>
      <c r="D4643">
        <v>2021</v>
      </c>
      <c r="E4643">
        <v>492577</v>
      </c>
      <c r="F4643">
        <v>1192000</v>
      </c>
      <c r="G4643">
        <v>999000</v>
      </c>
      <c r="H4643">
        <v>1945000</v>
      </c>
      <c r="I4643">
        <v>4628577</v>
      </c>
      <c r="J4643">
        <f t="shared" si="75"/>
        <v>1157144.25</v>
      </c>
    </row>
    <row r="4644" spans="1:10">
      <c r="A4644" t="s">
        <v>356</v>
      </c>
      <c r="B4644" t="s">
        <v>359</v>
      </c>
      <c r="C4644" t="s">
        <v>1720</v>
      </c>
      <c r="D4644">
        <v>2021</v>
      </c>
      <c r="E4644">
        <v>175335</v>
      </c>
      <c r="F4644">
        <v>655000</v>
      </c>
      <c r="G4644">
        <v>456000</v>
      </c>
      <c r="H4644">
        <v>930000</v>
      </c>
      <c r="I4644">
        <v>2216335</v>
      </c>
      <c r="J4644">
        <f t="shared" si="75"/>
        <v>554083.75</v>
      </c>
    </row>
    <row r="4645" spans="1:10">
      <c r="A4645" t="s">
        <v>356</v>
      </c>
      <c r="B4645" t="s">
        <v>361</v>
      </c>
      <c r="C4645" t="s">
        <v>362</v>
      </c>
      <c r="D4645">
        <v>2021</v>
      </c>
      <c r="E4645">
        <v>21780616</v>
      </c>
      <c r="F4645">
        <v>14647000</v>
      </c>
      <c r="G4645">
        <v>1936000</v>
      </c>
      <c r="H4645">
        <v>0</v>
      </c>
      <c r="I4645">
        <v>38363616</v>
      </c>
      <c r="J4645">
        <f t="shared" si="75"/>
        <v>12787872</v>
      </c>
    </row>
    <row r="4646" spans="1:10">
      <c r="A4646" t="s">
        <v>356</v>
      </c>
      <c r="B4646" t="s">
        <v>361</v>
      </c>
      <c r="C4646" t="s">
        <v>362</v>
      </c>
      <c r="D4646">
        <v>2021</v>
      </c>
      <c r="E4646">
        <v>0</v>
      </c>
      <c r="F4646">
        <v>9000381</v>
      </c>
      <c r="G4646">
        <v>1304000</v>
      </c>
      <c r="H4646">
        <v>0</v>
      </c>
      <c r="I4646">
        <v>10304381</v>
      </c>
      <c r="J4646">
        <f t="shared" si="75"/>
        <v>5152190.5</v>
      </c>
    </row>
    <row r="4647" spans="1:10">
      <c r="A4647" t="s">
        <v>356</v>
      </c>
      <c r="B4647" t="s">
        <v>361</v>
      </c>
      <c r="C4647" t="s">
        <v>362</v>
      </c>
      <c r="D4647">
        <v>2021</v>
      </c>
      <c r="E4647">
        <v>0</v>
      </c>
      <c r="F4647">
        <v>723799</v>
      </c>
      <c r="G4647">
        <v>711000</v>
      </c>
      <c r="H4647">
        <v>0</v>
      </c>
      <c r="I4647">
        <v>1434799</v>
      </c>
      <c r="J4647">
        <f t="shared" si="75"/>
        <v>717399.5</v>
      </c>
    </row>
    <row r="4648" spans="1:10">
      <c r="A4648" t="s">
        <v>356</v>
      </c>
      <c r="B4648" t="s">
        <v>1721</v>
      </c>
      <c r="C4648" t="s">
        <v>1363</v>
      </c>
      <c r="D4648">
        <v>2021</v>
      </c>
      <c r="E4648">
        <v>50000</v>
      </c>
      <c r="F4648">
        <v>0</v>
      </c>
      <c r="G4648">
        <v>0</v>
      </c>
      <c r="H4648">
        <v>0</v>
      </c>
      <c r="I4648">
        <v>50000</v>
      </c>
      <c r="J4648">
        <f t="shared" si="75"/>
        <v>50000</v>
      </c>
    </row>
    <row r="4649" spans="1:10">
      <c r="A4649" t="s">
        <v>356</v>
      </c>
      <c r="B4649" t="s">
        <v>2248</v>
      </c>
      <c r="C4649" t="s">
        <v>2249</v>
      </c>
      <c r="D4649">
        <v>2021</v>
      </c>
      <c r="E4649">
        <v>110000</v>
      </c>
      <c r="F4649">
        <v>0</v>
      </c>
      <c r="G4649">
        <v>0</v>
      </c>
      <c r="H4649">
        <v>0</v>
      </c>
      <c r="I4649">
        <v>110000</v>
      </c>
      <c r="J4649">
        <f t="shared" si="75"/>
        <v>110000</v>
      </c>
    </row>
    <row r="4650" spans="1:10">
      <c r="A4650" t="s">
        <v>356</v>
      </c>
      <c r="B4650" t="s">
        <v>2250</v>
      </c>
      <c r="C4650" t="s">
        <v>2251</v>
      </c>
      <c r="D4650">
        <v>2021</v>
      </c>
      <c r="E4650">
        <v>52000</v>
      </c>
      <c r="F4650">
        <v>0</v>
      </c>
      <c r="G4650">
        <v>0</v>
      </c>
      <c r="H4650">
        <v>0</v>
      </c>
      <c r="I4650">
        <v>52000</v>
      </c>
      <c r="J4650">
        <f t="shared" si="75"/>
        <v>52000</v>
      </c>
    </row>
    <row r="4651" spans="1:10">
      <c r="A4651" t="s">
        <v>369</v>
      </c>
      <c r="B4651" t="s">
        <v>370</v>
      </c>
      <c r="C4651" t="s">
        <v>371</v>
      </c>
      <c r="D4651">
        <v>2021</v>
      </c>
      <c r="E4651">
        <v>0</v>
      </c>
      <c r="F4651">
        <v>9634677</v>
      </c>
      <c r="G4651">
        <v>792000</v>
      </c>
      <c r="H4651">
        <v>3260000</v>
      </c>
      <c r="I4651">
        <v>13686677</v>
      </c>
      <c r="J4651">
        <f t="shared" ref="J4651:J4714" si="76">AVERAGEIF(E4651:H4651, "&gt;0")</f>
        <v>4562225.666666667</v>
      </c>
    </row>
    <row r="4652" spans="1:10">
      <c r="A4652" t="s">
        <v>369</v>
      </c>
      <c r="B4652" t="s">
        <v>370</v>
      </c>
      <c r="C4652" t="s">
        <v>371</v>
      </c>
      <c r="D4652">
        <v>2021</v>
      </c>
      <c r="E4652">
        <v>0</v>
      </c>
      <c r="F4652">
        <v>240000</v>
      </c>
      <c r="G4652">
        <v>0</v>
      </c>
      <c r="H4652">
        <v>0</v>
      </c>
      <c r="I4652">
        <v>240000</v>
      </c>
      <c r="J4652">
        <f t="shared" si="76"/>
        <v>240000</v>
      </c>
    </row>
    <row r="4653" spans="1:10">
      <c r="A4653" t="s">
        <v>369</v>
      </c>
      <c r="B4653" t="s">
        <v>370</v>
      </c>
      <c r="C4653" t="s">
        <v>371</v>
      </c>
      <c r="D4653">
        <v>2021</v>
      </c>
      <c r="E4653">
        <v>0</v>
      </c>
      <c r="F4653">
        <v>600000</v>
      </c>
      <c r="G4653">
        <v>0</v>
      </c>
      <c r="H4653">
        <v>0</v>
      </c>
      <c r="I4653">
        <v>600000</v>
      </c>
      <c r="J4653">
        <f t="shared" si="76"/>
        <v>600000</v>
      </c>
    </row>
    <row r="4654" spans="1:10">
      <c r="A4654" t="s">
        <v>369</v>
      </c>
      <c r="B4654" t="s">
        <v>372</v>
      </c>
      <c r="C4654" t="s">
        <v>373</v>
      </c>
      <c r="D4654">
        <v>2021</v>
      </c>
      <c r="E4654">
        <v>134820618</v>
      </c>
      <c r="F4654">
        <v>78278000</v>
      </c>
      <c r="G4654">
        <v>179248000</v>
      </c>
      <c r="H4654">
        <v>42499000</v>
      </c>
      <c r="I4654">
        <v>434845618</v>
      </c>
      <c r="J4654">
        <f t="shared" si="76"/>
        <v>108711404.5</v>
      </c>
    </row>
    <row r="4655" spans="1:10">
      <c r="A4655" t="s">
        <v>369</v>
      </c>
      <c r="B4655" t="s">
        <v>372</v>
      </c>
      <c r="C4655" t="s">
        <v>373</v>
      </c>
      <c r="D4655">
        <v>2021</v>
      </c>
      <c r="E4655">
        <v>1296000</v>
      </c>
      <c r="F4655">
        <v>0</v>
      </c>
      <c r="G4655">
        <v>0</v>
      </c>
      <c r="H4655">
        <v>0</v>
      </c>
      <c r="I4655">
        <v>1296000</v>
      </c>
      <c r="J4655">
        <f t="shared" si="76"/>
        <v>1296000</v>
      </c>
    </row>
    <row r="4656" spans="1:10">
      <c r="A4656" t="s">
        <v>369</v>
      </c>
      <c r="B4656" t="s">
        <v>372</v>
      </c>
      <c r="C4656" t="s">
        <v>373</v>
      </c>
      <c r="D4656">
        <v>2021</v>
      </c>
      <c r="E4656">
        <v>0</v>
      </c>
      <c r="F4656">
        <v>0</v>
      </c>
      <c r="G4656">
        <v>14781019</v>
      </c>
      <c r="H4656">
        <v>0</v>
      </c>
      <c r="I4656">
        <v>14781019</v>
      </c>
      <c r="J4656">
        <f t="shared" si="76"/>
        <v>14781019</v>
      </c>
    </row>
    <row r="4657" spans="1:10">
      <c r="A4657" t="s">
        <v>369</v>
      </c>
      <c r="B4657" t="s">
        <v>374</v>
      </c>
      <c r="C4657" t="s">
        <v>375</v>
      </c>
      <c r="D4657">
        <v>2021</v>
      </c>
      <c r="E4657">
        <v>23792789</v>
      </c>
      <c r="F4657">
        <v>77030000</v>
      </c>
      <c r="G4657">
        <v>12873000</v>
      </c>
      <c r="H4657">
        <v>33012000</v>
      </c>
      <c r="I4657">
        <v>146707789</v>
      </c>
      <c r="J4657">
        <f t="shared" si="76"/>
        <v>36676947.25</v>
      </c>
    </row>
    <row r="4658" spans="1:10">
      <c r="A4658" t="s">
        <v>369</v>
      </c>
      <c r="B4658" t="s">
        <v>374</v>
      </c>
      <c r="C4658" t="s">
        <v>375</v>
      </c>
      <c r="D4658">
        <v>2021</v>
      </c>
      <c r="E4658">
        <v>38763460</v>
      </c>
      <c r="F4658">
        <v>8615000</v>
      </c>
      <c r="G4658">
        <v>26180000</v>
      </c>
      <c r="H4658">
        <v>2638000</v>
      </c>
      <c r="I4658">
        <v>76196460</v>
      </c>
      <c r="J4658">
        <f t="shared" si="76"/>
        <v>19049115</v>
      </c>
    </row>
    <row r="4659" spans="1:10">
      <c r="A4659" t="s">
        <v>369</v>
      </c>
      <c r="B4659" t="s">
        <v>374</v>
      </c>
      <c r="C4659" t="s">
        <v>375</v>
      </c>
      <c r="D4659">
        <v>2021</v>
      </c>
      <c r="E4659">
        <v>49996321</v>
      </c>
      <c r="F4659">
        <v>0</v>
      </c>
      <c r="G4659">
        <v>0</v>
      </c>
      <c r="H4659">
        <v>0</v>
      </c>
      <c r="I4659">
        <v>49996321</v>
      </c>
      <c r="J4659">
        <f t="shared" si="76"/>
        <v>49996321</v>
      </c>
    </row>
    <row r="4660" spans="1:10">
      <c r="A4660" t="s">
        <v>369</v>
      </c>
      <c r="B4660" t="s">
        <v>376</v>
      </c>
      <c r="C4660" t="s">
        <v>377</v>
      </c>
      <c r="D4660">
        <v>2021</v>
      </c>
      <c r="E4660">
        <v>0</v>
      </c>
      <c r="F4660">
        <v>22515948</v>
      </c>
      <c r="G4660">
        <v>170734000</v>
      </c>
      <c r="H4660">
        <v>114893000</v>
      </c>
      <c r="I4660">
        <v>308142948</v>
      </c>
      <c r="J4660">
        <f t="shared" si="76"/>
        <v>102714316</v>
      </c>
    </row>
    <row r="4661" spans="1:10">
      <c r="A4661" t="s">
        <v>369</v>
      </c>
      <c r="B4661" t="s">
        <v>376</v>
      </c>
      <c r="C4661" t="s">
        <v>377</v>
      </c>
      <c r="D4661">
        <v>2021</v>
      </c>
      <c r="E4661">
        <v>0</v>
      </c>
      <c r="F4661">
        <v>0</v>
      </c>
      <c r="G4661">
        <v>11671145</v>
      </c>
      <c r="H4661">
        <v>0</v>
      </c>
      <c r="I4661">
        <v>11671145</v>
      </c>
      <c r="J4661">
        <f t="shared" si="76"/>
        <v>11671145</v>
      </c>
    </row>
    <row r="4662" spans="1:10">
      <c r="A4662" t="s">
        <v>369</v>
      </c>
      <c r="B4662" t="s">
        <v>376</v>
      </c>
      <c r="C4662" t="s">
        <v>377</v>
      </c>
      <c r="D4662">
        <v>2021</v>
      </c>
      <c r="E4662">
        <v>0</v>
      </c>
      <c r="F4662">
        <v>0</v>
      </c>
      <c r="G4662">
        <v>3381000</v>
      </c>
      <c r="H4662">
        <v>0</v>
      </c>
      <c r="I4662">
        <v>3381000</v>
      </c>
      <c r="J4662">
        <f t="shared" si="76"/>
        <v>3381000</v>
      </c>
    </row>
    <row r="4663" spans="1:10">
      <c r="A4663" t="s">
        <v>369</v>
      </c>
      <c r="B4663" t="s">
        <v>378</v>
      </c>
      <c r="C4663" t="s">
        <v>379</v>
      </c>
      <c r="D4663">
        <v>2021</v>
      </c>
      <c r="E4663">
        <v>0</v>
      </c>
      <c r="F4663">
        <v>11640257</v>
      </c>
      <c r="G4663">
        <v>92000</v>
      </c>
      <c r="H4663">
        <v>38771000</v>
      </c>
      <c r="I4663">
        <v>50503257</v>
      </c>
      <c r="J4663">
        <f t="shared" si="76"/>
        <v>16834419</v>
      </c>
    </row>
    <row r="4664" spans="1:10">
      <c r="A4664" t="s">
        <v>369</v>
      </c>
      <c r="B4664" t="s">
        <v>378</v>
      </c>
      <c r="C4664" t="s">
        <v>379</v>
      </c>
      <c r="D4664">
        <v>2021</v>
      </c>
      <c r="E4664">
        <v>0</v>
      </c>
      <c r="F4664">
        <v>0</v>
      </c>
      <c r="G4664">
        <v>884057</v>
      </c>
      <c r="H4664">
        <v>0</v>
      </c>
      <c r="I4664">
        <v>884057</v>
      </c>
      <c r="J4664">
        <f t="shared" si="76"/>
        <v>884057</v>
      </c>
    </row>
    <row r="4665" spans="1:10">
      <c r="A4665" t="s">
        <v>369</v>
      </c>
      <c r="B4665" t="s">
        <v>378</v>
      </c>
      <c r="C4665" t="s">
        <v>379</v>
      </c>
      <c r="D4665">
        <v>2021</v>
      </c>
      <c r="E4665">
        <v>0</v>
      </c>
      <c r="F4665">
        <v>0</v>
      </c>
      <c r="G4665">
        <v>24049</v>
      </c>
      <c r="H4665">
        <v>750000</v>
      </c>
      <c r="I4665">
        <v>774049</v>
      </c>
      <c r="J4665">
        <f t="shared" si="76"/>
        <v>387024.5</v>
      </c>
    </row>
    <row r="4666" spans="1:10">
      <c r="A4666" t="s">
        <v>369</v>
      </c>
      <c r="B4666" t="s">
        <v>380</v>
      </c>
      <c r="C4666" t="s">
        <v>381</v>
      </c>
      <c r="D4666">
        <v>2021</v>
      </c>
      <c r="E4666">
        <v>0</v>
      </c>
      <c r="F4666">
        <v>63393435</v>
      </c>
      <c r="G4666">
        <v>22078000</v>
      </c>
      <c r="H4666">
        <v>19753000</v>
      </c>
      <c r="I4666">
        <v>105224435</v>
      </c>
      <c r="J4666">
        <f t="shared" si="76"/>
        <v>35074811.666666664</v>
      </c>
    </row>
    <row r="4667" spans="1:10">
      <c r="A4667" t="s">
        <v>369</v>
      </c>
      <c r="B4667" t="s">
        <v>380</v>
      </c>
      <c r="C4667" t="s">
        <v>381</v>
      </c>
      <c r="D4667">
        <v>2021</v>
      </c>
      <c r="E4667">
        <v>0</v>
      </c>
      <c r="F4667">
        <v>0</v>
      </c>
      <c r="G4667">
        <v>323999</v>
      </c>
      <c r="H4667">
        <v>0</v>
      </c>
      <c r="I4667">
        <v>323999</v>
      </c>
      <c r="J4667">
        <f t="shared" si="76"/>
        <v>323999</v>
      </c>
    </row>
    <row r="4668" spans="1:10">
      <c r="A4668" t="s">
        <v>369</v>
      </c>
      <c r="B4668" t="s">
        <v>910</v>
      </c>
      <c r="C4668" t="s">
        <v>911</v>
      </c>
      <c r="D4668">
        <v>2021</v>
      </c>
      <c r="E4668">
        <v>8160783</v>
      </c>
      <c r="F4668">
        <v>0</v>
      </c>
      <c r="G4668">
        <v>0</v>
      </c>
      <c r="H4668">
        <v>0</v>
      </c>
      <c r="I4668">
        <v>8160783</v>
      </c>
      <c r="J4668">
        <f t="shared" si="76"/>
        <v>8160783</v>
      </c>
    </row>
    <row r="4669" spans="1:10">
      <c r="A4669" t="s">
        <v>369</v>
      </c>
      <c r="B4669" t="s">
        <v>910</v>
      </c>
      <c r="C4669" t="s">
        <v>911</v>
      </c>
      <c r="D4669">
        <v>2021</v>
      </c>
      <c r="E4669">
        <v>0</v>
      </c>
      <c r="F4669">
        <v>900763</v>
      </c>
      <c r="G4669">
        <v>0</v>
      </c>
      <c r="H4669">
        <v>0</v>
      </c>
      <c r="I4669">
        <v>900763</v>
      </c>
      <c r="J4669">
        <f t="shared" si="76"/>
        <v>900763</v>
      </c>
    </row>
    <row r="4670" spans="1:10">
      <c r="A4670" t="s">
        <v>369</v>
      </c>
      <c r="B4670" t="s">
        <v>382</v>
      </c>
      <c r="C4670" t="s">
        <v>383</v>
      </c>
      <c r="D4670">
        <v>2021</v>
      </c>
      <c r="E4670">
        <v>54629137</v>
      </c>
      <c r="F4670">
        <v>10670000</v>
      </c>
      <c r="G4670">
        <v>9837000</v>
      </c>
      <c r="H4670">
        <v>8394000</v>
      </c>
      <c r="I4670">
        <v>83530137</v>
      </c>
      <c r="J4670">
        <f t="shared" si="76"/>
        <v>20882534.25</v>
      </c>
    </row>
    <row r="4671" spans="1:10">
      <c r="A4671" t="s">
        <v>369</v>
      </c>
      <c r="B4671" t="s">
        <v>384</v>
      </c>
      <c r="C4671" t="s">
        <v>385</v>
      </c>
      <c r="D4671">
        <v>2021</v>
      </c>
      <c r="E4671">
        <v>7033853</v>
      </c>
      <c r="F4671">
        <v>0</v>
      </c>
      <c r="G4671">
        <v>0</v>
      </c>
      <c r="H4671">
        <v>0</v>
      </c>
      <c r="I4671">
        <v>7033853</v>
      </c>
      <c r="J4671">
        <f t="shared" si="76"/>
        <v>7033853</v>
      </c>
    </row>
    <row r="4672" spans="1:10">
      <c r="A4672" t="s">
        <v>369</v>
      </c>
      <c r="B4672" t="s">
        <v>386</v>
      </c>
      <c r="C4672" t="s">
        <v>387</v>
      </c>
      <c r="D4672">
        <v>2021</v>
      </c>
      <c r="E4672">
        <v>8598993</v>
      </c>
      <c r="F4672">
        <v>0</v>
      </c>
      <c r="G4672">
        <v>0</v>
      </c>
      <c r="H4672">
        <v>0</v>
      </c>
      <c r="I4672">
        <v>8598993</v>
      </c>
      <c r="J4672">
        <f t="shared" si="76"/>
        <v>8598993</v>
      </c>
    </row>
    <row r="4673" spans="1:10">
      <c r="A4673" t="s">
        <v>369</v>
      </c>
      <c r="B4673" t="s">
        <v>1727</v>
      </c>
      <c r="C4673" t="s">
        <v>1728</v>
      </c>
      <c r="D4673">
        <v>2021</v>
      </c>
      <c r="E4673">
        <v>6910060</v>
      </c>
      <c r="F4673">
        <v>0</v>
      </c>
      <c r="G4673">
        <v>0</v>
      </c>
      <c r="H4673">
        <v>0</v>
      </c>
      <c r="I4673">
        <v>6910060</v>
      </c>
      <c r="J4673">
        <f t="shared" si="76"/>
        <v>6910060</v>
      </c>
    </row>
    <row r="4674" spans="1:10">
      <c r="A4674" t="s">
        <v>369</v>
      </c>
      <c r="B4674" t="s">
        <v>388</v>
      </c>
      <c r="C4674" t="s">
        <v>389</v>
      </c>
      <c r="D4674">
        <v>2021</v>
      </c>
      <c r="E4674">
        <v>36124584</v>
      </c>
      <c r="F4674">
        <v>83573000</v>
      </c>
      <c r="G4674">
        <v>66247000</v>
      </c>
      <c r="H4674">
        <v>91971000</v>
      </c>
      <c r="I4674">
        <v>277915584</v>
      </c>
      <c r="J4674">
        <f t="shared" si="76"/>
        <v>69478896</v>
      </c>
    </row>
    <row r="4675" spans="1:10">
      <c r="A4675" t="s">
        <v>369</v>
      </c>
      <c r="B4675" t="s">
        <v>388</v>
      </c>
      <c r="C4675" t="s">
        <v>389</v>
      </c>
      <c r="D4675">
        <v>2021</v>
      </c>
      <c r="E4675">
        <v>0</v>
      </c>
      <c r="F4675">
        <v>223920</v>
      </c>
      <c r="G4675">
        <v>0</v>
      </c>
      <c r="H4675">
        <v>0</v>
      </c>
      <c r="I4675">
        <v>223920</v>
      </c>
      <c r="J4675">
        <f t="shared" si="76"/>
        <v>223920</v>
      </c>
    </row>
    <row r="4676" spans="1:10">
      <c r="A4676" t="s">
        <v>369</v>
      </c>
      <c r="B4676" t="s">
        <v>390</v>
      </c>
      <c r="C4676" t="s">
        <v>391</v>
      </c>
      <c r="D4676">
        <v>2021</v>
      </c>
      <c r="E4676">
        <v>0</v>
      </c>
      <c r="F4676">
        <v>0</v>
      </c>
      <c r="G4676">
        <v>10252067</v>
      </c>
      <c r="H4676">
        <v>7210000</v>
      </c>
      <c r="I4676">
        <v>17462067</v>
      </c>
      <c r="J4676">
        <f t="shared" si="76"/>
        <v>8731033.5</v>
      </c>
    </row>
    <row r="4677" spans="1:10">
      <c r="A4677" t="s">
        <v>369</v>
      </c>
      <c r="B4677" t="s">
        <v>1619</v>
      </c>
      <c r="C4677" t="s">
        <v>1620</v>
      </c>
      <c r="D4677">
        <v>2021</v>
      </c>
      <c r="E4677">
        <v>0</v>
      </c>
      <c r="F4677">
        <v>27297000</v>
      </c>
      <c r="G4677">
        <v>0</v>
      </c>
      <c r="H4677">
        <v>0</v>
      </c>
      <c r="I4677">
        <v>27297000</v>
      </c>
      <c r="J4677">
        <f t="shared" si="76"/>
        <v>27297000</v>
      </c>
    </row>
    <row r="4678" spans="1:10">
      <c r="A4678" t="s">
        <v>369</v>
      </c>
      <c r="B4678" t="s">
        <v>392</v>
      </c>
      <c r="C4678" t="s">
        <v>393</v>
      </c>
      <c r="D4678">
        <v>2021</v>
      </c>
      <c r="E4678">
        <v>220584660</v>
      </c>
      <c r="F4678">
        <v>216478000</v>
      </c>
      <c r="G4678">
        <v>184462000</v>
      </c>
      <c r="H4678">
        <v>140211000</v>
      </c>
      <c r="I4678">
        <v>761735660</v>
      </c>
      <c r="J4678">
        <f t="shared" si="76"/>
        <v>190433915</v>
      </c>
    </row>
    <row r="4679" spans="1:10">
      <c r="A4679" t="s">
        <v>369</v>
      </c>
      <c r="B4679" t="s">
        <v>392</v>
      </c>
      <c r="C4679" t="s">
        <v>393</v>
      </c>
      <c r="D4679">
        <v>2021</v>
      </c>
      <c r="E4679">
        <v>0</v>
      </c>
      <c r="F4679">
        <v>1370230</v>
      </c>
      <c r="G4679">
        <v>0</v>
      </c>
      <c r="H4679">
        <v>172000</v>
      </c>
      <c r="I4679">
        <v>1542230</v>
      </c>
      <c r="J4679">
        <f t="shared" si="76"/>
        <v>771115</v>
      </c>
    </row>
    <row r="4680" spans="1:10">
      <c r="A4680" t="s">
        <v>369</v>
      </c>
      <c r="B4680" t="s">
        <v>392</v>
      </c>
      <c r="C4680" t="s">
        <v>393</v>
      </c>
      <c r="D4680">
        <v>2021</v>
      </c>
      <c r="E4680">
        <v>499999</v>
      </c>
      <c r="F4680">
        <v>260000</v>
      </c>
      <c r="G4680">
        <v>0</v>
      </c>
      <c r="H4680">
        <v>0</v>
      </c>
      <c r="I4680">
        <v>759999</v>
      </c>
      <c r="J4680">
        <f t="shared" si="76"/>
        <v>379999.5</v>
      </c>
    </row>
    <row r="4681" spans="1:10">
      <c r="A4681" t="s">
        <v>369</v>
      </c>
      <c r="B4681" t="s">
        <v>392</v>
      </c>
      <c r="C4681" t="s">
        <v>393</v>
      </c>
      <c r="D4681">
        <v>2021</v>
      </c>
      <c r="E4681">
        <v>0</v>
      </c>
      <c r="F4681">
        <v>0</v>
      </c>
      <c r="G4681">
        <v>4840960</v>
      </c>
      <c r="H4681">
        <v>9911000</v>
      </c>
      <c r="I4681">
        <v>14751960</v>
      </c>
      <c r="J4681">
        <f t="shared" si="76"/>
        <v>7375980</v>
      </c>
    </row>
    <row r="4682" spans="1:10">
      <c r="A4682" t="s">
        <v>369</v>
      </c>
      <c r="B4682" t="s">
        <v>394</v>
      </c>
      <c r="C4682" t="s">
        <v>395</v>
      </c>
      <c r="D4682">
        <v>2021</v>
      </c>
      <c r="E4682">
        <v>0</v>
      </c>
      <c r="F4682">
        <v>1366649</v>
      </c>
      <c r="G4682">
        <v>1425000</v>
      </c>
      <c r="H4682">
        <v>8674000</v>
      </c>
      <c r="I4682">
        <v>11465649</v>
      </c>
      <c r="J4682">
        <f t="shared" si="76"/>
        <v>3821883</v>
      </c>
    </row>
    <row r="4683" spans="1:10">
      <c r="A4683" t="s">
        <v>369</v>
      </c>
      <c r="B4683" t="s">
        <v>396</v>
      </c>
      <c r="C4683" t="s">
        <v>397</v>
      </c>
      <c r="D4683">
        <v>2021</v>
      </c>
      <c r="E4683">
        <v>2780523</v>
      </c>
      <c r="F4683">
        <v>37930000</v>
      </c>
      <c r="G4683">
        <v>0</v>
      </c>
      <c r="H4683">
        <v>0</v>
      </c>
      <c r="I4683">
        <v>40710523</v>
      </c>
      <c r="J4683">
        <f t="shared" si="76"/>
        <v>20355261.5</v>
      </c>
    </row>
    <row r="4684" spans="1:10">
      <c r="A4684" t="s">
        <v>369</v>
      </c>
      <c r="B4684" t="s">
        <v>400</v>
      </c>
      <c r="C4684" t="s">
        <v>401</v>
      </c>
      <c r="D4684">
        <v>2021</v>
      </c>
      <c r="E4684">
        <v>10000000</v>
      </c>
      <c r="F4684">
        <v>0</v>
      </c>
      <c r="G4684">
        <v>10056850</v>
      </c>
      <c r="H4684">
        <v>8300000</v>
      </c>
      <c r="I4684">
        <v>28356850</v>
      </c>
      <c r="J4684">
        <f t="shared" si="76"/>
        <v>9452283.333333334</v>
      </c>
    </row>
    <row r="4685" spans="1:10">
      <c r="A4685" t="s">
        <v>369</v>
      </c>
      <c r="B4685" t="s">
        <v>402</v>
      </c>
      <c r="C4685" t="s">
        <v>403</v>
      </c>
      <c r="D4685">
        <v>2021</v>
      </c>
      <c r="E4685">
        <v>241424993</v>
      </c>
      <c r="F4685">
        <v>129650000</v>
      </c>
      <c r="G4685">
        <v>123358000</v>
      </c>
      <c r="H4685">
        <v>128736000</v>
      </c>
      <c r="I4685">
        <v>623168993</v>
      </c>
      <c r="J4685">
        <f t="shared" si="76"/>
        <v>155792248.25</v>
      </c>
    </row>
    <row r="4686" spans="1:10">
      <c r="A4686" t="s">
        <v>369</v>
      </c>
      <c r="B4686" t="s">
        <v>402</v>
      </c>
      <c r="C4686" t="s">
        <v>403</v>
      </c>
      <c r="D4686">
        <v>2021</v>
      </c>
      <c r="E4686">
        <v>7981991</v>
      </c>
      <c r="F4686">
        <v>0</v>
      </c>
      <c r="G4686">
        <v>0</v>
      </c>
      <c r="H4686">
        <v>0</v>
      </c>
      <c r="I4686">
        <v>7981991</v>
      </c>
      <c r="J4686">
        <f t="shared" si="76"/>
        <v>7981991</v>
      </c>
    </row>
    <row r="4687" spans="1:10">
      <c r="A4687" t="s">
        <v>369</v>
      </c>
      <c r="B4687" t="s">
        <v>408</v>
      </c>
      <c r="C4687" t="s">
        <v>409</v>
      </c>
      <c r="D4687">
        <v>2021</v>
      </c>
      <c r="E4687">
        <v>272649</v>
      </c>
      <c r="F4687">
        <v>0</v>
      </c>
      <c r="G4687">
        <v>0</v>
      </c>
      <c r="H4687">
        <v>0</v>
      </c>
      <c r="I4687">
        <v>272649</v>
      </c>
      <c r="J4687">
        <f t="shared" si="76"/>
        <v>272649</v>
      </c>
    </row>
    <row r="4688" spans="1:10">
      <c r="A4688" t="s">
        <v>369</v>
      </c>
      <c r="B4688" t="s">
        <v>1621</v>
      </c>
      <c r="C4688" t="s">
        <v>1622</v>
      </c>
      <c r="D4688">
        <v>2021</v>
      </c>
      <c r="E4688">
        <v>0</v>
      </c>
      <c r="F4688">
        <v>275720</v>
      </c>
      <c r="G4688">
        <v>0</v>
      </c>
      <c r="H4688">
        <v>0</v>
      </c>
      <c r="I4688">
        <v>275720</v>
      </c>
      <c r="J4688">
        <f t="shared" si="76"/>
        <v>275720</v>
      </c>
    </row>
    <row r="4689" spans="1:10">
      <c r="A4689" t="s">
        <v>369</v>
      </c>
      <c r="B4689" t="s">
        <v>2252</v>
      </c>
      <c r="C4689" t="s">
        <v>2253</v>
      </c>
      <c r="D4689">
        <v>2021</v>
      </c>
      <c r="E4689">
        <v>0</v>
      </c>
      <c r="F4689">
        <v>999999</v>
      </c>
      <c r="G4689">
        <v>0</v>
      </c>
      <c r="H4689">
        <v>0</v>
      </c>
      <c r="I4689">
        <v>999999</v>
      </c>
      <c r="J4689">
        <f t="shared" si="76"/>
        <v>999999</v>
      </c>
    </row>
    <row r="4690" spans="1:10">
      <c r="A4690" t="s">
        <v>369</v>
      </c>
      <c r="B4690" t="s">
        <v>410</v>
      </c>
      <c r="C4690" t="s">
        <v>411</v>
      </c>
      <c r="D4690">
        <v>2021</v>
      </c>
      <c r="E4690">
        <v>0</v>
      </c>
      <c r="F4690">
        <v>0</v>
      </c>
      <c r="G4690">
        <v>1052000</v>
      </c>
      <c r="H4690">
        <v>0</v>
      </c>
      <c r="I4690">
        <v>1052000</v>
      </c>
      <c r="J4690">
        <f t="shared" si="76"/>
        <v>1052000</v>
      </c>
    </row>
    <row r="4691" spans="1:10">
      <c r="A4691" t="s">
        <v>369</v>
      </c>
      <c r="B4691" t="s">
        <v>412</v>
      </c>
      <c r="C4691" t="s">
        <v>413</v>
      </c>
      <c r="D4691">
        <v>2021</v>
      </c>
      <c r="E4691">
        <v>0</v>
      </c>
      <c r="F4691">
        <v>0</v>
      </c>
      <c r="G4691">
        <v>6204649</v>
      </c>
      <c r="H4691">
        <v>0</v>
      </c>
      <c r="I4691">
        <v>6204649</v>
      </c>
      <c r="J4691">
        <f t="shared" si="76"/>
        <v>6204649</v>
      </c>
    </row>
    <row r="4692" spans="1:10">
      <c r="A4692" t="s">
        <v>369</v>
      </c>
      <c r="B4692" t="s">
        <v>2170</v>
      </c>
      <c r="C4692" t="s">
        <v>2171</v>
      </c>
      <c r="D4692">
        <v>2021</v>
      </c>
      <c r="E4692">
        <v>0</v>
      </c>
      <c r="F4692">
        <v>70698</v>
      </c>
      <c r="G4692">
        <v>0</v>
      </c>
      <c r="H4692">
        <v>0</v>
      </c>
      <c r="I4692">
        <v>70698</v>
      </c>
      <c r="J4692">
        <f t="shared" si="76"/>
        <v>70698</v>
      </c>
    </row>
    <row r="4693" spans="1:10">
      <c r="A4693" t="s">
        <v>369</v>
      </c>
      <c r="B4693" t="s">
        <v>416</v>
      </c>
      <c r="C4693" t="s">
        <v>417</v>
      </c>
      <c r="D4693">
        <v>2021</v>
      </c>
      <c r="E4693">
        <v>6527000</v>
      </c>
      <c r="F4693">
        <v>0</v>
      </c>
      <c r="G4693">
        <v>0</v>
      </c>
      <c r="H4693">
        <v>0</v>
      </c>
      <c r="I4693">
        <v>6527000</v>
      </c>
      <c r="J4693">
        <f t="shared" si="76"/>
        <v>6527000</v>
      </c>
    </row>
    <row r="4694" spans="1:10">
      <c r="A4694" t="s">
        <v>369</v>
      </c>
      <c r="B4694" t="s">
        <v>418</v>
      </c>
      <c r="C4694" t="s">
        <v>419</v>
      </c>
      <c r="D4694">
        <v>2021</v>
      </c>
      <c r="E4694">
        <v>0</v>
      </c>
      <c r="F4694">
        <v>0</v>
      </c>
      <c r="G4694">
        <v>12140135</v>
      </c>
      <c r="H4694">
        <v>0</v>
      </c>
      <c r="I4694">
        <v>12140135</v>
      </c>
      <c r="J4694">
        <f t="shared" si="76"/>
        <v>12140135</v>
      </c>
    </row>
    <row r="4695" spans="1:10">
      <c r="A4695" t="s">
        <v>369</v>
      </c>
      <c r="B4695" t="s">
        <v>420</v>
      </c>
      <c r="C4695" t="s">
        <v>421</v>
      </c>
      <c r="D4695">
        <v>2021</v>
      </c>
      <c r="E4695">
        <v>0</v>
      </c>
      <c r="F4695">
        <v>0</v>
      </c>
      <c r="G4695">
        <v>1496499</v>
      </c>
      <c r="H4695">
        <v>0</v>
      </c>
      <c r="I4695">
        <v>1496499</v>
      </c>
      <c r="J4695">
        <f t="shared" si="76"/>
        <v>1496499</v>
      </c>
    </row>
    <row r="4696" spans="1:10">
      <c r="A4696" t="s">
        <v>369</v>
      </c>
      <c r="B4696" t="s">
        <v>422</v>
      </c>
      <c r="C4696" t="s">
        <v>423</v>
      </c>
      <c r="D4696">
        <v>2021</v>
      </c>
      <c r="E4696">
        <v>0</v>
      </c>
      <c r="F4696">
        <v>535049</v>
      </c>
      <c r="G4696">
        <v>0</v>
      </c>
      <c r="H4696">
        <v>0</v>
      </c>
      <c r="I4696">
        <v>535049</v>
      </c>
      <c r="J4696">
        <f t="shared" si="76"/>
        <v>535049</v>
      </c>
    </row>
    <row r="4697" spans="1:10">
      <c r="A4697" t="s">
        <v>369</v>
      </c>
      <c r="B4697" t="s">
        <v>914</v>
      </c>
      <c r="C4697" t="s">
        <v>805</v>
      </c>
      <c r="D4697">
        <v>2021</v>
      </c>
      <c r="E4697">
        <v>14620945</v>
      </c>
      <c r="F4697">
        <v>717000</v>
      </c>
      <c r="G4697">
        <v>290000</v>
      </c>
      <c r="H4697">
        <v>0</v>
      </c>
      <c r="I4697">
        <v>15627945</v>
      </c>
      <c r="J4697">
        <f t="shared" si="76"/>
        <v>5209315</v>
      </c>
    </row>
    <row r="4698" spans="1:10">
      <c r="A4698" t="s">
        <v>369</v>
      </c>
      <c r="B4698" t="s">
        <v>426</v>
      </c>
      <c r="C4698" t="s">
        <v>427</v>
      </c>
      <c r="D4698">
        <v>2021</v>
      </c>
      <c r="E4698">
        <v>5248372</v>
      </c>
      <c r="F4698">
        <v>22410000</v>
      </c>
      <c r="G4698">
        <v>30677000</v>
      </c>
      <c r="H4698">
        <v>49722000</v>
      </c>
      <c r="I4698">
        <v>108057372</v>
      </c>
      <c r="J4698">
        <f t="shared" si="76"/>
        <v>27014343</v>
      </c>
    </row>
    <row r="4699" spans="1:10">
      <c r="A4699" t="s">
        <v>369</v>
      </c>
      <c r="B4699" t="s">
        <v>426</v>
      </c>
      <c r="C4699" t="s">
        <v>427</v>
      </c>
      <c r="D4699">
        <v>2021</v>
      </c>
      <c r="E4699">
        <v>0</v>
      </c>
      <c r="F4699">
        <v>6093994</v>
      </c>
      <c r="G4699">
        <v>6589000</v>
      </c>
      <c r="H4699">
        <v>0</v>
      </c>
      <c r="I4699">
        <v>12682994</v>
      </c>
      <c r="J4699">
        <f t="shared" si="76"/>
        <v>6341497</v>
      </c>
    </row>
    <row r="4700" spans="1:10">
      <c r="A4700" t="s">
        <v>369</v>
      </c>
      <c r="B4700" t="s">
        <v>426</v>
      </c>
      <c r="C4700" t="s">
        <v>427</v>
      </c>
      <c r="D4700">
        <v>2021</v>
      </c>
      <c r="E4700">
        <v>0</v>
      </c>
      <c r="F4700">
        <v>528687</v>
      </c>
      <c r="G4700">
        <v>5092000</v>
      </c>
      <c r="H4700">
        <v>0</v>
      </c>
      <c r="I4700">
        <v>5620687</v>
      </c>
      <c r="J4700">
        <f t="shared" si="76"/>
        <v>2810343.5</v>
      </c>
    </row>
    <row r="4701" spans="1:10">
      <c r="A4701" t="s">
        <v>369</v>
      </c>
      <c r="B4701" t="s">
        <v>426</v>
      </c>
      <c r="C4701" t="s">
        <v>427</v>
      </c>
      <c r="D4701">
        <v>2021</v>
      </c>
      <c r="E4701">
        <v>20000</v>
      </c>
      <c r="F4701">
        <v>0</v>
      </c>
      <c r="G4701">
        <v>0</v>
      </c>
      <c r="H4701">
        <v>0</v>
      </c>
      <c r="I4701">
        <v>20000</v>
      </c>
      <c r="J4701">
        <f t="shared" si="76"/>
        <v>20000</v>
      </c>
    </row>
    <row r="4702" spans="1:10">
      <c r="A4702" t="s">
        <v>369</v>
      </c>
      <c r="B4702" t="s">
        <v>430</v>
      </c>
      <c r="C4702" t="s">
        <v>431</v>
      </c>
      <c r="D4702">
        <v>2021</v>
      </c>
      <c r="E4702">
        <v>1971000</v>
      </c>
      <c r="F4702">
        <v>0</v>
      </c>
      <c r="G4702">
        <v>0</v>
      </c>
      <c r="H4702">
        <v>0</v>
      </c>
      <c r="I4702">
        <v>1971000</v>
      </c>
      <c r="J4702">
        <f t="shared" si="76"/>
        <v>1971000</v>
      </c>
    </row>
    <row r="4703" spans="1:10">
      <c r="A4703" t="s">
        <v>369</v>
      </c>
      <c r="B4703" t="s">
        <v>432</v>
      </c>
      <c r="C4703" t="s">
        <v>433</v>
      </c>
      <c r="D4703">
        <v>2021</v>
      </c>
      <c r="E4703">
        <v>0</v>
      </c>
      <c r="F4703">
        <v>16154022</v>
      </c>
      <c r="G4703">
        <v>0</v>
      </c>
      <c r="H4703">
        <v>0</v>
      </c>
      <c r="I4703">
        <v>16154022</v>
      </c>
      <c r="J4703">
        <f t="shared" si="76"/>
        <v>16154022</v>
      </c>
    </row>
    <row r="4704" spans="1:10">
      <c r="A4704" t="s">
        <v>369</v>
      </c>
      <c r="B4704" t="s">
        <v>434</v>
      </c>
      <c r="C4704" t="s">
        <v>435</v>
      </c>
      <c r="D4704">
        <v>2021</v>
      </c>
      <c r="E4704">
        <v>1000</v>
      </c>
      <c r="F4704">
        <v>0</v>
      </c>
      <c r="G4704">
        <v>0</v>
      </c>
      <c r="H4704">
        <v>0</v>
      </c>
      <c r="I4704">
        <v>1000</v>
      </c>
      <c r="J4704">
        <f t="shared" si="76"/>
        <v>1000</v>
      </c>
    </row>
    <row r="4705" spans="1:10">
      <c r="A4705" t="s">
        <v>369</v>
      </c>
      <c r="B4705" t="s">
        <v>438</v>
      </c>
      <c r="C4705" t="s">
        <v>439</v>
      </c>
      <c r="D4705">
        <v>2021</v>
      </c>
      <c r="E4705">
        <v>0</v>
      </c>
      <c r="F4705">
        <v>15669</v>
      </c>
      <c r="G4705">
        <v>0</v>
      </c>
      <c r="H4705">
        <v>0</v>
      </c>
      <c r="I4705">
        <v>15669</v>
      </c>
      <c r="J4705">
        <f t="shared" si="76"/>
        <v>15669</v>
      </c>
    </row>
    <row r="4706" spans="1:10">
      <c r="A4706" t="s">
        <v>369</v>
      </c>
      <c r="B4706" t="s">
        <v>440</v>
      </c>
      <c r="C4706" t="s">
        <v>441</v>
      </c>
      <c r="D4706">
        <v>2021</v>
      </c>
      <c r="E4706">
        <v>606888</v>
      </c>
      <c r="F4706">
        <v>0</v>
      </c>
      <c r="G4706">
        <v>0</v>
      </c>
      <c r="H4706">
        <v>0</v>
      </c>
      <c r="I4706">
        <v>606888</v>
      </c>
      <c r="J4706">
        <f t="shared" si="76"/>
        <v>606888</v>
      </c>
    </row>
    <row r="4707" spans="1:10">
      <c r="A4707" t="s">
        <v>369</v>
      </c>
      <c r="B4707" t="s">
        <v>440</v>
      </c>
      <c r="C4707" t="s">
        <v>441</v>
      </c>
      <c r="D4707">
        <v>2021</v>
      </c>
      <c r="E4707">
        <v>0</v>
      </c>
      <c r="F4707">
        <v>3142648</v>
      </c>
      <c r="G4707">
        <v>836000</v>
      </c>
      <c r="H4707">
        <v>604000</v>
      </c>
      <c r="I4707">
        <v>4582648</v>
      </c>
      <c r="J4707">
        <f t="shared" si="76"/>
        <v>1527549.3333333333</v>
      </c>
    </row>
    <row r="4708" spans="1:10">
      <c r="A4708" t="s">
        <v>369</v>
      </c>
      <c r="B4708" t="s">
        <v>442</v>
      </c>
      <c r="C4708" t="s">
        <v>443</v>
      </c>
      <c r="D4708">
        <v>2021</v>
      </c>
      <c r="E4708">
        <v>107699</v>
      </c>
      <c r="F4708">
        <v>32000</v>
      </c>
      <c r="G4708">
        <v>0</v>
      </c>
      <c r="H4708">
        <v>0</v>
      </c>
      <c r="I4708">
        <v>139699</v>
      </c>
      <c r="J4708">
        <f t="shared" si="76"/>
        <v>69849.5</v>
      </c>
    </row>
    <row r="4709" spans="1:10">
      <c r="A4709" t="s">
        <v>369</v>
      </c>
      <c r="B4709" t="s">
        <v>449</v>
      </c>
      <c r="C4709" t="s">
        <v>450</v>
      </c>
      <c r="D4709">
        <v>2021</v>
      </c>
      <c r="E4709">
        <v>0</v>
      </c>
      <c r="F4709">
        <v>138494053</v>
      </c>
      <c r="G4709">
        <v>46518000</v>
      </c>
      <c r="H4709">
        <v>37330000</v>
      </c>
      <c r="I4709">
        <v>222342053</v>
      </c>
      <c r="J4709">
        <f t="shared" si="76"/>
        <v>74114017.666666672</v>
      </c>
    </row>
    <row r="4710" spans="1:10">
      <c r="A4710" t="s">
        <v>369</v>
      </c>
      <c r="B4710" t="s">
        <v>449</v>
      </c>
      <c r="C4710" t="s">
        <v>450</v>
      </c>
      <c r="D4710">
        <v>2021</v>
      </c>
      <c r="E4710">
        <v>0</v>
      </c>
      <c r="F4710">
        <v>3670400</v>
      </c>
      <c r="G4710">
        <v>0</v>
      </c>
      <c r="H4710">
        <v>0</v>
      </c>
      <c r="I4710">
        <v>3670400</v>
      </c>
      <c r="J4710">
        <f t="shared" si="76"/>
        <v>3670400</v>
      </c>
    </row>
    <row r="4711" spans="1:10">
      <c r="A4711" t="s">
        <v>369</v>
      </c>
      <c r="B4711" t="s">
        <v>1060</v>
      </c>
      <c r="C4711" t="s">
        <v>1061</v>
      </c>
      <c r="D4711">
        <v>2021</v>
      </c>
      <c r="E4711">
        <v>100000</v>
      </c>
      <c r="F4711">
        <v>0</v>
      </c>
      <c r="G4711">
        <v>0</v>
      </c>
      <c r="H4711">
        <v>0</v>
      </c>
      <c r="I4711">
        <v>100000</v>
      </c>
      <c r="J4711">
        <f t="shared" si="76"/>
        <v>100000</v>
      </c>
    </row>
    <row r="4712" spans="1:10">
      <c r="A4712" t="s">
        <v>460</v>
      </c>
      <c r="B4712" t="s">
        <v>461</v>
      </c>
      <c r="C4712" t="s">
        <v>462</v>
      </c>
      <c r="D4712">
        <v>2021</v>
      </c>
      <c r="E4712">
        <v>0</v>
      </c>
      <c r="F4712">
        <v>0</v>
      </c>
      <c r="G4712">
        <v>19508518</v>
      </c>
      <c r="H4712">
        <v>582000</v>
      </c>
      <c r="I4712">
        <v>20090518</v>
      </c>
      <c r="J4712">
        <f t="shared" si="76"/>
        <v>10045259</v>
      </c>
    </row>
    <row r="4713" spans="1:10">
      <c r="A4713" t="s">
        <v>460</v>
      </c>
      <c r="B4713" t="s">
        <v>1218</v>
      </c>
      <c r="C4713" t="s">
        <v>1219</v>
      </c>
      <c r="D4713">
        <v>2021</v>
      </c>
      <c r="E4713">
        <v>0</v>
      </c>
      <c r="F4713">
        <v>2005000</v>
      </c>
      <c r="G4713">
        <v>0</v>
      </c>
      <c r="H4713">
        <v>0</v>
      </c>
      <c r="I4713">
        <v>2005000</v>
      </c>
      <c r="J4713">
        <f t="shared" si="76"/>
        <v>2005000</v>
      </c>
    </row>
    <row r="4714" spans="1:10">
      <c r="A4714" t="s">
        <v>460</v>
      </c>
      <c r="B4714" t="s">
        <v>1632</v>
      </c>
      <c r="C4714" t="s">
        <v>462</v>
      </c>
      <c r="D4714">
        <v>2021</v>
      </c>
      <c r="E4714">
        <v>0</v>
      </c>
      <c r="F4714">
        <v>190000</v>
      </c>
      <c r="G4714">
        <v>0</v>
      </c>
      <c r="H4714">
        <v>0</v>
      </c>
      <c r="I4714">
        <v>190000</v>
      </c>
      <c r="J4714">
        <f t="shared" si="76"/>
        <v>190000</v>
      </c>
    </row>
    <row r="4715" spans="1:10">
      <c r="A4715" t="s">
        <v>460</v>
      </c>
      <c r="B4715" t="s">
        <v>929</v>
      </c>
      <c r="C4715" t="s">
        <v>930</v>
      </c>
      <c r="D4715">
        <v>2021</v>
      </c>
      <c r="E4715">
        <v>6660000</v>
      </c>
      <c r="F4715">
        <v>0</v>
      </c>
      <c r="G4715">
        <v>0</v>
      </c>
      <c r="H4715">
        <v>0</v>
      </c>
      <c r="I4715">
        <v>6660000</v>
      </c>
      <c r="J4715">
        <f t="shared" ref="J4715:J4778" si="77">AVERAGEIF(E4715:H4715, "&gt;0")</f>
        <v>6660000</v>
      </c>
    </row>
    <row r="4716" spans="1:10">
      <c r="A4716" t="s">
        <v>460</v>
      </c>
      <c r="B4716" t="s">
        <v>463</v>
      </c>
      <c r="C4716" t="s">
        <v>464</v>
      </c>
      <c r="D4716">
        <v>2021</v>
      </c>
      <c r="E4716">
        <v>1000000</v>
      </c>
      <c r="F4716">
        <v>0</v>
      </c>
      <c r="G4716">
        <v>0</v>
      </c>
      <c r="H4716">
        <v>0</v>
      </c>
      <c r="I4716">
        <v>1000000</v>
      </c>
      <c r="J4716">
        <f t="shared" si="77"/>
        <v>1000000</v>
      </c>
    </row>
    <row r="4717" spans="1:10">
      <c r="A4717" t="s">
        <v>465</v>
      </c>
      <c r="B4717" t="s">
        <v>466</v>
      </c>
      <c r="C4717" t="s">
        <v>467</v>
      </c>
      <c r="D4717">
        <v>2021</v>
      </c>
      <c r="E4717">
        <v>0</v>
      </c>
      <c r="F4717">
        <v>9915637</v>
      </c>
      <c r="G4717">
        <v>29847000</v>
      </c>
      <c r="H4717">
        <v>12706000</v>
      </c>
      <c r="I4717">
        <v>52468637</v>
      </c>
      <c r="J4717">
        <f t="shared" si="77"/>
        <v>17489545.666666668</v>
      </c>
    </row>
    <row r="4718" spans="1:10">
      <c r="A4718" t="s">
        <v>465</v>
      </c>
      <c r="B4718" t="s">
        <v>468</v>
      </c>
      <c r="C4718" t="s">
        <v>469</v>
      </c>
      <c r="D4718">
        <v>2021</v>
      </c>
      <c r="E4718">
        <v>86592</v>
      </c>
      <c r="F4718">
        <v>152000</v>
      </c>
      <c r="G4718">
        <v>157000</v>
      </c>
      <c r="H4718">
        <v>0</v>
      </c>
      <c r="I4718">
        <v>395592</v>
      </c>
      <c r="J4718">
        <f t="shared" si="77"/>
        <v>131864</v>
      </c>
    </row>
    <row r="4719" spans="1:10">
      <c r="A4719" t="s">
        <v>465</v>
      </c>
      <c r="B4719" t="s">
        <v>1633</v>
      </c>
      <c r="C4719" t="s">
        <v>1634</v>
      </c>
      <c r="D4719">
        <v>2021</v>
      </c>
      <c r="E4719">
        <v>0</v>
      </c>
      <c r="F4719">
        <v>0</v>
      </c>
      <c r="G4719">
        <v>114369</v>
      </c>
      <c r="H4719">
        <v>0</v>
      </c>
      <c r="I4719">
        <v>114369</v>
      </c>
      <c r="J4719">
        <f t="shared" si="77"/>
        <v>114369</v>
      </c>
    </row>
    <row r="4720" spans="1:10">
      <c r="A4720" t="s">
        <v>465</v>
      </c>
      <c r="B4720" t="s">
        <v>975</v>
      </c>
      <c r="C4720" t="s">
        <v>976</v>
      </c>
      <c r="D4720">
        <v>2021</v>
      </c>
      <c r="E4720">
        <v>220000</v>
      </c>
      <c r="F4720">
        <v>0</v>
      </c>
      <c r="G4720">
        <v>0</v>
      </c>
      <c r="H4720">
        <v>0</v>
      </c>
      <c r="I4720">
        <v>220000</v>
      </c>
      <c r="J4720">
        <f t="shared" si="77"/>
        <v>220000</v>
      </c>
    </row>
    <row r="4721" spans="1:10">
      <c r="A4721" t="s">
        <v>474</v>
      </c>
      <c r="B4721" t="s">
        <v>475</v>
      </c>
      <c r="C4721" t="s">
        <v>476</v>
      </c>
      <c r="D4721">
        <v>2021</v>
      </c>
      <c r="E4721">
        <v>8102000</v>
      </c>
      <c r="F4721">
        <v>0</v>
      </c>
      <c r="G4721">
        <v>0</v>
      </c>
      <c r="H4721">
        <v>0</v>
      </c>
      <c r="I4721">
        <v>8102000</v>
      </c>
      <c r="J4721">
        <f t="shared" si="77"/>
        <v>8102000</v>
      </c>
    </row>
    <row r="4722" spans="1:10">
      <c r="A4722" t="s">
        <v>474</v>
      </c>
      <c r="B4722" t="s">
        <v>972</v>
      </c>
      <c r="C4722" t="s">
        <v>930</v>
      </c>
      <c r="D4722">
        <v>2021</v>
      </c>
      <c r="E4722">
        <v>6370000</v>
      </c>
      <c r="F4722">
        <v>0</v>
      </c>
      <c r="G4722">
        <v>0</v>
      </c>
      <c r="H4722">
        <v>0</v>
      </c>
      <c r="I4722">
        <v>6370000</v>
      </c>
      <c r="J4722">
        <f t="shared" si="77"/>
        <v>6370000</v>
      </c>
    </row>
    <row r="4723" spans="1:10">
      <c r="A4723" t="s">
        <v>474</v>
      </c>
      <c r="B4723" t="s">
        <v>994</v>
      </c>
      <c r="C4723" t="s">
        <v>995</v>
      </c>
      <c r="D4723">
        <v>2021</v>
      </c>
      <c r="E4723">
        <v>12600000</v>
      </c>
      <c r="F4723">
        <v>0</v>
      </c>
      <c r="G4723">
        <v>0</v>
      </c>
      <c r="H4723">
        <v>0</v>
      </c>
      <c r="I4723">
        <v>12600000</v>
      </c>
      <c r="J4723">
        <f t="shared" si="77"/>
        <v>12600000</v>
      </c>
    </row>
    <row r="4724" spans="1:10">
      <c r="A4724" t="s">
        <v>1635</v>
      </c>
      <c r="B4724" t="s">
        <v>1636</v>
      </c>
      <c r="C4724" t="s">
        <v>1637</v>
      </c>
      <c r="D4724">
        <v>2021</v>
      </c>
      <c r="E4724">
        <v>14275000</v>
      </c>
      <c r="F4724">
        <v>0</v>
      </c>
      <c r="G4724">
        <v>0</v>
      </c>
      <c r="H4724">
        <v>0</v>
      </c>
      <c r="I4724">
        <v>14275000</v>
      </c>
      <c r="J4724">
        <f t="shared" si="77"/>
        <v>14275000</v>
      </c>
    </row>
    <row r="4725" spans="1:10">
      <c r="A4725" t="s">
        <v>446</v>
      </c>
      <c r="B4725" t="s">
        <v>1561</v>
      </c>
      <c r="C4725" t="s">
        <v>1562</v>
      </c>
      <c r="D4725">
        <v>2021</v>
      </c>
      <c r="E4725">
        <v>0</v>
      </c>
      <c r="F4725">
        <v>0</v>
      </c>
      <c r="G4725">
        <v>0</v>
      </c>
      <c r="H4725">
        <v>7999423</v>
      </c>
      <c r="I4725">
        <v>7999423</v>
      </c>
      <c r="J4725">
        <f t="shared" si="77"/>
        <v>7999423</v>
      </c>
    </row>
    <row r="4726" spans="1:10">
      <c r="A4726" t="s">
        <v>446</v>
      </c>
      <c r="B4726" t="s">
        <v>1561</v>
      </c>
      <c r="C4726" t="s">
        <v>1562</v>
      </c>
      <c r="D4726">
        <v>2021</v>
      </c>
      <c r="E4726">
        <v>0</v>
      </c>
      <c r="F4726">
        <v>0</v>
      </c>
      <c r="G4726">
        <v>0</v>
      </c>
      <c r="H4726">
        <v>2560000</v>
      </c>
      <c r="I4726">
        <v>2560000</v>
      </c>
      <c r="J4726">
        <f t="shared" si="77"/>
        <v>2560000</v>
      </c>
    </row>
    <row r="4727" spans="1:10">
      <c r="A4727" t="s">
        <v>446</v>
      </c>
      <c r="B4727" t="s">
        <v>1505</v>
      </c>
      <c r="C4727" t="s">
        <v>1506</v>
      </c>
      <c r="D4727">
        <v>2021</v>
      </c>
      <c r="E4727">
        <v>0</v>
      </c>
      <c r="F4727">
        <v>133431</v>
      </c>
      <c r="G4727">
        <v>11211000</v>
      </c>
      <c r="H4727">
        <v>4560000</v>
      </c>
      <c r="I4727">
        <v>15904431</v>
      </c>
      <c r="J4727">
        <f t="shared" si="77"/>
        <v>5301477</v>
      </c>
    </row>
    <row r="4728" spans="1:10">
      <c r="A4728" t="s">
        <v>446</v>
      </c>
      <c r="B4728" t="s">
        <v>477</v>
      </c>
      <c r="C4728" t="s">
        <v>478</v>
      </c>
      <c r="D4728">
        <v>2021</v>
      </c>
      <c r="E4728">
        <v>0</v>
      </c>
      <c r="F4728">
        <v>0</v>
      </c>
      <c r="G4728">
        <v>0</v>
      </c>
      <c r="H4728">
        <v>622000</v>
      </c>
      <c r="I4728">
        <v>622000</v>
      </c>
      <c r="J4728">
        <f t="shared" si="77"/>
        <v>622000</v>
      </c>
    </row>
    <row r="4729" spans="1:10">
      <c r="A4729" t="s">
        <v>446</v>
      </c>
      <c r="B4729" t="s">
        <v>1013</v>
      </c>
      <c r="C4729" t="s">
        <v>1014</v>
      </c>
      <c r="D4729">
        <v>2021</v>
      </c>
      <c r="E4729">
        <v>241</v>
      </c>
      <c r="F4729">
        <v>0</v>
      </c>
      <c r="G4729">
        <v>0</v>
      </c>
      <c r="H4729">
        <v>0</v>
      </c>
      <c r="I4729">
        <v>241</v>
      </c>
      <c r="J4729">
        <f t="shared" si="77"/>
        <v>241</v>
      </c>
    </row>
    <row r="4730" spans="1:10">
      <c r="A4730" t="s">
        <v>446</v>
      </c>
      <c r="B4730" t="s">
        <v>889</v>
      </c>
      <c r="C4730" t="s">
        <v>890</v>
      </c>
      <c r="D4730">
        <v>2021</v>
      </c>
      <c r="E4730">
        <v>0</v>
      </c>
      <c r="F4730">
        <v>405315</v>
      </c>
      <c r="G4730">
        <v>0</v>
      </c>
      <c r="H4730">
        <v>0</v>
      </c>
      <c r="I4730">
        <v>405315</v>
      </c>
      <c r="J4730">
        <f t="shared" si="77"/>
        <v>405315</v>
      </c>
    </row>
    <row r="4731" spans="1:10">
      <c r="A4731" t="s">
        <v>446</v>
      </c>
      <c r="B4731" t="s">
        <v>2224</v>
      </c>
      <c r="C4731" t="s">
        <v>2225</v>
      </c>
      <c r="D4731">
        <v>2021</v>
      </c>
      <c r="E4731">
        <v>0</v>
      </c>
      <c r="F4731">
        <v>0</v>
      </c>
      <c r="G4731">
        <v>0</v>
      </c>
      <c r="H4731">
        <v>543000</v>
      </c>
      <c r="I4731">
        <v>543000</v>
      </c>
      <c r="J4731">
        <f t="shared" si="77"/>
        <v>543000</v>
      </c>
    </row>
    <row r="4732" spans="1:10">
      <c r="A4732" t="s">
        <v>446</v>
      </c>
      <c r="B4732" t="s">
        <v>479</v>
      </c>
      <c r="C4732" t="s">
        <v>480</v>
      </c>
      <c r="D4732">
        <v>2021</v>
      </c>
      <c r="E4732">
        <v>88858617</v>
      </c>
      <c r="F4732">
        <v>49281000</v>
      </c>
      <c r="G4732">
        <v>25572000</v>
      </c>
      <c r="H4732">
        <v>33222000</v>
      </c>
      <c r="I4732">
        <v>196933617</v>
      </c>
      <c r="J4732">
        <f t="shared" si="77"/>
        <v>49233404.25</v>
      </c>
    </row>
    <row r="4733" spans="1:10">
      <c r="A4733" t="s">
        <v>446</v>
      </c>
      <c r="B4733" t="s">
        <v>479</v>
      </c>
      <c r="C4733" t="s">
        <v>480</v>
      </c>
      <c r="D4733">
        <v>2021</v>
      </c>
      <c r="E4733">
        <v>0</v>
      </c>
      <c r="F4733">
        <v>0</v>
      </c>
      <c r="G4733">
        <v>43996</v>
      </c>
      <c r="H4733">
        <v>0</v>
      </c>
      <c r="I4733">
        <v>43996</v>
      </c>
      <c r="J4733">
        <f t="shared" si="77"/>
        <v>43996</v>
      </c>
    </row>
    <row r="4734" spans="1:10">
      <c r="A4734" t="s">
        <v>446</v>
      </c>
      <c r="B4734" t="s">
        <v>479</v>
      </c>
      <c r="C4734" t="s">
        <v>480</v>
      </c>
      <c r="D4734">
        <v>2021</v>
      </c>
      <c r="E4734">
        <v>4087668</v>
      </c>
      <c r="F4734">
        <v>0</v>
      </c>
      <c r="G4734">
        <v>566000</v>
      </c>
      <c r="H4734">
        <v>0</v>
      </c>
      <c r="I4734">
        <v>4653668</v>
      </c>
      <c r="J4734">
        <f t="shared" si="77"/>
        <v>2326834</v>
      </c>
    </row>
    <row r="4735" spans="1:10">
      <c r="A4735" t="s">
        <v>446</v>
      </c>
      <c r="B4735" t="s">
        <v>479</v>
      </c>
      <c r="C4735" t="s">
        <v>480</v>
      </c>
      <c r="D4735">
        <v>2021</v>
      </c>
      <c r="E4735">
        <v>0</v>
      </c>
      <c r="F4735">
        <v>0</v>
      </c>
      <c r="G4735">
        <v>57000</v>
      </c>
      <c r="H4735">
        <v>0</v>
      </c>
      <c r="I4735">
        <v>57000</v>
      </c>
      <c r="J4735">
        <f t="shared" si="77"/>
        <v>57000</v>
      </c>
    </row>
    <row r="4736" spans="1:10">
      <c r="A4736" t="s">
        <v>446</v>
      </c>
      <c r="B4736" t="s">
        <v>1074</v>
      </c>
      <c r="C4736" t="s">
        <v>520</v>
      </c>
      <c r="D4736">
        <v>2021</v>
      </c>
      <c r="E4736">
        <v>0</v>
      </c>
      <c r="F4736">
        <v>12003386</v>
      </c>
      <c r="G4736">
        <v>11021000</v>
      </c>
      <c r="H4736">
        <v>0</v>
      </c>
      <c r="I4736">
        <v>23024386</v>
      </c>
      <c r="J4736">
        <f t="shared" si="77"/>
        <v>11512193</v>
      </c>
    </row>
    <row r="4737" spans="1:10">
      <c r="A4737" t="s">
        <v>446</v>
      </c>
      <c r="B4737" t="s">
        <v>1074</v>
      </c>
      <c r="C4737" t="s">
        <v>520</v>
      </c>
      <c r="D4737">
        <v>2021</v>
      </c>
      <c r="E4737">
        <v>0</v>
      </c>
      <c r="F4737">
        <v>0</v>
      </c>
      <c r="G4737">
        <v>324878</v>
      </c>
      <c r="H4737">
        <v>0</v>
      </c>
      <c r="I4737">
        <v>324878</v>
      </c>
      <c r="J4737">
        <f t="shared" si="77"/>
        <v>324878</v>
      </c>
    </row>
    <row r="4738" spans="1:10">
      <c r="A4738" t="s">
        <v>446</v>
      </c>
      <c r="B4738" t="s">
        <v>1074</v>
      </c>
      <c r="C4738" t="s">
        <v>520</v>
      </c>
      <c r="D4738">
        <v>2021</v>
      </c>
      <c r="E4738">
        <v>942028</v>
      </c>
      <c r="F4738">
        <v>510000</v>
      </c>
      <c r="G4738">
        <v>29000</v>
      </c>
      <c r="H4738">
        <v>0</v>
      </c>
      <c r="I4738">
        <v>1481028</v>
      </c>
      <c r="J4738">
        <f t="shared" si="77"/>
        <v>493676</v>
      </c>
    </row>
    <row r="4739" spans="1:10">
      <c r="A4739" t="s">
        <v>446</v>
      </c>
      <c r="B4739" t="s">
        <v>481</v>
      </c>
      <c r="C4739" t="s">
        <v>482</v>
      </c>
      <c r="D4739">
        <v>2021</v>
      </c>
      <c r="E4739">
        <v>0</v>
      </c>
      <c r="F4739">
        <v>44388974</v>
      </c>
      <c r="G4739">
        <v>83719000</v>
      </c>
      <c r="H4739">
        <v>115925000</v>
      </c>
      <c r="I4739">
        <v>244032974</v>
      </c>
      <c r="J4739">
        <f t="shared" si="77"/>
        <v>81344324.666666672</v>
      </c>
    </row>
    <row r="4740" spans="1:10">
      <c r="A4740" t="s">
        <v>446</v>
      </c>
      <c r="B4740" t="s">
        <v>481</v>
      </c>
      <c r="C4740" t="s">
        <v>482</v>
      </c>
      <c r="D4740">
        <v>2021</v>
      </c>
      <c r="E4740">
        <v>0</v>
      </c>
      <c r="F4740">
        <v>0</v>
      </c>
      <c r="G4740">
        <v>89999</v>
      </c>
      <c r="H4740">
        <v>0</v>
      </c>
      <c r="I4740">
        <v>89999</v>
      </c>
      <c r="J4740">
        <f t="shared" si="77"/>
        <v>89999</v>
      </c>
    </row>
    <row r="4741" spans="1:10">
      <c r="A4741" t="s">
        <v>446</v>
      </c>
      <c r="B4741" t="s">
        <v>1044</v>
      </c>
      <c r="C4741" t="s">
        <v>1045</v>
      </c>
      <c r="D4741">
        <v>2021</v>
      </c>
      <c r="E4741">
        <v>0</v>
      </c>
      <c r="F4741">
        <v>1649797</v>
      </c>
      <c r="G4741">
        <v>0</v>
      </c>
      <c r="H4741">
        <v>0</v>
      </c>
      <c r="I4741">
        <v>1649797</v>
      </c>
      <c r="J4741">
        <f t="shared" si="77"/>
        <v>1649797</v>
      </c>
    </row>
    <row r="4742" spans="1:10">
      <c r="A4742" t="s">
        <v>446</v>
      </c>
      <c r="B4742" t="s">
        <v>1044</v>
      </c>
      <c r="C4742" t="s">
        <v>1045</v>
      </c>
      <c r="D4742">
        <v>2021</v>
      </c>
      <c r="E4742">
        <v>514</v>
      </c>
      <c r="F4742">
        <v>0</v>
      </c>
      <c r="G4742">
        <v>0</v>
      </c>
      <c r="H4742">
        <v>0</v>
      </c>
      <c r="I4742">
        <v>514</v>
      </c>
      <c r="J4742">
        <f t="shared" si="77"/>
        <v>514</v>
      </c>
    </row>
    <row r="4743" spans="1:10">
      <c r="A4743" t="s">
        <v>446</v>
      </c>
      <c r="B4743" t="s">
        <v>1044</v>
      </c>
      <c r="C4743" t="s">
        <v>1045</v>
      </c>
      <c r="D4743">
        <v>2021</v>
      </c>
      <c r="E4743">
        <v>918179</v>
      </c>
      <c r="F4743">
        <v>0</v>
      </c>
      <c r="G4743">
        <v>29000</v>
      </c>
      <c r="H4743">
        <v>0</v>
      </c>
      <c r="I4743">
        <v>947179</v>
      </c>
      <c r="J4743">
        <f t="shared" si="77"/>
        <v>473589.5</v>
      </c>
    </row>
    <row r="4744" spans="1:10">
      <c r="A4744" t="s">
        <v>446</v>
      </c>
      <c r="B4744" t="s">
        <v>483</v>
      </c>
      <c r="C4744" t="s">
        <v>484</v>
      </c>
      <c r="D4744">
        <v>2021</v>
      </c>
      <c r="E4744">
        <v>15678041</v>
      </c>
      <c r="F4744">
        <v>17742000</v>
      </c>
      <c r="G4744">
        <v>11880000</v>
      </c>
      <c r="H4744">
        <v>2000000</v>
      </c>
      <c r="I4744">
        <v>47300041</v>
      </c>
      <c r="J4744">
        <f t="shared" si="77"/>
        <v>11825010.25</v>
      </c>
    </row>
    <row r="4745" spans="1:10">
      <c r="A4745" t="s">
        <v>446</v>
      </c>
      <c r="B4745" t="s">
        <v>483</v>
      </c>
      <c r="C4745" t="s">
        <v>484</v>
      </c>
      <c r="D4745">
        <v>2021</v>
      </c>
      <c r="E4745">
        <v>500000</v>
      </c>
      <c r="F4745">
        <v>210000</v>
      </c>
      <c r="G4745">
        <v>180000</v>
      </c>
      <c r="H4745">
        <v>0</v>
      </c>
      <c r="I4745">
        <v>890000</v>
      </c>
      <c r="J4745">
        <f t="shared" si="77"/>
        <v>296666.66666666669</v>
      </c>
    </row>
    <row r="4746" spans="1:10">
      <c r="A4746" t="s">
        <v>446</v>
      </c>
      <c r="B4746" t="s">
        <v>1638</v>
      </c>
      <c r="C4746" t="s">
        <v>1639</v>
      </c>
      <c r="D4746">
        <v>2021</v>
      </c>
      <c r="E4746">
        <v>0</v>
      </c>
      <c r="F4746">
        <v>1999999</v>
      </c>
      <c r="G4746">
        <v>0</v>
      </c>
      <c r="H4746">
        <v>0</v>
      </c>
      <c r="I4746">
        <v>1999999</v>
      </c>
      <c r="J4746">
        <f t="shared" si="77"/>
        <v>1999999</v>
      </c>
    </row>
    <row r="4747" spans="1:10">
      <c r="A4747" t="s">
        <v>446</v>
      </c>
      <c r="B4747" t="s">
        <v>1184</v>
      </c>
      <c r="C4747" t="s">
        <v>1168</v>
      </c>
      <c r="D4747">
        <v>2021</v>
      </c>
      <c r="E4747">
        <v>46032</v>
      </c>
      <c r="F4747">
        <v>956000</v>
      </c>
      <c r="G4747">
        <v>43000</v>
      </c>
      <c r="H4747">
        <v>0</v>
      </c>
      <c r="I4747">
        <v>1045032</v>
      </c>
      <c r="J4747">
        <f t="shared" si="77"/>
        <v>348344</v>
      </c>
    </row>
    <row r="4748" spans="1:10">
      <c r="A4748" t="s">
        <v>446</v>
      </c>
      <c r="B4748" t="s">
        <v>485</v>
      </c>
      <c r="C4748" t="s">
        <v>486</v>
      </c>
      <c r="D4748">
        <v>2021</v>
      </c>
      <c r="E4748">
        <v>2396199</v>
      </c>
      <c r="F4748">
        <v>2286000</v>
      </c>
      <c r="G4748">
        <v>0</v>
      </c>
      <c r="H4748">
        <v>0</v>
      </c>
      <c r="I4748">
        <v>4682199</v>
      </c>
      <c r="J4748">
        <f t="shared" si="77"/>
        <v>2341099.5</v>
      </c>
    </row>
    <row r="4749" spans="1:10">
      <c r="A4749" t="s">
        <v>446</v>
      </c>
      <c r="B4749" t="s">
        <v>485</v>
      </c>
      <c r="C4749" t="s">
        <v>486</v>
      </c>
      <c r="D4749">
        <v>2021</v>
      </c>
      <c r="E4749">
        <v>0</v>
      </c>
      <c r="F4749">
        <v>0</v>
      </c>
      <c r="G4749">
        <v>999</v>
      </c>
      <c r="H4749">
        <v>0</v>
      </c>
      <c r="I4749">
        <v>999</v>
      </c>
      <c r="J4749">
        <f t="shared" si="77"/>
        <v>999</v>
      </c>
    </row>
    <row r="4750" spans="1:10">
      <c r="A4750" t="s">
        <v>446</v>
      </c>
      <c r="B4750" t="s">
        <v>1194</v>
      </c>
      <c r="C4750" t="s">
        <v>1195</v>
      </c>
      <c r="D4750">
        <v>2021</v>
      </c>
      <c r="E4750">
        <v>0</v>
      </c>
      <c r="F4750">
        <v>0</v>
      </c>
      <c r="G4750">
        <v>14295406</v>
      </c>
      <c r="H4750">
        <v>23759000</v>
      </c>
      <c r="I4750">
        <v>38054406</v>
      </c>
      <c r="J4750">
        <f t="shared" si="77"/>
        <v>19027203</v>
      </c>
    </row>
    <row r="4751" spans="1:10">
      <c r="A4751" t="s">
        <v>446</v>
      </c>
      <c r="B4751" t="s">
        <v>1238</v>
      </c>
      <c r="C4751" t="s">
        <v>1239</v>
      </c>
      <c r="D4751">
        <v>2021</v>
      </c>
      <c r="E4751">
        <v>5492764</v>
      </c>
      <c r="F4751">
        <v>10949000</v>
      </c>
      <c r="G4751">
        <v>17872000</v>
      </c>
      <c r="H4751">
        <v>4635000</v>
      </c>
      <c r="I4751">
        <v>38948764</v>
      </c>
      <c r="J4751">
        <f t="shared" si="77"/>
        <v>9737191</v>
      </c>
    </row>
    <row r="4752" spans="1:10">
      <c r="A4752" t="s">
        <v>446</v>
      </c>
      <c r="B4752" t="s">
        <v>1509</v>
      </c>
      <c r="C4752" t="s">
        <v>1510</v>
      </c>
      <c r="D4752">
        <v>2021</v>
      </c>
      <c r="E4752">
        <v>17948281</v>
      </c>
      <c r="F4752">
        <v>17188000</v>
      </c>
      <c r="G4752">
        <v>10059000</v>
      </c>
      <c r="H4752">
        <v>4302000</v>
      </c>
      <c r="I4752">
        <v>49497281</v>
      </c>
      <c r="J4752">
        <f t="shared" si="77"/>
        <v>12374320.25</v>
      </c>
    </row>
    <row r="4753" spans="1:10">
      <c r="A4753" t="s">
        <v>446</v>
      </c>
      <c r="B4753" t="s">
        <v>985</v>
      </c>
      <c r="C4753" t="s">
        <v>986</v>
      </c>
      <c r="D4753">
        <v>2021</v>
      </c>
      <c r="E4753">
        <v>173858</v>
      </c>
      <c r="F4753">
        <v>0</v>
      </c>
      <c r="G4753">
        <v>0</v>
      </c>
      <c r="H4753">
        <v>0</v>
      </c>
      <c r="I4753">
        <v>173858</v>
      </c>
      <c r="J4753">
        <f t="shared" si="77"/>
        <v>173858</v>
      </c>
    </row>
    <row r="4754" spans="1:10">
      <c r="A4754" t="s">
        <v>446</v>
      </c>
      <c r="B4754" t="s">
        <v>1360</v>
      </c>
      <c r="C4754" t="s">
        <v>1361</v>
      </c>
      <c r="D4754">
        <v>2021</v>
      </c>
      <c r="E4754">
        <v>27845140</v>
      </c>
      <c r="F4754">
        <v>167585000</v>
      </c>
      <c r="G4754">
        <v>4183000</v>
      </c>
      <c r="H4754">
        <v>176307000</v>
      </c>
      <c r="I4754">
        <v>375920140</v>
      </c>
      <c r="J4754">
        <f t="shared" si="77"/>
        <v>93980035</v>
      </c>
    </row>
    <row r="4755" spans="1:10">
      <c r="A4755" t="s">
        <v>446</v>
      </c>
      <c r="B4755" t="s">
        <v>1543</v>
      </c>
      <c r="C4755" t="s">
        <v>1544</v>
      </c>
      <c r="D4755">
        <v>2021</v>
      </c>
      <c r="E4755">
        <v>12000464</v>
      </c>
      <c r="F4755">
        <v>15996000</v>
      </c>
      <c r="G4755">
        <v>9346000</v>
      </c>
      <c r="H4755">
        <v>0</v>
      </c>
      <c r="I4755">
        <v>37342464</v>
      </c>
      <c r="J4755">
        <f t="shared" si="77"/>
        <v>12447488</v>
      </c>
    </row>
    <row r="4756" spans="1:10">
      <c r="A4756" t="s">
        <v>446</v>
      </c>
      <c r="B4756" t="s">
        <v>1249</v>
      </c>
      <c r="C4756" t="s">
        <v>1250</v>
      </c>
      <c r="D4756">
        <v>2021</v>
      </c>
      <c r="E4756">
        <v>964591</v>
      </c>
      <c r="F4756">
        <v>235000</v>
      </c>
      <c r="G4756">
        <v>0</v>
      </c>
      <c r="H4756">
        <v>0</v>
      </c>
      <c r="I4756">
        <v>1199591</v>
      </c>
      <c r="J4756">
        <f t="shared" si="77"/>
        <v>599795.5</v>
      </c>
    </row>
    <row r="4757" spans="1:10">
      <c r="A4757" t="s">
        <v>446</v>
      </c>
      <c r="B4757" t="s">
        <v>1471</v>
      </c>
      <c r="C4757" t="s">
        <v>1472</v>
      </c>
      <c r="D4757">
        <v>2021</v>
      </c>
      <c r="E4757">
        <v>0</v>
      </c>
      <c r="F4757">
        <v>1195997</v>
      </c>
      <c r="G4757">
        <v>0</v>
      </c>
      <c r="H4757">
        <v>0</v>
      </c>
      <c r="I4757">
        <v>1195997</v>
      </c>
      <c r="J4757">
        <f t="shared" si="77"/>
        <v>1195997</v>
      </c>
    </row>
    <row r="4758" spans="1:10">
      <c r="A4758" t="s">
        <v>446</v>
      </c>
      <c r="B4758" t="s">
        <v>2216</v>
      </c>
      <c r="C4758" t="s">
        <v>2217</v>
      </c>
      <c r="D4758">
        <v>2021</v>
      </c>
      <c r="E4758">
        <v>0</v>
      </c>
      <c r="F4758">
        <v>0</v>
      </c>
      <c r="G4758">
        <v>79999</v>
      </c>
      <c r="H4758">
        <v>0</v>
      </c>
      <c r="I4758">
        <v>79999</v>
      </c>
      <c r="J4758">
        <f t="shared" si="77"/>
        <v>79999</v>
      </c>
    </row>
    <row r="4759" spans="1:10">
      <c r="A4759" t="s">
        <v>446</v>
      </c>
      <c r="B4759" t="s">
        <v>884</v>
      </c>
      <c r="C4759" t="s">
        <v>885</v>
      </c>
      <c r="D4759">
        <v>2021</v>
      </c>
      <c r="E4759">
        <v>0</v>
      </c>
      <c r="F4759">
        <v>1228046</v>
      </c>
      <c r="G4759">
        <v>19578000</v>
      </c>
      <c r="H4759">
        <v>42751000</v>
      </c>
      <c r="I4759">
        <v>63557046</v>
      </c>
      <c r="J4759">
        <f t="shared" si="77"/>
        <v>21185682</v>
      </c>
    </row>
    <row r="4760" spans="1:10">
      <c r="A4760" t="s">
        <v>446</v>
      </c>
      <c r="B4760" t="s">
        <v>2176</v>
      </c>
      <c r="C4760" t="s">
        <v>2177</v>
      </c>
      <c r="D4760">
        <v>2021</v>
      </c>
      <c r="E4760">
        <v>0</v>
      </c>
      <c r="F4760">
        <v>0</v>
      </c>
      <c r="G4760">
        <v>521493</v>
      </c>
      <c r="H4760">
        <v>0</v>
      </c>
      <c r="I4760">
        <v>521493</v>
      </c>
      <c r="J4760">
        <f t="shared" si="77"/>
        <v>521493</v>
      </c>
    </row>
    <row r="4761" spans="1:10">
      <c r="A4761" t="s">
        <v>446</v>
      </c>
      <c r="B4761" t="s">
        <v>489</v>
      </c>
      <c r="C4761" t="s">
        <v>490</v>
      </c>
      <c r="D4761">
        <v>2021</v>
      </c>
      <c r="E4761">
        <v>0</v>
      </c>
      <c r="F4761">
        <v>0</v>
      </c>
      <c r="G4761">
        <v>0</v>
      </c>
      <c r="H4761">
        <v>17068935</v>
      </c>
      <c r="I4761">
        <v>17068935</v>
      </c>
      <c r="J4761">
        <f t="shared" si="77"/>
        <v>17068935</v>
      </c>
    </row>
    <row r="4762" spans="1:10">
      <c r="A4762" t="s">
        <v>446</v>
      </c>
      <c r="B4762" t="s">
        <v>1091</v>
      </c>
      <c r="C4762" t="s">
        <v>1092</v>
      </c>
      <c r="D4762">
        <v>2021</v>
      </c>
      <c r="E4762">
        <v>358</v>
      </c>
      <c r="F4762">
        <v>0</v>
      </c>
      <c r="G4762">
        <v>0</v>
      </c>
      <c r="H4762">
        <v>0</v>
      </c>
      <c r="I4762">
        <v>358</v>
      </c>
      <c r="J4762">
        <f t="shared" si="77"/>
        <v>358</v>
      </c>
    </row>
    <row r="4763" spans="1:10">
      <c r="A4763" t="s">
        <v>446</v>
      </c>
      <c r="B4763" t="s">
        <v>1537</v>
      </c>
      <c r="C4763" t="s">
        <v>1538</v>
      </c>
      <c r="D4763">
        <v>2021</v>
      </c>
      <c r="E4763">
        <v>548461</v>
      </c>
      <c r="F4763">
        <v>0</v>
      </c>
      <c r="G4763">
        <v>0</v>
      </c>
      <c r="H4763">
        <v>1450000</v>
      </c>
      <c r="I4763">
        <v>1998461</v>
      </c>
      <c r="J4763">
        <f t="shared" si="77"/>
        <v>999230.5</v>
      </c>
    </row>
    <row r="4764" spans="1:10">
      <c r="A4764" t="s">
        <v>446</v>
      </c>
      <c r="B4764" t="s">
        <v>491</v>
      </c>
      <c r="C4764" t="s">
        <v>492</v>
      </c>
      <c r="D4764">
        <v>2021</v>
      </c>
      <c r="E4764">
        <v>4336920</v>
      </c>
      <c r="F4764">
        <v>5590000</v>
      </c>
      <c r="G4764">
        <v>0</v>
      </c>
      <c r="H4764">
        <v>0</v>
      </c>
      <c r="I4764">
        <v>9926920</v>
      </c>
      <c r="J4764">
        <f t="shared" si="77"/>
        <v>4963460</v>
      </c>
    </row>
    <row r="4765" spans="1:10">
      <c r="A4765" t="s">
        <v>446</v>
      </c>
      <c r="B4765" t="s">
        <v>493</v>
      </c>
      <c r="C4765" t="s">
        <v>494</v>
      </c>
      <c r="D4765">
        <v>2021</v>
      </c>
      <c r="E4765">
        <v>24352628</v>
      </c>
      <c r="F4765">
        <v>15826000</v>
      </c>
      <c r="G4765">
        <v>14135000</v>
      </c>
      <c r="H4765">
        <v>16375000</v>
      </c>
      <c r="I4765">
        <v>70688628</v>
      </c>
      <c r="J4765">
        <f t="shared" si="77"/>
        <v>17672157</v>
      </c>
    </row>
    <row r="4766" spans="1:10">
      <c r="A4766" t="s">
        <v>446</v>
      </c>
      <c r="B4766" t="s">
        <v>493</v>
      </c>
      <c r="C4766" t="s">
        <v>494</v>
      </c>
      <c r="D4766">
        <v>2021</v>
      </c>
      <c r="E4766">
        <v>555860</v>
      </c>
      <c r="F4766">
        <v>0</v>
      </c>
      <c r="G4766">
        <v>0</v>
      </c>
      <c r="H4766">
        <v>0</v>
      </c>
      <c r="I4766">
        <v>555860</v>
      </c>
      <c r="J4766">
        <f t="shared" si="77"/>
        <v>555860</v>
      </c>
    </row>
    <row r="4767" spans="1:10">
      <c r="A4767" t="s">
        <v>446</v>
      </c>
      <c r="B4767" t="s">
        <v>2254</v>
      </c>
      <c r="C4767" t="s">
        <v>2255</v>
      </c>
      <c r="D4767">
        <v>2021</v>
      </c>
      <c r="E4767">
        <v>10000000</v>
      </c>
      <c r="F4767">
        <v>0</v>
      </c>
      <c r="G4767">
        <v>0</v>
      </c>
      <c r="H4767">
        <v>0</v>
      </c>
      <c r="I4767">
        <v>10000000</v>
      </c>
      <c r="J4767">
        <f t="shared" si="77"/>
        <v>10000000</v>
      </c>
    </row>
    <row r="4768" spans="1:10">
      <c r="A4768" t="s">
        <v>446</v>
      </c>
      <c r="B4768" t="s">
        <v>1380</v>
      </c>
      <c r="C4768" t="s">
        <v>1381</v>
      </c>
      <c r="D4768">
        <v>2021</v>
      </c>
      <c r="E4768">
        <v>796971</v>
      </c>
      <c r="F4768">
        <v>165000</v>
      </c>
      <c r="G4768">
        <v>0</v>
      </c>
      <c r="H4768">
        <v>0</v>
      </c>
      <c r="I4768">
        <v>961971</v>
      </c>
      <c r="J4768">
        <f t="shared" si="77"/>
        <v>480985.5</v>
      </c>
    </row>
    <row r="4769" spans="1:10">
      <c r="A4769" t="s">
        <v>446</v>
      </c>
      <c r="B4769" t="s">
        <v>495</v>
      </c>
      <c r="C4769" t="s">
        <v>496</v>
      </c>
      <c r="D4769">
        <v>2021</v>
      </c>
      <c r="E4769">
        <v>0</v>
      </c>
      <c r="F4769">
        <v>0</v>
      </c>
      <c r="G4769">
        <v>0</v>
      </c>
      <c r="H4769">
        <v>370000</v>
      </c>
      <c r="I4769">
        <v>370000</v>
      </c>
      <c r="J4769">
        <f t="shared" si="77"/>
        <v>370000</v>
      </c>
    </row>
    <row r="4770" spans="1:10">
      <c r="A4770" t="s">
        <v>446</v>
      </c>
      <c r="B4770" t="s">
        <v>497</v>
      </c>
      <c r="C4770" t="s">
        <v>498</v>
      </c>
      <c r="D4770">
        <v>2021</v>
      </c>
      <c r="E4770">
        <v>0</v>
      </c>
      <c r="F4770">
        <v>4416600</v>
      </c>
      <c r="G4770">
        <v>6390000</v>
      </c>
      <c r="H4770">
        <v>4583000</v>
      </c>
      <c r="I4770">
        <v>15389600</v>
      </c>
      <c r="J4770">
        <f t="shared" si="77"/>
        <v>5129866.666666667</v>
      </c>
    </row>
    <row r="4771" spans="1:10">
      <c r="A4771" t="s">
        <v>446</v>
      </c>
      <c r="B4771" t="s">
        <v>1210</v>
      </c>
      <c r="C4771" t="s">
        <v>1211</v>
      </c>
      <c r="D4771">
        <v>2021</v>
      </c>
      <c r="E4771">
        <v>0</v>
      </c>
      <c r="F4771">
        <v>5369000</v>
      </c>
      <c r="G4771">
        <v>260000</v>
      </c>
      <c r="H4771">
        <v>1219000</v>
      </c>
      <c r="I4771">
        <v>6848000</v>
      </c>
      <c r="J4771">
        <f t="shared" si="77"/>
        <v>2282666.6666666665</v>
      </c>
    </row>
    <row r="4772" spans="1:10">
      <c r="A4772" t="s">
        <v>446</v>
      </c>
      <c r="B4772" t="s">
        <v>895</v>
      </c>
      <c r="C4772" t="s">
        <v>896</v>
      </c>
      <c r="D4772">
        <v>2021</v>
      </c>
      <c r="E4772">
        <v>660000</v>
      </c>
      <c r="F4772">
        <v>0</v>
      </c>
      <c r="G4772">
        <v>3940000</v>
      </c>
      <c r="H4772">
        <v>1000000</v>
      </c>
      <c r="I4772">
        <v>5600000</v>
      </c>
      <c r="J4772">
        <f t="shared" si="77"/>
        <v>1866666.6666666667</v>
      </c>
    </row>
    <row r="4773" spans="1:10">
      <c r="A4773" t="s">
        <v>446</v>
      </c>
      <c r="B4773" t="s">
        <v>501</v>
      </c>
      <c r="C4773" t="s">
        <v>502</v>
      </c>
      <c r="D4773">
        <v>2021</v>
      </c>
      <c r="E4773">
        <v>0</v>
      </c>
      <c r="F4773">
        <v>0</v>
      </c>
      <c r="G4773">
        <v>0</v>
      </c>
      <c r="H4773">
        <v>11881206</v>
      </c>
      <c r="I4773">
        <v>11881206</v>
      </c>
      <c r="J4773">
        <f t="shared" si="77"/>
        <v>11881206</v>
      </c>
    </row>
    <row r="4774" spans="1:10">
      <c r="A4774" t="s">
        <v>446</v>
      </c>
      <c r="B4774" t="s">
        <v>1366</v>
      </c>
      <c r="C4774" t="s">
        <v>1367</v>
      </c>
      <c r="D4774">
        <v>2021</v>
      </c>
      <c r="E4774">
        <v>6301302</v>
      </c>
      <c r="F4774">
        <v>0</v>
      </c>
      <c r="G4774">
        <v>256000</v>
      </c>
      <c r="H4774">
        <v>0</v>
      </c>
      <c r="I4774">
        <v>6557302</v>
      </c>
      <c r="J4774">
        <f t="shared" si="77"/>
        <v>3278651</v>
      </c>
    </row>
    <row r="4775" spans="1:10">
      <c r="A4775" t="s">
        <v>446</v>
      </c>
      <c r="B4775" t="s">
        <v>961</v>
      </c>
      <c r="C4775" t="s">
        <v>962</v>
      </c>
      <c r="D4775">
        <v>2021</v>
      </c>
      <c r="E4775">
        <v>408699</v>
      </c>
      <c r="F4775">
        <v>0</v>
      </c>
      <c r="G4775">
        <v>3290000</v>
      </c>
      <c r="H4775">
        <v>0</v>
      </c>
      <c r="I4775">
        <v>3698699</v>
      </c>
      <c r="J4775">
        <f t="shared" si="77"/>
        <v>1849349.5</v>
      </c>
    </row>
    <row r="4776" spans="1:10">
      <c r="A4776" t="s">
        <v>446</v>
      </c>
      <c r="B4776" t="s">
        <v>963</v>
      </c>
      <c r="C4776" t="s">
        <v>964</v>
      </c>
      <c r="D4776">
        <v>2021</v>
      </c>
      <c r="E4776">
        <v>0</v>
      </c>
      <c r="F4776">
        <v>0</v>
      </c>
      <c r="G4776">
        <v>0</v>
      </c>
      <c r="H4776">
        <v>499999</v>
      </c>
      <c r="I4776">
        <v>499999</v>
      </c>
      <c r="J4776">
        <f t="shared" si="77"/>
        <v>499999</v>
      </c>
    </row>
    <row r="4777" spans="1:10">
      <c r="A4777" t="s">
        <v>446</v>
      </c>
      <c r="B4777" t="s">
        <v>503</v>
      </c>
      <c r="C4777" t="s">
        <v>362</v>
      </c>
      <c r="D4777">
        <v>2021</v>
      </c>
      <c r="E4777">
        <v>0</v>
      </c>
      <c r="F4777">
        <v>0</v>
      </c>
      <c r="G4777">
        <v>10309466</v>
      </c>
      <c r="H4777">
        <v>6000000</v>
      </c>
      <c r="I4777">
        <v>16309466</v>
      </c>
      <c r="J4777">
        <f t="shared" si="77"/>
        <v>8154733</v>
      </c>
    </row>
    <row r="4778" spans="1:10">
      <c r="A4778" t="s">
        <v>446</v>
      </c>
      <c r="B4778" t="s">
        <v>901</v>
      </c>
      <c r="C4778" t="s">
        <v>902</v>
      </c>
      <c r="D4778">
        <v>2021</v>
      </c>
      <c r="E4778">
        <v>3438000</v>
      </c>
      <c r="F4778">
        <v>0</v>
      </c>
      <c r="G4778">
        <v>0</v>
      </c>
      <c r="H4778">
        <v>0</v>
      </c>
      <c r="I4778">
        <v>3438000</v>
      </c>
      <c r="J4778">
        <f t="shared" si="77"/>
        <v>3438000</v>
      </c>
    </row>
    <row r="4779" spans="1:10">
      <c r="A4779" t="s">
        <v>446</v>
      </c>
      <c r="B4779" t="s">
        <v>1329</v>
      </c>
      <c r="C4779" t="s">
        <v>1330</v>
      </c>
      <c r="D4779">
        <v>2021</v>
      </c>
      <c r="E4779">
        <v>0</v>
      </c>
      <c r="F4779">
        <v>589099</v>
      </c>
      <c r="G4779">
        <v>0</v>
      </c>
      <c r="H4779">
        <v>0</v>
      </c>
      <c r="I4779">
        <v>589099</v>
      </c>
      <c r="J4779">
        <f t="shared" ref="J4779:J4842" si="78">AVERAGEIF(E4779:H4779, "&gt;0")</f>
        <v>589099</v>
      </c>
    </row>
    <row r="4780" spans="1:10">
      <c r="A4780" t="s">
        <v>446</v>
      </c>
      <c r="B4780" t="s">
        <v>1202</v>
      </c>
      <c r="C4780" t="s">
        <v>1203</v>
      </c>
      <c r="D4780">
        <v>2021</v>
      </c>
      <c r="E4780">
        <v>6671000</v>
      </c>
      <c r="F4780">
        <v>6671000</v>
      </c>
      <c r="G4780">
        <v>0</v>
      </c>
      <c r="H4780">
        <v>0</v>
      </c>
      <c r="I4780">
        <v>13342000</v>
      </c>
      <c r="J4780">
        <f t="shared" si="78"/>
        <v>6671000</v>
      </c>
    </row>
    <row r="4781" spans="1:10">
      <c r="A4781" t="s">
        <v>446</v>
      </c>
      <c r="B4781" t="s">
        <v>1114</v>
      </c>
      <c r="C4781" t="s">
        <v>1115</v>
      </c>
      <c r="D4781">
        <v>2021</v>
      </c>
      <c r="E4781">
        <v>0</v>
      </c>
      <c r="F4781">
        <v>0</v>
      </c>
      <c r="G4781">
        <v>16898542</v>
      </c>
      <c r="H4781">
        <v>0</v>
      </c>
      <c r="I4781">
        <v>16898542</v>
      </c>
      <c r="J4781">
        <f t="shared" si="78"/>
        <v>16898542</v>
      </c>
    </row>
    <row r="4782" spans="1:10">
      <c r="A4782" t="s">
        <v>446</v>
      </c>
      <c r="B4782" t="s">
        <v>2178</v>
      </c>
      <c r="C4782" t="s">
        <v>2179</v>
      </c>
      <c r="D4782">
        <v>2021</v>
      </c>
      <c r="E4782">
        <v>106000</v>
      </c>
      <c r="F4782">
        <v>0</v>
      </c>
      <c r="G4782">
        <v>0</v>
      </c>
      <c r="H4782">
        <v>0</v>
      </c>
      <c r="I4782">
        <v>106000</v>
      </c>
      <c r="J4782">
        <f t="shared" si="78"/>
        <v>106000</v>
      </c>
    </row>
    <row r="4783" spans="1:10">
      <c r="A4783" t="s">
        <v>446</v>
      </c>
      <c r="B4783" t="s">
        <v>504</v>
      </c>
      <c r="C4783" t="s">
        <v>505</v>
      </c>
      <c r="D4783">
        <v>2021</v>
      </c>
      <c r="E4783">
        <v>0</v>
      </c>
      <c r="F4783">
        <v>2429083</v>
      </c>
      <c r="G4783">
        <v>9920000</v>
      </c>
      <c r="H4783">
        <v>3954000</v>
      </c>
      <c r="I4783">
        <v>16303083</v>
      </c>
      <c r="J4783">
        <f t="shared" si="78"/>
        <v>5434361</v>
      </c>
    </row>
    <row r="4784" spans="1:10">
      <c r="A4784" t="s">
        <v>446</v>
      </c>
      <c r="B4784" t="s">
        <v>504</v>
      </c>
      <c r="C4784" t="s">
        <v>505</v>
      </c>
      <c r="D4784">
        <v>2021</v>
      </c>
      <c r="E4784">
        <v>0</v>
      </c>
      <c r="F4784">
        <v>0</v>
      </c>
      <c r="G4784">
        <v>71000</v>
      </c>
      <c r="H4784">
        <v>0</v>
      </c>
      <c r="I4784">
        <v>71000</v>
      </c>
      <c r="J4784">
        <f t="shared" si="78"/>
        <v>71000</v>
      </c>
    </row>
    <row r="4785" spans="1:10">
      <c r="A4785" t="s">
        <v>446</v>
      </c>
      <c r="B4785" t="s">
        <v>1640</v>
      </c>
      <c r="C4785" t="s">
        <v>1641</v>
      </c>
      <c r="D4785">
        <v>2021</v>
      </c>
      <c r="E4785">
        <v>500000</v>
      </c>
      <c r="F4785">
        <v>0</v>
      </c>
      <c r="G4785">
        <v>0</v>
      </c>
      <c r="H4785">
        <v>0</v>
      </c>
      <c r="I4785">
        <v>500000</v>
      </c>
      <c r="J4785">
        <f t="shared" si="78"/>
        <v>500000</v>
      </c>
    </row>
    <row r="4786" spans="1:10">
      <c r="A4786" t="s">
        <v>446</v>
      </c>
      <c r="B4786" t="s">
        <v>506</v>
      </c>
      <c r="C4786" t="s">
        <v>507</v>
      </c>
      <c r="D4786">
        <v>2021</v>
      </c>
      <c r="E4786">
        <v>70776756</v>
      </c>
      <c r="F4786">
        <v>123428000</v>
      </c>
      <c r="G4786">
        <v>70600000</v>
      </c>
      <c r="H4786">
        <v>209248000</v>
      </c>
      <c r="I4786">
        <v>474052756</v>
      </c>
      <c r="J4786">
        <f t="shared" si="78"/>
        <v>118513189</v>
      </c>
    </row>
    <row r="4787" spans="1:10">
      <c r="A4787" t="s">
        <v>446</v>
      </c>
      <c r="B4787" t="s">
        <v>506</v>
      </c>
      <c r="C4787" t="s">
        <v>507</v>
      </c>
      <c r="D4787">
        <v>2021</v>
      </c>
      <c r="E4787">
        <v>0</v>
      </c>
      <c r="F4787">
        <v>0</v>
      </c>
      <c r="G4787">
        <v>5473265</v>
      </c>
      <c r="H4787">
        <v>132210000</v>
      </c>
      <c r="I4787">
        <v>137683265</v>
      </c>
      <c r="J4787">
        <f t="shared" si="78"/>
        <v>68841632.5</v>
      </c>
    </row>
    <row r="4788" spans="1:10">
      <c r="A4788" t="s">
        <v>446</v>
      </c>
      <c r="B4788" t="s">
        <v>506</v>
      </c>
      <c r="C4788" t="s">
        <v>507</v>
      </c>
      <c r="D4788">
        <v>2021</v>
      </c>
      <c r="E4788">
        <v>12202316</v>
      </c>
      <c r="F4788">
        <v>0</v>
      </c>
      <c r="G4788">
        <v>130000</v>
      </c>
      <c r="H4788">
        <v>1000</v>
      </c>
      <c r="I4788">
        <v>12333316</v>
      </c>
      <c r="J4788">
        <f t="shared" si="78"/>
        <v>4111105.3333333335</v>
      </c>
    </row>
    <row r="4789" spans="1:10">
      <c r="A4789" t="s">
        <v>446</v>
      </c>
      <c r="B4789" t="s">
        <v>506</v>
      </c>
      <c r="C4789" t="s">
        <v>507</v>
      </c>
      <c r="D4789">
        <v>2021</v>
      </c>
      <c r="E4789">
        <v>7703822</v>
      </c>
      <c r="F4789">
        <v>2564000</v>
      </c>
      <c r="G4789">
        <v>0</v>
      </c>
      <c r="H4789">
        <v>0</v>
      </c>
      <c r="I4789">
        <v>10267822</v>
      </c>
      <c r="J4789">
        <f t="shared" si="78"/>
        <v>5133911</v>
      </c>
    </row>
    <row r="4790" spans="1:10">
      <c r="A4790" t="s">
        <v>446</v>
      </c>
      <c r="B4790" t="s">
        <v>2180</v>
      </c>
      <c r="C4790" t="s">
        <v>2181</v>
      </c>
      <c r="D4790">
        <v>2021</v>
      </c>
      <c r="E4790">
        <v>0</v>
      </c>
      <c r="F4790">
        <v>924997</v>
      </c>
      <c r="G4790">
        <v>0</v>
      </c>
      <c r="H4790">
        <v>0</v>
      </c>
      <c r="I4790">
        <v>924997</v>
      </c>
      <c r="J4790">
        <f t="shared" si="78"/>
        <v>924997</v>
      </c>
    </row>
    <row r="4791" spans="1:10">
      <c r="A4791" t="s">
        <v>446</v>
      </c>
      <c r="B4791" t="s">
        <v>1118</v>
      </c>
      <c r="C4791" t="s">
        <v>1119</v>
      </c>
      <c r="D4791">
        <v>2021</v>
      </c>
      <c r="E4791">
        <v>0</v>
      </c>
      <c r="F4791">
        <v>3860138</v>
      </c>
      <c r="G4791">
        <v>24685000</v>
      </c>
      <c r="H4791">
        <v>0</v>
      </c>
      <c r="I4791">
        <v>28545138</v>
      </c>
      <c r="J4791">
        <f t="shared" si="78"/>
        <v>14272569</v>
      </c>
    </row>
    <row r="4792" spans="1:10">
      <c r="A4792" t="s">
        <v>446</v>
      </c>
      <c r="B4792" t="s">
        <v>1413</v>
      </c>
      <c r="C4792" t="s">
        <v>1414</v>
      </c>
      <c r="D4792">
        <v>2021</v>
      </c>
      <c r="E4792">
        <v>0</v>
      </c>
      <c r="F4792">
        <v>34500</v>
      </c>
      <c r="G4792">
        <v>0</v>
      </c>
      <c r="H4792">
        <v>0</v>
      </c>
      <c r="I4792">
        <v>34500</v>
      </c>
      <c r="J4792">
        <f t="shared" si="78"/>
        <v>34500</v>
      </c>
    </row>
    <row r="4793" spans="1:10">
      <c r="A4793" t="s">
        <v>446</v>
      </c>
      <c r="B4793" t="s">
        <v>1023</v>
      </c>
      <c r="C4793" t="s">
        <v>1024</v>
      </c>
      <c r="D4793">
        <v>2021</v>
      </c>
      <c r="E4793">
        <v>5188231</v>
      </c>
      <c r="F4793">
        <v>7626000</v>
      </c>
      <c r="G4793">
        <v>0</v>
      </c>
      <c r="H4793">
        <v>0</v>
      </c>
      <c r="I4793">
        <v>12814231</v>
      </c>
      <c r="J4793">
        <f t="shared" si="78"/>
        <v>6407115.5</v>
      </c>
    </row>
    <row r="4794" spans="1:10">
      <c r="A4794" t="s">
        <v>446</v>
      </c>
      <c r="B4794" t="s">
        <v>1642</v>
      </c>
      <c r="C4794" t="s">
        <v>1643</v>
      </c>
      <c r="D4794">
        <v>2021</v>
      </c>
      <c r="E4794">
        <v>0</v>
      </c>
      <c r="F4794">
        <v>450000</v>
      </c>
      <c r="G4794">
        <v>0</v>
      </c>
      <c r="H4794">
        <v>0</v>
      </c>
      <c r="I4794">
        <v>450000</v>
      </c>
      <c r="J4794">
        <f t="shared" si="78"/>
        <v>450000</v>
      </c>
    </row>
    <row r="4795" spans="1:10">
      <c r="A4795" t="s">
        <v>446</v>
      </c>
      <c r="B4795" t="s">
        <v>1200</v>
      </c>
      <c r="C4795" t="s">
        <v>1201</v>
      </c>
      <c r="D4795">
        <v>2021</v>
      </c>
      <c r="E4795">
        <v>0</v>
      </c>
      <c r="F4795">
        <v>2165149</v>
      </c>
      <c r="G4795">
        <v>24792000</v>
      </c>
      <c r="H4795">
        <v>894000</v>
      </c>
      <c r="I4795">
        <v>27851149</v>
      </c>
      <c r="J4795">
        <f t="shared" si="78"/>
        <v>9283716.333333334</v>
      </c>
    </row>
    <row r="4796" spans="1:10">
      <c r="A4796" t="s">
        <v>446</v>
      </c>
      <c r="B4796" t="s">
        <v>1200</v>
      </c>
      <c r="C4796" t="s">
        <v>1201</v>
      </c>
      <c r="D4796">
        <v>2021</v>
      </c>
      <c r="E4796">
        <v>0</v>
      </c>
      <c r="F4796">
        <v>1052000</v>
      </c>
      <c r="G4796">
        <v>0</v>
      </c>
      <c r="H4796">
        <v>0</v>
      </c>
      <c r="I4796">
        <v>1052000</v>
      </c>
      <c r="J4796">
        <f t="shared" si="78"/>
        <v>1052000</v>
      </c>
    </row>
    <row r="4797" spans="1:10">
      <c r="A4797" t="s">
        <v>446</v>
      </c>
      <c r="B4797" t="s">
        <v>447</v>
      </c>
      <c r="C4797" t="s">
        <v>448</v>
      </c>
      <c r="D4797">
        <v>2021</v>
      </c>
      <c r="E4797">
        <v>0</v>
      </c>
      <c r="F4797">
        <v>0</v>
      </c>
      <c r="G4797">
        <v>4699554</v>
      </c>
      <c r="H4797">
        <v>23000000</v>
      </c>
      <c r="I4797">
        <v>27699554</v>
      </c>
      <c r="J4797">
        <f t="shared" si="78"/>
        <v>13849777</v>
      </c>
    </row>
    <row r="4798" spans="1:10">
      <c r="A4798" t="s">
        <v>446</v>
      </c>
      <c r="B4798" t="s">
        <v>510</v>
      </c>
      <c r="C4798" t="s">
        <v>511</v>
      </c>
      <c r="D4798">
        <v>2021</v>
      </c>
      <c r="E4798">
        <v>0</v>
      </c>
      <c r="F4798">
        <v>6354328</v>
      </c>
      <c r="G4798">
        <v>749000</v>
      </c>
      <c r="H4798">
        <v>1563000</v>
      </c>
      <c r="I4798">
        <v>8666328</v>
      </c>
      <c r="J4798">
        <f t="shared" si="78"/>
        <v>2888776</v>
      </c>
    </row>
    <row r="4799" spans="1:10">
      <c r="A4799" t="s">
        <v>446</v>
      </c>
      <c r="B4799" t="s">
        <v>512</v>
      </c>
      <c r="C4799" t="s">
        <v>1452</v>
      </c>
      <c r="D4799">
        <v>2021</v>
      </c>
      <c r="E4799">
        <v>3101834</v>
      </c>
      <c r="F4799">
        <v>10438000</v>
      </c>
      <c r="G4799">
        <v>30251000</v>
      </c>
      <c r="H4799">
        <v>6299000</v>
      </c>
      <c r="I4799">
        <v>50089834</v>
      </c>
      <c r="J4799">
        <f t="shared" si="78"/>
        <v>12522458.5</v>
      </c>
    </row>
    <row r="4800" spans="1:10">
      <c r="A4800" t="s">
        <v>446</v>
      </c>
      <c r="B4800" t="s">
        <v>514</v>
      </c>
      <c r="C4800" t="s">
        <v>515</v>
      </c>
      <c r="D4800">
        <v>2021</v>
      </c>
      <c r="E4800">
        <v>0</v>
      </c>
      <c r="F4800">
        <v>0</v>
      </c>
      <c r="G4800">
        <v>23885000</v>
      </c>
      <c r="H4800">
        <v>35126000</v>
      </c>
      <c r="I4800">
        <v>59011000</v>
      </c>
      <c r="J4800">
        <f t="shared" si="78"/>
        <v>29505500</v>
      </c>
    </row>
    <row r="4801" spans="1:10">
      <c r="A4801" t="s">
        <v>446</v>
      </c>
      <c r="B4801" t="s">
        <v>1327</v>
      </c>
      <c r="C4801" t="s">
        <v>1328</v>
      </c>
      <c r="D4801">
        <v>2021</v>
      </c>
      <c r="E4801">
        <v>23538264</v>
      </c>
      <c r="F4801">
        <v>38071000</v>
      </c>
      <c r="G4801">
        <v>6799000</v>
      </c>
      <c r="H4801">
        <v>0</v>
      </c>
      <c r="I4801">
        <v>68408264</v>
      </c>
      <c r="J4801">
        <f t="shared" si="78"/>
        <v>22802754.666666668</v>
      </c>
    </row>
    <row r="4802" spans="1:10">
      <c r="A4802" t="s">
        <v>446</v>
      </c>
      <c r="B4802" t="s">
        <v>1327</v>
      </c>
      <c r="C4802" t="s">
        <v>1328</v>
      </c>
      <c r="D4802">
        <v>2021</v>
      </c>
      <c r="E4802">
        <v>0</v>
      </c>
      <c r="F4802">
        <v>590000</v>
      </c>
      <c r="G4802">
        <v>0</v>
      </c>
      <c r="H4802">
        <v>0</v>
      </c>
      <c r="I4802">
        <v>590000</v>
      </c>
      <c r="J4802">
        <f t="shared" si="78"/>
        <v>590000</v>
      </c>
    </row>
    <row r="4803" spans="1:10">
      <c r="A4803" t="s">
        <v>446</v>
      </c>
      <c r="B4803" t="s">
        <v>2218</v>
      </c>
      <c r="C4803" t="s">
        <v>2219</v>
      </c>
      <c r="D4803">
        <v>2021</v>
      </c>
      <c r="E4803">
        <v>0</v>
      </c>
      <c r="F4803">
        <v>0</v>
      </c>
      <c r="G4803">
        <v>0</v>
      </c>
      <c r="H4803">
        <v>999</v>
      </c>
      <c r="I4803">
        <v>999</v>
      </c>
      <c r="J4803">
        <f t="shared" si="78"/>
        <v>999</v>
      </c>
    </row>
    <row r="4804" spans="1:10">
      <c r="A4804" t="s">
        <v>446</v>
      </c>
      <c r="B4804" t="s">
        <v>2218</v>
      </c>
      <c r="C4804" t="s">
        <v>2219</v>
      </c>
      <c r="D4804">
        <v>2021</v>
      </c>
      <c r="E4804">
        <v>0</v>
      </c>
      <c r="F4804">
        <v>0</v>
      </c>
      <c r="G4804">
        <v>0</v>
      </c>
      <c r="H4804">
        <v>15972000</v>
      </c>
      <c r="I4804">
        <v>15972000</v>
      </c>
      <c r="J4804">
        <f t="shared" si="78"/>
        <v>15972000</v>
      </c>
    </row>
    <row r="4805" spans="1:10">
      <c r="A4805" t="s">
        <v>446</v>
      </c>
      <c r="B4805" t="s">
        <v>1289</v>
      </c>
      <c r="C4805" t="s">
        <v>1290</v>
      </c>
      <c r="D4805">
        <v>2021</v>
      </c>
      <c r="E4805">
        <v>9863417</v>
      </c>
      <c r="F4805">
        <v>7038000</v>
      </c>
      <c r="G4805">
        <v>2961000</v>
      </c>
      <c r="H4805">
        <v>4309000</v>
      </c>
      <c r="I4805">
        <v>24171417</v>
      </c>
      <c r="J4805">
        <f t="shared" si="78"/>
        <v>6042854.25</v>
      </c>
    </row>
    <row r="4806" spans="1:10">
      <c r="A4806" t="s">
        <v>446</v>
      </c>
      <c r="B4806" t="s">
        <v>1730</v>
      </c>
      <c r="C4806" t="s">
        <v>1731</v>
      </c>
      <c r="D4806">
        <v>2021</v>
      </c>
      <c r="E4806">
        <v>26999</v>
      </c>
      <c r="F4806">
        <v>0</v>
      </c>
      <c r="G4806">
        <v>0</v>
      </c>
      <c r="H4806">
        <v>0</v>
      </c>
      <c r="I4806">
        <v>26999</v>
      </c>
      <c r="J4806">
        <f t="shared" si="78"/>
        <v>26999</v>
      </c>
    </row>
    <row r="4807" spans="1:10">
      <c r="A4807" t="s">
        <v>446</v>
      </c>
      <c r="B4807" t="s">
        <v>1732</v>
      </c>
      <c r="C4807" t="s">
        <v>1704</v>
      </c>
      <c r="D4807">
        <v>2021</v>
      </c>
      <c r="E4807">
        <v>100000000</v>
      </c>
      <c r="F4807">
        <v>0</v>
      </c>
      <c r="G4807">
        <v>0</v>
      </c>
      <c r="H4807">
        <v>0</v>
      </c>
      <c r="I4807">
        <v>100000000</v>
      </c>
      <c r="J4807">
        <f t="shared" si="78"/>
        <v>100000000</v>
      </c>
    </row>
    <row r="4808" spans="1:10">
      <c r="A4808" t="s">
        <v>446</v>
      </c>
      <c r="B4808" t="s">
        <v>516</v>
      </c>
      <c r="C4808" t="s">
        <v>517</v>
      </c>
      <c r="D4808">
        <v>2021</v>
      </c>
      <c r="E4808">
        <v>1000000</v>
      </c>
      <c r="F4808">
        <v>0</v>
      </c>
      <c r="G4808">
        <v>0</v>
      </c>
      <c r="H4808">
        <v>0</v>
      </c>
      <c r="I4808">
        <v>1000000</v>
      </c>
      <c r="J4808">
        <f t="shared" si="78"/>
        <v>1000000</v>
      </c>
    </row>
    <row r="4809" spans="1:10">
      <c r="A4809" t="s">
        <v>446</v>
      </c>
      <c r="B4809" t="s">
        <v>518</v>
      </c>
      <c r="C4809" t="s">
        <v>480</v>
      </c>
      <c r="D4809">
        <v>2021</v>
      </c>
      <c r="E4809">
        <v>3000000</v>
      </c>
      <c r="F4809">
        <v>0</v>
      </c>
      <c r="G4809">
        <v>0</v>
      </c>
      <c r="H4809">
        <v>0</v>
      </c>
      <c r="I4809">
        <v>3000000</v>
      </c>
      <c r="J4809">
        <f t="shared" si="78"/>
        <v>3000000</v>
      </c>
    </row>
    <row r="4810" spans="1:10">
      <c r="A4810" t="s">
        <v>446</v>
      </c>
      <c r="B4810" t="s">
        <v>519</v>
      </c>
      <c r="C4810" t="s">
        <v>520</v>
      </c>
      <c r="D4810">
        <v>2021</v>
      </c>
      <c r="E4810">
        <v>1227000</v>
      </c>
      <c r="F4810">
        <v>0</v>
      </c>
      <c r="G4810">
        <v>0</v>
      </c>
      <c r="H4810">
        <v>0</v>
      </c>
      <c r="I4810">
        <v>1227000</v>
      </c>
      <c r="J4810">
        <f t="shared" si="78"/>
        <v>1227000</v>
      </c>
    </row>
    <row r="4811" spans="1:10">
      <c r="A4811" t="s">
        <v>446</v>
      </c>
      <c r="B4811" t="s">
        <v>523</v>
      </c>
      <c r="C4811" t="s">
        <v>482</v>
      </c>
      <c r="D4811">
        <v>2021</v>
      </c>
      <c r="E4811">
        <v>14450000</v>
      </c>
      <c r="F4811">
        <v>0</v>
      </c>
      <c r="G4811">
        <v>9590000</v>
      </c>
      <c r="H4811">
        <v>0</v>
      </c>
      <c r="I4811">
        <v>24040000</v>
      </c>
      <c r="J4811">
        <f t="shared" si="78"/>
        <v>12020000</v>
      </c>
    </row>
    <row r="4812" spans="1:10">
      <c r="A4812" t="s">
        <v>446</v>
      </c>
      <c r="B4812" t="s">
        <v>2256</v>
      </c>
      <c r="C4812" t="s">
        <v>2257</v>
      </c>
      <c r="D4812">
        <v>2021</v>
      </c>
      <c r="E4812">
        <v>500000</v>
      </c>
      <c r="F4812">
        <v>0</v>
      </c>
      <c r="G4812">
        <v>0</v>
      </c>
      <c r="H4812">
        <v>0</v>
      </c>
      <c r="I4812">
        <v>500000</v>
      </c>
      <c r="J4812">
        <f t="shared" si="78"/>
        <v>500000</v>
      </c>
    </row>
    <row r="4813" spans="1:10">
      <c r="A4813" t="s">
        <v>446</v>
      </c>
      <c r="B4813" t="s">
        <v>1110</v>
      </c>
      <c r="C4813" t="s">
        <v>2112</v>
      </c>
      <c r="D4813">
        <v>2021</v>
      </c>
      <c r="E4813">
        <v>9601000</v>
      </c>
      <c r="F4813">
        <v>0</v>
      </c>
      <c r="G4813">
        <v>0</v>
      </c>
      <c r="H4813">
        <v>0</v>
      </c>
      <c r="I4813">
        <v>9601000</v>
      </c>
      <c r="J4813">
        <f t="shared" si="78"/>
        <v>9601000</v>
      </c>
    </row>
    <row r="4814" spans="1:10">
      <c r="A4814" t="s">
        <v>532</v>
      </c>
      <c r="B4814" t="s">
        <v>533</v>
      </c>
      <c r="C4814" t="s">
        <v>534</v>
      </c>
      <c r="D4814">
        <v>2021</v>
      </c>
      <c r="E4814">
        <v>17194018</v>
      </c>
      <c r="F4814">
        <v>0</v>
      </c>
      <c r="G4814">
        <v>0</v>
      </c>
      <c r="H4814">
        <v>0</v>
      </c>
      <c r="I4814">
        <v>17194018</v>
      </c>
      <c r="J4814">
        <f t="shared" si="78"/>
        <v>17194018</v>
      </c>
    </row>
    <row r="4815" spans="1:10">
      <c r="A4815" t="s">
        <v>532</v>
      </c>
      <c r="B4815" t="s">
        <v>537</v>
      </c>
      <c r="C4815" t="s">
        <v>538</v>
      </c>
      <c r="D4815">
        <v>2021</v>
      </c>
      <c r="E4815">
        <v>0</v>
      </c>
      <c r="F4815">
        <v>6677150</v>
      </c>
      <c r="G4815">
        <v>11956000</v>
      </c>
      <c r="H4815">
        <v>6000000</v>
      </c>
      <c r="I4815">
        <v>24633150</v>
      </c>
      <c r="J4815">
        <f t="shared" si="78"/>
        <v>8211050</v>
      </c>
    </row>
    <row r="4816" spans="1:10">
      <c r="A4816" t="s">
        <v>532</v>
      </c>
      <c r="B4816" t="s">
        <v>539</v>
      </c>
      <c r="C4816" t="s">
        <v>540</v>
      </c>
      <c r="D4816">
        <v>2021</v>
      </c>
      <c r="E4816">
        <v>30583231</v>
      </c>
      <c r="F4816">
        <v>84220000</v>
      </c>
      <c r="G4816">
        <v>244530000</v>
      </c>
      <c r="H4816">
        <v>10163000</v>
      </c>
      <c r="I4816">
        <v>369496231</v>
      </c>
      <c r="J4816">
        <f t="shared" si="78"/>
        <v>92374057.75</v>
      </c>
    </row>
    <row r="4817" spans="1:10">
      <c r="A4817" t="s">
        <v>532</v>
      </c>
      <c r="B4817" t="s">
        <v>541</v>
      </c>
      <c r="C4817" t="s">
        <v>542</v>
      </c>
      <c r="D4817">
        <v>2021</v>
      </c>
      <c r="E4817">
        <v>0</v>
      </c>
      <c r="F4817">
        <v>337200</v>
      </c>
      <c r="G4817">
        <v>0</v>
      </c>
      <c r="H4817">
        <v>0</v>
      </c>
      <c r="I4817">
        <v>337200</v>
      </c>
      <c r="J4817">
        <f t="shared" si="78"/>
        <v>337200</v>
      </c>
    </row>
    <row r="4818" spans="1:10">
      <c r="A4818" t="s">
        <v>532</v>
      </c>
      <c r="B4818" t="s">
        <v>2184</v>
      </c>
      <c r="C4818" t="s">
        <v>2185</v>
      </c>
      <c r="D4818">
        <v>2021</v>
      </c>
      <c r="E4818">
        <v>166695</v>
      </c>
      <c r="F4818">
        <v>0</v>
      </c>
      <c r="G4818">
        <v>0</v>
      </c>
      <c r="H4818">
        <v>0</v>
      </c>
      <c r="I4818">
        <v>166695</v>
      </c>
      <c r="J4818">
        <f t="shared" si="78"/>
        <v>166695</v>
      </c>
    </row>
    <row r="4819" spans="1:10">
      <c r="A4819" t="s">
        <v>532</v>
      </c>
      <c r="B4819" t="s">
        <v>545</v>
      </c>
      <c r="C4819" t="s">
        <v>546</v>
      </c>
      <c r="D4819">
        <v>2021</v>
      </c>
      <c r="E4819">
        <v>26897803</v>
      </c>
      <c r="F4819">
        <v>41659000</v>
      </c>
      <c r="G4819">
        <v>5500000</v>
      </c>
      <c r="H4819">
        <v>1000000</v>
      </c>
      <c r="I4819">
        <v>75056803</v>
      </c>
      <c r="J4819">
        <f t="shared" si="78"/>
        <v>18764200.75</v>
      </c>
    </row>
    <row r="4820" spans="1:10">
      <c r="A4820" t="s">
        <v>532</v>
      </c>
      <c r="B4820" t="s">
        <v>547</v>
      </c>
      <c r="C4820" t="s">
        <v>548</v>
      </c>
      <c r="D4820">
        <v>2021</v>
      </c>
      <c r="E4820">
        <v>0</v>
      </c>
      <c r="F4820">
        <v>9772090</v>
      </c>
      <c r="G4820">
        <v>6753000</v>
      </c>
      <c r="H4820">
        <v>3424000</v>
      </c>
      <c r="I4820">
        <v>19949090</v>
      </c>
      <c r="J4820">
        <f t="shared" si="78"/>
        <v>6649696.666666667</v>
      </c>
    </row>
    <row r="4821" spans="1:10">
      <c r="A4821" t="s">
        <v>532</v>
      </c>
      <c r="B4821" t="s">
        <v>549</v>
      </c>
      <c r="C4821" t="s">
        <v>550</v>
      </c>
      <c r="D4821">
        <v>2021</v>
      </c>
      <c r="E4821">
        <v>2023171</v>
      </c>
      <c r="F4821">
        <v>1449000</v>
      </c>
      <c r="G4821">
        <v>851000</v>
      </c>
      <c r="H4821">
        <v>81000</v>
      </c>
      <c r="I4821">
        <v>4404171</v>
      </c>
      <c r="J4821">
        <f t="shared" si="78"/>
        <v>1101042.75</v>
      </c>
    </row>
    <row r="4822" spans="1:10">
      <c r="A4822" t="s">
        <v>555</v>
      </c>
      <c r="B4822" t="s">
        <v>556</v>
      </c>
      <c r="C4822" t="s">
        <v>557</v>
      </c>
      <c r="D4822">
        <v>2021</v>
      </c>
      <c r="E4822">
        <v>237417403</v>
      </c>
      <c r="F4822">
        <v>222986000</v>
      </c>
      <c r="G4822">
        <v>178501000</v>
      </c>
      <c r="H4822">
        <v>138110000</v>
      </c>
      <c r="I4822">
        <v>777014403</v>
      </c>
      <c r="J4822">
        <f t="shared" si="78"/>
        <v>194253600.75</v>
      </c>
    </row>
    <row r="4823" spans="1:10">
      <c r="A4823" t="s">
        <v>555</v>
      </c>
      <c r="B4823" t="s">
        <v>558</v>
      </c>
      <c r="C4823" t="s">
        <v>559</v>
      </c>
      <c r="D4823">
        <v>2021</v>
      </c>
      <c r="E4823">
        <v>0</v>
      </c>
      <c r="F4823">
        <v>7599404</v>
      </c>
      <c r="G4823">
        <v>12930000</v>
      </c>
      <c r="H4823">
        <v>11865000</v>
      </c>
      <c r="I4823">
        <v>32394404</v>
      </c>
      <c r="J4823">
        <f t="shared" si="78"/>
        <v>10798134.666666666</v>
      </c>
    </row>
    <row r="4824" spans="1:10">
      <c r="A4824" t="s">
        <v>555</v>
      </c>
      <c r="B4824" t="s">
        <v>1171</v>
      </c>
      <c r="C4824" t="s">
        <v>1172</v>
      </c>
      <c r="D4824">
        <v>2021</v>
      </c>
      <c r="E4824">
        <v>100000000</v>
      </c>
      <c r="F4824">
        <v>0</v>
      </c>
      <c r="G4824">
        <v>0</v>
      </c>
      <c r="H4824">
        <v>0</v>
      </c>
      <c r="I4824">
        <v>100000000</v>
      </c>
      <c r="J4824">
        <f t="shared" si="78"/>
        <v>100000000</v>
      </c>
    </row>
    <row r="4825" spans="1:10">
      <c r="A4825" t="s">
        <v>555</v>
      </c>
      <c r="B4825" t="s">
        <v>560</v>
      </c>
      <c r="C4825" t="s">
        <v>561</v>
      </c>
      <c r="D4825">
        <v>2021</v>
      </c>
      <c r="E4825">
        <v>0</v>
      </c>
      <c r="F4825">
        <v>394580342</v>
      </c>
      <c r="G4825">
        <v>342021000</v>
      </c>
      <c r="H4825">
        <v>391762000</v>
      </c>
      <c r="I4825">
        <v>1128363342</v>
      </c>
      <c r="J4825">
        <f t="shared" si="78"/>
        <v>376121114</v>
      </c>
    </row>
    <row r="4826" spans="1:10">
      <c r="A4826" t="s">
        <v>555</v>
      </c>
      <c r="B4826" t="s">
        <v>562</v>
      </c>
      <c r="C4826" t="s">
        <v>563</v>
      </c>
      <c r="D4826">
        <v>2021</v>
      </c>
      <c r="E4826">
        <v>0</v>
      </c>
      <c r="F4826">
        <v>13226000</v>
      </c>
      <c r="G4826">
        <v>369873000</v>
      </c>
      <c r="H4826">
        <v>382000000</v>
      </c>
      <c r="I4826">
        <v>765099000</v>
      </c>
      <c r="J4826">
        <f t="shared" si="78"/>
        <v>255033000</v>
      </c>
    </row>
    <row r="4827" spans="1:10">
      <c r="A4827" t="s">
        <v>555</v>
      </c>
      <c r="B4827" t="s">
        <v>562</v>
      </c>
      <c r="C4827" t="s">
        <v>563</v>
      </c>
      <c r="D4827">
        <v>2021</v>
      </c>
      <c r="E4827">
        <v>56019000</v>
      </c>
      <c r="F4827">
        <v>0</v>
      </c>
      <c r="G4827">
        <v>0</v>
      </c>
      <c r="H4827">
        <v>0</v>
      </c>
      <c r="I4827">
        <v>56019000</v>
      </c>
      <c r="J4827">
        <f t="shared" si="78"/>
        <v>56019000</v>
      </c>
    </row>
    <row r="4828" spans="1:10">
      <c r="A4828" t="s">
        <v>555</v>
      </c>
      <c r="B4828" t="s">
        <v>564</v>
      </c>
      <c r="C4828" t="s">
        <v>565</v>
      </c>
      <c r="D4828">
        <v>2021</v>
      </c>
      <c r="E4828">
        <v>0</v>
      </c>
      <c r="F4828">
        <v>4617481</v>
      </c>
      <c r="G4828">
        <v>2041000</v>
      </c>
      <c r="H4828">
        <v>117529000</v>
      </c>
      <c r="I4828">
        <v>124187481</v>
      </c>
      <c r="J4828">
        <f t="shared" si="78"/>
        <v>41395827</v>
      </c>
    </row>
    <row r="4829" spans="1:10">
      <c r="A4829" t="s">
        <v>566</v>
      </c>
      <c r="B4829" t="s">
        <v>949</v>
      </c>
      <c r="C4829" t="s">
        <v>950</v>
      </c>
      <c r="D4829">
        <v>2021</v>
      </c>
      <c r="E4829">
        <v>441189</v>
      </c>
      <c r="F4829">
        <v>0</v>
      </c>
      <c r="G4829">
        <v>0</v>
      </c>
      <c r="H4829">
        <v>50000</v>
      </c>
      <c r="I4829">
        <v>491189</v>
      </c>
      <c r="J4829">
        <f t="shared" si="78"/>
        <v>245594.5</v>
      </c>
    </row>
    <row r="4830" spans="1:10">
      <c r="A4830" t="s">
        <v>566</v>
      </c>
      <c r="B4830" t="s">
        <v>1187</v>
      </c>
      <c r="C4830" t="s">
        <v>988</v>
      </c>
      <c r="D4830">
        <v>2021</v>
      </c>
      <c r="E4830">
        <v>0</v>
      </c>
      <c r="F4830">
        <v>0</v>
      </c>
      <c r="G4830">
        <v>3502606</v>
      </c>
      <c r="H4830">
        <v>0</v>
      </c>
      <c r="I4830">
        <v>3502606</v>
      </c>
      <c r="J4830">
        <f t="shared" si="78"/>
        <v>3502606</v>
      </c>
    </row>
    <row r="4831" spans="1:10">
      <c r="A4831" t="s">
        <v>566</v>
      </c>
      <c r="B4831" t="s">
        <v>567</v>
      </c>
      <c r="C4831" t="s">
        <v>568</v>
      </c>
      <c r="D4831">
        <v>2021</v>
      </c>
      <c r="E4831">
        <v>0</v>
      </c>
      <c r="F4831">
        <v>271554</v>
      </c>
      <c r="G4831">
        <v>0</v>
      </c>
      <c r="H4831">
        <v>80000</v>
      </c>
      <c r="I4831">
        <v>351554</v>
      </c>
      <c r="J4831">
        <f t="shared" si="78"/>
        <v>175777</v>
      </c>
    </row>
    <row r="4832" spans="1:10">
      <c r="A4832" t="s">
        <v>566</v>
      </c>
      <c r="B4832" t="s">
        <v>569</v>
      </c>
      <c r="C4832" t="s">
        <v>570</v>
      </c>
      <c r="D4832">
        <v>2021</v>
      </c>
      <c r="E4832">
        <v>0</v>
      </c>
      <c r="F4832">
        <v>0</v>
      </c>
      <c r="G4832">
        <v>0</v>
      </c>
      <c r="H4832">
        <v>4000</v>
      </c>
      <c r="I4832">
        <v>4000</v>
      </c>
      <c r="J4832">
        <f t="shared" si="78"/>
        <v>4000</v>
      </c>
    </row>
    <row r="4833" spans="1:10">
      <c r="A4833" t="s">
        <v>566</v>
      </c>
      <c r="B4833" t="s">
        <v>579</v>
      </c>
      <c r="C4833" t="s">
        <v>580</v>
      </c>
      <c r="D4833">
        <v>2021</v>
      </c>
      <c r="E4833">
        <v>16911447</v>
      </c>
      <c r="F4833">
        <v>0</v>
      </c>
      <c r="G4833">
        <v>0</v>
      </c>
      <c r="H4833">
        <v>1250000</v>
      </c>
      <c r="I4833">
        <v>18161447</v>
      </c>
      <c r="J4833">
        <f t="shared" si="78"/>
        <v>9080723.5</v>
      </c>
    </row>
    <row r="4834" spans="1:10">
      <c r="A4834" t="s">
        <v>566</v>
      </c>
      <c r="B4834" t="s">
        <v>579</v>
      </c>
      <c r="C4834" t="s">
        <v>580</v>
      </c>
      <c r="D4834">
        <v>2021</v>
      </c>
      <c r="E4834">
        <v>81000000</v>
      </c>
      <c r="F4834">
        <v>0</v>
      </c>
      <c r="G4834">
        <v>0</v>
      </c>
      <c r="H4834">
        <v>0</v>
      </c>
      <c r="I4834">
        <v>81000000</v>
      </c>
      <c r="J4834">
        <f t="shared" si="78"/>
        <v>81000000</v>
      </c>
    </row>
    <row r="4835" spans="1:10">
      <c r="A4835" t="s">
        <v>566</v>
      </c>
      <c r="B4835" t="s">
        <v>581</v>
      </c>
      <c r="C4835" t="s">
        <v>582</v>
      </c>
      <c r="D4835">
        <v>2021</v>
      </c>
      <c r="E4835">
        <v>0</v>
      </c>
      <c r="F4835">
        <v>2675000</v>
      </c>
      <c r="G4835">
        <v>0</v>
      </c>
      <c r="H4835">
        <v>0</v>
      </c>
      <c r="I4835">
        <v>2675000</v>
      </c>
      <c r="J4835">
        <f t="shared" si="78"/>
        <v>2675000</v>
      </c>
    </row>
    <row r="4836" spans="1:10">
      <c r="A4836" t="s">
        <v>566</v>
      </c>
      <c r="B4836" t="s">
        <v>1352</v>
      </c>
      <c r="C4836" t="s">
        <v>1176</v>
      </c>
      <c r="D4836">
        <v>2021</v>
      </c>
      <c r="E4836">
        <v>0</v>
      </c>
      <c r="F4836">
        <v>3590005</v>
      </c>
      <c r="G4836">
        <v>0</v>
      </c>
      <c r="H4836">
        <v>5373000</v>
      </c>
      <c r="I4836">
        <v>8963005</v>
      </c>
      <c r="J4836">
        <f t="shared" si="78"/>
        <v>4481502.5</v>
      </c>
    </row>
    <row r="4837" spans="1:10">
      <c r="A4837" t="s">
        <v>566</v>
      </c>
      <c r="B4837" t="s">
        <v>583</v>
      </c>
      <c r="C4837" t="s">
        <v>584</v>
      </c>
      <c r="D4837">
        <v>2021</v>
      </c>
      <c r="E4837">
        <v>0</v>
      </c>
      <c r="F4837">
        <v>1353383</v>
      </c>
      <c r="G4837">
        <v>0</v>
      </c>
      <c r="H4837">
        <v>0</v>
      </c>
      <c r="I4837">
        <v>1353383</v>
      </c>
      <c r="J4837">
        <f t="shared" si="78"/>
        <v>1353383</v>
      </c>
    </row>
    <row r="4838" spans="1:10">
      <c r="A4838" t="s">
        <v>566</v>
      </c>
      <c r="B4838" t="s">
        <v>585</v>
      </c>
      <c r="C4838" t="s">
        <v>586</v>
      </c>
      <c r="D4838">
        <v>2021</v>
      </c>
      <c r="E4838">
        <v>0</v>
      </c>
      <c r="F4838">
        <v>0</v>
      </c>
      <c r="G4838">
        <v>0</v>
      </c>
      <c r="H4838">
        <v>1268405</v>
      </c>
      <c r="I4838">
        <v>1268405</v>
      </c>
      <c r="J4838">
        <f t="shared" si="78"/>
        <v>1268405</v>
      </c>
    </row>
    <row r="4839" spans="1:10">
      <c r="A4839" t="s">
        <v>566</v>
      </c>
      <c r="B4839" t="s">
        <v>587</v>
      </c>
      <c r="C4839" t="s">
        <v>588</v>
      </c>
      <c r="D4839">
        <v>2021</v>
      </c>
      <c r="E4839">
        <v>0</v>
      </c>
      <c r="F4839">
        <v>316718</v>
      </c>
      <c r="G4839">
        <v>0</v>
      </c>
      <c r="H4839">
        <v>0</v>
      </c>
      <c r="I4839">
        <v>316718</v>
      </c>
      <c r="J4839">
        <f t="shared" si="78"/>
        <v>316718</v>
      </c>
    </row>
    <row r="4840" spans="1:10">
      <c r="A4840" t="s">
        <v>566</v>
      </c>
      <c r="B4840" t="s">
        <v>589</v>
      </c>
      <c r="C4840" t="s">
        <v>590</v>
      </c>
      <c r="D4840">
        <v>2021</v>
      </c>
      <c r="E4840">
        <v>0</v>
      </c>
      <c r="F4840">
        <v>25206</v>
      </c>
      <c r="G4840">
        <v>32000</v>
      </c>
      <c r="H4840">
        <v>7000</v>
      </c>
      <c r="I4840">
        <v>64206</v>
      </c>
      <c r="J4840">
        <f t="shared" si="78"/>
        <v>21402</v>
      </c>
    </row>
    <row r="4841" spans="1:10">
      <c r="A4841" t="s">
        <v>566</v>
      </c>
      <c r="B4841" t="s">
        <v>872</v>
      </c>
      <c r="C4841" t="s">
        <v>873</v>
      </c>
      <c r="D4841">
        <v>2021</v>
      </c>
      <c r="E4841">
        <v>0</v>
      </c>
      <c r="F4841">
        <v>0</v>
      </c>
      <c r="G4841">
        <v>0</v>
      </c>
      <c r="H4841">
        <v>564917</v>
      </c>
      <c r="I4841">
        <v>564917</v>
      </c>
      <c r="J4841">
        <f t="shared" si="78"/>
        <v>564917</v>
      </c>
    </row>
    <row r="4842" spans="1:10">
      <c r="A4842" t="s">
        <v>566</v>
      </c>
      <c r="B4842" t="s">
        <v>591</v>
      </c>
      <c r="C4842" t="s">
        <v>592</v>
      </c>
      <c r="D4842">
        <v>2021</v>
      </c>
      <c r="E4842">
        <v>0</v>
      </c>
      <c r="F4842">
        <v>4252072</v>
      </c>
      <c r="G4842">
        <v>6000000</v>
      </c>
      <c r="H4842">
        <v>12320000</v>
      </c>
      <c r="I4842">
        <v>22572072</v>
      </c>
      <c r="J4842">
        <f t="shared" si="78"/>
        <v>7524024</v>
      </c>
    </row>
    <row r="4843" spans="1:10">
      <c r="A4843" t="s">
        <v>566</v>
      </c>
      <c r="B4843" t="s">
        <v>593</v>
      </c>
      <c r="C4843" t="s">
        <v>594</v>
      </c>
      <c r="D4843">
        <v>2021</v>
      </c>
      <c r="E4843">
        <v>0</v>
      </c>
      <c r="F4843">
        <v>0</v>
      </c>
      <c r="G4843">
        <v>274294</v>
      </c>
      <c r="H4843">
        <v>0</v>
      </c>
      <c r="I4843">
        <v>274294</v>
      </c>
      <c r="J4843">
        <f t="shared" ref="J4843:J4906" si="79">AVERAGEIF(E4843:H4843, "&gt;0")</f>
        <v>274294</v>
      </c>
    </row>
    <row r="4844" spans="1:10">
      <c r="A4844" t="s">
        <v>566</v>
      </c>
      <c r="B4844" t="s">
        <v>1400</v>
      </c>
      <c r="C4844" t="s">
        <v>1401</v>
      </c>
      <c r="D4844">
        <v>2021</v>
      </c>
      <c r="E4844">
        <v>0</v>
      </c>
      <c r="F4844">
        <v>0</v>
      </c>
      <c r="G4844">
        <v>387402</v>
      </c>
      <c r="H4844">
        <v>0</v>
      </c>
      <c r="I4844">
        <v>387402</v>
      </c>
      <c r="J4844">
        <f t="shared" si="79"/>
        <v>387402</v>
      </c>
    </row>
    <row r="4845" spans="1:10">
      <c r="A4845" t="s">
        <v>566</v>
      </c>
      <c r="B4845" t="s">
        <v>1255</v>
      </c>
      <c r="C4845" t="s">
        <v>1256</v>
      </c>
      <c r="D4845">
        <v>2021</v>
      </c>
      <c r="E4845">
        <v>0</v>
      </c>
      <c r="F4845">
        <v>38887</v>
      </c>
      <c r="G4845">
        <v>0</v>
      </c>
      <c r="H4845">
        <v>0</v>
      </c>
      <c r="I4845">
        <v>38887</v>
      </c>
      <c r="J4845">
        <f t="shared" si="79"/>
        <v>38887</v>
      </c>
    </row>
    <row r="4846" spans="1:10">
      <c r="A4846" t="s">
        <v>566</v>
      </c>
      <c r="B4846" t="s">
        <v>1492</v>
      </c>
      <c r="C4846" t="s">
        <v>1059</v>
      </c>
      <c r="D4846">
        <v>2021</v>
      </c>
      <c r="E4846">
        <v>0</v>
      </c>
      <c r="F4846">
        <v>1179383</v>
      </c>
      <c r="G4846">
        <v>300000</v>
      </c>
      <c r="H4846">
        <v>0</v>
      </c>
      <c r="I4846">
        <v>1479383</v>
      </c>
      <c r="J4846">
        <f t="shared" si="79"/>
        <v>739691.5</v>
      </c>
    </row>
    <row r="4847" spans="1:10">
      <c r="A4847" t="s">
        <v>566</v>
      </c>
      <c r="B4847" t="s">
        <v>1492</v>
      </c>
      <c r="C4847" t="s">
        <v>1059</v>
      </c>
      <c r="D4847">
        <v>2021</v>
      </c>
      <c r="E4847">
        <v>0</v>
      </c>
      <c r="F4847">
        <v>800000</v>
      </c>
      <c r="G4847">
        <v>0</v>
      </c>
      <c r="H4847">
        <v>0</v>
      </c>
      <c r="I4847">
        <v>800000</v>
      </c>
      <c r="J4847">
        <f t="shared" si="79"/>
        <v>800000</v>
      </c>
    </row>
    <row r="4848" spans="1:10">
      <c r="A4848" t="s">
        <v>566</v>
      </c>
      <c r="B4848" t="s">
        <v>967</v>
      </c>
      <c r="C4848" t="s">
        <v>669</v>
      </c>
      <c r="D4848">
        <v>2021</v>
      </c>
      <c r="E4848">
        <v>0</v>
      </c>
      <c r="F4848">
        <v>0</v>
      </c>
      <c r="G4848">
        <v>0</v>
      </c>
      <c r="H4848">
        <v>415432</v>
      </c>
      <c r="I4848">
        <v>415432</v>
      </c>
      <c r="J4848">
        <f t="shared" si="79"/>
        <v>415432</v>
      </c>
    </row>
    <row r="4849" spans="1:10">
      <c r="A4849" t="s">
        <v>566</v>
      </c>
      <c r="B4849" t="s">
        <v>595</v>
      </c>
      <c r="C4849" t="s">
        <v>596</v>
      </c>
      <c r="D4849">
        <v>2021</v>
      </c>
      <c r="E4849">
        <v>0</v>
      </c>
      <c r="F4849">
        <v>0</v>
      </c>
      <c r="G4849">
        <v>279634</v>
      </c>
      <c r="H4849">
        <v>18000</v>
      </c>
      <c r="I4849">
        <v>297634</v>
      </c>
      <c r="J4849">
        <f t="shared" si="79"/>
        <v>148817</v>
      </c>
    </row>
    <row r="4850" spans="1:10">
      <c r="A4850" t="s">
        <v>566</v>
      </c>
      <c r="B4850" t="s">
        <v>2258</v>
      </c>
      <c r="C4850" t="s">
        <v>2032</v>
      </c>
      <c r="D4850">
        <v>2021</v>
      </c>
      <c r="E4850">
        <v>38652</v>
      </c>
      <c r="F4850">
        <v>0</v>
      </c>
      <c r="G4850">
        <v>0</v>
      </c>
      <c r="H4850">
        <v>0</v>
      </c>
      <c r="I4850">
        <v>38652</v>
      </c>
      <c r="J4850">
        <f t="shared" si="79"/>
        <v>38652</v>
      </c>
    </row>
    <row r="4851" spans="1:10">
      <c r="A4851" t="s">
        <v>566</v>
      </c>
      <c r="B4851" t="s">
        <v>2226</v>
      </c>
      <c r="C4851" t="s">
        <v>2227</v>
      </c>
      <c r="D4851">
        <v>2021</v>
      </c>
      <c r="E4851">
        <v>1179000</v>
      </c>
      <c r="F4851">
        <v>0</v>
      </c>
      <c r="G4851">
        <v>0</v>
      </c>
      <c r="H4851">
        <v>0</v>
      </c>
      <c r="I4851">
        <v>1179000</v>
      </c>
      <c r="J4851">
        <f t="shared" si="79"/>
        <v>1179000</v>
      </c>
    </row>
    <row r="4852" spans="1:10">
      <c r="A4852" t="s">
        <v>566</v>
      </c>
      <c r="B4852" t="s">
        <v>1646</v>
      </c>
      <c r="C4852" t="s">
        <v>639</v>
      </c>
      <c r="D4852">
        <v>2021</v>
      </c>
      <c r="E4852">
        <v>0</v>
      </c>
      <c r="F4852">
        <v>0</v>
      </c>
      <c r="G4852">
        <v>289305</v>
      </c>
      <c r="H4852">
        <v>0</v>
      </c>
      <c r="I4852">
        <v>289305</v>
      </c>
      <c r="J4852">
        <f t="shared" si="79"/>
        <v>289305</v>
      </c>
    </row>
    <row r="4853" spans="1:10">
      <c r="A4853" t="s">
        <v>566</v>
      </c>
      <c r="B4853" t="s">
        <v>1451</v>
      </c>
      <c r="C4853" t="s">
        <v>1348</v>
      </c>
      <c r="D4853">
        <v>2021</v>
      </c>
      <c r="E4853">
        <v>0</v>
      </c>
      <c r="F4853">
        <v>4000000</v>
      </c>
      <c r="G4853">
        <v>0</v>
      </c>
      <c r="H4853">
        <v>0</v>
      </c>
      <c r="I4853">
        <v>4000000</v>
      </c>
      <c r="J4853">
        <f t="shared" si="79"/>
        <v>4000000</v>
      </c>
    </row>
    <row r="4854" spans="1:10">
      <c r="A4854" t="s">
        <v>566</v>
      </c>
      <c r="B4854" t="s">
        <v>1743</v>
      </c>
      <c r="C4854" t="s">
        <v>2004</v>
      </c>
      <c r="D4854">
        <v>2021</v>
      </c>
      <c r="E4854">
        <v>0</v>
      </c>
      <c r="F4854">
        <v>25929</v>
      </c>
      <c r="G4854">
        <v>0</v>
      </c>
      <c r="H4854">
        <v>0</v>
      </c>
      <c r="I4854">
        <v>25929</v>
      </c>
      <c r="J4854">
        <f t="shared" si="79"/>
        <v>25929</v>
      </c>
    </row>
    <row r="4855" spans="1:10">
      <c r="A4855" t="s">
        <v>566</v>
      </c>
      <c r="B4855" t="s">
        <v>2005</v>
      </c>
      <c r="C4855" t="s">
        <v>2006</v>
      </c>
      <c r="D4855">
        <v>2021</v>
      </c>
      <c r="E4855">
        <v>0</v>
      </c>
      <c r="F4855">
        <v>99000</v>
      </c>
      <c r="G4855">
        <v>0</v>
      </c>
      <c r="H4855">
        <v>0</v>
      </c>
      <c r="I4855">
        <v>99000</v>
      </c>
      <c r="J4855">
        <f t="shared" si="79"/>
        <v>99000</v>
      </c>
    </row>
    <row r="4856" spans="1:10">
      <c r="A4856" t="s">
        <v>566</v>
      </c>
      <c r="B4856" t="s">
        <v>599</v>
      </c>
      <c r="C4856" t="s">
        <v>600</v>
      </c>
      <c r="D4856">
        <v>2021</v>
      </c>
      <c r="E4856">
        <v>0</v>
      </c>
      <c r="F4856">
        <v>1197</v>
      </c>
      <c r="G4856">
        <v>0</v>
      </c>
      <c r="H4856">
        <v>0</v>
      </c>
      <c r="I4856">
        <v>1197</v>
      </c>
      <c r="J4856">
        <f t="shared" si="79"/>
        <v>1197</v>
      </c>
    </row>
    <row r="4857" spans="1:10">
      <c r="A4857" t="s">
        <v>566</v>
      </c>
      <c r="B4857" t="s">
        <v>2007</v>
      </c>
      <c r="C4857" t="s">
        <v>1032</v>
      </c>
      <c r="D4857">
        <v>2021</v>
      </c>
      <c r="E4857">
        <v>0</v>
      </c>
      <c r="F4857">
        <v>0</v>
      </c>
      <c r="G4857">
        <v>0</v>
      </c>
      <c r="H4857">
        <v>85972</v>
      </c>
      <c r="I4857">
        <v>85972</v>
      </c>
      <c r="J4857">
        <f t="shared" si="79"/>
        <v>85972</v>
      </c>
    </row>
    <row r="4858" spans="1:10">
      <c r="A4858" t="s">
        <v>566</v>
      </c>
      <c r="B4858" t="s">
        <v>1648</v>
      </c>
      <c r="C4858" t="s">
        <v>1649</v>
      </c>
      <c r="D4858">
        <v>2021</v>
      </c>
      <c r="E4858">
        <v>9960</v>
      </c>
      <c r="F4858">
        <v>0</v>
      </c>
      <c r="G4858">
        <v>0</v>
      </c>
      <c r="H4858">
        <v>0</v>
      </c>
      <c r="I4858">
        <v>9960</v>
      </c>
      <c r="J4858">
        <f t="shared" si="79"/>
        <v>9960</v>
      </c>
    </row>
    <row r="4859" spans="1:10">
      <c r="A4859" t="s">
        <v>566</v>
      </c>
      <c r="B4859" t="s">
        <v>2191</v>
      </c>
      <c r="C4859" t="s">
        <v>2048</v>
      </c>
      <c r="D4859">
        <v>2021</v>
      </c>
      <c r="E4859">
        <v>0</v>
      </c>
      <c r="F4859">
        <v>13000</v>
      </c>
      <c r="G4859">
        <v>0</v>
      </c>
      <c r="H4859">
        <v>0</v>
      </c>
      <c r="I4859">
        <v>13000</v>
      </c>
      <c r="J4859">
        <f t="shared" si="79"/>
        <v>13000</v>
      </c>
    </row>
    <row r="4860" spans="1:10">
      <c r="A4860" t="s">
        <v>566</v>
      </c>
      <c r="B4860" t="s">
        <v>1650</v>
      </c>
      <c r="C4860" t="s">
        <v>1651</v>
      </c>
      <c r="D4860">
        <v>2021</v>
      </c>
      <c r="E4860">
        <v>190</v>
      </c>
      <c r="F4860">
        <v>0</v>
      </c>
      <c r="G4860">
        <v>0</v>
      </c>
      <c r="H4860">
        <v>0</v>
      </c>
      <c r="I4860">
        <v>190</v>
      </c>
      <c r="J4860">
        <f t="shared" si="79"/>
        <v>190</v>
      </c>
    </row>
    <row r="4861" spans="1:10">
      <c r="A4861" t="s">
        <v>566</v>
      </c>
      <c r="B4861" t="s">
        <v>2009</v>
      </c>
      <c r="C4861" t="s">
        <v>971</v>
      </c>
      <c r="D4861">
        <v>2021</v>
      </c>
      <c r="E4861">
        <v>0</v>
      </c>
      <c r="F4861">
        <v>0</v>
      </c>
      <c r="G4861">
        <v>54695</v>
      </c>
      <c r="H4861">
        <v>0</v>
      </c>
      <c r="I4861">
        <v>54695</v>
      </c>
      <c r="J4861">
        <f t="shared" si="79"/>
        <v>54695</v>
      </c>
    </row>
    <row r="4862" spans="1:10">
      <c r="A4862" t="s">
        <v>566</v>
      </c>
      <c r="B4862" t="s">
        <v>2192</v>
      </c>
      <c r="C4862" t="s">
        <v>2193</v>
      </c>
      <c r="D4862">
        <v>2021</v>
      </c>
      <c r="E4862">
        <v>0</v>
      </c>
      <c r="F4862">
        <v>32000</v>
      </c>
      <c r="G4862">
        <v>0</v>
      </c>
      <c r="H4862">
        <v>0</v>
      </c>
      <c r="I4862">
        <v>32000</v>
      </c>
      <c r="J4862">
        <f t="shared" si="79"/>
        <v>32000</v>
      </c>
    </row>
    <row r="4863" spans="1:10">
      <c r="A4863" t="s">
        <v>566</v>
      </c>
      <c r="B4863" t="s">
        <v>2259</v>
      </c>
      <c r="C4863" t="s">
        <v>2052</v>
      </c>
      <c r="D4863">
        <v>2021</v>
      </c>
      <c r="E4863">
        <v>0</v>
      </c>
      <c r="F4863">
        <v>0</v>
      </c>
      <c r="G4863">
        <v>292</v>
      </c>
      <c r="H4863">
        <v>0</v>
      </c>
      <c r="I4863">
        <v>292</v>
      </c>
      <c r="J4863">
        <f t="shared" si="79"/>
        <v>292</v>
      </c>
    </row>
    <row r="4864" spans="1:10">
      <c r="A4864" t="s">
        <v>566</v>
      </c>
      <c r="B4864" t="s">
        <v>2014</v>
      </c>
      <c r="C4864" t="s">
        <v>1779</v>
      </c>
      <c r="D4864">
        <v>2021</v>
      </c>
      <c r="E4864">
        <v>7000</v>
      </c>
      <c r="F4864">
        <v>0</v>
      </c>
      <c r="G4864">
        <v>0</v>
      </c>
      <c r="H4864">
        <v>0</v>
      </c>
      <c r="I4864">
        <v>7000</v>
      </c>
      <c r="J4864">
        <f t="shared" si="79"/>
        <v>7000</v>
      </c>
    </row>
    <row r="4865" spans="1:10">
      <c r="A4865" t="s">
        <v>566</v>
      </c>
      <c r="B4865" t="s">
        <v>1442</v>
      </c>
      <c r="C4865" t="s">
        <v>1438</v>
      </c>
      <c r="D4865">
        <v>2021</v>
      </c>
      <c r="E4865">
        <v>0</v>
      </c>
      <c r="F4865">
        <v>0</v>
      </c>
      <c r="G4865">
        <v>339376</v>
      </c>
      <c r="H4865">
        <v>0</v>
      </c>
      <c r="I4865">
        <v>339376</v>
      </c>
      <c r="J4865">
        <f t="shared" si="79"/>
        <v>339376</v>
      </c>
    </row>
    <row r="4866" spans="1:10">
      <c r="A4866" t="s">
        <v>566</v>
      </c>
      <c r="B4866" t="s">
        <v>607</v>
      </c>
      <c r="C4866" t="s">
        <v>608</v>
      </c>
      <c r="D4866">
        <v>2021</v>
      </c>
      <c r="E4866">
        <v>0</v>
      </c>
      <c r="F4866">
        <v>0</v>
      </c>
      <c r="G4866">
        <v>0</v>
      </c>
      <c r="H4866">
        <v>108486</v>
      </c>
      <c r="I4866">
        <v>108486</v>
      </c>
      <c r="J4866">
        <f t="shared" si="79"/>
        <v>108486</v>
      </c>
    </row>
    <row r="4867" spans="1:10">
      <c r="A4867" t="s">
        <v>566</v>
      </c>
      <c r="B4867" t="s">
        <v>2194</v>
      </c>
      <c r="C4867" t="s">
        <v>2195</v>
      </c>
      <c r="D4867">
        <v>2021</v>
      </c>
      <c r="E4867">
        <v>63750</v>
      </c>
      <c r="F4867">
        <v>0</v>
      </c>
      <c r="G4867">
        <v>0</v>
      </c>
      <c r="H4867">
        <v>0</v>
      </c>
      <c r="I4867">
        <v>63750</v>
      </c>
      <c r="J4867">
        <f t="shared" si="79"/>
        <v>63750</v>
      </c>
    </row>
    <row r="4868" spans="1:10">
      <c r="A4868" t="s">
        <v>566</v>
      </c>
      <c r="B4868" t="s">
        <v>2196</v>
      </c>
      <c r="C4868" t="s">
        <v>2197</v>
      </c>
      <c r="D4868">
        <v>2021</v>
      </c>
      <c r="E4868">
        <v>0</v>
      </c>
      <c r="F4868">
        <v>14000</v>
      </c>
      <c r="G4868">
        <v>0</v>
      </c>
      <c r="H4868">
        <v>0</v>
      </c>
      <c r="I4868">
        <v>14000</v>
      </c>
      <c r="J4868">
        <f t="shared" si="79"/>
        <v>14000</v>
      </c>
    </row>
    <row r="4869" spans="1:10">
      <c r="A4869" t="s">
        <v>566</v>
      </c>
      <c r="B4869" t="s">
        <v>1749</v>
      </c>
      <c r="C4869" t="s">
        <v>1390</v>
      </c>
      <c r="D4869">
        <v>2021</v>
      </c>
      <c r="E4869">
        <v>0</v>
      </c>
      <c r="F4869">
        <v>9946</v>
      </c>
      <c r="G4869">
        <v>0</v>
      </c>
      <c r="H4869">
        <v>0</v>
      </c>
      <c r="I4869">
        <v>9946</v>
      </c>
      <c r="J4869">
        <f t="shared" si="79"/>
        <v>9946</v>
      </c>
    </row>
    <row r="4870" spans="1:10">
      <c r="A4870" t="s">
        <v>566</v>
      </c>
      <c r="B4870" t="s">
        <v>2198</v>
      </c>
      <c r="C4870" t="s">
        <v>1784</v>
      </c>
      <c r="D4870">
        <v>2021</v>
      </c>
      <c r="E4870">
        <v>0</v>
      </c>
      <c r="F4870">
        <v>13</v>
      </c>
      <c r="G4870">
        <v>0</v>
      </c>
      <c r="H4870">
        <v>0</v>
      </c>
      <c r="I4870">
        <v>13</v>
      </c>
      <c r="J4870">
        <f t="shared" si="79"/>
        <v>13</v>
      </c>
    </row>
    <row r="4871" spans="1:10">
      <c r="A4871" t="s">
        <v>566</v>
      </c>
      <c r="B4871" t="s">
        <v>623</v>
      </c>
      <c r="C4871" t="s">
        <v>624</v>
      </c>
      <c r="D4871">
        <v>2021</v>
      </c>
      <c r="E4871">
        <v>0</v>
      </c>
      <c r="F4871">
        <v>68000</v>
      </c>
      <c r="G4871">
        <v>0</v>
      </c>
      <c r="H4871">
        <v>0</v>
      </c>
      <c r="I4871">
        <v>68000</v>
      </c>
      <c r="J4871">
        <f t="shared" si="79"/>
        <v>68000</v>
      </c>
    </row>
    <row r="4872" spans="1:10">
      <c r="A4872" t="s">
        <v>566</v>
      </c>
      <c r="B4872" t="s">
        <v>2199</v>
      </c>
      <c r="C4872" t="s">
        <v>2200</v>
      </c>
      <c r="D4872">
        <v>2021</v>
      </c>
      <c r="E4872">
        <v>0</v>
      </c>
      <c r="F4872">
        <v>57797</v>
      </c>
      <c r="G4872">
        <v>0</v>
      </c>
      <c r="H4872">
        <v>0</v>
      </c>
      <c r="I4872">
        <v>57797</v>
      </c>
      <c r="J4872">
        <f t="shared" si="79"/>
        <v>57797</v>
      </c>
    </row>
    <row r="4873" spans="1:10">
      <c r="A4873" t="s">
        <v>566</v>
      </c>
      <c r="B4873" t="s">
        <v>625</v>
      </c>
      <c r="C4873" t="s">
        <v>626</v>
      </c>
      <c r="D4873">
        <v>2021</v>
      </c>
      <c r="E4873">
        <v>0</v>
      </c>
      <c r="F4873">
        <v>0</v>
      </c>
      <c r="G4873">
        <v>308000</v>
      </c>
      <c r="H4873">
        <v>0</v>
      </c>
      <c r="I4873">
        <v>308000</v>
      </c>
      <c r="J4873">
        <f t="shared" si="79"/>
        <v>308000</v>
      </c>
    </row>
    <row r="4874" spans="1:10">
      <c r="A4874" t="s">
        <v>566</v>
      </c>
      <c r="B4874" t="s">
        <v>1258</v>
      </c>
      <c r="C4874" t="s">
        <v>1259</v>
      </c>
      <c r="D4874">
        <v>2021</v>
      </c>
      <c r="E4874">
        <v>25000</v>
      </c>
      <c r="F4874">
        <v>0</v>
      </c>
      <c r="G4874">
        <v>0</v>
      </c>
      <c r="H4874">
        <v>0</v>
      </c>
      <c r="I4874">
        <v>25000</v>
      </c>
      <c r="J4874">
        <f t="shared" si="79"/>
        <v>25000</v>
      </c>
    </row>
    <row r="4875" spans="1:10">
      <c r="A4875" t="s">
        <v>566</v>
      </c>
      <c r="B4875" t="s">
        <v>2260</v>
      </c>
      <c r="C4875" t="s">
        <v>930</v>
      </c>
      <c r="D4875">
        <v>2021</v>
      </c>
      <c r="E4875">
        <v>1110000</v>
      </c>
      <c r="F4875">
        <v>0</v>
      </c>
      <c r="G4875">
        <v>0</v>
      </c>
      <c r="H4875">
        <v>0</v>
      </c>
      <c r="I4875">
        <v>1110000</v>
      </c>
      <c r="J4875">
        <f t="shared" si="79"/>
        <v>1110000</v>
      </c>
    </row>
    <row r="4876" spans="1:10">
      <c r="A4876" t="s">
        <v>566</v>
      </c>
      <c r="B4876" t="s">
        <v>1175</v>
      </c>
      <c r="C4876" t="s">
        <v>1176</v>
      </c>
      <c r="D4876">
        <v>2021</v>
      </c>
      <c r="E4876">
        <v>500000</v>
      </c>
      <c r="F4876">
        <v>0</v>
      </c>
      <c r="G4876">
        <v>0</v>
      </c>
      <c r="H4876">
        <v>0</v>
      </c>
      <c r="I4876">
        <v>500000</v>
      </c>
      <c r="J4876">
        <f t="shared" si="79"/>
        <v>500000</v>
      </c>
    </row>
    <row r="4877" spans="1:10">
      <c r="A4877" t="s">
        <v>566</v>
      </c>
      <c r="B4877" t="s">
        <v>1050</v>
      </c>
      <c r="C4877" t="s">
        <v>1051</v>
      </c>
      <c r="D4877">
        <v>2021</v>
      </c>
      <c r="E4877">
        <v>1000000</v>
      </c>
      <c r="F4877">
        <v>0</v>
      </c>
      <c r="G4877">
        <v>0</v>
      </c>
      <c r="H4877">
        <v>0</v>
      </c>
      <c r="I4877">
        <v>1000000</v>
      </c>
      <c r="J4877">
        <f t="shared" si="79"/>
        <v>1000000</v>
      </c>
    </row>
    <row r="4878" spans="1:10">
      <c r="A4878" t="s">
        <v>566</v>
      </c>
      <c r="B4878" t="s">
        <v>2261</v>
      </c>
      <c r="C4878" t="s">
        <v>2262</v>
      </c>
      <c r="D4878">
        <v>2021</v>
      </c>
      <c r="E4878">
        <v>67000</v>
      </c>
      <c r="F4878">
        <v>0</v>
      </c>
      <c r="G4878">
        <v>0</v>
      </c>
      <c r="H4878">
        <v>0</v>
      </c>
      <c r="I4878">
        <v>67000</v>
      </c>
      <c r="J4878">
        <f t="shared" si="79"/>
        <v>67000</v>
      </c>
    </row>
    <row r="4879" spans="1:10">
      <c r="A4879" t="s">
        <v>566</v>
      </c>
      <c r="B4879" t="s">
        <v>987</v>
      </c>
      <c r="C4879" t="s">
        <v>988</v>
      </c>
      <c r="D4879">
        <v>2021</v>
      </c>
      <c r="E4879">
        <v>75000</v>
      </c>
      <c r="F4879">
        <v>0</v>
      </c>
      <c r="G4879">
        <v>0</v>
      </c>
      <c r="H4879">
        <v>0</v>
      </c>
      <c r="I4879">
        <v>75000</v>
      </c>
      <c r="J4879">
        <f t="shared" si="79"/>
        <v>75000</v>
      </c>
    </row>
    <row r="4880" spans="1:10">
      <c r="A4880" t="s">
        <v>566</v>
      </c>
      <c r="B4880" t="s">
        <v>1757</v>
      </c>
      <c r="C4880" t="s">
        <v>1758</v>
      </c>
      <c r="D4880">
        <v>2021</v>
      </c>
      <c r="E4880">
        <v>100000</v>
      </c>
      <c r="F4880">
        <v>0</v>
      </c>
      <c r="G4880">
        <v>0</v>
      </c>
      <c r="H4880">
        <v>0</v>
      </c>
      <c r="I4880">
        <v>100000</v>
      </c>
      <c r="J4880">
        <f t="shared" si="79"/>
        <v>100000</v>
      </c>
    </row>
    <row r="4881" spans="1:10">
      <c r="A4881" t="s">
        <v>566</v>
      </c>
      <c r="B4881" t="s">
        <v>2263</v>
      </c>
      <c r="C4881" t="s">
        <v>2264</v>
      </c>
      <c r="D4881">
        <v>2021</v>
      </c>
      <c r="E4881">
        <v>200000</v>
      </c>
      <c r="F4881">
        <v>0</v>
      </c>
      <c r="G4881">
        <v>0</v>
      </c>
      <c r="H4881">
        <v>0</v>
      </c>
      <c r="I4881">
        <v>200000</v>
      </c>
      <c r="J4881">
        <f t="shared" si="79"/>
        <v>200000</v>
      </c>
    </row>
    <row r="4882" spans="1:10">
      <c r="A4882" t="s">
        <v>566</v>
      </c>
      <c r="B4882" t="s">
        <v>893</v>
      </c>
      <c r="C4882" t="s">
        <v>894</v>
      </c>
      <c r="D4882">
        <v>2021</v>
      </c>
      <c r="E4882">
        <v>100000</v>
      </c>
      <c r="F4882">
        <v>0</v>
      </c>
      <c r="G4882">
        <v>0</v>
      </c>
      <c r="H4882">
        <v>0</v>
      </c>
      <c r="I4882">
        <v>100000</v>
      </c>
      <c r="J4882">
        <f t="shared" si="79"/>
        <v>100000</v>
      </c>
    </row>
    <row r="4883" spans="1:10">
      <c r="A4883" t="s">
        <v>566</v>
      </c>
      <c r="B4883" t="s">
        <v>1759</v>
      </c>
      <c r="C4883" t="s">
        <v>1760</v>
      </c>
      <c r="D4883">
        <v>2021</v>
      </c>
      <c r="E4883">
        <v>60000</v>
      </c>
      <c r="F4883">
        <v>0</v>
      </c>
      <c r="G4883">
        <v>0</v>
      </c>
      <c r="H4883">
        <v>0</v>
      </c>
      <c r="I4883">
        <v>60000</v>
      </c>
      <c r="J4883">
        <f t="shared" si="79"/>
        <v>60000</v>
      </c>
    </row>
    <row r="4884" spans="1:10">
      <c r="A4884" t="s">
        <v>566</v>
      </c>
      <c r="B4884" t="s">
        <v>897</v>
      </c>
      <c r="C4884" t="s">
        <v>898</v>
      </c>
      <c r="D4884">
        <v>2021</v>
      </c>
      <c r="E4884">
        <v>100000</v>
      </c>
      <c r="F4884">
        <v>0</v>
      </c>
      <c r="G4884">
        <v>0</v>
      </c>
      <c r="H4884">
        <v>0</v>
      </c>
      <c r="I4884">
        <v>100000</v>
      </c>
      <c r="J4884">
        <f t="shared" si="79"/>
        <v>100000</v>
      </c>
    </row>
    <row r="4885" spans="1:10">
      <c r="A4885" t="s">
        <v>566</v>
      </c>
      <c r="B4885" t="s">
        <v>1080</v>
      </c>
      <c r="C4885" t="s">
        <v>592</v>
      </c>
      <c r="D4885">
        <v>2021</v>
      </c>
      <c r="E4885">
        <v>72000</v>
      </c>
      <c r="F4885">
        <v>0</v>
      </c>
      <c r="G4885">
        <v>0</v>
      </c>
      <c r="H4885">
        <v>0</v>
      </c>
      <c r="I4885">
        <v>72000</v>
      </c>
      <c r="J4885">
        <f t="shared" si="79"/>
        <v>72000</v>
      </c>
    </row>
    <row r="4886" spans="1:10">
      <c r="A4886" t="s">
        <v>566</v>
      </c>
      <c r="B4886" t="s">
        <v>2265</v>
      </c>
      <c r="C4886" t="s">
        <v>2266</v>
      </c>
      <c r="D4886">
        <v>2021</v>
      </c>
      <c r="E4886">
        <v>100000</v>
      </c>
      <c r="F4886">
        <v>0</v>
      </c>
      <c r="G4886">
        <v>0</v>
      </c>
      <c r="H4886">
        <v>0</v>
      </c>
      <c r="I4886">
        <v>100000</v>
      </c>
      <c r="J4886">
        <f t="shared" si="79"/>
        <v>100000</v>
      </c>
    </row>
    <row r="4887" spans="1:10">
      <c r="A4887" t="s">
        <v>566</v>
      </c>
      <c r="B4887" t="s">
        <v>1761</v>
      </c>
      <c r="C4887" t="s">
        <v>1762</v>
      </c>
      <c r="D4887">
        <v>2021</v>
      </c>
      <c r="E4887">
        <v>250000</v>
      </c>
      <c r="F4887">
        <v>0</v>
      </c>
      <c r="G4887">
        <v>0</v>
      </c>
      <c r="H4887">
        <v>0</v>
      </c>
      <c r="I4887">
        <v>250000</v>
      </c>
      <c r="J4887">
        <f t="shared" si="79"/>
        <v>250000</v>
      </c>
    </row>
    <row r="4888" spans="1:10">
      <c r="A4888" t="s">
        <v>566</v>
      </c>
      <c r="B4888" t="s">
        <v>1765</v>
      </c>
      <c r="C4888" t="s">
        <v>1766</v>
      </c>
      <c r="D4888">
        <v>2021</v>
      </c>
      <c r="E4888">
        <v>40000</v>
      </c>
      <c r="F4888">
        <v>0</v>
      </c>
      <c r="G4888">
        <v>0</v>
      </c>
      <c r="H4888">
        <v>0</v>
      </c>
      <c r="I4888">
        <v>40000</v>
      </c>
      <c r="J4888">
        <f t="shared" si="79"/>
        <v>40000</v>
      </c>
    </row>
    <row r="4889" spans="1:10">
      <c r="A4889" t="s">
        <v>566</v>
      </c>
      <c r="B4889" t="s">
        <v>2069</v>
      </c>
      <c r="C4889" t="s">
        <v>2037</v>
      </c>
      <c r="D4889">
        <v>2021</v>
      </c>
      <c r="E4889">
        <v>100000</v>
      </c>
      <c r="F4889">
        <v>0</v>
      </c>
      <c r="G4889">
        <v>0</v>
      </c>
      <c r="H4889">
        <v>0</v>
      </c>
      <c r="I4889">
        <v>100000</v>
      </c>
      <c r="J4889">
        <f t="shared" si="79"/>
        <v>100000</v>
      </c>
    </row>
    <row r="4890" spans="1:10">
      <c r="A4890" t="s">
        <v>566</v>
      </c>
      <c r="B4890" t="s">
        <v>1767</v>
      </c>
      <c r="C4890" t="s">
        <v>1768</v>
      </c>
      <c r="D4890">
        <v>2021</v>
      </c>
      <c r="E4890">
        <v>100000</v>
      </c>
      <c r="F4890">
        <v>0</v>
      </c>
      <c r="G4890">
        <v>0</v>
      </c>
      <c r="H4890">
        <v>0</v>
      </c>
      <c r="I4890">
        <v>100000</v>
      </c>
      <c r="J4890">
        <f t="shared" si="79"/>
        <v>100000</v>
      </c>
    </row>
    <row r="4891" spans="1:10">
      <c r="A4891" t="s">
        <v>566</v>
      </c>
      <c r="B4891" t="s">
        <v>2267</v>
      </c>
      <c r="C4891" t="s">
        <v>2044</v>
      </c>
      <c r="D4891">
        <v>2021</v>
      </c>
      <c r="E4891">
        <v>105000</v>
      </c>
      <c r="F4891">
        <v>0</v>
      </c>
      <c r="G4891">
        <v>0</v>
      </c>
      <c r="H4891">
        <v>0</v>
      </c>
      <c r="I4891">
        <v>105000</v>
      </c>
      <c r="J4891">
        <f t="shared" si="79"/>
        <v>105000</v>
      </c>
    </row>
    <row r="4892" spans="1:10">
      <c r="A4892" t="s">
        <v>566</v>
      </c>
      <c r="B4892" t="s">
        <v>2268</v>
      </c>
      <c r="C4892" t="s">
        <v>2269</v>
      </c>
      <c r="D4892">
        <v>2021</v>
      </c>
      <c r="E4892">
        <v>69000</v>
      </c>
      <c r="F4892">
        <v>0</v>
      </c>
      <c r="G4892">
        <v>0</v>
      </c>
      <c r="H4892">
        <v>0</v>
      </c>
      <c r="I4892">
        <v>69000</v>
      </c>
      <c r="J4892">
        <f t="shared" si="79"/>
        <v>69000</v>
      </c>
    </row>
    <row r="4893" spans="1:10">
      <c r="A4893" t="s">
        <v>566</v>
      </c>
      <c r="B4893" t="s">
        <v>2270</v>
      </c>
      <c r="C4893" t="s">
        <v>2004</v>
      </c>
      <c r="D4893">
        <v>2021</v>
      </c>
      <c r="E4893">
        <v>100000</v>
      </c>
      <c r="F4893">
        <v>0</v>
      </c>
      <c r="G4893">
        <v>0</v>
      </c>
      <c r="H4893">
        <v>0</v>
      </c>
      <c r="I4893">
        <v>100000</v>
      </c>
      <c r="J4893">
        <f t="shared" si="79"/>
        <v>100000</v>
      </c>
    </row>
    <row r="4894" spans="1:10">
      <c r="A4894" t="s">
        <v>566</v>
      </c>
      <c r="B4894" t="s">
        <v>2271</v>
      </c>
      <c r="C4894" t="s">
        <v>2272</v>
      </c>
      <c r="D4894">
        <v>2021</v>
      </c>
      <c r="E4894">
        <v>100000</v>
      </c>
      <c r="F4894">
        <v>0</v>
      </c>
      <c r="G4894">
        <v>0</v>
      </c>
      <c r="H4894">
        <v>0</v>
      </c>
      <c r="I4894">
        <v>100000</v>
      </c>
      <c r="J4894">
        <f t="shared" si="79"/>
        <v>100000</v>
      </c>
    </row>
    <row r="4895" spans="1:10">
      <c r="A4895" t="s">
        <v>566</v>
      </c>
      <c r="B4895" t="s">
        <v>640</v>
      </c>
      <c r="C4895" t="s">
        <v>602</v>
      </c>
      <c r="D4895">
        <v>2021</v>
      </c>
      <c r="E4895">
        <v>150000</v>
      </c>
      <c r="F4895">
        <v>0</v>
      </c>
      <c r="G4895">
        <v>0</v>
      </c>
      <c r="H4895">
        <v>0</v>
      </c>
      <c r="I4895">
        <v>150000</v>
      </c>
      <c r="J4895">
        <f t="shared" si="79"/>
        <v>150000</v>
      </c>
    </row>
    <row r="4896" spans="1:10">
      <c r="A4896" t="s">
        <v>566</v>
      </c>
      <c r="B4896" t="s">
        <v>1031</v>
      </c>
      <c r="C4896" t="s">
        <v>1032</v>
      </c>
      <c r="D4896">
        <v>2021</v>
      </c>
      <c r="E4896">
        <v>133000</v>
      </c>
      <c r="F4896">
        <v>0</v>
      </c>
      <c r="G4896">
        <v>0</v>
      </c>
      <c r="H4896">
        <v>0</v>
      </c>
      <c r="I4896">
        <v>133000</v>
      </c>
      <c r="J4896">
        <f t="shared" si="79"/>
        <v>133000</v>
      </c>
    </row>
    <row r="4897" spans="1:10">
      <c r="A4897" t="s">
        <v>566</v>
      </c>
      <c r="B4897" t="s">
        <v>2273</v>
      </c>
      <c r="C4897" t="s">
        <v>2274</v>
      </c>
      <c r="D4897">
        <v>2021</v>
      </c>
      <c r="E4897">
        <v>250000</v>
      </c>
      <c r="F4897">
        <v>0</v>
      </c>
      <c r="G4897">
        <v>0</v>
      </c>
      <c r="H4897">
        <v>0</v>
      </c>
      <c r="I4897">
        <v>250000</v>
      </c>
      <c r="J4897">
        <f t="shared" si="79"/>
        <v>250000</v>
      </c>
    </row>
    <row r="4898" spans="1:10">
      <c r="A4898" t="s">
        <v>566</v>
      </c>
      <c r="B4898" t="s">
        <v>996</v>
      </c>
      <c r="C4898" t="s">
        <v>997</v>
      </c>
      <c r="D4898">
        <v>2021</v>
      </c>
      <c r="E4898">
        <v>100000</v>
      </c>
      <c r="F4898">
        <v>0</v>
      </c>
      <c r="G4898">
        <v>0</v>
      </c>
      <c r="H4898">
        <v>0</v>
      </c>
      <c r="I4898">
        <v>100000</v>
      </c>
      <c r="J4898">
        <f t="shared" si="79"/>
        <v>100000</v>
      </c>
    </row>
    <row r="4899" spans="1:10">
      <c r="A4899" t="s">
        <v>566</v>
      </c>
      <c r="B4899" t="s">
        <v>2275</v>
      </c>
      <c r="C4899" t="s">
        <v>2276</v>
      </c>
      <c r="D4899">
        <v>2021</v>
      </c>
      <c r="E4899">
        <v>200000</v>
      </c>
      <c r="F4899">
        <v>0</v>
      </c>
      <c r="G4899">
        <v>0</v>
      </c>
      <c r="H4899">
        <v>0</v>
      </c>
      <c r="I4899">
        <v>200000</v>
      </c>
      <c r="J4899">
        <f t="shared" si="79"/>
        <v>200000</v>
      </c>
    </row>
    <row r="4900" spans="1:10">
      <c r="A4900" t="s">
        <v>566</v>
      </c>
      <c r="B4900" t="s">
        <v>643</v>
      </c>
      <c r="C4900" t="s">
        <v>644</v>
      </c>
      <c r="D4900">
        <v>2021</v>
      </c>
      <c r="E4900">
        <v>196000</v>
      </c>
      <c r="F4900">
        <v>0</v>
      </c>
      <c r="G4900">
        <v>0</v>
      </c>
      <c r="H4900">
        <v>0</v>
      </c>
      <c r="I4900">
        <v>196000</v>
      </c>
      <c r="J4900">
        <f t="shared" si="79"/>
        <v>196000</v>
      </c>
    </row>
    <row r="4901" spans="1:10">
      <c r="A4901" t="s">
        <v>566</v>
      </c>
      <c r="B4901" t="s">
        <v>1007</v>
      </c>
      <c r="C4901" t="s">
        <v>1008</v>
      </c>
      <c r="D4901">
        <v>2021</v>
      </c>
      <c r="E4901">
        <v>100000</v>
      </c>
      <c r="F4901">
        <v>0</v>
      </c>
      <c r="G4901">
        <v>0</v>
      </c>
      <c r="H4901">
        <v>0</v>
      </c>
      <c r="I4901">
        <v>100000</v>
      </c>
      <c r="J4901">
        <f t="shared" si="79"/>
        <v>100000</v>
      </c>
    </row>
    <row r="4902" spans="1:10">
      <c r="A4902" t="s">
        <v>566</v>
      </c>
      <c r="B4902" t="s">
        <v>867</v>
      </c>
      <c r="C4902" t="s">
        <v>868</v>
      </c>
      <c r="D4902">
        <v>2021</v>
      </c>
      <c r="E4902">
        <v>125000</v>
      </c>
      <c r="F4902">
        <v>0</v>
      </c>
      <c r="G4902">
        <v>0</v>
      </c>
      <c r="H4902">
        <v>0</v>
      </c>
      <c r="I4902">
        <v>125000</v>
      </c>
      <c r="J4902">
        <f t="shared" si="79"/>
        <v>125000</v>
      </c>
    </row>
    <row r="4903" spans="1:10">
      <c r="A4903" t="s">
        <v>566</v>
      </c>
      <c r="B4903" t="s">
        <v>2277</v>
      </c>
      <c r="C4903" t="s">
        <v>2052</v>
      </c>
      <c r="D4903">
        <v>2021</v>
      </c>
      <c r="E4903">
        <v>100000</v>
      </c>
      <c r="F4903">
        <v>0</v>
      </c>
      <c r="G4903">
        <v>0</v>
      </c>
      <c r="H4903">
        <v>0</v>
      </c>
      <c r="I4903">
        <v>100000</v>
      </c>
      <c r="J4903">
        <f t="shared" si="79"/>
        <v>100000</v>
      </c>
    </row>
    <row r="4904" spans="1:10">
      <c r="A4904" t="s">
        <v>566</v>
      </c>
      <c r="B4904" t="s">
        <v>1017</v>
      </c>
      <c r="C4904" t="s">
        <v>1018</v>
      </c>
      <c r="D4904">
        <v>2021</v>
      </c>
      <c r="E4904">
        <v>175000</v>
      </c>
      <c r="F4904">
        <v>0</v>
      </c>
      <c r="G4904">
        <v>0</v>
      </c>
      <c r="H4904">
        <v>0</v>
      </c>
      <c r="I4904">
        <v>175000</v>
      </c>
      <c r="J4904">
        <f t="shared" si="79"/>
        <v>175000</v>
      </c>
    </row>
    <row r="4905" spans="1:10">
      <c r="A4905" t="s">
        <v>566</v>
      </c>
      <c r="B4905" t="s">
        <v>992</v>
      </c>
      <c r="C4905" t="s">
        <v>993</v>
      </c>
      <c r="D4905">
        <v>2021</v>
      </c>
      <c r="E4905">
        <v>100000</v>
      </c>
      <c r="F4905">
        <v>0</v>
      </c>
      <c r="G4905">
        <v>0</v>
      </c>
      <c r="H4905">
        <v>0</v>
      </c>
      <c r="I4905">
        <v>100000</v>
      </c>
      <c r="J4905">
        <f t="shared" si="79"/>
        <v>100000</v>
      </c>
    </row>
    <row r="4906" spans="1:10">
      <c r="A4906" t="s">
        <v>566</v>
      </c>
      <c r="B4906" t="s">
        <v>1771</v>
      </c>
      <c r="C4906" t="s">
        <v>1516</v>
      </c>
      <c r="D4906">
        <v>2021</v>
      </c>
      <c r="E4906">
        <v>75000</v>
      </c>
      <c r="F4906">
        <v>0</v>
      </c>
      <c r="G4906">
        <v>0</v>
      </c>
      <c r="H4906">
        <v>0</v>
      </c>
      <c r="I4906">
        <v>75000</v>
      </c>
      <c r="J4906">
        <f t="shared" si="79"/>
        <v>75000</v>
      </c>
    </row>
    <row r="4907" spans="1:10">
      <c r="A4907" t="s">
        <v>566</v>
      </c>
      <c r="B4907" t="s">
        <v>1772</v>
      </c>
      <c r="C4907" t="s">
        <v>1773</v>
      </c>
      <c r="D4907">
        <v>2021</v>
      </c>
      <c r="E4907">
        <v>100000</v>
      </c>
      <c r="F4907">
        <v>0</v>
      </c>
      <c r="G4907">
        <v>0</v>
      </c>
      <c r="H4907">
        <v>0</v>
      </c>
      <c r="I4907">
        <v>100000</v>
      </c>
      <c r="J4907">
        <f t="shared" ref="J4907:J4970" si="80">AVERAGEIF(E4907:H4907, "&gt;0")</f>
        <v>100000</v>
      </c>
    </row>
    <row r="4908" spans="1:10">
      <c r="A4908" t="s">
        <v>566</v>
      </c>
      <c r="B4908" t="s">
        <v>1774</v>
      </c>
      <c r="C4908" t="s">
        <v>1775</v>
      </c>
      <c r="D4908">
        <v>2021</v>
      </c>
      <c r="E4908">
        <v>70000</v>
      </c>
      <c r="F4908">
        <v>0</v>
      </c>
      <c r="G4908">
        <v>0</v>
      </c>
      <c r="H4908">
        <v>0</v>
      </c>
      <c r="I4908">
        <v>70000</v>
      </c>
      <c r="J4908">
        <f t="shared" si="80"/>
        <v>70000</v>
      </c>
    </row>
    <row r="4909" spans="1:10">
      <c r="A4909" t="s">
        <v>566</v>
      </c>
      <c r="B4909" t="s">
        <v>1778</v>
      </c>
      <c r="C4909" t="s">
        <v>1779</v>
      </c>
      <c r="D4909">
        <v>2021</v>
      </c>
      <c r="E4909">
        <v>100000</v>
      </c>
      <c r="F4909">
        <v>0</v>
      </c>
      <c r="G4909">
        <v>0</v>
      </c>
      <c r="H4909">
        <v>0</v>
      </c>
      <c r="I4909">
        <v>100000</v>
      </c>
      <c r="J4909">
        <f t="shared" si="80"/>
        <v>100000</v>
      </c>
    </row>
    <row r="4910" spans="1:10">
      <c r="A4910" t="s">
        <v>566</v>
      </c>
      <c r="B4910" t="s">
        <v>955</v>
      </c>
      <c r="C4910" t="s">
        <v>956</v>
      </c>
      <c r="D4910">
        <v>2021</v>
      </c>
      <c r="E4910">
        <v>100000</v>
      </c>
      <c r="F4910">
        <v>0</v>
      </c>
      <c r="G4910">
        <v>0</v>
      </c>
      <c r="H4910">
        <v>0</v>
      </c>
      <c r="I4910">
        <v>100000</v>
      </c>
      <c r="J4910">
        <f t="shared" si="80"/>
        <v>100000</v>
      </c>
    </row>
    <row r="4911" spans="1:10">
      <c r="A4911" t="s">
        <v>566</v>
      </c>
      <c r="B4911" t="s">
        <v>1000</v>
      </c>
      <c r="C4911" t="s">
        <v>608</v>
      </c>
      <c r="D4911">
        <v>2021</v>
      </c>
      <c r="E4911">
        <v>250000</v>
      </c>
      <c r="F4911">
        <v>0</v>
      </c>
      <c r="G4911">
        <v>0</v>
      </c>
      <c r="H4911">
        <v>0</v>
      </c>
      <c r="I4911">
        <v>250000</v>
      </c>
      <c r="J4911">
        <f t="shared" si="80"/>
        <v>250000</v>
      </c>
    </row>
    <row r="4912" spans="1:10">
      <c r="A4912" t="s">
        <v>566</v>
      </c>
      <c r="B4912" t="s">
        <v>647</v>
      </c>
      <c r="C4912" t="s">
        <v>610</v>
      </c>
      <c r="D4912">
        <v>2021</v>
      </c>
      <c r="E4912">
        <v>100000</v>
      </c>
      <c r="F4912">
        <v>0</v>
      </c>
      <c r="G4912">
        <v>0</v>
      </c>
      <c r="H4912">
        <v>0</v>
      </c>
      <c r="I4912">
        <v>100000</v>
      </c>
      <c r="J4912">
        <f t="shared" si="80"/>
        <v>100000</v>
      </c>
    </row>
    <row r="4913" spans="1:10">
      <c r="A4913" t="s">
        <v>566</v>
      </c>
      <c r="B4913" t="s">
        <v>1066</v>
      </c>
      <c r="C4913" t="s">
        <v>1067</v>
      </c>
      <c r="D4913">
        <v>2021</v>
      </c>
      <c r="E4913">
        <v>100000</v>
      </c>
      <c r="F4913">
        <v>0</v>
      </c>
      <c r="G4913">
        <v>0</v>
      </c>
      <c r="H4913">
        <v>0</v>
      </c>
      <c r="I4913">
        <v>100000</v>
      </c>
      <c r="J4913">
        <f t="shared" si="80"/>
        <v>100000</v>
      </c>
    </row>
    <row r="4914" spans="1:10">
      <c r="A4914" t="s">
        <v>566</v>
      </c>
      <c r="B4914" t="s">
        <v>648</v>
      </c>
      <c r="C4914" t="s">
        <v>649</v>
      </c>
      <c r="D4914">
        <v>2021</v>
      </c>
      <c r="E4914">
        <v>132000</v>
      </c>
      <c r="F4914">
        <v>0</v>
      </c>
      <c r="G4914">
        <v>0</v>
      </c>
      <c r="H4914">
        <v>0</v>
      </c>
      <c r="I4914">
        <v>132000</v>
      </c>
      <c r="J4914">
        <f t="shared" si="80"/>
        <v>132000</v>
      </c>
    </row>
    <row r="4915" spans="1:10">
      <c r="A4915" t="s">
        <v>566</v>
      </c>
      <c r="B4915" t="s">
        <v>1780</v>
      </c>
      <c r="C4915" t="s">
        <v>1781</v>
      </c>
      <c r="D4915">
        <v>2021</v>
      </c>
      <c r="E4915">
        <v>130000</v>
      </c>
      <c r="F4915">
        <v>0</v>
      </c>
      <c r="G4915">
        <v>0</v>
      </c>
      <c r="H4915">
        <v>0</v>
      </c>
      <c r="I4915">
        <v>130000</v>
      </c>
      <c r="J4915">
        <f t="shared" si="80"/>
        <v>130000</v>
      </c>
    </row>
    <row r="4916" spans="1:10">
      <c r="A4916" t="s">
        <v>566</v>
      </c>
      <c r="B4916" t="s">
        <v>2278</v>
      </c>
      <c r="C4916" t="s">
        <v>2279</v>
      </c>
      <c r="D4916">
        <v>2021</v>
      </c>
      <c r="E4916">
        <v>100000</v>
      </c>
      <c r="F4916">
        <v>0</v>
      </c>
      <c r="G4916">
        <v>0</v>
      </c>
      <c r="H4916">
        <v>0</v>
      </c>
      <c r="I4916">
        <v>100000</v>
      </c>
      <c r="J4916">
        <f t="shared" si="80"/>
        <v>100000</v>
      </c>
    </row>
    <row r="4917" spans="1:10">
      <c r="A4917" t="s">
        <v>566</v>
      </c>
      <c r="B4917" t="s">
        <v>2280</v>
      </c>
      <c r="C4917" t="s">
        <v>1365</v>
      </c>
      <c r="D4917">
        <v>2021</v>
      </c>
      <c r="E4917">
        <v>150000</v>
      </c>
      <c r="F4917">
        <v>0</v>
      </c>
      <c r="G4917">
        <v>0</v>
      </c>
      <c r="H4917">
        <v>0</v>
      </c>
      <c r="I4917">
        <v>150000</v>
      </c>
      <c r="J4917">
        <f t="shared" si="80"/>
        <v>150000</v>
      </c>
    </row>
    <row r="4918" spans="1:10">
      <c r="A4918" t="s">
        <v>566</v>
      </c>
      <c r="B4918" t="s">
        <v>2281</v>
      </c>
      <c r="C4918" t="s">
        <v>1441</v>
      </c>
      <c r="D4918">
        <v>2021</v>
      </c>
      <c r="E4918">
        <v>250000</v>
      </c>
      <c r="F4918">
        <v>0</v>
      </c>
      <c r="G4918">
        <v>0</v>
      </c>
      <c r="H4918">
        <v>0</v>
      </c>
      <c r="I4918">
        <v>250000</v>
      </c>
      <c r="J4918">
        <f t="shared" si="80"/>
        <v>250000</v>
      </c>
    </row>
    <row r="4919" spans="1:10">
      <c r="A4919" t="s">
        <v>566</v>
      </c>
      <c r="B4919" t="s">
        <v>656</v>
      </c>
      <c r="C4919" t="s">
        <v>657</v>
      </c>
      <c r="D4919">
        <v>2021</v>
      </c>
      <c r="E4919">
        <v>60000</v>
      </c>
      <c r="F4919">
        <v>0</v>
      </c>
      <c r="G4919">
        <v>0</v>
      </c>
      <c r="H4919">
        <v>0</v>
      </c>
      <c r="I4919">
        <v>60000</v>
      </c>
      <c r="J4919">
        <f t="shared" si="80"/>
        <v>60000</v>
      </c>
    </row>
    <row r="4920" spans="1:10">
      <c r="A4920" t="s">
        <v>566</v>
      </c>
      <c r="B4920" t="s">
        <v>658</v>
      </c>
      <c r="C4920" t="s">
        <v>618</v>
      </c>
      <c r="D4920">
        <v>2021</v>
      </c>
      <c r="E4920">
        <v>150000</v>
      </c>
      <c r="F4920">
        <v>0</v>
      </c>
      <c r="G4920">
        <v>0</v>
      </c>
      <c r="H4920">
        <v>0</v>
      </c>
      <c r="I4920">
        <v>150000</v>
      </c>
      <c r="J4920">
        <f t="shared" si="80"/>
        <v>150000</v>
      </c>
    </row>
    <row r="4921" spans="1:10">
      <c r="A4921" t="s">
        <v>566</v>
      </c>
      <c r="B4921" t="s">
        <v>659</v>
      </c>
      <c r="C4921" t="s">
        <v>620</v>
      </c>
      <c r="D4921">
        <v>2021</v>
      </c>
      <c r="E4921">
        <v>100000</v>
      </c>
      <c r="F4921">
        <v>0</v>
      </c>
      <c r="G4921">
        <v>0</v>
      </c>
      <c r="H4921">
        <v>0</v>
      </c>
      <c r="I4921">
        <v>100000</v>
      </c>
      <c r="J4921">
        <f t="shared" si="80"/>
        <v>100000</v>
      </c>
    </row>
    <row r="4922" spans="1:10">
      <c r="A4922" t="s">
        <v>566</v>
      </c>
      <c r="B4922" t="s">
        <v>1783</v>
      </c>
      <c r="C4922" t="s">
        <v>1784</v>
      </c>
      <c r="D4922">
        <v>2021</v>
      </c>
      <c r="E4922">
        <v>100000</v>
      </c>
      <c r="F4922">
        <v>0</v>
      </c>
      <c r="G4922">
        <v>0</v>
      </c>
      <c r="H4922">
        <v>0</v>
      </c>
      <c r="I4922">
        <v>100000</v>
      </c>
      <c r="J4922">
        <f t="shared" si="80"/>
        <v>100000</v>
      </c>
    </row>
    <row r="4923" spans="1:10">
      <c r="A4923" t="s">
        <v>566</v>
      </c>
      <c r="B4923" t="s">
        <v>2282</v>
      </c>
      <c r="C4923" t="s">
        <v>2283</v>
      </c>
      <c r="D4923">
        <v>2021</v>
      </c>
      <c r="E4923">
        <v>125000</v>
      </c>
      <c r="F4923">
        <v>0</v>
      </c>
      <c r="G4923">
        <v>0</v>
      </c>
      <c r="H4923">
        <v>0</v>
      </c>
      <c r="I4923">
        <v>125000</v>
      </c>
      <c r="J4923">
        <f t="shared" si="80"/>
        <v>125000</v>
      </c>
    </row>
    <row r="4924" spans="1:10">
      <c r="A4924" t="s">
        <v>566</v>
      </c>
      <c r="B4924" t="s">
        <v>660</v>
      </c>
      <c r="C4924" t="s">
        <v>622</v>
      </c>
      <c r="D4924">
        <v>2021</v>
      </c>
      <c r="E4924">
        <v>60000</v>
      </c>
      <c r="F4924">
        <v>0</v>
      </c>
      <c r="G4924">
        <v>0</v>
      </c>
      <c r="H4924">
        <v>0</v>
      </c>
      <c r="I4924">
        <v>60000</v>
      </c>
      <c r="J4924">
        <f t="shared" si="80"/>
        <v>60000</v>
      </c>
    </row>
    <row r="4925" spans="1:10">
      <c r="A4925" t="s">
        <v>566</v>
      </c>
      <c r="B4925" t="s">
        <v>2284</v>
      </c>
      <c r="C4925" t="s">
        <v>1232</v>
      </c>
      <c r="D4925">
        <v>2021</v>
      </c>
      <c r="E4925">
        <v>100000</v>
      </c>
      <c r="F4925">
        <v>0</v>
      </c>
      <c r="G4925">
        <v>0</v>
      </c>
      <c r="H4925">
        <v>0</v>
      </c>
      <c r="I4925">
        <v>100000</v>
      </c>
      <c r="J4925">
        <f t="shared" si="80"/>
        <v>100000</v>
      </c>
    </row>
    <row r="4926" spans="1:10">
      <c r="A4926" t="s">
        <v>566</v>
      </c>
      <c r="B4926" t="s">
        <v>663</v>
      </c>
      <c r="C4926" t="s">
        <v>568</v>
      </c>
      <c r="D4926">
        <v>2021</v>
      </c>
      <c r="E4926">
        <v>250000</v>
      </c>
      <c r="F4926">
        <v>0</v>
      </c>
      <c r="G4926">
        <v>0</v>
      </c>
      <c r="H4926">
        <v>0</v>
      </c>
      <c r="I4926">
        <v>250000</v>
      </c>
      <c r="J4926">
        <f t="shared" si="80"/>
        <v>250000</v>
      </c>
    </row>
    <row r="4927" spans="1:10">
      <c r="A4927" t="s">
        <v>566</v>
      </c>
      <c r="B4927" t="s">
        <v>1546</v>
      </c>
      <c r="C4927" t="s">
        <v>584</v>
      </c>
      <c r="D4927">
        <v>2021</v>
      </c>
      <c r="E4927">
        <v>750000</v>
      </c>
      <c r="F4927">
        <v>0</v>
      </c>
      <c r="G4927">
        <v>0</v>
      </c>
      <c r="H4927">
        <v>0</v>
      </c>
      <c r="I4927">
        <v>750000</v>
      </c>
      <c r="J4927">
        <f t="shared" si="80"/>
        <v>750000</v>
      </c>
    </row>
    <row r="4928" spans="1:10">
      <c r="A4928" t="s">
        <v>566</v>
      </c>
      <c r="B4928" t="s">
        <v>1112</v>
      </c>
      <c r="C4928" t="s">
        <v>1113</v>
      </c>
      <c r="D4928">
        <v>2021</v>
      </c>
      <c r="E4928">
        <v>750000</v>
      </c>
      <c r="F4928">
        <v>0</v>
      </c>
      <c r="G4928">
        <v>0</v>
      </c>
      <c r="H4928">
        <v>0</v>
      </c>
      <c r="I4928">
        <v>750000</v>
      </c>
      <c r="J4928">
        <f t="shared" si="80"/>
        <v>750000</v>
      </c>
    </row>
    <row r="4929" spans="1:10">
      <c r="A4929" t="s">
        <v>566</v>
      </c>
      <c r="B4929" t="s">
        <v>677</v>
      </c>
      <c r="C4929" t="s">
        <v>678</v>
      </c>
      <c r="D4929">
        <v>2021</v>
      </c>
      <c r="E4929">
        <v>500000</v>
      </c>
      <c r="F4929">
        <v>0</v>
      </c>
      <c r="G4929">
        <v>0</v>
      </c>
      <c r="H4929">
        <v>0</v>
      </c>
      <c r="I4929">
        <v>500000</v>
      </c>
      <c r="J4929">
        <f t="shared" si="80"/>
        <v>500000</v>
      </c>
    </row>
    <row r="4930" spans="1:10">
      <c r="A4930" t="s">
        <v>566</v>
      </c>
      <c r="B4930" t="s">
        <v>2285</v>
      </c>
      <c r="C4930" t="s">
        <v>612</v>
      </c>
      <c r="D4930">
        <v>2021</v>
      </c>
      <c r="E4930">
        <v>750000</v>
      </c>
      <c r="F4930">
        <v>0</v>
      </c>
      <c r="G4930">
        <v>0</v>
      </c>
      <c r="H4930">
        <v>0</v>
      </c>
      <c r="I4930">
        <v>750000</v>
      </c>
      <c r="J4930">
        <f t="shared" si="80"/>
        <v>750000</v>
      </c>
    </row>
    <row r="4931" spans="1:10">
      <c r="A4931" t="s">
        <v>566</v>
      </c>
      <c r="B4931" t="s">
        <v>1081</v>
      </c>
      <c r="C4931" t="s">
        <v>1082</v>
      </c>
      <c r="D4931">
        <v>2021</v>
      </c>
      <c r="E4931">
        <v>74000</v>
      </c>
      <c r="F4931">
        <v>0</v>
      </c>
      <c r="G4931">
        <v>0</v>
      </c>
      <c r="H4931">
        <v>0</v>
      </c>
      <c r="I4931">
        <v>74000</v>
      </c>
      <c r="J4931">
        <f t="shared" si="80"/>
        <v>74000</v>
      </c>
    </row>
    <row r="4932" spans="1:10">
      <c r="A4932" t="s">
        <v>566</v>
      </c>
      <c r="B4932" t="s">
        <v>2286</v>
      </c>
      <c r="C4932" t="s">
        <v>1348</v>
      </c>
      <c r="D4932">
        <v>2021</v>
      </c>
      <c r="E4932">
        <v>1000000</v>
      </c>
      <c r="F4932">
        <v>0</v>
      </c>
      <c r="G4932">
        <v>0</v>
      </c>
      <c r="H4932">
        <v>0</v>
      </c>
      <c r="I4932">
        <v>1000000</v>
      </c>
      <c r="J4932">
        <f t="shared" si="80"/>
        <v>1000000</v>
      </c>
    </row>
    <row r="4933" spans="1:10">
      <c r="A4933" t="s">
        <v>691</v>
      </c>
      <c r="B4933" t="s">
        <v>692</v>
      </c>
      <c r="C4933" t="s">
        <v>693</v>
      </c>
      <c r="D4933">
        <v>2021</v>
      </c>
      <c r="E4933">
        <v>50532812</v>
      </c>
      <c r="F4933">
        <v>128522000</v>
      </c>
      <c r="G4933">
        <v>45694000</v>
      </c>
      <c r="H4933">
        <v>38374000</v>
      </c>
      <c r="I4933">
        <v>263122812</v>
      </c>
      <c r="J4933">
        <f t="shared" si="80"/>
        <v>65780703</v>
      </c>
    </row>
    <row r="4934" spans="1:10">
      <c r="A4934" t="s">
        <v>691</v>
      </c>
      <c r="B4934" t="s">
        <v>694</v>
      </c>
      <c r="C4934" t="s">
        <v>695</v>
      </c>
      <c r="D4934">
        <v>2021</v>
      </c>
      <c r="E4934">
        <v>0</v>
      </c>
      <c r="F4934">
        <v>981948</v>
      </c>
      <c r="G4934">
        <v>0</v>
      </c>
      <c r="H4934">
        <v>13200000</v>
      </c>
      <c r="I4934">
        <v>14181948</v>
      </c>
      <c r="J4934">
        <f t="shared" si="80"/>
        <v>7090974</v>
      </c>
    </row>
    <row r="4935" spans="1:10">
      <c r="A4935" t="s">
        <v>691</v>
      </c>
      <c r="B4935" t="s">
        <v>1794</v>
      </c>
      <c r="C4935" t="s">
        <v>1795</v>
      </c>
      <c r="D4935">
        <v>2021</v>
      </c>
      <c r="E4935">
        <v>11327642</v>
      </c>
      <c r="F4935">
        <v>1315000</v>
      </c>
      <c r="G4935">
        <v>0</v>
      </c>
      <c r="H4935">
        <v>0</v>
      </c>
      <c r="I4935">
        <v>12642642</v>
      </c>
      <c r="J4935">
        <f t="shared" si="80"/>
        <v>6321321</v>
      </c>
    </row>
    <row r="4936" spans="1:10">
      <c r="A4936" t="s">
        <v>691</v>
      </c>
      <c r="B4936" t="s">
        <v>696</v>
      </c>
      <c r="C4936" t="s">
        <v>697</v>
      </c>
      <c r="D4936">
        <v>2021</v>
      </c>
      <c r="E4936">
        <v>0</v>
      </c>
      <c r="F4936">
        <v>2076550</v>
      </c>
      <c r="G4936">
        <v>415000</v>
      </c>
      <c r="H4936">
        <v>4200000</v>
      </c>
      <c r="I4936">
        <v>6691550</v>
      </c>
      <c r="J4936">
        <f t="shared" si="80"/>
        <v>2230516.6666666665</v>
      </c>
    </row>
    <row r="4937" spans="1:10">
      <c r="A4937" t="s">
        <v>691</v>
      </c>
      <c r="B4937" t="s">
        <v>698</v>
      </c>
      <c r="C4937" t="s">
        <v>699</v>
      </c>
      <c r="D4937">
        <v>2021</v>
      </c>
      <c r="E4937">
        <v>0</v>
      </c>
      <c r="F4937">
        <v>0</v>
      </c>
      <c r="G4937">
        <v>1759399</v>
      </c>
      <c r="H4937">
        <v>0</v>
      </c>
      <c r="I4937">
        <v>1759399</v>
      </c>
      <c r="J4937">
        <f t="shared" si="80"/>
        <v>1759399</v>
      </c>
    </row>
    <row r="4938" spans="1:10">
      <c r="A4938" t="s">
        <v>691</v>
      </c>
      <c r="B4938" t="s">
        <v>700</v>
      </c>
      <c r="C4938" t="s">
        <v>701</v>
      </c>
      <c r="D4938">
        <v>2021</v>
      </c>
      <c r="E4938">
        <v>742306</v>
      </c>
      <c r="F4938">
        <v>2604000</v>
      </c>
      <c r="G4938">
        <v>3215000</v>
      </c>
      <c r="H4938">
        <v>1725000</v>
      </c>
      <c r="I4938">
        <v>8286306</v>
      </c>
      <c r="J4938">
        <f t="shared" si="80"/>
        <v>2071576.5</v>
      </c>
    </row>
    <row r="4939" spans="1:10">
      <c r="A4939" t="s">
        <v>691</v>
      </c>
      <c r="B4939" t="s">
        <v>2206</v>
      </c>
      <c r="C4939" t="s">
        <v>2207</v>
      </c>
      <c r="D4939">
        <v>2021</v>
      </c>
      <c r="E4939">
        <v>401144</v>
      </c>
      <c r="F4939">
        <v>4548000</v>
      </c>
      <c r="G4939">
        <v>0</v>
      </c>
      <c r="H4939">
        <v>0</v>
      </c>
      <c r="I4939">
        <v>4949144</v>
      </c>
      <c r="J4939">
        <f t="shared" si="80"/>
        <v>2474572</v>
      </c>
    </row>
    <row r="4940" spans="1:10">
      <c r="A4940" t="s">
        <v>691</v>
      </c>
      <c r="B4940" t="s">
        <v>702</v>
      </c>
      <c r="C4940" t="s">
        <v>703</v>
      </c>
      <c r="D4940">
        <v>2021</v>
      </c>
      <c r="E4940">
        <v>0</v>
      </c>
      <c r="F4940">
        <v>61064974</v>
      </c>
      <c r="G4940">
        <v>91853000</v>
      </c>
      <c r="H4940">
        <v>6895000</v>
      </c>
      <c r="I4940">
        <v>159812974</v>
      </c>
      <c r="J4940">
        <f t="shared" si="80"/>
        <v>53270991.333333336</v>
      </c>
    </row>
    <row r="4941" spans="1:10">
      <c r="A4941" t="s">
        <v>691</v>
      </c>
      <c r="B4941" t="s">
        <v>704</v>
      </c>
      <c r="C4941" t="s">
        <v>705</v>
      </c>
      <c r="D4941">
        <v>2021</v>
      </c>
      <c r="E4941">
        <v>528491</v>
      </c>
      <c r="F4941">
        <v>1197000</v>
      </c>
      <c r="G4941">
        <v>275000</v>
      </c>
      <c r="H4941">
        <v>285000</v>
      </c>
      <c r="I4941">
        <v>2285491</v>
      </c>
      <c r="J4941">
        <f t="shared" si="80"/>
        <v>571372.75</v>
      </c>
    </row>
    <row r="4942" spans="1:10">
      <c r="A4942" t="s">
        <v>691</v>
      </c>
      <c r="B4942" t="s">
        <v>706</v>
      </c>
      <c r="C4942" t="s">
        <v>707</v>
      </c>
      <c r="D4942">
        <v>2021</v>
      </c>
      <c r="E4942">
        <v>0</v>
      </c>
      <c r="F4942">
        <v>0</v>
      </c>
      <c r="G4942">
        <v>1695190</v>
      </c>
      <c r="H4942">
        <v>0</v>
      </c>
      <c r="I4942">
        <v>1695190</v>
      </c>
      <c r="J4942">
        <f t="shared" si="80"/>
        <v>1695190</v>
      </c>
    </row>
    <row r="4943" spans="1:10">
      <c r="A4943" t="s">
        <v>691</v>
      </c>
      <c r="B4943" t="s">
        <v>708</v>
      </c>
      <c r="C4943" t="s">
        <v>709</v>
      </c>
      <c r="D4943">
        <v>2021</v>
      </c>
      <c r="E4943">
        <v>0</v>
      </c>
      <c r="F4943">
        <v>1328429</v>
      </c>
      <c r="G4943">
        <v>23594000</v>
      </c>
      <c r="H4943">
        <v>0</v>
      </c>
      <c r="I4943">
        <v>24922429</v>
      </c>
      <c r="J4943">
        <f t="shared" si="80"/>
        <v>12461214.5</v>
      </c>
    </row>
    <row r="4944" spans="1:10">
      <c r="A4944" t="s">
        <v>691</v>
      </c>
      <c r="B4944" t="s">
        <v>2220</v>
      </c>
      <c r="C4944" t="s">
        <v>2221</v>
      </c>
      <c r="D4944">
        <v>2021</v>
      </c>
      <c r="E4944">
        <v>1250000</v>
      </c>
      <c r="F4944">
        <v>0</v>
      </c>
      <c r="G4944">
        <v>0</v>
      </c>
      <c r="H4944">
        <v>0</v>
      </c>
      <c r="I4944">
        <v>1250000</v>
      </c>
      <c r="J4944">
        <f t="shared" si="80"/>
        <v>1250000</v>
      </c>
    </row>
    <row r="4945" spans="1:10">
      <c r="A4945" t="s">
        <v>691</v>
      </c>
      <c r="B4945" t="s">
        <v>710</v>
      </c>
      <c r="C4945" t="s">
        <v>711</v>
      </c>
      <c r="D4945">
        <v>2021</v>
      </c>
      <c r="E4945">
        <v>13242132</v>
      </c>
      <c r="F4945">
        <v>341000</v>
      </c>
      <c r="G4945">
        <v>998000</v>
      </c>
      <c r="H4945">
        <v>0</v>
      </c>
      <c r="I4945">
        <v>14581132</v>
      </c>
      <c r="J4945">
        <f t="shared" si="80"/>
        <v>4860377.333333333</v>
      </c>
    </row>
    <row r="4946" spans="1:10">
      <c r="A4946" t="s">
        <v>691</v>
      </c>
      <c r="B4946" t="s">
        <v>712</v>
      </c>
      <c r="C4946" t="s">
        <v>713</v>
      </c>
      <c r="D4946">
        <v>2021</v>
      </c>
      <c r="E4946">
        <v>402427</v>
      </c>
      <c r="F4946">
        <v>7710000</v>
      </c>
      <c r="G4946">
        <v>6043000</v>
      </c>
      <c r="H4946">
        <v>4575000</v>
      </c>
      <c r="I4946">
        <v>18730427</v>
      </c>
      <c r="J4946">
        <f t="shared" si="80"/>
        <v>4682606.75</v>
      </c>
    </row>
    <row r="4947" spans="1:10">
      <c r="A4947" t="s">
        <v>691</v>
      </c>
      <c r="B4947" t="s">
        <v>716</v>
      </c>
      <c r="C4947" t="s">
        <v>717</v>
      </c>
      <c r="D4947">
        <v>2021</v>
      </c>
      <c r="E4947">
        <v>0</v>
      </c>
      <c r="F4947">
        <v>20663460</v>
      </c>
      <c r="G4947">
        <v>47540000</v>
      </c>
      <c r="H4947">
        <v>38566000</v>
      </c>
      <c r="I4947">
        <v>106769460</v>
      </c>
      <c r="J4947">
        <f t="shared" si="80"/>
        <v>35589820</v>
      </c>
    </row>
    <row r="4948" spans="1:10">
      <c r="A4948" t="s">
        <v>691</v>
      </c>
      <c r="B4948" t="s">
        <v>718</v>
      </c>
      <c r="C4948" t="s">
        <v>719</v>
      </c>
      <c r="D4948">
        <v>2021</v>
      </c>
      <c r="E4948">
        <v>0</v>
      </c>
      <c r="F4948">
        <v>0</v>
      </c>
      <c r="G4948">
        <v>0</v>
      </c>
      <c r="H4948">
        <v>1033134</v>
      </c>
      <c r="I4948">
        <v>1033134</v>
      </c>
      <c r="J4948">
        <f t="shared" si="80"/>
        <v>1033134</v>
      </c>
    </row>
    <row r="4949" spans="1:10">
      <c r="A4949" t="s">
        <v>691</v>
      </c>
      <c r="B4949" t="s">
        <v>720</v>
      </c>
      <c r="C4949" t="s">
        <v>721</v>
      </c>
      <c r="D4949">
        <v>2021</v>
      </c>
      <c r="E4949">
        <v>45646008</v>
      </c>
      <c r="F4949">
        <v>64076000</v>
      </c>
      <c r="G4949">
        <v>0</v>
      </c>
      <c r="H4949">
        <v>0</v>
      </c>
      <c r="I4949">
        <v>109722008</v>
      </c>
      <c r="J4949">
        <f t="shared" si="80"/>
        <v>54861004</v>
      </c>
    </row>
    <row r="4950" spans="1:10">
      <c r="A4950" t="s">
        <v>691</v>
      </c>
      <c r="B4950" t="s">
        <v>722</v>
      </c>
      <c r="C4950" t="s">
        <v>723</v>
      </c>
      <c r="D4950">
        <v>2021</v>
      </c>
      <c r="E4950">
        <v>13701691</v>
      </c>
      <c r="F4950">
        <v>1216000</v>
      </c>
      <c r="G4950">
        <v>13993000</v>
      </c>
      <c r="H4950">
        <v>0</v>
      </c>
      <c r="I4950">
        <v>28910691</v>
      </c>
      <c r="J4950">
        <f t="shared" si="80"/>
        <v>9636897</v>
      </c>
    </row>
    <row r="4951" spans="1:10">
      <c r="A4951" t="s">
        <v>691</v>
      </c>
      <c r="B4951" t="s">
        <v>2204</v>
      </c>
      <c r="C4951" t="s">
        <v>2205</v>
      </c>
      <c r="D4951">
        <v>2021</v>
      </c>
      <c r="E4951">
        <v>0</v>
      </c>
      <c r="F4951">
        <v>0</v>
      </c>
      <c r="G4951">
        <v>400000</v>
      </c>
      <c r="H4951">
        <v>0</v>
      </c>
      <c r="I4951">
        <v>400000</v>
      </c>
      <c r="J4951">
        <f t="shared" si="80"/>
        <v>400000</v>
      </c>
    </row>
    <row r="4952" spans="1:10">
      <c r="A4952" t="s">
        <v>691</v>
      </c>
      <c r="B4952" t="s">
        <v>1070</v>
      </c>
      <c r="C4952" t="s">
        <v>930</v>
      </c>
      <c r="D4952">
        <v>2021</v>
      </c>
      <c r="E4952">
        <v>10000000</v>
      </c>
      <c r="F4952">
        <v>0</v>
      </c>
      <c r="G4952">
        <v>0</v>
      </c>
      <c r="H4952">
        <v>0</v>
      </c>
      <c r="I4952">
        <v>10000000</v>
      </c>
      <c r="J4952">
        <f t="shared" si="80"/>
        <v>10000000</v>
      </c>
    </row>
    <row r="4953" spans="1:10">
      <c r="A4953" t="s">
        <v>691</v>
      </c>
      <c r="B4953" t="s">
        <v>1319</v>
      </c>
      <c r="C4953" t="s">
        <v>1320</v>
      </c>
      <c r="D4953">
        <v>2021</v>
      </c>
      <c r="E4953">
        <v>250000</v>
      </c>
      <c r="F4953">
        <v>0</v>
      </c>
      <c r="G4953">
        <v>0</v>
      </c>
      <c r="H4953">
        <v>0</v>
      </c>
      <c r="I4953">
        <v>250000</v>
      </c>
      <c r="J4953">
        <f t="shared" si="80"/>
        <v>250000</v>
      </c>
    </row>
    <row r="4954" spans="1:10">
      <c r="A4954" t="s">
        <v>691</v>
      </c>
      <c r="B4954" t="s">
        <v>2287</v>
      </c>
      <c r="C4954" t="s">
        <v>2288</v>
      </c>
      <c r="D4954">
        <v>2021</v>
      </c>
      <c r="E4954">
        <v>200000</v>
      </c>
      <c r="F4954">
        <v>0</v>
      </c>
      <c r="G4954">
        <v>0</v>
      </c>
      <c r="H4954">
        <v>0</v>
      </c>
      <c r="I4954">
        <v>200000</v>
      </c>
      <c r="J4954">
        <f t="shared" si="80"/>
        <v>200000</v>
      </c>
    </row>
    <row r="4955" spans="1:10">
      <c r="A4955" t="s">
        <v>691</v>
      </c>
      <c r="B4955" t="s">
        <v>2289</v>
      </c>
      <c r="C4955" t="s">
        <v>2290</v>
      </c>
      <c r="D4955">
        <v>2021</v>
      </c>
      <c r="E4955">
        <v>200000</v>
      </c>
      <c r="F4955">
        <v>0</v>
      </c>
      <c r="G4955">
        <v>0</v>
      </c>
      <c r="H4955">
        <v>0</v>
      </c>
      <c r="I4955">
        <v>200000</v>
      </c>
      <c r="J4955">
        <f t="shared" si="80"/>
        <v>200000</v>
      </c>
    </row>
    <row r="4956" spans="1:10">
      <c r="A4956" t="s">
        <v>691</v>
      </c>
      <c r="B4956" t="s">
        <v>2291</v>
      </c>
      <c r="C4956" t="s">
        <v>2292</v>
      </c>
      <c r="D4956">
        <v>2021</v>
      </c>
      <c r="E4956">
        <v>175000</v>
      </c>
      <c r="F4956">
        <v>0</v>
      </c>
      <c r="G4956">
        <v>0</v>
      </c>
      <c r="H4956">
        <v>0</v>
      </c>
      <c r="I4956">
        <v>175000</v>
      </c>
      <c r="J4956">
        <f t="shared" si="80"/>
        <v>175000</v>
      </c>
    </row>
    <row r="4957" spans="1:10">
      <c r="A4957" t="s">
        <v>691</v>
      </c>
      <c r="B4957" t="s">
        <v>2110</v>
      </c>
      <c r="C4957" t="s">
        <v>2095</v>
      </c>
      <c r="D4957">
        <v>2021</v>
      </c>
      <c r="E4957">
        <v>775000</v>
      </c>
      <c r="F4957">
        <v>0</v>
      </c>
      <c r="G4957">
        <v>0</v>
      </c>
      <c r="H4957">
        <v>0</v>
      </c>
      <c r="I4957">
        <v>775000</v>
      </c>
      <c r="J4957">
        <f t="shared" si="80"/>
        <v>775000</v>
      </c>
    </row>
    <row r="4958" spans="1:10">
      <c r="A4958" t="s">
        <v>739</v>
      </c>
      <c r="B4958" t="s">
        <v>740</v>
      </c>
      <c r="C4958" t="s">
        <v>741</v>
      </c>
      <c r="D4958">
        <v>2021</v>
      </c>
      <c r="E4958">
        <v>1817404</v>
      </c>
      <c r="F4958">
        <v>82000</v>
      </c>
      <c r="G4958">
        <v>3201000</v>
      </c>
      <c r="H4958">
        <v>1983000</v>
      </c>
      <c r="I4958">
        <v>7083404</v>
      </c>
      <c r="J4958">
        <f t="shared" si="80"/>
        <v>1770851</v>
      </c>
    </row>
    <row r="4959" spans="1:10">
      <c r="A4959" t="s">
        <v>742</v>
      </c>
      <c r="B4959" t="s">
        <v>743</v>
      </c>
      <c r="C4959" t="s">
        <v>744</v>
      </c>
      <c r="D4959">
        <v>2021</v>
      </c>
      <c r="E4959">
        <v>200826113</v>
      </c>
      <c r="F4959">
        <v>182626000</v>
      </c>
      <c r="G4959">
        <v>164475000</v>
      </c>
      <c r="H4959">
        <v>164487000</v>
      </c>
      <c r="I4959">
        <v>712414113</v>
      </c>
      <c r="J4959">
        <f t="shared" si="80"/>
        <v>178103528.25</v>
      </c>
    </row>
    <row r="4960" spans="1:10">
      <c r="A4960" t="s">
        <v>742</v>
      </c>
      <c r="B4960" t="s">
        <v>745</v>
      </c>
      <c r="C4960" t="s">
        <v>746</v>
      </c>
      <c r="D4960">
        <v>2021</v>
      </c>
      <c r="E4960">
        <v>250115859</v>
      </c>
      <c r="F4960">
        <v>132761000</v>
      </c>
      <c r="G4960">
        <v>177231000</v>
      </c>
      <c r="H4960">
        <v>39689000</v>
      </c>
      <c r="I4960">
        <v>599796859</v>
      </c>
      <c r="J4960">
        <f t="shared" si="80"/>
        <v>149949214.75</v>
      </c>
    </row>
    <row r="4961" spans="1:10">
      <c r="A4961" t="s">
        <v>742</v>
      </c>
      <c r="B4961" t="s">
        <v>747</v>
      </c>
      <c r="C4961" t="s">
        <v>748</v>
      </c>
      <c r="D4961">
        <v>2021</v>
      </c>
      <c r="E4961">
        <v>0</v>
      </c>
      <c r="F4961">
        <v>2051859</v>
      </c>
      <c r="G4961">
        <v>0</v>
      </c>
      <c r="H4961">
        <v>0</v>
      </c>
      <c r="I4961">
        <v>2051859</v>
      </c>
      <c r="J4961">
        <f t="shared" si="80"/>
        <v>2051859</v>
      </c>
    </row>
    <row r="4962" spans="1:10">
      <c r="A4962" t="s">
        <v>742</v>
      </c>
      <c r="B4962" t="s">
        <v>751</v>
      </c>
      <c r="C4962" t="s">
        <v>752</v>
      </c>
      <c r="D4962">
        <v>2021</v>
      </c>
      <c r="E4962">
        <v>0</v>
      </c>
      <c r="F4962">
        <v>19274507</v>
      </c>
      <c r="G4962">
        <v>3750000</v>
      </c>
      <c r="H4962">
        <v>3849000</v>
      </c>
      <c r="I4962">
        <v>26873507</v>
      </c>
      <c r="J4962">
        <f t="shared" si="80"/>
        <v>8957835.666666666</v>
      </c>
    </row>
    <row r="4963" spans="1:10">
      <c r="A4963" t="s">
        <v>742</v>
      </c>
      <c r="B4963" t="s">
        <v>751</v>
      </c>
      <c r="C4963" t="s">
        <v>752</v>
      </c>
      <c r="D4963">
        <v>2021</v>
      </c>
      <c r="E4963">
        <v>645814</v>
      </c>
      <c r="F4963">
        <v>0</v>
      </c>
      <c r="G4963">
        <v>0</v>
      </c>
      <c r="H4963">
        <v>0</v>
      </c>
      <c r="I4963">
        <v>645814</v>
      </c>
      <c r="J4963">
        <f t="shared" si="80"/>
        <v>645814</v>
      </c>
    </row>
    <row r="4964" spans="1:10">
      <c r="A4964" t="s">
        <v>742</v>
      </c>
      <c r="B4964" t="s">
        <v>891</v>
      </c>
      <c r="C4964" t="s">
        <v>892</v>
      </c>
      <c r="D4964">
        <v>2021</v>
      </c>
      <c r="E4964">
        <v>1341990</v>
      </c>
      <c r="F4964">
        <v>0</v>
      </c>
      <c r="G4964">
        <v>0</v>
      </c>
      <c r="H4964">
        <v>0</v>
      </c>
      <c r="I4964">
        <v>1341990</v>
      </c>
      <c r="J4964">
        <f t="shared" si="80"/>
        <v>1341990</v>
      </c>
    </row>
    <row r="4965" spans="1:10">
      <c r="A4965" t="s">
        <v>742</v>
      </c>
      <c r="B4965" t="s">
        <v>753</v>
      </c>
      <c r="C4965" t="s">
        <v>754</v>
      </c>
      <c r="D4965">
        <v>2021</v>
      </c>
      <c r="E4965">
        <v>4719706</v>
      </c>
      <c r="F4965">
        <v>3500000</v>
      </c>
      <c r="G4965">
        <v>3500000</v>
      </c>
      <c r="H4965">
        <v>4607000</v>
      </c>
      <c r="I4965">
        <v>16326706</v>
      </c>
      <c r="J4965">
        <f t="shared" si="80"/>
        <v>4081676.5</v>
      </c>
    </row>
    <row r="4966" spans="1:10">
      <c r="A4966" t="s">
        <v>742</v>
      </c>
      <c r="B4966" t="s">
        <v>757</v>
      </c>
      <c r="C4966" t="s">
        <v>758</v>
      </c>
      <c r="D4966">
        <v>2021</v>
      </c>
      <c r="E4966">
        <v>33922965</v>
      </c>
      <c r="F4966">
        <v>0</v>
      </c>
      <c r="G4966">
        <v>239623000</v>
      </c>
      <c r="H4966">
        <v>0</v>
      </c>
      <c r="I4966">
        <v>273545965</v>
      </c>
      <c r="J4966">
        <f t="shared" si="80"/>
        <v>136772982.5</v>
      </c>
    </row>
    <row r="4967" spans="1:10">
      <c r="A4967" t="s">
        <v>759</v>
      </c>
      <c r="B4967" t="s">
        <v>760</v>
      </c>
      <c r="C4967" t="s">
        <v>761</v>
      </c>
      <c r="D4967">
        <v>2021</v>
      </c>
      <c r="E4967">
        <v>13922142</v>
      </c>
      <c r="F4967">
        <v>22588000</v>
      </c>
      <c r="G4967">
        <v>72933000</v>
      </c>
      <c r="H4967">
        <v>112418000</v>
      </c>
      <c r="I4967">
        <v>221861142</v>
      </c>
      <c r="J4967">
        <f t="shared" si="80"/>
        <v>55465285.5</v>
      </c>
    </row>
    <row r="4968" spans="1:10">
      <c r="A4968" t="s">
        <v>759</v>
      </c>
      <c r="B4968" t="s">
        <v>764</v>
      </c>
      <c r="C4968" t="s">
        <v>765</v>
      </c>
      <c r="D4968">
        <v>2021</v>
      </c>
      <c r="E4968">
        <v>484404</v>
      </c>
      <c r="F4968">
        <v>0</v>
      </c>
      <c r="G4968">
        <v>0</v>
      </c>
      <c r="H4968">
        <v>0</v>
      </c>
      <c r="I4968">
        <v>484404</v>
      </c>
      <c r="J4968">
        <f t="shared" si="80"/>
        <v>484404</v>
      </c>
    </row>
    <row r="4969" spans="1:10">
      <c r="A4969" t="s">
        <v>759</v>
      </c>
      <c r="B4969" t="s">
        <v>764</v>
      </c>
      <c r="C4969" t="s">
        <v>765</v>
      </c>
      <c r="D4969">
        <v>2021</v>
      </c>
      <c r="E4969">
        <v>5429948</v>
      </c>
      <c r="F4969">
        <v>37661000</v>
      </c>
      <c r="G4969">
        <v>46465000</v>
      </c>
      <c r="H4969">
        <v>20464000</v>
      </c>
      <c r="I4969">
        <v>110019948</v>
      </c>
      <c r="J4969">
        <f t="shared" si="80"/>
        <v>27504987</v>
      </c>
    </row>
    <row r="4970" spans="1:10">
      <c r="A4970" t="s">
        <v>759</v>
      </c>
      <c r="B4970" t="s">
        <v>766</v>
      </c>
      <c r="C4970" t="s">
        <v>767</v>
      </c>
      <c r="D4970">
        <v>2021</v>
      </c>
      <c r="E4970">
        <v>109382760</v>
      </c>
      <c r="F4970">
        <v>14058000</v>
      </c>
      <c r="G4970">
        <v>12242000</v>
      </c>
      <c r="H4970">
        <v>2316000</v>
      </c>
      <c r="I4970">
        <v>137998760</v>
      </c>
      <c r="J4970">
        <f t="shared" si="80"/>
        <v>34499690</v>
      </c>
    </row>
    <row r="4971" spans="1:10">
      <c r="A4971" t="s">
        <v>759</v>
      </c>
      <c r="B4971" t="s">
        <v>766</v>
      </c>
      <c r="C4971" t="s">
        <v>767</v>
      </c>
      <c r="D4971">
        <v>2021</v>
      </c>
      <c r="E4971">
        <v>19999999</v>
      </c>
      <c r="F4971">
        <v>0</v>
      </c>
      <c r="G4971">
        <v>0</v>
      </c>
      <c r="H4971">
        <v>0</v>
      </c>
      <c r="I4971">
        <v>19999999</v>
      </c>
      <c r="J4971">
        <f t="shared" ref="J4971:J5034" si="81">AVERAGEIF(E4971:H4971, "&gt;0")</f>
        <v>19999999</v>
      </c>
    </row>
    <row r="4972" spans="1:10">
      <c r="A4972" t="s">
        <v>759</v>
      </c>
      <c r="B4972" t="s">
        <v>768</v>
      </c>
      <c r="C4972" t="s">
        <v>769</v>
      </c>
      <c r="D4972">
        <v>2021</v>
      </c>
      <c r="E4972">
        <v>0</v>
      </c>
      <c r="F4972">
        <v>109307361</v>
      </c>
      <c r="G4972">
        <v>77584000</v>
      </c>
      <c r="H4972">
        <v>5284000</v>
      </c>
      <c r="I4972">
        <v>192175361</v>
      </c>
      <c r="J4972">
        <f t="shared" si="81"/>
        <v>64058453.666666664</v>
      </c>
    </row>
    <row r="4973" spans="1:10">
      <c r="A4973" t="s">
        <v>759</v>
      </c>
      <c r="B4973" t="s">
        <v>770</v>
      </c>
      <c r="C4973" t="s">
        <v>771</v>
      </c>
      <c r="D4973">
        <v>2021</v>
      </c>
      <c r="E4973">
        <v>22270306</v>
      </c>
      <c r="F4973">
        <v>26677000</v>
      </c>
      <c r="G4973">
        <v>15098000</v>
      </c>
      <c r="H4973">
        <v>7611000</v>
      </c>
      <c r="I4973">
        <v>71656306</v>
      </c>
      <c r="J4973">
        <f t="shared" si="81"/>
        <v>17914076.5</v>
      </c>
    </row>
    <row r="4974" spans="1:10">
      <c r="A4974" t="s">
        <v>759</v>
      </c>
      <c r="B4974" t="s">
        <v>937</v>
      </c>
      <c r="C4974" t="s">
        <v>938</v>
      </c>
      <c r="D4974">
        <v>2021</v>
      </c>
      <c r="E4974">
        <v>0</v>
      </c>
      <c r="F4974">
        <v>8528315</v>
      </c>
      <c r="G4974">
        <v>2137000</v>
      </c>
      <c r="H4974">
        <v>4000000</v>
      </c>
      <c r="I4974">
        <v>14665315</v>
      </c>
      <c r="J4974">
        <f t="shared" si="81"/>
        <v>4888438.333333333</v>
      </c>
    </row>
    <row r="4975" spans="1:10">
      <c r="A4975" t="s">
        <v>759</v>
      </c>
      <c r="B4975" t="s">
        <v>772</v>
      </c>
      <c r="C4975" t="s">
        <v>773</v>
      </c>
      <c r="D4975">
        <v>2021</v>
      </c>
      <c r="E4975">
        <v>7841275</v>
      </c>
      <c r="F4975">
        <v>15931000</v>
      </c>
      <c r="G4975">
        <v>1337000</v>
      </c>
      <c r="H4975">
        <v>13492000</v>
      </c>
      <c r="I4975">
        <v>38601275</v>
      </c>
      <c r="J4975">
        <f t="shared" si="81"/>
        <v>9650318.75</v>
      </c>
    </row>
    <row r="4976" spans="1:10">
      <c r="A4976" t="s">
        <v>759</v>
      </c>
      <c r="B4976" t="s">
        <v>774</v>
      </c>
      <c r="C4976" t="s">
        <v>775</v>
      </c>
      <c r="D4976">
        <v>2021</v>
      </c>
      <c r="E4976">
        <v>28788895</v>
      </c>
      <c r="F4976">
        <v>35668000</v>
      </c>
      <c r="G4976">
        <v>19430000</v>
      </c>
      <c r="H4976">
        <v>17300000</v>
      </c>
      <c r="I4976">
        <v>101186895</v>
      </c>
      <c r="J4976">
        <f t="shared" si="81"/>
        <v>25296723.75</v>
      </c>
    </row>
    <row r="4977" spans="1:10">
      <c r="A4977" t="s">
        <v>759</v>
      </c>
      <c r="B4977" t="s">
        <v>774</v>
      </c>
      <c r="C4977" t="s">
        <v>775</v>
      </c>
      <c r="D4977">
        <v>2021</v>
      </c>
      <c r="E4977">
        <v>15090000</v>
      </c>
      <c r="F4977">
        <v>1868000</v>
      </c>
      <c r="G4977">
        <v>0</v>
      </c>
      <c r="H4977">
        <v>0</v>
      </c>
      <c r="I4977">
        <v>16958000</v>
      </c>
      <c r="J4977">
        <f t="shared" si="81"/>
        <v>8479000</v>
      </c>
    </row>
    <row r="4978" spans="1:10">
      <c r="A4978" t="s">
        <v>759</v>
      </c>
      <c r="B4978" t="s">
        <v>774</v>
      </c>
      <c r="C4978" t="s">
        <v>775</v>
      </c>
      <c r="D4978">
        <v>2021</v>
      </c>
      <c r="E4978">
        <v>4119019</v>
      </c>
      <c r="F4978">
        <v>0</v>
      </c>
      <c r="G4978">
        <v>0</v>
      </c>
      <c r="H4978">
        <v>0</v>
      </c>
      <c r="I4978">
        <v>4119019</v>
      </c>
      <c r="J4978">
        <f t="shared" si="81"/>
        <v>4119019</v>
      </c>
    </row>
    <row r="4979" spans="1:10">
      <c r="A4979" t="s">
        <v>759</v>
      </c>
      <c r="B4979" t="s">
        <v>776</v>
      </c>
      <c r="C4979" t="s">
        <v>777</v>
      </c>
      <c r="D4979">
        <v>2021</v>
      </c>
      <c r="E4979">
        <v>0</v>
      </c>
      <c r="F4979">
        <v>5269041</v>
      </c>
      <c r="G4979">
        <v>25000</v>
      </c>
      <c r="H4979">
        <v>1166000</v>
      </c>
      <c r="I4979">
        <v>6460041</v>
      </c>
      <c r="J4979">
        <f t="shared" si="81"/>
        <v>2153347</v>
      </c>
    </row>
    <row r="4980" spans="1:10">
      <c r="A4980" t="s">
        <v>759</v>
      </c>
      <c r="B4980" t="s">
        <v>780</v>
      </c>
      <c r="C4980" t="s">
        <v>781</v>
      </c>
      <c r="D4980">
        <v>2021</v>
      </c>
      <c r="E4980">
        <v>0</v>
      </c>
      <c r="F4980">
        <v>186703349</v>
      </c>
      <c r="G4980">
        <v>280964000</v>
      </c>
      <c r="H4980">
        <v>200314000</v>
      </c>
      <c r="I4980">
        <v>667981349</v>
      </c>
      <c r="J4980">
        <f t="shared" si="81"/>
        <v>222660449.66666666</v>
      </c>
    </row>
    <row r="4981" spans="1:10">
      <c r="A4981" t="s">
        <v>759</v>
      </c>
      <c r="B4981" t="s">
        <v>780</v>
      </c>
      <c r="C4981" t="s">
        <v>781</v>
      </c>
      <c r="D4981">
        <v>2021</v>
      </c>
      <c r="E4981">
        <v>250000</v>
      </c>
      <c r="F4981">
        <v>0</v>
      </c>
      <c r="G4981">
        <v>0</v>
      </c>
      <c r="H4981">
        <v>0</v>
      </c>
      <c r="I4981">
        <v>250000</v>
      </c>
      <c r="J4981">
        <f t="shared" si="81"/>
        <v>250000</v>
      </c>
    </row>
    <row r="4982" spans="1:10">
      <c r="A4982" t="s">
        <v>759</v>
      </c>
      <c r="B4982" t="s">
        <v>782</v>
      </c>
      <c r="C4982" t="s">
        <v>783</v>
      </c>
      <c r="D4982">
        <v>2021</v>
      </c>
      <c r="E4982">
        <v>74007852</v>
      </c>
      <c r="F4982">
        <v>56165000</v>
      </c>
      <c r="G4982">
        <v>27718000</v>
      </c>
      <c r="H4982">
        <v>64587000</v>
      </c>
      <c r="I4982">
        <v>222477852</v>
      </c>
      <c r="J4982">
        <f t="shared" si="81"/>
        <v>55619463</v>
      </c>
    </row>
    <row r="4983" spans="1:10">
      <c r="A4983" t="s">
        <v>759</v>
      </c>
      <c r="B4983" t="s">
        <v>782</v>
      </c>
      <c r="C4983" t="s">
        <v>783</v>
      </c>
      <c r="D4983">
        <v>2021</v>
      </c>
      <c r="E4983">
        <v>41927</v>
      </c>
      <c r="F4983">
        <v>0</v>
      </c>
      <c r="G4983">
        <v>0</v>
      </c>
      <c r="H4983">
        <v>0</v>
      </c>
      <c r="I4983">
        <v>41927</v>
      </c>
      <c r="J4983">
        <f t="shared" si="81"/>
        <v>41927</v>
      </c>
    </row>
    <row r="4984" spans="1:10">
      <c r="A4984" t="s">
        <v>759</v>
      </c>
      <c r="B4984" t="s">
        <v>790</v>
      </c>
      <c r="C4984" t="s">
        <v>791</v>
      </c>
      <c r="D4984">
        <v>2021</v>
      </c>
      <c r="E4984">
        <v>15000000</v>
      </c>
      <c r="F4984">
        <v>0</v>
      </c>
      <c r="G4984">
        <v>0</v>
      </c>
      <c r="H4984">
        <v>0</v>
      </c>
      <c r="I4984">
        <v>15000000</v>
      </c>
      <c r="J4984">
        <f t="shared" si="81"/>
        <v>15000000</v>
      </c>
    </row>
    <row r="4985" spans="1:10">
      <c r="A4985" t="s">
        <v>759</v>
      </c>
      <c r="B4985" t="s">
        <v>790</v>
      </c>
      <c r="C4985" t="s">
        <v>791</v>
      </c>
      <c r="D4985">
        <v>2021</v>
      </c>
      <c r="E4985">
        <v>0</v>
      </c>
      <c r="F4985">
        <v>6623309</v>
      </c>
      <c r="G4985">
        <v>7500000</v>
      </c>
      <c r="H4985">
        <v>13380000</v>
      </c>
      <c r="I4985">
        <v>27503309</v>
      </c>
      <c r="J4985">
        <f t="shared" si="81"/>
        <v>9167769.666666666</v>
      </c>
    </row>
    <row r="4986" spans="1:10">
      <c r="A4986" t="s">
        <v>759</v>
      </c>
      <c r="B4986" t="s">
        <v>792</v>
      </c>
      <c r="C4986" t="s">
        <v>793</v>
      </c>
      <c r="D4986">
        <v>2021</v>
      </c>
      <c r="E4986">
        <v>0</v>
      </c>
      <c r="F4986">
        <v>0</v>
      </c>
      <c r="G4986">
        <v>19527545</v>
      </c>
      <c r="H4986">
        <v>10000000</v>
      </c>
      <c r="I4986">
        <v>29527545</v>
      </c>
      <c r="J4986">
        <f t="shared" si="81"/>
        <v>14763772.5</v>
      </c>
    </row>
    <row r="4987" spans="1:10">
      <c r="A4987" t="s">
        <v>759</v>
      </c>
      <c r="B4987" t="s">
        <v>794</v>
      </c>
      <c r="C4987" t="s">
        <v>795</v>
      </c>
      <c r="D4987">
        <v>2021</v>
      </c>
      <c r="E4987">
        <v>0</v>
      </c>
      <c r="F4987">
        <v>0</v>
      </c>
      <c r="G4987">
        <v>7687350</v>
      </c>
      <c r="H4987">
        <v>0</v>
      </c>
      <c r="I4987">
        <v>7687350</v>
      </c>
      <c r="J4987">
        <f t="shared" si="81"/>
        <v>7687350</v>
      </c>
    </row>
    <row r="4988" spans="1:10">
      <c r="A4988" t="s">
        <v>759</v>
      </c>
      <c r="B4988" t="s">
        <v>798</v>
      </c>
      <c r="C4988" t="s">
        <v>799</v>
      </c>
      <c r="D4988">
        <v>2021</v>
      </c>
      <c r="E4988">
        <v>8692035</v>
      </c>
      <c r="F4988">
        <v>0</v>
      </c>
      <c r="G4988">
        <v>0</v>
      </c>
      <c r="H4988">
        <v>0</v>
      </c>
      <c r="I4988">
        <v>8692035</v>
      </c>
      <c r="J4988">
        <f t="shared" si="81"/>
        <v>8692035</v>
      </c>
    </row>
    <row r="4989" spans="1:10">
      <c r="A4989" t="s">
        <v>759</v>
      </c>
      <c r="B4989" t="s">
        <v>800</v>
      </c>
      <c r="C4989" t="s">
        <v>801</v>
      </c>
      <c r="D4989">
        <v>2021</v>
      </c>
      <c r="E4989">
        <v>0</v>
      </c>
      <c r="F4989">
        <v>4064999</v>
      </c>
      <c r="G4989">
        <v>0</v>
      </c>
      <c r="H4989">
        <v>0</v>
      </c>
      <c r="I4989">
        <v>4064999</v>
      </c>
      <c r="J4989">
        <f t="shared" si="81"/>
        <v>4064999</v>
      </c>
    </row>
    <row r="4990" spans="1:10">
      <c r="A4990" t="s">
        <v>759</v>
      </c>
      <c r="B4990" t="s">
        <v>802</v>
      </c>
      <c r="C4990" t="s">
        <v>803</v>
      </c>
      <c r="D4990">
        <v>2021</v>
      </c>
      <c r="E4990">
        <v>3446142</v>
      </c>
      <c r="F4990">
        <v>1292000</v>
      </c>
      <c r="G4990">
        <v>0</v>
      </c>
      <c r="H4990">
        <v>0</v>
      </c>
      <c r="I4990">
        <v>4738142</v>
      </c>
      <c r="J4990">
        <f t="shared" si="81"/>
        <v>2369071</v>
      </c>
    </row>
    <row r="4991" spans="1:10">
      <c r="A4991" t="s">
        <v>759</v>
      </c>
      <c r="B4991" t="s">
        <v>804</v>
      </c>
      <c r="C4991" t="s">
        <v>805</v>
      </c>
      <c r="D4991">
        <v>2021</v>
      </c>
      <c r="E4991">
        <v>1240000</v>
      </c>
      <c r="F4991">
        <v>0</v>
      </c>
      <c r="G4991">
        <v>0</v>
      </c>
      <c r="H4991">
        <v>0</v>
      </c>
      <c r="I4991">
        <v>1240000</v>
      </c>
      <c r="J4991">
        <f t="shared" si="81"/>
        <v>1240000</v>
      </c>
    </row>
    <row r="4992" spans="1:10">
      <c r="A4992" t="s">
        <v>759</v>
      </c>
      <c r="B4992" t="s">
        <v>804</v>
      </c>
      <c r="C4992" t="s">
        <v>805</v>
      </c>
      <c r="D4992">
        <v>2021</v>
      </c>
      <c r="E4992">
        <v>4287204</v>
      </c>
      <c r="F4992">
        <v>0</v>
      </c>
      <c r="G4992">
        <v>1406000</v>
      </c>
      <c r="H4992">
        <v>0</v>
      </c>
      <c r="I4992">
        <v>5693204</v>
      </c>
      <c r="J4992">
        <f t="shared" si="81"/>
        <v>2846602</v>
      </c>
    </row>
    <row r="4993" spans="1:10">
      <c r="A4993" t="s">
        <v>810</v>
      </c>
      <c r="B4993" t="s">
        <v>811</v>
      </c>
      <c r="C4993" t="s">
        <v>812</v>
      </c>
      <c r="D4993">
        <v>2021</v>
      </c>
      <c r="E4993">
        <v>4000000</v>
      </c>
      <c r="F4993">
        <v>4000000</v>
      </c>
      <c r="G4993">
        <v>4000000</v>
      </c>
      <c r="H4993">
        <v>4000000</v>
      </c>
      <c r="I4993">
        <v>16000000</v>
      </c>
      <c r="J4993">
        <f t="shared" si="81"/>
        <v>4000000</v>
      </c>
    </row>
    <row r="4994" spans="1:10">
      <c r="A4994" t="s">
        <v>810</v>
      </c>
      <c r="B4994" t="s">
        <v>813</v>
      </c>
      <c r="C4994" t="s">
        <v>814</v>
      </c>
      <c r="D4994">
        <v>2021</v>
      </c>
      <c r="E4994">
        <v>1000000</v>
      </c>
      <c r="F4994">
        <v>1000000</v>
      </c>
      <c r="G4994">
        <v>1000000</v>
      </c>
      <c r="H4994">
        <v>1000000</v>
      </c>
      <c r="I4994">
        <v>4000000</v>
      </c>
      <c r="J4994">
        <f t="shared" si="81"/>
        <v>1000000</v>
      </c>
    </row>
    <row r="4995" spans="1:10">
      <c r="A4995" t="s">
        <v>810</v>
      </c>
      <c r="B4995" t="s">
        <v>815</v>
      </c>
      <c r="C4995" t="s">
        <v>816</v>
      </c>
      <c r="D4995">
        <v>2021</v>
      </c>
      <c r="E4995">
        <v>49920199</v>
      </c>
      <c r="F4995">
        <v>35000000</v>
      </c>
      <c r="G4995">
        <v>35000000</v>
      </c>
      <c r="H4995">
        <v>35000000</v>
      </c>
      <c r="I4995">
        <v>154920199</v>
      </c>
      <c r="J4995">
        <f t="shared" si="81"/>
        <v>38730049.75</v>
      </c>
    </row>
    <row r="4996" spans="1:10">
      <c r="A4996" t="s">
        <v>810</v>
      </c>
      <c r="B4996" t="s">
        <v>870</v>
      </c>
      <c r="C4996" t="s">
        <v>871</v>
      </c>
      <c r="D4996">
        <v>2021</v>
      </c>
      <c r="E4996">
        <v>4500000</v>
      </c>
      <c r="F4996">
        <v>0</v>
      </c>
      <c r="G4996">
        <v>0</v>
      </c>
      <c r="H4996">
        <v>0</v>
      </c>
      <c r="I4996">
        <v>4500000</v>
      </c>
      <c r="J4996">
        <f t="shared" si="81"/>
        <v>4500000</v>
      </c>
    </row>
    <row r="4997" spans="1:10">
      <c r="A4997" t="s">
        <v>817</v>
      </c>
      <c r="B4997" t="s">
        <v>820</v>
      </c>
      <c r="C4997" t="s">
        <v>821</v>
      </c>
      <c r="D4997">
        <v>2021</v>
      </c>
      <c r="E4997">
        <v>1572465</v>
      </c>
      <c r="F4997">
        <v>10045000</v>
      </c>
      <c r="G4997">
        <v>5666000</v>
      </c>
      <c r="H4997">
        <v>4809000</v>
      </c>
      <c r="I4997">
        <v>22092465</v>
      </c>
      <c r="J4997">
        <f t="shared" si="81"/>
        <v>5523116.25</v>
      </c>
    </row>
    <row r="4998" spans="1:10">
      <c r="A4998" t="s">
        <v>822</v>
      </c>
      <c r="B4998" t="s">
        <v>823</v>
      </c>
      <c r="C4998" t="s">
        <v>824</v>
      </c>
      <c r="D4998">
        <v>2021</v>
      </c>
      <c r="E4998">
        <v>3830943</v>
      </c>
      <c r="F4998">
        <v>96542000</v>
      </c>
      <c r="G4998">
        <v>58072000</v>
      </c>
      <c r="H4998">
        <v>10098000</v>
      </c>
      <c r="I4998">
        <v>168542943</v>
      </c>
      <c r="J4998">
        <f t="shared" si="81"/>
        <v>42135735.75</v>
      </c>
    </row>
    <row r="4999" spans="1:10">
      <c r="A4999" t="s">
        <v>822</v>
      </c>
      <c r="B4999" t="s">
        <v>823</v>
      </c>
      <c r="C4999" t="s">
        <v>824</v>
      </c>
      <c r="D4999">
        <v>2021</v>
      </c>
      <c r="E4999">
        <v>0</v>
      </c>
      <c r="F4999">
        <v>3389545</v>
      </c>
      <c r="G4999">
        <v>0</v>
      </c>
      <c r="H4999">
        <v>0</v>
      </c>
      <c r="I4999">
        <v>3389545</v>
      </c>
      <c r="J4999">
        <f t="shared" si="81"/>
        <v>3389545</v>
      </c>
    </row>
    <row r="5000" spans="1:10">
      <c r="A5000" t="s">
        <v>822</v>
      </c>
      <c r="B5000" t="s">
        <v>823</v>
      </c>
      <c r="C5000" t="s">
        <v>824</v>
      </c>
      <c r="D5000">
        <v>2021</v>
      </c>
      <c r="E5000">
        <v>0</v>
      </c>
      <c r="F5000">
        <v>7511086</v>
      </c>
      <c r="G5000">
        <v>27013000</v>
      </c>
      <c r="H5000">
        <v>0</v>
      </c>
      <c r="I5000">
        <v>34524086</v>
      </c>
      <c r="J5000">
        <f t="shared" si="81"/>
        <v>17262043</v>
      </c>
    </row>
    <row r="5001" spans="1:10">
      <c r="A5001" t="s">
        <v>822</v>
      </c>
      <c r="B5001" t="s">
        <v>827</v>
      </c>
      <c r="C5001" t="s">
        <v>828</v>
      </c>
      <c r="D5001">
        <v>2021</v>
      </c>
      <c r="E5001">
        <v>8027000</v>
      </c>
      <c r="F5001">
        <v>3485000</v>
      </c>
      <c r="G5001">
        <v>336000</v>
      </c>
      <c r="H5001">
        <v>493000</v>
      </c>
      <c r="I5001">
        <v>12341000</v>
      </c>
      <c r="J5001">
        <f t="shared" si="81"/>
        <v>3085250</v>
      </c>
    </row>
    <row r="5002" spans="1:10">
      <c r="A5002" t="s">
        <v>822</v>
      </c>
      <c r="B5002" t="s">
        <v>1816</v>
      </c>
      <c r="C5002" t="s">
        <v>1817</v>
      </c>
      <c r="D5002">
        <v>2021</v>
      </c>
      <c r="E5002">
        <v>10000000</v>
      </c>
      <c r="F5002">
        <v>0</v>
      </c>
      <c r="G5002">
        <v>0</v>
      </c>
      <c r="H5002">
        <v>0</v>
      </c>
      <c r="I5002">
        <v>10000000</v>
      </c>
      <c r="J5002">
        <f t="shared" si="81"/>
        <v>10000000</v>
      </c>
    </row>
    <row r="5003" spans="1:10">
      <c r="A5003" t="s">
        <v>822</v>
      </c>
      <c r="B5003" t="s">
        <v>829</v>
      </c>
      <c r="C5003" t="s">
        <v>830</v>
      </c>
      <c r="D5003">
        <v>2021</v>
      </c>
      <c r="E5003">
        <v>17121188</v>
      </c>
      <c r="F5003">
        <v>516000</v>
      </c>
      <c r="G5003">
        <v>1462000</v>
      </c>
      <c r="H5003">
        <v>236000</v>
      </c>
      <c r="I5003">
        <v>19335188</v>
      </c>
      <c r="J5003">
        <f t="shared" si="81"/>
        <v>4833797</v>
      </c>
    </row>
    <row r="5004" spans="1:10">
      <c r="A5004" t="s">
        <v>822</v>
      </c>
      <c r="B5004" t="s">
        <v>829</v>
      </c>
      <c r="C5004" t="s">
        <v>830</v>
      </c>
      <c r="D5004">
        <v>2021</v>
      </c>
      <c r="E5004">
        <v>6139450</v>
      </c>
      <c r="F5004">
        <v>116000</v>
      </c>
      <c r="G5004">
        <v>0</v>
      </c>
      <c r="H5004">
        <v>25000</v>
      </c>
      <c r="I5004">
        <v>6280450</v>
      </c>
      <c r="J5004">
        <f t="shared" si="81"/>
        <v>2093483.3333333333</v>
      </c>
    </row>
    <row r="5005" spans="1:10">
      <c r="A5005" t="s">
        <v>822</v>
      </c>
      <c r="B5005" t="s">
        <v>829</v>
      </c>
      <c r="C5005" t="s">
        <v>830</v>
      </c>
      <c r="D5005">
        <v>2021</v>
      </c>
      <c r="E5005">
        <v>1977000</v>
      </c>
      <c r="F5005">
        <v>0</v>
      </c>
      <c r="G5005">
        <v>0</v>
      </c>
      <c r="H5005">
        <v>0</v>
      </c>
      <c r="I5005">
        <v>1977000</v>
      </c>
      <c r="J5005">
        <f t="shared" si="81"/>
        <v>1977000</v>
      </c>
    </row>
    <row r="5006" spans="1:10">
      <c r="A5006" t="s">
        <v>822</v>
      </c>
      <c r="B5006" t="s">
        <v>831</v>
      </c>
      <c r="C5006" t="s">
        <v>832</v>
      </c>
      <c r="D5006">
        <v>2021</v>
      </c>
      <c r="E5006">
        <v>0</v>
      </c>
      <c r="F5006">
        <v>1700499</v>
      </c>
      <c r="G5006">
        <v>442000</v>
      </c>
      <c r="H5006">
        <v>72000</v>
      </c>
      <c r="I5006">
        <v>2214499</v>
      </c>
      <c r="J5006">
        <f t="shared" si="81"/>
        <v>738166.33333333337</v>
      </c>
    </row>
    <row r="5007" spans="1:10">
      <c r="A5007" t="s">
        <v>822</v>
      </c>
      <c r="B5007" t="s">
        <v>831</v>
      </c>
      <c r="C5007" t="s">
        <v>832</v>
      </c>
      <c r="D5007">
        <v>2021</v>
      </c>
      <c r="E5007">
        <v>0</v>
      </c>
      <c r="F5007">
        <v>5295000</v>
      </c>
      <c r="G5007">
        <v>0</v>
      </c>
      <c r="H5007">
        <v>0</v>
      </c>
      <c r="I5007">
        <v>5295000</v>
      </c>
      <c r="J5007">
        <f t="shared" si="81"/>
        <v>5295000</v>
      </c>
    </row>
    <row r="5008" spans="1:10">
      <c r="A5008" t="s">
        <v>822</v>
      </c>
      <c r="B5008" t="s">
        <v>831</v>
      </c>
      <c r="C5008" t="s">
        <v>832</v>
      </c>
      <c r="D5008">
        <v>2021</v>
      </c>
      <c r="E5008">
        <v>2537084</v>
      </c>
      <c r="F5008">
        <v>1218000</v>
      </c>
      <c r="G5008">
        <v>12500000</v>
      </c>
      <c r="H5008">
        <v>22000000</v>
      </c>
      <c r="I5008">
        <v>38255084</v>
      </c>
      <c r="J5008">
        <f t="shared" si="81"/>
        <v>9563771</v>
      </c>
    </row>
    <row r="5009" spans="1:10">
      <c r="A5009" t="s">
        <v>688</v>
      </c>
      <c r="B5009" t="s">
        <v>1664</v>
      </c>
      <c r="C5009" t="s">
        <v>1665</v>
      </c>
      <c r="D5009">
        <v>2021</v>
      </c>
      <c r="E5009">
        <v>0</v>
      </c>
      <c r="F5009">
        <v>8018501</v>
      </c>
      <c r="G5009">
        <v>9000000</v>
      </c>
      <c r="H5009">
        <v>8500000</v>
      </c>
      <c r="I5009">
        <v>25518501</v>
      </c>
      <c r="J5009">
        <f t="shared" si="81"/>
        <v>8506167</v>
      </c>
    </row>
    <row r="5010" spans="1:10">
      <c r="A5010" t="s">
        <v>688</v>
      </c>
      <c r="B5010" t="s">
        <v>839</v>
      </c>
      <c r="C5010" t="s">
        <v>840</v>
      </c>
      <c r="D5010">
        <v>2021</v>
      </c>
      <c r="E5010">
        <v>0</v>
      </c>
      <c r="F5010">
        <v>0</v>
      </c>
      <c r="G5010">
        <v>20416260</v>
      </c>
      <c r="H5010">
        <v>7300000</v>
      </c>
      <c r="I5010">
        <v>27716260</v>
      </c>
      <c r="J5010">
        <f t="shared" si="81"/>
        <v>13858130</v>
      </c>
    </row>
    <row r="5011" spans="1:10">
      <c r="A5011" t="s">
        <v>688</v>
      </c>
      <c r="B5011" t="s">
        <v>841</v>
      </c>
      <c r="C5011" t="s">
        <v>842</v>
      </c>
      <c r="D5011">
        <v>2021</v>
      </c>
      <c r="E5011">
        <v>0</v>
      </c>
      <c r="F5011">
        <v>307396128</v>
      </c>
      <c r="G5011">
        <v>19700000</v>
      </c>
      <c r="H5011">
        <v>26500000</v>
      </c>
      <c r="I5011">
        <v>353596128</v>
      </c>
      <c r="J5011">
        <f t="shared" si="81"/>
        <v>117865376</v>
      </c>
    </row>
    <row r="5012" spans="1:10">
      <c r="A5012" t="s">
        <v>688</v>
      </c>
      <c r="B5012" t="s">
        <v>689</v>
      </c>
      <c r="C5012" t="s">
        <v>690</v>
      </c>
      <c r="D5012">
        <v>2021</v>
      </c>
      <c r="E5012">
        <v>105671294</v>
      </c>
      <c r="F5012">
        <v>104000000</v>
      </c>
      <c r="G5012">
        <v>26069000</v>
      </c>
      <c r="H5012">
        <v>5000000</v>
      </c>
      <c r="I5012">
        <v>240740294</v>
      </c>
      <c r="J5012">
        <f t="shared" si="81"/>
        <v>60185073.5</v>
      </c>
    </row>
    <row r="5013" spans="1:10">
      <c r="A5013" t="s">
        <v>688</v>
      </c>
      <c r="B5013" t="s">
        <v>1666</v>
      </c>
      <c r="C5013" t="s">
        <v>1667</v>
      </c>
      <c r="D5013">
        <v>2021</v>
      </c>
      <c r="E5013">
        <v>0</v>
      </c>
      <c r="F5013">
        <v>964999</v>
      </c>
      <c r="G5013">
        <v>0</v>
      </c>
      <c r="H5013">
        <v>0</v>
      </c>
      <c r="I5013">
        <v>964999</v>
      </c>
      <c r="J5013">
        <f t="shared" si="81"/>
        <v>964999</v>
      </c>
    </row>
    <row r="5014" spans="1:10">
      <c r="A5014" t="s">
        <v>843</v>
      </c>
      <c r="B5014" t="s">
        <v>844</v>
      </c>
      <c r="C5014" t="s">
        <v>845</v>
      </c>
      <c r="D5014">
        <v>2021</v>
      </c>
      <c r="E5014">
        <v>600000</v>
      </c>
      <c r="F5014">
        <v>0</v>
      </c>
      <c r="G5014">
        <v>0</v>
      </c>
      <c r="H5014">
        <v>0</v>
      </c>
      <c r="I5014">
        <v>600000</v>
      </c>
      <c r="J5014">
        <f t="shared" si="81"/>
        <v>600000</v>
      </c>
    </row>
    <row r="5015" spans="1:10">
      <c r="A5015" t="s">
        <v>843</v>
      </c>
      <c r="B5015" t="s">
        <v>844</v>
      </c>
      <c r="C5015" t="s">
        <v>845</v>
      </c>
      <c r="D5015">
        <v>2021</v>
      </c>
      <c r="E5015">
        <v>165286295</v>
      </c>
      <c r="F5015">
        <v>208737000</v>
      </c>
      <c r="G5015">
        <v>197538000</v>
      </c>
      <c r="H5015">
        <v>58865000</v>
      </c>
      <c r="I5015">
        <v>630426295</v>
      </c>
      <c r="J5015">
        <f t="shared" si="81"/>
        <v>157606573.75</v>
      </c>
    </row>
    <row r="5016" spans="1:10">
      <c r="A5016" t="s">
        <v>843</v>
      </c>
      <c r="B5016" t="s">
        <v>844</v>
      </c>
      <c r="C5016" t="s">
        <v>845</v>
      </c>
      <c r="D5016">
        <v>2021</v>
      </c>
      <c r="E5016">
        <v>353</v>
      </c>
      <c r="F5016">
        <v>0</v>
      </c>
      <c r="G5016">
        <v>0</v>
      </c>
      <c r="H5016">
        <v>0</v>
      </c>
      <c r="I5016">
        <v>353</v>
      </c>
      <c r="J5016">
        <f t="shared" si="81"/>
        <v>353</v>
      </c>
    </row>
    <row r="5017" spans="1:10">
      <c r="A5017" t="s">
        <v>843</v>
      </c>
      <c r="B5017" t="s">
        <v>846</v>
      </c>
      <c r="C5017" t="s">
        <v>847</v>
      </c>
      <c r="D5017">
        <v>2021</v>
      </c>
      <c r="E5017">
        <v>106750788</v>
      </c>
      <c r="F5017">
        <v>98914000</v>
      </c>
      <c r="G5017">
        <v>106739000</v>
      </c>
      <c r="H5017">
        <v>15880000</v>
      </c>
      <c r="I5017">
        <v>328283788</v>
      </c>
      <c r="J5017">
        <f t="shared" si="81"/>
        <v>82070947</v>
      </c>
    </row>
    <row r="5018" spans="1:10">
      <c r="A5018" t="s">
        <v>843</v>
      </c>
      <c r="B5018" t="s">
        <v>850</v>
      </c>
      <c r="C5018" t="s">
        <v>851</v>
      </c>
      <c r="D5018">
        <v>2021</v>
      </c>
      <c r="E5018">
        <v>0</v>
      </c>
      <c r="F5018">
        <v>107899639</v>
      </c>
      <c r="G5018">
        <v>197215000</v>
      </c>
      <c r="H5018">
        <v>407258000</v>
      </c>
      <c r="I5018">
        <v>712372639</v>
      </c>
      <c r="J5018">
        <f t="shared" si="81"/>
        <v>237457546.33333334</v>
      </c>
    </row>
    <row r="5019" spans="1:10">
      <c r="A5019" t="s">
        <v>843</v>
      </c>
      <c r="B5019" t="s">
        <v>852</v>
      </c>
      <c r="C5019" t="s">
        <v>853</v>
      </c>
      <c r="D5019">
        <v>2021</v>
      </c>
      <c r="E5019">
        <v>43427002</v>
      </c>
      <c r="F5019">
        <v>15800000</v>
      </c>
      <c r="G5019">
        <v>28500000</v>
      </c>
      <c r="H5019">
        <v>46700000</v>
      </c>
      <c r="I5019">
        <v>134427002</v>
      </c>
      <c r="J5019">
        <f t="shared" si="81"/>
        <v>33606750.5</v>
      </c>
    </row>
    <row r="5020" spans="1:10">
      <c r="A5020" t="s">
        <v>854</v>
      </c>
      <c r="B5020" t="s">
        <v>855</v>
      </c>
      <c r="C5020" t="s">
        <v>856</v>
      </c>
      <c r="D5020">
        <v>2021</v>
      </c>
      <c r="E5020">
        <v>1137783014</v>
      </c>
      <c r="F5020">
        <v>129362000</v>
      </c>
      <c r="G5020">
        <v>414672000</v>
      </c>
      <c r="H5020">
        <v>486589000</v>
      </c>
      <c r="I5020">
        <v>2168406014</v>
      </c>
      <c r="J5020">
        <f t="shared" si="81"/>
        <v>542101503.5</v>
      </c>
    </row>
    <row r="5021" spans="1:10">
      <c r="A5021" t="s">
        <v>854</v>
      </c>
      <c r="B5021" t="s">
        <v>855</v>
      </c>
      <c r="C5021" t="s">
        <v>856</v>
      </c>
      <c r="D5021">
        <v>2021</v>
      </c>
      <c r="E5021">
        <v>0</v>
      </c>
      <c r="F5021">
        <v>0</v>
      </c>
      <c r="G5021">
        <v>44126582</v>
      </c>
      <c r="H5021">
        <v>15750000</v>
      </c>
      <c r="I5021">
        <v>59876582</v>
      </c>
      <c r="J5021">
        <f t="shared" si="81"/>
        <v>29938291</v>
      </c>
    </row>
    <row r="5022" spans="1:10">
      <c r="A5022" t="s">
        <v>854</v>
      </c>
      <c r="B5022" t="s">
        <v>2212</v>
      </c>
      <c r="C5022" t="s">
        <v>2213</v>
      </c>
      <c r="D5022">
        <v>2021</v>
      </c>
      <c r="E5022">
        <v>9185746</v>
      </c>
      <c r="F5022">
        <v>3500000</v>
      </c>
      <c r="G5022">
        <v>4500000</v>
      </c>
      <c r="H5022">
        <v>4500000</v>
      </c>
      <c r="I5022">
        <v>21685746</v>
      </c>
      <c r="J5022">
        <f t="shared" si="81"/>
        <v>5421436.5</v>
      </c>
    </row>
    <row r="5023" spans="1:10">
      <c r="A5023" t="s">
        <v>854</v>
      </c>
      <c r="B5023" t="s">
        <v>857</v>
      </c>
      <c r="C5023" t="s">
        <v>858</v>
      </c>
      <c r="D5023">
        <v>2021</v>
      </c>
      <c r="E5023">
        <v>604000</v>
      </c>
      <c r="F5023">
        <v>0</v>
      </c>
      <c r="G5023">
        <v>0</v>
      </c>
      <c r="H5023">
        <v>0</v>
      </c>
      <c r="I5023">
        <v>604000</v>
      </c>
      <c r="J5023">
        <f t="shared" si="81"/>
        <v>604000</v>
      </c>
    </row>
    <row r="5024" spans="1:10">
      <c r="A5024" t="s">
        <v>854</v>
      </c>
      <c r="B5024" t="s">
        <v>857</v>
      </c>
      <c r="C5024" t="s">
        <v>858</v>
      </c>
      <c r="D5024">
        <v>2021</v>
      </c>
      <c r="E5024">
        <v>525737141</v>
      </c>
      <c r="F5024">
        <v>236199000</v>
      </c>
      <c r="G5024">
        <v>183790000</v>
      </c>
      <c r="H5024">
        <v>337233000</v>
      </c>
      <c r="I5024">
        <v>1282959141</v>
      </c>
      <c r="J5024">
        <f t="shared" si="81"/>
        <v>320739785.25</v>
      </c>
    </row>
    <row r="5025" spans="1:10">
      <c r="A5025" t="s">
        <v>854</v>
      </c>
      <c r="B5025" t="s">
        <v>859</v>
      </c>
      <c r="C5025" t="s">
        <v>860</v>
      </c>
      <c r="D5025">
        <v>2021</v>
      </c>
      <c r="E5025">
        <v>6494400</v>
      </c>
      <c r="F5025">
        <v>2300000</v>
      </c>
      <c r="G5025">
        <v>2300000</v>
      </c>
      <c r="H5025">
        <v>300000</v>
      </c>
      <c r="I5025">
        <v>11394400</v>
      </c>
      <c r="J5025">
        <f t="shared" si="81"/>
        <v>2848600</v>
      </c>
    </row>
    <row r="5026" spans="1:10">
      <c r="A5026" t="s">
        <v>854</v>
      </c>
      <c r="B5026" t="s">
        <v>2214</v>
      </c>
      <c r="C5026" t="s">
        <v>2215</v>
      </c>
      <c r="D5026">
        <v>2021</v>
      </c>
      <c r="E5026">
        <v>820483</v>
      </c>
      <c r="F5026">
        <v>1000000</v>
      </c>
      <c r="G5026">
        <v>0</v>
      </c>
      <c r="H5026">
        <v>0</v>
      </c>
      <c r="I5026">
        <v>1820483</v>
      </c>
      <c r="J5026">
        <f t="shared" si="81"/>
        <v>910241.5</v>
      </c>
    </row>
    <row r="5027" spans="1:10">
      <c r="A5027" t="s">
        <v>854</v>
      </c>
      <c r="B5027" t="s">
        <v>861</v>
      </c>
      <c r="C5027" t="s">
        <v>862</v>
      </c>
      <c r="D5027">
        <v>2021</v>
      </c>
      <c r="E5027">
        <v>126910255</v>
      </c>
      <c r="F5027">
        <v>58561000</v>
      </c>
      <c r="G5027">
        <v>224365000</v>
      </c>
      <c r="H5027">
        <v>60714000</v>
      </c>
      <c r="I5027">
        <v>470550255</v>
      </c>
      <c r="J5027">
        <f t="shared" si="81"/>
        <v>117637563.75</v>
      </c>
    </row>
    <row r="5028" spans="1:10">
      <c r="A5028" t="s">
        <v>854</v>
      </c>
      <c r="B5028" t="s">
        <v>863</v>
      </c>
      <c r="C5028" t="s">
        <v>864</v>
      </c>
      <c r="D5028">
        <v>2021</v>
      </c>
      <c r="E5028">
        <v>15933302</v>
      </c>
      <c r="F5028">
        <v>29961000</v>
      </c>
      <c r="G5028">
        <v>60062000</v>
      </c>
      <c r="H5028">
        <v>44090000</v>
      </c>
      <c r="I5028">
        <v>150046302</v>
      </c>
      <c r="J5028">
        <f t="shared" si="81"/>
        <v>37511575.5</v>
      </c>
    </row>
    <row r="5029" spans="1:10">
      <c r="A5029" t="s">
        <v>854</v>
      </c>
      <c r="B5029" t="s">
        <v>865</v>
      </c>
      <c r="C5029" t="s">
        <v>866</v>
      </c>
      <c r="D5029">
        <v>2021</v>
      </c>
      <c r="E5029">
        <v>0</v>
      </c>
      <c r="F5029">
        <v>2075671</v>
      </c>
      <c r="G5029">
        <v>23364000</v>
      </c>
      <c r="H5029">
        <v>4000000</v>
      </c>
      <c r="I5029">
        <v>29439671</v>
      </c>
      <c r="J5029">
        <f t="shared" si="81"/>
        <v>9813223.666666666</v>
      </c>
    </row>
    <row r="5030" spans="1:10">
      <c r="A5030" t="s">
        <v>9</v>
      </c>
      <c r="B5030" t="s">
        <v>10</v>
      </c>
      <c r="C5030" t="s">
        <v>11</v>
      </c>
      <c r="D5030">
        <v>2021</v>
      </c>
      <c r="E5030">
        <v>0</v>
      </c>
      <c r="F5030">
        <v>3252012</v>
      </c>
      <c r="G5030">
        <v>129000</v>
      </c>
      <c r="H5030">
        <v>6333000</v>
      </c>
      <c r="I5030">
        <v>9714012</v>
      </c>
      <c r="J5030">
        <f t="shared" si="81"/>
        <v>3238004</v>
      </c>
    </row>
    <row r="5031" spans="1:10">
      <c r="A5031" t="s">
        <v>9</v>
      </c>
      <c r="B5031" t="s">
        <v>1822</v>
      </c>
      <c r="C5031" t="s">
        <v>1823</v>
      </c>
      <c r="D5031">
        <v>2021</v>
      </c>
      <c r="E5031">
        <v>1384000</v>
      </c>
      <c r="F5031">
        <v>0</v>
      </c>
      <c r="G5031">
        <v>0</v>
      </c>
      <c r="H5031">
        <v>0</v>
      </c>
      <c r="I5031">
        <v>1384000</v>
      </c>
      <c r="J5031">
        <f t="shared" si="81"/>
        <v>1384000</v>
      </c>
    </row>
    <row r="5032" spans="1:10">
      <c r="A5032" t="s">
        <v>9</v>
      </c>
      <c r="B5032" t="s">
        <v>1826</v>
      </c>
      <c r="C5032" t="s">
        <v>1827</v>
      </c>
      <c r="D5032">
        <v>2021</v>
      </c>
      <c r="E5032">
        <v>180000</v>
      </c>
      <c r="F5032">
        <v>0</v>
      </c>
      <c r="G5032">
        <v>0</v>
      </c>
      <c r="H5032">
        <v>0</v>
      </c>
      <c r="I5032">
        <v>180000</v>
      </c>
      <c r="J5032">
        <f t="shared" si="81"/>
        <v>180000</v>
      </c>
    </row>
    <row r="5033" spans="1:10">
      <c r="A5033" t="s">
        <v>9</v>
      </c>
      <c r="B5033" t="s">
        <v>2293</v>
      </c>
      <c r="C5033" t="s">
        <v>2294</v>
      </c>
      <c r="D5033">
        <v>2021</v>
      </c>
      <c r="E5033">
        <v>62000</v>
      </c>
      <c r="F5033">
        <v>0</v>
      </c>
      <c r="G5033">
        <v>0</v>
      </c>
      <c r="H5033">
        <v>0</v>
      </c>
      <c r="I5033">
        <v>62000</v>
      </c>
      <c r="J5033">
        <f t="shared" si="81"/>
        <v>62000</v>
      </c>
    </row>
    <row r="5034" spans="1:10">
      <c r="A5034" t="s">
        <v>9</v>
      </c>
      <c r="B5034" t="s">
        <v>2295</v>
      </c>
      <c r="C5034" t="s">
        <v>2296</v>
      </c>
      <c r="D5034">
        <v>2021</v>
      </c>
      <c r="E5034">
        <v>2151000</v>
      </c>
      <c r="F5034">
        <v>0</v>
      </c>
      <c r="G5034">
        <v>0</v>
      </c>
      <c r="H5034">
        <v>0</v>
      </c>
      <c r="I5034">
        <v>2151000</v>
      </c>
      <c r="J5034">
        <f t="shared" si="81"/>
        <v>2151000</v>
      </c>
    </row>
    <row r="5035" spans="1:10">
      <c r="A5035" t="s">
        <v>9</v>
      </c>
      <c r="B5035" t="s">
        <v>2297</v>
      </c>
      <c r="C5035" t="s">
        <v>2294</v>
      </c>
      <c r="D5035">
        <v>2021</v>
      </c>
      <c r="E5035">
        <v>65000</v>
      </c>
      <c r="F5035">
        <v>0</v>
      </c>
      <c r="G5035">
        <v>0</v>
      </c>
      <c r="H5035">
        <v>0</v>
      </c>
      <c r="I5035">
        <v>65000</v>
      </c>
      <c r="J5035">
        <f t="shared" ref="J5035:J5098" si="82">AVERAGEIF(E5035:H5035, "&gt;0")</f>
        <v>65000</v>
      </c>
    </row>
    <row r="5036" spans="1:10">
      <c r="A5036" t="s">
        <v>16</v>
      </c>
      <c r="B5036" t="s">
        <v>19</v>
      </c>
      <c r="C5036" t="s">
        <v>20</v>
      </c>
      <c r="D5036">
        <v>2021</v>
      </c>
      <c r="E5036">
        <v>0</v>
      </c>
      <c r="F5036">
        <v>34593810</v>
      </c>
      <c r="G5036">
        <v>0</v>
      </c>
      <c r="H5036">
        <v>0</v>
      </c>
      <c r="I5036">
        <v>34593810</v>
      </c>
      <c r="J5036">
        <f t="shared" si="82"/>
        <v>34593810</v>
      </c>
    </row>
    <row r="5037" spans="1:10">
      <c r="A5037" t="s">
        <v>16</v>
      </c>
      <c r="B5037" t="s">
        <v>19</v>
      </c>
      <c r="C5037" t="s">
        <v>20</v>
      </c>
      <c r="D5037">
        <v>2021</v>
      </c>
      <c r="E5037">
        <v>0</v>
      </c>
      <c r="F5037">
        <v>99999997</v>
      </c>
      <c r="G5037">
        <v>0</v>
      </c>
      <c r="H5037">
        <v>0</v>
      </c>
      <c r="I5037">
        <v>99999997</v>
      </c>
      <c r="J5037">
        <f t="shared" si="82"/>
        <v>99999997</v>
      </c>
    </row>
    <row r="5038" spans="1:10">
      <c r="A5038" t="s">
        <v>16</v>
      </c>
      <c r="B5038" t="s">
        <v>21</v>
      </c>
      <c r="C5038" t="s">
        <v>22</v>
      </c>
      <c r="D5038">
        <v>2021</v>
      </c>
      <c r="E5038">
        <v>21814200</v>
      </c>
      <c r="F5038">
        <v>0</v>
      </c>
      <c r="G5038">
        <v>0</v>
      </c>
      <c r="H5038">
        <v>0</v>
      </c>
      <c r="I5038">
        <v>21814200</v>
      </c>
      <c r="J5038">
        <f t="shared" si="82"/>
        <v>21814200</v>
      </c>
    </row>
    <row r="5039" spans="1:10">
      <c r="A5039" t="s">
        <v>16</v>
      </c>
      <c r="B5039" t="s">
        <v>23</v>
      </c>
      <c r="C5039" t="s">
        <v>24</v>
      </c>
      <c r="D5039">
        <v>2021</v>
      </c>
      <c r="E5039">
        <v>578710</v>
      </c>
      <c r="F5039">
        <v>0</v>
      </c>
      <c r="G5039">
        <v>0</v>
      </c>
      <c r="H5039">
        <v>0</v>
      </c>
      <c r="I5039">
        <v>578710</v>
      </c>
      <c r="J5039">
        <f t="shared" si="82"/>
        <v>578710</v>
      </c>
    </row>
    <row r="5040" spans="1:10">
      <c r="A5040" t="s">
        <v>25</v>
      </c>
      <c r="B5040" t="s">
        <v>1832</v>
      </c>
      <c r="C5040" t="s">
        <v>27</v>
      </c>
      <c r="D5040">
        <v>2021</v>
      </c>
      <c r="E5040">
        <v>88471009</v>
      </c>
      <c r="F5040">
        <v>120405000</v>
      </c>
      <c r="G5040">
        <v>50789000</v>
      </c>
      <c r="H5040">
        <v>32282000</v>
      </c>
      <c r="I5040">
        <v>291947009</v>
      </c>
      <c r="J5040">
        <f t="shared" si="82"/>
        <v>72986752.25</v>
      </c>
    </row>
    <row r="5041" spans="1:10">
      <c r="A5041" t="s">
        <v>25</v>
      </c>
      <c r="B5041" t="s">
        <v>1833</v>
      </c>
      <c r="C5041" t="s">
        <v>29</v>
      </c>
      <c r="D5041">
        <v>2021</v>
      </c>
      <c r="E5041">
        <v>1799995</v>
      </c>
      <c r="F5041">
        <v>0</v>
      </c>
      <c r="G5041">
        <v>0</v>
      </c>
      <c r="H5041">
        <v>0</v>
      </c>
      <c r="I5041">
        <v>1799995</v>
      </c>
      <c r="J5041">
        <f t="shared" si="82"/>
        <v>1799995</v>
      </c>
    </row>
    <row r="5042" spans="1:10">
      <c r="A5042" t="s">
        <v>25</v>
      </c>
      <c r="B5042" t="s">
        <v>1835</v>
      </c>
      <c r="C5042" t="s">
        <v>31</v>
      </c>
      <c r="D5042">
        <v>2021</v>
      </c>
      <c r="E5042">
        <v>4327415</v>
      </c>
      <c r="F5042">
        <v>3617000</v>
      </c>
      <c r="G5042">
        <v>4160000</v>
      </c>
      <c r="H5042">
        <v>4353000</v>
      </c>
      <c r="I5042">
        <v>16457415</v>
      </c>
      <c r="J5042">
        <f t="shared" si="82"/>
        <v>4114353.75</v>
      </c>
    </row>
    <row r="5043" spans="1:10">
      <c r="A5043" t="s">
        <v>25</v>
      </c>
      <c r="B5043" t="s">
        <v>1836</v>
      </c>
      <c r="C5043" t="s">
        <v>33</v>
      </c>
      <c r="D5043">
        <v>2021</v>
      </c>
      <c r="E5043">
        <v>0</v>
      </c>
      <c r="F5043">
        <v>630096794</v>
      </c>
      <c r="G5043">
        <v>2193215000</v>
      </c>
      <c r="H5043">
        <v>2032329000</v>
      </c>
      <c r="I5043">
        <v>4855640794</v>
      </c>
      <c r="J5043">
        <f t="shared" si="82"/>
        <v>1618546931.3333333</v>
      </c>
    </row>
    <row r="5044" spans="1:10">
      <c r="A5044" t="s">
        <v>25</v>
      </c>
      <c r="B5044" t="s">
        <v>2298</v>
      </c>
      <c r="C5044" t="s">
        <v>35</v>
      </c>
      <c r="D5044">
        <v>2021</v>
      </c>
      <c r="E5044">
        <v>11246559</v>
      </c>
      <c r="F5044">
        <v>3300000</v>
      </c>
      <c r="G5044">
        <v>3300000</v>
      </c>
      <c r="H5044">
        <v>5150000</v>
      </c>
      <c r="I5044">
        <v>22996559</v>
      </c>
      <c r="J5044">
        <f t="shared" si="82"/>
        <v>5749139.75</v>
      </c>
    </row>
    <row r="5045" spans="1:10">
      <c r="A5045" t="s">
        <v>25</v>
      </c>
      <c r="B5045" t="s">
        <v>1837</v>
      </c>
      <c r="C5045" t="s">
        <v>1117</v>
      </c>
      <c r="D5045">
        <v>2021</v>
      </c>
      <c r="E5045">
        <v>57888259</v>
      </c>
      <c r="F5045">
        <v>52000</v>
      </c>
      <c r="G5045">
        <v>0</v>
      </c>
      <c r="H5045">
        <v>0</v>
      </c>
      <c r="I5045">
        <v>57940259</v>
      </c>
      <c r="J5045">
        <f t="shared" si="82"/>
        <v>28970129.5</v>
      </c>
    </row>
    <row r="5046" spans="1:10">
      <c r="A5046" t="s">
        <v>38</v>
      </c>
      <c r="B5046" t="s">
        <v>41</v>
      </c>
      <c r="C5046" t="s">
        <v>42</v>
      </c>
      <c r="D5046">
        <v>2021</v>
      </c>
      <c r="E5046">
        <v>0</v>
      </c>
      <c r="F5046">
        <v>0</v>
      </c>
      <c r="G5046">
        <v>0</v>
      </c>
      <c r="H5046">
        <v>1258927</v>
      </c>
      <c r="I5046">
        <v>1258927</v>
      </c>
      <c r="J5046">
        <f t="shared" si="82"/>
        <v>1258927</v>
      </c>
    </row>
    <row r="5047" spans="1:10">
      <c r="A5047" t="s">
        <v>38</v>
      </c>
      <c r="B5047" t="s">
        <v>43</v>
      </c>
      <c r="C5047" t="s">
        <v>44</v>
      </c>
      <c r="D5047">
        <v>2021</v>
      </c>
      <c r="E5047">
        <v>0</v>
      </c>
      <c r="F5047">
        <v>229130362</v>
      </c>
      <c r="G5047">
        <v>176790000</v>
      </c>
      <c r="H5047">
        <v>105279000</v>
      </c>
      <c r="I5047">
        <v>511199362</v>
      </c>
      <c r="J5047">
        <f t="shared" si="82"/>
        <v>170399787.33333334</v>
      </c>
    </row>
    <row r="5048" spans="1:10">
      <c r="A5048" t="s">
        <v>38</v>
      </c>
      <c r="B5048" t="s">
        <v>1127</v>
      </c>
      <c r="C5048" t="s">
        <v>1128</v>
      </c>
      <c r="D5048">
        <v>2021</v>
      </c>
      <c r="E5048">
        <v>252523</v>
      </c>
      <c r="F5048">
        <v>0</v>
      </c>
      <c r="G5048">
        <v>0</v>
      </c>
      <c r="H5048">
        <v>0</v>
      </c>
      <c r="I5048">
        <v>252523</v>
      </c>
      <c r="J5048">
        <f t="shared" si="82"/>
        <v>252523</v>
      </c>
    </row>
    <row r="5049" spans="1:10">
      <c r="A5049" t="s">
        <v>38</v>
      </c>
      <c r="B5049" t="s">
        <v>1127</v>
      </c>
      <c r="C5049" t="s">
        <v>1128</v>
      </c>
      <c r="D5049">
        <v>2021</v>
      </c>
      <c r="E5049">
        <v>0</v>
      </c>
      <c r="F5049">
        <v>2485868</v>
      </c>
      <c r="G5049">
        <v>0</v>
      </c>
      <c r="H5049">
        <v>4263000</v>
      </c>
      <c r="I5049">
        <v>6748868</v>
      </c>
      <c r="J5049">
        <f t="shared" si="82"/>
        <v>3374434</v>
      </c>
    </row>
    <row r="5050" spans="1:10">
      <c r="A5050" t="s">
        <v>38</v>
      </c>
      <c r="B5050" t="s">
        <v>1674</v>
      </c>
      <c r="C5050" t="s">
        <v>1675</v>
      </c>
      <c r="D5050">
        <v>2021</v>
      </c>
      <c r="E5050">
        <v>161150</v>
      </c>
      <c r="F5050">
        <v>7121000</v>
      </c>
      <c r="G5050">
        <v>0</v>
      </c>
      <c r="H5050">
        <v>0</v>
      </c>
      <c r="I5050">
        <v>7282150</v>
      </c>
      <c r="J5050">
        <f t="shared" si="82"/>
        <v>3641075</v>
      </c>
    </row>
    <row r="5051" spans="1:10">
      <c r="A5051" t="s">
        <v>38</v>
      </c>
      <c r="B5051" t="s">
        <v>47</v>
      </c>
      <c r="C5051" t="s">
        <v>48</v>
      </c>
      <c r="D5051">
        <v>2021</v>
      </c>
      <c r="E5051">
        <v>17639222</v>
      </c>
      <c r="F5051">
        <v>6044000</v>
      </c>
      <c r="G5051">
        <v>0</v>
      </c>
      <c r="H5051">
        <v>38612000</v>
      </c>
      <c r="I5051">
        <v>62295222</v>
      </c>
      <c r="J5051">
        <f t="shared" si="82"/>
        <v>20765074</v>
      </c>
    </row>
    <row r="5052" spans="1:10">
      <c r="A5052" t="s">
        <v>38</v>
      </c>
      <c r="B5052" t="s">
        <v>2141</v>
      </c>
      <c r="C5052" t="s">
        <v>2142</v>
      </c>
      <c r="D5052">
        <v>2021</v>
      </c>
      <c r="E5052">
        <v>0</v>
      </c>
      <c r="F5052">
        <v>0</v>
      </c>
      <c r="G5052">
        <v>0</v>
      </c>
      <c r="H5052">
        <v>1842036</v>
      </c>
      <c r="I5052">
        <v>1842036</v>
      </c>
      <c r="J5052">
        <f t="shared" si="82"/>
        <v>1842036</v>
      </c>
    </row>
    <row r="5053" spans="1:10">
      <c r="A5053" t="s">
        <v>38</v>
      </c>
      <c r="B5053" t="s">
        <v>2228</v>
      </c>
      <c r="C5053" t="s">
        <v>2229</v>
      </c>
      <c r="D5053">
        <v>2021</v>
      </c>
      <c r="E5053">
        <v>434983</v>
      </c>
      <c r="F5053">
        <v>0</v>
      </c>
      <c r="G5053">
        <v>10051000</v>
      </c>
      <c r="H5053">
        <v>0</v>
      </c>
      <c r="I5053">
        <v>10485983</v>
      </c>
      <c r="J5053">
        <f t="shared" si="82"/>
        <v>5242991.5</v>
      </c>
    </row>
    <row r="5054" spans="1:10">
      <c r="A5054" t="s">
        <v>38</v>
      </c>
      <c r="B5054" t="s">
        <v>49</v>
      </c>
      <c r="C5054" t="s">
        <v>50</v>
      </c>
      <c r="D5054">
        <v>2021</v>
      </c>
      <c r="E5054">
        <v>0</v>
      </c>
      <c r="F5054">
        <v>0</v>
      </c>
      <c r="G5054">
        <v>0</v>
      </c>
      <c r="H5054">
        <v>6659217</v>
      </c>
      <c r="I5054">
        <v>6659217</v>
      </c>
      <c r="J5054">
        <f t="shared" si="82"/>
        <v>6659217</v>
      </c>
    </row>
    <row r="5055" spans="1:10">
      <c r="A5055" t="s">
        <v>38</v>
      </c>
      <c r="B5055" t="s">
        <v>51</v>
      </c>
      <c r="C5055" t="s">
        <v>52</v>
      </c>
      <c r="D5055">
        <v>2021</v>
      </c>
      <c r="E5055">
        <v>1735422</v>
      </c>
      <c r="F5055">
        <v>39530000</v>
      </c>
      <c r="G5055">
        <v>0</v>
      </c>
      <c r="H5055">
        <v>12945000</v>
      </c>
      <c r="I5055">
        <v>54210422</v>
      </c>
      <c r="J5055">
        <f t="shared" si="82"/>
        <v>18070140.666666668</v>
      </c>
    </row>
    <row r="5056" spans="1:10">
      <c r="A5056" t="s">
        <v>38</v>
      </c>
      <c r="B5056" t="s">
        <v>53</v>
      </c>
      <c r="C5056" t="s">
        <v>54</v>
      </c>
      <c r="D5056">
        <v>2021</v>
      </c>
      <c r="E5056">
        <v>0</v>
      </c>
      <c r="F5056">
        <v>0</v>
      </c>
      <c r="G5056">
        <v>0</v>
      </c>
      <c r="H5056">
        <v>5451550</v>
      </c>
      <c r="I5056">
        <v>5451550</v>
      </c>
      <c r="J5056">
        <f t="shared" si="82"/>
        <v>5451550</v>
      </c>
    </row>
    <row r="5057" spans="1:10">
      <c r="A5057" t="s">
        <v>38</v>
      </c>
      <c r="B5057" t="s">
        <v>55</v>
      </c>
      <c r="C5057" t="s">
        <v>56</v>
      </c>
      <c r="D5057">
        <v>2021</v>
      </c>
      <c r="E5057">
        <v>0</v>
      </c>
      <c r="F5057">
        <v>50322</v>
      </c>
      <c r="G5057">
        <v>0</v>
      </c>
      <c r="H5057">
        <v>15658000</v>
      </c>
      <c r="I5057">
        <v>15708322</v>
      </c>
      <c r="J5057">
        <f t="shared" si="82"/>
        <v>7854161</v>
      </c>
    </row>
    <row r="5058" spans="1:10">
      <c r="A5058" t="s">
        <v>38</v>
      </c>
      <c r="B5058" t="s">
        <v>57</v>
      </c>
      <c r="C5058" t="s">
        <v>58</v>
      </c>
      <c r="D5058">
        <v>2021</v>
      </c>
      <c r="E5058">
        <v>0</v>
      </c>
      <c r="F5058">
        <v>9812072</v>
      </c>
      <c r="G5058">
        <v>0</v>
      </c>
      <c r="H5058">
        <v>27120000</v>
      </c>
      <c r="I5058">
        <v>36932072</v>
      </c>
      <c r="J5058">
        <f t="shared" si="82"/>
        <v>18466036</v>
      </c>
    </row>
    <row r="5059" spans="1:10">
      <c r="A5059" t="s">
        <v>38</v>
      </c>
      <c r="B5059" t="s">
        <v>2143</v>
      </c>
      <c r="C5059" t="s">
        <v>2144</v>
      </c>
      <c r="D5059">
        <v>2021</v>
      </c>
      <c r="E5059">
        <v>0</v>
      </c>
      <c r="F5059">
        <v>0</v>
      </c>
      <c r="G5059">
        <v>0</v>
      </c>
      <c r="H5059">
        <v>1210750</v>
      </c>
      <c r="I5059">
        <v>1210750</v>
      </c>
      <c r="J5059">
        <f t="shared" si="82"/>
        <v>1210750</v>
      </c>
    </row>
    <row r="5060" spans="1:10">
      <c r="A5060" t="s">
        <v>38</v>
      </c>
      <c r="B5060" t="s">
        <v>59</v>
      </c>
      <c r="C5060" t="s">
        <v>60</v>
      </c>
      <c r="D5060">
        <v>2021</v>
      </c>
      <c r="E5060">
        <v>0</v>
      </c>
      <c r="F5060">
        <v>0</v>
      </c>
      <c r="G5060">
        <v>5602727</v>
      </c>
      <c r="H5060">
        <v>9622000</v>
      </c>
      <c r="I5060">
        <v>15224727</v>
      </c>
      <c r="J5060">
        <f t="shared" si="82"/>
        <v>7612363.5</v>
      </c>
    </row>
    <row r="5061" spans="1:10">
      <c r="A5061" t="s">
        <v>38</v>
      </c>
      <c r="B5061" t="s">
        <v>63</v>
      </c>
      <c r="C5061" t="s">
        <v>64</v>
      </c>
      <c r="D5061">
        <v>2021</v>
      </c>
      <c r="E5061">
        <v>7640000</v>
      </c>
      <c r="F5061">
        <v>2445000</v>
      </c>
      <c r="G5061">
        <v>0</v>
      </c>
      <c r="H5061">
        <v>18026000</v>
      </c>
      <c r="I5061">
        <v>28111000</v>
      </c>
      <c r="J5061">
        <f t="shared" si="82"/>
        <v>9370333.333333334</v>
      </c>
    </row>
    <row r="5062" spans="1:10">
      <c r="A5062" t="s">
        <v>38</v>
      </c>
      <c r="B5062" t="s">
        <v>65</v>
      </c>
      <c r="C5062" t="s">
        <v>66</v>
      </c>
      <c r="D5062">
        <v>2021</v>
      </c>
      <c r="E5062">
        <v>343000</v>
      </c>
      <c r="F5062">
        <v>0</v>
      </c>
      <c r="G5062">
        <v>0</v>
      </c>
      <c r="H5062">
        <v>0</v>
      </c>
      <c r="I5062">
        <v>343000</v>
      </c>
      <c r="J5062">
        <f t="shared" si="82"/>
        <v>343000</v>
      </c>
    </row>
    <row r="5063" spans="1:10">
      <c r="A5063" t="s">
        <v>38</v>
      </c>
      <c r="B5063" t="s">
        <v>67</v>
      </c>
      <c r="C5063" t="s">
        <v>68</v>
      </c>
      <c r="D5063">
        <v>2021</v>
      </c>
      <c r="E5063">
        <v>0</v>
      </c>
      <c r="F5063">
        <v>0</v>
      </c>
      <c r="G5063">
        <v>0</v>
      </c>
      <c r="H5063">
        <v>31788707</v>
      </c>
      <c r="I5063">
        <v>31788707</v>
      </c>
      <c r="J5063">
        <f t="shared" si="82"/>
        <v>31788707</v>
      </c>
    </row>
    <row r="5064" spans="1:10">
      <c r="A5064" t="s">
        <v>38</v>
      </c>
      <c r="B5064" t="s">
        <v>71</v>
      </c>
      <c r="C5064" t="s">
        <v>72</v>
      </c>
      <c r="D5064">
        <v>2021</v>
      </c>
      <c r="E5064">
        <v>167730</v>
      </c>
      <c r="F5064">
        <v>935000</v>
      </c>
      <c r="G5064">
        <v>850000</v>
      </c>
      <c r="H5064">
        <v>3239000</v>
      </c>
      <c r="I5064">
        <v>5191730</v>
      </c>
      <c r="J5064">
        <f t="shared" si="82"/>
        <v>1297932.5</v>
      </c>
    </row>
    <row r="5065" spans="1:10">
      <c r="A5065" t="s">
        <v>38</v>
      </c>
      <c r="B5065" t="s">
        <v>2299</v>
      </c>
      <c r="C5065" t="s">
        <v>54</v>
      </c>
      <c r="D5065">
        <v>2021</v>
      </c>
      <c r="E5065">
        <v>50000</v>
      </c>
      <c r="F5065">
        <v>0</v>
      </c>
      <c r="G5065">
        <v>0</v>
      </c>
      <c r="H5065">
        <v>0</v>
      </c>
      <c r="I5065">
        <v>50000</v>
      </c>
      <c r="J5065">
        <f t="shared" si="82"/>
        <v>50000</v>
      </c>
    </row>
    <row r="5066" spans="1:10">
      <c r="A5066" t="s">
        <v>73</v>
      </c>
      <c r="B5066" t="s">
        <v>76</v>
      </c>
      <c r="C5066" t="s">
        <v>77</v>
      </c>
      <c r="D5066">
        <v>2021</v>
      </c>
      <c r="E5066">
        <v>3808805</v>
      </c>
      <c r="F5066">
        <v>5303000</v>
      </c>
      <c r="G5066">
        <v>1741000</v>
      </c>
      <c r="H5066">
        <v>1332000</v>
      </c>
      <c r="I5066">
        <v>12184805</v>
      </c>
      <c r="J5066">
        <f t="shared" si="82"/>
        <v>3046201.25</v>
      </c>
    </row>
    <row r="5067" spans="1:10">
      <c r="A5067" t="s">
        <v>73</v>
      </c>
      <c r="B5067" t="s">
        <v>76</v>
      </c>
      <c r="C5067" t="s">
        <v>77</v>
      </c>
      <c r="D5067">
        <v>2021</v>
      </c>
      <c r="E5067">
        <v>1196768</v>
      </c>
      <c r="F5067">
        <v>2350000</v>
      </c>
      <c r="G5067">
        <v>784000</v>
      </c>
      <c r="H5067">
        <v>0</v>
      </c>
      <c r="I5067">
        <v>4330768</v>
      </c>
      <c r="J5067">
        <f t="shared" si="82"/>
        <v>1443589.3333333333</v>
      </c>
    </row>
    <row r="5068" spans="1:10">
      <c r="A5068" t="s">
        <v>73</v>
      </c>
      <c r="B5068" t="s">
        <v>76</v>
      </c>
      <c r="C5068" t="s">
        <v>77</v>
      </c>
      <c r="D5068">
        <v>2021</v>
      </c>
      <c r="E5068">
        <v>4575444</v>
      </c>
      <c r="F5068">
        <v>5685000</v>
      </c>
      <c r="G5068">
        <v>1837000</v>
      </c>
      <c r="H5068">
        <v>0</v>
      </c>
      <c r="I5068">
        <v>12097444</v>
      </c>
      <c r="J5068">
        <f t="shared" si="82"/>
        <v>4032481.3333333335</v>
      </c>
    </row>
    <row r="5069" spans="1:10">
      <c r="A5069" t="s">
        <v>73</v>
      </c>
      <c r="B5069" t="s">
        <v>78</v>
      </c>
      <c r="C5069" t="s">
        <v>79</v>
      </c>
      <c r="D5069">
        <v>2021</v>
      </c>
      <c r="E5069">
        <v>0</v>
      </c>
      <c r="F5069">
        <v>0</v>
      </c>
      <c r="G5069">
        <v>0</v>
      </c>
      <c r="H5069">
        <v>6240711</v>
      </c>
      <c r="I5069">
        <v>6240711</v>
      </c>
      <c r="J5069">
        <f t="shared" si="82"/>
        <v>6240711</v>
      </c>
    </row>
    <row r="5070" spans="1:10">
      <c r="A5070" t="s">
        <v>73</v>
      </c>
      <c r="B5070" t="s">
        <v>78</v>
      </c>
      <c r="C5070" t="s">
        <v>79</v>
      </c>
      <c r="D5070">
        <v>2021</v>
      </c>
      <c r="E5070">
        <v>141064</v>
      </c>
      <c r="F5070">
        <v>740000</v>
      </c>
      <c r="G5070">
        <v>1050000</v>
      </c>
      <c r="H5070">
        <v>0</v>
      </c>
      <c r="I5070">
        <v>1931064</v>
      </c>
      <c r="J5070">
        <f t="shared" si="82"/>
        <v>643688</v>
      </c>
    </row>
    <row r="5071" spans="1:10">
      <c r="A5071" t="s">
        <v>73</v>
      </c>
      <c r="B5071" t="s">
        <v>78</v>
      </c>
      <c r="C5071" t="s">
        <v>79</v>
      </c>
      <c r="D5071">
        <v>2021</v>
      </c>
      <c r="E5071">
        <v>969798</v>
      </c>
      <c r="F5071">
        <v>1731000</v>
      </c>
      <c r="G5071">
        <v>2580000</v>
      </c>
      <c r="H5071">
        <v>0</v>
      </c>
      <c r="I5071">
        <v>5280798</v>
      </c>
      <c r="J5071">
        <f t="shared" si="82"/>
        <v>1760266</v>
      </c>
    </row>
    <row r="5072" spans="1:10">
      <c r="A5072" t="s">
        <v>73</v>
      </c>
      <c r="B5072" t="s">
        <v>80</v>
      </c>
      <c r="C5072" t="s">
        <v>81</v>
      </c>
      <c r="D5072">
        <v>2021</v>
      </c>
      <c r="E5072">
        <v>0</v>
      </c>
      <c r="F5072">
        <v>0</v>
      </c>
      <c r="G5072">
        <v>0</v>
      </c>
      <c r="H5072">
        <v>19545661</v>
      </c>
      <c r="I5072">
        <v>19545661</v>
      </c>
      <c r="J5072">
        <f t="shared" si="82"/>
        <v>19545661</v>
      </c>
    </row>
    <row r="5073" spans="1:10">
      <c r="A5073" t="s">
        <v>73</v>
      </c>
      <c r="B5073" t="s">
        <v>2300</v>
      </c>
      <c r="C5073" t="s">
        <v>2301</v>
      </c>
      <c r="D5073">
        <v>2021</v>
      </c>
      <c r="E5073">
        <v>504000</v>
      </c>
      <c r="F5073">
        <v>0</v>
      </c>
      <c r="G5073">
        <v>0</v>
      </c>
      <c r="H5073">
        <v>0</v>
      </c>
      <c r="I5073">
        <v>504000</v>
      </c>
      <c r="J5073">
        <f t="shared" si="82"/>
        <v>504000</v>
      </c>
    </row>
    <row r="5074" spans="1:10">
      <c r="A5074" t="s">
        <v>73</v>
      </c>
      <c r="B5074" t="s">
        <v>1409</v>
      </c>
      <c r="C5074" t="s">
        <v>1410</v>
      </c>
      <c r="D5074">
        <v>2021</v>
      </c>
      <c r="E5074">
        <v>31000</v>
      </c>
      <c r="F5074">
        <v>0</v>
      </c>
      <c r="G5074">
        <v>0</v>
      </c>
      <c r="H5074">
        <v>0</v>
      </c>
      <c r="I5074">
        <v>31000</v>
      </c>
      <c r="J5074">
        <f t="shared" si="82"/>
        <v>31000</v>
      </c>
    </row>
    <row r="5075" spans="1:10">
      <c r="A5075" t="s">
        <v>73</v>
      </c>
      <c r="B5075" t="s">
        <v>2302</v>
      </c>
      <c r="C5075" t="s">
        <v>1410</v>
      </c>
      <c r="D5075">
        <v>2021</v>
      </c>
      <c r="E5075">
        <v>51000</v>
      </c>
      <c r="F5075">
        <v>0</v>
      </c>
      <c r="G5075">
        <v>0</v>
      </c>
      <c r="H5075">
        <v>0</v>
      </c>
      <c r="I5075">
        <v>51000</v>
      </c>
      <c r="J5075">
        <f t="shared" si="82"/>
        <v>51000</v>
      </c>
    </row>
    <row r="5076" spans="1:10">
      <c r="A5076" t="s">
        <v>82</v>
      </c>
      <c r="B5076" t="s">
        <v>83</v>
      </c>
      <c r="C5076" t="s">
        <v>84</v>
      </c>
      <c r="D5076">
        <v>2021</v>
      </c>
      <c r="E5076">
        <v>254753868</v>
      </c>
      <c r="F5076">
        <v>69128000</v>
      </c>
      <c r="G5076">
        <v>80408000</v>
      </c>
      <c r="H5076">
        <v>59818000</v>
      </c>
      <c r="I5076">
        <v>464107868</v>
      </c>
      <c r="J5076">
        <f t="shared" si="82"/>
        <v>116026967</v>
      </c>
    </row>
    <row r="5077" spans="1:10">
      <c r="A5077" t="s">
        <v>82</v>
      </c>
      <c r="B5077" t="s">
        <v>2145</v>
      </c>
      <c r="C5077" t="s">
        <v>2146</v>
      </c>
      <c r="D5077">
        <v>2021</v>
      </c>
      <c r="E5077">
        <v>0</v>
      </c>
      <c r="F5077">
        <v>0</v>
      </c>
      <c r="G5077">
        <v>0</v>
      </c>
      <c r="H5077">
        <v>21743151</v>
      </c>
      <c r="I5077">
        <v>21743151</v>
      </c>
      <c r="J5077">
        <f t="shared" si="82"/>
        <v>21743151</v>
      </c>
    </row>
    <row r="5078" spans="1:10">
      <c r="A5078" t="s">
        <v>85</v>
      </c>
      <c r="B5078" t="s">
        <v>1841</v>
      </c>
      <c r="C5078" t="s">
        <v>89</v>
      </c>
      <c r="D5078">
        <v>2021</v>
      </c>
      <c r="E5078">
        <v>0</v>
      </c>
      <c r="F5078">
        <v>49266433</v>
      </c>
      <c r="G5078">
        <v>100000000</v>
      </c>
      <c r="H5078">
        <v>0</v>
      </c>
      <c r="I5078">
        <v>149266433</v>
      </c>
      <c r="J5078">
        <f t="shared" si="82"/>
        <v>74633216.5</v>
      </c>
    </row>
    <row r="5079" spans="1:10">
      <c r="A5079" t="s">
        <v>85</v>
      </c>
      <c r="B5079" t="s">
        <v>1842</v>
      </c>
      <c r="C5079" t="s">
        <v>1677</v>
      </c>
      <c r="D5079">
        <v>2021</v>
      </c>
      <c r="E5079">
        <v>2112069532</v>
      </c>
      <c r="F5079">
        <v>3509320000</v>
      </c>
      <c r="G5079">
        <v>3588380000</v>
      </c>
      <c r="H5079">
        <v>2913780000</v>
      </c>
      <c r="I5079">
        <v>12123549532</v>
      </c>
      <c r="J5079">
        <f t="shared" si="82"/>
        <v>3030887383</v>
      </c>
    </row>
    <row r="5080" spans="1:10">
      <c r="A5080" t="s">
        <v>85</v>
      </c>
      <c r="B5080" t="s">
        <v>1842</v>
      </c>
      <c r="C5080" t="s">
        <v>1677</v>
      </c>
      <c r="D5080">
        <v>2021</v>
      </c>
      <c r="E5080">
        <v>328530000</v>
      </c>
      <c r="F5080">
        <v>326000000</v>
      </c>
      <c r="G5080">
        <v>326000000</v>
      </c>
      <c r="H5080">
        <v>326000000</v>
      </c>
      <c r="I5080">
        <v>1306530000</v>
      </c>
      <c r="J5080">
        <f t="shared" si="82"/>
        <v>326632500</v>
      </c>
    </row>
    <row r="5081" spans="1:10">
      <c r="A5081" t="s">
        <v>85</v>
      </c>
      <c r="B5081" t="s">
        <v>2303</v>
      </c>
      <c r="C5081" t="s">
        <v>2231</v>
      </c>
      <c r="D5081">
        <v>2021</v>
      </c>
      <c r="E5081">
        <v>142</v>
      </c>
      <c r="F5081">
        <v>0</v>
      </c>
      <c r="G5081">
        <v>0</v>
      </c>
      <c r="H5081">
        <v>0</v>
      </c>
      <c r="I5081">
        <v>142</v>
      </c>
      <c r="J5081">
        <f t="shared" si="82"/>
        <v>142</v>
      </c>
    </row>
    <row r="5082" spans="1:10">
      <c r="A5082" t="s">
        <v>85</v>
      </c>
      <c r="B5082" t="s">
        <v>2304</v>
      </c>
      <c r="C5082" t="s">
        <v>2233</v>
      </c>
      <c r="D5082">
        <v>2021</v>
      </c>
      <c r="E5082">
        <v>42822000</v>
      </c>
      <c r="F5082">
        <v>0</v>
      </c>
      <c r="G5082">
        <v>0</v>
      </c>
      <c r="H5082">
        <v>0</v>
      </c>
      <c r="I5082">
        <v>42822000</v>
      </c>
      <c r="J5082">
        <f t="shared" si="82"/>
        <v>42822000</v>
      </c>
    </row>
    <row r="5083" spans="1:10">
      <c r="A5083" t="s">
        <v>85</v>
      </c>
      <c r="B5083" t="s">
        <v>1846</v>
      </c>
      <c r="C5083" t="s">
        <v>1446</v>
      </c>
      <c r="D5083">
        <v>2021</v>
      </c>
      <c r="E5083">
        <v>164985000</v>
      </c>
      <c r="F5083">
        <v>0</v>
      </c>
      <c r="G5083">
        <v>0</v>
      </c>
      <c r="H5083">
        <v>0</v>
      </c>
      <c r="I5083">
        <v>164985000</v>
      </c>
      <c r="J5083">
        <f t="shared" si="82"/>
        <v>164985000</v>
      </c>
    </row>
    <row r="5084" spans="1:10">
      <c r="A5084" t="s">
        <v>85</v>
      </c>
      <c r="B5084" t="s">
        <v>1861</v>
      </c>
      <c r="C5084" t="s">
        <v>1136</v>
      </c>
      <c r="D5084">
        <v>2021</v>
      </c>
      <c r="E5084">
        <v>17682000</v>
      </c>
      <c r="F5084">
        <v>0</v>
      </c>
      <c r="G5084">
        <v>0</v>
      </c>
      <c r="H5084">
        <v>0</v>
      </c>
      <c r="I5084">
        <v>17682000</v>
      </c>
      <c r="J5084">
        <f t="shared" si="82"/>
        <v>17682000</v>
      </c>
    </row>
    <row r="5085" spans="1:10">
      <c r="A5085" t="s">
        <v>85</v>
      </c>
      <c r="B5085" t="s">
        <v>1862</v>
      </c>
      <c r="C5085" t="s">
        <v>1123</v>
      </c>
      <c r="D5085">
        <v>2021</v>
      </c>
      <c r="E5085">
        <v>8743000</v>
      </c>
      <c r="F5085">
        <v>0</v>
      </c>
      <c r="G5085">
        <v>0</v>
      </c>
      <c r="H5085">
        <v>0</v>
      </c>
      <c r="I5085">
        <v>8743000</v>
      </c>
      <c r="J5085">
        <f t="shared" si="82"/>
        <v>8743000</v>
      </c>
    </row>
    <row r="5086" spans="1:10">
      <c r="A5086" t="s">
        <v>85</v>
      </c>
      <c r="B5086" t="s">
        <v>1864</v>
      </c>
      <c r="C5086" t="s">
        <v>905</v>
      </c>
      <c r="D5086">
        <v>2021</v>
      </c>
      <c r="E5086">
        <v>10879000</v>
      </c>
      <c r="F5086">
        <v>326000</v>
      </c>
      <c r="G5086">
        <v>0</v>
      </c>
      <c r="H5086">
        <v>0</v>
      </c>
      <c r="I5086">
        <v>11205000</v>
      </c>
      <c r="J5086">
        <f t="shared" si="82"/>
        <v>5602500</v>
      </c>
    </row>
    <row r="5087" spans="1:10">
      <c r="A5087" t="s">
        <v>85</v>
      </c>
      <c r="B5087" t="s">
        <v>1865</v>
      </c>
      <c r="C5087" t="s">
        <v>1144</v>
      </c>
      <c r="D5087">
        <v>2021</v>
      </c>
      <c r="E5087">
        <v>13524000</v>
      </c>
      <c r="F5087">
        <v>0</v>
      </c>
      <c r="G5087">
        <v>0</v>
      </c>
      <c r="H5087">
        <v>0</v>
      </c>
      <c r="I5087">
        <v>13524000</v>
      </c>
      <c r="J5087">
        <f t="shared" si="82"/>
        <v>13524000</v>
      </c>
    </row>
    <row r="5088" spans="1:10">
      <c r="A5088" t="s">
        <v>85</v>
      </c>
      <c r="B5088" t="s">
        <v>1866</v>
      </c>
      <c r="C5088" t="s">
        <v>980</v>
      </c>
      <c r="D5088">
        <v>2021</v>
      </c>
      <c r="E5088">
        <v>5396000</v>
      </c>
      <c r="F5088">
        <v>0</v>
      </c>
      <c r="G5088">
        <v>0</v>
      </c>
      <c r="H5088">
        <v>0</v>
      </c>
      <c r="I5088">
        <v>5396000</v>
      </c>
      <c r="J5088">
        <f t="shared" si="82"/>
        <v>5396000</v>
      </c>
    </row>
    <row r="5089" spans="1:10">
      <c r="A5089" t="s">
        <v>92</v>
      </c>
      <c r="B5089" t="s">
        <v>93</v>
      </c>
      <c r="C5089" t="s">
        <v>94</v>
      </c>
      <c r="D5089">
        <v>2021</v>
      </c>
      <c r="E5089">
        <v>40299788</v>
      </c>
      <c r="F5089">
        <v>220017000</v>
      </c>
      <c r="G5089">
        <v>237498000</v>
      </c>
      <c r="H5089">
        <v>135958000</v>
      </c>
      <c r="I5089">
        <v>633772788</v>
      </c>
      <c r="J5089">
        <f t="shared" si="82"/>
        <v>158443197</v>
      </c>
    </row>
    <row r="5090" spans="1:10">
      <c r="A5090" t="s">
        <v>92</v>
      </c>
      <c r="B5090" t="s">
        <v>93</v>
      </c>
      <c r="C5090" t="s">
        <v>94</v>
      </c>
      <c r="D5090">
        <v>2021</v>
      </c>
      <c r="E5090">
        <v>0</v>
      </c>
      <c r="F5090">
        <v>63591748</v>
      </c>
      <c r="G5090">
        <v>429000</v>
      </c>
      <c r="H5090">
        <v>2172000</v>
      </c>
      <c r="I5090">
        <v>66192748</v>
      </c>
      <c r="J5090">
        <f t="shared" si="82"/>
        <v>22064249.333333332</v>
      </c>
    </row>
    <row r="5091" spans="1:10">
      <c r="A5091" t="s">
        <v>92</v>
      </c>
      <c r="B5091" t="s">
        <v>95</v>
      </c>
      <c r="C5091" t="s">
        <v>96</v>
      </c>
      <c r="D5091">
        <v>2021</v>
      </c>
      <c r="E5091">
        <v>12665814</v>
      </c>
      <c r="F5091">
        <v>104612000</v>
      </c>
      <c r="G5091">
        <v>84732000</v>
      </c>
      <c r="H5091">
        <v>78125000</v>
      </c>
      <c r="I5091">
        <v>280134814</v>
      </c>
      <c r="J5091">
        <f t="shared" si="82"/>
        <v>70033703.5</v>
      </c>
    </row>
    <row r="5092" spans="1:10">
      <c r="A5092" t="s">
        <v>92</v>
      </c>
      <c r="B5092" t="s">
        <v>95</v>
      </c>
      <c r="C5092" t="s">
        <v>96</v>
      </c>
      <c r="D5092">
        <v>2021</v>
      </c>
      <c r="E5092">
        <v>38164810</v>
      </c>
      <c r="F5092">
        <v>0</v>
      </c>
      <c r="G5092">
        <v>0</v>
      </c>
      <c r="H5092">
        <v>0</v>
      </c>
      <c r="I5092">
        <v>38164810</v>
      </c>
      <c r="J5092">
        <f t="shared" si="82"/>
        <v>38164810</v>
      </c>
    </row>
    <row r="5093" spans="1:10">
      <c r="A5093" t="s">
        <v>92</v>
      </c>
      <c r="B5093" t="s">
        <v>101</v>
      </c>
      <c r="C5093" t="s">
        <v>102</v>
      </c>
      <c r="D5093">
        <v>2021</v>
      </c>
      <c r="E5093">
        <v>36592104</v>
      </c>
      <c r="F5093">
        <v>114140000</v>
      </c>
      <c r="G5093">
        <v>62864000</v>
      </c>
      <c r="H5093">
        <v>123293000</v>
      </c>
      <c r="I5093">
        <v>336889104</v>
      </c>
      <c r="J5093">
        <f t="shared" si="82"/>
        <v>84222276</v>
      </c>
    </row>
    <row r="5094" spans="1:10">
      <c r="A5094" t="s">
        <v>92</v>
      </c>
      <c r="B5094" t="s">
        <v>105</v>
      </c>
      <c r="C5094" t="s">
        <v>106</v>
      </c>
      <c r="D5094">
        <v>2021</v>
      </c>
      <c r="E5094">
        <v>0</v>
      </c>
      <c r="F5094">
        <v>0</v>
      </c>
      <c r="G5094">
        <v>7119087</v>
      </c>
      <c r="H5094">
        <v>5000</v>
      </c>
      <c r="I5094">
        <v>7124087</v>
      </c>
      <c r="J5094">
        <f t="shared" si="82"/>
        <v>3562043.5</v>
      </c>
    </row>
    <row r="5095" spans="1:10">
      <c r="A5095" t="s">
        <v>92</v>
      </c>
      <c r="B5095" t="s">
        <v>109</v>
      </c>
      <c r="C5095" t="s">
        <v>110</v>
      </c>
      <c r="D5095">
        <v>2021</v>
      </c>
      <c r="E5095">
        <v>0</v>
      </c>
      <c r="F5095">
        <v>135876544</v>
      </c>
      <c r="G5095">
        <v>6501000</v>
      </c>
      <c r="H5095">
        <v>4749000</v>
      </c>
      <c r="I5095">
        <v>147126544</v>
      </c>
      <c r="J5095">
        <f t="shared" si="82"/>
        <v>49042181.333333336</v>
      </c>
    </row>
    <row r="5096" spans="1:10">
      <c r="A5096" t="s">
        <v>92</v>
      </c>
      <c r="B5096" t="s">
        <v>111</v>
      </c>
      <c r="C5096" t="s">
        <v>112</v>
      </c>
      <c r="D5096">
        <v>2021</v>
      </c>
      <c r="E5096">
        <v>24975100</v>
      </c>
      <c r="F5096">
        <v>35660000</v>
      </c>
      <c r="G5096">
        <v>7129000</v>
      </c>
      <c r="H5096">
        <v>0</v>
      </c>
      <c r="I5096">
        <v>67764100</v>
      </c>
      <c r="J5096">
        <f t="shared" si="82"/>
        <v>22588033.333333332</v>
      </c>
    </row>
    <row r="5097" spans="1:10">
      <c r="A5097" t="s">
        <v>92</v>
      </c>
      <c r="B5097" t="s">
        <v>113</v>
      </c>
      <c r="C5097" t="s">
        <v>114</v>
      </c>
      <c r="D5097">
        <v>2021</v>
      </c>
      <c r="E5097">
        <v>24214408</v>
      </c>
      <c r="F5097">
        <v>27376000</v>
      </c>
      <c r="G5097">
        <v>7375000</v>
      </c>
      <c r="H5097">
        <v>4000000</v>
      </c>
      <c r="I5097">
        <v>62965408</v>
      </c>
      <c r="J5097">
        <f t="shared" si="82"/>
        <v>15741352</v>
      </c>
    </row>
    <row r="5098" spans="1:10">
      <c r="A5098" t="s">
        <v>92</v>
      </c>
      <c r="B5098" t="s">
        <v>1310</v>
      </c>
      <c r="C5098" t="s">
        <v>1311</v>
      </c>
      <c r="D5098">
        <v>2021</v>
      </c>
      <c r="E5098">
        <v>2197000</v>
      </c>
      <c r="F5098">
        <v>0</v>
      </c>
      <c r="G5098">
        <v>0</v>
      </c>
      <c r="H5098">
        <v>0</v>
      </c>
      <c r="I5098">
        <v>2197000</v>
      </c>
      <c r="J5098">
        <f t="shared" si="82"/>
        <v>2197000</v>
      </c>
    </row>
    <row r="5099" spans="1:10">
      <c r="A5099" t="s">
        <v>92</v>
      </c>
      <c r="B5099" t="s">
        <v>1475</v>
      </c>
      <c r="C5099" t="s">
        <v>96</v>
      </c>
      <c r="D5099">
        <v>2021</v>
      </c>
      <c r="E5099">
        <v>2345000</v>
      </c>
      <c r="F5099">
        <v>0</v>
      </c>
      <c r="G5099">
        <v>0</v>
      </c>
      <c r="H5099">
        <v>0</v>
      </c>
      <c r="I5099">
        <v>2345000</v>
      </c>
      <c r="J5099">
        <f t="shared" ref="J5099:J5162" si="83">AVERAGEIF(E5099:H5099, "&gt;0")</f>
        <v>2345000</v>
      </c>
    </row>
    <row r="5100" spans="1:10">
      <c r="A5100" t="s">
        <v>92</v>
      </c>
      <c r="B5100" t="s">
        <v>2305</v>
      </c>
      <c r="C5100" t="s">
        <v>2237</v>
      </c>
      <c r="D5100">
        <v>2021</v>
      </c>
      <c r="E5100">
        <v>1152000</v>
      </c>
      <c r="F5100">
        <v>0</v>
      </c>
      <c r="G5100">
        <v>0</v>
      </c>
      <c r="H5100">
        <v>0</v>
      </c>
      <c r="I5100">
        <v>1152000</v>
      </c>
      <c r="J5100">
        <f t="shared" si="83"/>
        <v>1152000</v>
      </c>
    </row>
    <row r="5101" spans="1:10">
      <c r="A5101" t="s">
        <v>92</v>
      </c>
      <c r="B5101" t="s">
        <v>2306</v>
      </c>
      <c r="C5101" t="s">
        <v>2307</v>
      </c>
      <c r="D5101">
        <v>2021</v>
      </c>
      <c r="E5101">
        <v>1312000</v>
      </c>
      <c r="F5101">
        <v>0</v>
      </c>
      <c r="G5101">
        <v>0</v>
      </c>
      <c r="H5101">
        <v>0</v>
      </c>
      <c r="I5101">
        <v>1312000</v>
      </c>
      <c r="J5101">
        <f t="shared" si="83"/>
        <v>1312000</v>
      </c>
    </row>
    <row r="5102" spans="1:10">
      <c r="A5102" t="s">
        <v>92</v>
      </c>
      <c r="B5102" t="s">
        <v>1858</v>
      </c>
      <c r="C5102" t="s">
        <v>1859</v>
      </c>
      <c r="D5102">
        <v>2021</v>
      </c>
      <c r="E5102">
        <v>89000</v>
      </c>
      <c r="F5102">
        <v>0</v>
      </c>
      <c r="G5102">
        <v>0</v>
      </c>
      <c r="H5102">
        <v>0</v>
      </c>
      <c r="I5102">
        <v>89000</v>
      </c>
      <c r="J5102">
        <f t="shared" si="83"/>
        <v>89000</v>
      </c>
    </row>
    <row r="5103" spans="1:10">
      <c r="A5103" t="s">
        <v>92</v>
      </c>
      <c r="B5103" t="s">
        <v>1120</v>
      </c>
      <c r="C5103" t="s">
        <v>1121</v>
      </c>
      <c r="D5103">
        <v>2021</v>
      </c>
      <c r="E5103">
        <v>450000</v>
      </c>
      <c r="F5103">
        <v>0</v>
      </c>
      <c r="G5103">
        <v>0</v>
      </c>
      <c r="H5103">
        <v>0</v>
      </c>
      <c r="I5103">
        <v>450000</v>
      </c>
      <c r="J5103">
        <f t="shared" si="83"/>
        <v>450000</v>
      </c>
    </row>
    <row r="5104" spans="1:10">
      <c r="A5104" t="s">
        <v>92</v>
      </c>
      <c r="B5104" t="s">
        <v>115</v>
      </c>
      <c r="C5104" t="s">
        <v>116</v>
      </c>
      <c r="D5104">
        <v>2021</v>
      </c>
      <c r="E5104">
        <v>500000</v>
      </c>
      <c r="F5104">
        <v>0</v>
      </c>
      <c r="G5104">
        <v>0</v>
      </c>
      <c r="H5104">
        <v>0</v>
      </c>
      <c r="I5104">
        <v>500000</v>
      </c>
      <c r="J5104">
        <f t="shared" si="83"/>
        <v>500000</v>
      </c>
    </row>
    <row r="5105" spans="1:10">
      <c r="A5105" t="s">
        <v>92</v>
      </c>
      <c r="B5105" t="s">
        <v>117</v>
      </c>
      <c r="C5105" t="s">
        <v>118</v>
      </c>
      <c r="D5105">
        <v>2021</v>
      </c>
      <c r="E5105">
        <v>500000</v>
      </c>
      <c r="F5105">
        <v>0</v>
      </c>
      <c r="G5105">
        <v>0</v>
      </c>
      <c r="H5105">
        <v>0</v>
      </c>
      <c r="I5105">
        <v>500000</v>
      </c>
      <c r="J5105">
        <f t="shared" si="83"/>
        <v>500000</v>
      </c>
    </row>
    <row r="5106" spans="1:10">
      <c r="A5106" t="s">
        <v>92</v>
      </c>
      <c r="B5106" t="s">
        <v>1684</v>
      </c>
      <c r="C5106" t="s">
        <v>1685</v>
      </c>
      <c r="D5106">
        <v>2021</v>
      </c>
      <c r="E5106">
        <v>100000</v>
      </c>
      <c r="F5106">
        <v>0</v>
      </c>
      <c r="G5106">
        <v>0</v>
      </c>
      <c r="H5106">
        <v>0</v>
      </c>
      <c r="I5106">
        <v>100000</v>
      </c>
      <c r="J5106">
        <f t="shared" si="83"/>
        <v>100000</v>
      </c>
    </row>
    <row r="5107" spans="1:10">
      <c r="A5107" t="s">
        <v>92</v>
      </c>
      <c r="B5107" t="s">
        <v>2234</v>
      </c>
      <c r="C5107" t="s">
        <v>2235</v>
      </c>
      <c r="D5107">
        <v>2021</v>
      </c>
      <c r="E5107">
        <v>500000</v>
      </c>
      <c r="F5107">
        <v>0</v>
      </c>
      <c r="G5107">
        <v>0</v>
      </c>
      <c r="H5107">
        <v>0</v>
      </c>
      <c r="I5107">
        <v>500000</v>
      </c>
      <c r="J5107">
        <f t="shared" si="83"/>
        <v>500000</v>
      </c>
    </row>
    <row r="5108" spans="1:10">
      <c r="A5108" t="s">
        <v>92</v>
      </c>
      <c r="B5108" t="s">
        <v>2236</v>
      </c>
      <c r="C5108" t="s">
        <v>2237</v>
      </c>
      <c r="D5108">
        <v>2021</v>
      </c>
      <c r="E5108">
        <v>1500000</v>
      </c>
      <c r="F5108">
        <v>0</v>
      </c>
      <c r="G5108">
        <v>0</v>
      </c>
      <c r="H5108">
        <v>0</v>
      </c>
      <c r="I5108">
        <v>1500000</v>
      </c>
      <c r="J5108">
        <f t="shared" si="83"/>
        <v>1500000</v>
      </c>
    </row>
    <row r="5109" spans="1:10">
      <c r="A5109" t="s">
        <v>92</v>
      </c>
      <c r="B5109" t="s">
        <v>2238</v>
      </c>
      <c r="C5109" t="s">
        <v>1859</v>
      </c>
      <c r="D5109">
        <v>2021</v>
      </c>
      <c r="E5109">
        <v>1025000</v>
      </c>
      <c r="F5109">
        <v>0</v>
      </c>
      <c r="G5109">
        <v>0</v>
      </c>
      <c r="H5109">
        <v>0</v>
      </c>
      <c r="I5109">
        <v>1025000</v>
      </c>
      <c r="J5109">
        <f t="shared" si="83"/>
        <v>1025000</v>
      </c>
    </row>
    <row r="5110" spans="1:10">
      <c r="A5110" t="s">
        <v>121</v>
      </c>
      <c r="B5110" t="s">
        <v>122</v>
      </c>
      <c r="C5110" t="s">
        <v>123</v>
      </c>
      <c r="D5110">
        <v>2021</v>
      </c>
      <c r="E5110">
        <v>485</v>
      </c>
      <c r="F5110">
        <v>3293000</v>
      </c>
      <c r="G5110">
        <v>4946000</v>
      </c>
      <c r="H5110">
        <v>3875000</v>
      </c>
      <c r="I5110">
        <v>12114485</v>
      </c>
      <c r="J5110">
        <f t="shared" si="83"/>
        <v>3028621.25</v>
      </c>
    </row>
    <row r="5111" spans="1:10">
      <c r="A5111" t="s">
        <v>121</v>
      </c>
      <c r="B5111" t="s">
        <v>124</v>
      </c>
      <c r="C5111" t="s">
        <v>125</v>
      </c>
      <c r="D5111">
        <v>2021</v>
      </c>
      <c r="E5111">
        <v>0</v>
      </c>
      <c r="F5111">
        <v>0</v>
      </c>
      <c r="G5111">
        <v>0</v>
      </c>
      <c r="H5111">
        <v>10744737</v>
      </c>
      <c r="I5111">
        <v>10744737</v>
      </c>
      <c r="J5111">
        <f t="shared" si="83"/>
        <v>10744737</v>
      </c>
    </row>
    <row r="5112" spans="1:10">
      <c r="A5112" t="s">
        <v>121</v>
      </c>
      <c r="B5112" t="s">
        <v>126</v>
      </c>
      <c r="C5112" t="s">
        <v>127</v>
      </c>
      <c r="D5112">
        <v>2021</v>
      </c>
      <c r="E5112">
        <v>0</v>
      </c>
      <c r="F5112">
        <v>0</v>
      </c>
      <c r="G5112">
        <v>0</v>
      </c>
      <c r="H5112">
        <v>51285849</v>
      </c>
      <c r="I5112">
        <v>51285849</v>
      </c>
      <c r="J5112">
        <f t="shared" si="83"/>
        <v>51285849</v>
      </c>
    </row>
    <row r="5113" spans="1:10">
      <c r="A5113" t="s">
        <v>121</v>
      </c>
      <c r="B5113" t="s">
        <v>126</v>
      </c>
      <c r="C5113" t="s">
        <v>127</v>
      </c>
      <c r="D5113">
        <v>2021</v>
      </c>
      <c r="E5113">
        <v>0</v>
      </c>
      <c r="F5113">
        <v>0</v>
      </c>
      <c r="G5113">
        <v>0</v>
      </c>
      <c r="H5113">
        <v>5999997</v>
      </c>
      <c r="I5113">
        <v>5999997</v>
      </c>
      <c r="J5113">
        <f t="shared" si="83"/>
        <v>5999997</v>
      </c>
    </row>
    <row r="5114" spans="1:10">
      <c r="A5114" t="s">
        <v>121</v>
      </c>
      <c r="B5114" t="s">
        <v>126</v>
      </c>
      <c r="C5114" t="s">
        <v>127</v>
      </c>
      <c r="D5114">
        <v>2021</v>
      </c>
      <c r="E5114">
        <v>8000</v>
      </c>
      <c r="F5114">
        <v>0</v>
      </c>
      <c r="G5114">
        <v>0</v>
      </c>
      <c r="H5114">
        <v>0</v>
      </c>
      <c r="I5114">
        <v>8000</v>
      </c>
      <c r="J5114">
        <f t="shared" si="83"/>
        <v>8000</v>
      </c>
    </row>
    <row r="5115" spans="1:10">
      <c r="A5115" t="s">
        <v>121</v>
      </c>
      <c r="B5115" t="s">
        <v>128</v>
      </c>
      <c r="C5115" t="s">
        <v>129</v>
      </c>
      <c r="D5115">
        <v>2021</v>
      </c>
      <c r="E5115">
        <v>6724247</v>
      </c>
      <c r="F5115">
        <v>12827000</v>
      </c>
      <c r="G5115">
        <v>13344000</v>
      </c>
      <c r="H5115">
        <v>2649000</v>
      </c>
      <c r="I5115">
        <v>35544247</v>
      </c>
      <c r="J5115">
        <f t="shared" si="83"/>
        <v>8886061.75</v>
      </c>
    </row>
    <row r="5116" spans="1:10">
      <c r="A5116" t="s">
        <v>121</v>
      </c>
      <c r="B5116" t="s">
        <v>1598</v>
      </c>
      <c r="C5116" t="s">
        <v>1599</v>
      </c>
      <c r="D5116">
        <v>2021</v>
      </c>
      <c r="E5116">
        <v>11337383</v>
      </c>
      <c r="F5116">
        <v>13694000</v>
      </c>
      <c r="G5116">
        <v>0</v>
      </c>
      <c r="H5116">
        <v>0</v>
      </c>
      <c r="I5116">
        <v>25031383</v>
      </c>
      <c r="J5116">
        <f t="shared" si="83"/>
        <v>12515691.5</v>
      </c>
    </row>
    <row r="5117" spans="1:10">
      <c r="A5117" t="s">
        <v>130</v>
      </c>
      <c r="B5117" t="s">
        <v>1867</v>
      </c>
      <c r="C5117" t="s">
        <v>132</v>
      </c>
      <c r="D5117">
        <v>2021</v>
      </c>
      <c r="E5117">
        <v>0</v>
      </c>
      <c r="F5117">
        <v>11253554</v>
      </c>
      <c r="G5117">
        <v>2558000</v>
      </c>
      <c r="H5117">
        <v>700000</v>
      </c>
      <c r="I5117">
        <v>14511554</v>
      </c>
      <c r="J5117">
        <f t="shared" si="83"/>
        <v>4837184.666666667</v>
      </c>
    </row>
    <row r="5118" spans="1:10">
      <c r="A5118" t="s">
        <v>130</v>
      </c>
      <c r="B5118" t="s">
        <v>1868</v>
      </c>
      <c r="C5118" t="s">
        <v>134</v>
      </c>
      <c r="D5118">
        <v>2021</v>
      </c>
      <c r="E5118">
        <v>102486581</v>
      </c>
      <c r="F5118">
        <v>45104000</v>
      </c>
      <c r="G5118">
        <v>118795000</v>
      </c>
      <c r="H5118">
        <v>83007000</v>
      </c>
      <c r="I5118">
        <v>349392581</v>
      </c>
      <c r="J5118">
        <f t="shared" si="83"/>
        <v>87348145.25</v>
      </c>
    </row>
    <row r="5119" spans="1:10">
      <c r="A5119" t="s">
        <v>130</v>
      </c>
      <c r="B5119" t="s">
        <v>1868</v>
      </c>
      <c r="C5119" t="s">
        <v>134</v>
      </c>
      <c r="D5119">
        <v>2021</v>
      </c>
      <c r="E5119">
        <v>864043</v>
      </c>
      <c r="F5119">
        <v>0</v>
      </c>
      <c r="G5119">
        <v>0</v>
      </c>
      <c r="H5119">
        <v>0</v>
      </c>
      <c r="I5119">
        <v>864043</v>
      </c>
      <c r="J5119">
        <f t="shared" si="83"/>
        <v>864043</v>
      </c>
    </row>
    <row r="5120" spans="1:10">
      <c r="A5120" t="s">
        <v>130</v>
      </c>
      <c r="B5120" t="s">
        <v>1869</v>
      </c>
      <c r="C5120" t="s">
        <v>136</v>
      </c>
      <c r="D5120">
        <v>2021</v>
      </c>
      <c r="E5120">
        <v>82035889</v>
      </c>
      <c r="F5120">
        <v>93913000</v>
      </c>
      <c r="G5120">
        <v>25000000</v>
      </c>
      <c r="H5120">
        <v>25000000</v>
      </c>
      <c r="I5120">
        <v>225948889</v>
      </c>
      <c r="J5120">
        <f t="shared" si="83"/>
        <v>56487222.25</v>
      </c>
    </row>
    <row r="5121" spans="1:10">
      <c r="A5121" t="s">
        <v>130</v>
      </c>
      <c r="B5121" t="s">
        <v>1870</v>
      </c>
      <c r="C5121" t="s">
        <v>138</v>
      </c>
      <c r="D5121">
        <v>2021</v>
      </c>
      <c r="E5121">
        <v>1996942</v>
      </c>
      <c r="F5121">
        <v>52750000</v>
      </c>
      <c r="G5121">
        <v>0</v>
      </c>
      <c r="H5121">
        <v>0</v>
      </c>
      <c r="I5121">
        <v>54746942</v>
      </c>
      <c r="J5121">
        <f t="shared" si="83"/>
        <v>27373471</v>
      </c>
    </row>
    <row r="5122" spans="1:10">
      <c r="A5122" t="s">
        <v>130</v>
      </c>
      <c r="B5122" t="s">
        <v>1871</v>
      </c>
      <c r="C5122" t="s">
        <v>140</v>
      </c>
      <c r="D5122">
        <v>2021</v>
      </c>
      <c r="E5122">
        <v>17925863</v>
      </c>
      <c r="F5122">
        <v>21892000</v>
      </c>
      <c r="G5122">
        <v>22000000</v>
      </c>
      <c r="H5122">
        <v>10000000</v>
      </c>
      <c r="I5122">
        <v>71817863</v>
      </c>
      <c r="J5122">
        <f t="shared" si="83"/>
        <v>17954465.75</v>
      </c>
    </row>
    <row r="5123" spans="1:10">
      <c r="A5123" t="s">
        <v>130</v>
      </c>
      <c r="B5123" t="s">
        <v>1872</v>
      </c>
      <c r="C5123" t="s">
        <v>1584</v>
      </c>
      <c r="D5123">
        <v>2021</v>
      </c>
      <c r="E5123">
        <v>3418000</v>
      </c>
      <c r="F5123">
        <v>0</v>
      </c>
      <c r="G5123">
        <v>0</v>
      </c>
      <c r="H5123">
        <v>0</v>
      </c>
      <c r="I5123">
        <v>3418000</v>
      </c>
      <c r="J5123">
        <f t="shared" si="83"/>
        <v>3418000</v>
      </c>
    </row>
    <row r="5124" spans="1:10">
      <c r="A5124" t="s">
        <v>130</v>
      </c>
      <c r="B5124" t="s">
        <v>1873</v>
      </c>
      <c r="C5124" t="s">
        <v>1418</v>
      </c>
      <c r="D5124">
        <v>2021</v>
      </c>
      <c r="E5124">
        <v>75000</v>
      </c>
      <c r="F5124">
        <v>0</v>
      </c>
      <c r="G5124">
        <v>0</v>
      </c>
      <c r="H5124">
        <v>0</v>
      </c>
      <c r="I5124">
        <v>75000</v>
      </c>
      <c r="J5124">
        <f t="shared" si="83"/>
        <v>75000</v>
      </c>
    </row>
    <row r="5125" spans="1:10">
      <c r="A5125" t="s">
        <v>130</v>
      </c>
      <c r="B5125" t="s">
        <v>2308</v>
      </c>
      <c r="C5125" t="s">
        <v>2240</v>
      </c>
      <c r="D5125">
        <v>2021</v>
      </c>
      <c r="E5125">
        <v>450000</v>
      </c>
      <c r="F5125">
        <v>0</v>
      </c>
      <c r="G5125">
        <v>0</v>
      </c>
      <c r="H5125">
        <v>0</v>
      </c>
      <c r="I5125">
        <v>450000</v>
      </c>
      <c r="J5125">
        <f t="shared" si="83"/>
        <v>450000</v>
      </c>
    </row>
    <row r="5126" spans="1:10">
      <c r="A5126" t="s">
        <v>130</v>
      </c>
      <c r="B5126" t="s">
        <v>1877</v>
      </c>
      <c r="C5126" t="s">
        <v>1601</v>
      </c>
      <c r="D5126">
        <v>2021</v>
      </c>
      <c r="E5126">
        <v>1000000</v>
      </c>
      <c r="F5126">
        <v>0</v>
      </c>
      <c r="G5126">
        <v>0</v>
      </c>
      <c r="H5126">
        <v>0</v>
      </c>
      <c r="I5126">
        <v>1000000</v>
      </c>
      <c r="J5126">
        <f t="shared" si="83"/>
        <v>1000000</v>
      </c>
    </row>
    <row r="5127" spans="1:10">
      <c r="A5127" t="s">
        <v>141</v>
      </c>
      <c r="B5127" t="s">
        <v>142</v>
      </c>
      <c r="C5127" t="s">
        <v>143</v>
      </c>
      <c r="D5127">
        <v>2021</v>
      </c>
      <c r="E5127">
        <v>3468268</v>
      </c>
      <c r="F5127">
        <v>87167000</v>
      </c>
      <c r="G5127">
        <v>48654000</v>
      </c>
      <c r="H5127">
        <v>4073000</v>
      </c>
      <c r="I5127">
        <v>143362268</v>
      </c>
      <c r="J5127">
        <f t="shared" si="83"/>
        <v>35840567</v>
      </c>
    </row>
    <row r="5128" spans="1:10">
      <c r="A5128" t="s">
        <v>141</v>
      </c>
      <c r="B5128" t="s">
        <v>142</v>
      </c>
      <c r="C5128" t="s">
        <v>143</v>
      </c>
      <c r="D5128">
        <v>2021</v>
      </c>
      <c r="E5128">
        <v>0</v>
      </c>
      <c r="F5128">
        <v>25593313</v>
      </c>
      <c r="G5128">
        <v>474000</v>
      </c>
      <c r="H5128">
        <v>2937000</v>
      </c>
      <c r="I5128">
        <v>29004313</v>
      </c>
      <c r="J5128">
        <f t="shared" si="83"/>
        <v>9668104.333333334</v>
      </c>
    </row>
    <row r="5129" spans="1:10">
      <c r="A5129" t="s">
        <v>141</v>
      </c>
      <c r="B5129" t="s">
        <v>144</v>
      </c>
      <c r="C5129" t="s">
        <v>145</v>
      </c>
      <c r="D5129">
        <v>2021</v>
      </c>
      <c r="E5129">
        <v>333966</v>
      </c>
      <c r="F5129">
        <v>53000</v>
      </c>
      <c r="G5129">
        <v>0</v>
      </c>
      <c r="H5129">
        <v>0</v>
      </c>
      <c r="I5129">
        <v>386966</v>
      </c>
      <c r="J5129">
        <f t="shared" si="83"/>
        <v>193483</v>
      </c>
    </row>
    <row r="5130" spans="1:10">
      <c r="A5130" t="s">
        <v>141</v>
      </c>
      <c r="B5130" t="s">
        <v>144</v>
      </c>
      <c r="C5130" t="s">
        <v>145</v>
      </c>
      <c r="D5130">
        <v>2021</v>
      </c>
      <c r="E5130">
        <v>3291160</v>
      </c>
      <c r="F5130">
        <v>214000</v>
      </c>
      <c r="G5130">
        <v>0</v>
      </c>
      <c r="H5130">
        <v>0</v>
      </c>
      <c r="I5130">
        <v>3505160</v>
      </c>
      <c r="J5130">
        <f t="shared" si="83"/>
        <v>1752580</v>
      </c>
    </row>
    <row r="5131" spans="1:10">
      <c r="A5131" t="s">
        <v>141</v>
      </c>
      <c r="B5131" t="s">
        <v>144</v>
      </c>
      <c r="C5131" t="s">
        <v>145</v>
      </c>
      <c r="D5131">
        <v>2021</v>
      </c>
      <c r="E5131">
        <v>364143</v>
      </c>
      <c r="F5131">
        <v>0</v>
      </c>
      <c r="G5131">
        <v>0</v>
      </c>
      <c r="H5131">
        <v>0</v>
      </c>
      <c r="I5131">
        <v>364143</v>
      </c>
      <c r="J5131">
        <f t="shared" si="83"/>
        <v>364143</v>
      </c>
    </row>
    <row r="5132" spans="1:10">
      <c r="A5132" t="s">
        <v>141</v>
      </c>
      <c r="B5132" t="s">
        <v>2222</v>
      </c>
      <c r="C5132" t="s">
        <v>2223</v>
      </c>
      <c r="D5132">
        <v>2021</v>
      </c>
      <c r="E5132">
        <v>0</v>
      </c>
      <c r="F5132">
        <v>536999</v>
      </c>
      <c r="G5132">
        <v>0</v>
      </c>
      <c r="H5132">
        <v>814000</v>
      </c>
      <c r="I5132">
        <v>1350999</v>
      </c>
      <c r="J5132">
        <f t="shared" si="83"/>
        <v>675499.5</v>
      </c>
    </row>
    <row r="5133" spans="1:10">
      <c r="A5133" t="s">
        <v>141</v>
      </c>
      <c r="B5133" t="s">
        <v>146</v>
      </c>
      <c r="C5133" t="s">
        <v>147</v>
      </c>
      <c r="D5133">
        <v>2021</v>
      </c>
      <c r="E5133">
        <v>0</v>
      </c>
      <c r="F5133">
        <v>0</v>
      </c>
      <c r="G5133">
        <v>3465044</v>
      </c>
      <c r="H5133">
        <v>870000</v>
      </c>
      <c r="I5133">
        <v>4335044</v>
      </c>
      <c r="J5133">
        <f t="shared" si="83"/>
        <v>2167522</v>
      </c>
    </row>
    <row r="5134" spans="1:10">
      <c r="A5134" t="s">
        <v>141</v>
      </c>
      <c r="B5134" t="s">
        <v>146</v>
      </c>
      <c r="C5134" t="s">
        <v>147</v>
      </c>
      <c r="D5134">
        <v>2021</v>
      </c>
      <c r="E5134">
        <v>357842</v>
      </c>
      <c r="F5134">
        <v>45683000</v>
      </c>
      <c r="G5134">
        <v>0</v>
      </c>
      <c r="H5134">
        <v>0</v>
      </c>
      <c r="I5134">
        <v>46040842</v>
      </c>
      <c r="J5134">
        <f t="shared" si="83"/>
        <v>23020421</v>
      </c>
    </row>
    <row r="5135" spans="1:10">
      <c r="A5135" t="s">
        <v>148</v>
      </c>
      <c r="B5135" t="s">
        <v>149</v>
      </c>
      <c r="C5135" t="s">
        <v>150</v>
      </c>
      <c r="D5135">
        <v>2021</v>
      </c>
      <c r="E5135">
        <v>370873380</v>
      </c>
      <c r="F5135">
        <v>391900000</v>
      </c>
      <c r="G5135">
        <v>337481000</v>
      </c>
      <c r="H5135">
        <v>337500000</v>
      </c>
      <c r="I5135">
        <v>1437754380</v>
      </c>
      <c r="J5135">
        <f t="shared" si="83"/>
        <v>359438595</v>
      </c>
    </row>
    <row r="5136" spans="1:10">
      <c r="A5136" t="s">
        <v>148</v>
      </c>
      <c r="B5136" t="s">
        <v>1458</v>
      </c>
      <c r="C5136" t="s">
        <v>1459</v>
      </c>
      <c r="D5136">
        <v>2021</v>
      </c>
      <c r="E5136">
        <v>16107000</v>
      </c>
      <c r="F5136">
        <v>0</v>
      </c>
      <c r="G5136">
        <v>0</v>
      </c>
      <c r="H5136">
        <v>0</v>
      </c>
      <c r="I5136">
        <v>16107000</v>
      </c>
      <c r="J5136">
        <f t="shared" si="83"/>
        <v>16107000</v>
      </c>
    </row>
    <row r="5137" spans="1:10">
      <c r="A5137" t="s">
        <v>148</v>
      </c>
      <c r="B5137" t="s">
        <v>151</v>
      </c>
      <c r="C5137" t="s">
        <v>152</v>
      </c>
      <c r="D5137">
        <v>2021</v>
      </c>
      <c r="E5137">
        <v>275000</v>
      </c>
      <c r="F5137">
        <v>0</v>
      </c>
      <c r="G5137">
        <v>0</v>
      </c>
      <c r="H5137">
        <v>0</v>
      </c>
      <c r="I5137">
        <v>275000</v>
      </c>
      <c r="J5137">
        <f t="shared" si="83"/>
        <v>275000</v>
      </c>
    </row>
    <row r="5138" spans="1:10">
      <c r="A5138" t="s">
        <v>148</v>
      </c>
      <c r="B5138" t="s">
        <v>153</v>
      </c>
      <c r="C5138" t="s">
        <v>154</v>
      </c>
      <c r="D5138">
        <v>2021</v>
      </c>
      <c r="E5138">
        <v>400000</v>
      </c>
      <c r="F5138">
        <v>0</v>
      </c>
      <c r="G5138">
        <v>0</v>
      </c>
      <c r="H5138">
        <v>0</v>
      </c>
      <c r="I5138">
        <v>400000</v>
      </c>
      <c r="J5138">
        <f t="shared" si="83"/>
        <v>400000</v>
      </c>
    </row>
    <row r="5139" spans="1:10">
      <c r="A5139" t="s">
        <v>155</v>
      </c>
      <c r="B5139" t="s">
        <v>1072</v>
      </c>
      <c r="C5139" t="s">
        <v>1073</v>
      </c>
      <c r="D5139">
        <v>2021</v>
      </c>
      <c r="E5139">
        <v>2985850</v>
      </c>
      <c r="F5139">
        <v>0</v>
      </c>
      <c r="G5139">
        <v>0</v>
      </c>
      <c r="H5139">
        <v>0</v>
      </c>
      <c r="I5139">
        <v>2985850</v>
      </c>
      <c r="J5139">
        <f t="shared" si="83"/>
        <v>2985850</v>
      </c>
    </row>
    <row r="5140" spans="1:10">
      <c r="A5140" t="s">
        <v>155</v>
      </c>
      <c r="B5140" t="s">
        <v>158</v>
      </c>
      <c r="C5140" t="s">
        <v>159</v>
      </c>
      <c r="D5140">
        <v>2021</v>
      </c>
      <c r="E5140">
        <v>269147</v>
      </c>
      <c r="F5140">
        <v>0</v>
      </c>
      <c r="G5140">
        <v>0</v>
      </c>
      <c r="H5140">
        <v>0</v>
      </c>
      <c r="I5140">
        <v>269147</v>
      </c>
      <c r="J5140">
        <f t="shared" si="83"/>
        <v>269147</v>
      </c>
    </row>
    <row r="5141" spans="1:10">
      <c r="A5141" t="s">
        <v>155</v>
      </c>
      <c r="B5141" t="s">
        <v>160</v>
      </c>
      <c r="C5141" t="s">
        <v>161</v>
      </c>
      <c r="D5141">
        <v>2021</v>
      </c>
      <c r="E5141">
        <v>0</v>
      </c>
      <c r="F5141">
        <v>158135526</v>
      </c>
      <c r="G5141">
        <v>289222000</v>
      </c>
      <c r="H5141">
        <v>333485000</v>
      </c>
      <c r="I5141">
        <v>780842526</v>
      </c>
      <c r="J5141">
        <f t="shared" si="83"/>
        <v>260280842</v>
      </c>
    </row>
    <row r="5142" spans="1:10">
      <c r="A5142" t="s">
        <v>155</v>
      </c>
      <c r="B5142" t="s">
        <v>160</v>
      </c>
      <c r="C5142" t="s">
        <v>161</v>
      </c>
      <c r="D5142">
        <v>2021</v>
      </c>
      <c r="E5142">
        <v>0</v>
      </c>
      <c r="F5142">
        <v>1450019</v>
      </c>
      <c r="G5142">
        <v>0</v>
      </c>
      <c r="H5142">
        <v>0</v>
      </c>
      <c r="I5142">
        <v>1450019</v>
      </c>
      <c r="J5142">
        <f t="shared" si="83"/>
        <v>1450019</v>
      </c>
    </row>
    <row r="5143" spans="1:10">
      <c r="A5143" t="s">
        <v>155</v>
      </c>
      <c r="B5143" t="s">
        <v>162</v>
      </c>
      <c r="C5143" t="s">
        <v>163</v>
      </c>
      <c r="D5143">
        <v>2021</v>
      </c>
      <c r="E5143">
        <v>3500000</v>
      </c>
      <c r="F5143">
        <v>154499000</v>
      </c>
      <c r="G5143">
        <v>315500000</v>
      </c>
      <c r="H5143">
        <v>329128000</v>
      </c>
      <c r="I5143">
        <v>802627000</v>
      </c>
      <c r="J5143">
        <f t="shared" si="83"/>
        <v>200656750</v>
      </c>
    </row>
    <row r="5144" spans="1:10">
      <c r="A5144" t="s">
        <v>155</v>
      </c>
      <c r="B5144" t="s">
        <v>164</v>
      </c>
      <c r="C5144" t="s">
        <v>165</v>
      </c>
      <c r="D5144">
        <v>2021</v>
      </c>
      <c r="E5144">
        <v>0</v>
      </c>
      <c r="F5144">
        <v>6954821</v>
      </c>
      <c r="G5144">
        <v>0</v>
      </c>
      <c r="H5144">
        <v>88019000</v>
      </c>
      <c r="I5144">
        <v>94973821</v>
      </c>
      <c r="J5144">
        <f t="shared" si="83"/>
        <v>47486910.5</v>
      </c>
    </row>
    <row r="5145" spans="1:10">
      <c r="A5145" t="s">
        <v>155</v>
      </c>
      <c r="B5145" t="s">
        <v>166</v>
      </c>
      <c r="C5145" t="s">
        <v>167</v>
      </c>
      <c r="D5145">
        <v>2021</v>
      </c>
      <c r="E5145">
        <v>235000</v>
      </c>
      <c r="F5145">
        <v>0</v>
      </c>
      <c r="G5145">
        <v>10222000</v>
      </c>
      <c r="H5145">
        <v>40418000</v>
      </c>
      <c r="I5145">
        <v>50875000</v>
      </c>
      <c r="J5145">
        <f t="shared" si="83"/>
        <v>16958333.333333332</v>
      </c>
    </row>
    <row r="5146" spans="1:10">
      <c r="A5146" t="s">
        <v>155</v>
      </c>
      <c r="B5146" t="s">
        <v>168</v>
      </c>
      <c r="C5146" t="s">
        <v>169</v>
      </c>
      <c r="D5146">
        <v>2021</v>
      </c>
      <c r="E5146">
        <v>0</v>
      </c>
      <c r="F5146">
        <v>3730308</v>
      </c>
      <c r="G5146">
        <v>0</v>
      </c>
      <c r="H5146">
        <v>6000000</v>
      </c>
      <c r="I5146">
        <v>9730308</v>
      </c>
      <c r="J5146">
        <f t="shared" si="83"/>
        <v>4865154</v>
      </c>
    </row>
    <row r="5147" spans="1:10">
      <c r="A5147" t="s">
        <v>155</v>
      </c>
      <c r="B5147" t="s">
        <v>1604</v>
      </c>
      <c r="C5147" t="s">
        <v>1605</v>
      </c>
      <c r="D5147">
        <v>2021</v>
      </c>
      <c r="E5147">
        <v>10521372</v>
      </c>
      <c r="F5147">
        <v>0</v>
      </c>
      <c r="G5147">
        <v>0</v>
      </c>
      <c r="H5147">
        <v>0</v>
      </c>
      <c r="I5147">
        <v>10521372</v>
      </c>
      <c r="J5147">
        <f t="shared" si="83"/>
        <v>10521372</v>
      </c>
    </row>
    <row r="5148" spans="1:10">
      <c r="A5148" t="s">
        <v>155</v>
      </c>
      <c r="B5148" t="s">
        <v>170</v>
      </c>
      <c r="C5148" t="s">
        <v>171</v>
      </c>
      <c r="D5148">
        <v>2021</v>
      </c>
      <c r="E5148">
        <v>2239494</v>
      </c>
      <c r="F5148">
        <v>0</v>
      </c>
      <c r="G5148">
        <v>0</v>
      </c>
      <c r="H5148">
        <v>0</v>
      </c>
      <c r="I5148">
        <v>2239494</v>
      </c>
      <c r="J5148">
        <f t="shared" si="83"/>
        <v>2239494</v>
      </c>
    </row>
    <row r="5149" spans="1:10">
      <c r="A5149" t="s">
        <v>155</v>
      </c>
      <c r="B5149" t="s">
        <v>174</v>
      </c>
      <c r="C5149" t="s">
        <v>175</v>
      </c>
      <c r="D5149">
        <v>2021</v>
      </c>
      <c r="E5149">
        <v>0</v>
      </c>
      <c r="F5149">
        <v>0</v>
      </c>
      <c r="G5149">
        <v>80033717</v>
      </c>
      <c r="H5149">
        <v>24764000</v>
      </c>
      <c r="I5149">
        <v>104797717</v>
      </c>
      <c r="J5149">
        <f t="shared" si="83"/>
        <v>52398858.5</v>
      </c>
    </row>
    <row r="5150" spans="1:10">
      <c r="A5150" t="s">
        <v>155</v>
      </c>
      <c r="B5150" t="s">
        <v>176</v>
      </c>
      <c r="C5150" t="s">
        <v>177</v>
      </c>
      <c r="D5150">
        <v>2021</v>
      </c>
      <c r="E5150">
        <v>4476151</v>
      </c>
      <c r="F5150">
        <v>1017000</v>
      </c>
      <c r="G5150">
        <v>726000</v>
      </c>
      <c r="H5150">
        <v>1071000</v>
      </c>
      <c r="I5150">
        <v>7290151</v>
      </c>
      <c r="J5150">
        <f t="shared" si="83"/>
        <v>1822537.75</v>
      </c>
    </row>
    <row r="5151" spans="1:10">
      <c r="A5151" t="s">
        <v>155</v>
      </c>
      <c r="B5151" t="s">
        <v>181</v>
      </c>
      <c r="C5151" t="s">
        <v>182</v>
      </c>
      <c r="D5151">
        <v>2021</v>
      </c>
      <c r="E5151">
        <v>264676</v>
      </c>
      <c r="F5151">
        <v>4977000</v>
      </c>
      <c r="G5151">
        <v>414000</v>
      </c>
      <c r="H5151">
        <v>428000</v>
      </c>
      <c r="I5151">
        <v>6083676</v>
      </c>
      <c r="J5151">
        <f t="shared" si="83"/>
        <v>1520919</v>
      </c>
    </row>
    <row r="5152" spans="1:10">
      <c r="A5152" t="s">
        <v>155</v>
      </c>
      <c r="B5152" t="s">
        <v>183</v>
      </c>
      <c r="C5152" t="s">
        <v>184</v>
      </c>
      <c r="D5152">
        <v>2021</v>
      </c>
      <c r="E5152">
        <v>4452389</v>
      </c>
      <c r="F5152">
        <v>0</v>
      </c>
      <c r="G5152">
        <v>0</v>
      </c>
      <c r="H5152">
        <v>0</v>
      </c>
      <c r="I5152">
        <v>4452389</v>
      </c>
      <c r="J5152">
        <f t="shared" si="83"/>
        <v>4452389</v>
      </c>
    </row>
    <row r="5153" spans="1:10">
      <c r="A5153" t="s">
        <v>155</v>
      </c>
      <c r="B5153" t="s">
        <v>183</v>
      </c>
      <c r="C5153" t="s">
        <v>184</v>
      </c>
      <c r="D5153">
        <v>2021</v>
      </c>
      <c r="E5153">
        <v>106999</v>
      </c>
      <c r="F5153">
        <v>0</v>
      </c>
      <c r="G5153">
        <v>0</v>
      </c>
      <c r="H5153">
        <v>0</v>
      </c>
      <c r="I5153">
        <v>106999</v>
      </c>
      <c r="J5153">
        <f t="shared" si="83"/>
        <v>106999</v>
      </c>
    </row>
    <row r="5154" spans="1:10">
      <c r="A5154" t="s">
        <v>155</v>
      </c>
      <c r="B5154" t="s">
        <v>185</v>
      </c>
      <c r="C5154" t="s">
        <v>186</v>
      </c>
      <c r="D5154">
        <v>2021</v>
      </c>
      <c r="E5154">
        <v>0</v>
      </c>
      <c r="F5154">
        <v>0</v>
      </c>
      <c r="G5154">
        <v>2543000</v>
      </c>
      <c r="H5154">
        <v>16951000</v>
      </c>
      <c r="I5154">
        <v>19494000</v>
      </c>
      <c r="J5154">
        <f t="shared" si="83"/>
        <v>9747000</v>
      </c>
    </row>
    <row r="5155" spans="1:10">
      <c r="A5155" t="s">
        <v>155</v>
      </c>
      <c r="B5155" t="s">
        <v>187</v>
      </c>
      <c r="C5155" t="s">
        <v>188</v>
      </c>
      <c r="D5155">
        <v>2021</v>
      </c>
      <c r="E5155">
        <v>62983778</v>
      </c>
      <c r="F5155">
        <v>28970000</v>
      </c>
      <c r="G5155">
        <v>38327000</v>
      </c>
      <c r="H5155">
        <v>61656000</v>
      </c>
      <c r="I5155">
        <v>191936778</v>
      </c>
      <c r="J5155">
        <f t="shared" si="83"/>
        <v>47984194.5</v>
      </c>
    </row>
    <row r="5156" spans="1:10">
      <c r="A5156" t="s">
        <v>155</v>
      </c>
      <c r="B5156" t="s">
        <v>1608</v>
      </c>
      <c r="C5156" t="s">
        <v>1609</v>
      </c>
      <c r="D5156">
        <v>2021</v>
      </c>
      <c r="E5156">
        <v>86718</v>
      </c>
      <c r="F5156">
        <v>0</v>
      </c>
      <c r="G5156">
        <v>0</v>
      </c>
      <c r="H5156">
        <v>0</v>
      </c>
      <c r="I5156">
        <v>86718</v>
      </c>
      <c r="J5156">
        <f t="shared" si="83"/>
        <v>86718</v>
      </c>
    </row>
    <row r="5157" spans="1:10">
      <c r="A5157" t="s">
        <v>155</v>
      </c>
      <c r="B5157" t="s">
        <v>189</v>
      </c>
      <c r="C5157" t="s">
        <v>190</v>
      </c>
      <c r="D5157">
        <v>2021</v>
      </c>
      <c r="E5157">
        <v>0</v>
      </c>
      <c r="F5157">
        <v>0</v>
      </c>
      <c r="G5157">
        <v>46041199</v>
      </c>
      <c r="H5157">
        <v>301567000</v>
      </c>
      <c r="I5157">
        <v>347608199</v>
      </c>
      <c r="J5157">
        <f t="shared" si="83"/>
        <v>173804099.5</v>
      </c>
    </row>
    <row r="5158" spans="1:10">
      <c r="A5158" t="s">
        <v>155</v>
      </c>
      <c r="B5158" t="s">
        <v>189</v>
      </c>
      <c r="C5158" t="s">
        <v>190</v>
      </c>
      <c r="D5158">
        <v>2021</v>
      </c>
      <c r="E5158">
        <v>45000000</v>
      </c>
      <c r="F5158">
        <v>0</v>
      </c>
      <c r="G5158">
        <v>0</v>
      </c>
      <c r="H5158">
        <v>45000000</v>
      </c>
      <c r="I5158">
        <v>90000000</v>
      </c>
      <c r="J5158">
        <f t="shared" si="83"/>
        <v>45000000</v>
      </c>
    </row>
    <row r="5159" spans="1:10">
      <c r="A5159" t="s">
        <v>155</v>
      </c>
      <c r="B5159" t="s">
        <v>193</v>
      </c>
      <c r="C5159" t="s">
        <v>194</v>
      </c>
      <c r="D5159">
        <v>2021</v>
      </c>
      <c r="E5159">
        <v>0</v>
      </c>
      <c r="F5159">
        <v>0</v>
      </c>
      <c r="G5159">
        <v>41561941</v>
      </c>
      <c r="H5159">
        <v>0</v>
      </c>
      <c r="I5159">
        <v>41561941</v>
      </c>
      <c r="J5159">
        <f t="shared" si="83"/>
        <v>41561941</v>
      </c>
    </row>
    <row r="5160" spans="1:10">
      <c r="A5160" t="s">
        <v>155</v>
      </c>
      <c r="B5160" t="s">
        <v>195</v>
      </c>
      <c r="C5160" t="s">
        <v>196</v>
      </c>
      <c r="D5160">
        <v>2021</v>
      </c>
      <c r="E5160">
        <v>0</v>
      </c>
      <c r="F5160">
        <v>0</v>
      </c>
      <c r="G5160">
        <v>3247200</v>
      </c>
      <c r="H5160">
        <v>42717000</v>
      </c>
      <c r="I5160">
        <v>45964200</v>
      </c>
      <c r="J5160">
        <f t="shared" si="83"/>
        <v>22982100</v>
      </c>
    </row>
    <row r="5161" spans="1:10">
      <c r="A5161" t="s">
        <v>155</v>
      </c>
      <c r="B5161" t="s">
        <v>197</v>
      </c>
      <c r="C5161" t="s">
        <v>198</v>
      </c>
      <c r="D5161">
        <v>2021</v>
      </c>
      <c r="E5161">
        <v>0</v>
      </c>
      <c r="F5161">
        <v>0</v>
      </c>
      <c r="G5161">
        <v>0</v>
      </c>
      <c r="H5161">
        <v>6535250</v>
      </c>
      <c r="I5161">
        <v>6535250</v>
      </c>
      <c r="J5161">
        <f t="shared" si="83"/>
        <v>6535250</v>
      </c>
    </row>
    <row r="5162" spans="1:10">
      <c r="A5162" t="s">
        <v>155</v>
      </c>
      <c r="B5162" t="s">
        <v>199</v>
      </c>
      <c r="C5162" t="s">
        <v>200</v>
      </c>
      <c r="D5162">
        <v>2021</v>
      </c>
      <c r="E5162">
        <v>0</v>
      </c>
      <c r="F5162">
        <v>0</v>
      </c>
      <c r="G5162">
        <v>7018999</v>
      </c>
      <c r="H5162">
        <v>53990000</v>
      </c>
      <c r="I5162">
        <v>61008999</v>
      </c>
      <c r="J5162">
        <f t="shared" si="83"/>
        <v>30504499.5</v>
      </c>
    </row>
    <row r="5163" spans="1:10">
      <c r="A5163" t="s">
        <v>155</v>
      </c>
      <c r="B5163" t="s">
        <v>201</v>
      </c>
      <c r="C5163" t="s">
        <v>202</v>
      </c>
      <c r="D5163">
        <v>2021</v>
      </c>
      <c r="E5163">
        <v>43364194</v>
      </c>
      <c r="F5163">
        <v>0</v>
      </c>
      <c r="G5163">
        <v>0</v>
      </c>
      <c r="H5163">
        <v>0</v>
      </c>
      <c r="I5163">
        <v>43364194</v>
      </c>
      <c r="J5163">
        <f t="shared" ref="J5163:J5226" si="84">AVERAGEIF(E5163:H5163, "&gt;0")</f>
        <v>43364194</v>
      </c>
    </row>
    <row r="5164" spans="1:10">
      <c r="A5164" t="s">
        <v>155</v>
      </c>
      <c r="B5164" t="s">
        <v>201</v>
      </c>
      <c r="C5164" t="s">
        <v>202</v>
      </c>
      <c r="D5164">
        <v>2021</v>
      </c>
      <c r="E5164">
        <v>58413000</v>
      </c>
      <c r="F5164">
        <v>0</v>
      </c>
      <c r="G5164">
        <v>0</v>
      </c>
      <c r="H5164">
        <v>0</v>
      </c>
      <c r="I5164">
        <v>58413000</v>
      </c>
      <c r="J5164">
        <f t="shared" si="84"/>
        <v>58413000</v>
      </c>
    </row>
    <row r="5165" spans="1:10">
      <c r="A5165" t="s">
        <v>155</v>
      </c>
      <c r="B5165" t="s">
        <v>201</v>
      </c>
      <c r="C5165" t="s">
        <v>202</v>
      </c>
      <c r="D5165">
        <v>2021</v>
      </c>
      <c r="E5165">
        <v>6000000</v>
      </c>
      <c r="F5165">
        <v>0</v>
      </c>
      <c r="G5165">
        <v>0</v>
      </c>
      <c r="H5165">
        <v>0</v>
      </c>
      <c r="I5165">
        <v>6000000</v>
      </c>
      <c r="J5165">
        <f t="shared" si="84"/>
        <v>6000000</v>
      </c>
    </row>
    <row r="5166" spans="1:10">
      <c r="A5166" t="s">
        <v>155</v>
      </c>
      <c r="B5166" t="s">
        <v>206</v>
      </c>
      <c r="C5166" t="s">
        <v>207</v>
      </c>
      <c r="D5166">
        <v>2021</v>
      </c>
      <c r="E5166">
        <v>870000</v>
      </c>
      <c r="F5166">
        <v>42806000</v>
      </c>
      <c r="G5166">
        <v>0</v>
      </c>
      <c r="H5166">
        <v>0</v>
      </c>
      <c r="I5166">
        <v>43676000</v>
      </c>
      <c r="J5166">
        <f t="shared" si="84"/>
        <v>21838000</v>
      </c>
    </row>
    <row r="5167" spans="1:10">
      <c r="A5167" t="s">
        <v>155</v>
      </c>
      <c r="B5167" t="s">
        <v>208</v>
      </c>
      <c r="C5167" t="s">
        <v>209</v>
      </c>
      <c r="D5167">
        <v>2021</v>
      </c>
      <c r="E5167">
        <v>3607774</v>
      </c>
      <c r="F5167">
        <v>0</v>
      </c>
      <c r="G5167">
        <v>200000</v>
      </c>
      <c r="H5167">
        <v>0</v>
      </c>
      <c r="I5167">
        <v>3807774</v>
      </c>
      <c r="J5167">
        <f t="shared" si="84"/>
        <v>1903887</v>
      </c>
    </row>
    <row r="5168" spans="1:10">
      <c r="A5168" t="s">
        <v>155</v>
      </c>
      <c r="B5168" t="s">
        <v>208</v>
      </c>
      <c r="C5168" t="s">
        <v>209</v>
      </c>
      <c r="D5168">
        <v>2021</v>
      </c>
      <c r="E5168">
        <v>131510</v>
      </c>
      <c r="F5168">
        <v>0</v>
      </c>
      <c r="G5168">
        <v>0</v>
      </c>
      <c r="H5168">
        <v>0</v>
      </c>
      <c r="I5168">
        <v>131510</v>
      </c>
      <c r="J5168">
        <f t="shared" si="84"/>
        <v>131510</v>
      </c>
    </row>
    <row r="5169" spans="1:10">
      <c r="A5169" t="s">
        <v>155</v>
      </c>
      <c r="B5169" t="s">
        <v>212</v>
      </c>
      <c r="C5169" t="s">
        <v>213</v>
      </c>
      <c r="D5169">
        <v>2021</v>
      </c>
      <c r="E5169">
        <v>0</v>
      </c>
      <c r="F5169">
        <v>967850</v>
      </c>
      <c r="G5169">
        <v>18839000</v>
      </c>
      <c r="H5169">
        <v>0</v>
      </c>
      <c r="I5169">
        <v>19806850</v>
      </c>
      <c r="J5169">
        <f t="shared" si="84"/>
        <v>9903425</v>
      </c>
    </row>
    <row r="5170" spans="1:10">
      <c r="A5170" t="s">
        <v>155</v>
      </c>
      <c r="B5170" t="s">
        <v>214</v>
      </c>
      <c r="C5170" t="s">
        <v>215</v>
      </c>
      <c r="D5170">
        <v>2021</v>
      </c>
      <c r="E5170">
        <v>4574000</v>
      </c>
      <c r="F5170">
        <v>10639000</v>
      </c>
      <c r="G5170">
        <v>49298000</v>
      </c>
      <c r="H5170">
        <v>0</v>
      </c>
      <c r="I5170">
        <v>64511000</v>
      </c>
      <c r="J5170">
        <f t="shared" si="84"/>
        <v>21503666.666666668</v>
      </c>
    </row>
    <row r="5171" spans="1:10">
      <c r="A5171" t="s">
        <v>155</v>
      </c>
      <c r="B5171" t="s">
        <v>218</v>
      </c>
      <c r="C5171" t="s">
        <v>219</v>
      </c>
      <c r="D5171">
        <v>2021</v>
      </c>
      <c r="E5171">
        <v>4041599</v>
      </c>
      <c r="F5171">
        <v>0</v>
      </c>
      <c r="G5171">
        <v>0</v>
      </c>
      <c r="H5171">
        <v>0</v>
      </c>
      <c r="I5171">
        <v>4041599</v>
      </c>
      <c r="J5171">
        <f t="shared" si="84"/>
        <v>4041599</v>
      </c>
    </row>
    <row r="5172" spans="1:10">
      <c r="A5172" t="s">
        <v>155</v>
      </c>
      <c r="B5172" t="s">
        <v>224</v>
      </c>
      <c r="C5172" t="s">
        <v>225</v>
      </c>
      <c r="D5172">
        <v>2021</v>
      </c>
      <c r="E5172">
        <v>7673337</v>
      </c>
      <c r="F5172">
        <v>20000000</v>
      </c>
      <c r="G5172">
        <v>0</v>
      </c>
      <c r="H5172">
        <v>0</v>
      </c>
      <c r="I5172">
        <v>27673337</v>
      </c>
      <c r="J5172">
        <f t="shared" si="84"/>
        <v>13836668.5</v>
      </c>
    </row>
    <row r="5173" spans="1:10">
      <c r="A5173" t="s">
        <v>155</v>
      </c>
      <c r="B5173" t="s">
        <v>226</v>
      </c>
      <c r="C5173" t="s">
        <v>227</v>
      </c>
      <c r="D5173">
        <v>2021</v>
      </c>
      <c r="E5173">
        <v>100000</v>
      </c>
      <c r="F5173">
        <v>22101000</v>
      </c>
      <c r="G5173">
        <v>0</v>
      </c>
      <c r="H5173">
        <v>961000</v>
      </c>
      <c r="I5173">
        <v>23162000</v>
      </c>
      <c r="J5173">
        <f t="shared" si="84"/>
        <v>7720666.666666667</v>
      </c>
    </row>
    <row r="5174" spans="1:10">
      <c r="A5174" t="s">
        <v>155</v>
      </c>
      <c r="B5174" t="s">
        <v>228</v>
      </c>
      <c r="C5174" t="s">
        <v>229</v>
      </c>
      <c r="D5174">
        <v>2021</v>
      </c>
      <c r="E5174">
        <v>0</v>
      </c>
      <c r="F5174">
        <v>41956000</v>
      </c>
      <c r="G5174">
        <v>0</v>
      </c>
      <c r="H5174">
        <v>0</v>
      </c>
      <c r="I5174">
        <v>41956000</v>
      </c>
      <c r="J5174">
        <f t="shared" si="84"/>
        <v>41956000</v>
      </c>
    </row>
    <row r="5175" spans="1:10">
      <c r="A5175" t="s">
        <v>155</v>
      </c>
      <c r="B5175" t="s">
        <v>1695</v>
      </c>
      <c r="C5175" t="s">
        <v>1696</v>
      </c>
      <c r="D5175">
        <v>2021</v>
      </c>
      <c r="E5175">
        <v>2204</v>
      </c>
      <c r="F5175">
        <v>0</v>
      </c>
      <c r="G5175">
        <v>0</v>
      </c>
      <c r="H5175">
        <v>0</v>
      </c>
      <c r="I5175">
        <v>2204</v>
      </c>
      <c r="J5175">
        <f t="shared" si="84"/>
        <v>2204</v>
      </c>
    </row>
    <row r="5176" spans="1:10">
      <c r="A5176" t="s">
        <v>155</v>
      </c>
      <c r="B5176" t="s">
        <v>1610</v>
      </c>
      <c r="C5176" t="s">
        <v>1611</v>
      </c>
      <c r="D5176">
        <v>2021</v>
      </c>
      <c r="E5176">
        <v>5452957</v>
      </c>
      <c r="F5176">
        <v>1630000</v>
      </c>
      <c r="G5176">
        <v>0</v>
      </c>
      <c r="H5176">
        <v>0</v>
      </c>
      <c r="I5176">
        <v>7082957</v>
      </c>
      <c r="J5176">
        <f t="shared" si="84"/>
        <v>3541478.5</v>
      </c>
    </row>
    <row r="5177" spans="1:10">
      <c r="A5177" t="s">
        <v>155</v>
      </c>
      <c r="B5177" t="s">
        <v>230</v>
      </c>
      <c r="C5177" t="s">
        <v>231</v>
      </c>
      <c r="D5177">
        <v>2021</v>
      </c>
      <c r="E5177">
        <v>9874088</v>
      </c>
      <c r="F5177">
        <v>29428000</v>
      </c>
      <c r="G5177">
        <v>0</v>
      </c>
      <c r="H5177">
        <v>0</v>
      </c>
      <c r="I5177">
        <v>39302088</v>
      </c>
      <c r="J5177">
        <f t="shared" si="84"/>
        <v>19651044</v>
      </c>
    </row>
    <row r="5178" spans="1:10">
      <c r="A5178" t="s">
        <v>155</v>
      </c>
      <c r="B5178" t="s">
        <v>230</v>
      </c>
      <c r="C5178" t="s">
        <v>231</v>
      </c>
      <c r="D5178">
        <v>2021</v>
      </c>
      <c r="E5178">
        <v>0</v>
      </c>
      <c r="F5178">
        <v>21572000</v>
      </c>
      <c r="G5178">
        <v>0</v>
      </c>
      <c r="H5178">
        <v>0</v>
      </c>
      <c r="I5178">
        <v>21572000</v>
      </c>
      <c r="J5178">
        <f t="shared" si="84"/>
        <v>21572000</v>
      </c>
    </row>
    <row r="5179" spans="1:10">
      <c r="A5179" t="s">
        <v>155</v>
      </c>
      <c r="B5179" t="s">
        <v>234</v>
      </c>
      <c r="C5179" t="s">
        <v>235</v>
      </c>
      <c r="D5179">
        <v>2021</v>
      </c>
      <c r="E5179">
        <v>0</v>
      </c>
      <c r="F5179">
        <v>7926000</v>
      </c>
      <c r="G5179">
        <v>0</v>
      </c>
      <c r="H5179">
        <v>0</v>
      </c>
      <c r="I5179">
        <v>7926000</v>
      </c>
      <c r="J5179">
        <f t="shared" si="84"/>
        <v>7926000</v>
      </c>
    </row>
    <row r="5180" spans="1:10">
      <c r="A5180" t="s">
        <v>155</v>
      </c>
      <c r="B5180" t="s">
        <v>236</v>
      </c>
      <c r="C5180" t="s">
        <v>237</v>
      </c>
      <c r="D5180">
        <v>2021</v>
      </c>
      <c r="E5180">
        <v>0</v>
      </c>
      <c r="F5180">
        <v>0</v>
      </c>
      <c r="G5180">
        <v>0</v>
      </c>
      <c r="H5180">
        <v>4048625</v>
      </c>
      <c r="I5180">
        <v>4048625</v>
      </c>
      <c r="J5180">
        <f t="shared" si="84"/>
        <v>4048625</v>
      </c>
    </row>
    <row r="5181" spans="1:10">
      <c r="A5181" t="s">
        <v>155</v>
      </c>
      <c r="B5181" t="s">
        <v>238</v>
      </c>
      <c r="C5181" t="s">
        <v>239</v>
      </c>
      <c r="D5181">
        <v>2021</v>
      </c>
      <c r="E5181">
        <v>275353</v>
      </c>
      <c r="F5181">
        <v>0</v>
      </c>
      <c r="G5181">
        <v>2014000</v>
      </c>
      <c r="H5181">
        <v>14099000</v>
      </c>
      <c r="I5181">
        <v>16388353</v>
      </c>
      <c r="J5181">
        <f t="shared" si="84"/>
        <v>5462784.333333333</v>
      </c>
    </row>
    <row r="5182" spans="1:10">
      <c r="A5182" t="s">
        <v>155</v>
      </c>
      <c r="B5182" t="s">
        <v>240</v>
      </c>
      <c r="C5182" t="s">
        <v>241</v>
      </c>
      <c r="D5182">
        <v>2021</v>
      </c>
      <c r="E5182">
        <v>8342827</v>
      </c>
      <c r="F5182">
        <v>10642000</v>
      </c>
      <c r="G5182">
        <v>0</v>
      </c>
      <c r="H5182">
        <v>0</v>
      </c>
      <c r="I5182">
        <v>18984827</v>
      </c>
      <c r="J5182">
        <f t="shared" si="84"/>
        <v>9492413.5</v>
      </c>
    </row>
    <row r="5183" spans="1:10">
      <c r="A5183" t="s">
        <v>155</v>
      </c>
      <c r="B5183" t="s">
        <v>240</v>
      </c>
      <c r="C5183" t="s">
        <v>241</v>
      </c>
      <c r="D5183">
        <v>2021</v>
      </c>
      <c r="E5183">
        <v>22000000</v>
      </c>
      <c r="F5183">
        <v>22000000</v>
      </c>
      <c r="G5183">
        <v>0</v>
      </c>
      <c r="H5183">
        <v>0</v>
      </c>
      <c r="I5183">
        <v>44000000</v>
      </c>
      <c r="J5183">
        <f t="shared" si="84"/>
        <v>22000000</v>
      </c>
    </row>
    <row r="5184" spans="1:10">
      <c r="A5184" t="s">
        <v>155</v>
      </c>
      <c r="B5184" t="s">
        <v>242</v>
      </c>
      <c r="C5184" t="s">
        <v>243</v>
      </c>
      <c r="D5184">
        <v>2021</v>
      </c>
      <c r="E5184">
        <v>551773</v>
      </c>
      <c r="F5184">
        <v>0</v>
      </c>
      <c r="G5184">
        <v>0</v>
      </c>
      <c r="H5184">
        <v>0</v>
      </c>
      <c r="I5184">
        <v>551773</v>
      </c>
      <c r="J5184">
        <f t="shared" si="84"/>
        <v>551773</v>
      </c>
    </row>
    <row r="5185" spans="1:10">
      <c r="A5185" t="s">
        <v>155</v>
      </c>
      <c r="B5185" t="s">
        <v>244</v>
      </c>
      <c r="C5185" t="s">
        <v>245</v>
      </c>
      <c r="D5185">
        <v>2021</v>
      </c>
      <c r="E5185">
        <v>0</v>
      </c>
      <c r="F5185">
        <v>0</v>
      </c>
      <c r="G5185">
        <v>4243035</v>
      </c>
      <c r="H5185">
        <v>38452000</v>
      </c>
      <c r="I5185">
        <v>42695035</v>
      </c>
      <c r="J5185">
        <f t="shared" si="84"/>
        <v>21347517.5</v>
      </c>
    </row>
    <row r="5186" spans="1:10">
      <c r="A5186" t="s">
        <v>155</v>
      </c>
      <c r="B5186" t="s">
        <v>250</v>
      </c>
      <c r="C5186" t="s">
        <v>251</v>
      </c>
      <c r="D5186">
        <v>2021</v>
      </c>
      <c r="E5186">
        <v>0</v>
      </c>
      <c r="F5186">
        <v>1513000</v>
      </c>
      <c r="G5186">
        <v>7350000</v>
      </c>
      <c r="H5186">
        <v>0</v>
      </c>
      <c r="I5186">
        <v>8863000</v>
      </c>
      <c r="J5186">
        <f t="shared" si="84"/>
        <v>4431500</v>
      </c>
    </row>
    <row r="5187" spans="1:10">
      <c r="A5187" t="s">
        <v>155</v>
      </c>
      <c r="B5187" t="s">
        <v>254</v>
      </c>
      <c r="C5187" t="s">
        <v>255</v>
      </c>
      <c r="D5187">
        <v>2021</v>
      </c>
      <c r="E5187">
        <v>0</v>
      </c>
      <c r="F5187">
        <v>0</v>
      </c>
      <c r="G5187">
        <v>11228872</v>
      </c>
      <c r="H5187">
        <v>0</v>
      </c>
      <c r="I5187">
        <v>11228872</v>
      </c>
      <c r="J5187">
        <f t="shared" si="84"/>
        <v>11228872</v>
      </c>
    </row>
    <row r="5188" spans="1:10">
      <c r="A5188" t="s">
        <v>155</v>
      </c>
      <c r="B5188" t="s">
        <v>256</v>
      </c>
      <c r="C5188" t="s">
        <v>257</v>
      </c>
      <c r="D5188">
        <v>2021</v>
      </c>
      <c r="E5188">
        <v>0</v>
      </c>
      <c r="F5188">
        <v>0</v>
      </c>
      <c r="G5188">
        <v>5846600</v>
      </c>
      <c r="H5188">
        <v>52500000</v>
      </c>
      <c r="I5188">
        <v>58346600</v>
      </c>
      <c r="J5188">
        <f t="shared" si="84"/>
        <v>29173300</v>
      </c>
    </row>
    <row r="5189" spans="1:10">
      <c r="A5189" t="s">
        <v>260</v>
      </c>
      <c r="B5189" t="s">
        <v>261</v>
      </c>
      <c r="C5189" t="s">
        <v>262</v>
      </c>
      <c r="D5189">
        <v>2021</v>
      </c>
      <c r="E5189">
        <v>55773925</v>
      </c>
      <c r="F5189">
        <v>36172000</v>
      </c>
      <c r="G5189">
        <v>46021000</v>
      </c>
      <c r="H5189">
        <v>28780000</v>
      </c>
      <c r="I5189">
        <v>166746925</v>
      </c>
      <c r="J5189">
        <f t="shared" si="84"/>
        <v>41686731.25</v>
      </c>
    </row>
    <row r="5190" spans="1:10">
      <c r="A5190" t="s">
        <v>260</v>
      </c>
      <c r="B5190" t="s">
        <v>265</v>
      </c>
      <c r="C5190" t="s">
        <v>1130</v>
      </c>
      <c r="D5190">
        <v>2021</v>
      </c>
      <c r="E5190">
        <v>0</v>
      </c>
      <c r="F5190">
        <v>239517474</v>
      </c>
      <c r="G5190">
        <v>224564000</v>
      </c>
      <c r="H5190">
        <v>229255000</v>
      </c>
      <c r="I5190">
        <v>693336474</v>
      </c>
      <c r="J5190">
        <f t="shared" si="84"/>
        <v>231112158</v>
      </c>
    </row>
    <row r="5191" spans="1:10">
      <c r="A5191" t="s">
        <v>260</v>
      </c>
      <c r="B5191" t="s">
        <v>267</v>
      </c>
      <c r="C5191" t="s">
        <v>268</v>
      </c>
      <c r="D5191">
        <v>2021</v>
      </c>
      <c r="E5191">
        <v>0</v>
      </c>
      <c r="F5191">
        <v>0</v>
      </c>
      <c r="G5191">
        <v>0</v>
      </c>
      <c r="H5191">
        <v>13115043</v>
      </c>
      <c r="I5191">
        <v>13115043</v>
      </c>
      <c r="J5191">
        <f t="shared" si="84"/>
        <v>13115043</v>
      </c>
    </row>
    <row r="5192" spans="1:10">
      <c r="A5192" t="s">
        <v>260</v>
      </c>
      <c r="B5192" t="s">
        <v>1108</v>
      </c>
      <c r="C5192" t="s">
        <v>1109</v>
      </c>
      <c r="D5192">
        <v>2021</v>
      </c>
      <c r="E5192">
        <v>13490782</v>
      </c>
      <c r="F5192">
        <v>0</v>
      </c>
      <c r="G5192">
        <v>0</v>
      </c>
      <c r="H5192">
        <v>0</v>
      </c>
      <c r="I5192">
        <v>13490782</v>
      </c>
      <c r="J5192">
        <f t="shared" si="84"/>
        <v>13490782</v>
      </c>
    </row>
    <row r="5193" spans="1:10">
      <c r="A5193" t="s">
        <v>260</v>
      </c>
      <c r="B5193" t="s">
        <v>269</v>
      </c>
      <c r="C5193" t="s">
        <v>270</v>
      </c>
      <c r="D5193">
        <v>2021</v>
      </c>
      <c r="E5193">
        <v>5026145</v>
      </c>
      <c r="F5193">
        <v>5412000</v>
      </c>
      <c r="G5193">
        <v>5520000</v>
      </c>
      <c r="H5193">
        <v>5631000</v>
      </c>
      <c r="I5193">
        <v>21589145</v>
      </c>
      <c r="J5193">
        <f t="shared" si="84"/>
        <v>5397286.25</v>
      </c>
    </row>
    <row r="5194" spans="1:10">
      <c r="A5194" t="s">
        <v>260</v>
      </c>
      <c r="B5194" t="s">
        <v>271</v>
      </c>
      <c r="C5194" t="s">
        <v>272</v>
      </c>
      <c r="D5194">
        <v>2021</v>
      </c>
      <c r="E5194">
        <v>10000000</v>
      </c>
      <c r="F5194">
        <v>47853101</v>
      </c>
      <c r="G5194">
        <v>127528000</v>
      </c>
      <c r="H5194">
        <v>139481000</v>
      </c>
      <c r="I5194">
        <v>324862101</v>
      </c>
      <c r="J5194">
        <f t="shared" si="84"/>
        <v>81215525.25</v>
      </c>
    </row>
    <row r="5195" spans="1:10">
      <c r="A5195" t="s">
        <v>260</v>
      </c>
      <c r="B5195" t="s">
        <v>881</v>
      </c>
      <c r="C5195" t="s">
        <v>882</v>
      </c>
      <c r="D5195">
        <v>2021</v>
      </c>
      <c r="E5195">
        <v>5000000</v>
      </c>
      <c r="F5195">
        <v>0</v>
      </c>
      <c r="G5195">
        <v>486846</v>
      </c>
      <c r="H5195">
        <v>563000</v>
      </c>
      <c r="I5195">
        <v>6049846</v>
      </c>
      <c r="J5195">
        <f t="shared" si="84"/>
        <v>2016615.3333333333</v>
      </c>
    </row>
    <row r="5196" spans="1:10">
      <c r="A5196" t="s">
        <v>260</v>
      </c>
      <c r="B5196" t="s">
        <v>273</v>
      </c>
      <c r="C5196" t="s">
        <v>274</v>
      </c>
      <c r="D5196">
        <v>2021</v>
      </c>
      <c r="E5196">
        <v>0</v>
      </c>
      <c r="F5196">
        <v>2562238</v>
      </c>
      <c r="G5196">
        <v>14429000</v>
      </c>
      <c r="H5196">
        <v>14718000</v>
      </c>
      <c r="I5196">
        <v>31709238</v>
      </c>
      <c r="J5196">
        <f t="shared" si="84"/>
        <v>10569746</v>
      </c>
    </row>
    <row r="5197" spans="1:10">
      <c r="A5197" t="s">
        <v>260</v>
      </c>
      <c r="B5197" t="s">
        <v>279</v>
      </c>
      <c r="C5197" t="s">
        <v>280</v>
      </c>
      <c r="D5197">
        <v>2021</v>
      </c>
      <c r="E5197">
        <v>0</v>
      </c>
      <c r="F5197">
        <v>7320641</v>
      </c>
      <c r="G5197">
        <v>20588000</v>
      </c>
      <c r="H5197">
        <v>17838000</v>
      </c>
      <c r="I5197">
        <v>45746641</v>
      </c>
      <c r="J5197">
        <f t="shared" si="84"/>
        <v>15248880.333333334</v>
      </c>
    </row>
    <row r="5198" spans="1:10">
      <c r="A5198" t="s">
        <v>260</v>
      </c>
      <c r="B5198" t="s">
        <v>281</v>
      </c>
      <c r="C5198" t="s">
        <v>282</v>
      </c>
      <c r="D5198">
        <v>2021</v>
      </c>
      <c r="E5198">
        <v>270000000</v>
      </c>
      <c r="F5198">
        <v>0</v>
      </c>
      <c r="G5198">
        <v>0</v>
      </c>
      <c r="H5198">
        <v>0</v>
      </c>
      <c r="I5198">
        <v>270000000</v>
      </c>
      <c r="J5198">
        <f t="shared" si="84"/>
        <v>270000000</v>
      </c>
    </row>
    <row r="5199" spans="1:10">
      <c r="A5199" t="s">
        <v>260</v>
      </c>
      <c r="B5199" t="s">
        <v>283</v>
      </c>
      <c r="C5199" t="s">
        <v>284</v>
      </c>
      <c r="D5199">
        <v>2021</v>
      </c>
      <c r="E5199">
        <v>0</v>
      </c>
      <c r="F5199">
        <v>0</v>
      </c>
      <c r="G5199">
        <v>98945024</v>
      </c>
      <c r="H5199">
        <v>162478000</v>
      </c>
      <c r="I5199">
        <v>261423024</v>
      </c>
      <c r="J5199">
        <f t="shared" si="84"/>
        <v>130711512</v>
      </c>
    </row>
    <row r="5200" spans="1:10">
      <c r="A5200" t="s">
        <v>260</v>
      </c>
      <c r="B5200" t="s">
        <v>287</v>
      </c>
      <c r="C5200" t="s">
        <v>288</v>
      </c>
      <c r="D5200">
        <v>2021</v>
      </c>
      <c r="E5200">
        <v>0</v>
      </c>
      <c r="F5200">
        <v>0</v>
      </c>
      <c r="G5200">
        <v>3695631</v>
      </c>
      <c r="H5200">
        <v>9958000</v>
      </c>
      <c r="I5200">
        <v>13653631</v>
      </c>
      <c r="J5200">
        <f t="shared" si="84"/>
        <v>6826815.5</v>
      </c>
    </row>
    <row r="5201" spans="1:10">
      <c r="A5201" t="s">
        <v>260</v>
      </c>
      <c r="B5201" t="s">
        <v>291</v>
      </c>
      <c r="C5201" t="s">
        <v>292</v>
      </c>
      <c r="D5201">
        <v>2021</v>
      </c>
      <c r="E5201">
        <v>0</v>
      </c>
      <c r="F5201">
        <v>0</v>
      </c>
      <c r="G5201">
        <v>40895784</v>
      </c>
      <c r="H5201">
        <v>46482000</v>
      </c>
      <c r="I5201">
        <v>87377784</v>
      </c>
      <c r="J5201">
        <f t="shared" si="84"/>
        <v>43688892</v>
      </c>
    </row>
    <row r="5202" spans="1:10">
      <c r="A5202" t="s">
        <v>260</v>
      </c>
      <c r="B5202" t="s">
        <v>293</v>
      </c>
      <c r="C5202" t="s">
        <v>294</v>
      </c>
      <c r="D5202">
        <v>2021</v>
      </c>
      <c r="E5202">
        <v>35000000</v>
      </c>
      <c r="F5202">
        <v>90119322</v>
      </c>
      <c r="G5202">
        <v>103201000</v>
      </c>
      <c r="H5202">
        <v>27360000</v>
      </c>
      <c r="I5202">
        <v>255680322</v>
      </c>
      <c r="J5202">
        <f t="shared" si="84"/>
        <v>63920080.5</v>
      </c>
    </row>
    <row r="5203" spans="1:10">
      <c r="A5203" t="s">
        <v>260</v>
      </c>
      <c r="B5203" t="s">
        <v>293</v>
      </c>
      <c r="C5203" t="s">
        <v>294</v>
      </c>
      <c r="D5203">
        <v>2021</v>
      </c>
      <c r="E5203">
        <v>15265552</v>
      </c>
      <c r="F5203">
        <v>25000000</v>
      </c>
      <c r="G5203">
        <v>25000000</v>
      </c>
      <c r="H5203">
        <v>5000000</v>
      </c>
      <c r="I5203">
        <v>70265552</v>
      </c>
      <c r="J5203">
        <f t="shared" si="84"/>
        <v>17566388</v>
      </c>
    </row>
    <row r="5204" spans="1:10">
      <c r="A5204" t="s">
        <v>260</v>
      </c>
      <c r="B5204" t="s">
        <v>295</v>
      </c>
      <c r="C5204" t="s">
        <v>296</v>
      </c>
      <c r="D5204">
        <v>2021</v>
      </c>
      <c r="E5204">
        <v>0</v>
      </c>
      <c r="F5204">
        <v>0</v>
      </c>
      <c r="G5204">
        <v>0</v>
      </c>
      <c r="H5204">
        <v>18834427</v>
      </c>
      <c r="I5204">
        <v>18834427</v>
      </c>
      <c r="J5204">
        <f t="shared" si="84"/>
        <v>18834427</v>
      </c>
    </row>
    <row r="5205" spans="1:10">
      <c r="A5205" t="s">
        <v>260</v>
      </c>
      <c r="B5205" t="s">
        <v>2155</v>
      </c>
      <c r="C5205" t="s">
        <v>2156</v>
      </c>
      <c r="D5205">
        <v>2021</v>
      </c>
      <c r="E5205">
        <v>0</v>
      </c>
      <c r="F5205">
        <v>0</v>
      </c>
      <c r="G5205">
        <v>0</v>
      </c>
      <c r="H5205">
        <v>4466707</v>
      </c>
      <c r="I5205">
        <v>4466707</v>
      </c>
      <c r="J5205">
        <f t="shared" si="84"/>
        <v>4466707</v>
      </c>
    </row>
    <row r="5206" spans="1:10">
      <c r="A5206" t="s">
        <v>260</v>
      </c>
      <c r="B5206" t="s">
        <v>297</v>
      </c>
      <c r="C5206" t="s">
        <v>298</v>
      </c>
      <c r="D5206">
        <v>2021</v>
      </c>
      <c r="E5206">
        <v>10000000</v>
      </c>
      <c r="F5206">
        <v>198669545</v>
      </c>
      <c r="G5206">
        <v>230573000</v>
      </c>
      <c r="H5206">
        <v>228578000</v>
      </c>
      <c r="I5206">
        <v>667820545</v>
      </c>
      <c r="J5206">
        <f t="shared" si="84"/>
        <v>166955136.25</v>
      </c>
    </row>
    <row r="5207" spans="1:10">
      <c r="A5207" t="s">
        <v>260</v>
      </c>
      <c r="B5207" t="s">
        <v>299</v>
      </c>
      <c r="C5207" t="s">
        <v>300</v>
      </c>
      <c r="D5207">
        <v>2021</v>
      </c>
      <c r="E5207">
        <v>102623244</v>
      </c>
      <c r="F5207">
        <v>131534000</v>
      </c>
      <c r="G5207">
        <v>134711000</v>
      </c>
      <c r="H5207">
        <v>159208000</v>
      </c>
      <c r="I5207">
        <v>528076244</v>
      </c>
      <c r="J5207">
        <f t="shared" si="84"/>
        <v>132019061</v>
      </c>
    </row>
    <row r="5208" spans="1:10">
      <c r="A5208" t="s">
        <v>260</v>
      </c>
      <c r="B5208" t="s">
        <v>1612</v>
      </c>
      <c r="C5208" t="s">
        <v>1613</v>
      </c>
      <c r="D5208">
        <v>2021</v>
      </c>
      <c r="E5208">
        <v>4242568</v>
      </c>
      <c r="F5208">
        <v>0</v>
      </c>
      <c r="G5208">
        <v>0</v>
      </c>
      <c r="H5208">
        <v>0</v>
      </c>
      <c r="I5208">
        <v>4242568</v>
      </c>
      <c r="J5208">
        <f t="shared" si="84"/>
        <v>4242568</v>
      </c>
    </row>
    <row r="5209" spans="1:10">
      <c r="A5209" t="s">
        <v>260</v>
      </c>
      <c r="B5209" t="s">
        <v>307</v>
      </c>
      <c r="C5209" t="s">
        <v>308</v>
      </c>
      <c r="D5209">
        <v>2021</v>
      </c>
      <c r="E5209">
        <v>80000000</v>
      </c>
      <c r="F5209">
        <v>278992041</v>
      </c>
      <c r="G5209">
        <v>114000000</v>
      </c>
      <c r="H5209">
        <v>113000000</v>
      </c>
      <c r="I5209">
        <v>585992041</v>
      </c>
      <c r="J5209">
        <f t="shared" si="84"/>
        <v>146498010.25</v>
      </c>
    </row>
    <row r="5210" spans="1:10">
      <c r="A5210" t="s">
        <v>260</v>
      </c>
      <c r="B5210" t="s">
        <v>309</v>
      </c>
      <c r="C5210" t="s">
        <v>310</v>
      </c>
      <c r="D5210">
        <v>2021</v>
      </c>
      <c r="E5210">
        <v>2800000</v>
      </c>
      <c r="F5210">
        <v>8786000</v>
      </c>
      <c r="G5210">
        <v>6092000</v>
      </c>
      <c r="H5210">
        <v>1372000</v>
      </c>
      <c r="I5210">
        <v>19050000</v>
      </c>
      <c r="J5210">
        <f t="shared" si="84"/>
        <v>4762500</v>
      </c>
    </row>
    <row r="5211" spans="1:10">
      <c r="A5211" t="s">
        <v>260</v>
      </c>
      <c r="B5211" t="s">
        <v>1500</v>
      </c>
      <c r="C5211" t="s">
        <v>1501</v>
      </c>
      <c r="D5211">
        <v>2021</v>
      </c>
      <c r="E5211">
        <v>15639000</v>
      </c>
      <c r="F5211">
        <v>0</v>
      </c>
      <c r="G5211">
        <v>0</v>
      </c>
      <c r="H5211">
        <v>0</v>
      </c>
      <c r="I5211">
        <v>15639000</v>
      </c>
      <c r="J5211">
        <f t="shared" si="84"/>
        <v>15639000</v>
      </c>
    </row>
    <row r="5212" spans="1:10">
      <c r="A5212" t="s">
        <v>260</v>
      </c>
      <c r="B5212" t="s">
        <v>1273</v>
      </c>
      <c r="C5212" t="s">
        <v>1274</v>
      </c>
      <c r="D5212">
        <v>2021</v>
      </c>
      <c r="E5212">
        <v>13292000</v>
      </c>
      <c r="F5212">
        <v>0</v>
      </c>
      <c r="G5212">
        <v>0</v>
      </c>
      <c r="H5212">
        <v>0</v>
      </c>
      <c r="I5212">
        <v>13292000</v>
      </c>
      <c r="J5212">
        <f t="shared" si="84"/>
        <v>13292000</v>
      </c>
    </row>
    <row r="5213" spans="1:10">
      <c r="A5213" t="s">
        <v>260</v>
      </c>
      <c r="B5213" t="s">
        <v>1227</v>
      </c>
      <c r="C5213" t="s">
        <v>1228</v>
      </c>
      <c r="D5213">
        <v>2021</v>
      </c>
      <c r="E5213">
        <v>8780000</v>
      </c>
      <c r="F5213">
        <v>0</v>
      </c>
      <c r="G5213">
        <v>0</v>
      </c>
      <c r="H5213">
        <v>0</v>
      </c>
      <c r="I5213">
        <v>8780000</v>
      </c>
      <c r="J5213">
        <f t="shared" si="84"/>
        <v>8780000</v>
      </c>
    </row>
    <row r="5214" spans="1:10">
      <c r="A5214" t="s">
        <v>260</v>
      </c>
      <c r="B5214" t="s">
        <v>1370</v>
      </c>
      <c r="C5214" t="s">
        <v>1371</v>
      </c>
      <c r="D5214">
        <v>2021</v>
      </c>
      <c r="E5214">
        <v>12398000</v>
      </c>
      <c r="F5214">
        <v>0</v>
      </c>
      <c r="G5214">
        <v>0</v>
      </c>
      <c r="H5214">
        <v>0</v>
      </c>
      <c r="I5214">
        <v>12398000</v>
      </c>
      <c r="J5214">
        <f t="shared" si="84"/>
        <v>12398000</v>
      </c>
    </row>
    <row r="5215" spans="1:10">
      <c r="A5215" t="s">
        <v>260</v>
      </c>
      <c r="B5215" t="s">
        <v>953</v>
      </c>
      <c r="C5215" t="s">
        <v>954</v>
      </c>
      <c r="D5215">
        <v>2021</v>
      </c>
      <c r="E5215">
        <v>3783000</v>
      </c>
      <c r="F5215">
        <v>0</v>
      </c>
      <c r="G5215">
        <v>0</v>
      </c>
      <c r="H5215">
        <v>0</v>
      </c>
      <c r="I5215">
        <v>3783000</v>
      </c>
      <c r="J5215">
        <f t="shared" si="84"/>
        <v>3783000</v>
      </c>
    </row>
    <row r="5216" spans="1:10">
      <c r="A5216" t="s">
        <v>260</v>
      </c>
      <c r="B5216" t="s">
        <v>1706</v>
      </c>
      <c r="C5216" t="s">
        <v>1707</v>
      </c>
      <c r="D5216">
        <v>2021</v>
      </c>
      <c r="E5216">
        <v>750000</v>
      </c>
      <c r="F5216">
        <v>0</v>
      </c>
      <c r="G5216">
        <v>0</v>
      </c>
      <c r="H5216">
        <v>0</v>
      </c>
      <c r="I5216">
        <v>750000</v>
      </c>
      <c r="J5216">
        <f t="shared" si="84"/>
        <v>750000</v>
      </c>
    </row>
    <row r="5217" spans="1:10">
      <c r="A5217" t="s">
        <v>260</v>
      </c>
      <c r="B5217" t="s">
        <v>2309</v>
      </c>
      <c r="C5217" t="s">
        <v>2310</v>
      </c>
      <c r="D5217">
        <v>2021</v>
      </c>
      <c r="E5217">
        <v>250000</v>
      </c>
      <c r="F5217">
        <v>0</v>
      </c>
      <c r="G5217">
        <v>0</v>
      </c>
      <c r="H5217">
        <v>0</v>
      </c>
      <c r="I5217">
        <v>250000</v>
      </c>
      <c r="J5217">
        <f t="shared" si="84"/>
        <v>250000</v>
      </c>
    </row>
    <row r="5218" spans="1:10">
      <c r="A5218" t="s">
        <v>260</v>
      </c>
      <c r="B5218" t="s">
        <v>1133</v>
      </c>
      <c r="C5218" t="s">
        <v>1134</v>
      </c>
      <c r="D5218">
        <v>2021</v>
      </c>
      <c r="E5218">
        <v>300000</v>
      </c>
      <c r="F5218">
        <v>0</v>
      </c>
      <c r="G5218">
        <v>0</v>
      </c>
      <c r="H5218">
        <v>0</v>
      </c>
      <c r="I5218">
        <v>300000</v>
      </c>
      <c r="J5218">
        <f t="shared" si="84"/>
        <v>300000</v>
      </c>
    </row>
    <row r="5219" spans="1:10">
      <c r="A5219" t="s">
        <v>260</v>
      </c>
      <c r="B5219" t="s">
        <v>1015</v>
      </c>
      <c r="C5219" t="s">
        <v>1016</v>
      </c>
      <c r="D5219">
        <v>2021</v>
      </c>
      <c r="E5219">
        <v>300000</v>
      </c>
      <c r="F5219">
        <v>0</v>
      </c>
      <c r="G5219">
        <v>0</v>
      </c>
      <c r="H5219">
        <v>0</v>
      </c>
      <c r="I5219">
        <v>300000</v>
      </c>
      <c r="J5219">
        <f t="shared" si="84"/>
        <v>300000</v>
      </c>
    </row>
    <row r="5220" spans="1:10">
      <c r="A5220" t="s">
        <v>260</v>
      </c>
      <c r="B5220" t="s">
        <v>2311</v>
      </c>
      <c r="C5220" t="s">
        <v>2312</v>
      </c>
      <c r="D5220">
        <v>2021</v>
      </c>
      <c r="E5220">
        <v>400000</v>
      </c>
      <c r="F5220">
        <v>0</v>
      </c>
      <c r="G5220">
        <v>0</v>
      </c>
      <c r="H5220">
        <v>0</v>
      </c>
      <c r="I5220">
        <v>400000</v>
      </c>
      <c r="J5220">
        <f t="shared" si="84"/>
        <v>400000</v>
      </c>
    </row>
    <row r="5221" spans="1:10">
      <c r="A5221" t="s">
        <v>260</v>
      </c>
      <c r="B5221" t="s">
        <v>1156</v>
      </c>
      <c r="C5221" t="s">
        <v>1157</v>
      </c>
      <c r="D5221">
        <v>2021</v>
      </c>
      <c r="E5221">
        <v>900000</v>
      </c>
      <c r="F5221">
        <v>0</v>
      </c>
      <c r="G5221">
        <v>0</v>
      </c>
      <c r="H5221">
        <v>0</v>
      </c>
      <c r="I5221">
        <v>900000</v>
      </c>
      <c r="J5221">
        <f t="shared" si="84"/>
        <v>900000</v>
      </c>
    </row>
    <row r="5222" spans="1:10">
      <c r="A5222" t="s">
        <v>315</v>
      </c>
      <c r="B5222" t="s">
        <v>316</v>
      </c>
      <c r="C5222" t="s">
        <v>317</v>
      </c>
      <c r="D5222">
        <v>2021</v>
      </c>
      <c r="E5222">
        <v>453536</v>
      </c>
      <c r="F5222">
        <v>9391000</v>
      </c>
      <c r="G5222">
        <v>4473000</v>
      </c>
      <c r="H5222">
        <v>0</v>
      </c>
      <c r="I5222">
        <v>14317536</v>
      </c>
      <c r="J5222">
        <f t="shared" si="84"/>
        <v>4772512</v>
      </c>
    </row>
    <row r="5223" spans="1:10">
      <c r="A5223" t="s">
        <v>315</v>
      </c>
      <c r="B5223" t="s">
        <v>318</v>
      </c>
      <c r="C5223" t="s">
        <v>319</v>
      </c>
      <c r="D5223">
        <v>2021</v>
      </c>
      <c r="E5223">
        <v>0</v>
      </c>
      <c r="F5223">
        <v>70409730</v>
      </c>
      <c r="G5223">
        <v>46177000</v>
      </c>
      <c r="H5223">
        <v>51971000</v>
      </c>
      <c r="I5223">
        <v>168557730</v>
      </c>
      <c r="J5223">
        <f t="shared" si="84"/>
        <v>56185910</v>
      </c>
    </row>
    <row r="5224" spans="1:10">
      <c r="A5224" t="s">
        <v>315</v>
      </c>
      <c r="B5224" t="s">
        <v>320</v>
      </c>
      <c r="C5224" t="s">
        <v>321</v>
      </c>
      <c r="D5224">
        <v>2021</v>
      </c>
      <c r="E5224">
        <v>0</v>
      </c>
      <c r="F5224">
        <v>16171531</v>
      </c>
      <c r="G5224">
        <v>33217000</v>
      </c>
      <c r="H5224">
        <v>62538000</v>
      </c>
      <c r="I5224">
        <v>111926531</v>
      </c>
      <c r="J5224">
        <f t="shared" si="84"/>
        <v>37308843.666666664</v>
      </c>
    </row>
    <row r="5225" spans="1:10">
      <c r="A5225" t="s">
        <v>315</v>
      </c>
      <c r="B5225" t="s">
        <v>2313</v>
      </c>
      <c r="C5225" t="s">
        <v>1269</v>
      </c>
      <c r="D5225">
        <v>2021</v>
      </c>
      <c r="E5225">
        <v>938000</v>
      </c>
      <c r="F5225">
        <v>0</v>
      </c>
      <c r="G5225">
        <v>0</v>
      </c>
      <c r="H5225">
        <v>0</v>
      </c>
      <c r="I5225">
        <v>938000</v>
      </c>
      <c r="J5225">
        <f t="shared" si="84"/>
        <v>938000</v>
      </c>
    </row>
    <row r="5226" spans="1:10">
      <c r="A5226" t="s">
        <v>315</v>
      </c>
      <c r="B5226" t="s">
        <v>2314</v>
      </c>
      <c r="C5226" t="s">
        <v>1269</v>
      </c>
      <c r="D5226">
        <v>2021</v>
      </c>
      <c r="E5226">
        <v>90000</v>
      </c>
      <c r="F5226">
        <v>0</v>
      </c>
      <c r="G5226">
        <v>0</v>
      </c>
      <c r="H5226">
        <v>0</v>
      </c>
      <c r="I5226">
        <v>90000</v>
      </c>
      <c r="J5226">
        <f t="shared" si="84"/>
        <v>90000</v>
      </c>
    </row>
    <row r="5227" spans="1:10">
      <c r="A5227" t="s">
        <v>203</v>
      </c>
      <c r="B5227" t="s">
        <v>324</v>
      </c>
      <c r="C5227" t="s">
        <v>325</v>
      </c>
      <c r="D5227">
        <v>2021</v>
      </c>
      <c r="E5227">
        <v>63903563</v>
      </c>
      <c r="F5227">
        <v>83009000</v>
      </c>
      <c r="G5227">
        <v>14618000</v>
      </c>
      <c r="H5227">
        <v>262177000</v>
      </c>
      <c r="I5227">
        <v>423707563</v>
      </c>
      <c r="J5227">
        <f t="shared" ref="J5227:J5290" si="85">AVERAGEIF(E5227:H5227, "&gt;0")</f>
        <v>105926890.75</v>
      </c>
    </row>
    <row r="5228" spans="1:10">
      <c r="A5228" t="s">
        <v>203</v>
      </c>
      <c r="B5228" t="s">
        <v>324</v>
      </c>
      <c r="C5228" t="s">
        <v>325</v>
      </c>
      <c r="D5228">
        <v>2021</v>
      </c>
      <c r="E5228">
        <v>2144930</v>
      </c>
      <c r="F5228">
        <v>2262000</v>
      </c>
      <c r="G5228">
        <v>833000</v>
      </c>
      <c r="H5228">
        <v>640000</v>
      </c>
      <c r="I5228">
        <v>5879930</v>
      </c>
      <c r="J5228">
        <f t="shared" si="85"/>
        <v>1469982.5</v>
      </c>
    </row>
    <row r="5229" spans="1:10">
      <c r="A5229" t="s">
        <v>203</v>
      </c>
      <c r="B5229" t="s">
        <v>326</v>
      </c>
      <c r="C5229" t="s">
        <v>327</v>
      </c>
      <c r="D5229">
        <v>2021</v>
      </c>
      <c r="E5229">
        <v>2174435</v>
      </c>
      <c r="F5229">
        <v>14055000</v>
      </c>
      <c r="G5229">
        <v>1549000</v>
      </c>
      <c r="H5229">
        <v>2004000</v>
      </c>
      <c r="I5229">
        <v>19782435</v>
      </c>
      <c r="J5229">
        <f t="shared" si="85"/>
        <v>4945608.75</v>
      </c>
    </row>
    <row r="5230" spans="1:10">
      <c r="A5230" t="s">
        <v>203</v>
      </c>
      <c r="B5230" t="s">
        <v>326</v>
      </c>
      <c r="C5230" t="s">
        <v>327</v>
      </c>
      <c r="D5230">
        <v>2021</v>
      </c>
      <c r="E5230">
        <v>6000</v>
      </c>
      <c r="F5230">
        <v>0</v>
      </c>
      <c r="G5230">
        <v>0</v>
      </c>
      <c r="H5230">
        <v>0</v>
      </c>
      <c r="I5230">
        <v>6000</v>
      </c>
      <c r="J5230">
        <f t="shared" si="85"/>
        <v>6000</v>
      </c>
    </row>
    <row r="5231" spans="1:10">
      <c r="A5231" t="s">
        <v>203</v>
      </c>
      <c r="B5231" t="s">
        <v>1892</v>
      </c>
      <c r="C5231" t="s">
        <v>1893</v>
      </c>
      <c r="D5231">
        <v>2021</v>
      </c>
      <c r="E5231">
        <v>250000</v>
      </c>
      <c r="F5231">
        <v>0</v>
      </c>
      <c r="G5231">
        <v>0</v>
      </c>
      <c r="H5231">
        <v>0</v>
      </c>
      <c r="I5231">
        <v>250000</v>
      </c>
      <c r="J5231">
        <f t="shared" si="85"/>
        <v>250000</v>
      </c>
    </row>
    <row r="5232" spans="1:10">
      <c r="A5232" t="s">
        <v>203</v>
      </c>
      <c r="B5232" t="s">
        <v>2315</v>
      </c>
      <c r="C5232" t="s">
        <v>2242</v>
      </c>
      <c r="D5232">
        <v>2021</v>
      </c>
      <c r="E5232">
        <v>210000</v>
      </c>
      <c r="F5232">
        <v>0</v>
      </c>
      <c r="G5232">
        <v>0</v>
      </c>
      <c r="H5232">
        <v>0</v>
      </c>
      <c r="I5232">
        <v>210000</v>
      </c>
      <c r="J5232">
        <f t="shared" si="85"/>
        <v>210000</v>
      </c>
    </row>
    <row r="5233" spans="1:10">
      <c r="A5233" t="s">
        <v>203</v>
      </c>
      <c r="B5233" t="s">
        <v>2316</v>
      </c>
      <c r="C5233" t="s">
        <v>2244</v>
      </c>
      <c r="D5233">
        <v>2021</v>
      </c>
      <c r="E5233">
        <v>1454000</v>
      </c>
      <c r="F5233">
        <v>0</v>
      </c>
      <c r="G5233">
        <v>0</v>
      </c>
      <c r="H5233">
        <v>0</v>
      </c>
      <c r="I5233">
        <v>1454000</v>
      </c>
      <c r="J5233">
        <f t="shared" si="85"/>
        <v>1454000</v>
      </c>
    </row>
    <row r="5234" spans="1:10">
      <c r="A5234" t="s">
        <v>203</v>
      </c>
      <c r="B5234" t="s">
        <v>1396</v>
      </c>
      <c r="C5234" t="s">
        <v>1397</v>
      </c>
      <c r="D5234">
        <v>2021</v>
      </c>
      <c r="E5234">
        <v>997000</v>
      </c>
      <c r="F5234">
        <v>0</v>
      </c>
      <c r="G5234">
        <v>0</v>
      </c>
      <c r="H5234">
        <v>0</v>
      </c>
      <c r="I5234">
        <v>997000</v>
      </c>
      <c r="J5234">
        <f t="shared" si="85"/>
        <v>997000</v>
      </c>
    </row>
    <row r="5235" spans="1:10">
      <c r="A5235" t="s">
        <v>203</v>
      </c>
      <c r="B5235" t="s">
        <v>2317</v>
      </c>
      <c r="C5235" t="s">
        <v>2318</v>
      </c>
      <c r="D5235">
        <v>2021</v>
      </c>
      <c r="E5235">
        <v>173000</v>
      </c>
      <c r="F5235">
        <v>0</v>
      </c>
      <c r="G5235">
        <v>0</v>
      </c>
      <c r="H5235">
        <v>0</v>
      </c>
      <c r="I5235">
        <v>173000</v>
      </c>
      <c r="J5235">
        <f t="shared" si="85"/>
        <v>173000</v>
      </c>
    </row>
    <row r="5236" spans="1:10">
      <c r="A5236" t="s">
        <v>203</v>
      </c>
      <c r="B5236" t="s">
        <v>1528</v>
      </c>
      <c r="C5236" t="s">
        <v>329</v>
      </c>
      <c r="D5236">
        <v>2021</v>
      </c>
      <c r="E5236">
        <v>3173000</v>
      </c>
      <c r="F5236">
        <v>0</v>
      </c>
      <c r="G5236">
        <v>0</v>
      </c>
      <c r="H5236">
        <v>0</v>
      </c>
      <c r="I5236">
        <v>3173000</v>
      </c>
      <c r="J5236">
        <f t="shared" si="85"/>
        <v>3173000</v>
      </c>
    </row>
    <row r="5237" spans="1:10">
      <c r="A5237" t="s">
        <v>203</v>
      </c>
      <c r="B5237" t="s">
        <v>1443</v>
      </c>
      <c r="C5237" t="s">
        <v>1444</v>
      </c>
      <c r="D5237">
        <v>2021</v>
      </c>
      <c r="E5237">
        <v>3000000</v>
      </c>
      <c r="F5237">
        <v>0</v>
      </c>
      <c r="G5237">
        <v>0</v>
      </c>
      <c r="H5237">
        <v>0</v>
      </c>
      <c r="I5237">
        <v>3000000</v>
      </c>
      <c r="J5237">
        <f t="shared" si="85"/>
        <v>3000000</v>
      </c>
    </row>
    <row r="5238" spans="1:10">
      <c r="A5238" t="s">
        <v>203</v>
      </c>
      <c r="B5238" t="s">
        <v>2319</v>
      </c>
      <c r="C5238" t="s">
        <v>2320</v>
      </c>
      <c r="D5238">
        <v>2021</v>
      </c>
      <c r="E5238">
        <v>514000</v>
      </c>
      <c r="F5238">
        <v>0</v>
      </c>
      <c r="G5238">
        <v>0</v>
      </c>
      <c r="H5238">
        <v>0</v>
      </c>
      <c r="I5238">
        <v>514000</v>
      </c>
      <c r="J5238">
        <f t="shared" si="85"/>
        <v>514000</v>
      </c>
    </row>
    <row r="5239" spans="1:10">
      <c r="A5239" t="s">
        <v>203</v>
      </c>
      <c r="B5239" t="s">
        <v>1549</v>
      </c>
      <c r="C5239" t="s">
        <v>1550</v>
      </c>
      <c r="D5239">
        <v>2021</v>
      </c>
      <c r="E5239">
        <v>2250000</v>
      </c>
      <c r="F5239">
        <v>0</v>
      </c>
      <c r="G5239">
        <v>0</v>
      </c>
      <c r="H5239">
        <v>0</v>
      </c>
      <c r="I5239">
        <v>2250000</v>
      </c>
      <c r="J5239">
        <f t="shared" si="85"/>
        <v>2250000</v>
      </c>
    </row>
    <row r="5240" spans="1:10">
      <c r="A5240" t="s">
        <v>203</v>
      </c>
      <c r="B5240" t="s">
        <v>1900</v>
      </c>
      <c r="C5240" t="s">
        <v>1901</v>
      </c>
      <c r="D5240">
        <v>2021</v>
      </c>
      <c r="E5240">
        <v>875000</v>
      </c>
      <c r="F5240">
        <v>0</v>
      </c>
      <c r="G5240">
        <v>0</v>
      </c>
      <c r="H5240">
        <v>0</v>
      </c>
      <c r="I5240">
        <v>875000</v>
      </c>
      <c r="J5240">
        <f t="shared" si="85"/>
        <v>875000</v>
      </c>
    </row>
    <row r="5241" spans="1:10">
      <c r="A5241" t="s">
        <v>203</v>
      </c>
      <c r="B5241" t="s">
        <v>1214</v>
      </c>
      <c r="C5241" t="s">
        <v>1215</v>
      </c>
      <c r="D5241">
        <v>2021</v>
      </c>
      <c r="E5241">
        <v>308000</v>
      </c>
      <c r="F5241">
        <v>0</v>
      </c>
      <c r="G5241">
        <v>0</v>
      </c>
      <c r="H5241">
        <v>0</v>
      </c>
      <c r="I5241">
        <v>308000</v>
      </c>
      <c r="J5241">
        <f t="shared" si="85"/>
        <v>308000</v>
      </c>
    </row>
    <row r="5242" spans="1:10">
      <c r="A5242" t="s">
        <v>203</v>
      </c>
      <c r="B5242" t="s">
        <v>2321</v>
      </c>
      <c r="C5242" t="s">
        <v>2322</v>
      </c>
      <c r="D5242">
        <v>2021</v>
      </c>
      <c r="E5242">
        <v>10000000</v>
      </c>
      <c r="F5242">
        <v>0</v>
      </c>
      <c r="G5242">
        <v>0</v>
      </c>
      <c r="H5242">
        <v>0</v>
      </c>
      <c r="I5242">
        <v>10000000</v>
      </c>
      <c r="J5242">
        <f t="shared" si="85"/>
        <v>10000000</v>
      </c>
    </row>
    <row r="5243" spans="1:10">
      <c r="A5243" t="s">
        <v>203</v>
      </c>
      <c r="B5243" t="s">
        <v>1275</v>
      </c>
      <c r="C5243" t="s">
        <v>1276</v>
      </c>
      <c r="D5243">
        <v>2021</v>
      </c>
      <c r="E5243">
        <v>650000</v>
      </c>
      <c r="F5243">
        <v>0</v>
      </c>
      <c r="G5243">
        <v>0</v>
      </c>
      <c r="H5243">
        <v>0</v>
      </c>
      <c r="I5243">
        <v>650000</v>
      </c>
      <c r="J5243">
        <f t="shared" si="85"/>
        <v>650000</v>
      </c>
    </row>
    <row r="5244" spans="1:10">
      <c r="A5244" t="s">
        <v>203</v>
      </c>
      <c r="B5244" t="s">
        <v>2323</v>
      </c>
      <c r="C5244" t="s">
        <v>2324</v>
      </c>
      <c r="D5244">
        <v>2021</v>
      </c>
      <c r="E5244">
        <v>937000</v>
      </c>
      <c r="F5244">
        <v>0</v>
      </c>
      <c r="G5244">
        <v>0</v>
      </c>
      <c r="H5244">
        <v>0</v>
      </c>
      <c r="I5244">
        <v>937000</v>
      </c>
      <c r="J5244">
        <f t="shared" si="85"/>
        <v>937000</v>
      </c>
    </row>
    <row r="5245" spans="1:10">
      <c r="A5245" t="s">
        <v>203</v>
      </c>
      <c r="B5245" t="s">
        <v>2325</v>
      </c>
      <c r="C5245" t="s">
        <v>2326</v>
      </c>
      <c r="D5245">
        <v>2021</v>
      </c>
      <c r="E5245">
        <v>522000</v>
      </c>
      <c r="F5245">
        <v>0</v>
      </c>
      <c r="G5245">
        <v>0</v>
      </c>
      <c r="H5245">
        <v>0</v>
      </c>
      <c r="I5245">
        <v>522000</v>
      </c>
      <c r="J5245">
        <f t="shared" si="85"/>
        <v>522000</v>
      </c>
    </row>
    <row r="5246" spans="1:10">
      <c r="A5246" t="s">
        <v>203</v>
      </c>
      <c r="B5246" t="s">
        <v>1476</v>
      </c>
      <c r="C5246" t="s">
        <v>1477</v>
      </c>
      <c r="D5246">
        <v>2021</v>
      </c>
      <c r="E5246">
        <v>370000</v>
      </c>
      <c r="F5246">
        <v>0</v>
      </c>
      <c r="G5246">
        <v>0</v>
      </c>
      <c r="H5246">
        <v>0</v>
      </c>
      <c r="I5246">
        <v>370000</v>
      </c>
      <c r="J5246">
        <f t="shared" si="85"/>
        <v>370000</v>
      </c>
    </row>
    <row r="5247" spans="1:10">
      <c r="A5247" t="s">
        <v>203</v>
      </c>
      <c r="B5247" t="s">
        <v>2327</v>
      </c>
      <c r="C5247" t="s">
        <v>2328</v>
      </c>
      <c r="D5247">
        <v>2021</v>
      </c>
      <c r="E5247">
        <v>52000</v>
      </c>
      <c r="F5247">
        <v>0</v>
      </c>
      <c r="G5247">
        <v>0</v>
      </c>
      <c r="H5247">
        <v>0</v>
      </c>
      <c r="I5247">
        <v>52000</v>
      </c>
      <c r="J5247">
        <f t="shared" si="85"/>
        <v>52000</v>
      </c>
    </row>
    <row r="5248" spans="1:10">
      <c r="A5248" t="s">
        <v>203</v>
      </c>
      <c r="B5248" t="s">
        <v>2329</v>
      </c>
      <c r="C5248" t="s">
        <v>1909</v>
      </c>
      <c r="D5248">
        <v>2021</v>
      </c>
      <c r="E5248">
        <v>250000</v>
      </c>
      <c r="F5248">
        <v>0</v>
      </c>
      <c r="G5248">
        <v>0</v>
      </c>
      <c r="H5248">
        <v>0</v>
      </c>
      <c r="I5248">
        <v>250000</v>
      </c>
      <c r="J5248">
        <f t="shared" si="85"/>
        <v>250000</v>
      </c>
    </row>
    <row r="5249" spans="1:10">
      <c r="A5249" t="s">
        <v>203</v>
      </c>
      <c r="B5249" t="s">
        <v>2241</v>
      </c>
      <c r="C5249" t="s">
        <v>2242</v>
      </c>
      <c r="D5249">
        <v>2021</v>
      </c>
      <c r="E5249">
        <v>200000</v>
      </c>
      <c r="F5249">
        <v>0</v>
      </c>
      <c r="G5249">
        <v>0</v>
      </c>
      <c r="H5249">
        <v>0</v>
      </c>
      <c r="I5249">
        <v>200000</v>
      </c>
      <c r="J5249">
        <f t="shared" si="85"/>
        <v>200000</v>
      </c>
    </row>
    <row r="5250" spans="1:10">
      <c r="A5250" t="s">
        <v>203</v>
      </c>
      <c r="B5250" t="s">
        <v>2243</v>
      </c>
      <c r="C5250" t="s">
        <v>2244</v>
      </c>
      <c r="D5250">
        <v>2021</v>
      </c>
      <c r="E5250">
        <v>500000</v>
      </c>
      <c r="F5250">
        <v>0</v>
      </c>
      <c r="G5250">
        <v>0</v>
      </c>
      <c r="H5250">
        <v>0</v>
      </c>
      <c r="I5250">
        <v>500000</v>
      </c>
      <c r="J5250">
        <f t="shared" si="85"/>
        <v>500000</v>
      </c>
    </row>
    <row r="5251" spans="1:10">
      <c r="A5251" t="s">
        <v>203</v>
      </c>
      <c r="B5251" t="s">
        <v>328</v>
      </c>
      <c r="C5251" t="s">
        <v>329</v>
      </c>
      <c r="D5251">
        <v>2021</v>
      </c>
      <c r="E5251">
        <v>436000</v>
      </c>
      <c r="F5251">
        <v>0</v>
      </c>
      <c r="G5251">
        <v>0</v>
      </c>
      <c r="H5251">
        <v>0</v>
      </c>
      <c r="I5251">
        <v>436000</v>
      </c>
      <c r="J5251">
        <f t="shared" si="85"/>
        <v>436000</v>
      </c>
    </row>
    <row r="5252" spans="1:10">
      <c r="A5252" t="s">
        <v>203</v>
      </c>
      <c r="B5252" t="s">
        <v>2330</v>
      </c>
      <c r="C5252" t="s">
        <v>2328</v>
      </c>
      <c r="D5252">
        <v>2021</v>
      </c>
      <c r="E5252">
        <v>104000</v>
      </c>
      <c r="F5252">
        <v>0</v>
      </c>
      <c r="G5252">
        <v>0</v>
      </c>
      <c r="H5252">
        <v>0</v>
      </c>
      <c r="I5252">
        <v>104000</v>
      </c>
      <c r="J5252">
        <f t="shared" si="85"/>
        <v>104000</v>
      </c>
    </row>
    <row r="5253" spans="1:10">
      <c r="A5253" t="s">
        <v>203</v>
      </c>
      <c r="B5253" t="s">
        <v>1287</v>
      </c>
      <c r="C5253" t="s">
        <v>1288</v>
      </c>
      <c r="D5253">
        <v>2021</v>
      </c>
      <c r="E5253">
        <v>58000</v>
      </c>
      <c r="F5253">
        <v>0</v>
      </c>
      <c r="G5253">
        <v>0</v>
      </c>
      <c r="H5253">
        <v>0</v>
      </c>
      <c r="I5253">
        <v>58000</v>
      </c>
      <c r="J5253">
        <f t="shared" si="85"/>
        <v>58000</v>
      </c>
    </row>
    <row r="5254" spans="1:10">
      <c r="A5254" t="s">
        <v>203</v>
      </c>
      <c r="B5254" t="s">
        <v>1907</v>
      </c>
      <c r="C5254" t="s">
        <v>1276</v>
      </c>
      <c r="D5254">
        <v>2021</v>
      </c>
      <c r="E5254">
        <v>250000</v>
      </c>
      <c r="F5254">
        <v>0</v>
      </c>
      <c r="G5254">
        <v>0</v>
      </c>
      <c r="H5254">
        <v>0</v>
      </c>
      <c r="I5254">
        <v>250000</v>
      </c>
      <c r="J5254">
        <f t="shared" si="85"/>
        <v>250000</v>
      </c>
    </row>
    <row r="5255" spans="1:10">
      <c r="A5255" t="s">
        <v>203</v>
      </c>
      <c r="B5255" t="s">
        <v>2331</v>
      </c>
      <c r="C5255" t="s">
        <v>2324</v>
      </c>
      <c r="D5255">
        <v>2021</v>
      </c>
      <c r="E5255">
        <v>133000</v>
      </c>
      <c r="F5255">
        <v>0</v>
      </c>
      <c r="G5255">
        <v>0</v>
      </c>
      <c r="H5255">
        <v>0</v>
      </c>
      <c r="I5255">
        <v>133000</v>
      </c>
      <c r="J5255">
        <f t="shared" si="85"/>
        <v>133000</v>
      </c>
    </row>
    <row r="5256" spans="1:10">
      <c r="A5256" t="s">
        <v>203</v>
      </c>
      <c r="B5256" t="s">
        <v>2332</v>
      </c>
      <c r="C5256" t="s">
        <v>2318</v>
      </c>
      <c r="D5256">
        <v>2021</v>
      </c>
      <c r="E5256">
        <v>591000</v>
      </c>
      <c r="F5256">
        <v>0</v>
      </c>
      <c r="G5256">
        <v>0</v>
      </c>
      <c r="H5256">
        <v>0</v>
      </c>
      <c r="I5256">
        <v>591000</v>
      </c>
      <c r="J5256">
        <f t="shared" si="85"/>
        <v>591000</v>
      </c>
    </row>
    <row r="5257" spans="1:10">
      <c r="A5257" t="s">
        <v>203</v>
      </c>
      <c r="B5257" t="s">
        <v>1453</v>
      </c>
      <c r="C5257" t="s">
        <v>1444</v>
      </c>
      <c r="D5257">
        <v>2021</v>
      </c>
      <c r="E5257">
        <v>400000</v>
      </c>
      <c r="F5257">
        <v>0</v>
      </c>
      <c r="G5257">
        <v>0</v>
      </c>
      <c r="H5257">
        <v>0</v>
      </c>
      <c r="I5257">
        <v>400000</v>
      </c>
      <c r="J5257">
        <f t="shared" si="85"/>
        <v>400000</v>
      </c>
    </row>
    <row r="5258" spans="1:10">
      <c r="A5258" t="s">
        <v>203</v>
      </c>
      <c r="B5258" t="s">
        <v>263</v>
      </c>
      <c r="C5258" t="s">
        <v>264</v>
      </c>
      <c r="D5258">
        <v>2021</v>
      </c>
      <c r="E5258">
        <v>400000</v>
      </c>
      <c r="F5258">
        <v>0</v>
      </c>
      <c r="G5258">
        <v>0</v>
      </c>
      <c r="H5258">
        <v>0</v>
      </c>
      <c r="I5258">
        <v>400000</v>
      </c>
      <c r="J5258">
        <f t="shared" si="85"/>
        <v>400000</v>
      </c>
    </row>
    <row r="5259" spans="1:10">
      <c r="A5259" t="s">
        <v>203</v>
      </c>
      <c r="B5259" t="s">
        <v>1430</v>
      </c>
      <c r="C5259" t="s">
        <v>1215</v>
      </c>
      <c r="D5259">
        <v>2021</v>
      </c>
      <c r="E5259">
        <v>512000</v>
      </c>
      <c r="F5259">
        <v>0</v>
      </c>
      <c r="G5259">
        <v>0</v>
      </c>
      <c r="H5259">
        <v>0</v>
      </c>
      <c r="I5259">
        <v>512000</v>
      </c>
      <c r="J5259">
        <f t="shared" si="85"/>
        <v>512000</v>
      </c>
    </row>
    <row r="5260" spans="1:10">
      <c r="A5260" t="s">
        <v>203</v>
      </c>
      <c r="B5260" t="s">
        <v>2333</v>
      </c>
      <c r="C5260" t="s">
        <v>2326</v>
      </c>
      <c r="D5260">
        <v>2021</v>
      </c>
      <c r="E5260">
        <v>495000</v>
      </c>
      <c r="F5260">
        <v>0</v>
      </c>
      <c r="G5260">
        <v>0</v>
      </c>
      <c r="H5260">
        <v>0</v>
      </c>
      <c r="I5260">
        <v>495000</v>
      </c>
      <c r="J5260">
        <f t="shared" si="85"/>
        <v>495000</v>
      </c>
    </row>
    <row r="5261" spans="1:10">
      <c r="A5261" t="s">
        <v>203</v>
      </c>
      <c r="B5261" t="s">
        <v>1271</v>
      </c>
      <c r="C5261" t="s">
        <v>1272</v>
      </c>
      <c r="D5261">
        <v>2021</v>
      </c>
      <c r="E5261">
        <v>1248000</v>
      </c>
      <c r="F5261">
        <v>0</v>
      </c>
      <c r="G5261">
        <v>0</v>
      </c>
      <c r="H5261">
        <v>0</v>
      </c>
      <c r="I5261">
        <v>1248000</v>
      </c>
      <c r="J5261">
        <f t="shared" si="85"/>
        <v>1248000</v>
      </c>
    </row>
    <row r="5262" spans="1:10">
      <c r="A5262" t="s">
        <v>203</v>
      </c>
      <c r="B5262" t="s">
        <v>1908</v>
      </c>
      <c r="C5262" t="s">
        <v>1909</v>
      </c>
      <c r="D5262">
        <v>2021</v>
      </c>
      <c r="E5262">
        <v>490000</v>
      </c>
      <c r="F5262">
        <v>0</v>
      </c>
      <c r="G5262">
        <v>0</v>
      </c>
      <c r="H5262">
        <v>0</v>
      </c>
      <c r="I5262">
        <v>490000</v>
      </c>
      <c r="J5262">
        <f t="shared" si="85"/>
        <v>490000</v>
      </c>
    </row>
    <row r="5263" spans="1:10">
      <c r="A5263" t="s">
        <v>203</v>
      </c>
      <c r="B5263" t="s">
        <v>977</v>
      </c>
      <c r="C5263" t="s">
        <v>978</v>
      </c>
      <c r="D5263">
        <v>2021</v>
      </c>
      <c r="E5263">
        <v>55000</v>
      </c>
      <c r="F5263">
        <v>0</v>
      </c>
      <c r="G5263">
        <v>0</v>
      </c>
      <c r="H5263">
        <v>0</v>
      </c>
      <c r="I5263">
        <v>55000</v>
      </c>
      <c r="J5263">
        <f t="shared" si="85"/>
        <v>55000</v>
      </c>
    </row>
    <row r="5264" spans="1:10">
      <c r="A5264" t="s">
        <v>203</v>
      </c>
      <c r="B5264" t="s">
        <v>1910</v>
      </c>
      <c r="C5264" t="s">
        <v>1550</v>
      </c>
      <c r="D5264">
        <v>2021</v>
      </c>
      <c r="E5264">
        <v>500000</v>
      </c>
      <c r="F5264">
        <v>0</v>
      </c>
      <c r="G5264">
        <v>0</v>
      </c>
      <c r="H5264">
        <v>0</v>
      </c>
      <c r="I5264">
        <v>500000</v>
      </c>
      <c r="J5264">
        <f t="shared" si="85"/>
        <v>500000</v>
      </c>
    </row>
    <row r="5265" spans="1:10">
      <c r="A5265" t="s">
        <v>203</v>
      </c>
      <c r="B5265" t="s">
        <v>2245</v>
      </c>
      <c r="C5265" t="s">
        <v>1901</v>
      </c>
      <c r="D5265">
        <v>2021</v>
      </c>
      <c r="E5265">
        <v>123000</v>
      </c>
      <c r="F5265">
        <v>0</v>
      </c>
      <c r="G5265">
        <v>0</v>
      </c>
      <c r="H5265">
        <v>0</v>
      </c>
      <c r="I5265">
        <v>123000</v>
      </c>
      <c r="J5265">
        <f t="shared" si="85"/>
        <v>123000</v>
      </c>
    </row>
    <row r="5266" spans="1:10">
      <c r="A5266" t="s">
        <v>333</v>
      </c>
      <c r="B5266" t="s">
        <v>334</v>
      </c>
      <c r="C5266" t="s">
        <v>335</v>
      </c>
      <c r="D5266">
        <v>2021</v>
      </c>
      <c r="E5266">
        <v>0</v>
      </c>
      <c r="F5266">
        <v>31147417</v>
      </c>
      <c r="G5266">
        <v>17443000</v>
      </c>
      <c r="H5266">
        <v>41438000</v>
      </c>
      <c r="I5266">
        <v>90028417</v>
      </c>
      <c r="J5266">
        <f t="shared" si="85"/>
        <v>30009472.333333332</v>
      </c>
    </row>
    <row r="5267" spans="1:10">
      <c r="A5267" t="s">
        <v>333</v>
      </c>
      <c r="B5267" t="s">
        <v>2334</v>
      </c>
      <c r="C5267" t="s">
        <v>2335</v>
      </c>
      <c r="D5267">
        <v>2021</v>
      </c>
      <c r="E5267">
        <v>3100000</v>
      </c>
      <c r="F5267">
        <v>0</v>
      </c>
      <c r="G5267">
        <v>0</v>
      </c>
      <c r="H5267">
        <v>0</v>
      </c>
      <c r="I5267">
        <v>3100000</v>
      </c>
      <c r="J5267">
        <f t="shared" si="85"/>
        <v>3100000</v>
      </c>
    </row>
    <row r="5268" spans="1:10">
      <c r="A5268" t="s">
        <v>333</v>
      </c>
      <c r="B5268" t="s">
        <v>1586</v>
      </c>
      <c r="C5268" t="s">
        <v>335</v>
      </c>
      <c r="D5268">
        <v>2021</v>
      </c>
      <c r="E5268">
        <v>20731000</v>
      </c>
      <c r="F5268">
        <v>0</v>
      </c>
      <c r="G5268">
        <v>0</v>
      </c>
      <c r="H5268">
        <v>0</v>
      </c>
      <c r="I5268">
        <v>20731000</v>
      </c>
      <c r="J5268">
        <f t="shared" si="85"/>
        <v>20731000</v>
      </c>
    </row>
    <row r="5269" spans="1:10">
      <c r="A5269" t="s">
        <v>333</v>
      </c>
      <c r="B5269" t="s">
        <v>1422</v>
      </c>
      <c r="C5269" t="s">
        <v>1423</v>
      </c>
      <c r="D5269">
        <v>2021</v>
      </c>
      <c r="E5269">
        <v>16972000</v>
      </c>
      <c r="F5269">
        <v>0</v>
      </c>
      <c r="G5269">
        <v>0</v>
      </c>
      <c r="H5269">
        <v>0</v>
      </c>
      <c r="I5269">
        <v>16972000</v>
      </c>
      <c r="J5269">
        <f t="shared" si="85"/>
        <v>16972000</v>
      </c>
    </row>
    <row r="5270" spans="1:10">
      <c r="A5270" t="s">
        <v>333</v>
      </c>
      <c r="B5270" t="s">
        <v>338</v>
      </c>
      <c r="C5270" t="s">
        <v>339</v>
      </c>
      <c r="D5270">
        <v>2021</v>
      </c>
      <c r="E5270">
        <v>500000</v>
      </c>
      <c r="F5270">
        <v>0</v>
      </c>
      <c r="G5270">
        <v>0</v>
      </c>
      <c r="H5270">
        <v>0</v>
      </c>
      <c r="I5270">
        <v>500000</v>
      </c>
      <c r="J5270">
        <f t="shared" si="85"/>
        <v>500000</v>
      </c>
    </row>
    <row r="5271" spans="1:10">
      <c r="A5271" t="s">
        <v>333</v>
      </c>
      <c r="B5271" t="s">
        <v>1106</v>
      </c>
      <c r="C5271" t="s">
        <v>1107</v>
      </c>
      <c r="D5271">
        <v>2021</v>
      </c>
      <c r="E5271">
        <v>100000</v>
      </c>
      <c r="F5271">
        <v>0</v>
      </c>
      <c r="G5271">
        <v>0</v>
      </c>
      <c r="H5271">
        <v>0</v>
      </c>
      <c r="I5271">
        <v>100000</v>
      </c>
      <c r="J5271">
        <f t="shared" si="85"/>
        <v>100000</v>
      </c>
    </row>
    <row r="5272" spans="1:10">
      <c r="A5272" t="s">
        <v>333</v>
      </c>
      <c r="B5272" t="s">
        <v>340</v>
      </c>
      <c r="C5272" t="s">
        <v>341</v>
      </c>
      <c r="D5272">
        <v>2021</v>
      </c>
      <c r="E5272">
        <v>1256000</v>
      </c>
      <c r="F5272">
        <v>0</v>
      </c>
      <c r="G5272">
        <v>0</v>
      </c>
      <c r="H5272">
        <v>0</v>
      </c>
      <c r="I5272">
        <v>1256000</v>
      </c>
      <c r="J5272">
        <f t="shared" si="85"/>
        <v>1256000</v>
      </c>
    </row>
    <row r="5273" spans="1:10">
      <c r="A5273" t="s">
        <v>333</v>
      </c>
      <c r="B5273" t="s">
        <v>344</v>
      </c>
      <c r="C5273" t="s">
        <v>345</v>
      </c>
      <c r="D5273">
        <v>2021</v>
      </c>
      <c r="E5273">
        <v>611000</v>
      </c>
      <c r="F5273">
        <v>0</v>
      </c>
      <c r="G5273">
        <v>0</v>
      </c>
      <c r="H5273">
        <v>0</v>
      </c>
      <c r="I5273">
        <v>611000</v>
      </c>
      <c r="J5273">
        <f t="shared" si="85"/>
        <v>611000</v>
      </c>
    </row>
    <row r="5274" spans="1:10">
      <c r="A5274" t="s">
        <v>333</v>
      </c>
      <c r="B5274" t="s">
        <v>1038</v>
      </c>
      <c r="C5274" t="s">
        <v>1039</v>
      </c>
      <c r="D5274">
        <v>2021</v>
      </c>
      <c r="E5274">
        <v>750000</v>
      </c>
      <c r="F5274">
        <v>0</v>
      </c>
      <c r="G5274">
        <v>0</v>
      </c>
      <c r="H5274">
        <v>0</v>
      </c>
      <c r="I5274">
        <v>750000</v>
      </c>
      <c r="J5274">
        <f t="shared" si="85"/>
        <v>750000</v>
      </c>
    </row>
    <row r="5275" spans="1:10">
      <c r="A5275" t="s">
        <v>333</v>
      </c>
      <c r="B5275" t="s">
        <v>348</v>
      </c>
      <c r="C5275" t="s">
        <v>349</v>
      </c>
      <c r="D5275">
        <v>2021</v>
      </c>
      <c r="E5275">
        <v>525000</v>
      </c>
      <c r="F5275">
        <v>0</v>
      </c>
      <c r="G5275">
        <v>0</v>
      </c>
      <c r="H5275">
        <v>0</v>
      </c>
      <c r="I5275">
        <v>525000</v>
      </c>
      <c r="J5275">
        <f t="shared" si="85"/>
        <v>525000</v>
      </c>
    </row>
    <row r="5276" spans="1:10">
      <c r="A5276" t="s">
        <v>178</v>
      </c>
      <c r="B5276" t="s">
        <v>179</v>
      </c>
      <c r="C5276" t="s">
        <v>180</v>
      </c>
      <c r="D5276">
        <v>2021</v>
      </c>
      <c r="E5276">
        <v>387152337</v>
      </c>
      <c r="F5276">
        <v>170646000</v>
      </c>
      <c r="G5276">
        <v>63916000</v>
      </c>
      <c r="H5276">
        <v>25000000</v>
      </c>
      <c r="I5276">
        <v>646714337</v>
      </c>
      <c r="J5276">
        <f t="shared" si="85"/>
        <v>161678584.25</v>
      </c>
    </row>
    <row r="5277" spans="1:10">
      <c r="A5277" t="s">
        <v>178</v>
      </c>
      <c r="B5277" t="s">
        <v>179</v>
      </c>
      <c r="C5277" t="s">
        <v>180</v>
      </c>
      <c r="D5277">
        <v>2021</v>
      </c>
      <c r="E5277">
        <v>425009734</v>
      </c>
      <c r="F5277">
        <v>217295000</v>
      </c>
      <c r="G5277">
        <v>64250000</v>
      </c>
      <c r="H5277">
        <v>142000</v>
      </c>
      <c r="I5277">
        <v>706696734</v>
      </c>
      <c r="J5277">
        <f t="shared" si="85"/>
        <v>176674183.5</v>
      </c>
    </row>
    <row r="5278" spans="1:10">
      <c r="A5278" t="s">
        <v>178</v>
      </c>
      <c r="B5278" t="s">
        <v>2246</v>
      </c>
      <c r="C5278" t="s">
        <v>2247</v>
      </c>
      <c r="D5278">
        <v>2021</v>
      </c>
      <c r="E5278">
        <v>62000000</v>
      </c>
      <c r="F5278">
        <v>0</v>
      </c>
      <c r="G5278">
        <v>0</v>
      </c>
      <c r="H5278">
        <v>0</v>
      </c>
      <c r="I5278">
        <v>62000000</v>
      </c>
      <c r="J5278">
        <f t="shared" si="85"/>
        <v>62000000</v>
      </c>
    </row>
    <row r="5279" spans="1:10">
      <c r="A5279" t="s">
        <v>178</v>
      </c>
      <c r="B5279" t="s">
        <v>352</v>
      </c>
      <c r="C5279" t="s">
        <v>353</v>
      </c>
      <c r="D5279">
        <v>2021</v>
      </c>
      <c r="E5279">
        <v>29945509</v>
      </c>
      <c r="F5279">
        <v>66319000</v>
      </c>
      <c r="G5279">
        <v>32557000</v>
      </c>
      <c r="H5279">
        <v>27856000</v>
      </c>
      <c r="I5279">
        <v>156677509</v>
      </c>
      <c r="J5279">
        <f t="shared" si="85"/>
        <v>39169377.25</v>
      </c>
    </row>
    <row r="5280" spans="1:10">
      <c r="A5280" t="s">
        <v>178</v>
      </c>
      <c r="B5280" t="s">
        <v>352</v>
      </c>
      <c r="C5280" t="s">
        <v>353</v>
      </c>
      <c r="D5280">
        <v>2021</v>
      </c>
      <c r="E5280">
        <v>139297</v>
      </c>
      <c r="F5280">
        <v>0</v>
      </c>
      <c r="G5280">
        <v>0</v>
      </c>
      <c r="H5280">
        <v>0</v>
      </c>
      <c r="I5280">
        <v>139297</v>
      </c>
      <c r="J5280">
        <f t="shared" si="85"/>
        <v>139297</v>
      </c>
    </row>
    <row r="5281" spans="1:10">
      <c r="A5281" t="s">
        <v>178</v>
      </c>
      <c r="B5281" t="s">
        <v>1402</v>
      </c>
      <c r="C5281" t="s">
        <v>1403</v>
      </c>
      <c r="D5281">
        <v>2021</v>
      </c>
      <c r="E5281">
        <v>18416000</v>
      </c>
      <c r="F5281">
        <v>0</v>
      </c>
      <c r="G5281">
        <v>0</v>
      </c>
      <c r="H5281">
        <v>0</v>
      </c>
      <c r="I5281">
        <v>18416000</v>
      </c>
      <c r="J5281">
        <f t="shared" si="85"/>
        <v>18416000</v>
      </c>
    </row>
    <row r="5282" spans="1:10">
      <c r="A5282" t="s">
        <v>178</v>
      </c>
      <c r="B5282" t="s">
        <v>1614</v>
      </c>
      <c r="C5282" t="s">
        <v>1615</v>
      </c>
      <c r="D5282">
        <v>2021</v>
      </c>
      <c r="E5282">
        <v>950000</v>
      </c>
      <c r="F5282">
        <v>0</v>
      </c>
      <c r="G5282">
        <v>0</v>
      </c>
      <c r="H5282">
        <v>0</v>
      </c>
      <c r="I5282">
        <v>950000</v>
      </c>
      <c r="J5282">
        <f t="shared" si="85"/>
        <v>950000</v>
      </c>
    </row>
    <row r="5283" spans="1:10">
      <c r="A5283" t="s">
        <v>178</v>
      </c>
      <c r="B5283" t="s">
        <v>968</v>
      </c>
      <c r="C5283" t="s">
        <v>969</v>
      </c>
      <c r="D5283">
        <v>2021</v>
      </c>
      <c r="E5283">
        <v>521000</v>
      </c>
      <c r="F5283">
        <v>0</v>
      </c>
      <c r="G5283">
        <v>0</v>
      </c>
      <c r="H5283">
        <v>0</v>
      </c>
      <c r="I5283">
        <v>521000</v>
      </c>
      <c r="J5283">
        <f t="shared" si="85"/>
        <v>521000</v>
      </c>
    </row>
    <row r="5284" spans="1:10">
      <c r="A5284" t="s">
        <v>178</v>
      </c>
      <c r="B5284" t="s">
        <v>1021</v>
      </c>
      <c r="C5284" t="s">
        <v>1022</v>
      </c>
      <c r="D5284">
        <v>2021</v>
      </c>
      <c r="E5284">
        <v>5400000</v>
      </c>
      <c r="F5284">
        <v>0</v>
      </c>
      <c r="G5284">
        <v>0</v>
      </c>
      <c r="H5284">
        <v>0</v>
      </c>
      <c r="I5284">
        <v>5400000</v>
      </c>
      <c r="J5284">
        <f t="shared" si="85"/>
        <v>5400000</v>
      </c>
    </row>
    <row r="5285" spans="1:10">
      <c r="A5285" t="s">
        <v>178</v>
      </c>
      <c r="B5285" t="s">
        <v>2336</v>
      </c>
      <c r="C5285" t="s">
        <v>2337</v>
      </c>
      <c r="D5285">
        <v>2021</v>
      </c>
      <c r="E5285">
        <v>250000</v>
      </c>
      <c r="F5285">
        <v>0</v>
      </c>
      <c r="G5285">
        <v>0</v>
      </c>
      <c r="H5285">
        <v>0</v>
      </c>
      <c r="I5285">
        <v>250000</v>
      </c>
      <c r="J5285">
        <f t="shared" si="85"/>
        <v>250000</v>
      </c>
    </row>
    <row r="5286" spans="1:10">
      <c r="A5286" t="s">
        <v>178</v>
      </c>
      <c r="B5286" t="s">
        <v>1019</v>
      </c>
      <c r="C5286" t="s">
        <v>1020</v>
      </c>
      <c r="D5286">
        <v>2021</v>
      </c>
      <c r="E5286">
        <v>1854000</v>
      </c>
      <c r="F5286">
        <v>0</v>
      </c>
      <c r="G5286">
        <v>0</v>
      </c>
      <c r="H5286">
        <v>0</v>
      </c>
      <c r="I5286">
        <v>1854000</v>
      </c>
      <c r="J5286">
        <f t="shared" si="85"/>
        <v>1854000</v>
      </c>
    </row>
    <row r="5287" spans="1:10">
      <c r="A5287" t="s">
        <v>356</v>
      </c>
      <c r="B5287" t="s">
        <v>1141</v>
      </c>
      <c r="C5287" t="s">
        <v>1142</v>
      </c>
      <c r="D5287">
        <v>2021</v>
      </c>
      <c r="E5287">
        <v>0</v>
      </c>
      <c r="F5287">
        <v>19956520</v>
      </c>
      <c r="G5287">
        <v>21084000</v>
      </c>
      <c r="H5287">
        <v>17475000</v>
      </c>
      <c r="I5287">
        <v>58515520</v>
      </c>
      <c r="J5287">
        <f t="shared" si="85"/>
        <v>19505173.333333332</v>
      </c>
    </row>
    <row r="5288" spans="1:10">
      <c r="A5288" t="s">
        <v>356</v>
      </c>
      <c r="B5288" t="s">
        <v>1141</v>
      </c>
      <c r="C5288" t="s">
        <v>1142</v>
      </c>
      <c r="D5288">
        <v>2021</v>
      </c>
      <c r="E5288">
        <v>0</v>
      </c>
      <c r="F5288">
        <v>2830105</v>
      </c>
      <c r="G5288">
        <v>7402000</v>
      </c>
      <c r="H5288">
        <v>6121000</v>
      </c>
      <c r="I5288">
        <v>16353105</v>
      </c>
      <c r="J5288">
        <f t="shared" si="85"/>
        <v>5451035</v>
      </c>
    </row>
    <row r="5289" spans="1:10">
      <c r="A5289" t="s">
        <v>356</v>
      </c>
      <c r="B5289" t="s">
        <v>1141</v>
      </c>
      <c r="C5289" t="s">
        <v>1142</v>
      </c>
      <c r="D5289">
        <v>2021</v>
      </c>
      <c r="E5289">
        <v>402060</v>
      </c>
      <c r="F5289">
        <v>2256000</v>
      </c>
      <c r="G5289">
        <v>3504000</v>
      </c>
      <c r="H5289">
        <v>2898000</v>
      </c>
      <c r="I5289">
        <v>9060060</v>
      </c>
      <c r="J5289">
        <f t="shared" si="85"/>
        <v>2265015</v>
      </c>
    </row>
    <row r="5290" spans="1:10">
      <c r="A5290" t="s">
        <v>356</v>
      </c>
      <c r="B5290" t="s">
        <v>357</v>
      </c>
      <c r="C5290" t="s">
        <v>358</v>
      </c>
      <c r="D5290">
        <v>2021</v>
      </c>
      <c r="E5290">
        <v>63451</v>
      </c>
      <c r="F5290">
        <v>252000</v>
      </c>
      <c r="G5290">
        <v>241000</v>
      </c>
      <c r="H5290">
        <v>220000</v>
      </c>
      <c r="I5290">
        <v>776451</v>
      </c>
      <c r="J5290">
        <f t="shared" si="85"/>
        <v>194112.75</v>
      </c>
    </row>
    <row r="5291" spans="1:10">
      <c r="A5291" t="s">
        <v>356</v>
      </c>
      <c r="B5291" t="s">
        <v>357</v>
      </c>
      <c r="C5291" t="s">
        <v>358</v>
      </c>
      <c r="D5291">
        <v>2021</v>
      </c>
      <c r="E5291">
        <v>0</v>
      </c>
      <c r="F5291">
        <v>46783</v>
      </c>
      <c r="G5291">
        <v>162000</v>
      </c>
      <c r="H5291">
        <v>148000</v>
      </c>
      <c r="I5291">
        <v>356783</v>
      </c>
      <c r="J5291">
        <f t="shared" ref="J5291:J5354" si="86">AVERAGEIF(E5291:H5291, "&gt;0")</f>
        <v>118927.66666666667</v>
      </c>
    </row>
    <row r="5292" spans="1:10">
      <c r="A5292" t="s">
        <v>356</v>
      </c>
      <c r="B5292" t="s">
        <v>357</v>
      </c>
      <c r="C5292" t="s">
        <v>358</v>
      </c>
      <c r="D5292">
        <v>2021</v>
      </c>
      <c r="E5292">
        <v>0</v>
      </c>
      <c r="F5292">
        <v>0</v>
      </c>
      <c r="G5292">
        <v>0</v>
      </c>
      <c r="H5292">
        <v>66863</v>
      </c>
      <c r="I5292">
        <v>66863</v>
      </c>
      <c r="J5292">
        <f t="shared" si="86"/>
        <v>66863</v>
      </c>
    </row>
    <row r="5293" spans="1:10">
      <c r="A5293" t="s">
        <v>356</v>
      </c>
      <c r="B5293" t="s">
        <v>359</v>
      </c>
      <c r="C5293" t="s">
        <v>1720</v>
      </c>
      <c r="D5293">
        <v>2021</v>
      </c>
      <c r="E5293">
        <v>1095681</v>
      </c>
      <c r="F5293">
        <v>1936000</v>
      </c>
      <c r="G5293">
        <v>1398000</v>
      </c>
      <c r="H5293">
        <v>2762000</v>
      </c>
      <c r="I5293">
        <v>7191681</v>
      </c>
      <c r="J5293">
        <f t="shared" si="86"/>
        <v>1797920.25</v>
      </c>
    </row>
    <row r="5294" spans="1:10">
      <c r="A5294" t="s">
        <v>356</v>
      </c>
      <c r="B5294" t="s">
        <v>359</v>
      </c>
      <c r="C5294" t="s">
        <v>1720</v>
      </c>
      <c r="D5294">
        <v>2021</v>
      </c>
      <c r="E5294">
        <v>492577</v>
      </c>
      <c r="F5294">
        <v>1192000</v>
      </c>
      <c r="G5294">
        <v>999000</v>
      </c>
      <c r="H5294">
        <v>1945000</v>
      </c>
      <c r="I5294">
        <v>4628577</v>
      </c>
      <c r="J5294">
        <f t="shared" si="86"/>
        <v>1157144.25</v>
      </c>
    </row>
    <row r="5295" spans="1:10">
      <c r="A5295" t="s">
        <v>356</v>
      </c>
      <c r="B5295" t="s">
        <v>359</v>
      </c>
      <c r="C5295" t="s">
        <v>1720</v>
      </c>
      <c r="D5295">
        <v>2021</v>
      </c>
      <c r="E5295">
        <v>175335</v>
      </c>
      <c r="F5295">
        <v>655000</v>
      </c>
      <c r="G5295">
        <v>456000</v>
      </c>
      <c r="H5295">
        <v>930000</v>
      </c>
      <c r="I5295">
        <v>2216335</v>
      </c>
      <c r="J5295">
        <f t="shared" si="86"/>
        <v>554083.75</v>
      </c>
    </row>
    <row r="5296" spans="1:10">
      <c r="A5296" t="s">
        <v>356</v>
      </c>
      <c r="B5296" t="s">
        <v>361</v>
      </c>
      <c r="C5296" t="s">
        <v>362</v>
      </c>
      <c r="D5296">
        <v>2021</v>
      </c>
      <c r="E5296">
        <v>21780616</v>
      </c>
      <c r="F5296">
        <v>14647000</v>
      </c>
      <c r="G5296">
        <v>1936000</v>
      </c>
      <c r="H5296">
        <v>0</v>
      </c>
      <c r="I5296">
        <v>38363616</v>
      </c>
      <c r="J5296">
        <f t="shared" si="86"/>
        <v>12787872</v>
      </c>
    </row>
    <row r="5297" spans="1:10">
      <c r="A5297" t="s">
        <v>356</v>
      </c>
      <c r="B5297" t="s">
        <v>361</v>
      </c>
      <c r="C5297" t="s">
        <v>362</v>
      </c>
      <c r="D5297">
        <v>2021</v>
      </c>
      <c r="E5297">
        <v>0</v>
      </c>
      <c r="F5297">
        <v>9000381</v>
      </c>
      <c r="G5297">
        <v>1304000</v>
      </c>
      <c r="H5297">
        <v>0</v>
      </c>
      <c r="I5297">
        <v>10304381</v>
      </c>
      <c r="J5297">
        <f t="shared" si="86"/>
        <v>5152190.5</v>
      </c>
    </row>
    <row r="5298" spans="1:10">
      <c r="A5298" t="s">
        <v>356</v>
      </c>
      <c r="B5298" t="s">
        <v>361</v>
      </c>
      <c r="C5298" t="s">
        <v>362</v>
      </c>
      <c r="D5298">
        <v>2021</v>
      </c>
      <c r="E5298">
        <v>0</v>
      </c>
      <c r="F5298">
        <v>723799</v>
      </c>
      <c r="G5298">
        <v>711000</v>
      </c>
      <c r="H5298">
        <v>0</v>
      </c>
      <c r="I5298">
        <v>1434799</v>
      </c>
      <c r="J5298">
        <f t="shared" si="86"/>
        <v>717399.5</v>
      </c>
    </row>
    <row r="5299" spans="1:10">
      <c r="A5299" t="s">
        <v>356</v>
      </c>
      <c r="B5299" t="s">
        <v>1362</v>
      </c>
      <c r="C5299" t="s">
        <v>1363</v>
      </c>
      <c r="D5299">
        <v>2021</v>
      </c>
      <c r="E5299">
        <v>1170000</v>
      </c>
      <c r="F5299">
        <v>0</v>
      </c>
      <c r="G5299">
        <v>0</v>
      </c>
      <c r="H5299">
        <v>0</v>
      </c>
      <c r="I5299">
        <v>1170000</v>
      </c>
      <c r="J5299">
        <f t="shared" si="86"/>
        <v>1170000</v>
      </c>
    </row>
    <row r="5300" spans="1:10">
      <c r="A5300" t="s">
        <v>356</v>
      </c>
      <c r="B5300" t="s">
        <v>1568</v>
      </c>
      <c r="C5300" t="s">
        <v>1569</v>
      </c>
      <c r="D5300">
        <v>2021</v>
      </c>
      <c r="E5300">
        <v>2973000</v>
      </c>
      <c r="F5300">
        <v>0</v>
      </c>
      <c r="G5300">
        <v>0</v>
      </c>
      <c r="H5300">
        <v>0</v>
      </c>
      <c r="I5300">
        <v>2973000</v>
      </c>
      <c r="J5300">
        <f t="shared" si="86"/>
        <v>2973000</v>
      </c>
    </row>
    <row r="5301" spans="1:10">
      <c r="A5301" t="s">
        <v>356</v>
      </c>
      <c r="B5301" t="s">
        <v>1502</v>
      </c>
      <c r="C5301" t="s">
        <v>1503</v>
      </c>
      <c r="D5301">
        <v>2021</v>
      </c>
      <c r="E5301">
        <v>1550000</v>
      </c>
      <c r="F5301">
        <v>0</v>
      </c>
      <c r="G5301">
        <v>0</v>
      </c>
      <c r="H5301">
        <v>0</v>
      </c>
      <c r="I5301">
        <v>1550000</v>
      </c>
      <c r="J5301">
        <f t="shared" si="86"/>
        <v>1550000</v>
      </c>
    </row>
    <row r="5302" spans="1:10">
      <c r="A5302" t="s">
        <v>356</v>
      </c>
      <c r="B5302" t="s">
        <v>2338</v>
      </c>
      <c r="C5302" t="s">
        <v>2339</v>
      </c>
      <c r="D5302">
        <v>2021</v>
      </c>
      <c r="E5302">
        <v>121000</v>
      </c>
      <c r="F5302">
        <v>0</v>
      </c>
      <c r="G5302">
        <v>0</v>
      </c>
      <c r="H5302">
        <v>0</v>
      </c>
      <c r="I5302">
        <v>121000</v>
      </c>
      <c r="J5302">
        <f t="shared" si="86"/>
        <v>121000</v>
      </c>
    </row>
    <row r="5303" spans="1:10">
      <c r="A5303" t="s">
        <v>356</v>
      </c>
      <c r="B5303" t="s">
        <v>1721</v>
      </c>
      <c r="C5303" t="s">
        <v>1363</v>
      </c>
      <c r="D5303">
        <v>2021</v>
      </c>
      <c r="E5303">
        <v>50000</v>
      </c>
      <c r="F5303">
        <v>0</v>
      </c>
      <c r="G5303">
        <v>0</v>
      </c>
      <c r="H5303">
        <v>0</v>
      </c>
      <c r="I5303">
        <v>50000</v>
      </c>
      <c r="J5303">
        <f t="shared" si="86"/>
        <v>50000</v>
      </c>
    </row>
    <row r="5304" spans="1:10">
      <c r="A5304" t="s">
        <v>356</v>
      </c>
      <c r="B5304" t="s">
        <v>365</v>
      </c>
      <c r="C5304" t="s">
        <v>366</v>
      </c>
      <c r="D5304">
        <v>2021</v>
      </c>
      <c r="E5304">
        <v>99000</v>
      </c>
      <c r="F5304">
        <v>0</v>
      </c>
      <c r="G5304">
        <v>0</v>
      </c>
      <c r="H5304">
        <v>0</v>
      </c>
      <c r="I5304">
        <v>99000</v>
      </c>
      <c r="J5304">
        <f t="shared" si="86"/>
        <v>99000</v>
      </c>
    </row>
    <row r="5305" spans="1:10">
      <c r="A5305" t="s">
        <v>356</v>
      </c>
      <c r="B5305" t="s">
        <v>1724</v>
      </c>
      <c r="C5305" t="s">
        <v>1618</v>
      </c>
      <c r="D5305">
        <v>2021</v>
      </c>
      <c r="E5305">
        <v>100000</v>
      </c>
      <c r="F5305">
        <v>0</v>
      </c>
      <c r="G5305">
        <v>0</v>
      </c>
      <c r="H5305">
        <v>0</v>
      </c>
      <c r="I5305">
        <v>100000</v>
      </c>
      <c r="J5305">
        <f t="shared" si="86"/>
        <v>100000</v>
      </c>
    </row>
    <row r="5306" spans="1:10">
      <c r="A5306" t="s">
        <v>356</v>
      </c>
      <c r="B5306" t="s">
        <v>2340</v>
      </c>
      <c r="C5306" t="s">
        <v>2339</v>
      </c>
      <c r="D5306">
        <v>2021</v>
      </c>
      <c r="E5306">
        <v>100000</v>
      </c>
      <c r="F5306">
        <v>0</v>
      </c>
      <c r="G5306">
        <v>0</v>
      </c>
      <c r="H5306">
        <v>0</v>
      </c>
      <c r="I5306">
        <v>100000</v>
      </c>
      <c r="J5306">
        <f t="shared" si="86"/>
        <v>100000</v>
      </c>
    </row>
    <row r="5307" spans="1:10">
      <c r="A5307" t="s">
        <v>356</v>
      </c>
      <c r="B5307" t="s">
        <v>2248</v>
      </c>
      <c r="C5307" t="s">
        <v>2249</v>
      </c>
      <c r="D5307">
        <v>2021</v>
      </c>
      <c r="E5307">
        <v>110000</v>
      </c>
      <c r="F5307">
        <v>0</v>
      </c>
      <c r="G5307">
        <v>0</v>
      </c>
      <c r="H5307">
        <v>0</v>
      </c>
      <c r="I5307">
        <v>110000</v>
      </c>
      <c r="J5307">
        <f t="shared" si="86"/>
        <v>110000</v>
      </c>
    </row>
    <row r="5308" spans="1:10">
      <c r="A5308" t="s">
        <v>356</v>
      </c>
      <c r="B5308" t="s">
        <v>2250</v>
      </c>
      <c r="C5308" t="s">
        <v>2251</v>
      </c>
      <c r="D5308">
        <v>2021</v>
      </c>
      <c r="E5308">
        <v>52000</v>
      </c>
      <c r="F5308">
        <v>0</v>
      </c>
      <c r="G5308">
        <v>0</v>
      </c>
      <c r="H5308">
        <v>0</v>
      </c>
      <c r="I5308">
        <v>52000</v>
      </c>
      <c r="J5308">
        <f t="shared" si="86"/>
        <v>52000</v>
      </c>
    </row>
    <row r="5309" spans="1:10">
      <c r="A5309" t="s">
        <v>369</v>
      </c>
      <c r="B5309" t="s">
        <v>370</v>
      </c>
      <c r="C5309" t="s">
        <v>371</v>
      </c>
      <c r="D5309">
        <v>2021</v>
      </c>
      <c r="E5309">
        <v>0</v>
      </c>
      <c r="F5309">
        <v>9634677</v>
      </c>
      <c r="G5309">
        <v>792000</v>
      </c>
      <c r="H5309">
        <v>3260000</v>
      </c>
      <c r="I5309">
        <v>13686677</v>
      </c>
      <c r="J5309">
        <f t="shared" si="86"/>
        <v>4562225.666666667</v>
      </c>
    </row>
    <row r="5310" spans="1:10">
      <c r="A5310" t="s">
        <v>369</v>
      </c>
      <c r="B5310" t="s">
        <v>370</v>
      </c>
      <c r="C5310" t="s">
        <v>371</v>
      </c>
      <c r="D5310">
        <v>2021</v>
      </c>
      <c r="E5310">
        <v>0</v>
      </c>
      <c r="F5310">
        <v>240000</v>
      </c>
      <c r="G5310">
        <v>0</v>
      </c>
      <c r="H5310">
        <v>0</v>
      </c>
      <c r="I5310">
        <v>240000</v>
      </c>
      <c r="J5310">
        <f t="shared" si="86"/>
        <v>240000</v>
      </c>
    </row>
    <row r="5311" spans="1:10">
      <c r="A5311" t="s">
        <v>369</v>
      </c>
      <c r="B5311" t="s">
        <v>370</v>
      </c>
      <c r="C5311" t="s">
        <v>371</v>
      </c>
      <c r="D5311">
        <v>2021</v>
      </c>
      <c r="E5311">
        <v>0</v>
      </c>
      <c r="F5311">
        <v>600000</v>
      </c>
      <c r="G5311">
        <v>0</v>
      </c>
      <c r="H5311">
        <v>0</v>
      </c>
      <c r="I5311">
        <v>600000</v>
      </c>
      <c r="J5311">
        <f t="shared" si="86"/>
        <v>600000</v>
      </c>
    </row>
    <row r="5312" spans="1:10">
      <c r="A5312" t="s">
        <v>369</v>
      </c>
      <c r="B5312" t="s">
        <v>372</v>
      </c>
      <c r="C5312" t="s">
        <v>373</v>
      </c>
      <c r="D5312">
        <v>2021</v>
      </c>
      <c r="E5312">
        <v>134820618</v>
      </c>
      <c r="F5312">
        <v>78278000</v>
      </c>
      <c r="G5312">
        <v>179248000</v>
      </c>
      <c r="H5312">
        <v>42499000</v>
      </c>
      <c r="I5312">
        <v>434845618</v>
      </c>
      <c r="J5312">
        <f t="shared" si="86"/>
        <v>108711404.5</v>
      </c>
    </row>
    <row r="5313" spans="1:10">
      <c r="A5313" t="s">
        <v>369</v>
      </c>
      <c r="B5313" t="s">
        <v>372</v>
      </c>
      <c r="C5313" t="s">
        <v>373</v>
      </c>
      <c r="D5313">
        <v>2021</v>
      </c>
      <c r="E5313">
        <v>1296000</v>
      </c>
      <c r="F5313">
        <v>0</v>
      </c>
      <c r="G5313">
        <v>0</v>
      </c>
      <c r="H5313">
        <v>0</v>
      </c>
      <c r="I5313">
        <v>1296000</v>
      </c>
      <c r="J5313">
        <f t="shared" si="86"/>
        <v>1296000</v>
      </c>
    </row>
    <row r="5314" spans="1:10">
      <c r="A5314" t="s">
        <v>369</v>
      </c>
      <c r="B5314" t="s">
        <v>372</v>
      </c>
      <c r="C5314" t="s">
        <v>373</v>
      </c>
      <c r="D5314">
        <v>2021</v>
      </c>
      <c r="E5314">
        <v>0</v>
      </c>
      <c r="F5314">
        <v>0</v>
      </c>
      <c r="G5314">
        <v>14781019</v>
      </c>
      <c r="H5314">
        <v>0</v>
      </c>
      <c r="I5314">
        <v>14781019</v>
      </c>
      <c r="J5314">
        <f t="shared" si="86"/>
        <v>14781019</v>
      </c>
    </row>
    <row r="5315" spans="1:10">
      <c r="A5315" t="s">
        <v>369</v>
      </c>
      <c r="B5315" t="s">
        <v>374</v>
      </c>
      <c r="C5315" t="s">
        <v>375</v>
      </c>
      <c r="D5315">
        <v>2021</v>
      </c>
      <c r="E5315">
        <v>23792789</v>
      </c>
      <c r="F5315">
        <v>77030000</v>
      </c>
      <c r="G5315">
        <v>12873000</v>
      </c>
      <c r="H5315">
        <v>33012000</v>
      </c>
      <c r="I5315">
        <v>146707789</v>
      </c>
      <c r="J5315">
        <f t="shared" si="86"/>
        <v>36676947.25</v>
      </c>
    </row>
    <row r="5316" spans="1:10">
      <c r="A5316" t="s">
        <v>369</v>
      </c>
      <c r="B5316" t="s">
        <v>374</v>
      </c>
      <c r="C5316" t="s">
        <v>375</v>
      </c>
      <c r="D5316">
        <v>2021</v>
      </c>
      <c r="E5316">
        <v>38763460</v>
      </c>
      <c r="F5316">
        <v>8615000</v>
      </c>
      <c r="G5316">
        <v>26180000</v>
      </c>
      <c r="H5316">
        <v>2638000</v>
      </c>
      <c r="I5316">
        <v>76196460</v>
      </c>
      <c r="J5316">
        <f t="shared" si="86"/>
        <v>19049115</v>
      </c>
    </row>
    <row r="5317" spans="1:10">
      <c r="A5317" t="s">
        <v>369</v>
      </c>
      <c r="B5317" t="s">
        <v>374</v>
      </c>
      <c r="C5317" t="s">
        <v>375</v>
      </c>
      <c r="D5317">
        <v>2021</v>
      </c>
      <c r="E5317">
        <v>49996321</v>
      </c>
      <c r="F5317">
        <v>0</v>
      </c>
      <c r="G5317">
        <v>0</v>
      </c>
      <c r="H5317">
        <v>0</v>
      </c>
      <c r="I5317">
        <v>49996321</v>
      </c>
      <c r="J5317">
        <f t="shared" si="86"/>
        <v>49996321</v>
      </c>
    </row>
    <row r="5318" spans="1:10">
      <c r="A5318" t="s">
        <v>369</v>
      </c>
      <c r="B5318" t="s">
        <v>376</v>
      </c>
      <c r="C5318" t="s">
        <v>377</v>
      </c>
      <c r="D5318">
        <v>2021</v>
      </c>
      <c r="E5318">
        <v>0</v>
      </c>
      <c r="F5318">
        <v>22515948</v>
      </c>
      <c r="G5318">
        <v>170734000</v>
      </c>
      <c r="H5318">
        <v>114893000</v>
      </c>
      <c r="I5318">
        <v>308142948</v>
      </c>
      <c r="J5318">
        <f t="shared" si="86"/>
        <v>102714316</v>
      </c>
    </row>
    <row r="5319" spans="1:10">
      <c r="A5319" t="s">
        <v>369</v>
      </c>
      <c r="B5319" t="s">
        <v>376</v>
      </c>
      <c r="C5319" t="s">
        <v>377</v>
      </c>
      <c r="D5319">
        <v>2021</v>
      </c>
      <c r="E5319">
        <v>0</v>
      </c>
      <c r="F5319">
        <v>0</v>
      </c>
      <c r="G5319">
        <v>11671145</v>
      </c>
      <c r="H5319">
        <v>0</v>
      </c>
      <c r="I5319">
        <v>11671145</v>
      </c>
      <c r="J5319">
        <f t="shared" si="86"/>
        <v>11671145</v>
      </c>
    </row>
    <row r="5320" spans="1:10">
      <c r="A5320" t="s">
        <v>369</v>
      </c>
      <c r="B5320" t="s">
        <v>376</v>
      </c>
      <c r="C5320" t="s">
        <v>377</v>
      </c>
      <c r="D5320">
        <v>2021</v>
      </c>
      <c r="E5320">
        <v>0</v>
      </c>
      <c r="F5320">
        <v>0</v>
      </c>
      <c r="G5320">
        <v>3381000</v>
      </c>
      <c r="H5320">
        <v>0</v>
      </c>
      <c r="I5320">
        <v>3381000</v>
      </c>
      <c r="J5320">
        <f t="shared" si="86"/>
        <v>3381000</v>
      </c>
    </row>
    <row r="5321" spans="1:10">
      <c r="A5321" t="s">
        <v>369</v>
      </c>
      <c r="B5321" t="s">
        <v>378</v>
      </c>
      <c r="C5321" t="s">
        <v>379</v>
      </c>
      <c r="D5321">
        <v>2021</v>
      </c>
      <c r="E5321">
        <v>0</v>
      </c>
      <c r="F5321">
        <v>11640257</v>
      </c>
      <c r="G5321">
        <v>92000</v>
      </c>
      <c r="H5321">
        <v>38771000</v>
      </c>
      <c r="I5321">
        <v>50503257</v>
      </c>
      <c r="J5321">
        <f t="shared" si="86"/>
        <v>16834419</v>
      </c>
    </row>
    <row r="5322" spans="1:10">
      <c r="A5322" t="s">
        <v>369</v>
      </c>
      <c r="B5322" t="s">
        <v>378</v>
      </c>
      <c r="C5322" t="s">
        <v>379</v>
      </c>
      <c r="D5322">
        <v>2021</v>
      </c>
      <c r="E5322">
        <v>0</v>
      </c>
      <c r="F5322">
        <v>0</v>
      </c>
      <c r="G5322">
        <v>884057</v>
      </c>
      <c r="H5322">
        <v>0</v>
      </c>
      <c r="I5322">
        <v>884057</v>
      </c>
      <c r="J5322">
        <f t="shared" si="86"/>
        <v>884057</v>
      </c>
    </row>
    <row r="5323" spans="1:10">
      <c r="A5323" t="s">
        <v>369</v>
      </c>
      <c r="B5323" t="s">
        <v>378</v>
      </c>
      <c r="C5323" t="s">
        <v>379</v>
      </c>
      <c r="D5323">
        <v>2021</v>
      </c>
      <c r="E5323">
        <v>0</v>
      </c>
      <c r="F5323">
        <v>0</v>
      </c>
      <c r="G5323">
        <v>24049</v>
      </c>
      <c r="H5323">
        <v>750000</v>
      </c>
      <c r="I5323">
        <v>774049</v>
      </c>
      <c r="J5323">
        <f t="shared" si="86"/>
        <v>387024.5</v>
      </c>
    </row>
    <row r="5324" spans="1:10">
      <c r="A5324" t="s">
        <v>369</v>
      </c>
      <c r="B5324" t="s">
        <v>380</v>
      </c>
      <c r="C5324" t="s">
        <v>381</v>
      </c>
      <c r="D5324">
        <v>2021</v>
      </c>
      <c r="E5324">
        <v>0</v>
      </c>
      <c r="F5324">
        <v>63393435</v>
      </c>
      <c r="G5324">
        <v>22078000</v>
      </c>
      <c r="H5324">
        <v>19753000</v>
      </c>
      <c r="I5324">
        <v>105224435</v>
      </c>
      <c r="J5324">
        <f t="shared" si="86"/>
        <v>35074811.666666664</v>
      </c>
    </row>
    <row r="5325" spans="1:10">
      <c r="A5325" t="s">
        <v>369</v>
      </c>
      <c r="B5325" t="s">
        <v>380</v>
      </c>
      <c r="C5325" t="s">
        <v>381</v>
      </c>
      <c r="D5325">
        <v>2021</v>
      </c>
      <c r="E5325">
        <v>0</v>
      </c>
      <c r="F5325">
        <v>0</v>
      </c>
      <c r="G5325">
        <v>323999</v>
      </c>
      <c r="H5325">
        <v>0</v>
      </c>
      <c r="I5325">
        <v>323999</v>
      </c>
      <c r="J5325">
        <f t="shared" si="86"/>
        <v>323999</v>
      </c>
    </row>
    <row r="5326" spans="1:10">
      <c r="A5326" t="s">
        <v>369</v>
      </c>
      <c r="B5326" t="s">
        <v>910</v>
      </c>
      <c r="C5326" t="s">
        <v>911</v>
      </c>
      <c r="D5326">
        <v>2021</v>
      </c>
      <c r="E5326">
        <v>8160783</v>
      </c>
      <c r="F5326">
        <v>0</v>
      </c>
      <c r="G5326">
        <v>0</v>
      </c>
      <c r="H5326">
        <v>0</v>
      </c>
      <c r="I5326">
        <v>8160783</v>
      </c>
      <c r="J5326">
        <f t="shared" si="86"/>
        <v>8160783</v>
      </c>
    </row>
    <row r="5327" spans="1:10">
      <c r="A5327" t="s">
        <v>369</v>
      </c>
      <c r="B5327" t="s">
        <v>910</v>
      </c>
      <c r="C5327" t="s">
        <v>911</v>
      </c>
      <c r="D5327">
        <v>2021</v>
      </c>
      <c r="E5327">
        <v>0</v>
      </c>
      <c r="F5327">
        <v>900763</v>
      </c>
      <c r="G5327">
        <v>0</v>
      </c>
      <c r="H5327">
        <v>0</v>
      </c>
      <c r="I5327">
        <v>900763</v>
      </c>
      <c r="J5327">
        <f t="shared" si="86"/>
        <v>900763</v>
      </c>
    </row>
    <row r="5328" spans="1:10">
      <c r="A5328" t="s">
        <v>369</v>
      </c>
      <c r="B5328" t="s">
        <v>382</v>
      </c>
      <c r="C5328" t="s">
        <v>383</v>
      </c>
      <c r="D5328">
        <v>2021</v>
      </c>
      <c r="E5328">
        <v>54629137</v>
      </c>
      <c r="F5328">
        <v>10670000</v>
      </c>
      <c r="G5328">
        <v>9837000</v>
      </c>
      <c r="H5328">
        <v>8394000</v>
      </c>
      <c r="I5328">
        <v>83530137</v>
      </c>
      <c r="J5328">
        <f t="shared" si="86"/>
        <v>20882534.25</v>
      </c>
    </row>
    <row r="5329" spans="1:10">
      <c r="A5329" t="s">
        <v>369</v>
      </c>
      <c r="B5329" t="s">
        <v>384</v>
      </c>
      <c r="C5329" t="s">
        <v>385</v>
      </c>
      <c r="D5329">
        <v>2021</v>
      </c>
      <c r="E5329">
        <v>7033853</v>
      </c>
      <c r="F5329">
        <v>0</v>
      </c>
      <c r="G5329">
        <v>0</v>
      </c>
      <c r="H5329">
        <v>0</v>
      </c>
      <c r="I5329">
        <v>7033853</v>
      </c>
      <c r="J5329">
        <f t="shared" si="86"/>
        <v>7033853</v>
      </c>
    </row>
    <row r="5330" spans="1:10">
      <c r="A5330" t="s">
        <v>369</v>
      </c>
      <c r="B5330" t="s">
        <v>386</v>
      </c>
      <c r="C5330" t="s">
        <v>387</v>
      </c>
      <c r="D5330">
        <v>2021</v>
      </c>
      <c r="E5330">
        <v>8598993</v>
      </c>
      <c r="F5330">
        <v>0</v>
      </c>
      <c r="G5330">
        <v>0</v>
      </c>
      <c r="H5330">
        <v>0</v>
      </c>
      <c r="I5330">
        <v>8598993</v>
      </c>
      <c r="J5330">
        <f t="shared" si="86"/>
        <v>8598993</v>
      </c>
    </row>
    <row r="5331" spans="1:10">
      <c r="A5331" t="s">
        <v>369</v>
      </c>
      <c r="B5331" t="s">
        <v>1727</v>
      </c>
      <c r="C5331" t="s">
        <v>1728</v>
      </c>
      <c r="D5331">
        <v>2021</v>
      </c>
      <c r="E5331">
        <v>6910060</v>
      </c>
      <c r="F5331">
        <v>0</v>
      </c>
      <c r="G5331">
        <v>0</v>
      </c>
      <c r="H5331">
        <v>0</v>
      </c>
      <c r="I5331">
        <v>6910060</v>
      </c>
      <c r="J5331">
        <f t="shared" si="86"/>
        <v>6910060</v>
      </c>
    </row>
    <row r="5332" spans="1:10">
      <c r="A5332" t="s">
        <v>369</v>
      </c>
      <c r="B5332" t="s">
        <v>388</v>
      </c>
      <c r="C5332" t="s">
        <v>389</v>
      </c>
      <c r="D5332">
        <v>2021</v>
      </c>
      <c r="E5332">
        <v>36124584</v>
      </c>
      <c r="F5332">
        <v>83573000</v>
      </c>
      <c r="G5332">
        <v>66247000</v>
      </c>
      <c r="H5332">
        <v>91971000</v>
      </c>
      <c r="I5332">
        <v>277915584</v>
      </c>
      <c r="J5332">
        <f t="shared" si="86"/>
        <v>69478896</v>
      </c>
    </row>
    <row r="5333" spans="1:10">
      <c r="A5333" t="s">
        <v>369</v>
      </c>
      <c r="B5333" t="s">
        <v>388</v>
      </c>
      <c r="C5333" t="s">
        <v>389</v>
      </c>
      <c r="D5333">
        <v>2021</v>
      </c>
      <c r="E5333">
        <v>0</v>
      </c>
      <c r="F5333">
        <v>223920</v>
      </c>
      <c r="G5333">
        <v>0</v>
      </c>
      <c r="H5333">
        <v>0</v>
      </c>
      <c r="I5333">
        <v>223920</v>
      </c>
      <c r="J5333">
        <f t="shared" si="86"/>
        <v>223920</v>
      </c>
    </row>
    <row r="5334" spans="1:10">
      <c r="A5334" t="s">
        <v>369</v>
      </c>
      <c r="B5334" t="s">
        <v>390</v>
      </c>
      <c r="C5334" t="s">
        <v>391</v>
      </c>
      <c r="D5334">
        <v>2021</v>
      </c>
      <c r="E5334">
        <v>0</v>
      </c>
      <c r="F5334">
        <v>0</v>
      </c>
      <c r="G5334">
        <v>10252067</v>
      </c>
      <c r="H5334">
        <v>7210000</v>
      </c>
      <c r="I5334">
        <v>17462067</v>
      </c>
      <c r="J5334">
        <f t="shared" si="86"/>
        <v>8731033.5</v>
      </c>
    </row>
    <row r="5335" spans="1:10">
      <c r="A5335" t="s">
        <v>369</v>
      </c>
      <c r="B5335" t="s">
        <v>1619</v>
      </c>
      <c r="C5335" t="s">
        <v>1620</v>
      </c>
      <c r="D5335">
        <v>2021</v>
      </c>
      <c r="E5335">
        <v>0</v>
      </c>
      <c r="F5335">
        <v>27297000</v>
      </c>
      <c r="G5335">
        <v>0</v>
      </c>
      <c r="H5335">
        <v>0</v>
      </c>
      <c r="I5335">
        <v>27297000</v>
      </c>
      <c r="J5335">
        <f t="shared" si="86"/>
        <v>27297000</v>
      </c>
    </row>
    <row r="5336" spans="1:10">
      <c r="A5336" t="s">
        <v>369</v>
      </c>
      <c r="B5336" t="s">
        <v>392</v>
      </c>
      <c r="C5336" t="s">
        <v>393</v>
      </c>
      <c r="D5336">
        <v>2021</v>
      </c>
      <c r="E5336">
        <v>220584660</v>
      </c>
      <c r="F5336">
        <v>216478000</v>
      </c>
      <c r="G5336">
        <v>184462000</v>
      </c>
      <c r="H5336">
        <v>140211000</v>
      </c>
      <c r="I5336">
        <v>761735660</v>
      </c>
      <c r="J5336">
        <f t="shared" si="86"/>
        <v>190433915</v>
      </c>
    </row>
    <row r="5337" spans="1:10">
      <c r="A5337" t="s">
        <v>369</v>
      </c>
      <c r="B5337" t="s">
        <v>392</v>
      </c>
      <c r="C5337" t="s">
        <v>393</v>
      </c>
      <c r="D5337">
        <v>2021</v>
      </c>
      <c r="E5337">
        <v>0</v>
      </c>
      <c r="F5337">
        <v>1370230</v>
      </c>
      <c r="G5337">
        <v>0</v>
      </c>
      <c r="H5337">
        <v>172000</v>
      </c>
      <c r="I5337">
        <v>1542230</v>
      </c>
      <c r="J5337">
        <f t="shared" si="86"/>
        <v>771115</v>
      </c>
    </row>
    <row r="5338" spans="1:10">
      <c r="A5338" t="s">
        <v>369</v>
      </c>
      <c r="B5338" t="s">
        <v>392</v>
      </c>
      <c r="C5338" t="s">
        <v>393</v>
      </c>
      <c r="D5338">
        <v>2021</v>
      </c>
      <c r="E5338">
        <v>499999</v>
      </c>
      <c r="F5338">
        <v>260000</v>
      </c>
      <c r="G5338">
        <v>0</v>
      </c>
      <c r="H5338">
        <v>0</v>
      </c>
      <c r="I5338">
        <v>759999</v>
      </c>
      <c r="J5338">
        <f t="shared" si="86"/>
        <v>379999.5</v>
      </c>
    </row>
    <row r="5339" spans="1:10">
      <c r="A5339" t="s">
        <v>369</v>
      </c>
      <c r="B5339" t="s">
        <v>392</v>
      </c>
      <c r="C5339" t="s">
        <v>393</v>
      </c>
      <c r="D5339">
        <v>2021</v>
      </c>
      <c r="E5339">
        <v>0</v>
      </c>
      <c r="F5339">
        <v>0</v>
      </c>
      <c r="G5339">
        <v>4840960</v>
      </c>
      <c r="H5339">
        <v>9911000</v>
      </c>
      <c r="I5339">
        <v>14751960</v>
      </c>
      <c r="J5339">
        <f t="shared" si="86"/>
        <v>7375980</v>
      </c>
    </row>
    <row r="5340" spans="1:10">
      <c r="A5340" t="s">
        <v>369</v>
      </c>
      <c r="B5340" t="s">
        <v>394</v>
      </c>
      <c r="C5340" t="s">
        <v>395</v>
      </c>
      <c r="D5340">
        <v>2021</v>
      </c>
      <c r="E5340">
        <v>0</v>
      </c>
      <c r="F5340">
        <v>1366649</v>
      </c>
      <c r="G5340">
        <v>1425000</v>
      </c>
      <c r="H5340">
        <v>8674000</v>
      </c>
      <c r="I5340">
        <v>11465649</v>
      </c>
      <c r="J5340">
        <f t="shared" si="86"/>
        <v>3821883</v>
      </c>
    </row>
    <row r="5341" spans="1:10">
      <c r="A5341" t="s">
        <v>369</v>
      </c>
      <c r="B5341" t="s">
        <v>396</v>
      </c>
      <c r="C5341" t="s">
        <v>397</v>
      </c>
      <c r="D5341">
        <v>2021</v>
      </c>
      <c r="E5341">
        <v>2780523</v>
      </c>
      <c r="F5341">
        <v>37930000</v>
      </c>
      <c r="G5341">
        <v>0</v>
      </c>
      <c r="H5341">
        <v>0</v>
      </c>
      <c r="I5341">
        <v>40710523</v>
      </c>
      <c r="J5341">
        <f t="shared" si="86"/>
        <v>20355261.5</v>
      </c>
    </row>
    <row r="5342" spans="1:10">
      <c r="A5342" t="s">
        <v>369</v>
      </c>
      <c r="B5342" t="s">
        <v>400</v>
      </c>
      <c r="C5342" t="s">
        <v>401</v>
      </c>
      <c r="D5342">
        <v>2021</v>
      </c>
      <c r="E5342">
        <v>10000000</v>
      </c>
      <c r="F5342">
        <v>0</v>
      </c>
      <c r="G5342">
        <v>10056850</v>
      </c>
      <c r="H5342">
        <v>8300000</v>
      </c>
      <c r="I5342">
        <v>28356850</v>
      </c>
      <c r="J5342">
        <f t="shared" si="86"/>
        <v>9452283.333333334</v>
      </c>
    </row>
    <row r="5343" spans="1:10">
      <c r="A5343" t="s">
        <v>369</v>
      </c>
      <c r="B5343" t="s">
        <v>402</v>
      </c>
      <c r="C5343" t="s">
        <v>403</v>
      </c>
      <c r="D5343">
        <v>2021</v>
      </c>
      <c r="E5343">
        <v>241424993</v>
      </c>
      <c r="F5343">
        <v>129650000</v>
      </c>
      <c r="G5343">
        <v>123358000</v>
      </c>
      <c r="H5343">
        <v>128736000</v>
      </c>
      <c r="I5343">
        <v>623168993</v>
      </c>
      <c r="J5343">
        <f t="shared" si="86"/>
        <v>155792248.25</v>
      </c>
    </row>
    <row r="5344" spans="1:10">
      <c r="A5344" t="s">
        <v>369</v>
      </c>
      <c r="B5344" t="s">
        <v>402</v>
      </c>
      <c r="C5344" t="s">
        <v>403</v>
      </c>
      <c r="D5344">
        <v>2021</v>
      </c>
      <c r="E5344">
        <v>27605991</v>
      </c>
      <c r="F5344">
        <v>0</v>
      </c>
      <c r="G5344">
        <v>0</v>
      </c>
      <c r="H5344">
        <v>0</v>
      </c>
      <c r="I5344">
        <v>27605991</v>
      </c>
      <c r="J5344">
        <f t="shared" si="86"/>
        <v>27605991</v>
      </c>
    </row>
    <row r="5345" spans="1:10">
      <c r="A5345" t="s">
        <v>369</v>
      </c>
      <c r="B5345" t="s">
        <v>408</v>
      </c>
      <c r="C5345" t="s">
        <v>409</v>
      </c>
      <c r="D5345">
        <v>2021</v>
      </c>
      <c r="E5345">
        <v>272649</v>
      </c>
      <c r="F5345">
        <v>0</v>
      </c>
      <c r="G5345">
        <v>0</v>
      </c>
      <c r="H5345">
        <v>0</v>
      </c>
      <c r="I5345">
        <v>272649</v>
      </c>
      <c r="J5345">
        <f t="shared" si="86"/>
        <v>272649</v>
      </c>
    </row>
    <row r="5346" spans="1:10">
      <c r="A5346" t="s">
        <v>369</v>
      </c>
      <c r="B5346" t="s">
        <v>1621</v>
      </c>
      <c r="C5346" t="s">
        <v>1622</v>
      </c>
      <c r="D5346">
        <v>2021</v>
      </c>
      <c r="E5346">
        <v>0</v>
      </c>
      <c r="F5346">
        <v>275720</v>
      </c>
      <c r="G5346">
        <v>0</v>
      </c>
      <c r="H5346">
        <v>0</v>
      </c>
      <c r="I5346">
        <v>275720</v>
      </c>
      <c r="J5346">
        <f t="shared" si="86"/>
        <v>275720</v>
      </c>
    </row>
    <row r="5347" spans="1:10">
      <c r="A5347" t="s">
        <v>369</v>
      </c>
      <c r="B5347" t="s">
        <v>2252</v>
      </c>
      <c r="C5347" t="s">
        <v>2253</v>
      </c>
      <c r="D5347">
        <v>2021</v>
      </c>
      <c r="E5347">
        <v>0</v>
      </c>
      <c r="F5347">
        <v>999999</v>
      </c>
      <c r="G5347">
        <v>0</v>
      </c>
      <c r="H5347">
        <v>0</v>
      </c>
      <c r="I5347">
        <v>999999</v>
      </c>
      <c r="J5347">
        <f t="shared" si="86"/>
        <v>999999</v>
      </c>
    </row>
    <row r="5348" spans="1:10">
      <c r="A5348" t="s">
        <v>369</v>
      </c>
      <c r="B5348" t="s">
        <v>410</v>
      </c>
      <c r="C5348" t="s">
        <v>411</v>
      </c>
      <c r="D5348">
        <v>2021</v>
      </c>
      <c r="E5348">
        <v>0</v>
      </c>
      <c r="F5348">
        <v>0</v>
      </c>
      <c r="G5348">
        <v>1052000</v>
      </c>
      <c r="H5348">
        <v>0</v>
      </c>
      <c r="I5348">
        <v>1052000</v>
      </c>
      <c r="J5348">
        <f t="shared" si="86"/>
        <v>1052000</v>
      </c>
    </row>
    <row r="5349" spans="1:10">
      <c r="A5349" t="s">
        <v>369</v>
      </c>
      <c r="B5349" t="s">
        <v>412</v>
      </c>
      <c r="C5349" t="s">
        <v>413</v>
      </c>
      <c r="D5349">
        <v>2021</v>
      </c>
      <c r="E5349">
        <v>0</v>
      </c>
      <c r="F5349">
        <v>0</v>
      </c>
      <c r="G5349">
        <v>6204649</v>
      </c>
      <c r="H5349">
        <v>0</v>
      </c>
      <c r="I5349">
        <v>6204649</v>
      </c>
      <c r="J5349">
        <f t="shared" si="86"/>
        <v>6204649</v>
      </c>
    </row>
    <row r="5350" spans="1:10">
      <c r="A5350" t="s">
        <v>369</v>
      </c>
      <c r="B5350" t="s">
        <v>2170</v>
      </c>
      <c r="C5350" t="s">
        <v>2171</v>
      </c>
      <c r="D5350">
        <v>2021</v>
      </c>
      <c r="E5350">
        <v>0</v>
      </c>
      <c r="F5350">
        <v>70698</v>
      </c>
      <c r="G5350">
        <v>0</v>
      </c>
      <c r="H5350">
        <v>0</v>
      </c>
      <c r="I5350">
        <v>70698</v>
      </c>
      <c r="J5350">
        <f t="shared" si="86"/>
        <v>70698</v>
      </c>
    </row>
    <row r="5351" spans="1:10">
      <c r="A5351" t="s">
        <v>369</v>
      </c>
      <c r="B5351" t="s">
        <v>416</v>
      </c>
      <c r="C5351" t="s">
        <v>417</v>
      </c>
      <c r="D5351">
        <v>2021</v>
      </c>
      <c r="E5351">
        <v>6527000</v>
      </c>
      <c r="F5351">
        <v>0</v>
      </c>
      <c r="G5351">
        <v>0</v>
      </c>
      <c r="H5351">
        <v>0</v>
      </c>
      <c r="I5351">
        <v>6527000</v>
      </c>
      <c r="J5351">
        <f t="shared" si="86"/>
        <v>6527000</v>
      </c>
    </row>
    <row r="5352" spans="1:10">
      <c r="A5352" t="s">
        <v>369</v>
      </c>
      <c r="B5352" t="s">
        <v>418</v>
      </c>
      <c r="C5352" t="s">
        <v>419</v>
      </c>
      <c r="D5352">
        <v>2021</v>
      </c>
      <c r="E5352">
        <v>0</v>
      </c>
      <c r="F5352">
        <v>0</v>
      </c>
      <c r="G5352">
        <v>12140135</v>
      </c>
      <c r="H5352">
        <v>0</v>
      </c>
      <c r="I5352">
        <v>12140135</v>
      </c>
      <c r="J5352">
        <f t="shared" si="86"/>
        <v>12140135</v>
      </c>
    </row>
    <row r="5353" spans="1:10">
      <c r="A5353" t="s">
        <v>369</v>
      </c>
      <c r="B5353" t="s">
        <v>420</v>
      </c>
      <c r="C5353" t="s">
        <v>421</v>
      </c>
      <c r="D5353">
        <v>2021</v>
      </c>
      <c r="E5353">
        <v>0</v>
      </c>
      <c r="F5353">
        <v>0</v>
      </c>
      <c r="G5353">
        <v>1496499</v>
      </c>
      <c r="H5353">
        <v>0</v>
      </c>
      <c r="I5353">
        <v>1496499</v>
      </c>
      <c r="J5353">
        <f t="shared" si="86"/>
        <v>1496499</v>
      </c>
    </row>
    <row r="5354" spans="1:10">
      <c r="A5354" t="s">
        <v>369</v>
      </c>
      <c r="B5354" t="s">
        <v>422</v>
      </c>
      <c r="C5354" t="s">
        <v>423</v>
      </c>
      <c r="D5354">
        <v>2021</v>
      </c>
      <c r="E5354">
        <v>0</v>
      </c>
      <c r="F5354">
        <v>535049</v>
      </c>
      <c r="G5354">
        <v>0</v>
      </c>
      <c r="H5354">
        <v>0</v>
      </c>
      <c r="I5354">
        <v>535049</v>
      </c>
      <c r="J5354">
        <f t="shared" si="86"/>
        <v>535049</v>
      </c>
    </row>
    <row r="5355" spans="1:10">
      <c r="A5355" t="s">
        <v>369</v>
      </c>
      <c r="B5355" t="s">
        <v>914</v>
      </c>
      <c r="C5355" t="s">
        <v>805</v>
      </c>
      <c r="D5355">
        <v>2021</v>
      </c>
      <c r="E5355">
        <v>14620945</v>
      </c>
      <c r="F5355">
        <v>717000</v>
      </c>
      <c r="G5355">
        <v>290000</v>
      </c>
      <c r="H5355">
        <v>0</v>
      </c>
      <c r="I5355">
        <v>15627945</v>
      </c>
      <c r="J5355">
        <f t="shared" ref="J5355:J5418" si="87">AVERAGEIF(E5355:H5355, "&gt;0")</f>
        <v>5209315</v>
      </c>
    </row>
    <row r="5356" spans="1:10">
      <c r="A5356" t="s">
        <v>369</v>
      </c>
      <c r="B5356" t="s">
        <v>426</v>
      </c>
      <c r="C5356" t="s">
        <v>427</v>
      </c>
      <c r="D5356">
        <v>2021</v>
      </c>
      <c r="E5356">
        <v>5248372</v>
      </c>
      <c r="F5356">
        <v>22410000</v>
      </c>
      <c r="G5356">
        <v>30677000</v>
      </c>
      <c r="H5356">
        <v>49722000</v>
      </c>
      <c r="I5356">
        <v>108057372</v>
      </c>
      <c r="J5356">
        <f t="shared" si="87"/>
        <v>27014343</v>
      </c>
    </row>
    <row r="5357" spans="1:10">
      <c r="A5357" t="s">
        <v>369</v>
      </c>
      <c r="B5357" t="s">
        <v>426</v>
      </c>
      <c r="C5357" t="s">
        <v>427</v>
      </c>
      <c r="D5357">
        <v>2021</v>
      </c>
      <c r="E5357">
        <v>0</v>
      </c>
      <c r="F5357">
        <v>6093994</v>
      </c>
      <c r="G5357">
        <v>6589000</v>
      </c>
      <c r="H5357">
        <v>0</v>
      </c>
      <c r="I5357">
        <v>12682994</v>
      </c>
      <c r="J5357">
        <f t="shared" si="87"/>
        <v>6341497</v>
      </c>
    </row>
    <row r="5358" spans="1:10">
      <c r="A5358" t="s">
        <v>369</v>
      </c>
      <c r="B5358" t="s">
        <v>426</v>
      </c>
      <c r="C5358" t="s">
        <v>427</v>
      </c>
      <c r="D5358">
        <v>2021</v>
      </c>
      <c r="E5358">
        <v>0</v>
      </c>
      <c r="F5358">
        <v>528687</v>
      </c>
      <c r="G5358">
        <v>5092000</v>
      </c>
      <c r="H5358">
        <v>0</v>
      </c>
      <c r="I5358">
        <v>5620687</v>
      </c>
      <c r="J5358">
        <f t="shared" si="87"/>
        <v>2810343.5</v>
      </c>
    </row>
    <row r="5359" spans="1:10">
      <c r="A5359" t="s">
        <v>369</v>
      </c>
      <c r="B5359" t="s">
        <v>426</v>
      </c>
      <c r="C5359" t="s">
        <v>427</v>
      </c>
      <c r="D5359">
        <v>2021</v>
      </c>
      <c r="E5359">
        <v>20000</v>
      </c>
      <c r="F5359">
        <v>0</v>
      </c>
      <c r="G5359">
        <v>0</v>
      </c>
      <c r="H5359">
        <v>0</v>
      </c>
      <c r="I5359">
        <v>20000</v>
      </c>
      <c r="J5359">
        <f t="shared" si="87"/>
        <v>20000</v>
      </c>
    </row>
    <row r="5360" spans="1:10">
      <c r="A5360" t="s">
        <v>369</v>
      </c>
      <c r="B5360" t="s">
        <v>430</v>
      </c>
      <c r="C5360" t="s">
        <v>431</v>
      </c>
      <c r="D5360">
        <v>2021</v>
      </c>
      <c r="E5360">
        <v>1971000</v>
      </c>
      <c r="F5360">
        <v>0</v>
      </c>
      <c r="G5360">
        <v>0</v>
      </c>
      <c r="H5360">
        <v>0</v>
      </c>
      <c r="I5360">
        <v>1971000</v>
      </c>
      <c r="J5360">
        <f t="shared" si="87"/>
        <v>1971000</v>
      </c>
    </row>
    <row r="5361" spans="1:10">
      <c r="A5361" t="s">
        <v>369</v>
      </c>
      <c r="B5361" t="s">
        <v>432</v>
      </c>
      <c r="C5361" t="s">
        <v>433</v>
      </c>
      <c r="D5361">
        <v>2021</v>
      </c>
      <c r="E5361">
        <v>0</v>
      </c>
      <c r="F5361">
        <v>16154022</v>
      </c>
      <c r="G5361">
        <v>0</v>
      </c>
      <c r="H5361">
        <v>0</v>
      </c>
      <c r="I5361">
        <v>16154022</v>
      </c>
      <c r="J5361">
        <f t="shared" si="87"/>
        <v>16154022</v>
      </c>
    </row>
    <row r="5362" spans="1:10">
      <c r="A5362" t="s">
        <v>369</v>
      </c>
      <c r="B5362" t="s">
        <v>434</v>
      </c>
      <c r="C5362" t="s">
        <v>435</v>
      </c>
      <c r="D5362">
        <v>2021</v>
      </c>
      <c r="E5362">
        <v>1000</v>
      </c>
      <c r="F5362">
        <v>0</v>
      </c>
      <c r="G5362">
        <v>0</v>
      </c>
      <c r="H5362">
        <v>0</v>
      </c>
      <c r="I5362">
        <v>1000</v>
      </c>
      <c r="J5362">
        <f t="shared" si="87"/>
        <v>1000</v>
      </c>
    </row>
    <row r="5363" spans="1:10">
      <c r="A5363" t="s">
        <v>369</v>
      </c>
      <c r="B5363" t="s">
        <v>438</v>
      </c>
      <c r="C5363" t="s">
        <v>439</v>
      </c>
      <c r="D5363">
        <v>2021</v>
      </c>
      <c r="E5363">
        <v>0</v>
      </c>
      <c r="F5363">
        <v>15669</v>
      </c>
      <c r="G5363">
        <v>0</v>
      </c>
      <c r="H5363">
        <v>0</v>
      </c>
      <c r="I5363">
        <v>15669</v>
      </c>
      <c r="J5363">
        <f t="shared" si="87"/>
        <v>15669</v>
      </c>
    </row>
    <row r="5364" spans="1:10">
      <c r="A5364" t="s">
        <v>369</v>
      </c>
      <c r="B5364" t="s">
        <v>440</v>
      </c>
      <c r="C5364" t="s">
        <v>441</v>
      </c>
      <c r="D5364">
        <v>2021</v>
      </c>
      <c r="E5364">
        <v>606888</v>
      </c>
      <c r="F5364">
        <v>0</v>
      </c>
      <c r="G5364">
        <v>0</v>
      </c>
      <c r="H5364">
        <v>0</v>
      </c>
      <c r="I5364">
        <v>606888</v>
      </c>
      <c r="J5364">
        <f t="shared" si="87"/>
        <v>606888</v>
      </c>
    </row>
    <row r="5365" spans="1:10">
      <c r="A5365" t="s">
        <v>369</v>
      </c>
      <c r="B5365" t="s">
        <v>440</v>
      </c>
      <c r="C5365" t="s">
        <v>441</v>
      </c>
      <c r="D5365">
        <v>2021</v>
      </c>
      <c r="E5365">
        <v>0</v>
      </c>
      <c r="F5365">
        <v>3142648</v>
      </c>
      <c r="G5365">
        <v>836000</v>
      </c>
      <c r="H5365">
        <v>604000</v>
      </c>
      <c r="I5365">
        <v>4582648</v>
      </c>
      <c r="J5365">
        <f t="shared" si="87"/>
        <v>1527549.3333333333</v>
      </c>
    </row>
    <row r="5366" spans="1:10">
      <c r="A5366" t="s">
        <v>369</v>
      </c>
      <c r="B5366" t="s">
        <v>442</v>
      </c>
      <c r="C5366" t="s">
        <v>443</v>
      </c>
      <c r="D5366">
        <v>2021</v>
      </c>
      <c r="E5366">
        <v>107699</v>
      </c>
      <c r="F5366">
        <v>32000</v>
      </c>
      <c r="G5366">
        <v>0</v>
      </c>
      <c r="H5366">
        <v>0</v>
      </c>
      <c r="I5366">
        <v>139699</v>
      </c>
      <c r="J5366">
        <f t="shared" si="87"/>
        <v>69849.5</v>
      </c>
    </row>
    <row r="5367" spans="1:10">
      <c r="A5367" t="s">
        <v>369</v>
      </c>
      <c r="B5367" t="s">
        <v>449</v>
      </c>
      <c r="C5367" t="s">
        <v>450</v>
      </c>
      <c r="D5367">
        <v>2021</v>
      </c>
      <c r="E5367">
        <v>0</v>
      </c>
      <c r="F5367">
        <v>138494053</v>
      </c>
      <c r="G5367">
        <v>46518000</v>
      </c>
      <c r="H5367">
        <v>37330000</v>
      </c>
      <c r="I5367">
        <v>222342053</v>
      </c>
      <c r="J5367">
        <f t="shared" si="87"/>
        <v>74114017.666666672</v>
      </c>
    </row>
    <row r="5368" spans="1:10">
      <c r="A5368" t="s">
        <v>369</v>
      </c>
      <c r="B5368" t="s">
        <v>449</v>
      </c>
      <c r="C5368" t="s">
        <v>450</v>
      </c>
      <c r="D5368">
        <v>2021</v>
      </c>
      <c r="E5368">
        <v>0</v>
      </c>
      <c r="F5368">
        <v>3670400</v>
      </c>
      <c r="G5368">
        <v>0</v>
      </c>
      <c r="H5368">
        <v>0</v>
      </c>
      <c r="I5368">
        <v>3670400</v>
      </c>
      <c r="J5368">
        <f t="shared" si="87"/>
        <v>3670400</v>
      </c>
    </row>
    <row r="5369" spans="1:10">
      <c r="A5369" t="s">
        <v>369</v>
      </c>
      <c r="B5369" t="s">
        <v>1551</v>
      </c>
      <c r="C5369" t="s">
        <v>1552</v>
      </c>
      <c r="D5369">
        <v>2021</v>
      </c>
      <c r="E5369">
        <v>1200000</v>
      </c>
      <c r="F5369">
        <v>0</v>
      </c>
      <c r="G5369">
        <v>0</v>
      </c>
      <c r="H5369">
        <v>0</v>
      </c>
      <c r="I5369">
        <v>1200000</v>
      </c>
      <c r="J5369">
        <f t="shared" si="87"/>
        <v>1200000</v>
      </c>
    </row>
    <row r="5370" spans="1:10">
      <c r="A5370" t="s">
        <v>369</v>
      </c>
      <c r="B5370" t="s">
        <v>1325</v>
      </c>
      <c r="C5370" t="s">
        <v>1326</v>
      </c>
      <c r="D5370">
        <v>2021</v>
      </c>
      <c r="E5370">
        <v>1900000</v>
      </c>
      <c r="F5370">
        <v>0</v>
      </c>
      <c r="G5370">
        <v>0</v>
      </c>
      <c r="H5370">
        <v>0</v>
      </c>
      <c r="I5370">
        <v>1900000</v>
      </c>
      <c r="J5370">
        <f t="shared" si="87"/>
        <v>1900000</v>
      </c>
    </row>
    <row r="5371" spans="1:10">
      <c r="A5371" t="s">
        <v>369</v>
      </c>
      <c r="B5371" t="s">
        <v>1494</v>
      </c>
      <c r="C5371" t="s">
        <v>1495</v>
      </c>
      <c r="D5371">
        <v>2021</v>
      </c>
      <c r="E5371">
        <v>250000</v>
      </c>
      <c r="F5371">
        <v>0</v>
      </c>
      <c r="G5371">
        <v>0</v>
      </c>
      <c r="H5371">
        <v>0</v>
      </c>
      <c r="I5371">
        <v>250000</v>
      </c>
      <c r="J5371">
        <f t="shared" si="87"/>
        <v>250000</v>
      </c>
    </row>
    <row r="5372" spans="1:10">
      <c r="A5372" t="s">
        <v>369</v>
      </c>
      <c r="B5372" t="s">
        <v>1464</v>
      </c>
      <c r="C5372" t="s">
        <v>1465</v>
      </c>
      <c r="D5372">
        <v>2021</v>
      </c>
      <c r="E5372">
        <v>300000</v>
      </c>
      <c r="F5372">
        <v>0</v>
      </c>
      <c r="G5372">
        <v>0</v>
      </c>
      <c r="H5372">
        <v>0</v>
      </c>
      <c r="I5372">
        <v>300000</v>
      </c>
      <c r="J5372">
        <f t="shared" si="87"/>
        <v>300000</v>
      </c>
    </row>
    <row r="5373" spans="1:10">
      <c r="A5373" t="s">
        <v>369</v>
      </c>
      <c r="B5373" t="s">
        <v>1060</v>
      </c>
      <c r="C5373" t="s">
        <v>1061</v>
      </c>
      <c r="D5373">
        <v>2021</v>
      </c>
      <c r="E5373">
        <v>100000</v>
      </c>
      <c r="F5373">
        <v>0</v>
      </c>
      <c r="G5373">
        <v>0</v>
      </c>
      <c r="H5373">
        <v>0</v>
      </c>
      <c r="I5373">
        <v>100000</v>
      </c>
      <c r="J5373">
        <f t="shared" si="87"/>
        <v>100000</v>
      </c>
    </row>
    <row r="5374" spans="1:10">
      <c r="A5374" t="s">
        <v>369</v>
      </c>
      <c r="B5374" t="s">
        <v>1627</v>
      </c>
      <c r="C5374" t="s">
        <v>383</v>
      </c>
      <c r="D5374">
        <v>2021</v>
      </c>
      <c r="E5374">
        <v>100000</v>
      </c>
      <c r="F5374">
        <v>0</v>
      </c>
      <c r="G5374">
        <v>0</v>
      </c>
      <c r="H5374">
        <v>0</v>
      </c>
      <c r="I5374">
        <v>100000</v>
      </c>
      <c r="J5374">
        <f t="shared" si="87"/>
        <v>100000</v>
      </c>
    </row>
    <row r="5375" spans="1:10">
      <c r="A5375" t="s">
        <v>457</v>
      </c>
      <c r="B5375" t="s">
        <v>2341</v>
      </c>
      <c r="C5375" t="s">
        <v>2342</v>
      </c>
      <c r="D5375">
        <v>2021</v>
      </c>
      <c r="E5375">
        <v>450000</v>
      </c>
      <c r="F5375">
        <v>0</v>
      </c>
      <c r="G5375">
        <v>0</v>
      </c>
      <c r="H5375">
        <v>0</v>
      </c>
      <c r="I5375">
        <v>450000</v>
      </c>
      <c r="J5375">
        <f t="shared" si="87"/>
        <v>450000</v>
      </c>
    </row>
    <row r="5376" spans="1:10">
      <c r="A5376" t="s">
        <v>460</v>
      </c>
      <c r="B5376" t="s">
        <v>461</v>
      </c>
      <c r="C5376" t="s">
        <v>462</v>
      </c>
      <c r="D5376">
        <v>2021</v>
      </c>
      <c r="E5376">
        <v>0</v>
      </c>
      <c r="F5376">
        <v>0</v>
      </c>
      <c r="G5376">
        <v>19508518</v>
      </c>
      <c r="H5376">
        <v>582000</v>
      </c>
      <c r="I5376">
        <v>20090518</v>
      </c>
      <c r="J5376">
        <f t="shared" si="87"/>
        <v>10045259</v>
      </c>
    </row>
    <row r="5377" spans="1:10">
      <c r="A5377" t="s">
        <v>460</v>
      </c>
      <c r="B5377" t="s">
        <v>1218</v>
      </c>
      <c r="C5377" t="s">
        <v>1219</v>
      </c>
      <c r="D5377">
        <v>2021</v>
      </c>
      <c r="E5377">
        <v>0</v>
      </c>
      <c r="F5377">
        <v>2005000</v>
      </c>
      <c r="G5377">
        <v>0</v>
      </c>
      <c r="H5377">
        <v>0</v>
      </c>
      <c r="I5377">
        <v>2005000</v>
      </c>
      <c r="J5377">
        <f t="shared" si="87"/>
        <v>2005000</v>
      </c>
    </row>
    <row r="5378" spans="1:10">
      <c r="A5378" t="s">
        <v>460</v>
      </c>
      <c r="B5378" t="s">
        <v>1632</v>
      </c>
      <c r="C5378" t="s">
        <v>462</v>
      </c>
      <c r="D5378">
        <v>2021</v>
      </c>
      <c r="E5378">
        <v>0</v>
      </c>
      <c r="F5378">
        <v>190000</v>
      </c>
      <c r="G5378">
        <v>0</v>
      </c>
      <c r="H5378">
        <v>0</v>
      </c>
      <c r="I5378">
        <v>190000</v>
      </c>
      <c r="J5378">
        <f t="shared" si="87"/>
        <v>190000</v>
      </c>
    </row>
    <row r="5379" spans="1:10">
      <c r="A5379" t="s">
        <v>460</v>
      </c>
      <c r="B5379" t="s">
        <v>1183</v>
      </c>
      <c r="C5379" t="s">
        <v>464</v>
      </c>
      <c r="D5379">
        <v>2021</v>
      </c>
      <c r="E5379">
        <v>9956000</v>
      </c>
      <c r="F5379">
        <v>0</v>
      </c>
      <c r="G5379">
        <v>0</v>
      </c>
      <c r="H5379">
        <v>0</v>
      </c>
      <c r="I5379">
        <v>9956000</v>
      </c>
      <c r="J5379">
        <f t="shared" si="87"/>
        <v>9956000</v>
      </c>
    </row>
    <row r="5380" spans="1:10">
      <c r="A5380" t="s">
        <v>460</v>
      </c>
      <c r="B5380" t="s">
        <v>929</v>
      </c>
      <c r="C5380" t="s">
        <v>930</v>
      </c>
      <c r="D5380">
        <v>2021</v>
      </c>
      <c r="E5380">
        <v>6660000</v>
      </c>
      <c r="F5380">
        <v>0</v>
      </c>
      <c r="G5380">
        <v>0</v>
      </c>
      <c r="H5380">
        <v>0</v>
      </c>
      <c r="I5380">
        <v>6660000</v>
      </c>
      <c r="J5380">
        <f t="shared" si="87"/>
        <v>6660000</v>
      </c>
    </row>
    <row r="5381" spans="1:10">
      <c r="A5381" t="s">
        <v>460</v>
      </c>
      <c r="B5381" t="s">
        <v>463</v>
      </c>
      <c r="C5381" t="s">
        <v>464</v>
      </c>
      <c r="D5381">
        <v>2021</v>
      </c>
      <c r="E5381">
        <v>750000</v>
      </c>
      <c r="F5381">
        <v>0</v>
      </c>
      <c r="G5381">
        <v>0</v>
      </c>
      <c r="H5381">
        <v>0</v>
      </c>
      <c r="I5381">
        <v>750000</v>
      </c>
      <c r="J5381">
        <f t="shared" si="87"/>
        <v>750000</v>
      </c>
    </row>
    <row r="5382" spans="1:10">
      <c r="A5382" t="s">
        <v>465</v>
      </c>
      <c r="B5382" t="s">
        <v>466</v>
      </c>
      <c r="C5382" t="s">
        <v>467</v>
      </c>
      <c r="D5382">
        <v>2021</v>
      </c>
      <c r="E5382">
        <v>0</v>
      </c>
      <c r="F5382">
        <v>9915637</v>
      </c>
      <c r="G5382">
        <v>29847000</v>
      </c>
      <c r="H5382">
        <v>12706000</v>
      </c>
      <c r="I5382">
        <v>52468637</v>
      </c>
      <c r="J5382">
        <f t="shared" si="87"/>
        <v>17489545.666666668</v>
      </c>
    </row>
    <row r="5383" spans="1:10">
      <c r="A5383" t="s">
        <v>465</v>
      </c>
      <c r="B5383" t="s">
        <v>468</v>
      </c>
      <c r="C5383" t="s">
        <v>469</v>
      </c>
      <c r="D5383">
        <v>2021</v>
      </c>
      <c r="E5383">
        <v>86592</v>
      </c>
      <c r="F5383">
        <v>152000</v>
      </c>
      <c r="G5383">
        <v>157000</v>
      </c>
      <c r="H5383">
        <v>0</v>
      </c>
      <c r="I5383">
        <v>395592</v>
      </c>
      <c r="J5383">
        <f t="shared" si="87"/>
        <v>131864</v>
      </c>
    </row>
    <row r="5384" spans="1:10">
      <c r="A5384" t="s">
        <v>465</v>
      </c>
      <c r="B5384" t="s">
        <v>1633</v>
      </c>
      <c r="C5384" t="s">
        <v>1634</v>
      </c>
      <c r="D5384">
        <v>2021</v>
      </c>
      <c r="E5384">
        <v>0</v>
      </c>
      <c r="F5384">
        <v>0</v>
      </c>
      <c r="G5384">
        <v>114369</v>
      </c>
      <c r="H5384">
        <v>0</v>
      </c>
      <c r="I5384">
        <v>114369</v>
      </c>
      <c r="J5384">
        <f t="shared" si="87"/>
        <v>114369</v>
      </c>
    </row>
    <row r="5385" spans="1:10">
      <c r="A5385" t="s">
        <v>465</v>
      </c>
      <c r="B5385" t="s">
        <v>1285</v>
      </c>
      <c r="C5385" t="s">
        <v>1286</v>
      </c>
      <c r="D5385">
        <v>2021</v>
      </c>
      <c r="E5385">
        <v>8112000</v>
      </c>
      <c r="F5385">
        <v>0</v>
      </c>
      <c r="G5385">
        <v>0</v>
      </c>
      <c r="H5385">
        <v>0</v>
      </c>
      <c r="I5385">
        <v>8112000</v>
      </c>
      <c r="J5385">
        <f t="shared" si="87"/>
        <v>8112000</v>
      </c>
    </row>
    <row r="5386" spans="1:10">
      <c r="A5386" t="s">
        <v>465</v>
      </c>
      <c r="B5386" t="s">
        <v>975</v>
      </c>
      <c r="C5386" t="s">
        <v>976</v>
      </c>
      <c r="D5386">
        <v>2021</v>
      </c>
      <c r="E5386">
        <v>220000</v>
      </c>
      <c r="F5386">
        <v>0</v>
      </c>
      <c r="G5386">
        <v>0</v>
      </c>
      <c r="H5386">
        <v>0</v>
      </c>
      <c r="I5386">
        <v>220000</v>
      </c>
      <c r="J5386">
        <f t="shared" si="87"/>
        <v>220000</v>
      </c>
    </row>
    <row r="5387" spans="1:10">
      <c r="A5387" t="s">
        <v>474</v>
      </c>
      <c r="B5387" t="s">
        <v>475</v>
      </c>
      <c r="C5387" t="s">
        <v>476</v>
      </c>
      <c r="D5387">
        <v>2021</v>
      </c>
      <c r="E5387">
        <v>8102000</v>
      </c>
      <c r="F5387">
        <v>0</v>
      </c>
      <c r="G5387">
        <v>0</v>
      </c>
      <c r="H5387">
        <v>0</v>
      </c>
      <c r="I5387">
        <v>8102000</v>
      </c>
      <c r="J5387">
        <f t="shared" si="87"/>
        <v>8102000</v>
      </c>
    </row>
    <row r="5388" spans="1:10">
      <c r="A5388" t="s">
        <v>474</v>
      </c>
      <c r="B5388" t="s">
        <v>1435</v>
      </c>
      <c r="C5388" t="s">
        <v>995</v>
      </c>
      <c r="D5388">
        <v>2021</v>
      </c>
      <c r="E5388">
        <v>18589000</v>
      </c>
      <c r="F5388">
        <v>0</v>
      </c>
      <c r="G5388">
        <v>0</v>
      </c>
      <c r="H5388">
        <v>0</v>
      </c>
      <c r="I5388">
        <v>18589000</v>
      </c>
      <c r="J5388">
        <f t="shared" si="87"/>
        <v>18589000</v>
      </c>
    </row>
    <row r="5389" spans="1:10">
      <c r="A5389" t="s">
        <v>474</v>
      </c>
      <c r="B5389" t="s">
        <v>972</v>
      </c>
      <c r="C5389" t="s">
        <v>930</v>
      </c>
      <c r="D5389">
        <v>2021</v>
      </c>
      <c r="E5389">
        <v>6370000</v>
      </c>
      <c r="F5389">
        <v>0</v>
      </c>
      <c r="G5389">
        <v>0</v>
      </c>
      <c r="H5389">
        <v>0</v>
      </c>
      <c r="I5389">
        <v>6370000</v>
      </c>
      <c r="J5389">
        <f t="shared" si="87"/>
        <v>6370000</v>
      </c>
    </row>
    <row r="5390" spans="1:10">
      <c r="A5390" t="s">
        <v>474</v>
      </c>
      <c r="B5390" t="s">
        <v>994</v>
      </c>
      <c r="C5390" t="s">
        <v>995</v>
      </c>
      <c r="D5390">
        <v>2021</v>
      </c>
      <c r="E5390">
        <v>8600000</v>
      </c>
      <c r="F5390">
        <v>0</v>
      </c>
      <c r="G5390">
        <v>0</v>
      </c>
      <c r="H5390">
        <v>0</v>
      </c>
      <c r="I5390">
        <v>8600000</v>
      </c>
      <c r="J5390">
        <f t="shared" si="87"/>
        <v>8600000</v>
      </c>
    </row>
    <row r="5391" spans="1:10">
      <c r="A5391" t="s">
        <v>1635</v>
      </c>
      <c r="B5391" t="s">
        <v>1636</v>
      </c>
      <c r="C5391" t="s">
        <v>1637</v>
      </c>
      <c r="D5391">
        <v>2021</v>
      </c>
      <c r="E5391">
        <v>14275000</v>
      </c>
      <c r="F5391">
        <v>0</v>
      </c>
      <c r="G5391">
        <v>0</v>
      </c>
      <c r="H5391">
        <v>0</v>
      </c>
      <c r="I5391">
        <v>14275000</v>
      </c>
      <c r="J5391">
        <f t="shared" si="87"/>
        <v>14275000</v>
      </c>
    </row>
    <row r="5392" spans="1:10">
      <c r="A5392" t="s">
        <v>446</v>
      </c>
      <c r="B5392" t="s">
        <v>2343</v>
      </c>
      <c r="C5392" t="s">
        <v>1562</v>
      </c>
      <c r="D5392">
        <v>2021</v>
      </c>
      <c r="E5392">
        <v>0</v>
      </c>
      <c r="F5392">
        <v>0</v>
      </c>
      <c r="G5392">
        <v>0</v>
      </c>
      <c r="H5392">
        <v>7999423</v>
      </c>
      <c r="I5392">
        <v>7999423</v>
      </c>
      <c r="J5392">
        <f t="shared" si="87"/>
        <v>7999423</v>
      </c>
    </row>
    <row r="5393" spans="1:10">
      <c r="A5393" t="s">
        <v>446</v>
      </c>
      <c r="B5393" t="s">
        <v>2343</v>
      </c>
      <c r="C5393" t="s">
        <v>1562</v>
      </c>
      <c r="D5393">
        <v>2021</v>
      </c>
      <c r="E5393">
        <v>0</v>
      </c>
      <c r="F5393">
        <v>0</v>
      </c>
      <c r="G5393">
        <v>0</v>
      </c>
      <c r="H5393">
        <v>2560000</v>
      </c>
      <c r="I5393">
        <v>2560000</v>
      </c>
      <c r="J5393">
        <f t="shared" si="87"/>
        <v>2560000</v>
      </c>
    </row>
    <row r="5394" spans="1:10">
      <c r="A5394" t="s">
        <v>446</v>
      </c>
      <c r="B5394" t="s">
        <v>1921</v>
      </c>
      <c r="C5394" t="s">
        <v>1506</v>
      </c>
      <c r="D5394">
        <v>2021</v>
      </c>
      <c r="E5394">
        <v>0</v>
      </c>
      <c r="F5394">
        <v>133431</v>
      </c>
      <c r="G5394">
        <v>11211000</v>
      </c>
      <c r="H5394">
        <v>4560000</v>
      </c>
      <c r="I5394">
        <v>15904431</v>
      </c>
      <c r="J5394">
        <f t="shared" si="87"/>
        <v>5301477</v>
      </c>
    </row>
    <row r="5395" spans="1:10">
      <c r="A5395" t="s">
        <v>446</v>
      </c>
      <c r="B5395" t="s">
        <v>1922</v>
      </c>
      <c r="C5395" t="s">
        <v>478</v>
      </c>
      <c r="D5395">
        <v>2021</v>
      </c>
      <c r="E5395">
        <v>0</v>
      </c>
      <c r="F5395">
        <v>0</v>
      </c>
      <c r="G5395">
        <v>0</v>
      </c>
      <c r="H5395">
        <v>622000</v>
      </c>
      <c r="I5395">
        <v>622000</v>
      </c>
      <c r="J5395">
        <f t="shared" si="87"/>
        <v>622000</v>
      </c>
    </row>
    <row r="5396" spans="1:10">
      <c r="A5396" t="s">
        <v>446</v>
      </c>
      <c r="B5396" t="s">
        <v>2344</v>
      </c>
      <c r="C5396" t="s">
        <v>1014</v>
      </c>
      <c r="D5396">
        <v>2021</v>
      </c>
      <c r="E5396">
        <v>241</v>
      </c>
      <c r="F5396">
        <v>0</v>
      </c>
      <c r="G5396">
        <v>0</v>
      </c>
      <c r="H5396">
        <v>0</v>
      </c>
      <c r="I5396">
        <v>241</v>
      </c>
      <c r="J5396">
        <f t="shared" si="87"/>
        <v>241</v>
      </c>
    </row>
    <row r="5397" spans="1:10">
      <c r="A5397" t="s">
        <v>446</v>
      </c>
      <c r="B5397" t="s">
        <v>2345</v>
      </c>
      <c r="C5397" t="s">
        <v>2346</v>
      </c>
      <c r="D5397">
        <v>2021</v>
      </c>
      <c r="E5397">
        <v>6000000</v>
      </c>
      <c r="F5397">
        <v>0</v>
      </c>
      <c r="G5397">
        <v>0</v>
      </c>
      <c r="H5397">
        <v>0</v>
      </c>
      <c r="I5397">
        <v>6000000</v>
      </c>
      <c r="J5397">
        <f t="shared" si="87"/>
        <v>6000000</v>
      </c>
    </row>
    <row r="5398" spans="1:10">
      <c r="A5398" t="s">
        <v>446</v>
      </c>
      <c r="B5398" t="s">
        <v>1923</v>
      </c>
      <c r="C5398" t="s">
        <v>890</v>
      </c>
      <c r="D5398">
        <v>2021</v>
      </c>
      <c r="E5398">
        <v>0</v>
      </c>
      <c r="F5398">
        <v>405315</v>
      </c>
      <c r="G5398">
        <v>0</v>
      </c>
      <c r="H5398">
        <v>0</v>
      </c>
      <c r="I5398">
        <v>405315</v>
      </c>
      <c r="J5398">
        <f t="shared" si="87"/>
        <v>405315</v>
      </c>
    </row>
    <row r="5399" spans="1:10">
      <c r="A5399" t="s">
        <v>446</v>
      </c>
      <c r="B5399" t="s">
        <v>2347</v>
      </c>
      <c r="C5399" t="s">
        <v>2225</v>
      </c>
      <c r="D5399">
        <v>2021</v>
      </c>
      <c r="E5399">
        <v>0</v>
      </c>
      <c r="F5399">
        <v>0</v>
      </c>
      <c r="G5399">
        <v>0</v>
      </c>
      <c r="H5399">
        <v>543000</v>
      </c>
      <c r="I5399">
        <v>543000</v>
      </c>
      <c r="J5399">
        <f t="shared" si="87"/>
        <v>543000</v>
      </c>
    </row>
    <row r="5400" spans="1:10">
      <c r="A5400" t="s">
        <v>446</v>
      </c>
      <c r="B5400" t="s">
        <v>1924</v>
      </c>
      <c r="C5400" t="s">
        <v>480</v>
      </c>
      <c r="D5400">
        <v>2021</v>
      </c>
      <c r="E5400">
        <v>88858617</v>
      </c>
      <c r="F5400">
        <v>49281000</v>
      </c>
      <c r="G5400">
        <v>25572000</v>
      </c>
      <c r="H5400">
        <v>33222000</v>
      </c>
      <c r="I5400">
        <v>196933617</v>
      </c>
      <c r="J5400">
        <f t="shared" si="87"/>
        <v>49233404.25</v>
      </c>
    </row>
    <row r="5401" spans="1:10">
      <c r="A5401" t="s">
        <v>446</v>
      </c>
      <c r="B5401" t="s">
        <v>1924</v>
      </c>
      <c r="C5401" t="s">
        <v>480</v>
      </c>
      <c r="D5401">
        <v>2021</v>
      </c>
      <c r="E5401">
        <v>0</v>
      </c>
      <c r="F5401">
        <v>0</v>
      </c>
      <c r="G5401">
        <v>43996</v>
      </c>
      <c r="H5401">
        <v>0</v>
      </c>
      <c r="I5401">
        <v>43996</v>
      </c>
      <c r="J5401">
        <f t="shared" si="87"/>
        <v>43996</v>
      </c>
    </row>
    <row r="5402" spans="1:10">
      <c r="A5402" t="s">
        <v>446</v>
      </c>
      <c r="B5402" t="s">
        <v>1924</v>
      </c>
      <c r="C5402" t="s">
        <v>480</v>
      </c>
      <c r="D5402">
        <v>2021</v>
      </c>
      <c r="E5402">
        <v>4087668</v>
      </c>
      <c r="F5402">
        <v>0</v>
      </c>
      <c r="G5402">
        <v>566000</v>
      </c>
      <c r="H5402">
        <v>0</v>
      </c>
      <c r="I5402">
        <v>4653668</v>
      </c>
      <c r="J5402">
        <f t="shared" si="87"/>
        <v>2326834</v>
      </c>
    </row>
    <row r="5403" spans="1:10">
      <c r="A5403" t="s">
        <v>446</v>
      </c>
      <c r="B5403" t="s">
        <v>1924</v>
      </c>
      <c r="C5403" t="s">
        <v>480</v>
      </c>
      <c r="D5403">
        <v>2021</v>
      </c>
      <c r="E5403">
        <v>0</v>
      </c>
      <c r="F5403">
        <v>0</v>
      </c>
      <c r="G5403">
        <v>57000</v>
      </c>
      <c r="H5403">
        <v>0</v>
      </c>
      <c r="I5403">
        <v>57000</v>
      </c>
      <c r="J5403">
        <f t="shared" si="87"/>
        <v>57000</v>
      </c>
    </row>
    <row r="5404" spans="1:10">
      <c r="A5404" t="s">
        <v>446</v>
      </c>
      <c r="B5404" t="s">
        <v>1925</v>
      </c>
      <c r="C5404" t="s">
        <v>520</v>
      </c>
      <c r="D5404">
        <v>2021</v>
      </c>
      <c r="E5404">
        <v>0</v>
      </c>
      <c r="F5404">
        <v>12003386</v>
      </c>
      <c r="G5404">
        <v>11021000</v>
      </c>
      <c r="H5404">
        <v>0</v>
      </c>
      <c r="I5404">
        <v>23024386</v>
      </c>
      <c r="J5404">
        <f t="shared" si="87"/>
        <v>11512193</v>
      </c>
    </row>
    <row r="5405" spans="1:10">
      <c r="A5405" t="s">
        <v>446</v>
      </c>
      <c r="B5405" t="s">
        <v>1925</v>
      </c>
      <c r="C5405" t="s">
        <v>520</v>
      </c>
      <c r="D5405">
        <v>2021</v>
      </c>
      <c r="E5405">
        <v>0</v>
      </c>
      <c r="F5405">
        <v>0</v>
      </c>
      <c r="G5405">
        <v>324878</v>
      </c>
      <c r="H5405">
        <v>0</v>
      </c>
      <c r="I5405">
        <v>324878</v>
      </c>
      <c r="J5405">
        <f t="shared" si="87"/>
        <v>324878</v>
      </c>
    </row>
    <row r="5406" spans="1:10">
      <c r="A5406" t="s">
        <v>446</v>
      </c>
      <c r="B5406" t="s">
        <v>1925</v>
      </c>
      <c r="C5406" t="s">
        <v>520</v>
      </c>
      <c r="D5406">
        <v>2021</v>
      </c>
      <c r="E5406">
        <v>942028</v>
      </c>
      <c r="F5406">
        <v>510000</v>
      </c>
      <c r="G5406">
        <v>29000</v>
      </c>
      <c r="H5406">
        <v>0</v>
      </c>
      <c r="I5406">
        <v>1481028</v>
      </c>
      <c r="J5406">
        <f t="shared" si="87"/>
        <v>493676</v>
      </c>
    </row>
    <row r="5407" spans="1:10">
      <c r="A5407" t="s">
        <v>446</v>
      </c>
      <c r="B5407" t="s">
        <v>1926</v>
      </c>
      <c r="C5407" t="s">
        <v>482</v>
      </c>
      <c r="D5407">
        <v>2021</v>
      </c>
      <c r="E5407">
        <v>5000000</v>
      </c>
      <c r="F5407">
        <v>44388974</v>
      </c>
      <c r="G5407">
        <v>83719000</v>
      </c>
      <c r="H5407">
        <v>115925000</v>
      </c>
      <c r="I5407">
        <v>249032974</v>
      </c>
      <c r="J5407">
        <f t="shared" si="87"/>
        <v>62258243.5</v>
      </c>
    </row>
    <row r="5408" spans="1:10">
      <c r="A5408" t="s">
        <v>446</v>
      </c>
      <c r="B5408" t="s">
        <v>1926</v>
      </c>
      <c r="C5408" t="s">
        <v>482</v>
      </c>
      <c r="D5408">
        <v>2021</v>
      </c>
      <c r="E5408">
        <v>0</v>
      </c>
      <c r="F5408">
        <v>0</v>
      </c>
      <c r="G5408">
        <v>89999</v>
      </c>
      <c r="H5408">
        <v>0</v>
      </c>
      <c r="I5408">
        <v>89999</v>
      </c>
      <c r="J5408">
        <f t="shared" si="87"/>
        <v>89999</v>
      </c>
    </row>
    <row r="5409" spans="1:10">
      <c r="A5409" t="s">
        <v>446</v>
      </c>
      <c r="B5409" t="s">
        <v>1927</v>
      </c>
      <c r="C5409" t="s">
        <v>1045</v>
      </c>
      <c r="D5409">
        <v>2021</v>
      </c>
      <c r="E5409">
        <v>0</v>
      </c>
      <c r="F5409">
        <v>1649797</v>
      </c>
      <c r="G5409">
        <v>0</v>
      </c>
      <c r="H5409">
        <v>0</v>
      </c>
      <c r="I5409">
        <v>1649797</v>
      </c>
      <c r="J5409">
        <f t="shared" si="87"/>
        <v>1649797</v>
      </c>
    </row>
    <row r="5410" spans="1:10">
      <c r="A5410" t="s">
        <v>446</v>
      </c>
      <c r="B5410" t="s">
        <v>1927</v>
      </c>
      <c r="C5410" t="s">
        <v>1045</v>
      </c>
      <c r="D5410">
        <v>2021</v>
      </c>
      <c r="E5410">
        <v>514</v>
      </c>
      <c r="F5410">
        <v>0</v>
      </c>
      <c r="G5410">
        <v>0</v>
      </c>
      <c r="H5410">
        <v>0</v>
      </c>
      <c r="I5410">
        <v>514</v>
      </c>
      <c r="J5410">
        <f t="shared" si="87"/>
        <v>514</v>
      </c>
    </row>
    <row r="5411" spans="1:10">
      <c r="A5411" t="s">
        <v>446</v>
      </c>
      <c r="B5411" t="s">
        <v>1927</v>
      </c>
      <c r="C5411" t="s">
        <v>1045</v>
      </c>
      <c r="D5411">
        <v>2021</v>
      </c>
      <c r="E5411">
        <v>918179</v>
      </c>
      <c r="F5411">
        <v>0</v>
      </c>
      <c r="G5411">
        <v>29000</v>
      </c>
      <c r="H5411">
        <v>0</v>
      </c>
      <c r="I5411">
        <v>947179</v>
      </c>
      <c r="J5411">
        <f t="shared" si="87"/>
        <v>473589.5</v>
      </c>
    </row>
    <row r="5412" spans="1:10">
      <c r="A5412" t="s">
        <v>446</v>
      </c>
      <c r="B5412" t="s">
        <v>1928</v>
      </c>
      <c r="C5412" t="s">
        <v>484</v>
      </c>
      <c r="D5412">
        <v>2021</v>
      </c>
      <c r="E5412">
        <v>20228041</v>
      </c>
      <c r="F5412">
        <v>17742000</v>
      </c>
      <c r="G5412">
        <v>11880000</v>
      </c>
      <c r="H5412">
        <v>2000000</v>
      </c>
      <c r="I5412">
        <v>51850041</v>
      </c>
      <c r="J5412">
        <f t="shared" si="87"/>
        <v>12962510.25</v>
      </c>
    </row>
    <row r="5413" spans="1:10">
      <c r="A5413" t="s">
        <v>446</v>
      </c>
      <c r="B5413" t="s">
        <v>1928</v>
      </c>
      <c r="C5413" t="s">
        <v>484</v>
      </c>
      <c r="D5413">
        <v>2021</v>
      </c>
      <c r="E5413">
        <v>500000</v>
      </c>
      <c r="F5413">
        <v>210000</v>
      </c>
      <c r="G5413">
        <v>180000</v>
      </c>
      <c r="H5413">
        <v>0</v>
      </c>
      <c r="I5413">
        <v>890000</v>
      </c>
      <c r="J5413">
        <f t="shared" si="87"/>
        <v>296666.66666666669</v>
      </c>
    </row>
    <row r="5414" spans="1:10">
      <c r="A5414" t="s">
        <v>446</v>
      </c>
      <c r="B5414" t="s">
        <v>1929</v>
      </c>
      <c r="C5414" t="s">
        <v>1639</v>
      </c>
      <c r="D5414">
        <v>2021</v>
      </c>
      <c r="E5414">
        <v>0</v>
      </c>
      <c r="F5414">
        <v>1999999</v>
      </c>
      <c r="G5414">
        <v>0</v>
      </c>
      <c r="H5414">
        <v>0</v>
      </c>
      <c r="I5414">
        <v>1999999</v>
      </c>
      <c r="J5414">
        <f t="shared" si="87"/>
        <v>1999999</v>
      </c>
    </row>
    <row r="5415" spans="1:10">
      <c r="A5415" t="s">
        <v>446</v>
      </c>
      <c r="B5415" t="s">
        <v>1930</v>
      </c>
      <c r="C5415" t="s">
        <v>1168</v>
      </c>
      <c r="D5415">
        <v>2021</v>
      </c>
      <c r="E5415">
        <v>1046032</v>
      </c>
      <c r="F5415">
        <v>956000</v>
      </c>
      <c r="G5415">
        <v>43000</v>
      </c>
      <c r="H5415">
        <v>0</v>
      </c>
      <c r="I5415">
        <v>2045032</v>
      </c>
      <c r="J5415">
        <f t="shared" si="87"/>
        <v>681677.33333333337</v>
      </c>
    </row>
    <row r="5416" spans="1:10">
      <c r="A5416" t="s">
        <v>446</v>
      </c>
      <c r="B5416" t="s">
        <v>1931</v>
      </c>
      <c r="C5416" t="s">
        <v>486</v>
      </c>
      <c r="D5416">
        <v>2021</v>
      </c>
      <c r="E5416">
        <v>2396199</v>
      </c>
      <c r="F5416">
        <v>2286000</v>
      </c>
      <c r="G5416">
        <v>0</v>
      </c>
      <c r="H5416">
        <v>0</v>
      </c>
      <c r="I5416">
        <v>4682199</v>
      </c>
      <c r="J5416">
        <f t="shared" si="87"/>
        <v>2341099.5</v>
      </c>
    </row>
    <row r="5417" spans="1:10">
      <c r="A5417" t="s">
        <v>446</v>
      </c>
      <c r="B5417" t="s">
        <v>1931</v>
      </c>
      <c r="C5417" t="s">
        <v>486</v>
      </c>
      <c r="D5417">
        <v>2021</v>
      </c>
      <c r="E5417">
        <v>0</v>
      </c>
      <c r="F5417">
        <v>0</v>
      </c>
      <c r="G5417">
        <v>999</v>
      </c>
      <c r="H5417">
        <v>0</v>
      </c>
      <c r="I5417">
        <v>999</v>
      </c>
      <c r="J5417">
        <f t="shared" si="87"/>
        <v>999</v>
      </c>
    </row>
    <row r="5418" spans="1:10">
      <c r="A5418" t="s">
        <v>446</v>
      </c>
      <c r="B5418" t="s">
        <v>1933</v>
      </c>
      <c r="C5418" t="s">
        <v>1195</v>
      </c>
      <c r="D5418">
        <v>2021</v>
      </c>
      <c r="E5418">
        <v>0</v>
      </c>
      <c r="F5418">
        <v>0</v>
      </c>
      <c r="G5418">
        <v>14295406</v>
      </c>
      <c r="H5418">
        <v>23759000</v>
      </c>
      <c r="I5418">
        <v>38054406</v>
      </c>
      <c r="J5418">
        <f t="shared" si="87"/>
        <v>19027203</v>
      </c>
    </row>
    <row r="5419" spans="1:10">
      <c r="A5419" t="s">
        <v>446</v>
      </c>
      <c r="B5419" t="s">
        <v>1934</v>
      </c>
      <c r="C5419" t="s">
        <v>1239</v>
      </c>
      <c r="D5419">
        <v>2021</v>
      </c>
      <c r="E5419">
        <v>5492764</v>
      </c>
      <c r="F5419">
        <v>10949000</v>
      </c>
      <c r="G5419">
        <v>17872000</v>
      </c>
      <c r="H5419">
        <v>4635000</v>
      </c>
      <c r="I5419">
        <v>38948764</v>
      </c>
      <c r="J5419">
        <f t="shared" ref="J5419:J5482" si="88">AVERAGEIF(E5419:H5419, "&gt;0")</f>
        <v>9737191</v>
      </c>
    </row>
    <row r="5420" spans="1:10">
      <c r="A5420" t="s">
        <v>446</v>
      </c>
      <c r="B5420" t="s">
        <v>1935</v>
      </c>
      <c r="C5420" t="s">
        <v>1510</v>
      </c>
      <c r="D5420">
        <v>2021</v>
      </c>
      <c r="E5420">
        <v>64548281</v>
      </c>
      <c r="F5420">
        <v>82188000</v>
      </c>
      <c r="G5420">
        <v>326359000</v>
      </c>
      <c r="H5420">
        <v>4302000</v>
      </c>
      <c r="I5420">
        <v>477397281</v>
      </c>
      <c r="J5420">
        <f t="shared" si="88"/>
        <v>119349320.25</v>
      </c>
    </row>
    <row r="5421" spans="1:10">
      <c r="A5421" t="s">
        <v>446</v>
      </c>
      <c r="B5421" t="s">
        <v>1936</v>
      </c>
      <c r="C5421" t="s">
        <v>986</v>
      </c>
      <c r="D5421">
        <v>2021</v>
      </c>
      <c r="E5421">
        <v>173858</v>
      </c>
      <c r="F5421">
        <v>0</v>
      </c>
      <c r="G5421">
        <v>0</v>
      </c>
      <c r="H5421">
        <v>0</v>
      </c>
      <c r="I5421">
        <v>173858</v>
      </c>
      <c r="J5421">
        <f t="shared" si="88"/>
        <v>173858</v>
      </c>
    </row>
    <row r="5422" spans="1:10">
      <c r="A5422" t="s">
        <v>446</v>
      </c>
      <c r="B5422" t="s">
        <v>1937</v>
      </c>
      <c r="C5422" t="s">
        <v>1361</v>
      </c>
      <c r="D5422">
        <v>2021</v>
      </c>
      <c r="E5422">
        <v>27845140</v>
      </c>
      <c r="F5422">
        <v>167585000</v>
      </c>
      <c r="G5422">
        <v>4183000</v>
      </c>
      <c r="H5422">
        <v>176307000</v>
      </c>
      <c r="I5422">
        <v>375920140</v>
      </c>
      <c r="J5422">
        <f t="shared" si="88"/>
        <v>93980035</v>
      </c>
    </row>
    <row r="5423" spans="1:10">
      <c r="A5423" t="s">
        <v>446</v>
      </c>
      <c r="B5423" t="s">
        <v>1938</v>
      </c>
      <c r="C5423" t="s">
        <v>1544</v>
      </c>
      <c r="D5423">
        <v>2021</v>
      </c>
      <c r="E5423">
        <v>12000464</v>
      </c>
      <c r="F5423">
        <v>15996000</v>
      </c>
      <c r="G5423">
        <v>9346000</v>
      </c>
      <c r="H5423">
        <v>0</v>
      </c>
      <c r="I5423">
        <v>37342464</v>
      </c>
      <c r="J5423">
        <f t="shared" si="88"/>
        <v>12447488</v>
      </c>
    </row>
    <row r="5424" spans="1:10">
      <c r="A5424" t="s">
        <v>446</v>
      </c>
      <c r="B5424" t="s">
        <v>1939</v>
      </c>
      <c r="C5424" t="s">
        <v>1250</v>
      </c>
      <c r="D5424">
        <v>2021</v>
      </c>
      <c r="E5424">
        <v>964591</v>
      </c>
      <c r="F5424">
        <v>235000</v>
      </c>
      <c r="G5424">
        <v>0</v>
      </c>
      <c r="H5424">
        <v>0</v>
      </c>
      <c r="I5424">
        <v>1199591</v>
      </c>
      <c r="J5424">
        <f t="shared" si="88"/>
        <v>599795.5</v>
      </c>
    </row>
    <row r="5425" spans="1:10">
      <c r="A5425" t="s">
        <v>446</v>
      </c>
      <c r="B5425" t="s">
        <v>1940</v>
      </c>
      <c r="C5425" t="s">
        <v>1472</v>
      </c>
      <c r="D5425">
        <v>2021</v>
      </c>
      <c r="E5425">
        <v>0</v>
      </c>
      <c r="F5425">
        <v>1195997</v>
      </c>
      <c r="G5425">
        <v>0</v>
      </c>
      <c r="H5425">
        <v>0</v>
      </c>
      <c r="I5425">
        <v>1195997</v>
      </c>
      <c r="J5425">
        <f t="shared" si="88"/>
        <v>1195997</v>
      </c>
    </row>
    <row r="5426" spans="1:10">
      <c r="A5426" t="s">
        <v>446</v>
      </c>
      <c r="B5426" t="s">
        <v>2348</v>
      </c>
      <c r="C5426" t="s">
        <v>2217</v>
      </c>
      <c r="D5426">
        <v>2021</v>
      </c>
      <c r="E5426">
        <v>0</v>
      </c>
      <c r="F5426">
        <v>0</v>
      </c>
      <c r="G5426">
        <v>79999</v>
      </c>
      <c r="H5426">
        <v>0</v>
      </c>
      <c r="I5426">
        <v>79999</v>
      </c>
      <c r="J5426">
        <f t="shared" si="88"/>
        <v>79999</v>
      </c>
    </row>
    <row r="5427" spans="1:10">
      <c r="A5427" t="s">
        <v>446</v>
      </c>
      <c r="B5427" t="s">
        <v>1942</v>
      </c>
      <c r="C5427" t="s">
        <v>885</v>
      </c>
      <c r="D5427">
        <v>2021</v>
      </c>
      <c r="E5427">
        <v>0</v>
      </c>
      <c r="F5427">
        <v>1228046</v>
      </c>
      <c r="G5427">
        <v>19578000</v>
      </c>
      <c r="H5427">
        <v>42751000</v>
      </c>
      <c r="I5427">
        <v>63557046</v>
      </c>
      <c r="J5427">
        <f t="shared" si="88"/>
        <v>21185682</v>
      </c>
    </row>
    <row r="5428" spans="1:10">
      <c r="A5428" t="s">
        <v>446</v>
      </c>
      <c r="B5428" t="s">
        <v>2349</v>
      </c>
      <c r="C5428" t="s">
        <v>2177</v>
      </c>
      <c r="D5428">
        <v>2021</v>
      </c>
      <c r="E5428">
        <v>0</v>
      </c>
      <c r="F5428">
        <v>0</v>
      </c>
      <c r="G5428">
        <v>521493</v>
      </c>
      <c r="H5428">
        <v>0</v>
      </c>
      <c r="I5428">
        <v>521493</v>
      </c>
      <c r="J5428">
        <f t="shared" si="88"/>
        <v>521493</v>
      </c>
    </row>
    <row r="5429" spans="1:10">
      <c r="A5429" t="s">
        <v>446</v>
      </c>
      <c r="B5429" t="s">
        <v>1943</v>
      </c>
      <c r="C5429" t="s">
        <v>490</v>
      </c>
      <c r="D5429">
        <v>2021</v>
      </c>
      <c r="E5429">
        <v>0</v>
      </c>
      <c r="F5429">
        <v>0</v>
      </c>
      <c r="G5429">
        <v>0</v>
      </c>
      <c r="H5429">
        <v>17068935</v>
      </c>
      <c r="I5429">
        <v>17068935</v>
      </c>
      <c r="J5429">
        <f t="shared" si="88"/>
        <v>17068935</v>
      </c>
    </row>
    <row r="5430" spans="1:10">
      <c r="A5430" t="s">
        <v>446</v>
      </c>
      <c r="B5430" t="s">
        <v>2350</v>
      </c>
      <c r="C5430" t="s">
        <v>1092</v>
      </c>
      <c r="D5430">
        <v>2021</v>
      </c>
      <c r="E5430">
        <v>358</v>
      </c>
      <c r="F5430">
        <v>0</v>
      </c>
      <c r="G5430">
        <v>0</v>
      </c>
      <c r="H5430">
        <v>0</v>
      </c>
      <c r="I5430">
        <v>358</v>
      </c>
      <c r="J5430">
        <f t="shared" si="88"/>
        <v>358</v>
      </c>
    </row>
    <row r="5431" spans="1:10">
      <c r="A5431" t="s">
        <v>446</v>
      </c>
      <c r="B5431" t="s">
        <v>2351</v>
      </c>
      <c r="C5431" t="s">
        <v>1538</v>
      </c>
      <c r="D5431">
        <v>2021</v>
      </c>
      <c r="E5431">
        <v>548461</v>
      </c>
      <c r="F5431">
        <v>0</v>
      </c>
      <c r="G5431">
        <v>0</v>
      </c>
      <c r="H5431">
        <v>1450000</v>
      </c>
      <c r="I5431">
        <v>1998461</v>
      </c>
      <c r="J5431">
        <f t="shared" si="88"/>
        <v>999230.5</v>
      </c>
    </row>
    <row r="5432" spans="1:10">
      <c r="A5432" t="s">
        <v>446</v>
      </c>
      <c r="B5432" t="s">
        <v>1944</v>
      </c>
      <c r="C5432" t="s">
        <v>492</v>
      </c>
      <c r="D5432">
        <v>2021</v>
      </c>
      <c r="E5432">
        <v>4336920</v>
      </c>
      <c r="F5432">
        <v>5590000</v>
      </c>
      <c r="G5432">
        <v>0</v>
      </c>
      <c r="H5432">
        <v>0</v>
      </c>
      <c r="I5432">
        <v>9926920</v>
      </c>
      <c r="J5432">
        <f t="shared" si="88"/>
        <v>4963460</v>
      </c>
    </row>
    <row r="5433" spans="1:10">
      <c r="A5433" t="s">
        <v>446</v>
      </c>
      <c r="B5433" t="s">
        <v>1945</v>
      </c>
      <c r="C5433" t="s">
        <v>494</v>
      </c>
      <c r="D5433">
        <v>2021</v>
      </c>
      <c r="E5433">
        <v>24352628</v>
      </c>
      <c r="F5433">
        <v>15826000</v>
      </c>
      <c r="G5433">
        <v>14135000</v>
      </c>
      <c r="H5433">
        <v>16375000</v>
      </c>
      <c r="I5433">
        <v>70688628</v>
      </c>
      <c r="J5433">
        <f t="shared" si="88"/>
        <v>17672157</v>
      </c>
    </row>
    <row r="5434" spans="1:10">
      <c r="A5434" t="s">
        <v>446</v>
      </c>
      <c r="B5434" t="s">
        <v>1945</v>
      </c>
      <c r="C5434" t="s">
        <v>494</v>
      </c>
      <c r="D5434">
        <v>2021</v>
      </c>
      <c r="E5434">
        <v>555860</v>
      </c>
      <c r="F5434">
        <v>0</v>
      </c>
      <c r="G5434">
        <v>0</v>
      </c>
      <c r="H5434">
        <v>0</v>
      </c>
      <c r="I5434">
        <v>555860</v>
      </c>
      <c r="J5434">
        <f t="shared" si="88"/>
        <v>555860</v>
      </c>
    </row>
    <row r="5435" spans="1:10">
      <c r="A5435" t="s">
        <v>446</v>
      </c>
      <c r="B5435" t="s">
        <v>2352</v>
      </c>
      <c r="C5435" t="s">
        <v>2255</v>
      </c>
      <c r="D5435">
        <v>2021</v>
      </c>
      <c r="E5435">
        <v>10000000</v>
      </c>
      <c r="F5435">
        <v>0</v>
      </c>
      <c r="G5435">
        <v>0</v>
      </c>
      <c r="H5435">
        <v>0</v>
      </c>
      <c r="I5435">
        <v>10000000</v>
      </c>
      <c r="J5435">
        <f t="shared" si="88"/>
        <v>10000000</v>
      </c>
    </row>
    <row r="5436" spans="1:10">
      <c r="A5436" t="s">
        <v>446</v>
      </c>
      <c r="B5436" t="s">
        <v>1946</v>
      </c>
      <c r="C5436" t="s">
        <v>1381</v>
      </c>
      <c r="D5436">
        <v>2021</v>
      </c>
      <c r="E5436">
        <v>796971</v>
      </c>
      <c r="F5436">
        <v>165000</v>
      </c>
      <c r="G5436">
        <v>0</v>
      </c>
      <c r="H5436">
        <v>0</v>
      </c>
      <c r="I5436">
        <v>961971</v>
      </c>
      <c r="J5436">
        <f t="shared" si="88"/>
        <v>480985.5</v>
      </c>
    </row>
    <row r="5437" spans="1:10">
      <c r="A5437" t="s">
        <v>446</v>
      </c>
      <c r="B5437" t="s">
        <v>1947</v>
      </c>
      <c r="C5437" t="s">
        <v>496</v>
      </c>
      <c r="D5437">
        <v>2021</v>
      </c>
      <c r="E5437">
        <v>0</v>
      </c>
      <c r="F5437">
        <v>0</v>
      </c>
      <c r="G5437">
        <v>0</v>
      </c>
      <c r="H5437">
        <v>370000</v>
      </c>
      <c r="I5437">
        <v>370000</v>
      </c>
      <c r="J5437">
        <f t="shared" si="88"/>
        <v>370000</v>
      </c>
    </row>
    <row r="5438" spans="1:10">
      <c r="A5438" t="s">
        <v>446</v>
      </c>
      <c r="B5438" t="s">
        <v>1948</v>
      </c>
      <c r="C5438" t="s">
        <v>498</v>
      </c>
      <c r="D5438">
        <v>2021</v>
      </c>
      <c r="E5438">
        <v>0</v>
      </c>
      <c r="F5438">
        <v>4416600</v>
      </c>
      <c r="G5438">
        <v>6390000</v>
      </c>
      <c r="H5438">
        <v>4583000</v>
      </c>
      <c r="I5438">
        <v>15389600</v>
      </c>
      <c r="J5438">
        <f t="shared" si="88"/>
        <v>5129866.666666667</v>
      </c>
    </row>
    <row r="5439" spans="1:10">
      <c r="A5439" t="s">
        <v>446</v>
      </c>
      <c r="B5439" t="s">
        <v>1949</v>
      </c>
      <c r="C5439" t="s">
        <v>1211</v>
      </c>
      <c r="D5439">
        <v>2021</v>
      </c>
      <c r="E5439">
        <v>0</v>
      </c>
      <c r="F5439">
        <v>5369000</v>
      </c>
      <c r="G5439">
        <v>260000</v>
      </c>
      <c r="H5439">
        <v>1219000</v>
      </c>
      <c r="I5439">
        <v>6848000</v>
      </c>
      <c r="J5439">
        <f t="shared" si="88"/>
        <v>2282666.6666666665</v>
      </c>
    </row>
    <row r="5440" spans="1:10">
      <c r="A5440" t="s">
        <v>446</v>
      </c>
      <c r="B5440" t="s">
        <v>1950</v>
      </c>
      <c r="C5440" t="s">
        <v>896</v>
      </c>
      <c r="D5440">
        <v>2021</v>
      </c>
      <c r="E5440">
        <v>660000</v>
      </c>
      <c r="F5440">
        <v>0</v>
      </c>
      <c r="G5440">
        <v>3940000</v>
      </c>
      <c r="H5440">
        <v>1000000</v>
      </c>
      <c r="I5440">
        <v>5600000</v>
      </c>
      <c r="J5440">
        <f t="shared" si="88"/>
        <v>1866666.6666666667</v>
      </c>
    </row>
    <row r="5441" spans="1:10">
      <c r="A5441" t="s">
        <v>446</v>
      </c>
      <c r="B5441" t="s">
        <v>1952</v>
      </c>
      <c r="C5441" t="s">
        <v>502</v>
      </c>
      <c r="D5441">
        <v>2021</v>
      </c>
      <c r="E5441">
        <v>0</v>
      </c>
      <c r="F5441">
        <v>0</v>
      </c>
      <c r="G5441">
        <v>0</v>
      </c>
      <c r="H5441">
        <v>11881206</v>
      </c>
      <c r="I5441">
        <v>11881206</v>
      </c>
      <c r="J5441">
        <f t="shared" si="88"/>
        <v>11881206</v>
      </c>
    </row>
    <row r="5442" spans="1:10">
      <c r="A5442" t="s">
        <v>446</v>
      </c>
      <c r="B5442" t="s">
        <v>1953</v>
      </c>
      <c r="C5442" t="s">
        <v>1367</v>
      </c>
      <c r="D5442">
        <v>2021</v>
      </c>
      <c r="E5442">
        <v>6301302</v>
      </c>
      <c r="F5442">
        <v>0</v>
      </c>
      <c r="G5442">
        <v>256000</v>
      </c>
      <c r="H5442">
        <v>0</v>
      </c>
      <c r="I5442">
        <v>6557302</v>
      </c>
      <c r="J5442">
        <f t="shared" si="88"/>
        <v>3278651</v>
      </c>
    </row>
    <row r="5443" spans="1:10">
      <c r="A5443" t="s">
        <v>446</v>
      </c>
      <c r="B5443" t="s">
        <v>1954</v>
      </c>
      <c r="C5443" t="s">
        <v>962</v>
      </c>
      <c r="D5443">
        <v>2021</v>
      </c>
      <c r="E5443">
        <v>408699</v>
      </c>
      <c r="F5443">
        <v>0</v>
      </c>
      <c r="G5443">
        <v>3290000</v>
      </c>
      <c r="H5443">
        <v>0</v>
      </c>
      <c r="I5443">
        <v>3698699</v>
      </c>
      <c r="J5443">
        <f t="shared" si="88"/>
        <v>1849349.5</v>
      </c>
    </row>
    <row r="5444" spans="1:10">
      <c r="A5444" t="s">
        <v>446</v>
      </c>
      <c r="B5444" t="s">
        <v>2353</v>
      </c>
      <c r="C5444" t="s">
        <v>964</v>
      </c>
      <c r="D5444">
        <v>2021</v>
      </c>
      <c r="E5444">
        <v>0</v>
      </c>
      <c r="F5444">
        <v>0</v>
      </c>
      <c r="G5444">
        <v>0</v>
      </c>
      <c r="H5444">
        <v>499999</v>
      </c>
      <c r="I5444">
        <v>499999</v>
      </c>
      <c r="J5444">
        <f t="shared" si="88"/>
        <v>499999</v>
      </c>
    </row>
    <row r="5445" spans="1:10">
      <c r="A5445" t="s">
        <v>446</v>
      </c>
      <c r="B5445" t="s">
        <v>1955</v>
      </c>
      <c r="C5445" t="s">
        <v>362</v>
      </c>
      <c r="D5445">
        <v>2021</v>
      </c>
      <c r="E5445">
        <v>0</v>
      </c>
      <c r="F5445">
        <v>0</v>
      </c>
      <c r="G5445">
        <v>10309466</v>
      </c>
      <c r="H5445">
        <v>6000000</v>
      </c>
      <c r="I5445">
        <v>16309466</v>
      </c>
      <c r="J5445">
        <f t="shared" si="88"/>
        <v>8154733</v>
      </c>
    </row>
    <row r="5446" spans="1:10">
      <c r="A5446" t="s">
        <v>446</v>
      </c>
      <c r="B5446" t="s">
        <v>1956</v>
      </c>
      <c r="C5446" t="s">
        <v>902</v>
      </c>
      <c r="D5446">
        <v>2021</v>
      </c>
      <c r="E5446">
        <v>3438000</v>
      </c>
      <c r="F5446">
        <v>0</v>
      </c>
      <c r="G5446">
        <v>0</v>
      </c>
      <c r="H5446">
        <v>0</v>
      </c>
      <c r="I5446">
        <v>3438000</v>
      </c>
      <c r="J5446">
        <f t="shared" si="88"/>
        <v>3438000</v>
      </c>
    </row>
    <row r="5447" spans="1:10">
      <c r="A5447" t="s">
        <v>446</v>
      </c>
      <c r="B5447" t="s">
        <v>1957</v>
      </c>
      <c r="C5447" t="s">
        <v>1330</v>
      </c>
      <c r="D5447">
        <v>2021</v>
      </c>
      <c r="E5447">
        <v>0</v>
      </c>
      <c r="F5447">
        <v>589099</v>
      </c>
      <c r="G5447">
        <v>0</v>
      </c>
      <c r="H5447">
        <v>0</v>
      </c>
      <c r="I5447">
        <v>589099</v>
      </c>
      <c r="J5447">
        <f t="shared" si="88"/>
        <v>589099</v>
      </c>
    </row>
    <row r="5448" spans="1:10">
      <c r="A5448" t="s">
        <v>446</v>
      </c>
      <c r="B5448" t="s">
        <v>1958</v>
      </c>
      <c r="C5448" t="s">
        <v>1203</v>
      </c>
      <c r="D5448">
        <v>2021</v>
      </c>
      <c r="E5448">
        <v>6671000</v>
      </c>
      <c r="F5448">
        <v>6671000</v>
      </c>
      <c r="G5448">
        <v>0</v>
      </c>
      <c r="H5448">
        <v>0</v>
      </c>
      <c r="I5448">
        <v>13342000</v>
      </c>
      <c r="J5448">
        <f t="shared" si="88"/>
        <v>6671000</v>
      </c>
    </row>
    <row r="5449" spans="1:10">
      <c r="A5449" t="s">
        <v>446</v>
      </c>
      <c r="B5449" t="s">
        <v>1959</v>
      </c>
      <c r="C5449" t="s">
        <v>1115</v>
      </c>
      <c r="D5449">
        <v>2021</v>
      </c>
      <c r="E5449">
        <v>0</v>
      </c>
      <c r="F5449">
        <v>0</v>
      </c>
      <c r="G5449">
        <v>16898542</v>
      </c>
      <c r="H5449">
        <v>0</v>
      </c>
      <c r="I5449">
        <v>16898542</v>
      </c>
      <c r="J5449">
        <f t="shared" si="88"/>
        <v>16898542</v>
      </c>
    </row>
    <row r="5450" spans="1:10">
      <c r="A5450" t="s">
        <v>446</v>
      </c>
      <c r="B5450" t="s">
        <v>2354</v>
      </c>
      <c r="C5450" t="s">
        <v>2179</v>
      </c>
      <c r="D5450">
        <v>2021</v>
      </c>
      <c r="E5450">
        <v>106000</v>
      </c>
      <c r="F5450">
        <v>0</v>
      </c>
      <c r="G5450">
        <v>0</v>
      </c>
      <c r="H5450">
        <v>0</v>
      </c>
      <c r="I5450">
        <v>106000</v>
      </c>
      <c r="J5450">
        <f t="shared" si="88"/>
        <v>106000</v>
      </c>
    </row>
    <row r="5451" spans="1:10">
      <c r="A5451" t="s">
        <v>446</v>
      </c>
      <c r="B5451" t="s">
        <v>1960</v>
      </c>
      <c r="C5451" t="s">
        <v>505</v>
      </c>
      <c r="D5451">
        <v>2021</v>
      </c>
      <c r="E5451">
        <v>0</v>
      </c>
      <c r="F5451">
        <v>2429083</v>
      </c>
      <c r="G5451">
        <v>9920000</v>
      </c>
      <c r="H5451">
        <v>3954000</v>
      </c>
      <c r="I5451">
        <v>16303083</v>
      </c>
      <c r="J5451">
        <f t="shared" si="88"/>
        <v>5434361</v>
      </c>
    </row>
    <row r="5452" spans="1:10">
      <c r="A5452" t="s">
        <v>446</v>
      </c>
      <c r="B5452" t="s">
        <v>1960</v>
      </c>
      <c r="C5452" t="s">
        <v>505</v>
      </c>
      <c r="D5452">
        <v>2021</v>
      </c>
      <c r="E5452">
        <v>0</v>
      </c>
      <c r="F5452">
        <v>0</v>
      </c>
      <c r="G5452">
        <v>71000</v>
      </c>
      <c r="H5452">
        <v>0</v>
      </c>
      <c r="I5452">
        <v>71000</v>
      </c>
      <c r="J5452">
        <f t="shared" si="88"/>
        <v>71000</v>
      </c>
    </row>
    <row r="5453" spans="1:10">
      <c r="A5453" t="s">
        <v>446</v>
      </c>
      <c r="B5453" t="s">
        <v>1961</v>
      </c>
      <c r="C5453" t="s">
        <v>1641</v>
      </c>
      <c r="D5453">
        <v>2021</v>
      </c>
      <c r="E5453">
        <v>500000</v>
      </c>
      <c r="F5453">
        <v>0</v>
      </c>
      <c r="G5453">
        <v>0</v>
      </c>
      <c r="H5453">
        <v>0</v>
      </c>
      <c r="I5453">
        <v>500000</v>
      </c>
      <c r="J5453">
        <f t="shared" si="88"/>
        <v>500000</v>
      </c>
    </row>
    <row r="5454" spans="1:10">
      <c r="A5454" t="s">
        <v>446</v>
      </c>
      <c r="B5454" t="s">
        <v>1962</v>
      </c>
      <c r="C5454" t="s">
        <v>507</v>
      </c>
      <c r="D5454">
        <v>2021</v>
      </c>
      <c r="E5454">
        <v>74676756</v>
      </c>
      <c r="F5454">
        <v>123428000</v>
      </c>
      <c r="G5454">
        <v>70600000</v>
      </c>
      <c r="H5454">
        <v>209248000</v>
      </c>
      <c r="I5454">
        <v>477952756</v>
      </c>
      <c r="J5454">
        <f t="shared" si="88"/>
        <v>119488189</v>
      </c>
    </row>
    <row r="5455" spans="1:10">
      <c r="A5455" t="s">
        <v>446</v>
      </c>
      <c r="B5455" t="s">
        <v>1962</v>
      </c>
      <c r="C5455" t="s">
        <v>507</v>
      </c>
      <c r="D5455">
        <v>2021</v>
      </c>
      <c r="E5455">
        <v>0</v>
      </c>
      <c r="F5455">
        <v>0</v>
      </c>
      <c r="G5455">
        <v>5473265</v>
      </c>
      <c r="H5455">
        <v>132210000</v>
      </c>
      <c r="I5455">
        <v>137683265</v>
      </c>
      <c r="J5455">
        <f t="shared" si="88"/>
        <v>68841632.5</v>
      </c>
    </row>
    <row r="5456" spans="1:10">
      <c r="A5456" t="s">
        <v>446</v>
      </c>
      <c r="B5456" t="s">
        <v>1962</v>
      </c>
      <c r="C5456" t="s">
        <v>507</v>
      </c>
      <c r="D5456">
        <v>2021</v>
      </c>
      <c r="E5456">
        <v>12202316</v>
      </c>
      <c r="F5456">
        <v>0</v>
      </c>
      <c r="G5456">
        <v>130000</v>
      </c>
      <c r="H5456">
        <v>1000</v>
      </c>
      <c r="I5456">
        <v>12333316</v>
      </c>
      <c r="J5456">
        <f t="shared" si="88"/>
        <v>4111105.3333333335</v>
      </c>
    </row>
    <row r="5457" spans="1:10">
      <c r="A5457" t="s">
        <v>446</v>
      </c>
      <c r="B5457" t="s">
        <v>1962</v>
      </c>
      <c r="C5457" t="s">
        <v>507</v>
      </c>
      <c r="D5457">
        <v>2021</v>
      </c>
      <c r="E5457">
        <v>7703822</v>
      </c>
      <c r="F5457">
        <v>2564000</v>
      </c>
      <c r="G5457">
        <v>0</v>
      </c>
      <c r="H5457">
        <v>0</v>
      </c>
      <c r="I5457">
        <v>10267822</v>
      </c>
      <c r="J5457">
        <f t="shared" si="88"/>
        <v>5133911</v>
      </c>
    </row>
    <row r="5458" spans="1:10">
      <c r="A5458" t="s">
        <v>446</v>
      </c>
      <c r="B5458" t="s">
        <v>2355</v>
      </c>
      <c r="C5458" t="s">
        <v>2181</v>
      </c>
      <c r="D5458">
        <v>2021</v>
      </c>
      <c r="E5458">
        <v>0</v>
      </c>
      <c r="F5458">
        <v>924997</v>
      </c>
      <c r="G5458">
        <v>0</v>
      </c>
      <c r="H5458">
        <v>0</v>
      </c>
      <c r="I5458">
        <v>924997</v>
      </c>
      <c r="J5458">
        <f t="shared" si="88"/>
        <v>924997</v>
      </c>
    </row>
    <row r="5459" spans="1:10">
      <c r="A5459" t="s">
        <v>446</v>
      </c>
      <c r="B5459" t="s">
        <v>1963</v>
      </c>
      <c r="C5459" t="s">
        <v>1119</v>
      </c>
      <c r="D5459">
        <v>2021</v>
      </c>
      <c r="E5459">
        <v>0</v>
      </c>
      <c r="F5459">
        <v>3860138</v>
      </c>
      <c r="G5459">
        <v>24685000</v>
      </c>
      <c r="H5459">
        <v>0</v>
      </c>
      <c r="I5459">
        <v>28545138</v>
      </c>
      <c r="J5459">
        <f t="shared" si="88"/>
        <v>14272569</v>
      </c>
    </row>
    <row r="5460" spans="1:10">
      <c r="A5460" t="s">
        <v>446</v>
      </c>
      <c r="B5460" t="s">
        <v>2356</v>
      </c>
      <c r="C5460" t="s">
        <v>1414</v>
      </c>
      <c r="D5460">
        <v>2021</v>
      </c>
      <c r="E5460">
        <v>0</v>
      </c>
      <c r="F5460">
        <v>34500</v>
      </c>
      <c r="G5460">
        <v>0</v>
      </c>
      <c r="H5460">
        <v>0</v>
      </c>
      <c r="I5460">
        <v>34500</v>
      </c>
      <c r="J5460">
        <f t="shared" si="88"/>
        <v>34500</v>
      </c>
    </row>
    <row r="5461" spans="1:10">
      <c r="A5461" t="s">
        <v>446</v>
      </c>
      <c r="B5461" t="s">
        <v>1964</v>
      </c>
      <c r="C5461" t="s">
        <v>1024</v>
      </c>
      <c r="D5461">
        <v>2021</v>
      </c>
      <c r="E5461">
        <v>5188231</v>
      </c>
      <c r="F5461">
        <v>7626000</v>
      </c>
      <c r="G5461">
        <v>0</v>
      </c>
      <c r="H5461">
        <v>0</v>
      </c>
      <c r="I5461">
        <v>12814231</v>
      </c>
      <c r="J5461">
        <f t="shared" si="88"/>
        <v>6407115.5</v>
      </c>
    </row>
    <row r="5462" spans="1:10">
      <c r="A5462" t="s">
        <v>446</v>
      </c>
      <c r="B5462" t="s">
        <v>1965</v>
      </c>
      <c r="C5462" t="s">
        <v>1643</v>
      </c>
      <c r="D5462">
        <v>2021</v>
      </c>
      <c r="E5462">
        <v>0</v>
      </c>
      <c r="F5462">
        <v>450000</v>
      </c>
      <c r="G5462">
        <v>0</v>
      </c>
      <c r="H5462">
        <v>0</v>
      </c>
      <c r="I5462">
        <v>450000</v>
      </c>
      <c r="J5462">
        <f t="shared" si="88"/>
        <v>450000</v>
      </c>
    </row>
    <row r="5463" spans="1:10">
      <c r="A5463" t="s">
        <v>446</v>
      </c>
      <c r="B5463" t="s">
        <v>1966</v>
      </c>
      <c r="C5463" t="s">
        <v>1201</v>
      </c>
      <c r="D5463">
        <v>2021</v>
      </c>
      <c r="E5463">
        <v>0</v>
      </c>
      <c r="F5463">
        <v>2165149</v>
      </c>
      <c r="G5463">
        <v>24792000</v>
      </c>
      <c r="H5463">
        <v>894000</v>
      </c>
      <c r="I5463">
        <v>27851149</v>
      </c>
      <c r="J5463">
        <f t="shared" si="88"/>
        <v>9283716.333333334</v>
      </c>
    </row>
    <row r="5464" spans="1:10">
      <c r="A5464" t="s">
        <v>446</v>
      </c>
      <c r="B5464" t="s">
        <v>1966</v>
      </c>
      <c r="C5464" t="s">
        <v>1201</v>
      </c>
      <c r="D5464">
        <v>2021</v>
      </c>
      <c r="E5464">
        <v>0</v>
      </c>
      <c r="F5464">
        <v>1052000</v>
      </c>
      <c r="G5464">
        <v>0</v>
      </c>
      <c r="H5464">
        <v>0</v>
      </c>
      <c r="I5464">
        <v>1052000</v>
      </c>
      <c r="J5464">
        <f t="shared" si="88"/>
        <v>1052000</v>
      </c>
    </row>
    <row r="5465" spans="1:10">
      <c r="A5465" t="s">
        <v>446</v>
      </c>
      <c r="B5465" t="s">
        <v>1071</v>
      </c>
      <c r="C5465" t="s">
        <v>448</v>
      </c>
      <c r="D5465">
        <v>2021</v>
      </c>
      <c r="E5465">
        <v>0</v>
      </c>
      <c r="F5465">
        <v>0</v>
      </c>
      <c r="G5465">
        <v>4699554</v>
      </c>
      <c r="H5465">
        <v>23000000</v>
      </c>
      <c r="I5465">
        <v>27699554</v>
      </c>
      <c r="J5465">
        <f t="shared" si="88"/>
        <v>13849777</v>
      </c>
    </row>
    <row r="5466" spans="1:10">
      <c r="A5466" t="s">
        <v>446</v>
      </c>
      <c r="B5466" t="s">
        <v>1967</v>
      </c>
      <c r="C5466" t="s">
        <v>511</v>
      </c>
      <c r="D5466">
        <v>2021</v>
      </c>
      <c r="E5466">
        <v>0</v>
      </c>
      <c r="F5466">
        <v>6354328</v>
      </c>
      <c r="G5466">
        <v>749000</v>
      </c>
      <c r="H5466">
        <v>1563000</v>
      </c>
      <c r="I5466">
        <v>8666328</v>
      </c>
      <c r="J5466">
        <f t="shared" si="88"/>
        <v>2888776</v>
      </c>
    </row>
    <row r="5467" spans="1:10">
      <c r="A5467" t="s">
        <v>446</v>
      </c>
      <c r="B5467" t="s">
        <v>1968</v>
      </c>
      <c r="C5467" t="s">
        <v>1452</v>
      </c>
      <c r="D5467">
        <v>2021</v>
      </c>
      <c r="E5467">
        <v>3101834</v>
      </c>
      <c r="F5467">
        <v>10438000</v>
      </c>
      <c r="G5467">
        <v>30251000</v>
      </c>
      <c r="H5467">
        <v>6299000</v>
      </c>
      <c r="I5467">
        <v>50089834</v>
      </c>
      <c r="J5467">
        <f t="shared" si="88"/>
        <v>12522458.5</v>
      </c>
    </row>
    <row r="5468" spans="1:10">
      <c r="A5468" t="s">
        <v>446</v>
      </c>
      <c r="B5468" t="s">
        <v>1969</v>
      </c>
      <c r="C5468" t="s">
        <v>515</v>
      </c>
      <c r="D5468">
        <v>2021</v>
      </c>
      <c r="E5468">
        <v>0</v>
      </c>
      <c r="F5468">
        <v>0</v>
      </c>
      <c r="G5468">
        <v>23885000</v>
      </c>
      <c r="H5468">
        <v>35126000</v>
      </c>
      <c r="I5468">
        <v>59011000</v>
      </c>
      <c r="J5468">
        <f t="shared" si="88"/>
        <v>29505500</v>
      </c>
    </row>
    <row r="5469" spans="1:10">
      <c r="A5469" t="s">
        <v>446</v>
      </c>
      <c r="B5469" t="s">
        <v>1970</v>
      </c>
      <c r="C5469" t="s">
        <v>1328</v>
      </c>
      <c r="D5469">
        <v>2021</v>
      </c>
      <c r="E5469">
        <v>23538264</v>
      </c>
      <c r="F5469">
        <v>38071000</v>
      </c>
      <c r="G5469">
        <v>6799000</v>
      </c>
      <c r="H5469">
        <v>0</v>
      </c>
      <c r="I5469">
        <v>68408264</v>
      </c>
      <c r="J5469">
        <f t="shared" si="88"/>
        <v>22802754.666666668</v>
      </c>
    </row>
    <row r="5470" spans="1:10">
      <c r="A5470" t="s">
        <v>446</v>
      </c>
      <c r="B5470" t="s">
        <v>1970</v>
      </c>
      <c r="C5470" t="s">
        <v>1328</v>
      </c>
      <c r="D5470">
        <v>2021</v>
      </c>
      <c r="E5470">
        <v>0</v>
      </c>
      <c r="F5470">
        <v>590000</v>
      </c>
      <c r="G5470">
        <v>0</v>
      </c>
      <c r="H5470">
        <v>0</v>
      </c>
      <c r="I5470">
        <v>590000</v>
      </c>
      <c r="J5470">
        <f t="shared" si="88"/>
        <v>590000</v>
      </c>
    </row>
    <row r="5471" spans="1:10">
      <c r="A5471" t="s">
        <v>446</v>
      </c>
      <c r="B5471" t="s">
        <v>2357</v>
      </c>
      <c r="C5471" t="s">
        <v>2219</v>
      </c>
      <c r="D5471">
        <v>2021</v>
      </c>
      <c r="E5471">
        <v>0</v>
      </c>
      <c r="F5471">
        <v>0</v>
      </c>
      <c r="G5471">
        <v>0</v>
      </c>
      <c r="H5471">
        <v>999</v>
      </c>
      <c r="I5471">
        <v>999</v>
      </c>
      <c r="J5471">
        <f t="shared" si="88"/>
        <v>999</v>
      </c>
    </row>
    <row r="5472" spans="1:10">
      <c r="A5472" t="s">
        <v>446</v>
      </c>
      <c r="B5472" t="s">
        <v>2357</v>
      </c>
      <c r="C5472" t="s">
        <v>2219</v>
      </c>
      <c r="D5472">
        <v>2021</v>
      </c>
      <c r="E5472">
        <v>0</v>
      </c>
      <c r="F5472">
        <v>0</v>
      </c>
      <c r="G5472">
        <v>0</v>
      </c>
      <c r="H5472">
        <v>15972000</v>
      </c>
      <c r="I5472">
        <v>15972000</v>
      </c>
      <c r="J5472">
        <f t="shared" si="88"/>
        <v>15972000</v>
      </c>
    </row>
    <row r="5473" spans="1:10">
      <c r="A5473" t="s">
        <v>446</v>
      </c>
      <c r="B5473" t="s">
        <v>1971</v>
      </c>
      <c r="C5473" t="s">
        <v>1290</v>
      </c>
      <c r="D5473">
        <v>2021</v>
      </c>
      <c r="E5473">
        <v>9863417</v>
      </c>
      <c r="F5473">
        <v>7038000</v>
      </c>
      <c r="G5473">
        <v>2961000</v>
      </c>
      <c r="H5473">
        <v>4309000</v>
      </c>
      <c r="I5473">
        <v>24171417</v>
      </c>
      <c r="J5473">
        <f t="shared" si="88"/>
        <v>6042854.25</v>
      </c>
    </row>
    <row r="5474" spans="1:10">
      <c r="A5474" t="s">
        <v>446</v>
      </c>
      <c r="B5474" t="s">
        <v>1972</v>
      </c>
      <c r="C5474" t="s">
        <v>1731</v>
      </c>
      <c r="D5474">
        <v>2021</v>
      </c>
      <c r="E5474">
        <v>26999</v>
      </c>
      <c r="F5474">
        <v>0</v>
      </c>
      <c r="G5474">
        <v>0</v>
      </c>
      <c r="H5474">
        <v>0</v>
      </c>
      <c r="I5474">
        <v>26999</v>
      </c>
      <c r="J5474">
        <f t="shared" si="88"/>
        <v>26999</v>
      </c>
    </row>
    <row r="5475" spans="1:10">
      <c r="A5475" t="s">
        <v>446</v>
      </c>
      <c r="B5475" t="s">
        <v>1974</v>
      </c>
      <c r="C5475" t="s">
        <v>1191</v>
      </c>
      <c r="D5475">
        <v>2021</v>
      </c>
      <c r="E5475">
        <v>40757000</v>
      </c>
      <c r="F5475">
        <v>0</v>
      </c>
      <c r="G5475">
        <v>0</v>
      </c>
      <c r="H5475">
        <v>0</v>
      </c>
      <c r="I5475">
        <v>40757000</v>
      </c>
      <c r="J5475">
        <f t="shared" si="88"/>
        <v>40757000</v>
      </c>
    </row>
    <row r="5476" spans="1:10">
      <c r="A5476" t="s">
        <v>446</v>
      </c>
      <c r="B5476" t="s">
        <v>1975</v>
      </c>
      <c r="C5476" t="s">
        <v>1463</v>
      </c>
      <c r="D5476">
        <v>2021</v>
      </c>
      <c r="E5476">
        <v>19095000</v>
      </c>
      <c r="F5476">
        <v>0</v>
      </c>
      <c r="G5476">
        <v>0</v>
      </c>
      <c r="H5476">
        <v>0</v>
      </c>
      <c r="I5476">
        <v>19095000</v>
      </c>
      <c r="J5476">
        <f t="shared" si="88"/>
        <v>19095000</v>
      </c>
    </row>
    <row r="5477" spans="1:10">
      <c r="A5477" t="s">
        <v>446</v>
      </c>
      <c r="B5477" t="s">
        <v>1976</v>
      </c>
      <c r="C5477" t="s">
        <v>1564</v>
      </c>
      <c r="D5477">
        <v>2021</v>
      </c>
      <c r="E5477">
        <v>51601000</v>
      </c>
      <c r="F5477">
        <v>0</v>
      </c>
      <c r="G5477">
        <v>0</v>
      </c>
      <c r="H5477">
        <v>0</v>
      </c>
      <c r="I5477">
        <v>51601000</v>
      </c>
      <c r="J5477">
        <f t="shared" si="88"/>
        <v>51601000</v>
      </c>
    </row>
    <row r="5478" spans="1:10">
      <c r="A5478" t="s">
        <v>446</v>
      </c>
      <c r="B5478" t="s">
        <v>1977</v>
      </c>
      <c r="C5478" t="s">
        <v>1588</v>
      </c>
      <c r="D5478">
        <v>2021</v>
      </c>
      <c r="E5478">
        <v>5830000</v>
      </c>
      <c r="F5478">
        <v>0</v>
      </c>
      <c r="G5478">
        <v>0</v>
      </c>
      <c r="H5478">
        <v>0</v>
      </c>
      <c r="I5478">
        <v>5830000</v>
      </c>
      <c r="J5478">
        <f t="shared" si="88"/>
        <v>5830000</v>
      </c>
    </row>
    <row r="5479" spans="1:10">
      <c r="A5479" t="s">
        <v>446</v>
      </c>
      <c r="B5479" t="s">
        <v>1978</v>
      </c>
      <c r="C5479" t="s">
        <v>1305</v>
      </c>
      <c r="D5479">
        <v>2021</v>
      </c>
      <c r="E5479">
        <v>18150000</v>
      </c>
      <c r="F5479">
        <v>0</v>
      </c>
      <c r="G5479">
        <v>0</v>
      </c>
      <c r="H5479">
        <v>0</v>
      </c>
      <c r="I5479">
        <v>18150000</v>
      </c>
      <c r="J5479">
        <f t="shared" si="88"/>
        <v>18150000</v>
      </c>
    </row>
    <row r="5480" spans="1:10">
      <c r="A5480" t="s">
        <v>446</v>
      </c>
      <c r="B5480" t="s">
        <v>1980</v>
      </c>
      <c r="C5480" t="s">
        <v>494</v>
      </c>
      <c r="D5480">
        <v>2021</v>
      </c>
      <c r="E5480">
        <v>1698000</v>
      </c>
      <c r="F5480">
        <v>0</v>
      </c>
      <c r="G5480">
        <v>0</v>
      </c>
      <c r="H5480">
        <v>0</v>
      </c>
      <c r="I5480">
        <v>1698000</v>
      </c>
      <c r="J5480">
        <f t="shared" si="88"/>
        <v>1698000</v>
      </c>
    </row>
    <row r="5481" spans="1:10">
      <c r="A5481" t="s">
        <v>446</v>
      </c>
      <c r="B5481" t="s">
        <v>1981</v>
      </c>
      <c r="C5481" t="s">
        <v>502</v>
      </c>
      <c r="D5481">
        <v>2021</v>
      </c>
      <c r="E5481">
        <v>496000</v>
      </c>
      <c r="F5481">
        <v>0</v>
      </c>
      <c r="G5481">
        <v>0</v>
      </c>
      <c r="H5481">
        <v>0</v>
      </c>
      <c r="I5481">
        <v>496000</v>
      </c>
      <c r="J5481">
        <f t="shared" si="88"/>
        <v>496000</v>
      </c>
    </row>
    <row r="5482" spans="1:10">
      <c r="A5482" t="s">
        <v>446</v>
      </c>
      <c r="B5482" t="s">
        <v>1985</v>
      </c>
      <c r="C5482" t="s">
        <v>1986</v>
      </c>
      <c r="D5482">
        <v>2021</v>
      </c>
      <c r="E5482">
        <v>565000</v>
      </c>
      <c r="F5482">
        <v>0</v>
      </c>
      <c r="G5482">
        <v>0</v>
      </c>
      <c r="H5482">
        <v>0</v>
      </c>
      <c r="I5482">
        <v>565000</v>
      </c>
      <c r="J5482">
        <f t="shared" si="88"/>
        <v>565000</v>
      </c>
    </row>
    <row r="5483" spans="1:10">
      <c r="A5483" t="s">
        <v>446</v>
      </c>
      <c r="B5483" t="s">
        <v>1987</v>
      </c>
      <c r="C5483" t="s">
        <v>1704</v>
      </c>
      <c r="D5483">
        <v>2021</v>
      </c>
      <c r="E5483">
        <v>100000000</v>
      </c>
      <c r="F5483">
        <v>0</v>
      </c>
      <c r="G5483">
        <v>0</v>
      </c>
      <c r="H5483">
        <v>0</v>
      </c>
      <c r="I5483">
        <v>100000000</v>
      </c>
      <c r="J5483">
        <f t="shared" ref="J5483:J5546" si="89">AVERAGEIF(E5483:H5483, "&gt;0")</f>
        <v>100000000</v>
      </c>
    </row>
    <row r="5484" spans="1:10">
      <c r="A5484" t="s">
        <v>446</v>
      </c>
      <c r="B5484" t="s">
        <v>1988</v>
      </c>
      <c r="C5484" t="s">
        <v>517</v>
      </c>
      <c r="D5484">
        <v>2021</v>
      </c>
      <c r="E5484">
        <v>500000</v>
      </c>
      <c r="F5484">
        <v>0</v>
      </c>
      <c r="G5484">
        <v>0</v>
      </c>
      <c r="H5484">
        <v>0</v>
      </c>
      <c r="I5484">
        <v>500000</v>
      </c>
      <c r="J5484">
        <f t="shared" si="89"/>
        <v>500000</v>
      </c>
    </row>
    <row r="5485" spans="1:10">
      <c r="A5485" t="s">
        <v>446</v>
      </c>
      <c r="B5485" t="s">
        <v>1989</v>
      </c>
      <c r="C5485" t="s">
        <v>480</v>
      </c>
      <c r="D5485">
        <v>2021</v>
      </c>
      <c r="E5485">
        <v>3500000</v>
      </c>
      <c r="F5485">
        <v>0</v>
      </c>
      <c r="G5485">
        <v>0</v>
      </c>
      <c r="H5485">
        <v>0</v>
      </c>
      <c r="I5485">
        <v>3500000</v>
      </c>
      <c r="J5485">
        <f t="shared" si="89"/>
        <v>3500000</v>
      </c>
    </row>
    <row r="5486" spans="1:10">
      <c r="A5486" t="s">
        <v>446</v>
      </c>
      <c r="B5486" t="s">
        <v>1993</v>
      </c>
      <c r="C5486" t="s">
        <v>520</v>
      </c>
      <c r="D5486">
        <v>2021</v>
      </c>
      <c r="E5486">
        <v>2497000</v>
      </c>
      <c r="F5486">
        <v>0</v>
      </c>
      <c r="G5486">
        <v>0</v>
      </c>
      <c r="H5486">
        <v>0</v>
      </c>
      <c r="I5486">
        <v>2497000</v>
      </c>
      <c r="J5486">
        <f t="shared" si="89"/>
        <v>2497000</v>
      </c>
    </row>
    <row r="5487" spans="1:10">
      <c r="A5487" t="s">
        <v>446</v>
      </c>
      <c r="B5487" t="s">
        <v>1994</v>
      </c>
      <c r="C5487" t="s">
        <v>482</v>
      </c>
      <c r="D5487">
        <v>2021</v>
      </c>
      <c r="E5487">
        <v>9000000</v>
      </c>
      <c r="F5487">
        <v>10850000</v>
      </c>
      <c r="G5487">
        <v>4890000</v>
      </c>
      <c r="H5487">
        <v>0</v>
      </c>
      <c r="I5487">
        <v>24740000</v>
      </c>
      <c r="J5487">
        <f t="shared" si="89"/>
        <v>8246666.666666667</v>
      </c>
    </row>
    <row r="5488" spans="1:10">
      <c r="A5488" t="s">
        <v>446</v>
      </c>
      <c r="B5488" t="s">
        <v>2111</v>
      </c>
      <c r="C5488" t="s">
        <v>2112</v>
      </c>
      <c r="D5488">
        <v>2021</v>
      </c>
      <c r="E5488">
        <v>7801000</v>
      </c>
      <c r="F5488">
        <v>0</v>
      </c>
      <c r="G5488">
        <v>0</v>
      </c>
      <c r="H5488">
        <v>0</v>
      </c>
      <c r="I5488">
        <v>7801000</v>
      </c>
      <c r="J5488">
        <f t="shared" si="89"/>
        <v>7801000</v>
      </c>
    </row>
    <row r="5489" spans="1:10">
      <c r="A5489" t="s">
        <v>532</v>
      </c>
      <c r="B5489" t="s">
        <v>537</v>
      </c>
      <c r="C5489" t="s">
        <v>538</v>
      </c>
      <c r="D5489">
        <v>2021</v>
      </c>
      <c r="E5489">
        <v>0</v>
      </c>
      <c r="F5489">
        <v>6677150</v>
      </c>
      <c r="G5489">
        <v>11956000</v>
      </c>
      <c r="H5489">
        <v>6000000</v>
      </c>
      <c r="I5489">
        <v>24633150</v>
      </c>
      <c r="J5489">
        <f t="shared" si="89"/>
        <v>8211050</v>
      </c>
    </row>
    <row r="5490" spans="1:10">
      <c r="A5490" t="s">
        <v>532</v>
      </c>
      <c r="B5490" t="s">
        <v>539</v>
      </c>
      <c r="C5490" t="s">
        <v>540</v>
      </c>
      <c r="D5490">
        <v>2021</v>
      </c>
      <c r="E5490">
        <v>9272231</v>
      </c>
      <c r="F5490">
        <v>84220000</v>
      </c>
      <c r="G5490">
        <v>244530000</v>
      </c>
      <c r="H5490">
        <v>10163000</v>
      </c>
      <c r="I5490">
        <v>348185231</v>
      </c>
      <c r="J5490">
        <f t="shared" si="89"/>
        <v>87046307.75</v>
      </c>
    </row>
    <row r="5491" spans="1:10">
      <c r="A5491" t="s">
        <v>532</v>
      </c>
      <c r="B5491" t="s">
        <v>541</v>
      </c>
      <c r="C5491" t="s">
        <v>542</v>
      </c>
      <c r="D5491">
        <v>2021</v>
      </c>
      <c r="E5491">
        <v>0</v>
      </c>
      <c r="F5491">
        <v>337200</v>
      </c>
      <c r="G5491">
        <v>0</v>
      </c>
      <c r="H5491">
        <v>0</v>
      </c>
      <c r="I5491">
        <v>337200</v>
      </c>
      <c r="J5491">
        <f t="shared" si="89"/>
        <v>337200</v>
      </c>
    </row>
    <row r="5492" spans="1:10">
      <c r="A5492" t="s">
        <v>532</v>
      </c>
      <c r="B5492" t="s">
        <v>2184</v>
      </c>
      <c r="C5492" t="s">
        <v>2185</v>
      </c>
      <c r="D5492">
        <v>2021</v>
      </c>
      <c r="E5492">
        <v>166695</v>
      </c>
      <c r="F5492">
        <v>0</v>
      </c>
      <c r="G5492">
        <v>0</v>
      </c>
      <c r="H5492">
        <v>0</v>
      </c>
      <c r="I5492">
        <v>166695</v>
      </c>
      <c r="J5492">
        <f t="shared" si="89"/>
        <v>166695</v>
      </c>
    </row>
    <row r="5493" spans="1:10">
      <c r="A5493" t="s">
        <v>532</v>
      </c>
      <c r="B5493" t="s">
        <v>545</v>
      </c>
      <c r="C5493" t="s">
        <v>546</v>
      </c>
      <c r="D5493">
        <v>2021</v>
      </c>
      <c r="E5493">
        <v>26897803</v>
      </c>
      <c r="F5493">
        <v>41659000</v>
      </c>
      <c r="G5493">
        <v>5500000</v>
      </c>
      <c r="H5493">
        <v>1000000</v>
      </c>
      <c r="I5493">
        <v>75056803</v>
      </c>
      <c r="J5493">
        <f t="shared" si="89"/>
        <v>18764200.75</v>
      </c>
    </row>
    <row r="5494" spans="1:10">
      <c r="A5494" t="s">
        <v>532</v>
      </c>
      <c r="B5494" t="s">
        <v>547</v>
      </c>
      <c r="C5494" t="s">
        <v>548</v>
      </c>
      <c r="D5494">
        <v>2021</v>
      </c>
      <c r="E5494">
        <v>0</v>
      </c>
      <c r="F5494">
        <v>9772090</v>
      </c>
      <c r="G5494">
        <v>6753000</v>
      </c>
      <c r="H5494">
        <v>3424000</v>
      </c>
      <c r="I5494">
        <v>19949090</v>
      </c>
      <c r="J5494">
        <f t="shared" si="89"/>
        <v>6649696.666666667</v>
      </c>
    </row>
    <row r="5495" spans="1:10">
      <c r="A5495" t="s">
        <v>532</v>
      </c>
      <c r="B5495" t="s">
        <v>549</v>
      </c>
      <c r="C5495" t="s">
        <v>550</v>
      </c>
      <c r="D5495">
        <v>2021</v>
      </c>
      <c r="E5495">
        <v>2023171</v>
      </c>
      <c r="F5495">
        <v>1449000</v>
      </c>
      <c r="G5495">
        <v>851000</v>
      </c>
      <c r="H5495">
        <v>81000</v>
      </c>
      <c r="I5495">
        <v>4404171</v>
      </c>
      <c r="J5495">
        <f t="shared" si="89"/>
        <v>1101042.75</v>
      </c>
    </row>
    <row r="5496" spans="1:10">
      <c r="A5496" t="s">
        <v>532</v>
      </c>
      <c r="B5496" t="s">
        <v>1490</v>
      </c>
      <c r="C5496" t="s">
        <v>540</v>
      </c>
      <c r="D5496">
        <v>2021</v>
      </c>
      <c r="E5496">
        <v>150000</v>
      </c>
      <c r="F5496">
        <v>0</v>
      </c>
      <c r="G5496">
        <v>0</v>
      </c>
      <c r="H5496">
        <v>0</v>
      </c>
      <c r="I5496">
        <v>150000</v>
      </c>
      <c r="J5496">
        <f t="shared" si="89"/>
        <v>150000</v>
      </c>
    </row>
    <row r="5497" spans="1:10">
      <c r="A5497" t="s">
        <v>532</v>
      </c>
      <c r="B5497" t="s">
        <v>1575</v>
      </c>
      <c r="C5497" t="s">
        <v>1576</v>
      </c>
      <c r="D5497">
        <v>2021</v>
      </c>
      <c r="E5497">
        <v>4052000</v>
      </c>
      <c r="F5497">
        <v>0</v>
      </c>
      <c r="G5497">
        <v>0</v>
      </c>
      <c r="H5497">
        <v>0</v>
      </c>
      <c r="I5497">
        <v>4052000</v>
      </c>
      <c r="J5497">
        <f t="shared" si="89"/>
        <v>4052000</v>
      </c>
    </row>
    <row r="5498" spans="1:10">
      <c r="A5498" t="s">
        <v>555</v>
      </c>
      <c r="B5498" t="s">
        <v>556</v>
      </c>
      <c r="C5498" t="s">
        <v>557</v>
      </c>
      <c r="D5498">
        <v>2021</v>
      </c>
      <c r="E5498">
        <v>324417403</v>
      </c>
      <c r="F5498">
        <v>222986000</v>
      </c>
      <c r="G5498">
        <v>178501000</v>
      </c>
      <c r="H5498">
        <v>138110000</v>
      </c>
      <c r="I5498">
        <v>864014403</v>
      </c>
      <c r="J5498">
        <f t="shared" si="89"/>
        <v>216003600.75</v>
      </c>
    </row>
    <row r="5499" spans="1:10">
      <c r="A5499" t="s">
        <v>555</v>
      </c>
      <c r="B5499" t="s">
        <v>558</v>
      </c>
      <c r="C5499" t="s">
        <v>559</v>
      </c>
      <c r="D5499">
        <v>2021</v>
      </c>
      <c r="E5499">
        <v>0</v>
      </c>
      <c r="F5499">
        <v>7599404</v>
      </c>
      <c r="G5499">
        <v>12930000</v>
      </c>
      <c r="H5499">
        <v>11865000</v>
      </c>
      <c r="I5499">
        <v>32394404</v>
      </c>
      <c r="J5499">
        <f t="shared" si="89"/>
        <v>10798134.666666666</v>
      </c>
    </row>
    <row r="5500" spans="1:10">
      <c r="A5500" t="s">
        <v>555</v>
      </c>
      <c r="B5500" t="s">
        <v>1171</v>
      </c>
      <c r="C5500" t="s">
        <v>1172</v>
      </c>
      <c r="D5500">
        <v>2021</v>
      </c>
      <c r="E5500">
        <v>100000000</v>
      </c>
      <c r="F5500">
        <v>0</v>
      </c>
      <c r="G5500">
        <v>0</v>
      </c>
      <c r="H5500">
        <v>0</v>
      </c>
      <c r="I5500">
        <v>100000000</v>
      </c>
      <c r="J5500">
        <f t="shared" si="89"/>
        <v>100000000</v>
      </c>
    </row>
    <row r="5501" spans="1:10">
      <c r="A5501" t="s">
        <v>555</v>
      </c>
      <c r="B5501" t="s">
        <v>560</v>
      </c>
      <c r="C5501" t="s">
        <v>561</v>
      </c>
      <c r="D5501">
        <v>2021</v>
      </c>
      <c r="E5501">
        <v>0</v>
      </c>
      <c r="F5501">
        <v>394580342</v>
      </c>
      <c r="G5501">
        <v>342021000</v>
      </c>
      <c r="H5501">
        <v>391762000</v>
      </c>
      <c r="I5501">
        <v>1128363342</v>
      </c>
      <c r="J5501">
        <f t="shared" si="89"/>
        <v>376121114</v>
      </c>
    </row>
    <row r="5502" spans="1:10">
      <c r="A5502" t="s">
        <v>555</v>
      </c>
      <c r="B5502" t="s">
        <v>562</v>
      </c>
      <c r="C5502" t="s">
        <v>563</v>
      </c>
      <c r="D5502">
        <v>2021</v>
      </c>
      <c r="E5502">
        <v>0</v>
      </c>
      <c r="F5502">
        <v>13226000</v>
      </c>
      <c r="G5502">
        <v>369873000</v>
      </c>
      <c r="H5502">
        <v>382000000</v>
      </c>
      <c r="I5502">
        <v>765099000</v>
      </c>
      <c r="J5502">
        <f t="shared" si="89"/>
        <v>255033000</v>
      </c>
    </row>
    <row r="5503" spans="1:10">
      <c r="A5503" t="s">
        <v>555</v>
      </c>
      <c r="B5503" t="s">
        <v>562</v>
      </c>
      <c r="C5503" t="s">
        <v>563</v>
      </c>
      <c r="D5503">
        <v>2021</v>
      </c>
      <c r="E5503">
        <v>56019000</v>
      </c>
      <c r="F5503">
        <v>0</v>
      </c>
      <c r="G5503">
        <v>0</v>
      </c>
      <c r="H5503">
        <v>0</v>
      </c>
      <c r="I5503">
        <v>56019000</v>
      </c>
      <c r="J5503">
        <f t="shared" si="89"/>
        <v>56019000</v>
      </c>
    </row>
    <row r="5504" spans="1:10">
      <c r="A5504" t="s">
        <v>555</v>
      </c>
      <c r="B5504" t="s">
        <v>564</v>
      </c>
      <c r="C5504" t="s">
        <v>565</v>
      </c>
      <c r="D5504">
        <v>2021</v>
      </c>
      <c r="E5504">
        <v>0</v>
      </c>
      <c r="F5504">
        <v>4617481</v>
      </c>
      <c r="G5504">
        <v>2041000</v>
      </c>
      <c r="H5504">
        <v>117529000</v>
      </c>
      <c r="I5504">
        <v>124187481</v>
      </c>
      <c r="J5504">
        <f t="shared" si="89"/>
        <v>41395827</v>
      </c>
    </row>
    <row r="5505" spans="1:10">
      <c r="A5505" t="s">
        <v>566</v>
      </c>
      <c r="B5505" t="s">
        <v>949</v>
      </c>
      <c r="C5505" t="s">
        <v>950</v>
      </c>
      <c r="D5505">
        <v>2021</v>
      </c>
      <c r="E5505">
        <v>441189</v>
      </c>
      <c r="F5505">
        <v>0</v>
      </c>
      <c r="G5505">
        <v>0</v>
      </c>
      <c r="H5505">
        <v>50000</v>
      </c>
      <c r="I5505">
        <v>491189</v>
      </c>
      <c r="J5505">
        <f t="shared" si="89"/>
        <v>245594.5</v>
      </c>
    </row>
    <row r="5506" spans="1:10">
      <c r="A5506" t="s">
        <v>566</v>
      </c>
      <c r="B5506" t="s">
        <v>1187</v>
      </c>
      <c r="C5506" t="s">
        <v>988</v>
      </c>
      <c r="D5506">
        <v>2021</v>
      </c>
      <c r="E5506">
        <v>0</v>
      </c>
      <c r="F5506">
        <v>0</v>
      </c>
      <c r="G5506">
        <v>3502606</v>
      </c>
      <c r="H5506">
        <v>0</v>
      </c>
      <c r="I5506">
        <v>3502606</v>
      </c>
      <c r="J5506">
        <f t="shared" si="89"/>
        <v>3502606</v>
      </c>
    </row>
    <row r="5507" spans="1:10">
      <c r="A5507" t="s">
        <v>566</v>
      </c>
      <c r="B5507" t="s">
        <v>567</v>
      </c>
      <c r="C5507" t="s">
        <v>568</v>
      </c>
      <c r="D5507">
        <v>2021</v>
      </c>
      <c r="E5507">
        <v>0</v>
      </c>
      <c r="F5507">
        <v>271554</v>
      </c>
      <c r="G5507">
        <v>0</v>
      </c>
      <c r="H5507">
        <v>80000</v>
      </c>
      <c r="I5507">
        <v>351554</v>
      </c>
      <c r="J5507">
        <f t="shared" si="89"/>
        <v>175777</v>
      </c>
    </row>
    <row r="5508" spans="1:10">
      <c r="A5508" t="s">
        <v>566</v>
      </c>
      <c r="B5508" t="s">
        <v>569</v>
      </c>
      <c r="C5508" t="s">
        <v>570</v>
      </c>
      <c r="D5508">
        <v>2021</v>
      </c>
      <c r="E5508">
        <v>0</v>
      </c>
      <c r="F5508">
        <v>0</v>
      </c>
      <c r="G5508">
        <v>0</v>
      </c>
      <c r="H5508">
        <v>4000</v>
      </c>
      <c r="I5508">
        <v>4000</v>
      </c>
      <c r="J5508">
        <f t="shared" si="89"/>
        <v>4000</v>
      </c>
    </row>
    <row r="5509" spans="1:10">
      <c r="A5509" t="s">
        <v>566</v>
      </c>
      <c r="B5509" t="s">
        <v>579</v>
      </c>
      <c r="C5509" t="s">
        <v>580</v>
      </c>
      <c r="D5509">
        <v>2021</v>
      </c>
      <c r="E5509">
        <v>16911447</v>
      </c>
      <c r="F5509">
        <v>0</v>
      </c>
      <c r="G5509">
        <v>0</v>
      </c>
      <c r="H5509">
        <v>1250000</v>
      </c>
      <c r="I5509">
        <v>18161447</v>
      </c>
      <c r="J5509">
        <f t="shared" si="89"/>
        <v>9080723.5</v>
      </c>
    </row>
    <row r="5510" spans="1:10">
      <c r="A5510" t="s">
        <v>566</v>
      </c>
      <c r="B5510" t="s">
        <v>579</v>
      </c>
      <c r="C5510" t="s">
        <v>580</v>
      </c>
      <c r="D5510">
        <v>2021</v>
      </c>
      <c r="E5510">
        <v>81000000</v>
      </c>
      <c r="F5510">
        <v>0</v>
      </c>
      <c r="G5510">
        <v>0</v>
      </c>
      <c r="H5510">
        <v>0</v>
      </c>
      <c r="I5510">
        <v>81000000</v>
      </c>
      <c r="J5510">
        <f t="shared" si="89"/>
        <v>81000000</v>
      </c>
    </row>
    <row r="5511" spans="1:10">
      <c r="A5511" t="s">
        <v>566</v>
      </c>
      <c r="B5511" t="s">
        <v>581</v>
      </c>
      <c r="C5511" t="s">
        <v>582</v>
      </c>
      <c r="D5511">
        <v>2021</v>
      </c>
      <c r="E5511">
        <v>0</v>
      </c>
      <c r="F5511">
        <v>2675000</v>
      </c>
      <c r="G5511">
        <v>0</v>
      </c>
      <c r="H5511">
        <v>0</v>
      </c>
      <c r="I5511">
        <v>2675000</v>
      </c>
      <c r="J5511">
        <f t="shared" si="89"/>
        <v>2675000</v>
      </c>
    </row>
    <row r="5512" spans="1:10">
      <c r="A5512" t="s">
        <v>566</v>
      </c>
      <c r="B5512" t="s">
        <v>1352</v>
      </c>
      <c r="C5512" t="s">
        <v>1176</v>
      </c>
      <c r="D5512">
        <v>2021</v>
      </c>
      <c r="E5512">
        <v>0</v>
      </c>
      <c r="F5512">
        <v>3590005</v>
      </c>
      <c r="G5512">
        <v>0</v>
      </c>
      <c r="H5512">
        <v>5373000</v>
      </c>
      <c r="I5512">
        <v>8963005</v>
      </c>
      <c r="J5512">
        <f t="shared" si="89"/>
        <v>4481502.5</v>
      </c>
    </row>
    <row r="5513" spans="1:10">
      <c r="A5513" t="s">
        <v>566</v>
      </c>
      <c r="B5513" t="s">
        <v>583</v>
      </c>
      <c r="C5513" t="s">
        <v>584</v>
      </c>
      <c r="D5513">
        <v>2021</v>
      </c>
      <c r="E5513">
        <v>0</v>
      </c>
      <c r="F5513">
        <v>1353383</v>
      </c>
      <c r="G5513">
        <v>0</v>
      </c>
      <c r="H5513">
        <v>0</v>
      </c>
      <c r="I5513">
        <v>1353383</v>
      </c>
      <c r="J5513">
        <f t="shared" si="89"/>
        <v>1353383</v>
      </c>
    </row>
    <row r="5514" spans="1:10">
      <c r="A5514" t="s">
        <v>566</v>
      </c>
      <c r="B5514" t="s">
        <v>585</v>
      </c>
      <c r="C5514" t="s">
        <v>586</v>
      </c>
      <c r="D5514">
        <v>2021</v>
      </c>
      <c r="E5514">
        <v>0</v>
      </c>
      <c r="F5514">
        <v>0</v>
      </c>
      <c r="G5514">
        <v>0</v>
      </c>
      <c r="H5514">
        <v>1268405</v>
      </c>
      <c r="I5514">
        <v>1268405</v>
      </c>
      <c r="J5514">
        <f t="shared" si="89"/>
        <v>1268405</v>
      </c>
    </row>
    <row r="5515" spans="1:10">
      <c r="A5515" t="s">
        <v>566</v>
      </c>
      <c r="B5515" t="s">
        <v>587</v>
      </c>
      <c r="C5515" t="s">
        <v>588</v>
      </c>
      <c r="D5515">
        <v>2021</v>
      </c>
      <c r="E5515">
        <v>0</v>
      </c>
      <c r="F5515">
        <v>316718</v>
      </c>
      <c r="G5515">
        <v>0</v>
      </c>
      <c r="H5515">
        <v>0</v>
      </c>
      <c r="I5515">
        <v>316718</v>
      </c>
      <c r="J5515">
        <f t="shared" si="89"/>
        <v>316718</v>
      </c>
    </row>
    <row r="5516" spans="1:10">
      <c r="A5516" t="s">
        <v>566</v>
      </c>
      <c r="B5516" t="s">
        <v>589</v>
      </c>
      <c r="C5516" t="s">
        <v>590</v>
      </c>
      <c r="D5516">
        <v>2021</v>
      </c>
      <c r="E5516">
        <v>0</v>
      </c>
      <c r="F5516">
        <v>25206</v>
      </c>
      <c r="G5516">
        <v>32000</v>
      </c>
      <c r="H5516">
        <v>7000</v>
      </c>
      <c r="I5516">
        <v>64206</v>
      </c>
      <c r="J5516">
        <f t="shared" si="89"/>
        <v>21402</v>
      </c>
    </row>
    <row r="5517" spans="1:10">
      <c r="A5517" t="s">
        <v>566</v>
      </c>
      <c r="B5517" t="s">
        <v>872</v>
      </c>
      <c r="C5517" t="s">
        <v>873</v>
      </c>
      <c r="D5517">
        <v>2021</v>
      </c>
      <c r="E5517">
        <v>0</v>
      </c>
      <c r="F5517">
        <v>0</v>
      </c>
      <c r="G5517">
        <v>0</v>
      </c>
      <c r="H5517">
        <v>564917</v>
      </c>
      <c r="I5517">
        <v>564917</v>
      </c>
      <c r="J5517">
        <f t="shared" si="89"/>
        <v>564917</v>
      </c>
    </row>
    <row r="5518" spans="1:10">
      <c r="A5518" t="s">
        <v>566</v>
      </c>
      <c r="B5518" t="s">
        <v>591</v>
      </c>
      <c r="C5518" t="s">
        <v>592</v>
      </c>
      <c r="D5518">
        <v>2021</v>
      </c>
      <c r="E5518">
        <v>0</v>
      </c>
      <c r="F5518">
        <v>4252072</v>
      </c>
      <c r="G5518">
        <v>6000000</v>
      </c>
      <c r="H5518">
        <v>12320000</v>
      </c>
      <c r="I5518">
        <v>22572072</v>
      </c>
      <c r="J5518">
        <f t="shared" si="89"/>
        <v>7524024</v>
      </c>
    </row>
    <row r="5519" spans="1:10">
      <c r="A5519" t="s">
        <v>566</v>
      </c>
      <c r="B5519" t="s">
        <v>593</v>
      </c>
      <c r="C5519" t="s">
        <v>594</v>
      </c>
      <c r="D5519">
        <v>2021</v>
      </c>
      <c r="E5519">
        <v>0</v>
      </c>
      <c r="F5519">
        <v>0</v>
      </c>
      <c r="G5519">
        <v>274294</v>
      </c>
      <c r="H5519">
        <v>0</v>
      </c>
      <c r="I5519">
        <v>274294</v>
      </c>
      <c r="J5519">
        <f t="shared" si="89"/>
        <v>274294</v>
      </c>
    </row>
    <row r="5520" spans="1:10">
      <c r="A5520" t="s">
        <v>566</v>
      </c>
      <c r="B5520" t="s">
        <v>1400</v>
      </c>
      <c r="C5520" t="s">
        <v>1401</v>
      </c>
      <c r="D5520">
        <v>2021</v>
      </c>
      <c r="E5520">
        <v>0</v>
      </c>
      <c r="F5520">
        <v>0</v>
      </c>
      <c r="G5520">
        <v>387402</v>
      </c>
      <c r="H5520">
        <v>0</v>
      </c>
      <c r="I5520">
        <v>387402</v>
      </c>
      <c r="J5520">
        <f t="shared" si="89"/>
        <v>387402</v>
      </c>
    </row>
    <row r="5521" spans="1:10">
      <c r="A5521" t="s">
        <v>566</v>
      </c>
      <c r="B5521" t="s">
        <v>1255</v>
      </c>
      <c r="C5521" t="s">
        <v>1256</v>
      </c>
      <c r="D5521">
        <v>2021</v>
      </c>
      <c r="E5521">
        <v>0</v>
      </c>
      <c r="F5521">
        <v>38887</v>
      </c>
      <c r="G5521">
        <v>0</v>
      </c>
      <c r="H5521">
        <v>0</v>
      </c>
      <c r="I5521">
        <v>38887</v>
      </c>
      <c r="J5521">
        <f t="shared" si="89"/>
        <v>38887</v>
      </c>
    </row>
    <row r="5522" spans="1:10">
      <c r="A5522" t="s">
        <v>566</v>
      </c>
      <c r="B5522" t="s">
        <v>1492</v>
      </c>
      <c r="C5522" t="s">
        <v>1059</v>
      </c>
      <c r="D5522">
        <v>2021</v>
      </c>
      <c r="E5522">
        <v>0</v>
      </c>
      <c r="F5522">
        <v>1179383</v>
      </c>
      <c r="G5522">
        <v>300000</v>
      </c>
      <c r="H5522">
        <v>0</v>
      </c>
      <c r="I5522">
        <v>1479383</v>
      </c>
      <c r="J5522">
        <f t="shared" si="89"/>
        <v>739691.5</v>
      </c>
    </row>
    <row r="5523" spans="1:10">
      <c r="A5523" t="s">
        <v>566</v>
      </c>
      <c r="B5523" t="s">
        <v>1492</v>
      </c>
      <c r="C5523" t="s">
        <v>1059</v>
      </c>
      <c r="D5523">
        <v>2021</v>
      </c>
      <c r="E5523">
        <v>0</v>
      </c>
      <c r="F5523">
        <v>800000</v>
      </c>
      <c r="G5523">
        <v>0</v>
      </c>
      <c r="H5523">
        <v>0</v>
      </c>
      <c r="I5523">
        <v>800000</v>
      </c>
      <c r="J5523">
        <f t="shared" si="89"/>
        <v>800000</v>
      </c>
    </row>
    <row r="5524" spans="1:10">
      <c r="A5524" t="s">
        <v>566</v>
      </c>
      <c r="B5524" t="s">
        <v>967</v>
      </c>
      <c r="C5524" t="s">
        <v>669</v>
      </c>
      <c r="D5524">
        <v>2021</v>
      </c>
      <c r="E5524">
        <v>0</v>
      </c>
      <c r="F5524">
        <v>0</v>
      </c>
      <c r="G5524">
        <v>0</v>
      </c>
      <c r="H5524">
        <v>415432</v>
      </c>
      <c r="I5524">
        <v>415432</v>
      </c>
      <c r="J5524">
        <f t="shared" si="89"/>
        <v>415432</v>
      </c>
    </row>
    <row r="5525" spans="1:10">
      <c r="A5525" t="s">
        <v>566</v>
      </c>
      <c r="B5525" t="s">
        <v>595</v>
      </c>
      <c r="C5525" t="s">
        <v>596</v>
      </c>
      <c r="D5525">
        <v>2021</v>
      </c>
      <c r="E5525">
        <v>0</v>
      </c>
      <c r="F5525">
        <v>0</v>
      </c>
      <c r="G5525">
        <v>279634</v>
      </c>
      <c r="H5525">
        <v>18000</v>
      </c>
      <c r="I5525">
        <v>297634</v>
      </c>
      <c r="J5525">
        <f t="shared" si="89"/>
        <v>148817</v>
      </c>
    </row>
    <row r="5526" spans="1:10">
      <c r="A5526" t="s">
        <v>566</v>
      </c>
      <c r="B5526" t="s">
        <v>2258</v>
      </c>
      <c r="C5526" t="s">
        <v>2032</v>
      </c>
      <c r="D5526">
        <v>2021</v>
      </c>
      <c r="E5526">
        <v>38652</v>
      </c>
      <c r="F5526">
        <v>0</v>
      </c>
      <c r="G5526">
        <v>0</v>
      </c>
      <c r="H5526">
        <v>0</v>
      </c>
      <c r="I5526">
        <v>38652</v>
      </c>
      <c r="J5526">
        <f t="shared" si="89"/>
        <v>38652</v>
      </c>
    </row>
    <row r="5527" spans="1:10">
      <c r="A5527" t="s">
        <v>566</v>
      </c>
      <c r="B5527" t="s">
        <v>2226</v>
      </c>
      <c r="C5527" t="s">
        <v>2227</v>
      </c>
      <c r="D5527">
        <v>2021</v>
      </c>
      <c r="E5527">
        <v>1179000</v>
      </c>
      <c r="F5527">
        <v>0</v>
      </c>
      <c r="G5527">
        <v>0</v>
      </c>
      <c r="H5527">
        <v>0</v>
      </c>
      <c r="I5527">
        <v>1179000</v>
      </c>
      <c r="J5527">
        <f t="shared" si="89"/>
        <v>1179000</v>
      </c>
    </row>
    <row r="5528" spans="1:10">
      <c r="A5528" t="s">
        <v>566</v>
      </c>
      <c r="B5528" t="s">
        <v>1646</v>
      </c>
      <c r="C5528" t="s">
        <v>639</v>
      </c>
      <c r="D5528">
        <v>2021</v>
      </c>
      <c r="E5528">
        <v>0</v>
      </c>
      <c r="F5528">
        <v>0</v>
      </c>
      <c r="G5528">
        <v>289305</v>
      </c>
      <c r="H5528">
        <v>0</v>
      </c>
      <c r="I5528">
        <v>289305</v>
      </c>
      <c r="J5528">
        <f t="shared" si="89"/>
        <v>289305</v>
      </c>
    </row>
    <row r="5529" spans="1:10">
      <c r="A5529" t="s">
        <v>566</v>
      </c>
      <c r="B5529" t="s">
        <v>1451</v>
      </c>
      <c r="C5529" t="s">
        <v>1348</v>
      </c>
      <c r="D5529">
        <v>2021</v>
      </c>
      <c r="E5529">
        <v>0</v>
      </c>
      <c r="F5529">
        <v>4000000</v>
      </c>
      <c r="G5529">
        <v>0</v>
      </c>
      <c r="H5529">
        <v>0</v>
      </c>
      <c r="I5529">
        <v>4000000</v>
      </c>
      <c r="J5529">
        <f t="shared" si="89"/>
        <v>4000000</v>
      </c>
    </row>
    <row r="5530" spans="1:10">
      <c r="A5530" t="s">
        <v>566</v>
      </c>
      <c r="B5530" t="s">
        <v>1743</v>
      </c>
      <c r="C5530" t="s">
        <v>2004</v>
      </c>
      <c r="D5530">
        <v>2021</v>
      </c>
      <c r="E5530">
        <v>0</v>
      </c>
      <c r="F5530">
        <v>25929</v>
      </c>
      <c r="G5530">
        <v>0</v>
      </c>
      <c r="H5530">
        <v>0</v>
      </c>
      <c r="I5530">
        <v>25929</v>
      </c>
      <c r="J5530">
        <f t="shared" si="89"/>
        <v>25929</v>
      </c>
    </row>
    <row r="5531" spans="1:10">
      <c r="A5531" t="s">
        <v>566</v>
      </c>
      <c r="B5531" t="s">
        <v>2005</v>
      </c>
      <c r="C5531" t="s">
        <v>2006</v>
      </c>
      <c r="D5531">
        <v>2021</v>
      </c>
      <c r="E5531">
        <v>0</v>
      </c>
      <c r="F5531">
        <v>99000</v>
      </c>
      <c r="G5531">
        <v>0</v>
      </c>
      <c r="H5531">
        <v>0</v>
      </c>
      <c r="I5531">
        <v>99000</v>
      </c>
      <c r="J5531">
        <f t="shared" si="89"/>
        <v>99000</v>
      </c>
    </row>
    <row r="5532" spans="1:10">
      <c r="A5532" t="s">
        <v>566</v>
      </c>
      <c r="B5532" t="s">
        <v>599</v>
      </c>
      <c r="C5532" t="s">
        <v>600</v>
      </c>
      <c r="D5532">
        <v>2021</v>
      </c>
      <c r="E5532">
        <v>0</v>
      </c>
      <c r="F5532">
        <v>1197</v>
      </c>
      <c r="G5532">
        <v>0</v>
      </c>
      <c r="H5532">
        <v>0</v>
      </c>
      <c r="I5532">
        <v>1197</v>
      </c>
      <c r="J5532">
        <f t="shared" si="89"/>
        <v>1197</v>
      </c>
    </row>
    <row r="5533" spans="1:10">
      <c r="A5533" t="s">
        <v>566</v>
      </c>
      <c r="B5533" t="s">
        <v>2007</v>
      </c>
      <c r="C5533" t="s">
        <v>1032</v>
      </c>
      <c r="D5533">
        <v>2021</v>
      </c>
      <c r="E5533">
        <v>0</v>
      </c>
      <c r="F5533">
        <v>0</v>
      </c>
      <c r="G5533">
        <v>0</v>
      </c>
      <c r="H5533">
        <v>85972</v>
      </c>
      <c r="I5533">
        <v>85972</v>
      </c>
      <c r="J5533">
        <f t="shared" si="89"/>
        <v>85972</v>
      </c>
    </row>
    <row r="5534" spans="1:10">
      <c r="A5534" t="s">
        <v>566</v>
      </c>
      <c r="B5534" t="s">
        <v>1648</v>
      </c>
      <c r="C5534" t="s">
        <v>1649</v>
      </c>
      <c r="D5534">
        <v>2021</v>
      </c>
      <c r="E5534">
        <v>9960</v>
      </c>
      <c r="F5534">
        <v>0</v>
      </c>
      <c r="G5534">
        <v>0</v>
      </c>
      <c r="H5534">
        <v>0</v>
      </c>
      <c r="I5534">
        <v>9960</v>
      </c>
      <c r="J5534">
        <f t="shared" si="89"/>
        <v>9960</v>
      </c>
    </row>
    <row r="5535" spans="1:10">
      <c r="A5535" t="s">
        <v>566</v>
      </c>
      <c r="B5535" t="s">
        <v>2191</v>
      </c>
      <c r="C5535" t="s">
        <v>2048</v>
      </c>
      <c r="D5535">
        <v>2021</v>
      </c>
      <c r="E5535">
        <v>0</v>
      </c>
      <c r="F5535">
        <v>13000</v>
      </c>
      <c r="G5535">
        <v>0</v>
      </c>
      <c r="H5535">
        <v>0</v>
      </c>
      <c r="I5535">
        <v>13000</v>
      </c>
      <c r="J5535">
        <f t="shared" si="89"/>
        <v>13000</v>
      </c>
    </row>
    <row r="5536" spans="1:10">
      <c r="A5536" t="s">
        <v>566</v>
      </c>
      <c r="B5536" t="s">
        <v>1650</v>
      </c>
      <c r="C5536" t="s">
        <v>1651</v>
      </c>
      <c r="D5536">
        <v>2021</v>
      </c>
      <c r="E5536">
        <v>190</v>
      </c>
      <c r="F5536">
        <v>0</v>
      </c>
      <c r="G5536">
        <v>0</v>
      </c>
      <c r="H5536">
        <v>0</v>
      </c>
      <c r="I5536">
        <v>190</v>
      </c>
      <c r="J5536">
        <f t="shared" si="89"/>
        <v>190</v>
      </c>
    </row>
    <row r="5537" spans="1:10">
      <c r="A5537" t="s">
        <v>566</v>
      </c>
      <c r="B5537" t="s">
        <v>2009</v>
      </c>
      <c r="C5537" t="s">
        <v>971</v>
      </c>
      <c r="D5537">
        <v>2021</v>
      </c>
      <c r="E5537">
        <v>0</v>
      </c>
      <c r="F5537">
        <v>0</v>
      </c>
      <c r="G5537">
        <v>54695</v>
      </c>
      <c r="H5537">
        <v>0</v>
      </c>
      <c r="I5537">
        <v>54695</v>
      </c>
      <c r="J5537">
        <f t="shared" si="89"/>
        <v>54695</v>
      </c>
    </row>
    <row r="5538" spans="1:10">
      <c r="A5538" t="s">
        <v>566</v>
      </c>
      <c r="B5538" t="s">
        <v>2192</v>
      </c>
      <c r="C5538" t="s">
        <v>2193</v>
      </c>
      <c r="D5538">
        <v>2021</v>
      </c>
      <c r="E5538">
        <v>0</v>
      </c>
      <c r="F5538">
        <v>32000</v>
      </c>
      <c r="G5538">
        <v>0</v>
      </c>
      <c r="H5538">
        <v>0</v>
      </c>
      <c r="I5538">
        <v>32000</v>
      </c>
      <c r="J5538">
        <f t="shared" si="89"/>
        <v>32000</v>
      </c>
    </row>
    <row r="5539" spans="1:10">
      <c r="A5539" t="s">
        <v>566</v>
      </c>
      <c r="B5539" t="s">
        <v>2259</v>
      </c>
      <c r="C5539" t="s">
        <v>2052</v>
      </c>
      <c r="D5539">
        <v>2021</v>
      </c>
      <c r="E5539">
        <v>0</v>
      </c>
      <c r="F5539">
        <v>0</v>
      </c>
      <c r="G5539">
        <v>292</v>
      </c>
      <c r="H5539">
        <v>0</v>
      </c>
      <c r="I5539">
        <v>292</v>
      </c>
      <c r="J5539">
        <f t="shared" si="89"/>
        <v>292</v>
      </c>
    </row>
    <row r="5540" spans="1:10">
      <c r="A5540" t="s">
        <v>566</v>
      </c>
      <c r="B5540" t="s">
        <v>2014</v>
      </c>
      <c r="C5540" t="s">
        <v>1779</v>
      </c>
      <c r="D5540">
        <v>2021</v>
      </c>
      <c r="E5540">
        <v>7000</v>
      </c>
      <c r="F5540">
        <v>0</v>
      </c>
      <c r="G5540">
        <v>0</v>
      </c>
      <c r="H5540">
        <v>0</v>
      </c>
      <c r="I5540">
        <v>7000</v>
      </c>
      <c r="J5540">
        <f t="shared" si="89"/>
        <v>7000</v>
      </c>
    </row>
    <row r="5541" spans="1:10">
      <c r="A5541" t="s">
        <v>566</v>
      </c>
      <c r="B5541" t="s">
        <v>1442</v>
      </c>
      <c r="C5541" t="s">
        <v>1438</v>
      </c>
      <c r="D5541">
        <v>2021</v>
      </c>
      <c r="E5541">
        <v>0</v>
      </c>
      <c r="F5541">
        <v>0</v>
      </c>
      <c r="G5541">
        <v>339376</v>
      </c>
      <c r="H5541">
        <v>0</v>
      </c>
      <c r="I5541">
        <v>339376</v>
      </c>
      <c r="J5541">
        <f t="shared" si="89"/>
        <v>339376</v>
      </c>
    </row>
    <row r="5542" spans="1:10">
      <c r="A5542" t="s">
        <v>566</v>
      </c>
      <c r="B5542" t="s">
        <v>607</v>
      </c>
      <c r="C5542" t="s">
        <v>608</v>
      </c>
      <c r="D5542">
        <v>2021</v>
      </c>
      <c r="E5542">
        <v>0</v>
      </c>
      <c r="F5542">
        <v>0</v>
      </c>
      <c r="G5542">
        <v>0</v>
      </c>
      <c r="H5542">
        <v>108486</v>
      </c>
      <c r="I5542">
        <v>108486</v>
      </c>
      <c r="J5542">
        <f t="shared" si="89"/>
        <v>108486</v>
      </c>
    </row>
    <row r="5543" spans="1:10">
      <c r="A5543" t="s">
        <v>566</v>
      </c>
      <c r="B5543" t="s">
        <v>2194</v>
      </c>
      <c r="C5543" t="s">
        <v>2195</v>
      </c>
      <c r="D5543">
        <v>2021</v>
      </c>
      <c r="E5543">
        <v>63750</v>
      </c>
      <c r="F5543">
        <v>0</v>
      </c>
      <c r="G5543">
        <v>0</v>
      </c>
      <c r="H5543">
        <v>0</v>
      </c>
      <c r="I5543">
        <v>63750</v>
      </c>
      <c r="J5543">
        <f t="shared" si="89"/>
        <v>63750</v>
      </c>
    </row>
    <row r="5544" spans="1:10">
      <c r="A5544" t="s">
        <v>566</v>
      </c>
      <c r="B5544" t="s">
        <v>2196</v>
      </c>
      <c r="C5544" t="s">
        <v>2197</v>
      </c>
      <c r="D5544">
        <v>2021</v>
      </c>
      <c r="E5544">
        <v>0</v>
      </c>
      <c r="F5544">
        <v>14000</v>
      </c>
      <c r="G5544">
        <v>0</v>
      </c>
      <c r="H5544">
        <v>0</v>
      </c>
      <c r="I5544">
        <v>14000</v>
      </c>
      <c r="J5544">
        <f t="shared" si="89"/>
        <v>14000</v>
      </c>
    </row>
    <row r="5545" spans="1:10">
      <c r="A5545" t="s">
        <v>566</v>
      </c>
      <c r="B5545" t="s">
        <v>1749</v>
      </c>
      <c r="C5545" t="s">
        <v>1390</v>
      </c>
      <c r="D5545">
        <v>2021</v>
      </c>
      <c r="E5545">
        <v>0</v>
      </c>
      <c r="F5545">
        <v>9946</v>
      </c>
      <c r="G5545">
        <v>0</v>
      </c>
      <c r="H5545">
        <v>0</v>
      </c>
      <c r="I5545">
        <v>9946</v>
      </c>
      <c r="J5545">
        <f t="shared" si="89"/>
        <v>9946</v>
      </c>
    </row>
    <row r="5546" spans="1:10">
      <c r="A5546" t="s">
        <v>566</v>
      </c>
      <c r="B5546" t="s">
        <v>2198</v>
      </c>
      <c r="C5546" t="s">
        <v>1784</v>
      </c>
      <c r="D5546">
        <v>2021</v>
      </c>
      <c r="E5546">
        <v>0</v>
      </c>
      <c r="F5546">
        <v>13</v>
      </c>
      <c r="G5546">
        <v>0</v>
      </c>
      <c r="H5546">
        <v>0</v>
      </c>
      <c r="I5546">
        <v>13</v>
      </c>
      <c r="J5546">
        <f t="shared" si="89"/>
        <v>13</v>
      </c>
    </row>
    <row r="5547" spans="1:10">
      <c r="A5547" t="s">
        <v>566</v>
      </c>
      <c r="B5547" t="s">
        <v>623</v>
      </c>
      <c r="C5547" t="s">
        <v>624</v>
      </c>
      <c r="D5547">
        <v>2021</v>
      </c>
      <c r="E5547">
        <v>0</v>
      </c>
      <c r="F5547">
        <v>68000</v>
      </c>
      <c r="G5547">
        <v>0</v>
      </c>
      <c r="H5547">
        <v>0</v>
      </c>
      <c r="I5547">
        <v>68000</v>
      </c>
      <c r="J5547">
        <f t="shared" ref="J5547:J5610" si="90">AVERAGEIF(E5547:H5547, "&gt;0")</f>
        <v>68000</v>
      </c>
    </row>
    <row r="5548" spans="1:10">
      <c r="A5548" t="s">
        <v>566</v>
      </c>
      <c r="B5548" t="s">
        <v>2199</v>
      </c>
      <c r="C5548" t="s">
        <v>2200</v>
      </c>
      <c r="D5548">
        <v>2021</v>
      </c>
      <c r="E5548">
        <v>0</v>
      </c>
      <c r="F5548">
        <v>57797</v>
      </c>
      <c r="G5548">
        <v>0</v>
      </c>
      <c r="H5548">
        <v>0</v>
      </c>
      <c r="I5548">
        <v>57797</v>
      </c>
      <c r="J5548">
        <f t="shared" si="90"/>
        <v>57797</v>
      </c>
    </row>
    <row r="5549" spans="1:10">
      <c r="A5549" t="s">
        <v>566</v>
      </c>
      <c r="B5549" t="s">
        <v>625</v>
      </c>
      <c r="C5549" t="s">
        <v>626</v>
      </c>
      <c r="D5549">
        <v>2021</v>
      </c>
      <c r="E5549">
        <v>0</v>
      </c>
      <c r="F5549">
        <v>0</v>
      </c>
      <c r="G5549">
        <v>308000</v>
      </c>
      <c r="H5549">
        <v>0</v>
      </c>
      <c r="I5549">
        <v>308000</v>
      </c>
      <c r="J5549">
        <f t="shared" si="90"/>
        <v>308000</v>
      </c>
    </row>
    <row r="5550" spans="1:10">
      <c r="A5550" t="s">
        <v>566</v>
      </c>
      <c r="B5550" t="s">
        <v>1258</v>
      </c>
      <c r="C5550" t="s">
        <v>1259</v>
      </c>
      <c r="D5550">
        <v>2021</v>
      </c>
      <c r="E5550">
        <v>25000</v>
      </c>
      <c r="F5550">
        <v>0</v>
      </c>
      <c r="G5550">
        <v>0</v>
      </c>
      <c r="H5550">
        <v>0</v>
      </c>
      <c r="I5550">
        <v>25000</v>
      </c>
      <c r="J5550">
        <f t="shared" si="90"/>
        <v>25000</v>
      </c>
    </row>
    <row r="5551" spans="1:10">
      <c r="A5551" t="s">
        <v>566</v>
      </c>
      <c r="B5551" t="s">
        <v>1593</v>
      </c>
      <c r="C5551" t="s">
        <v>988</v>
      </c>
      <c r="D5551">
        <v>2021</v>
      </c>
      <c r="E5551">
        <v>3585000</v>
      </c>
      <c r="F5551">
        <v>0</v>
      </c>
      <c r="G5551">
        <v>0</v>
      </c>
      <c r="H5551">
        <v>0</v>
      </c>
      <c r="I5551">
        <v>3585000</v>
      </c>
      <c r="J5551">
        <f t="shared" si="90"/>
        <v>3585000</v>
      </c>
    </row>
    <row r="5552" spans="1:10">
      <c r="A5552" t="s">
        <v>566</v>
      </c>
      <c r="B5552" t="s">
        <v>2020</v>
      </c>
      <c r="C5552" t="s">
        <v>2021</v>
      </c>
      <c r="D5552">
        <v>2021</v>
      </c>
      <c r="E5552">
        <v>3275000</v>
      </c>
      <c r="F5552">
        <v>0</v>
      </c>
      <c r="G5552">
        <v>0</v>
      </c>
      <c r="H5552">
        <v>0</v>
      </c>
      <c r="I5552">
        <v>3275000</v>
      </c>
      <c r="J5552">
        <f t="shared" si="90"/>
        <v>3275000</v>
      </c>
    </row>
    <row r="5553" spans="1:10">
      <c r="A5553" t="s">
        <v>566</v>
      </c>
      <c r="B5553" t="s">
        <v>2022</v>
      </c>
      <c r="C5553" t="s">
        <v>568</v>
      </c>
      <c r="D5553">
        <v>2021</v>
      </c>
      <c r="E5553">
        <v>250000</v>
      </c>
      <c r="F5553">
        <v>0</v>
      </c>
      <c r="G5553">
        <v>0</v>
      </c>
      <c r="H5553">
        <v>0</v>
      </c>
      <c r="I5553">
        <v>250000</v>
      </c>
      <c r="J5553">
        <f t="shared" si="90"/>
        <v>250000</v>
      </c>
    </row>
    <row r="5554" spans="1:10">
      <c r="A5554" t="s">
        <v>566</v>
      </c>
      <c r="B5554" t="s">
        <v>1580</v>
      </c>
      <c r="C5554" t="s">
        <v>984</v>
      </c>
      <c r="D5554">
        <v>2021</v>
      </c>
      <c r="E5554">
        <v>1050000</v>
      </c>
      <c r="F5554">
        <v>0</v>
      </c>
      <c r="G5554">
        <v>0</v>
      </c>
      <c r="H5554">
        <v>0</v>
      </c>
      <c r="I5554">
        <v>1050000</v>
      </c>
      <c r="J5554">
        <f t="shared" si="90"/>
        <v>1050000</v>
      </c>
    </row>
    <row r="5555" spans="1:10">
      <c r="A5555" t="s">
        <v>566</v>
      </c>
      <c r="B5555" t="s">
        <v>1536</v>
      </c>
      <c r="C5555" t="s">
        <v>574</v>
      </c>
      <c r="D5555">
        <v>2021</v>
      </c>
      <c r="E5555">
        <v>1550000</v>
      </c>
      <c r="F5555">
        <v>0</v>
      </c>
      <c r="G5555">
        <v>0</v>
      </c>
      <c r="H5555">
        <v>0</v>
      </c>
      <c r="I5555">
        <v>1550000</v>
      </c>
      <c r="J5555">
        <f t="shared" si="90"/>
        <v>1550000</v>
      </c>
    </row>
    <row r="5556" spans="1:10">
      <c r="A5556" t="s">
        <v>566</v>
      </c>
      <c r="B5556" t="s">
        <v>2024</v>
      </c>
      <c r="C5556" t="s">
        <v>2025</v>
      </c>
      <c r="D5556">
        <v>2021</v>
      </c>
      <c r="E5556">
        <v>5500000</v>
      </c>
      <c r="F5556">
        <v>0</v>
      </c>
      <c r="G5556">
        <v>0</v>
      </c>
      <c r="H5556">
        <v>0</v>
      </c>
      <c r="I5556">
        <v>5500000</v>
      </c>
      <c r="J5556">
        <f t="shared" si="90"/>
        <v>5500000</v>
      </c>
    </row>
    <row r="5557" spans="1:10">
      <c r="A5557" t="s">
        <v>566</v>
      </c>
      <c r="B5557" t="s">
        <v>1496</v>
      </c>
      <c r="C5557" t="s">
        <v>1497</v>
      </c>
      <c r="D5557">
        <v>2021</v>
      </c>
      <c r="E5557">
        <v>1000000</v>
      </c>
      <c r="F5557">
        <v>0</v>
      </c>
      <c r="G5557">
        <v>0</v>
      </c>
      <c r="H5557">
        <v>0</v>
      </c>
      <c r="I5557">
        <v>1000000</v>
      </c>
      <c r="J5557">
        <f t="shared" si="90"/>
        <v>1000000</v>
      </c>
    </row>
    <row r="5558" spans="1:10">
      <c r="A5558" t="s">
        <v>566</v>
      </c>
      <c r="B5558" t="s">
        <v>2358</v>
      </c>
      <c r="C5558" t="s">
        <v>2264</v>
      </c>
      <c r="D5558">
        <v>2021</v>
      </c>
      <c r="E5558">
        <v>1350000</v>
      </c>
      <c r="F5558">
        <v>0</v>
      </c>
      <c r="G5558">
        <v>0</v>
      </c>
      <c r="H5558">
        <v>0</v>
      </c>
      <c r="I5558">
        <v>1350000</v>
      </c>
      <c r="J5558">
        <f t="shared" si="90"/>
        <v>1350000</v>
      </c>
    </row>
    <row r="5559" spans="1:10">
      <c r="A5559" t="s">
        <v>566</v>
      </c>
      <c r="B5559" t="s">
        <v>1560</v>
      </c>
      <c r="C5559" t="s">
        <v>628</v>
      </c>
      <c r="D5559">
        <v>2021</v>
      </c>
      <c r="E5559">
        <v>2000000</v>
      </c>
      <c r="F5559">
        <v>0</v>
      </c>
      <c r="G5559">
        <v>0</v>
      </c>
      <c r="H5559">
        <v>0</v>
      </c>
      <c r="I5559">
        <v>2000000</v>
      </c>
      <c r="J5559">
        <f t="shared" si="90"/>
        <v>2000000</v>
      </c>
    </row>
    <row r="5560" spans="1:10">
      <c r="A5560" t="s">
        <v>566</v>
      </c>
      <c r="B5560" t="s">
        <v>2027</v>
      </c>
      <c r="C5560" t="s">
        <v>894</v>
      </c>
      <c r="D5560">
        <v>2021</v>
      </c>
      <c r="E5560">
        <v>337000</v>
      </c>
      <c r="F5560">
        <v>0</v>
      </c>
      <c r="G5560">
        <v>0</v>
      </c>
      <c r="H5560">
        <v>0</v>
      </c>
      <c r="I5560">
        <v>337000</v>
      </c>
      <c r="J5560">
        <f t="shared" si="90"/>
        <v>337000</v>
      </c>
    </row>
    <row r="5561" spans="1:10">
      <c r="A5561" t="s">
        <v>566</v>
      </c>
      <c r="B5561" t="s">
        <v>1335</v>
      </c>
      <c r="C5561" t="s">
        <v>1051</v>
      </c>
      <c r="D5561">
        <v>2021</v>
      </c>
      <c r="E5561">
        <v>1000000</v>
      </c>
      <c r="F5561">
        <v>0</v>
      </c>
      <c r="G5561">
        <v>0</v>
      </c>
      <c r="H5561">
        <v>0</v>
      </c>
      <c r="I5561">
        <v>1000000</v>
      </c>
      <c r="J5561">
        <f t="shared" si="90"/>
        <v>1000000</v>
      </c>
    </row>
    <row r="5562" spans="1:10">
      <c r="A5562" t="s">
        <v>566</v>
      </c>
      <c r="B5562" t="s">
        <v>1436</v>
      </c>
      <c r="C5562" t="s">
        <v>630</v>
      </c>
      <c r="D5562">
        <v>2021</v>
      </c>
      <c r="E5562">
        <v>525000</v>
      </c>
      <c r="F5562">
        <v>0</v>
      </c>
      <c r="G5562">
        <v>0</v>
      </c>
      <c r="H5562">
        <v>0</v>
      </c>
      <c r="I5562">
        <v>525000</v>
      </c>
      <c r="J5562">
        <f t="shared" si="90"/>
        <v>525000</v>
      </c>
    </row>
    <row r="5563" spans="1:10">
      <c r="A5563" t="s">
        <v>566</v>
      </c>
      <c r="B5563" t="s">
        <v>1433</v>
      </c>
      <c r="C5563" t="s">
        <v>1434</v>
      </c>
      <c r="D5563">
        <v>2021</v>
      </c>
      <c r="E5563">
        <v>100000</v>
      </c>
      <c r="F5563">
        <v>0</v>
      </c>
      <c r="G5563">
        <v>0</v>
      </c>
      <c r="H5563">
        <v>0</v>
      </c>
      <c r="I5563">
        <v>100000</v>
      </c>
      <c r="J5563">
        <f t="shared" si="90"/>
        <v>100000</v>
      </c>
    </row>
    <row r="5564" spans="1:10">
      <c r="A5564" t="s">
        <v>566</v>
      </c>
      <c r="B5564" t="s">
        <v>2028</v>
      </c>
      <c r="C5564" t="s">
        <v>2029</v>
      </c>
      <c r="D5564">
        <v>2021</v>
      </c>
      <c r="E5564">
        <v>160000</v>
      </c>
      <c r="F5564">
        <v>0</v>
      </c>
      <c r="G5564">
        <v>0</v>
      </c>
      <c r="H5564">
        <v>0</v>
      </c>
      <c r="I5564">
        <v>160000</v>
      </c>
      <c r="J5564">
        <f t="shared" si="90"/>
        <v>160000</v>
      </c>
    </row>
    <row r="5565" spans="1:10">
      <c r="A5565" t="s">
        <v>566</v>
      </c>
      <c r="B5565" t="s">
        <v>1196</v>
      </c>
      <c r="C5565" t="s">
        <v>898</v>
      </c>
      <c r="D5565">
        <v>2021</v>
      </c>
      <c r="E5565">
        <v>6050000</v>
      </c>
      <c r="F5565">
        <v>0</v>
      </c>
      <c r="G5565">
        <v>0</v>
      </c>
      <c r="H5565">
        <v>0</v>
      </c>
      <c r="I5565">
        <v>6050000</v>
      </c>
      <c r="J5565">
        <f t="shared" si="90"/>
        <v>6050000</v>
      </c>
    </row>
    <row r="5566" spans="1:10">
      <c r="A5566" t="s">
        <v>566</v>
      </c>
      <c r="B5566" t="s">
        <v>2359</v>
      </c>
      <c r="C5566" t="s">
        <v>588</v>
      </c>
      <c r="D5566">
        <v>2021</v>
      </c>
      <c r="E5566">
        <v>125000</v>
      </c>
      <c r="F5566">
        <v>0</v>
      </c>
      <c r="G5566">
        <v>0</v>
      </c>
      <c r="H5566">
        <v>0</v>
      </c>
      <c r="I5566">
        <v>125000</v>
      </c>
      <c r="J5566">
        <f t="shared" si="90"/>
        <v>125000</v>
      </c>
    </row>
    <row r="5567" spans="1:10">
      <c r="A5567" t="s">
        <v>566</v>
      </c>
      <c r="B5567" t="s">
        <v>1324</v>
      </c>
      <c r="C5567" t="s">
        <v>592</v>
      </c>
      <c r="D5567">
        <v>2021</v>
      </c>
      <c r="E5567">
        <v>954000</v>
      </c>
      <c r="F5567">
        <v>0</v>
      </c>
      <c r="G5567">
        <v>0</v>
      </c>
      <c r="H5567">
        <v>0</v>
      </c>
      <c r="I5567">
        <v>954000</v>
      </c>
      <c r="J5567">
        <f t="shared" si="90"/>
        <v>954000</v>
      </c>
    </row>
    <row r="5568" spans="1:10">
      <c r="A5568" t="s">
        <v>566</v>
      </c>
      <c r="B5568" t="s">
        <v>1316</v>
      </c>
      <c r="C5568" t="s">
        <v>1317</v>
      </c>
      <c r="D5568">
        <v>2021</v>
      </c>
      <c r="E5568">
        <v>200000</v>
      </c>
      <c r="F5568">
        <v>0</v>
      </c>
      <c r="G5568">
        <v>0</v>
      </c>
      <c r="H5568">
        <v>0</v>
      </c>
      <c r="I5568">
        <v>200000</v>
      </c>
      <c r="J5568">
        <f t="shared" si="90"/>
        <v>200000</v>
      </c>
    </row>
    <row r="5569" spans="1:10">
      <c r="A5569" t="s">
        <v>566</v>
      </c>
      <c r="B5569" t="s">
        <v>1504</v>
      </c>
      <c r="C5569" t="s">
        <v>1256</v>
      </c>
      <c r="D5569">
        <v>2021</v>
      </c>
      <c r="E5569">
        <v>125000</v>
      </c>
      <c r="F5569">
        <v>0</v>
      </c>
      <c r="G5569">
        <v>0</v>
      </c>
      <c r="H5569">
        <v>0</v>
      </c>
      <c r="I5569">
        <v>125000</v>
      </c>
      <c r="J5569">
        <f t="shared" si="90"/>
        <v>125000</v>
      </c>
    </row>
    <row r="5570" spans="1:10">
      <c r="A5570" t="s">
        <v>566</v>
      </c>
      <c r="B5570" t="s">
        <v>1565</v>
      </c>
      <c r="C5570" t="s">
        <v>1059</v>
      </c>
      <c r="D5570">
        <v>2021</v>
      </c>
      <c r="E5570">
        <v>3125000</v>
      </c>
      <c r="F5570">
        <v>0</v>
      </c>
      <c r="G5570">
        <v>0</v>
      </c>
      <c r="H5570">
        <v>0</v>
      </c>
      <c r="I5570">
        <v>3125000</v>
      </c>
      <c r="J5570">
        <f t="shared" si="90"/>
        <v>3125000</v>
      </c>
    </row>
    <row r="5571" spans="1:10">
      <c r="A5571" t="s">
        <v>566</v>
      </c>
      <c r="B5571" t="s">
        <v>1375</v>
      </c>
      <c r="C5571" t="s">
        <v>1376</v>
      </c>
      <c r="D5571">
        <v>2021</v>
      </c>
      <c r="E5571">
        <v>811000</v>
      </c>
      <c r="F5571">
        <v>0</v>
      </c>
      <c r="G5571">
        <v>0</v>
      </c>
      <c r="H5571">
        <v>0</v>
      </c>
      <c r="I5571">
        <v>811000</v>
      </c>
      <c r="J5571">
        <f t="shared" si="90"/>
        <v>811000</v>
      </c>
    </row>
    <row r="5572" spans="1:10">
      <c r="A5572" t="s">
        <v>566</v>
      </c>
      <c r="B5572" t="s">
        <v>1296</v>
      </c>
      <c r="C5572" t="s">
        <v>1297</v>
      </c>
      <c r="D5572">
        <v>2021</v>
      </c>
      <c r="E5572">
        <v>1650000</v>
      </c>
      <c r="F5572">
        <v>0</v>
      </c>
      <c r="G5572">
        <v>0</v>
      </c>
      <c r="H5572">
        <v>0</v>
      </c>
      <c r="I5572">
        <v>1650000</v>
      </c>
      <c r="J5572">
        <f t="shared" si="90"/>
        <v>1650000</v>
      </c>
    </row>
    <row r="5573" spans="1:10">
      <c r="A5573" t="s">
        <v>566</v>
      </c>
      <c r="B5573" t="s">
        <v>2034</v>
      </c>
      <c r="C5573" t="s">
        <v>1762</v>
      </c>
      <c r="D5573">
        <v>2021</v>
      </c>
      <c r="E5573">
        <v>850000</v>
      </c>
      <c r="F5573">
        <v>0</v>
      </c>
      <c r="G5573">
        <v>0</v>
      </c>
      <c r="H5573">
        <v>0</v>
      </c>
      <c r="I5573">
        <v>850000</v>
      </c>
      <c r="J5573">
        <f t="shared" si="90"/>
        <v>850000</v>
      </c>
    </row>
    <row r="5574" spans="1:10">
      <c r="A5574" t="s">
        <v>566</v>
      </c>
      <c r="B5574" t="s">
        <v>2360</v>
      </c>
      <c r="C5574" t="s">
        <v>1766</v>
      </c>
      <c r="D5574">
        <v>2021</v>
      </c>
      <c r="E5574">
        <v>80000</v>
      </c>
      <c r="F5574">
        <v>0</v>
      </c>
      <c r="G5574">
        <v>0</v>
      </c>
      <c r="H5574">
        <v>0</v>
      </c>
      <c r="I5574">
        <v>80000</v>
      </c>
      <c r="J5574">
        <f t="shared" si="90"/>
        <v>80000</v>
      </c>
    </row>
    <row r="5575" spans="1:10">
      <c r="A5575" t="s">
        <v>566</v>
      </c>
      <c r="B5575" t="s">
        <v>2036</v>
      </c>
      <c r="C5575" t="s">
        <v>2037</v>
      </c>
      <c r="D5575">
        <v>2021</v>
      </c>
      <c r="E5575">
        <v>6000000</v>
      </c>
      <c r="F5575">
        <v>0</v>
      </c>
      <c r="G5575">
        <v>0</v>
      </c>
      <c r="H5575">
        <v>0</v>
      </c>
      <c r="I5575">
        <v>6000000</v>
      </c>
      <c r="J5575">
        <f t="shared" si="90"/>
        <v>6000000</v>
      </c>
    </row>
    <row r="5576" spans="1:10">
      <c r="A5576" t="s">
        <v>566</v>
      </c>
      <c r="B5576" t="s">
        <v>2038</v>
      </c>
      <c r="C5576" t="s">
        <v>1768</v>
      </c>
      <c r="D5576">
        <v>2021</v>
      </c>
      <c r="E5576">
        <v>2050000</v>
      </c>
      <c r="F5576">
        <v>0</v>
      </c>
      <c r="G5576">
        <v>0</v>
      </c>
      <c r="H5576">
        <v>0</v>
      </c>
      <c r="I5576">
        <v>2050000</v>
      </c>
      <c r="J5576">
        <f t="shared" si="90"/>
        <v>2050000</v>
      </c>
    </row>
    <row r="5577" spans="1:10">
      <c r="A5577" t="s">
        <v>566</v>
      </c>
      <c r="B5577" t="s">
        <v>1303</v>
      </c>
      <c r="C5577" t="s">
        <v>1043</v>
      </c>
      <c r="D5577">
        <v>2021</v>
      </c>
      <c r="E5577">
        <v>404000</v>
      </c>
      <c r="F5577">
        <v>0</v>
      </c>
      <c r="G5577">
        <v>0</v>
      </c>
      <c r="H5577">
        <v>0</v>
      </c>
      <c r="I5577">
        <v>404000</v>
      </c>
      <c r="J5577">
        <f t="shared" si="90"/>
        <v>404000</v>
      </c>
    </row>
    <row r="5578" spans="1:10">
      <c r="A5578" t="s">
        <v>566</v>
      </c>
      <c r="B5578" t="s">
        <v>2039</v>
      </c>
      <c r="C5578" t="s">
        <v>2040</v>
      </c>
      <c r="D5578">
        <v>2021</v>
      </c>
      <c r="E5578">
        <v>122000</v>
      </c>
      <c r="F5578">
        <v>0</v>
      </c>
      <c r="G5578">
        <v>0</v>
      </c>
      <c r="H5578">
        <v>0</v>
      </c>
      <c r="I5578">
        <v>122000</v>
      </c>
      <c r="J5578">
        <f t="shared" si="90"/>
        <v>122000</v>
      </c>
    </row>
    <row r="5579" spans="1:10">
      <c r="A5579" t="s">
        <v>566</v>
      </c>
      <c r="B5579" t="s">
        <v>2361</v>
      </c>
      <c r="C5579" t="s">
        <v>2262</v>
      </c>
      <c r="D5579">
        <v>2021</v>
      </c>
      <c r="E5579">
        <v>66000</v>
      </c>
      <c r="F5579">
        <v>0</v>
      </c>
      <c r="G5579">
        <v>0</v>
      </c>
      <c r="H5579">
        <v>0</v>
      </c>
      <c r="I5579">
        <v>66000</v>
      </c>
      <c r="J5579">
        <f t="shared" si="90"/>
        <v>66000</v>
      </c>
    </row>
    <row r="5580" spans="1:10">
      <c r="A5580" t="s">
        <v>566</v>
      </c>
      <c r="B5580" t="s">
        <v>2045</v>
      </c>
      <c r="C5580" t="s">
        <v>2004</v>
      </c>
      <c r="D5580">
        <v>2021</v>
      </c>
      <c r="E5580">
        <v>540000</v>
      </c>
      <c r="F5580">
        <v>0</v>
      </c>
      <c r="G5580">
        <v>0</v>
      </c>
      <c r="H5580">
        <v>0</v>
      </c>
      <c r="I5580">
        <v>540000</v>
      </c>
      <c r="J5580">
        <f t="shared" si="90"/>
        <v>540000</v>
      </c>
    </row>
    <row r="5581" spans="1:10">
      <c r="A5581" t="s">
        <v>566</v>
      </c>
      <c r="B5581" t="s">
        <v>2362</v>
      </c>
      <c r="C5581" t="s">
        <v>2363</v>
      </c>
      <c r="D5581">
        <v>2021</v>
      </c>
      <c r="E5581">
        <v>70000</v>
      </c>
      <c r="F5581">
        <v>0</v>
      </c>
      <c r="G5581">
        <v>0</v>
      </c>
      <c r="H5581">
        <v>0</v>
      </c>
      <c r="I5581">
        <v>70000</v>
      </c>
      <c r="J5581">
        <f t="shared" si="90"/>
        <v>70000</v>
      </c>
    </row>
    <row r="5582" spans="1:10">
      <c r="A5582" t="s">
        <v>566</v>
      </c>
      <c r="B5582" t="s">
        <v>1482</v>
      </c>
      <c r="C5582" t="s">
        <v>1483</v>
      </c>
      <c r="D5582">
        <v>2021</v>
      </c>
      <c r="E5582">
        <v>1500000</v>
      </c>
      <c r="F5582">
        <v>0</v>
      </c>
      <c r="G5582">
        <v>0</v>
      </c>
      <c r="H5582">
        <v>0</v>
      </c>
      <c r="I5582">
        <v>1500000</v>
      </c>
      <c r="J5582">
        <f t="shared" si="90"/>
        <v>1500000</v>
      </c>
    </row>
    <row r="5583" spans="1:10">
      <c r="A5583" t="s">
        <v>566</v>
      </c>
      <c r="B5583" t="s">
        <v>1555</v>
      </c>
      <c r="C5583" t="s">
        <v>1146</v>
      </c>
      <c r="D5583">
        <v>2021</v>
      </c>
      <c r="E5583">
        <v>1250000</v>
      </c>
      <c r="F5583">
        <v>0</v>
      </c>
      <c r="G5583">
        <v>0</v>
      </c>
      <c r="H5583">
        <v>0</v>
      </c>
      <c r="I5583">
        <v>1250000</v>
      </c>
      <c r="J5583">
        <f t="shared" si="90"/>
        <v>1250000</v>
      </c>
    </row>
    <row r="5584" spans="1:10">
      <c r="A5584" t="s">
        <v>566</v>
      </c>
      <c r="B5584" t="s">
        <v>2364</v>
      </c>
      <c r="C5584" t="s">
        <v>602</v>
      </c>
      <c r="D5584">
        <v>2021</v>
      </c>
      <c r="E5584">
        <v>750000</v>
      </c>
      <c r="F5584">
        <v>0</v>
      </c>
      <c r="G5584">
        <v>0</v>
      </c>
      <c r="H5584">
        <v>0</v>
      </c>
      <c r="I5584">
        <v>750000</v>
      </c>
      <c r="J5584">
        <f t="shared" si="90"/>
        <v>750000</v>
      </c>
    </row>
    <row r="5585" spans="1:10">
      <c r="A5585" t="s">
        <v>566</v>
      </c>
      <c r="B5585" t="s">
        <v>1260</v>
      </c>
      <c r="C5585" t="s">
        <v>887</v>
      </c>
      <c r="D5585">
        <v>2021</v>
      </c>
      <c r="E5585">
        <v>1500000</v>
      </c>
      <c r="F5585">
        <v>0</v>
      </c>
      <c r="G5585">
        <v>0</v>
      </c>
      <c r="H5585">
        <v>0</v>
      </c>
      <c r="I5585">
        <v>1500000</v>
      </c>
      <c r="J5585">
        <f t="shared" si="90"/>
        <v>1500000</v>
      </c>
    </row>
    <row r="5586" spans="1:10">
      <c r="A5586" t="s">
        <v>566</v>
      </c>
      <c r="B5586" t="s">
        <v>2365</v>
      </c>
      <c r="C5586" t="s">
        <v>2274</v>
      </c>
      <c r="D5586">
        <v>2021</v>
      </c>
      <c r="E5586">
        <v>850000</v>
      </c>
      <c r="F5586">
        <v>0</v>
      </c>
      <c r="G5586">
        <v>0</v>
      </c>
      <c r="H5586">
        <v>0</v>
      </c>
      <c r="I5586">
        <v>850000</v>
      </c>
      <c r="J5586">
        <f t="shared" si="90"/>
        <v>850000</v>
      </c>
    </row>
    <row r="5587" spans="1:10">
      <c r="A5587" t="s">
        <v>566</v>
      </c>
      <c r="B5587" t="s">
        <v>1318</v>
      </c>
      <c r="C5587" t="s">
        <v>604</v>
      </c>
      <c r="D5587">
        <v>2021</v>
      </c>
      <c r="E5587">
        <v>1000000</v>
      </c>
      <c r="F5587">
        <v>0</v>
      </c>
      <c r="G5587">
        <v>0</v>
      </c>
      <c r="H5587">
        <v>0</v>
      </c>
      <c r="I5587">
        <v>1000000</v>
      </c>
      <c r="J5587">
        <f t="shared" si="90"/>
        <v>1000000</v>
      </c>
    </row>
    <row r="5588" spans="1:10">
      <c r="A5588" t="s">
        <v>566</v>
      </c>
      <c r="B5588" t="s">
        <v>1351</v>
      </c>
      <c r="C5588" t="s">
        <v>997</v>
      </c>
      <c r="D5588">
        <v>2021</v>
      </c>
      <c r="E5588">
        <v>1650000</v>
      </c>
      <c r="F5588">
        <v>0</v>
      </c>
      <c r="G5588">
        <v>0</v>
      </c>
      <c r="H5588">
        <v>0</v>
      </c>
      <c r="I5588">
        <v>1650000</v>
      </c>
      <c r="J5588">
        <f t="shared" si="90"/>
        <v>1650000</v>
      </c>
    </row>
    <row r="5589" spans="1:10">
      <c r="A5589" t="s">
        <v>566</v>
      </c>
      <c r="B5589" t="s">
        <v>2366</v>
      </c>
      <c r="C5589" t="s">
        <v>2367</v>
      </c>
      <c r="D5589">
        <v>2021</v>
      </c>
      <c r="E5589">
        <v>1000000</v>
      </c>
      <c r="F5589">
        <v>0</v>
      </c>
      <c r="G5589">
        <v>0</v>
      </c>
      <c r="H5589">
        <v>0</v>
      </c>
      <c r="I5589">
        <v>1000000</v>
      </c>
      <c r="J5589">
        <f t="shared" si="90"/>
        <v>1000000</v>
      </c>
    </row>
    <row r="5590" spans="1:10">
      <c r="A5590" t="s">
        <v>566</v>
      </c>
      <c r="B5590" t="s">
        <v>2368</v>
      </c>
      <c r="C5590" t="s">
        <v>2276</v>
      </c>
      <c r="D5590">
        <v>2021</v>
      </c>
      <c r="E5590">
        <v>1100000</v>
      </c>
      <c r="F5590">
        <v>0</v>
      </c>
      <c r="G5590">
        <v>0</v>
      </c>
      <c r="H5590">
        <v>0</v>
      </c>
      <c r="I5590">
        <v>1100000</v>
      </c>
      <c r="J5590">
        <f t="shared" si="90"/>
        <v>1100000</v>
      </c>
    </row>
    <row r="5591" spans="1:10">
      <c r="A5591" t="s">
        <v>566</v>
      </c>
      <c r="B5591" t="s">
        <v>1306</v>
      </c>
      <c r="C5591" t="s">
        <v>1008</v>
      </c>
      <c r="D5591">
        <v>2021</v>
      </c>
      <c r="E5591">
        <v>100000</v>
      </c>
      <c r="F5591">
        <v>0</v>
      </c>
      <c r="G5591">
        <v>0</v>
      </c>
      <c r="H5591">
        <v>0</v>
      </c>
      <c r="I5591">
        <v>100000</v>
      </c>
      <c r="J5591">
        <f t="shared" si="90"/>
        <v>100000</v>
      </c>
    </row>
    <row r="5592" spans="1:10">
      <c r="A5592" t="s">
        <v>566</v>
      </c>
      <c r="B5592" t="s">
        <v>1522</v>
      </c>
      <c r="C5592" t="s">
        <v>868</v>
      </c>
      <c r="D5592">
        <v>2021</v>
      </c>
      <c r="E5592">
        <v>2050000</v>
      </c>
      <c r="F5592">
        <v>0</v>
      </c>
      <c r="G5592">
        <v>0</v>
      </c>
      <c r="H5592">
        <v>0</v>
      </c>
      <c r="I5592">
        <v>2050000</v>
      </c>
      <c r="J5592">
        <f t="shared" si="90"/>
        <v>2050000</v>
      </c>
    </row>
    <row r="5593" spans="1:10">
      <c r="A5593" t="s">
        <v>566</v>
      </c>
      <c r="B5593" t="s">
        <v>2051</v>
      </c>
      <c r="C5593" t="s">
        <v>2052</v>
      </c>
      <c r="D5593">
        <v>2021</v>
      </c>
      <c r="E5593">
        <v>100000</v>
      </c>
      <c r="F5593">
        <v>0</v>
      </c>
      <c r="G5593">
        <v>0</v>
      </c>
      <c r="H5593">
        <v>0</v>
      </c>
      <c r="I5593">
        <v>100000</v>
      </c>
      <c r="J5593">
        <f t="shared" si="90"/>
        <v>100000</v>
      </c>
    </row>
    <row r="5594" spans="1:10">
      <c r="A5594" t="s">
        <v>566</v>
      </c>
      <c r="B5594" t="s">
        <v>1431</v>
      </c>
      <c r="C5594" t="s">
        <v>1018</v>
      </c>
      <c r="D5594">
        <v>2021</v>
      </c>
      <c r="E5594">
        <v>2600000</v>
      </c>
      <c r="F5594">
        <v>0</v>
      </c>
      <c r="G5594">
        <v>0</v>
      </c>
      <c r="H5594">
        <v>0</v>
      </c>
      <c r="I5594">
        <v>2600000</v>
      </c>
      <c r="J5594">
        <f t="shared" si="90"/>
        <v>2600000</v>
      </c>
    </row>
    <row r="5595" spans="1:10">
      <c r="A5595" t="s">
        <v>566</v>
      </c>
      <c r="B5595" t="s">
        <v>1515</v>
      </c>
      <c r="C5595" t="s">
        <v>1516</v>
      </c>
      <c r="D5595">
        <v>2021</v>
      </c>
      <c r="E5595">
        <v>5050000</v>
      </c>
      <c r="F5595">
        <v>0</v>
      </c>
      <c r="G5595">
        <v>0</v>
      </c>
      <c r="H5595">
        <v>0</v>
      </c>
      <c r="I5595">
        <v>5050000</v>
      </c>
      <c r="J5595">
        <f t="shared" si="90"/>
        <v>5050000</v>
      </c>
    </row>
    <row r="5596" spans="1:10">
      <c r="A5596" t="s">
        <v>566</v>
      </c>
      <c r="B5596" t="s">
        <v>2053</v>
      </c>
      <c r="C5596" t="s">
        <v>646</v>
      </c>
      <c r="D5596">
        <v>2021</v>
      </c>
      <c r="E5596">
        <v>177000</v>
      </c>
      <c r="F5596">
        <v>0</v>
      </c>
      <c r="G5596">
        <v>0</v>
      </c>
      <c r="H5596">
        <v>0</v>
      </c>
      <c r="I5596">
        <v>177000</v>
      </c>
      <c r="J5596">
        <f t="shared" si="90"/>
        <v>177000</v>
      </c>
    </row>
    <row r="5597" spans="1:10">
      <c r="A5597" t="s">
        <v>566</v>
      </c>
      <c r="B5597" t="s">
        <v>2054</v>
      </c>
      <c r="C5597" t="s">
        <v>1113</v>
      </c>
      <c r="D5597">
        <v>2021</v>
      </c>
      <c r="E5597">
        <v>250000</v>
      </c>
      <c r="F5597">
        <v>0</v>
      </c>
      <c r="G5597">
        <v>0</v>
      </c>
      <c r="H5597">
        <v>0</v>
      </c>
      <c r="I5597">
        <v>250000</v>
      </c>
      <c r="J5597">
        <f t="shared" si="90"/>
        <v>250000</v>
      </c>
    </row>
    <row r="5598" spans="1:10">
      <c r="A5598" t="s">
        <v>566</v>
      </c>
      <c r="B5598" t="s">
        <v>2055</v>
      </c>
      <c r="C5598" t="s">
        <v>1775</v>
      </c>
      <c r="D5598">
        <v>2021</v>
      </c>
      <c r="E5598">
        <v>560000</v>
      </c>
      <c r="F5598">
        <v>0</v>
      </c>
      <c r="G5598">
        <v>0</v>
      </c>
      <c r="H5598">
        <v>0</v>
      </c>
      <c r="I5598">
        <v>560000</v>
      </c>
      <c r="J5598">
        <f t="shared" si="90"/>
        <v>560000</v>
      </c>
    </row>
    <row r="5599" spans="1:10">
      <c r="A5599" t="s">
        <v>566</v>
      </c>
      <c r="B5599" t="s">
        <v>1437</v>
      </c>
      <c r="C5599" t="s">
        <v>1438</v>
      </c>
      <c r="D5599">
        <v>2021</v>
      </c>
      <c r="E5599">
        <v>1200000</v>
      </c>
      <c r="F5599">
        <v>0</v>
      </c>
      <c r="G5599">
        <v>0</v>
      </c>
      <c r="H5599">
        <v>0</v>
      </c>
      <c r="I5599">
        <v>1200000</v>
      </c>
      <c r="J5599">
        <f t="shared" si="90"/>
        <v>1200000</v>
      </c>
    </row>
    <row r="5600" spans="1:10">
      <c r="A5600" t="s">
        <v>566</v>
      </c>
      <c r="B5600" t="s">
        <v>1359</v>
      </c>
      <c r="C5600" t="s">
        <v>608</v>
      </c>
      <c r="D5600">
        <v>2021</v>
      </c>
      <c r="E5600">
        <v>1175000</v>
      </c>
      <c r="F5600">
        <v>0</v>
      </c>
      <c r="G5600">
        <v>0</v>
      </c>
      <c r="H5600">
        <v>0</v>
      </c>
      <c r="I5600">
        <v>1175000</v>
      </c>
      <c r="J5600">
        <f t="shared" si="90"/>
        <v>1175000</v>
      </c>
    </row>
    <row r="5601" spans="1:10">
      <c r="A5601" t="s">
        <v>566</v>
      </c>
      <c r="B5601" t="s">
        <v>1535</v>
      </c>
      <c r="C5601" t="s">
        <v>678</v>
      </c>
      <c r="D5601">
        <v>2021</v>
      </c>
      <c r="E5601">
        <v>500000</v>
      </c>
      <c r="F5601">
        <v>0</v>
      </c>
      <c r="G5601">
        <v>0</v>
      </c>
      <c r="H5601">
        <v>0</v>
      </c>
      <c r="I5601">
        <v>500000</v>
      </c>
      <c r="J5601">
        <f t="shared" si="90"/>
        <v>500000</v>
      </c>
    </row>
    <row r="5602" spans="1:10">
      <c r="A5602" t="s">
        <v>566</v>
      </c>
      <c r="B5602" t="s">
        <v>2057</v>
      </c>
      <c r="C5602" t="s">
        <v>649</v>
      </c>
      <c r="D5602">
        <v>2021</v>
      </c>
      <c r="E5602">
        <v>200000</v>
      </c>
      <c r="F5602">
        <v>0</v>
      </c>
      <c r="G5602">
        <v>0</v>
      </c>
      <c r="H5602">
        <v>0</v>
      </c>
      <c r="I5602">
        <v>200000</v>
      </c>
      <c r="J5602">
        <f t="shared" si="90"/>
        <v>200000</v>
      </c>
    </row>
    <row r="5603" spans="1:10">
      <c r="A5603" t="s">
        <v>566</v>
      </c>
      <c r="B5603" t="s">
        <v>1333</v>
      </c>
      <c r="C5603" t="s">
        <v>1162</v>
      </c>
      <c r="D5603">
        <v>2021</v>
      </c>
      <c r="E5603">
        <v>117000</v>
      </c>
      <c r="F5603">
        <v>0</v>
      </c>
      <c r="G5603">
        <v>0</v>
      </c>
      <c r="H5603">
        <v>0</v>
      </c>
      <c r="I5603">
        <v>117000</v>
      </c>
      <c r="J5603">
        <f t="shared" si="90"/>
        <v>117000</v>
      </c>
    </row>
    <row r="5604" spans="1:10">
      <c r="A5604" t="s">
        <v>566</v>
      </c>
      <c r="B5604" t="s">
        <v>1242</v>
      </c>
      <c r="C5604" t="s">
        <v>655</v>
      </c>
      <c r="D5604">
        <v>2021</v>
      </c>
      <c r="E5604">
        <v>110000</v>
      </c>
      <c r="F5604">
        <v>0</v>
      </c>
      <c r="G5604">
        <v>0</v>
      </c>
      <c r="H5604">
        <v>0</v>
      </c>
      <c r="I5604">
        <v>110000</v>
      </c>
      <c r="J5604">
        <f t="shared" si="90"/>
        <v>110000</v>
      </c>
    </row>
    <row r="5605" spans="1:10">
      <c r="A5605" t="s">
        <v>566</v>
      </c>
      <c r="B5605" t="s">
        <v>2369</v>
      </c>
      <c r="C5605" t="s">
        <v>1026</v>
      </c>
      <c r="D5605">
        <v>2021</v>
      </c>
      <c r="E5605">
        <v>280000</v>
      </c>
      <c r="F5605">
        <v>0</v>
      </c>
      <c r="G5605">
        <v>0</v>
      </c>
      <c r="H5605">
        <v>0</v>
      </c>
      <c r="I5605">
        <v>280000</v>
      </c>
      <c r="J5605">
        <f t="shared" si="90"/>
        <v>280000</v>
      </c>
    </row>
    <row r="5606" spans="1:10">
      <c r="A5606" t="s">
        <v>566</v>
      </c>
      <c r="B5606" t="s">
        <v>1566</v>
      </c>
      <c r="C5606" t="s">
        <v>1567</v>
      </c>
      <c r="D5606">
        <v>2021</v>
      </c>
      <c r="E5606">
        <v>250000</v>
      </c>
      <c r="F5606">
        <v>0</v>
      </c>
      <c r="G5606">
        <v>0</v>
      </c>
      <c r="H5606">
        <v>0</v>
      </c>
      <c r="I5606">
        <v>250000</v>
      </c>
      <c r="J5606">
        <f t="shared" si="90"/>
        <v>250000</v>
      </c>
    </row>
    <row r="5607" spans="1:10">
      <c r="A5607" t="s">
        <v>566</v>
      </c>
      <c r="B5607" t="s">
        <v>1321</v>
      </c>
      <c r="C5607" t="s">
        <v>612</v>
      </c>
      <c r="D5607">
        <v>2021</v>
      </c>
      <c r="E5607">
        <v>5200000</v>
      </c>
      <c r="F5607">
        <v>0</v>
      </c>
      <c r="G5607">
        <v>0</v>
      </c>
      <c r="H5607">
        <v>0</v>
      </c>
      <c r="I5607">
        <v>5200000</v>
      </c>
      <c r="J5607">
        <f t="shared" si="90"/>
        <v>5200000</v>
      </c>
    </row>
    <row r="5608" spans="1:10">
      <c r="A5608" t="s">
        <v>566</v>
      </c>
      <c r="B5608" t="s">
        <v>1488</v>
      </c>
      <c r="C5608" t="s">
        <v>1383</v>
      </c>
      <c r="D5608">
        <v>2021</v>
      </c>
      <c r="E5608">
        <v>1300000</v>
      </c>
      <c r="F5608">
        <v>0</v>
      </c>
      <c r="G5608">
        <v>0</v>
      </c>
      <c r="H5608">
        <v>0</v>
      </c>
      <c r="I5608">
        <v>1300000</v>
      </c>
      <c r="J5608">
        <f t="shared" si="90"/>
        <v>1300000</v>
      </c>
    </row>
    <row r="5609" spans="1:10">
      <c r="A5609" t="s">
        <v>566</v>
      </c>
      <c r="B5609" t="s">
        <v>1578</v>
      </c>
      <c r="C5609" t="s">
        <v>1365</v>
      </c>
      <c r="D5609">
        <v>2021</v>
      </c>
      <c r="E5609">
        <v>4000000</v>
      </c>
      <c r="F5609">
        <v>0</v>
      </c>
      <c r="G5609">
        <v>0</v>
      </c>
      <c r="H5609">
        <v>0</v>
      </c>
      <c r="I5609">
        <v>4000000</v>
      </c>
      <c r="J5609">
        <f t="shared" si="90"/>
        <v>4000000</v>
      </c>
    </row>
    <row r="5610" spans="1:10">
      <c r="A5610" t="s">
        <v>566</v>
      </c>
      <c r="B5610" t="s">
        <v>2370</v>
      </c>
      <c r="C5610" t="s">
        <v>2371</v>
      </c>
      <c r="D5610">
        <v>2021</v>
      </c>
      <c r="E5610">
        <v>2550000</v>
      </c>
      <c r="F5610">
        <v>0</v>
      </c>
      <c r="G5610">
        <v>0</v>
      </c>
      <c r="H5610">
        <v>0</v>
      </c>
      <c r="I5610">
        <v>2550000</v>
      </c>
      <c r="J5610">
        <f t="shared" si="90"/>
        <v>2550000</v>
      </c>
    </row>
    <row r="5611" spans="1:10">
      <c r="A5611" t="s">
        <v>566</v>
      </c>
      <c r="B5611" t="s">
        <v>2372</v>
      </c>
      <c r="C5611" t="s">
        <v>1441</v>
      </c>
      <c r="D5611">
        <v>2021</v>
      </c>
      <c r="E5611">
        <v>50000</v>
      </c>
      <c r="F5611">
        <v>0</v>
      </c>
      <c r="G5611">
        <v>0</v>
      </c>
      <c r="H5611">
        <v>0</v>
      </c>
      <c r="I5611">
        <v>50000</v>
      </c>
      <c r="J5611">
        <f t="shared" ref="J5611:J5674" si="91">AVERAGEIF(E5611:H5611, "&gt;0")</f>
        <v>50000</v>
      </c>
    </row>
    <row r="5612" spans="1:10">
      <c r="A5612" t="s">
        <v>566</v>
      </c>
      <c r="B5612" t="s">
        <v>1389</v>
      </c>
      <c r="C5612" t="s">
        <v>1390</v>
      </c>
      <c r="D5612">
        <v>2021</v>
      </c>
      <c r="E5612">
        <v>75000</v>
      </c>
      <c r="F5612">
        <v>0</v>
      </c>
      <c r="G5612">
        <v>0</v>
      </c>
      <c r="H5612">
        <v>0</v>
      </c>
      <c r="I5612">
        <v>75000</v>
      </c>
      <c r="J5612">
        <f t="shared" si="91"/>
        <v>75000</v>
      </c>
    </row>
    <row r="5613" spans="1:10">
      <c r="A5613" t="s">
        <v>566</v>
      </c>
      <c r="B5613" t="s">
        <v>2062</v>
      </c>
      <c r="C5613" t="s">
        <v>618</v>
      </c>
      <c r="D5613">
        <v>2021</v>
      </c>
      <c r="E5613">
        <v>863000</v>
      </c>
      <c r="F5613">
        <v>0</v>
      </c>
      <c r="G5613">
        <v>0</v>
      </c>
      <c r="H5613">
        <v>0</v>
      </c>
      <c r="I5613">
        <v>863000</v>
      </c>
      <c r="J5613">
        <f t="shared" si="91"/>
        <v>863000</v>
      </c>
    </row>
    <row r="5614" spans="1:10">
      <c r="A5614" t="s">
        <v>566</v>
      </c>
      <c r="B5614" t="s">
        <v>2064</v>
      </c>
      <c r="C5614" t="s">
        <v>1786</v>
      </c>
      <c r="D5614">
        <v>2021</v>
      </c>
      <c r="E5614">
        <v>145000</v>
      </c>
      <c r="F5614">
        <v>0</v>
      </c>
      <c r="G5614">
        <v>0</v>
      </c>
      <c r="H5614">
        <v>0</v>
      </c>
      <c r="I5614">
        <v>145000</v>
      </c>
      <c r="J5614">
        <f t="shared" si="91"/>
        <v>145000</v>
      </c>
    </row>
    <row r="5615" spans="1:10">
      <c r="A5615" t="s">
        <v>566</v>
      </c>
      <c r="B5615" t="s">
        <v>1456</v>
      </c>
      <c r="C5615" t="s">
        <v>622</v>
      </c>
      <c r="D5615">
        <v>2021</v>
      </c>
      <c r="E5615">
        <v>120000</v>
      </c>
      <c r="F5615">
        <v>0</v>
      </c>
      <c r="G5615">
        <v>0</v>
      </c>
      <c r="H5615">
        <v>0</v>
      </c>
      <c r="I5615">
        <v>120000</v>
      </c>
      <c r="J5615">
        <f t="shared" si="91"/>
        <v>120000</v>
      </c>
    </row>
    <row r="5616" spans="1:10">
      <c r="A5616" t="s">
        <v>566</v>
      </c>
      <c r="B5616" t="s">
        <v>1339</v>
      </c>
      <c r="C5616" t="s">
        <v>1340</v>
      </c>
      <c r="D5616">
        <v>2021</v>
      </c>
      <c r="E5616">
        <v>2000000</v>
      </c>
      <c r="F5616">
        <v>0</v>
      </c>
      <c r="G5616">
        <v>0</v>
      </c>
      <c r="H5616">
        <v>0</v>
      </c>
      <c r="I5616">
        <v>2000000</v>
      </c>
      <c r="J5616">
        <f t="shared" si="91"/>
        <v>2000000</v>
      </c>
    </row>
    <row r="5617" spans="1:10">
      <c r="A5617" t="s">
        <v>566</v>
      </c>
      <c r="B5617" t="s">
        <v>2373</v>
      </c>
      <c r="C5617" t="s">
        <v>2187</v>
      </c>
      <c r="D5617">
        <v>2021</v>
      </c>
      <c r="E5617">
        <v>500000</v>
      </c>
      <c r="F5617">
        <v>0</v>
      </c>
      <c r="G5617">
        <v>0</v>
      </c>
      <c r="H5617">
        <v>0</v>
      </c>
      <c r="I5617">
        <v>500000</v>
      </c>
      <c r="J5617">
        <f t="shared" si="91"/>
        <v>500000</v>
      </c>
    </row>
    <row r="5618" spans="1:10">
      <c r="A5618" t="s">
        <v>566</v>
      </c>
      <c r="B5618" t="s">
        <v>2374</v>
      </c>
      <c r="C5618" t="s">
        <v>2200</v>
      </c>
      <c r="D5618">
        <v>2021</v>
      </c>
      <c r="E5618">
        <v>100000</v>
      </c>
      <c r="F5618">
        <v>0</v>
      </c>
      <c r="G5618">
        <v>0</v>
      </c>
      <c r="H5618">
        <v>0</v>
      </c>
      <c r="I5618">
        <v>100000</v>
      </c>
      <c r="J5618">
        <f t="shared" si="91"/>
        <v>100000</v>
      </c>
    </row>
    <row r="5619" spans="1:10">
      <c r="A5619" t="s">
        <v>566</v>
      </c>
      <c r="B5619" t="s">
        <v>1406</v>
      </c>
      <c r="C5619" t="s">
        <v>1082</v>
      </c>
      <c r="D5619">
        <v>2021</v>
      </c>
      <c r="E5619">
        <v>93000</v>
      </c>
      <c r="F5619">
        <v>0</v>
      </c>
      <c r="G5619">
        <v>0</v>
      </c>
      <c r="H5619">
        <v>0</v>
      </c>
      <c r="I5619">
        <v>93000</v>
      </c>
      <c r="J5619">
        <f t="shared" si="91"/>
        <v>93000</v>
      </c>
    </row>
    <row r="5620" spans="1:10">
      <c r="A5620" t="s">
        <v>566</v>
      </c>
      <c r="B5620" t="s">
        <v>2260</v>
      </c>
      <c r="C5620" t="s">
        <v>930</v>
      </c>
      <c r="D5620">
        <v>2021</v>
      </c>
      <c r="E5620">
        <v>1110000</v>
      </c>
      <c r="F5620">
        <v>0</v>
      </c>
      <c r="G5620">
        <v>0</v>
      </c>
      <c r="H5620">
        <v>0</v>
      </c>
      <c r="I5620">
        <v>1110000</v>
      </c>
      <c r="J5620">
        <f t="shared" si="91"/>
        <v>1110000</v>
      </c>
    </row>
    <row r="5621" spans="1:10">
      <c r="A5621" t="s">
        <v>566</v>
      </c>
      <c r="B5621" t="s">
        <v>1175</v>
      </c>
      <c r="C5621" t="s">
        <v>1176</v>
      </c>
      <c r="D5621">
        <v>2021</v>
      </c>
      <c r="E5621">
        <v>147000</v>
      </c>
      <c r="F5621">
        <v>0</v>
      </c>
      <c r="G5621">
        <v>0</v>
      </c>
      <c r="H5621">
        <v>0</v>
      </c>
      <c r="I5621">
        <v>147000</v>
      </c>
      <c r="J5621">
        <f t="shared" si="91"/>
        <v>147000</v>
      </c>
    </row>
    <row r="5622" spans="1:10">
      <c r="A5622" t="s">
        <v>566</v>
      </c>
      <c r="B5622" t="s">
        <v>1050</v>
      </c>
      <c r="C5622" t="s">
        <v>1051</v>
      </c>
      <c r="D5622">
        <v>2021</v>
      </c>
      <c r="E5622">
        <v>1000000</v>
      </c>
      <c r="F5622">
        <v>0</v>
      </c>
      <c r="G5622">
        <v>0</v>
      </c>
      <c r="H5622">
        <v>0</v>
      </c>
      <c r="I5622">
        <v>1000000</v>
      </c>
      <c r="J5622">
        <f t="shared" si="91"/>
        <v>1000000</v>
      </c>
    </row>
    <row r="5623" spans="1:10">
      <c r="A5623" t="s">
        <v>566</v>
      </c>
      <c r="B5623" t="s">
        <v>2261</v>
      </c>
      <c r="C5623" t="s">
        <v>2262</v>
      </c>
      <c r="D5623">
        <v>2021</v>
      </c>
      <c r="E5623">
        <v>67000</v>
      </c>
      <c r="F5623">
        <v>0</v>
      </c>
      <c r="G5623">
        <v>0</v>
      </c>
      <c r="H5623">
        <v>0</v>
      </c>
      <c r="I5623">
        <v>67000</v>
      </c>
      <c r="J5623">
        <f t="shared" si="91"/>
        <v>67000</v>
      </c>
    </row>
    <row r="5624" spans="1:10">
      <c r="A5624" t="s">
        <v>566</v>
      </c>
      <c r="B5624" t="s">
        <v>987</v>
      </c>
      <c r="C5624" t="s">
        <v>988</v>
      </c>
      <c r="D5624">
        <v>2021</v>
      </c>
      <c r="E5624">
        <v>75000</v>
      </c>
      <c r="F5624">
        <v>0</v>
      </c>
      <c r="G5624">
        <v>0</v>
      </c>
      <c r="H5624">
        <v>0</v>
      </c>
      <c r="I5624">
        <v>75000</v>
      </c>
      <c r="J5624">
        <f t="shared" si="91"/>
        <v>75000</v>
      </c>
    </row>
    <row r="5625" spans="1:10">
      <c r="A5625" t="s">
        <v>566</v>
      </c>
      <c r="B5625" t="s">
        <v>1757</v>
      </c>
      <c r="C5625" t="s">
        <v>1758</v>
      </c>
      <c r="D5625">
        <v>2021</v>
      </c>
      <c r="E5625">
        <v>100000</v>
      </c>
      <c r="F5625">
        <v>0</v>
      </c>
      <c r="G5625">
        <v>0</v>
      </c>
      <c r="H5625">
        <v>0</v>
      </c>
      <c r="I5625">
        <v>100000</v>
      </c>
      <c r="J5625">
        <f t="shared" si="91"/>
        <v>100000</v>
      </c>
    </row>
    <row r="5626" spans="1:10">
      <c r="A5626" t="s">
        <v>566</v>
      </c>
      <c r="B5626" t="s">
        <v>2263</v>
      </c>
      <c r="C5626" t="s">
        <v>2264</v>
      </c>
      <c r="D5626">
        <v>2021</v>
      </c>
      <c r="E5626">
        <v>200000</v>
      </c>
      <c r="F5626">
        <v>0</v>
      </c>
      <c r="G5626">
        <v>0</v>
      </c>
      <c r="H5626">
        <v>0</v>
      </c>
      <c r="I5626">
        <v>200000</v>
      </c>
      <c r="J5626">
        <f t="shared" si="91"/>
        <v>200000</v>
      </c>
    </row>
    <row r="5627" spans="1:10">
      <c r="A5627" t="s">
        <v>566</v>
      </c>
      <c r="B5627" t="s">
        <v>893</v>
      </c>
      <c r="C5627" t="s">
        <v>894</v>
      </c>
      <c r="D5627">
        <v>2021</v>
      </c>
      <c r="E5627">
        <v>100000</v>
      </c>
      <c r="F5627">
        <v>0</v>
      </c>
      <c r="G5627">
        <v>0</v>
      </c>
      <c r="H5627">
        <v>0</v>
      </c>
      <c r="I5627">
        <v>100000</v>
      </c>
      <c r="J5627">
        <f t="shared" si="91"/>
        <v>100000</v>
      </c>
    </row>
    <row r="5628" spans="1:10">
      <c r="A5628" t="s">
        <v>566</v>
      </c>
      <c r="B5628" t="s">
        <v>1759</v>
      </c>
      <c r="C5628" t="s">
        <v>1760</v>
      </c>
      <c r="D5628">
        <v>2021</v>
      </c>
      <c r="E5628">
        <v>80000</v>
      </c>
      <c r="F5628">
        <v>0</v>
      </c>
      <c r="G5628">
        <v>0</v>
      </c>
      <c r="H5628">
        <v>0</v>
      </c>
      <c r="I5628">
        <v>80000</v>
      </c>
      <c r="J5628">
        <f t="shared" si="91"/>
        <v>80000</v>
      </c>
    </row>
    <row r="5629" spans="1:10">
      <c r="A5629" t="s">
        <v>566</v>
      </c>
      <c r="B5629" t="s">
        <v>897</v>
      </c>
      <c r="C5629" t="s">
        <v>898</v>
      </c>
      <c r="D5629">
        <v>2021</v>
      </c>
      <c r="E5629">
        <v>50000</v>
      </c>
      <c r="F5629">
        <v>0</v>
      </c>
      <c r="G5629">
        <v>0</v>
      </c>
      <c r="H5629">
        <v>0</v>
      </c>
      <c r="I5629">
        <v>50000</v>
      </c>
      <c r="J5629">
        <f t="shared" si="91"/>
        <v>50000</v>
      </c>
    </row>
    <row r="5630" spans="1:10">
      <c r="A5630" t="s">
        <v>566</v>
      </c>
      <c r="B5630" t="s">
        <v>1080</v>
      </c>
      <c r="C5630" t="s">
        <v>592</v>
      </c>
      <c r="D5630">
        <v>2021</v>
      </c>
      <c r="E5630">
        <v>72000</v>
      </c>
      <c r="F5630">
        <v>0</v>
      </c>
      <c r="G5630">
        <v>0</v>
      </c>
      <c r="H5630">
        <v>0</v>
      </c>
      <c r="I5630">
        <v>72000</v>
      </c>
      <c r="J5630">
        <f t="shared" si="91"/>
        <v>72000</v>
      </c>
    </row>
    <row r="5631" spans="1:10">
      <c r="A5631" t="s">
        <v>566</v>
      </c>
      <c r="B5631" t="s">
        <v>2265</v>
      </c>
      <c r="C5631" t="s">
        <v>2266</v>
      </c>
      <c r="D5631">
        <v>2021</v>
      </c>
      <c r="E5631">
        <v>50000</v>
      </c>
      <c r="F5631">
        <v>0</v>
      </c>
      <c r="G5631">
        <v>0</v>
      </c>
      <c r="H5631">
        <v>0</v>
      </c>
      <c r="I5631">
        <v>50000</v>
      </c>
      <c r="J5631">
        <f t="shared" si="91"/>
        <v>50000</v>
      </c>
    </row>
    <row r="5632" spans="1:10">
      <c r="A5632" t="s">
        <v>566</v>
      </c>
      <c r="B5632" t="s">
        <v>1761</v>
      </c>
      <c r="C5632" t="s">
        <v>1762</v>
      </c>
      <c r="D5632">
        <v>2021</v>
      </c>
      <c r="E5632">
        <v>50000</v>
      </c>
      <c r="F5632">
        <v>0</v>
      </c>
      <c r="G5632">
        <v>0</v>
      </c>
      <c r="H5632">
        <v>0</v>
      </c>
      <c r="I5632">
        <v>50000</v>
      </c>
      <c r="J5632">
        <f t="shared" si="91"/>
        <v>50000</v>
      </c>
    </row>
    <row r="5633" spans="1:10">
      <c r="A5633" t="s">
        <v>566</v>
      </c>
      <c r="B5633" t="s">
        <v>1765</v>
      </c>
      <c r="C5633" t="s">
        <v>1766</v>
      </c>
      <c r="D5633">
        <v>2021</v>
      </c>
      <c r="E5633">
        <v>40000</v>
      </c>
      <c r="F5633">
        <v>0</v>
      </c>
      <c r="G5633">
        <v>0</v>
      </c>
      <c r="H5633">
        <v>0</v>
      </c>
      <c r="I5633">
        <v>40000</v>
      </c>
      <c r="J5633">
        <f t="shared" si="91"/>
        <v>40000</v>
      </c>
    </row>
    <row r="5634" spans="1:10">
      <c r="A5634" t="s">
        <v>566</v>
      </c>
      <c r="B5634" t="s">
        <v>1767</v>
      </c>
      <c r="C5634" t="s">
        <v>1768</v>
      </c>
      <c r="D5634">
        <v>2021</v>
      </c>
      <c r="E5634">
        <v>100000</v>
      </c>
      <c r="F5634">
        <v>0</v>
      </c>
      <c r="G5634">
        <v>0</v>
      </c>
      <c r="H5634">
        <v>0</v>
      </c>
      <c r="I5634">
        <v>100000</v>
      </c>
      <c r="J5634">
        <f t="shared" si="91"/>
        <v>100000</v>
      </c>
    </row>
    <row r="5635" spans="1:10">
      <c r="A5635" t="s">
        <v>566</v>
      </c>
      <c r="B5635" t="s">
        <v>2267</v>
      </c>
      <c r="C5635" t="s">
        <v>2044</v>
      </c>
      <c r="D5635">
        <v>2021</v>
      </c>
      <c r="E5635">
        <v>105000</v>
      </c>
      <c r="F5635">
        <v>0</v>
      </c>
      <c r="G5635">
        <v>0</v>
      </c>
      <c r="H5635">
        <v>0</v>
      </c>
      <c r="I5635">
        <v>105000</v>
      </c>
      <c r="J5635">
        <f t="shared" si="91"/>
        <v>105000</v>
      </c>
    </row>
    <row r="5636" spans="1:10">
      <c r="A5636" t="s">
        <v>566</v>
      </c>
      <c r="B5636" t="s">
        <v>2268</v>
      </c>
      <c r="C5636" t="s">
        <v>2269</v>
      </c>
      <c r="D5636">
        <v>2021</v>
      </c>
      <c r="E5636">
        <v>69000</v>
      </c>
      <c r="F5636">
        <v>0</v>
      </c>
      <c r="G5636">
        <v>0</v>
      </c>
      <c r="H5636">
        <v>0</v>
      </c>
      <c r="I5636">
        <v>69000</v>
      </c>
      <c r="J5636">
        <f t="shared" si="91"/>
        <v>69000</v>
      </c>
    </row>
    <row r="5637" spans="1:10">
      <c r="A5637" t="s">
        <v>566</v>
      </c>
      <c r="B5637" t="s">
        <v>2270</v>
      </c>
      <c r="C5637" t="s">
        <v>2004</v>
      </c>
      <c r="D5637">
        <v>2021</v>
      </c>
      <c r="E5637">
        <v>100000</v>
      </c>
      <c r="F5637">
        <v>0</v>
      </c>
      <c r="G5637">
        <v>0</v>
      </c>
      <c r="H5637">
        <v>0</v>
      </c>
      <c r="I5637">
        <v>100000</v>
      </c>
      <c r="J5637">
        <f t="shared" si="91"/>
        <v>100000</v>
      </c>
    </row>
    <row r="5638" spans="1:10">
      <c r="A5638" t="s">
        <v>566</v>
      </c>
      <c r="B5638" t="s">
        <v>2271</v>
      </c>
      <c r="C5638" t="s">
        <v>2272</v>
      </c>
      <c r="D5638">
        <v>2021</v>
      </c>
      <c r="E5638">
        <v>100000</v>
      </c>
      <c r="F5638">
        <v>0</v>
      </c>
      <c r="G5638">
        <v>0</v>
      </c>
      <c r="H5638">
        <v>0</v>
      </c>
      <c r="I5638">
        <v>100000</v>
      </c>
      <c r="J5638">
        <f t="shared" si="91"/>
        <v>100000</v>
      </c>
    </row>
    <row r="5639" spans="1:10">
      <c r="A5639" t="s">
        <v>566</v>
      </c>
      <c r="B5639" t="s">
        <v>640</v>
      </c>
      <c r="C5639" t="s">
        <v>602</v>
      </c>
      <c r="D5639">
        <v>2021</v>
      </c>
      <c r="E5639">
        <v>150000</v>
      </c>
      <c r="F5639">
        <v>0</v>
      </c>
      <c r="G5639">
        <v>0</v>
      </c>
      <c r="H5639">
        <v>0</v>
      </c>
      <c r="I5639">
        <v>150000</v>
      </c>
      <c r="J5639">
        <f t="shared" si="91"/>
        <v>150000</v>
      </c>
    </row>
    <row r="5640" spans="1:10">
      <c r="A5640" t="s">
        <v>566</v>
      </c>
      <c r="B5640" t="s">
        <v>1031</v>
      </c>
      <c r="C5640" t="s">
        <v>1032</v>
      </c>
      <c r="D5640">
        <v>2021</v>
      </c>
      <c r="E5640">
        <v>133000</v>
      </c>
      <c r="F5640">
        <v>0</v>
      </c>
      <c r="G5640">
        <v>0</v>
      </c>
      <c r="H5640">
        <v>0</v>
      </c>
      <c r="I5640">
        <v>133000</v>
      </c>
      <c r="J5640">
        <f t="shared" si="91"/>
        <v>133000</v>
      </c>
    </row>
    <row r="5641" spans="1:10">
      <c r="A5641" t="s">
        <v>566</v>
      </c>
      <c r="B5641" t="s">
        <v>2273</v>
      </c>
      <c r="C5641" t="s">
        <v>2274</v>
      </c>
      <c r="D5641">
        <v>2021</v>
      </c>
      <c r="E5641">
        <v>250000</v>
      </c>
      <c r="F5641">
        <v>0</v>
      </c>
      <c r="G5641">
        <v>0</v>
      </c>
      <c r="H5641">
        <v>0</v>
      </c>
      <c r="I5641">
        <v>250000</v>
      </c>
      <c r="J5641">
        <f t="shared" si="91"/>
        <v>250000</v>
      </c>
    </row>
    <row r="5642" spans="1:10">
      <c r="A5642" t="s">
        <v>566</v>
      </c>
      <c r="B5642" t="s">
        <v>2375</v>
      </c>
      <c r="C5642" t="s">
        <v>604</v>
      </c>
      <c r="D5642">
        <v>2021</v>
      </c>
      <c r="E5642">
        <v>50000</v>
      </c>
      <c r="F5642">
        <v>0</v>
      </c>
      <c r="G5642">
        <v>0</v>
      </c>
      <c r="H5642">
        <v>0</v>
      </c>
      <c r="I5642">
        <v>50000</v>
      </c>
      <c r="J5642">
        <f t="shared" si="91"/>
        <v>50000</v>
      </c>
    </row>
    <row r="5643" spans="1:10">
      <c r="A5643" t="s">
        <v>566</v>
      </c>
      <c r="B5643" t="s">
        <v>996</v>
      </c>
      <c r="C5643" t="s">
        <v>997</v>
      </c>
      <c r="D5643">
        <v>2021</v>
      </c>
      <c r="E5643">
        <v>100000</v>
      </c>
      <c r="F5643">
        <v>0</v>
      </c>
      <c r="G5643">
        <v>0</v>
      </c>
      <c r="H5643">
        <v>0</v>
      </c>
      <c r="I5643">
        <v>100000</v>
      </c>
      <c r="J5643">
        <f t="shared" si="91"/>
        <v>100000</v>
      </c>
    </row>
    <row r="5644" spans="1:10">
      <c r="A5644" t="s">
        <v>566</v>
      </c>
      <c r="B5644" t="s">
        <v>2275</v>
      </c>
      <c r="C5644" t="s">
        <v>2276</v>
      </c>
      <c r="D5644">
        <v>2021</v>
      </c>
      <c r="E5644">
        <v>50000</v>
      </c>
      <c r="F5644">
        <v>0</v>
      </c>
      <c r="G5644">
        <v>0</v>
      </c>
      <c r="H5644">
        <v>0</v>
      </c>
      <c r="I5644">
        <v>50000</v>
      </c>
      <c r="J5644">
        <f t="shared" si="91"/>
        <v>50000</v>
      </c>
    </row>
    <row r="5645" spans="1:10">
      <c r="A5645" t="s">
        <v>566</v>
      </c>
      <c r="B5645" t="s">
        <v>643</v>
      </c>
      <c r="C5645" t="s">
        <v>644</v>
      </c>
      <c r="D5645">
        <v>2021</v>
      </c>
      <c r="E5645">
        <v>100000</v>
      </c>
      <c r="F5645">
        <v>0</v>
      </c>
      <c r="G5645">
        <v>0</v>
      </c>
      <c r="H5645">
        <v>0</v>
      </c>
      <c r="I5645">
        <v>100000</v>
      </c>
      <c r="J5645">
        <f t="shared" si="91"/>
        <v>100000</v>
      </c>
    </row>
    <row r="5646" spans="1:10">
      <c r="A5646" t="s">
        <v>566</v>
      </c>
      <c r="B5646" t="s">
        <v>867</v>
      </c>
      <c r="C5646" t="s">
        <v>868</v>
      </c>
      <c r="D5646">
        <v>2021</v>
      </c>
      <c r="E5646">
        <v>100000</v>
      </c>
      <c r="F5646">
        <v>0</v>
      </c>
      <c r="G5646">
        <v>0</v>
      </c>
      <c r="H5646">
        <v>0</v>
      </c>
      <c r="I5646">
        <v>100000</v>
      </c>
      <c r="J5646">
        <f t="shared" si="91"/>
        <v>100000</v>
      </c>
    </row>
    <row r="5647" spans="1:10">
      <c r="A5647" t="s">
        <v>566</v>
      </c>
      <c r="B5647" t="s">
        <v>2277</v>
      </c>
      <c r="C5647" t="s">
        <v>2052</v>
      </c>
      <c r="D5647">
        <v>2021</v>
      </c>
      <c r="E5647">
        <v>100000</v>
      </c>
      <c r="F5647">
        <v>0</v>
      </c>
      <c r="G5647">
        <v>0</v>
      </c>
      <c r="H5647">
        <v>0</v>
      </c>
      <c r="I5647">
        <v>100000</v>
      </c>
      <c r="J5647">
        <f t="shared" si="91"/>
        <v>100000</v>
      </c>
    </row>
    <row r="5648" spans="1:10">
      <c r="A5648" t="s">
        <v>566</v>
      </c>
      <c r="B5648" t="s">
        <v>1017</v>
      </c>
      <c r="C5648" t="s">
        <v>1018</v>
      </c>
      <c r="D5648">
        <v>2021</v>
      </c>
      <c r="E5648">
        <v>175000</v>
      </c>
      <c r="F5648">
        <v>0</v>
      </c>
      <c r="G5648">
        <v>0</v>
      </c>
      <c r="H5648">
        <v>0</v>
      </c>
      <c r="I5648">
        <v>175000</v>
      </c>
      <c r="J5648">
        <f t="shared" si="91"/>
        <v>175000</v>
      </c>
    </row>
    <row r="5649" spans="1:10">
      <c r="A5649" t="s">
        <v>566</v>
      </c>
      <c r="B5649" t="s">
        <v>1771</v>
      </c>
      <c r="C5649" t="s">
        <v>1516</v>
      </c>
      <c r="D5649">
        <v>2021</v>
      </c>
      <c r="E5649">
        <v>50000</v>
      </c>
      <c r="F5649">
        <v>0</v>
      </c>
      <c r="G5649">
        <v>0</v>
      </c>
      <c r="H5649">
        <v>0</v>
      </c>
      <c r="I5649">
        <v>50000</v>
      </c>
      <c r="J5649">
        <f t="shared" si="91"/>
        <v>50000</v>
      </c>
    </row>
    <row r="5650" spans="1:10">
      <c r="A5650" t="s">
        <v>566</v>
      </c>
      <c r="B5650" t="s">
        <v>1772</v>
      </c>
      <c r="C5650" t="s">
        <v>1773</v>
      </c>
      <c r="D5650">
        <v>2021</v>
      </c>
      <c r="E5650">
        <v>100000</v>
      </c>
      <c r="F5650">
        <v>0</v>
      </c>
      <c r="G5650">
        <v>0</v>
      </c>
      <c r="H5650">
        <v>0</v>
      </c>
      <c r="I5650">
        <v>100000</v>
      </c>
      <c r="J5650">
        <f t="shared" si="91"/>
        <v>100000</v>
      </c>
    </row>
    <row r="5651" spans="1:10">
      <c r="A5651" t="s">
        <v>566</v>
      </c>
      <c r="B5651" t="s">
        <v>1774</v>
      </c>
      <c r="C5651" t="s">
        <v>1775</v>
      </c>
      <c r="D5651">
        <v>2021</v>
      </c>
      <c r="E5651">
        <v>70000</v>
      </c>
      <c r="F5651">
        <v>0</v>
      </c>
      <c r="G5651">
        <v>0</v>
      </c>
      <c r="H5651">
        <v>0</v>
      </c>
      <c r="I5651">
        <v>70000</v>
      </c>
      <c r="J5651">
        <f t="shared" si="91"/>
        <v>70000</v>
      </c>
    </row>
    <row r="5652" spans="1:10">
      <c r="A5652" t="s">
        <v>566</v>
      </c>
      <c r="B5652" t="s">
        <v>1778</v>
      </c>
      <c r="C5652" t="s">
        <v>1779</v>
      </c>
      <c r="D5652">
        <v>2021</v>
      </c>
      <c r="E5652">
        <v>100000</v>
      </c>
      <c r="F5652">
        <v>0</v>
      </c>
      <c r="G5652">
        <v>0</v>
      </c>
      <c r="H5652">
        <v>0</v>
      </c>
      <c r="I5652">
        <v>100000</v>
      </c>
      <c r="J5652">
        <f t="shared" si="91"/>
        <v>100000</v>
      </c>
    </row>
    <row r="5653" spans="1:10">
      <c r="A5653" t="s">
        <v>566</v>
      </c>
      <c r="B5653" t="s">
        <v>955</v>
      </c>
      <c r="C5653" t="s">
        <v>956</v>
      </c>
      <c r="D5653">
        <v>2021</v>
      </c>
      <c r="E5653">
        <v>100000</v>
      </c>
      <c r="F5653">
        <v>0</v>
      </c>
      <c r="G5653">
        <v>0</v>
      </c>
      <c r="H5653">
        <v>0</v>
      </c>
      <c r="I5653">
        <v>100000</v>
      </c>
      <c r="J5653">
        <f t="shared" si="91"/>
        <v>100000</v>
      </c>
    </row>
    <row r="5654" spans="1:10">
      <c r="A5654" t="s">
        <v>566</v>
      </c>
      <c r="B5654" t="s">
        <v>1000</v>
      </c>
      <c r="C5654" t="s">
        <v>608</v>
      </c>
      <c r="D5654">
        <v>2021</v>
      </c>
      <c r="E5654">
        <v>150000</v>
      </c>
      <c r="F5654">
        <v>0</v>
      </c>
      <c r="G5654">
        <v>0</v>
      </c>
      <c r="H5654">
        <v>0</v>
      </c>
      <c r="I5654">
        <v>150000</v>
      </c>
      <c r="J5654">
        <f t="shared" si="91"/>
        <v>150000</v>
      </c>
    </row>
    <row r="5655" spans="1:10">
      <c r="A5655" t="s">
        <v>566</v>
      </c>
      <c r="B5655" t="s">
        <v>647</v>
      </c>
      <c r="C5655" t="s">
        <v>610</v>
      </c>
      <c r="D5655">
        <v>2021</v>
      </c>
      <c r="E5655">
        <v>100000</v>
      </c>
      <c r="F5655">
        <v>0</v>
      </c>
      <c r="G5655">
        <v>0</v>
      </c>
      <c r="H5655">
        <v>0</v>
      </c>
      <c r="I5655">
        <v>100000</v>
      </c>
      <c r="J5655">
        <f t="shared" si="91"/>
        <v>100000</v>
      </c>
    </row>
    <row r="5656" spans="1:10">
      <c r="A5656" t="s">
        <v>566</v>
      </c>
      <c r="B5656" t="s">
        <v>1066</v>
      </c>
      <c r="C5656" t="s">
        <v>1067</v>
      </c>
      <c r="D5656">
        <v>2021</v>
      </c>
      <c r="E5656">
        <v>100000</v>
      </c>
      <c r="F5656">
        <v>0</v>
      </c>
      <c r="G5656">
        <v>0</v>
      </c>
      <c r="H5656">
        <v>0</v>
      </c>
      <c r="I5656">
        <v>100000</v>
      </c>
      <c r="J5656">
        <f t="shared" si="91"/>
        <v>100000</v>
      </c>
    </row>
    <row r="5657" spans="1:10">
      <c r="A5657" t="s">
        <v>566</v>
      </c>
      <c r="B5657" t="s">
        <v>648</v>
      </c>
      <c r="C5657" t="s">
        <v>649</v>
      </c>
      <c r="D5657">
        <v>2021</v>
      </c>
      <c r="E5657">
        <v>60000</v>
      </c>
      <c r="F5657">
        <v>0</v>
      </c>
      <c r="G5657">
        <v>0</v>
      </c>
      <c r="H5657">
        <v>0</v>
      </c>
      <c r="I5657">
        <v>60000</v>
      </c>
      <c r="J5657">
        <f t="shared" si="91"/>
        <v>60000</v>
      </c>
    </row>
    <row r="5658" spans="1:10">
      <c r="A5658" t="s">
        <v>566</v>
      </c>
      <c r="B5658" t="s">
        <v>654</v>
      </c>
      <c r="C5658" t="s">
        <v>655</v>
      </c>
      <c r="D5658">
        <v>2021</v>
      </c>
      <c r="E5658">
        <v>110000</v>
      </c>
      <c r="F5658">
        <v>0</v>
      </c>
      <c r="G5658">
        <v>0</v>
      </c>
      <c r="H5658">
        <v>0</v>
      </c>
      <c r="I5658">
        <v>110000</v>
      </c>
      <c r="J5658">
        <f t="shared" si="91"/>
        <v>110000</v>
      </c>
    </row>
    <row r="5659" spans="1:10">
      <c r="A5659" t="s">
        <v>566</v>
      </c>
      <c r="B5659" t="s">
        <v>2278</v>
      </c>
      <c r="C5659" t="s">
        <v>2279</v>
      </c>
      <c r="D5659">
        <v>2021</v>
      </c>
      <c r="E5659">
        <v>100000</v>
      </c>
      <c r="F5659">
        <v>0</v>
      </c>
      <c r="G5659">
        <v>0</v>
      </c>
      <c r="H5659">
        <v>0</v>
      </c>
      <c r="I5659">
        <v>100000</v>
      </c>
      <c r="J5659">
        <f t="shared" si="91"/>
        <v>100000</v>
      </c>
    </row>
    <row r="5660" spans="1:10">
      <c r="A5660" t="s">
        <v>566</v>
      </c>
      <c r="B5660" t="s">
        <v>2280</v>
      </c>
      <c r="C5660" t="s">
        <v>1365</v>
      </c>
      <c r="D5660">
        <v>2021</v>
      </c>
      <c r="E5660">
        <v>100000</v>
      </c>
      <c r="F5660">
        <v>0</v>
      </c>
      <c r="G5660">
        <v>0</v>
      </c>
      <c r="H5660">
        <v>0</v>
      </c>
      <c r="I5660">
        <v>100000</v>
      </c>
      <c r="J5660">
        <f t="shared" si="91"/>
        <v>100000</v>
      </c>
    </row>
    <row r="5661" spans="1:10">
      <c r="A5661" t="s">
        <v>566</v>
      </c>
      <c r="B5661" t="s">
        <v>2281</v>
      </c>
      <c r="C5661" t="s">
        <v>1441</v>
      </c>
      <c r="D5661">
        <v>2021</v>
      </c>
      <c r="E5661">
        <v>250000</v>
      </c>
      <c r="F5661">
        <v>0</v>
      </c>
      <c r="G5661">
        <v>0</v>
      </c>
      <c r="H5661">
        <v>0</v>
      </c>
      <c r="I5661">
        <v>250000</v>
      </c>
      <c r="J5661">
        <f t="shared" si="91"/>
        <v>250000</v>
      </c>
    </row>
    <row r="5662" spans="1:10">
      <c r="A5662" t="s">
        <v>566</v>
      </c>
      <c r="B5662" t="s">
        <v>658</v>
      </c>
      <c r="C5662" t="s">
        <v>618</v>
      </c>
      <c r="D5662">
        <v>2021</v>
      </c>
      <c r="E5662">
        <v>100000</v>
      </c>
      <c r="F5662">
        <v>0</v>
      </c>
      <c r="G5662">
        <v>0</v>
      </c>
      <c r="H5662">
        <v>0</v>
      </c>
      <c r="I5662">
        <v>100000</v>
      </c>
      <c r="J5662">
        <f t="shared" si="91"/>
        <v>100000</v>
      </c>
    </row>
    <row r="5663" spans="1:10">
      <c r="A5663" t="s">
        <v>566</v>
      </c>
      <c r="B5663" t="s">
        <v>659</v>
      </c>
      <c r="C5663" t="s">
        <v>620</v>
      </c>
      <c r="D5663">
        <v>2021</v>
      </c>
      <c r="E5663">
        <v>100000</v>
      </c>
      <c r="F5663">
        <v>0</v>
      </c>
      <c r="G5663">
        <v>0</v>
      </c>
      <c r="H5663">
        <v>0</v>
      </c>
      <c r="I5663">
        <v>100000</v>
      </c>
      <c r="J5663">
        <f t="shared" si="91"/>
        <v>100000</v>
      </c>
    </row>
    <row r="5664" spans="1:10">
      <c r="A5664" t="s">
        <v>566</v>
      </c>
      <c r="B5664" t="s">
        <v>1783</v>
      </c>
      <c r="C5664" t="s">
        <v>1784</v>
      </c>
      <c r="D5664">
        <v>2021</v>
      </c>
      <c r="E5664">
        <v>100000</v>
      </c>
      <c r="F5664">
        <v>0</v>
      </c>
      <c r="G5664">
        <v>0</v>
      </c>
      <c r="H5664">
        <v>0</v>
      </c>
      <c r="I5664">
        <v>100000</v>
      </c>
      <c r="J5664">
        <f t="shared" si="91"/>
        <v>100000</v>
      </c>
    </row>
    <row r="5665" spans="1:10">
      <c r="A5665" t="s">
        <v>566</v>
      </c>
      <c r="B5665" t="s">
        <v>2282</v>
      </c>
      <c r="C5665" t="s">
        <v>2283</v>
      </c>
      <c r="D5665">
        <v>2021</v>
      </c>
      <c r="E5665">
        <v>125000</v>
      </c>
      <c r="F5665">
        <v>0</v>
      </c>
      <c r="G5665">
        <v>0</v>
      </c>
      <c r="H5665">
        <v>0</v>
      </c>
      <c r="I5665">
        <v>125000</v>
      </c>
      <c r="J5665">
        <f t="shared" si="91"/>
        <v>125000</v>
      </c>
    </row>
    <row r="5666" spans="1:10">
      <c r="A5666" t="s">
        <v>566</v>
      </c>
      <c r="B5666" t="s">
        <v>660</v>
      </c>
      <c r="C5666" t="s">
        <v>622</v>
      </c>
      <c r="D5666">
        <v>2021</v>
      </c>
      <c r="E5666">
        <v>60000</v>
      </c>
      <c r="F5666">
        <v>0</v>
      </c>
      <c r="G5666">
        <v>0</v>
      </c>
      <c r="H5666">
        <v>0</v>
      </c>
      <c r="I5666">
        <v>60000</v>
      </c>
      <c r="J5666">
        <f t="shared" si="91"/>
        <v>60000</v>
      </c>
    </row>
    <row r="5667" spans="1:10">
      <c r="A5667" t="s">
        <v>566</v>
      </c>
      <c r="B5667" t="s">
        <v>663</v>
      </c>
      <c r="C5667" t="s">
        <v>568</v>
      </c>
      <c r="D5667">
        <v>2021</v>
      </c>
      <c r="E5667">
        <v>250000</v>
      </c>
      <c r="F5667">
        <v>0</v>
      </c>
      <c r="G5667">
        <v>0</v>
      </c>
      <c r="H5667">
        <v>0</v>
      </c>
      <c r="I5667">
        <v>250000</v>
      </c>
      <c r="J5667">
        <f t="shared" si="91"/>
        <v>250000</v>
      </c>
    </row>
    <row r="5668" spans="1:10">
      <c r="A5668" t="s">
        <v>566</v>
      </c>
      <c r="B5668" t="s">
        <v>1546</v>
      </c>
      <c r="C5668" t="s">
        <v>584</v>
      </c>
      <c r="D5668">
        <v>2021</v>
      </c>
      <c r="E5668">
        <v>300000</v>
      </c>
      <c r="F5668">
        <v>0</v>
      </c>
      <c r="G5668">
        <v>0</v>
      </c>
      <c r="H5668">
        <v>0</v>
      </c>
      <c r="I5668">
        <v>300000</v>
      </c>
      <c r="J5668">
        <f t="shared" si="91"/>
        <v>300000</v>
      </c>
    </row>
    <row r="5669" spans="1:10">
      <c r="A5669" t="s">
        <v>566</v>
      </c>
      <c r="B5669" t="s">
        <v>668</v>
      </c>
      <c r="C5669" t="s">
        <v>669</v>
      </c>
      <c r="D5669">
        <v>2021</v>
      </c>
      <c r="E5669">
        <v>300000</v>
      </c>
      <c r="F5669">
        <v>0</v>
      </c>
      <c r="G5669">
        <v>0</v>
      </c>
      <c r="H5669">
        <v>0</v>
      </c>
      <c r="I5669">
        <v>300000</v>
      </c>
      <c r="J5669">
        <f t="shared" si="91"/>
        <v>300000</v>
      </c>
    </row>
    <row r="5670" spans="1:10">
      <c r="A5670" t="s">
        <v>566</v>
      </c>
      <c r="B5670" t="s">
        <v>1112</v>
      </c>
      <c r="C5670" t="s">
        <v>1113</v>
      </c>
      <c r="D5670">
        <v>2021</v>
      </c>
      <c r="E5670">
        <v>300000</v>
      </c>
      <c r="F5670">
        <v>0</v>
      </c>
      <c r="G5670">
        <v>0</v>
      </c>
      <c r="H5670">
        <v>0</v>
      </c>
      <c r="I5670">
        <v>300000</v>
      </c>
      <c r="J5670">
        <f t="shared" si="91"/>
        <v>300000</v>
      </c>
    </row>
    <row r="5671" spans="1:10">
      <c r="A5671" t="s">
        <v>566</v>
      </c>
      <c r="B5671" t="s">
        <v>677</v>
      </c>
      <c r="C5671" t="s">
        <v>678</v>
      </c>
      <c r="D5671">
        <v>2021</v>
      </c>
      <c r="E5671">
        <v>300000</v>
      </c>
      <c r="F5671">
        <v>0</v>
      </c>
      <c r="G5671">
        <v>0</v>
      </c>
      <c r="H5671">
        <v>0</v>
      </c>
      <c r="I5671">
        <v>300000</v>
      </c>
      <c r="J5671">
        <f t="shared" si="91"/>
        <v>300000</v>
      </c>
    </row>
    <row r="5672" spans="1:10">
      <c r="A5672" t="s">
        <v>566</v>
      </c>
      <c r="B5672" t="s">
        <v>2285</v>
      </c>
      <c r="C5672" t="s">
        <v>612</v>
      </c>
      <c r="D5672">
        <v>2021</v>
      </c>
      <c r="E5672">
        <v>300000</v>
      </c>
      <c r="F5672">
        <v>0</v>
      </c>
      <c r="G5672">
        <v>0</v>
      </c>
      <c r="H5672">
        <v>0</v>
      </c>
      <c r="I5672">
        <v>300000</v>
      </c>
      <c r="J5672">
        <f t="shared" si="91"/>
        <v>300000</v>
      </c>
    </row>
    <row r="5673" spans="1:10">
      <c r="A5673" t="s">
        <v>566</v>
      </c>
      <c r="B5673" t="s">
        <v>1081</v>
      </c>
      <c r="C5673" t="s">
        <v>1082</v>
      </c>
      <c r="D5673">
        <v>2021</v>
      </c>
      <c r="E5673">
        <v>74000</v>
      </c>
      <c r="F5673">
        <v>0</v>
      </c>
      <c r="G5673">
        <v>0</v>
      </c>
      <c r="H5673">
        <v>0</v>
      </c>
      <c r="I5673">
        <v>74000</v>
      </c>
      <c r="J5673">
        <f t="shared" si="91"/>
        <v>74000</v>
      </c>
    </row>
    <row r="5674" spans="1:10">
      <c r="A5674" t="s">
        <v>566</v>
      </c>
      <c r="B5674" t="s">
        <v>2286</v>
      </c>
      <c r="C5674" t="s">
        <v>1348</v>
      </c>
      <c r="D5674">
        <v>2021</v>
      </c>
      <c r="E5674">
        <v>500000</v>
      </c>
      <c r="F5674">
        <v>0</v>
      </c>
      <c r="G5674">
        <v>0</v>
      </c>
      <c r="H5674">
        <v>0</v>
      </c>
      <c r="I5674">
        <v>500000</v>
      </c>
      <c r="J5674">
        <f t="shared" si="91"/>
        <v>500000</v>
      </c>
    </row>
    <row r="5675" spans="1:10">
      <c r="A5675" t="s">
        <v>691</v>
      </c>
      <c r="B5675" t="s">
        <v>692</v>
      </c>
      <c r="C5675" t="s">
        <v>693</v>
      </c>
      <c r="D5675">
        <v>2021</v>
      </c>
      <c r="E5675">
        <v>50532812</v>
      </c>
      <c r="F5675">
        <v>128522000</v>
      </c>
      <c r="G5675">
        <v>45694000</v>
      </c>
      <c r="H5675">
        <v>38374000</v>
      </c>
      <c r="I5675">
        <v>263122812</v>
      </c>
      <c r="J5675">
        <f t="shared" ref="J5675:J5738" si="92">AVERAGEIF(E5675:H5675, "&gt;0")</f>
        <v>65780703</v>
      </c>
    </row>
    <row r="5676" spans="1:10">
      <c r="A5676" t="s">
        <v>691</v>
      </c>
      <c r="B5676" t="s">
        <v>694</v>
      </c>
      <c r="C5676" t="s">
        <v>695</v>
      </c>
      <c r="D5676">
        <v>2021</v>
      </c>
      <c r="E5676">
        <v>0</v>
      </c>
      <c r="F5676">
        <v>981948</v>
      </c>
      <c r="G5676">
        <v>0</v>
      </c>
      <c r="H5676">
        <v>13200000</v>
      </c>
      <c r="I5676">
        <v>14181948</v>
      </c>
      <c r="J5676">
        <f t="shared" si="92"/>
        <v>7090974</v>
      </c>
    </row>
    <row r="5677" spans="1:10">
      <c r="A5677" t="s">
        <v>691</v>
      </c>
      <c r="B5677" t="s">
        <v>1794</v>
      </c>
      <c r="C5677" t="s">
        <v>1795</v>
      </c>
      <c r="D5677">
        <v>2021</v>
      </c>
      <c r="E5677">
        <v>11327642</v>
      </c>
      <c r="F5677">
        <v>1315000</v>
      </c>
      <c r="G5677">
        <v>0</v>
      </c>
      <c r="H5677">
        <v>0</v>
      </c>
      <c r="I5677">
        <v>12642642</v>
      </c>
      <c r="J5677">
        <f t="shared" si="92"/>
        <v>6321321</v>
      </c>
    </row>
    <row r="5678" spans="1:10">
      <c r="A5678" t="s">
        <v>691</v>
      </c>
      <c r="B5678" t="s">
        <v>696</v>
      </c>
      <c r="C5678" t="s">
        <v>697</v>
      </c>
      <c r="D5678">
        <v>2021</v>
      </c>
      <c r="E5678">
        <v>0</v>
      </c>
      <c r="F5678">
        <v>2076550</v>
      </c>
      <c r="G5678">
        <v>415000</v>
      </c>
      <c r="H5678">
        <v>4200000</v>
      </c>
      <c r="I5678">
        <v>6691550</v>
      </c>
      <c r="J5678">
        <f t="shared" si="92"/>
        <v>2230516.6666666665</v>
      </c>
    </row>
    <row r="5679" spans="1:10">
      <c r="A5679" t="s">
        <v>691</v>
      </c>
      <c r="B5679" t="s">
        <v>698</v>
      </c>
      <c r="C5679" t="s">
        <v>699</v>
      </c>
      <c r="D5679">
        <v>2021</v>
      </c>
      <c r="E5679">
        <v>0</v>
      </c>
      <c r="F5679">
        <v>0</v>
      </c>
      <c r="G5679">
        <v>1759399</v>
      </c>
      <c r="H5679">
        <v>0</v>
      </c>
      <c r="I5679">
        <v>1759399</v>
      </c>
      <c r="J5679">
        <f t="shared" si="92"/>
        <v>1759399</v>
      </c>
    </row>
    <row r="5680" spans="1:10">
      <c r="A5680" t="s">
        <v>691</v>
      </c>
      <c r="B5680" t="s">
        <v>700</v>
      </c>
      <c r="C5680" t="s">
        <v>701</v>
      </c>
      <c r="D5680">
        <v>2021</v>
      </c>
      <c r="E5680">
        <v>742306</v>
      </c>
      <c r="F5680">
        <v>2604000</v>
      </c>
      <c r="G5680">
        <v>3215000</v>
      </c>
      <c r="H5680">
        <v>1725000</v>
      </c>
      <c r="I5680">
        <v>8286306</v>
      </c>
      <c r="J5680">
        <f t="shared" si="92"/>
        <v>2071576.5</v>
      </c>
    </row>
    <row r="5681" spans="1:10">
      <c r="A5681" t="s">
        <v>691</v>
      </c>
      <c r="B5681" t="s">
        <v>2206</v>
      </c>
      <c r="C5681" t="s">
        <v>2207</v>
      </c>
      <c r="D5681">
        <v>2021</v>
      </c>
      <c r="E5681">
        <v>401144</v>
      </c>
      <c r="F5681">
        <v>4548000</v>
      </c>
      <c r="G5681">
        <v>0</v>
      </c>
      <c r="H5681">
        <v>0</v>
      </c>
      <c r="I5681">
        <v>4949144</v>
      </c>
      <c r="J5681">
        <f t="shared" si="92"/>
        <v>2474572</v>
      </c>
    </row>
    <row r="5682" spans="1:10">
      <c r="A5682" t="s">
        <v>691</v>
      </c>
      <c r="B5682" t="s">
        <v>702</v>
      </c>
      <c r="C5682" t="s">
        <v>703</v>
      </c>
      <c r="D5682">
        <v>2021</v>
      </c>
      <c r="E5682">
        <v>0</v>
      </c>
      <c r="F5682">
        <v>61064974</v>
      </c>
      <c r="G5682">
        <v>91853000</v>
      </c>
      <c r="H5682">
        <v>6895000</v>
      </c>
      <c r="I5682">
        <v>159812974</v>
      </c>
      <c r="J5682">
        <f t="shared" si="92"/>
        <v>53270991.333333336</v>
      </c>
    </row>
    <row r="5683" spans="1:10">
      <c r="A5683" t="s">
        <v>691</v>
      </c>
      <c r="B5683" t="s">
        <v>704</v>
      </c>
      <c r="C5683" t="s">
        <v>705</v>
      </c>
      <c r="D5683">
        <v>2021</v>
      </c>
      <c r="E5683">
        <v>528491</v>
      </c>
      <c r="F5683">
        <v>1197000</v>
      </c>
      <c r="G5683">
        <v>275000</v>
      </c>
      <c r="H5683">
        <v>285000</v>
      </c>
      <c r="I5683">
        <v>2285491</v>
      </c>
      <c r="J5683">
        <f t="shared" si="92"/>
        <v>571372.75</v>
      </c>
    </row>
    <row r="5684" spans="1:10">
      <c r="A5684" t="s">
        <v>691</v>
      </c>
      <c r="B5684" t="s">
        <v>706</v>
      </c>
      <c r="C5684" t="s">
        <v>707</v>
      </c>
      <c r="D5684">
        <v>2021</v>
      </c>
      <c r="E5684">
        <v>0</v>
      </c>
      <c r="F5684">
        <v>0</v>
      </c>
      <c r="G5684">
        <v>1695190</v>
      </c>
      <c r="H5684">
        <v>0</v>
      </c>
      <c r="I5684">
        <v>1695190</v>
      </c>
      <c r="J5684">
        <f t="shared" si="92"/>
        <v>1695190</v>
      </c>
    </row>
    <row r="5685" spans="1:10">
      <c r="A5685" t="s">
        <v>691</v>
      </c>
      <c r="B5685" t="s">
        <v>708</v>
      </c>
      <c r="C5685" t="s">
        <v>709</v>
      </c>
      <c r="D5685">
        <v>2021</v>
      </c>
      <c r="E5685">
        <v>0</v>
      </c>
      <c r="F5685">
        <v>1328429</v>
      </c>
      <c r="G5685">
        <v>23594000</v>
      </c>
      <c r="H5685">
        <v>0</v>
      </c>
      <c r="I5685">
        <v>24922429</v>
      </c>
      <c r="J5685">
        <f t="shared" si="92"/>
        <v>12461214.5</v>
      </c>
    </row>
    <row r="5686" spans="1:10">
      <c r="A5686" t="s">
        <v>691</v>
      </c>
      <c r="B5686" t="s">
        <v>2220</v>
      </c>
      <c r="C5686" t="s">
        <v>2221</v>
      </c>
      <c r="D5686">
        <v>2021</v>
      </c>
      <c r="E5686">
        <v>1250000</v>
      </c>
      <c r="F5686">
        <v>0</v>
      </c>
      <c r="G5686">
        <v>0</v>
      </c>
      <c r="H5686">
        <v>0</v>
      </c>
      <c r="I5686">
        <v>1250000</v>
      </c>
      <c r="J5686">
        <f t="shared" si="92"/>
        <v>1250000</v>
      </c>
    </row>
    <row r="5687" spans="1:10">
      <c r="A5687" t="s">
        <v>691</v>
      </c>
      <c r="B5687" t="s">
        <v>710</v>
      </c>
      <c r="C5687" t="s">
        <v>711</v>
      </c>
      <c r="D5687">
        <v>2021</v>
      </c>
      <c r="E5687">
        <v>13242132</v>
      </c>
      <c r="F5687">
        <v>341000</v>
      </c>
      <c r="G5687">
        <v>998000</v>
      </c>
      <c r="H5687">
        <v>0</v>
      </c>
      <c r="I5687">
        <v>14581132</v>
      </c>
      <c r="J5687">
        <f t="shared" si="92"/>
        <v>4860377.333333333</v>
      </c>
    </row>
    <row r="5688" spans="1:10">
      <c r="A5688" t="s">
        <v>691</v>
      </c>
      <c r="B5688" t="s">
        <v>712</v>
      </c>
      <c r="C5688" t="s">
        <v>713</v>
      </c>
      <c r="D5688">
        <v>2021</v>
      </c>
      <c r="E5688">
        <v>402427</v>
      </c>
      <c r="F5688">
        <v>7710000</v>
      </c>
      <c r="G5688">
        <v>6043000</v>
      </c>
      <c r="H5688">
        <v>4575000</v>
      </c>
      <c r="I5688">
        <v>18730427</v>
      </c>
      <c r="J5688">
        <f t="shared" si="92"/>
        <v>4682606.75</v>
      </c>
    </row>
    <row r="5689" spans="1:10">
      <c r="A5689" t="s">
        <v>691</v>
      </c>
      <c r="B5689" t="s">
        <v>716</v>
      </c>
      <c r="C5689" t="s">
        <v>717</v>
      </c>
      <c r="D5689">
        <v>2021</v>
      </c>
      <c r="E5689">
        <v>0</v>
      </c>
      <c r="F5689">
        <v>20663460</v>
      </c>
      <c r="G5689">
        <v>47540000</v>
      </c>
      <c r="H5689">
        <v>38566000</v>
      </c>
      <c r="I5689">
        <v>106769460</v>
      </c>
      <c r="J5689">
        <f t="shared" si="92"/>
        <v>35589820</v>
      </c>
    </row>
    <row r="5690" spans="1:10">
      <c r="A5690" t="s">
        <v>691</v>
      </c>
      <c r="B5690" t="s">
        <v>718</v>
      </c>
      <c r="C5690" t="s">
        <v>719</v>
      </c>
      <c r="D5690">
        <v>2021</v>
      </c>
      <c r="E5690">
        <v>0</v>
      </c>
      <c r="F5690">
        <v>0</v>
      </c>
      <c r="G5690">
        <v>0</v>
      </c>
      <c r="H5690">
        <v>1033134</v>
      </c>
      <c r="I5690">
        <v>1033134</v>
      </c>
      <c r="J5690">
        <f t="shared" si="92"/>
        <v>1033134</v>
      </c>
    </row>
    <row r="5691" spans="1:10">
      <c r="A5691" t="s">
        <v>691</v>
      </c>
      <c r="B5691" t="s">
        <v>720</v>
      </c>
      <c r="C5691" t="s">
        <v>721</v>
      </c>
      <c r="D5691">
        <v>2021</v>
      </c>
      <c r="E5691">
        <v>45646008</v>
      </c>
      <c r="F5691">
        <v>64076000</v>
      </c>
      <c r="G5691">
        <v>0</v>
      </c>
      <c r="H5691">
        <v>0</v>
      </c>
      <c r="I5691">
        <v>109722008</v>
      </c>
      <c r="J5691">
        <f t="shared" si="92"/>
        <v>54861004</v>
      </c>
    </row>
    <row r="5692" spans="1:10">
      <c r="A5692" t="s">
        <v>691</v>
      </c>
      <c r="B5692" t="s">
        <v>722</v>
      </c>
      <c r="C5692" t="s">
        <v>723</v>
      </c>
      <c r="D5692">
        <v>2021</v>
      </c>
      <c r="E5692">
        <v>13701691</v>
      </c>
      <c r="F5692">
        <v>1216000</v>
      </c>
      <c r="G5692">
        <v>13993000</v>
      </c>
      <c r="H5692">
        <v>0</v>
      </c>
      <c r="I5692">
        <v>28910691</v>
      </c>
      <c r="J5692">
        <f t="shared" si="92"/>
        <v>9636897</v>
      </c>
    </row>
    <row r="5693" spans="1:10">
      <c r="A5693" t="s">
        <v>691</v>
      </c>
      <c r="B5693" t="s">
        <v>2204</v>
      </c>
      <c r="C5693" t="s">
        <v>2205</v>
      </c>
      <c r="D5693">
        <v>2021</v>
      </c>
      <c r="E5693">
        <v>0</v>
      </c>
      <c r="F5693">
        <v>0</v>
      </c>
      <c r="G5693">
        <v>400000</v>
      </c>
      <c r="H5693">
        <v>0</v>
      </c>
      <c r="I5693">
        <v>400000</v>
      </c>
      <c r="J5693">
        <f t="shared" si="92"/>
        <v>400000</v>
      </c>
    </row>
    <row r="5694" spans="1:10">
      <c r="A5694" t="s">
        <v>691</v>
      </c>
      <c r="B5694" t="s">
        <v>2376</v>
      </c>
      <c r="C5694" t="s">
        <v>1805</v>
      </c>
      <c r="D5694">
        <v>2021</v>
      </c>
      <c r="E5694">
        <v>1113000</v>
      </c>
      <c r="F5694">
        <v>0</v>
      </c>
      <c r="G5694">
        <v>0</v>
      </c>
      <c r="H5694">
        <v>0</v>
      </c>
      <c r="I5694">
        <v>1113000</v>
      </c>
      <c r="J5694">
        <f t="shared" si="92"/>
        <v>1113000</v>
      </c>
    </row>
    <row r="5695" spans="1:10">
      <c r="A5695" t="s">
        <v>691</v>
      </c>
      <c r="B5695" t="s">
        <v>2377</v>
      </c>
      <c r="C5695" t="s">
        <v>2378</v>
      </c>
      <c r="D5695">
        <v>2021</v>
      </c>
      <c r="E5695">
        <v>80000</v>
      </c>
      <c r="F5695">
        <v>0</v>
      </c>
      <c r="G5695">
        <v>0</v>
      </c>
      <c r="H5695">
        <v>0</v>
      </c>
      <c r="I5695">
        <v>80000</v>
      </c>
      <c r="J5695">
        <f t="shared" si="92"/>
        <v>80000</v>
      </c>
    </row>
    <row r="5696" spans="1:10">
      <c r="A5696" t="s">
        <v>691</v>
      </c>
      <c r="B5696" t="s">
        <v>2379</v>
      </c>
      <c r="C5696" t="s">
        <v>2380</v>
      </c>
      <c r="D5696">
        <v>2021</v>
      </c>
      <c r="E5696">
        <v>100000</v>
      </c>
      <c r="F5696">
        <v>0</v>
      </c>
      <c r="G5696">
        <v>0</v>
      </c>
      <c r="H5696">
        <v>0</v>
      </c>
      <c r="I5696">
        <v>100000</v>
      </c>
      <c r="J5696">
        <f t="shared" si="92"/>
        <v>100000</v>
      </c>
    </row>
    <row r="5697" spans="1:10">
      <c r="A5697" t="s">
        <v>691</v>
      </c>
      <c r="B5697" t="s">
        <v>2381</v>
      </c>
      <c r="C5697" t="s">
        <v>2382</v>
      </c>
      <c r="D5697">
        <v>2021</v>
      </c>
      <c r="E5697">
        <v>1120000</v>
      </c>
      <c r="F5697">
        <v>0</v>
      </c>
      <c r="G5697">
        <v>0</v>
      </c>
      <c r="H5697">
        <v>0</v>
      </c>
      <c r="I5697">
        <v>1120000</v>
      </c>
      <c r="J5697">
        <f t="shared" si="92"/>
        <v>1120000</v>
      </c>
    </row>
    <row r="5698" spans="1:10">
      <c r="A5698" t="s">
        <v>691</v>
      </c>
      <c r="B5698" t="s">
        <v>2383</v>
      </c>
      <c r="C5698" t="s">
        <v>2384</v>
      </c>
      <c r="D5698">
        <v>2021</v>
      </c>
      <c r="E5698">
        <v>50000</v>
      </c>
      <c r="F5698">
        <v>0</v>
      </c>
      <c r="G5698">
        <v>0</v>
      </c>
      <c r="H5698">
        <v>0</v>
      </c>
      <c r="I5698">
        <v>50000</v>
      </c>
      <c r="J5698">
        <f t="shared" si="92"/>
        <v>50000</v>
      </c>
    </row>
    <row r="5699" spans="1:10">
      <c r="A5699" t="s">
        <v>691</v>
      </c>
      <c r="B5699" t="s">
        <v>2385</v>
      </c>
      <c r="C5699" t="s">
        <v>2386</v>
      </c>
      <c r="D5699">
        <v>2021</v>
      </c>
      <c r="E5699">
        <v>96000</v>
      </c>
      <c r="F5699">
        <v>0</v>
      </c>
      <c r="G5699">
        <v>0</v>
      </c>
      <c r="H5699">
        <v>0</v>
      </c>
      <c r="I5699">
        <v>96000</v>
      </c>
      <c r="J5699">
        <f t="shared" si="92"/>
        <v>96000</v>
      </c>
    </row>
    <row r="5700" spans="1:10">
      <c r="A5700" t="s">
        <v>691</v>
      </c>
      <c r="B5700" t="s">
        <v>2387</v>
      </c>
      <c r="C5700" t="s">
        <v>2388</v>
      </c>
      <c r="D5700">
        <v>2021</v>
      </c>
      <c r="E5700">
        <v>300000</v>
      </c>
      <c r="F5700">
        <v>0</v>
      </c>
      <c r="G5700">
        <v>0</v>
      </c>
      <c r="H5700">
        <v>0</v>
      </c>
      <c r="I5700">
        <v>300000</v>
      </c>
      <c r="J5700">
        <f t="shared" si="92"/>
        <v>300000</v>
      </c>
    </row>
    <row r="5701" spans="1:10">
      <c r="A5701" t="s">
        <v>691</v>
      </c>
      <c r="B5701" t="s">
        <v>2389</v>
      </c>
      <c r="C5701" t="s">
        <v>2390</v>
      </c>
      <c r="D5701">
        <v>2021</v>
      </c>
      <c r="E5701">
        <v>150000</v>
      </c>
      <c r="F5701">
        <v>0</v>
      </c>
      <c r="G5701">
        <v>0</v>
      </c>
      <c r="H5701">
        <v>0</v>
      </c>
      <c r="I5701">
        <v>150000</v>
      </c>
      <c r="J5701">
        <f t="shared" si="92"/>
        <v>150000</v>
      </c>
    </row>
    <row r="5702" spans="1:10">
      <c r="A5702" t="s">
        <v>691</v>
      </c>
      <c r="B5702" t="s">
        <v>2391</v>
      </c>
      <c r="C5702" t="s">
        <v>2392</v>
      </c>
      <c r="D5702">
        <v>2021</v>
      </c>
      <c r="E5702">
        <v>390000</v>
      </c>
      <c r="F5702">
        <v>0</v>
      </c>
      <c r="G5702">
        <v>0</v>
      </c>
      <c r="H5702">
        <v>0</v>
      </c>
      <c r="I5702">
        <v>390000</v>
      </c>
      <c r="J5702">
        <f t="shared" si="92"/>
        <v>390000</v>
      </c>
    </row>
    <row r="5703" spans="1:10">
      <c r="A5703" t="s">
        <v>691</v>
      </c>
      <c r="B5703" t="s">
        <v>2081</v>
      </c>
      <c r="C5703" t="s">
        <v>2082</v>
      </c>
      <c r="D5703">
        <v>2021</v>
      </c>
      <c r="E5703">
        <v>359000</v>
      </c>
      <c r="F5703">
        <v>0</v>
      </c>
      <c r="G5703">
        <v>0</v>
      </c>
      <c r="H5703">
        <v>0</v>
      </c>
      <c r="I5703">
        <v>359000</v>
      </c>
      <c r="J5703">
        <f t="shared" si="92"/>
        <v>359000</v>
      </c>
    </row>
    <row r="5704" spans="1:10">
      <c r="A5704" t="s">
        <v>691</v>
      </c>
      <c r="B5704" t="s">
        <v>2083</v>
      </c>
      <c r="C5704" t="s">
        <v>2084</v>
      </c>
      <c r="D5704">
        <v>2021</v>
      </c>
      <c r="E5704">
        <v>350000</v>
      </c>
      <c r="F5704">
        <v>0</v>
      </c>
      <c r="G5704">
        <v>0</v>
      </c>
      <c r="H5704">
        <v>0</v>
      </c>
      <c r="I5704">
        <v>350000</v>
      </c>
      <c r="J5704">
        <f t="shared" si="92"/>
        <v>350000</v>
      </c>
    </row>
    <row r="5705" spans="1:10">
      <c r="A5705" t="s">
        <v>691</v>
      </c>
      <c r="B5705" t="s">
        <v>2393</v>
      </c>
      <c r="C5705" t="s">
        <v>1105</v>
      </c>
      <c r="D5705">
        <v>2021</v>
      </c>
      <c r="E5705">
        <v>370000</v>
      </c>
      <c r="F5705">
        <v>0</v>
      </c>
      <c r="G5705">
        <v>0</v>
      </c>
      <c r="H5705">
        <v>0</v>
      </c>
      <c r="I5705">
        <v>370000</v>
      </c>
      <c r="J5705">
        <f t="shared" si="92"/>
        <v>370000</v>
      </c>
    </row>
    <row r="5706" spans="1:10">
      <c r="A5706" t="s">
        <v>691</v>
      </c>
      <c r="B5706" t="s">
        <v>2394</v>
      </c>
      <c r="C5706" t="s">
        <v>2290</v>
      </c>
      <c r="D5706">
        <v>2021</v>
      </c>
      <c r="E5706">
        <v>1000000</v>
      </c>
      <c r="F5706">
        <v>0</v>
      </c>
      <c r="G5706">
        <v>0</v>
      </c>
      <c r="H5706">
        <v>0</v>
      </c>
      <c r="I5706">
        <v>1000000</v>
      </c>
      <c r="J5706">
        <f t="shared" si="92"/>
        <v>1000000</v>
      </c>
    </row>
    <row r="5707" spans="1:10">
      <c r="A5707" t="s">
        <v>691</v>
      </c>
      <c r="B5707" t="s">
        <v>1185</v>
      </c>
      <c r="C5707" t="s">
        <v>1186</v>
      </c>
      <c r="D5707">
        <v>2021</v>
      </c>
      <c r="E5707">
        <v>1000000</v>
      </c>
      <c r="F5707">
        <v>0</v>
      </c>
      <c r="G5707">
        <v>0</v>
      </c>
      <c r="H5707">
        <v>0</v>
      </c>
      <c r="I5707">
        <v>1000000</v>
      </c>
      <c r="J5707">
        <f t="shared" si="92"/>
        <v>1000000</v>
      </c>
    </row>
    <row r="5708" spans="1:10">
      <c r="A5708" t="s">
        <v>691</v>
      </c>
      <c r="B5708" t="s">
        <v>2395</v>
      </c>
      <c r="C5708" t="s">
        <v>2097</v>
      </c>
      <c r="D5708">
        <v>2021</v>
      </c>
      <c r="E5708">
        <v>504000</v>
      </c>
      <c r="F5708">
        <v>0</v>
      </c>
      <c r="G5708">
        <v>0</v>
      </c>
      <c r="H5708">
        <v>0</v>
      </c>
      <c r="I5708">
        <v>504000</v>
      </c>
      <c r="J5708">
        <f t="shared" si="92"/>
        <v>504000</v>
      </c>
    </row>
    <row r="5709" spans="1:10">
      <c r="A5709" t="s">
        <v>691</v>
      </c>
      <c r="B5709" t="s">
        <v>2396</v>
      </c>
      <c r="C5709" t="s">
        <v>2397</v>
      </c>
      <c r="D5709">
        <v>2021</v>
      </c>
      <c r="E5709">
        <v>80000</v>
      </c>
      <c r="F5709">
        <v>0</v>
      </c>
      <c r="G5709">
        <v>0</v>
      </c>
      <c r="H5709">
        <v>0</v>
      </c>
      <c r="I5709">
        <v>80000</v>
      </c>
      <c r="J5709">
        <f t="shared" si="92"/>
        <v>80000</v>
      </c>
    </row>
    <row r="5710" spans="1:10">
      <c r="A5710" t="s">
        <v>691</v>
      </c>
      <c r="B5710" t="s">
        <v>2398</v>
      </c>
      <c r="C5710" t="s">
        <v>2399</v>
      </c>
      <c r="D5710">
        <v>2021</v>
      </c>
      <c r="E5710">
        <v>1000000</v>
      </c>
      <c r="F5710">
        <v>0</v>
      </c>
      <c r="G5710">
        <v>0</v>
      </c>
      <c r="H5710">
        <v>0</v>
      </c>
      <c r="I5710">
        <v>1000000</v>
      </c>
      <c r="J5710">
        <f t="shared" si="92"/>
        <v>1000000</v>
      </c>
    </row>
    <row r="5711" spans="1:10">
      <c r="A5711" t="s">
        <v>691</v>
      </c>
      <c r="B5711" t="s">
        <v>2094</v>
      </c>
      <c r="C5711" t="s">
        <v>2095</v>
      </c>
      <c r="D5711">
        <v>2021</v>
      </c>
      <c r="E5711">
        <v>1575000</v>
      </c>
      <c r="F5711">
        <v>0</v>
      </c>
      <c r="G5711">
        <v>0</v>
      </c>
      <c r="H5711">
        <v>0</v>
      </c>
      <c r="I5711">
        <v>1575000</v>
      </c>
      <c r="J5711">
        <f t="shared" si="92"/>
        <v>1575000</v>
      </c>
    </row>
    <row r="5712" spans="1:10">
      <c r="A5712" t="s">
        <v>691</v>
      </c>
      <c r="B5712" t="s">
        <v>2400</v>
      </c>
      <c r="C5712" t="s">
        <v>2401</v>
      </c>
      <c r="D5712">
        <v>2021</v>
      </c>
      <c r="E5712">
        <v>985000</v>
      </c>
      <c r="F5712">
        <v>0</v>
      </c>
      <c r="G5712">
        <v>0</v>
      </c>
      <c r="H5712">
        <v>0</v>
      </c>
      <c r="I5712">
        <v>985000</v>
      </c>
      <c r="J5712">
        <f t="shared" si="92"/>
        <v>985000</v>
      </c>
    </row>
    <row r="5713" spans="1:10">
      <c r="A5713" t="s">
        <v>691</v>
      </c>
      <c r="B5713" t="s">
        <v>2402</v>
      </c>
      <c r="C5713" t="s">
        <v>2292</v>
      </c>
      <c r="D5713">
        <v>2021</v>
      </c>
      <c r="E5713">
        <v>732000</v>
      </c>
      <c r="F5713">
        <v>0</v>
      </c>
      <c r="G5713">
        <v>0</v>
      </c>
      <c r="H5713">
        <v>0</v>
      </c>
      <c r="I5713">
        <v>732000</v>
      </c>
      <c r="J5713">
        <f t="shared" si="92"/>
        <v>732000</v>
      </c>
    </row>
    <row r="5714" spans="1:10">
      <c r="A5714" t="s">
        <v>691</v>
      </c>
      <c r="B5714" t="s">
        <v>2403</v>
      </c>
      <c r="C5714" t="s">
        <v>2404</v>
      </c>
      <c r="D5714">
        <v>2021</v>
      </c>
      <c r="E5714">
        <v>2000000</v>
      </c>
      <c r="F5714">
        <v>0</v>
      </c>
      <c r="G5714">
        <v>0</v>
      </c>
      <c r="H5714">
        <v>0</v>
      </c>
      <c r="I5714">
        <v>2000000</v>
      </c>
      <c r="J5714">
        <f t="shared" si="92"/>
        <v>2000000</v>
      </c>
    </row>
    <row r="5715" spans="1:10">
      <c r="A5715" t="s">
        <v>691</v>
      </c>
      <c r="B5715" t="s">
        <v>2098</v>
      </c>
      <c r="C5715" t="s">
        <v>2099</v>
      </c>
      <c r="D5715">
        <v>2021</v>
      </c>
      <c r="E5715">
        <v>500000</v>
      </c>
      <c r="F5715">
        <v>0</v>
      </c>
      <c r="G5715">
        <v>0</v>
      </c>
      <c r="H5715">
        <v>0</v>
      </c>
      <c r="I5715">
        <v>500000</v>
      </c>
      <c r="J5715">
        <f t="shared" si="92"/>
        <v>500000</v>
      </c>
    </row>
    <row r="5716" spans="1:10">
      <c r="A5716" t="s">
        <v>691</v>
      </c>
      <c r="B5716" t="s">
        <v>1070</v>
      </c>
      <c r="C5716" t="s">
        <v>930</v>
      </c>
      <c r="D5716">
        <v>2021</v>
      </c>
      <c r="E5716">
        <v>10000000</v>
      </c>
      <c r="F5716">
        <v>0</v>
      </c>
      <c r="G5716">
        <v>0</v>
      </c>
      <c r="H5716">
        <v>0</v>
      </c>
      <c r="I5716">
        <v>10000000</v>
      </c>
      <c r="J5716">
        <f t="shared" si="92"/>
        <v>10000000</v>
      </c>
    </row>
    <row r="5717" spans="1:10">
      <c r="A5717" t="s">
        <v>691</v>
      </c>
      <c r="B5717" t="s">
        <v>1319</v>
      </c>
      <c r="C5717" t="s">
        <v>1320</v>
      </c>
      <c r="D5717">
        <v>2021</v>
      </c>
      <c r="E5717">
        <v>250000</v>
      </c>
      <c r="F5717">
        <v>0</v>
      </c>
      <c r="G5717">
        <v>0</v>
      </c>
      <c r="H5717">
        <v>0</v>
      </c>
      <c r="I5717">
        <v>250000</v>
      </c>
      <c r="J5717">
        <f t="shared" si="92"/>
        <v>250000</v>
      </c>
    </row>
    <row r="5718" spans="1:10">
      <c r="A5718" t="s">
        <v>691</v>
      </c>
      <c r="B5718" t="s">
        <v>2405</v>
      </c>
      <c r="C5718" t="s">
        <v>2078</v>
      </c>
      <c r="D5718">
        <v>2021</v>
      </c>
      <c r="E5718">
        <v>600000</v>
      </c>
      <c r="F5718">
        <v>0</v>
      </c>
      <c r="G5718">
        <v>0</v>
      </c>
      <c r="H5718">
        <v>0</v>
      </c>
      <c r="I5718">
        <v>600000</v>
      </c>
      <c r="J5718">
        <f t="shared" si="92"/>
        <v>600000</v>
      </c>
    </row>
    <row r="5719" spans="1:10">
      <c r="A5719" t="s">
        <v>691</v>
      </c>
      <c r="B5719" t="s">
        <v>2406</v>
      </c>
      <c r="C5719" t="s">
        <v>2407</v>
      </c>
      <c r="D5719">
        <v>2021</v>
      </c>
      <c r="E5719">
        <v>450000</v>
      </c>
      <c r="F5719">
        <v>0</v>
      </c>
      <c r="G5719">
        <v>0</v>
      </c>
      <c r="H5719">
        <v>0</v>
      </c>
      <c r="I5719">
        <v>450000</v>
      </c>
      <c r="J5719">
        <f t="shared" si="92"/>
        <v>450000</v>
      </c>
    </row>
    <row r="5720" spans="1:10">
      <c r="A5720" t="s">
        <v>691</v>
      </c>
      <c r="B5720" t="s">
        <v>2408</v>
      </c>
      <c r="C5720" t="s">
        <v>2380</v>
      </c>
      <c r="D5720">
        <v>2021</v>
      </c>
      <c r="E5720">
        <v>125000</v>
      </c>
      <c r="F5720">
        <v>0</v>
      </c>
      <c r="G5720">
        <v>0</v>
      </c>
      <c r="H5720">
        <v>0</v>
      </c>
      <c r="I5720">
        <v>125000</v>
      </c>
      <c r="J5720">
        <f t="shared" si="92"/>
        <v>125000</v>
      </c>
    </row>
    <row r="5721" spans="1:10">
      <c r="A5721" t="s">
        <v>691</v>
      </c>
      <c r="B5721" t="s">
        <v>1804</v>
      </c>
      <c r="C5721" t="s">
        <v>1805</v>
      </c>
      <c r="D5721">
        <v>2021</v>
      </c>
      <c r="E5721">
        <v>100000</v>
      </c>
      <c r="F5721">
        <v>0</v>
      </c>
      <c r="G5721">
        <v>0</v>
      </c>
      <c r="H5721">
        <v>0</v>
      </c>
      <c r="I5721">
        <v>100000</v>
      </c>
      <c r="J5721">
        <f t="shared" si="92"/>
        <v>100000</v>
      </c>
    </row>
    <row r="5722" spans="1:10">
      <c r="A5722" t="s">
        <v>691</v>
      </c>
      <c r="B5722" t="s">
        <v>2104</v>
      </c>
      <c r="C5722" t="s">
        <v>2072</v>
      </c>
      <c r="D5722">
        <v>2021</v>
      </c>
      <c r="E5722">
        <v>304000</v>
      </c>
      <c r="F5722">
        <v>0</v>
      </c>
      <c r="G5722">
        <v>0</v>
      </c>
      <c r="H5722">
        <v>0</v>
      </c>
      <c r="I5722">
        <v>304000</v>
      </c>
      <c r="J5722">
        <f t="shared" si="92"/>
        <v>304000</v>
      </c>
    </row>
    <row r="5723" spans="1:10">
      <c r="A5723" t="s">
        <v>691</v>
      </c>
      <c r="B5723" t="s">
        <v>2409</v>
      </c>
      <c r="C5723" t="s">
        <v>2378</v>
      </c>
      <c r="D5723">
        <v>2021</v>
      </c>
      <c r="E5723">
        <v>80000</v>
      </c>
      <c r="F5723">
        <v>0</v>
      </c>
      <c r="G5723">
        <v>0</v>
      </c>
      <c r="H5723">
        <v>0</v>
      </c>
      <c r="I5723">
        <v>80000</v>
      </c>
      <c r="J5723">
        <f t="shared" si="92"/>
        <v>80000</v>
      </c>
    </row>
    <row r="5724" spans="1:10">
      <c r="A5724" t="s">
        <v>691</v>
      </c>
      <c r="B5724" t="s">
        <v>2289</v>
      </c>
      <c r="C5724" t="s">
        <v>2290</v>
      </c>
      <c r="D5724">
        <v>2021</v>
      </c>
      <c r="E5724">
        <v>100000</v>
      </c>
      <c r="F5724">
        <v>0</v>
      </c>
      <c r="G5724">
        <v>0</v>
      </c>
      <c r="H5724">
        <v>0</v>
      </c>
      <c r="I5724">
        <v>100000</v>
      </c>
      <c r="J5724">
        <f t="shared" si="92"/>
        <v>100000</v>
      </c>
    </row>
    <row r="5725" spans="1:10">
      <c r="A5725" t="s">
        <v>691</v>
      </c>
      <c r="B5725" t="s">
        <v>2291</v>
      </c>
      <c r="C5725" t="s">
        <v>2292</v>
      </c>
      <c r="D5725">
        <v>2021</v>
      </c>
      <c r="E5725">
        <v>175000</v>
      </c>
      <c r="F5725">
        <v>0</v>
      </c>
      <c r="G5725">
        <v>0</v>
      </c>
      <c r="H5725">
        <v>0</v>
      </c>
      <c r="I5725">
        <v>175000</v>
      </c>
      <c r="J5725">
        <f t="shared" si="92"/>
        <v>175000</v>
      </c>
    </row>
    <row r="5726" spans="1:10">
      <c r="A5726" t="s">
        <v>691</v>
      </c>
      <c r="B5726" t="s">
        <v>2410</v>
      </c>
      <c r="C5726" t="s">
        <v>2072</v>
      </c>
      <c r="D5726">
        <v>2021</v>
      </c>
      <c r="E5726">
        <v>160000</v>
      </c>
      <c r="F5726">
        <v>0</v>
      </c>
      <c r="G5726">
        <v>0</v>
      </c>
      <c r="H5726">
        <v>0</v>
      </c>
      <c r="I5726">
        <v>160000</v>
      </c>
      <c r="J5726">
        <f t="shared" si="92"/>
        <v>160000</v>
      </c>
    </row>
    <row r="5727" spans="1:10">
      <c r="A5727" t="s">
        <v>691</v>
      </c>
      <c r="B5727" t="s">
        <v>2110</v>
      </c>
      <c r="C5727" t="s">
        <v>2095</v>
      </c>
      <c r="D5727">
        <v>2021</v>
      </c>
      <c r="E5727">
        <v>775000</v>
      </c>
      <c r="F5727">
        <v>0</v>
      </c>
      <c r="G5727">
        <v>0</v>
      </c>
      <c r="H5727">
        <v>0</v>
      </c>
      <c r="I5727">
        <v>775000</v>
      </c>
      <c r="J5727">
        <f t="shared" si="92"/>
        <v>775000</v>
      </c>
    </row>
    <row r="5728" spans="1:10">
      <c r="A5728" t="s">
        <v>739</v>
      </c>
      <c r="B5728" t="s">
        <v>740</v>
      </c>
      <c r="C5728" t="s">
        <v>741</v>
      </c>
      <c r="D5728">
        <v>2021</v>
      </c>
      <c r="E5728">
        <v>1817404</v>
      </c>
      <c r="F5728">
        <v>82000</v>
      </c>
      <c r="G5728">
        <v>3201000</v>
      </c>
      <c r="H5728">
        <v>1983000</v>
      </c>
      <c r="I5728">
        <v>7083404</v>
      </c>
      <c r="J5728">
        <f t="shared" si="92"/>
        <v>1770851</v>
      </c>
    </row>
    <row r="5729" spans="1:10">
      <c r="A5729" t="s">
        <v>742</v>
      </c>
      <c r="B5729" t="s">
        <v>2115</v>
      </c>
      <c r="C5729" t="s">
        <v>744</v>
      </c>
      <c r="D5729">
        <v>2021</v>
      </c>
      <c r="E5729">
        <v>200826113</v>
      </c>
      <c r="F5729">
        <v>182626000</v>
      </c>
      <c r="G5729">
        <v>164475000</v>
      </c>
      <c r="H5729">
        <v>164487000</v>
      </c>
      <c r="I5729">
        <v>712414113</v>
      </c>
      <c r="J5729">
        <f t="shared" si="92"/>
        <v>178103528.25</v>
      </c>
    </row>
    <row r="5730" spans="1:10">
      <c r="A5730" t="s">
        <v>742</v>
      </c>
      <c r="B5730" t="s">
        <v>2116</v>
      </c>
      <c r="C5730" t="s">
        <v>746</v>
      </c>
      <c r="D5730">
        <v>2021</v>
      </c>
      <c r="E5730">
        <v>250115859</v>
      </c>
      <c r="F5730">
        <v>132761000</v>
      </c>
      <c r="G5730">
        <v>177231000</v>
      </c>
      <c r="H5730">
        <v>39689000</v>
      </c>
      <c r="I5730">
        <v>599796859</v>
      </c>
      <c r="J5730">
        <f t="shared" si="92"/>
        <v>149949214.75</v>
      </c>
    </row>
    <row r="5731" spans="1:10">
      <c r="A5731" t="s">
        <v>742</v>
      </c>
      <c r="B5731" t="s">
        <v>2118</v>
      </c>
      <c r="C5731" t="s">
        <v>748</v>
      </c>
      <c r="D5731">
        <v>2021</v>
      </c>
      <c r="E5731">
        <v>0</v>
      </c>
      <c r="F5731">
        <v>2051859</v>
      </c>
      <c r="G5731">
        <v>0</v>
      </c>
      <c r="H5731">
        <v>0</v>
      </c>
      <c r="I5731">
        <v>2051859</v>
      </c>
      <c r="J5731">
        <f t="shared" si="92"/>
        <v>2051859</v>
      </c>
    </row>
    <row r="5732" spans="1:10">
      <c r="A5732" t="s">
        <v>742</v>
      </c>
      <c r="B5732" t="s">
        <v>2119</v>
      </c>
      <c r="C5732" t="s">
        <v>752</v>
      </c>
      <c r="D5732">
        <v>2021</v>
      </c>
      <c r="E5732">
        <v>0</v>
      </c>
      <c r="F5732">
        <v>19274507</v>
      </c>
      <c r="G5732">
        <v>3750000</v>
      </c>
      <c r="H5732">
        <v>3849000</v>
      </c>
      <c r="I5732">
        <v>26873507</v>
      </c>
      <c r="J5732">
        <f t="shared" si="92"/>
        <v>8957835.666666666</v>
      </c>
    </row>
    <row r="5733" spans="1:10">
      <c r="A5733" t="s">
        <v>742</v>
      </c>
      <c r="B5733" t="s">
        <v>2119</v>
      </c>
      <c r="C5733" t="s">
        <v>752</v>
      </c>
      <c r="D5733">
        <v>2021</v>
      </c>
      <c r="E5733">
        <v>645814</v>
      </c>
      <c r="F5733">
        <v>0</v>
      </c>
      <c r="G5733">
        <v>0</v>
      </c>
      <c r="H5733">
        <v>0</v>
      </c>
      <c r="I5733">
        <v>645814</v>
      </c>
      <c r="J5733">
        <f t="shared" si="92"/>
        <v>645814</v>
      </c>
    </row>
    <row r="5734" spans="1:10">
      <c r="A5734" t="s">
        <v>742</v>
      </c>
      <c r="B5734" t="s">
        <v>2120</v>
      </c>
      <c r="C5734" t="s">
        <v>892</v>
      </c>
      <c r="D5734">
        <v>2021</v>
      </c>
      <c r="E5734">
        <v>1341990</v>
      </c>
      <c r="F5734">
        <v>0</v>
      </c>
      <c r="G5734">
        <v>0</v>
      </c>
      <c r="H5734">
        <v>0</v>
      </c>
      <c r="I5734">
        <v>1341990</v>
      </c>
      <c r="J5734">
        <f t="shared" si="92"/>
        <v>1341990</v>
      </c>
    </row>
    <row r="5735" spans="1:10">
      <c r="A5735" t="s">
        <v>742</v>
      </c>
      <c r="B5735" t="s">
        <v>2121</v>
      </c>
      <c r="C5735" t="s">
        <v>754</v>
      </c>
      <c r="D5735">
        <v>2021</v>
      </c>
      <c r="E5735">
        <v>4719706</v>
      </c>
      <c r="F5735">
        <v>3500000</v>
      </c>
      <c r="G5735">
        <v>3500000</v>
      </c>
      <c r="H5735">
        <v>4607000</v>
      </c>
      <c r="I5735">
        <v>16326706</v>
      </c>
      <c r="J5735">
        <f t="shared" si="92"/>
        <v>4081676.5</v>
      </c>
    </row>
    <row r="5736" spans="1:10">
      <c r="A5736" t="s">
        <v>742</v>
      </c>
      <c r="B5736" t="s">
        <v>2122</v>
      </c>
      <c r="C5736" t="s">
        <v>758</v>
      </c>
      <c r="D5736">
        <v>2021</v>
      </c>
      <c r="E5736">
        <v>33922965</v>
      </c>
      <c r="F5736">
        <v>0</v>
      </c>
      <c r="G5736">
        <v>239623000</v>
      </c>
      <c r="H5736">
        <v>0</v>
      </c>
      <c r="I5736">
        <v>273545965</v>
      </c>
      <c r="J5736">
        <f t="shared" si="92"/>
        <v>136772982.5</v>
      </c>
    </row>
    <row r="5737" spans="1:10">
      <c r="A5737" t="s">
        <v>742</v>
      </c>
      <c r="B5737" t="s">
        <v>2411</v>
      </c>
      <c r="C5737" t="s">
        <v>744</v>
      </c>
      <c r="D5737">
        <v>2021</v>
      </c>
      <c r="E5737">
        <v>310000</v>
      </c>
      <c r="F5737">
        <v>0</v>
      </c>
      <c r="G5737">
        <v>0</v>
      </c>
      <c r="H5737">
        <v>0</v>
      </c>
      <c r="I5737">
        <v>310000</v>
      </c>
      <c r="J5737">
        <f t="shared" si="92"/>
        <v>310000</v>
      </c>
    </row>
    <row r="5738" spans="1:10">
      <c r="A5738" t="s">
        <v>759</v>
      </c>
      <c r="B5738" t="s">
        <v>760</v>
      </c>
      <c r="C5738" t="s">
        <v>761</v>
      </c>
      <c r="D5738">
        <v>2021</v>
      </c>
      <c r="E5738">
        <v>13922142</v>
      </c>
      <c r="F5738">
        <v>22588000</v>
      </c>
      <c r="G5738">
        <v>72933000</v>
      </c>
      <c r="H5738">
        <v>112418000</v>
      </c>
      <c r="I5738">
        <v>221861142</v>
      </c>
      <c r="J5738">
        <f t="shared" si="92"/>
        <v>55465285.5</v>
      </c>
    </row>
    <row r="5739" spans="1:10">
      <c r="A5739" t="s">
        <v>759</v>
      </c>
      <c r="B5739" t="s">
        <v>764</v>
      </c>
      <c r="C5739" t="s">
        <v>765</v>
      </c>
      <c r="D5739">
        <v>2021</v>
      </c>
      <c r="E5739">
        <v>484404</v>
      </c>
      <c r="F5739">
        <v>0</v>
      </c>
      <c r="G5739">
        <v>0</v>
      </c>
      <c r="H5739">
        <v>0</v>
      </c>
      <c r="I5739">
        <v>484404</v>
      </c>
      <c r="J5739">
        <f t="shared" ref="J5739:J5802" si="93">AVERAGEIF(E5739:H5739, "&gt;0")</f>
        <v>484404</v>
      </c>
    </row>
    <row r="5740" spans="1:10">
      <c r="A5740" t="s">
        <v>759</v>
      </c>
      <c r="B5740" t="s">
        <v>764</v>
      </c>
      <c r="C5740" t="s">
        <v>765</v>
      </c>
      <c r="D5740">
        <v>2021</v>
      </c>
      <c r="E5740">
        <v>5429948</v>
      </c>
      <c r="F5740">
        <v>37661000</v>
      </c>
      <c r="G5740">
        <v>46465000</v>
      </c>
      <c r="H5740">
        <v>20464000</v>
      </c>
      <c r="I5740">
        <v>110019948</v>
      </c>
      <c r="J5740">
        <f t="shared" si="93"/>
        <v>27504987</v>
      </c>
    </row>
    <row r="5741" spans="1:10">
      <c r="A5741" t="s">
        <v>759</v>
      </c>
      <c r="B5741" t="s">
        <v>766</v>
      </c>
      <c r="C5741" t="s">
        <v>767</v>
      </c>
      <c r="D5741">
        <v>2021</v>
      </c>
      <c r="E5741">
        <v>109382760</v>
      </c>
      <c r="F5741">
        <v>14058000</v>
      </c>
      <c r="G5741">
        <v>12242000</v>
      </c>
      <c r="H5741">
        <v>2316000</v>
      </c>
      <c r="I5741">
        <v>137998760</v>
      </c>
      <c r="J5741">
        <f t="shared" si="93"/>
        <v>34499690</v>
      </c>
    </row>
    <row r="5742" spans="1:10">
      <c r="A5742" t="s">
        <v>759</v>
      </c>
      <c r="B5742" t="s">
        <v>766</v>
      </c>
      <c r="C5742" t="s">
        <v>767</v>
      </c>
      <c r="D5742">
        <v>2021</v>
      </c>
      <c r="E5742">
        <v>19999999</v>
      </c>
      <c r="F5742">
        <v>0</v>
      </c>
      <c r="G5742">
        <v>0</v>
      </c>
      <c r="H5742">
        <v>0</v>
      </c>
      <c r="I5742">
        <v>19999999</v>
      </c>
      <c r="J5742">
        <f t="shared" si="93"/>
        <v>19999999</v>
      </c>
    </row>
    <row r="5743" spans="1:10">
      <c r="A5743" t="s">
        <v>759</v>
      </c>
      <c r="B5743" t="s">
        <v>768</v>
      </c>
      <c r="C5743" t="s">
        <v>769</v>
      </c>
      <c r="D5743">
        <v>2021</v>
      </c>
      <c r="E5743">
        <v>0</v>
      </c>
      <c r="F5743">
        <v>109307361</v>
      </c>
      <c r="G5743">
        <v>77584000</v>
      </c>
      <c r="H5743">
        <v>5284000</v>
      </c>
      <c r="I5743">
        <v>192175361</v>
      </c>
      <c r="J5743">
        <f t="shared" si="93"/>
        <v>64058453.666666664</v>
      </c>
    </row>
    <row r="5744" spans="1:10">
      <c r="A5744" t="s">
        <v>759</v>
      </c>
      <c r="B5744" t="s">
        <v>770</v>
      </c>
      <c r="C5744" t="s">
        <v>771</v>
      </c>
      <c r="D5744">
        <v>2021</v>
      </c>
      <c r="E5744">
        <v>22270306</v>
      </c>
      <c r="F5744">
        <v>26677000</v>
      </c>
      <c r="G5744">
        <v>15098000</v>
      </c>
      <c r="H5744">
        <v>7611000</v>
      </c>
      <c r="I5744">
        <v>71656306</v>
      </c>
      <c r="J5744">
        <f t="shared" si="93"/>
        <v>17914076.5</v>
      </c>
    </row>
    <row r="5745" spans="1:10">
      <c r="A5745" t="s">
        <v>759</v>
      </c>
      <c r="B5745" t="s">
        <v>937</v>
      </c>
      <c r="C5745" t="s">
        <v>938</v>
      </c>
      <c r="D5745">
        <v>2021</v>
      </c>
      <c r="E5745">
        <v>0</v>
      </c>
      <c r="F5745">
        <v>8528315</v>
      </c>
      <c r="G5745">
        <v>2137000</v>
      </c>
      <c r="H5745">
        <v>4000000</v>
      </c>
      <c r="I5745">
        <v>14665315</v>
      </c>
      <c r="J5745">
        <f t="shared" si="93"/>
        <v>4888438.333333333</v>
      </c>
    </row>
    <row r="5746" spans="1:10">
      <c r="A5746" t="s">
        <v>759</v>
      </c>
      <c r="B5746" t="s">
        <v>772</v>
      </c>
      <c r="C5746" t="s">
        <v>773</v>
      </c>
      <c r="D5746">
        <v>2021</v>
      </c>
      <c r="E5746">
        <v>7841275</v>
      </c>
      <c r="F5746">
        <v>15931000</v>
      </c>
      <c r="G5746">
        <v>1337000</v>
      </c>
      <c r="H5746">
        <v>13492000</v>
      </c>
      <c r="I5746">
        <v>38601275</v>
      </c>
      <c r="J5746">
        <f t="shared" si="93"/>
        <v>9650318.75</v>
      </c>
    </row>
    <row r="5747" spans="1:10">
      <c r="A5747" t="s">
        <v>759</v>
      </c>
      <c r="B5747" t="s">
        <v>774</v>
      </c>
      <c r="C5747" t="s">
        <v>775</v>
      </c>
      <c r="D5747">
        <v>2021</v>
      </c>
      <c r="E5747">
        <v>28788895</v>
      </c>
      <c r="F5747">
        <v>35668000</v>
      </c>
      <c r="G5747">
        <v>19430000</v>
      </c>
      <c r="H5747">
        <v>17300000</v>
      </c>
      <c r="I5747">
        <v>101186895</v>
      </c>
      <c r="J5747">
        <f t="shared" si="93"/>
        <v>25296723.75</v>
      </c>
    </row>
    <row r="5748" spans="1:10">
      <c r="A5748" t="s">
        <v>759</v>
      </c>
      <c r="B5748" t="s">
        <v>774</v>
      </c>
      <c r="C5748" t="s">
        <v>775</v>
      </c>
      <c r="D5748">
        <v>2021</v>
      </c>
      <c r="E5748">
        <v>15090000</v>
      </c>
      <c r="F5748">
        <v>1868000</v>
      </c>
      <c r="G5748">
        <v>0</v>
      </c>
      <c r="H5748">
        <v>0</v>
      </c>
      <c r="I5748">
        <v>16958000</v>
      </c>
      <c r="J5748">
        <f t="shared" si="93"/>
        <v>8479000</v>
      </c>
    </row>
    <row r="5749" spans="1:10">
      <c r="A5749" t="s">
        <v>759</v>
      </c>
      <c r="B5749" t="s">
        <v>774</v>
      </c>
      <c r="C5749" t="s">
        <v>775</v>
      </c>
      <c r="D5749">
        <v>2021</v>
      </c>
      <c r="E5749">
        <v>4119019</v>
      </c>
      <c r="F5749">
        <v>0</v>
      </c>
      <c r="G5749">
        <v>0</v>
      </c>
      <c r="H5749">
        <v>0</v>
      </c>
      <c r="I5749">
        <v>4119019</v>
      </c>
      <c r="J5749">
        <f t="shared" si="93"/>
        <v>4119019</v>
      </c>
    </row>
    <row r="5750" spans="1:10">
      <c r="A5750" t="s">
        <v>759</v>
      </c>
      <c r="B5750" t="s">
        <v>776</v>
      </c>
      <c r="C5750" t="s">
        <v>777</v>
      </c>
      <c r="D5750">
        <v>2021</v>
      </c>
      <c r="E5750">
        <v>0</v>
      </c>
      <c r="F5750">
        <v>5269041</v>
      </c>
      <c r="G5750">
        <v>25000</v>
      </c>
      <c r="H5750">
        <v>1166000</v>
      </c>
      <c r="I5750">
        <v>6460041</v>
      </c>
      <c r="J5750">
        <f t="shared" si="93"/>
        <v>2153347</v>
      </c>
    </row>
    <row r="5751" spans="1:10">
      <c r="A5751" t="s">
        <v>759</v>
      </c>
      <c r="B5751" t="s">
        <v>780</v>
      </c>
      <c r="C5751" t="s">
        <v>781</v>
      </c>
      <c r="D5751">
        <v>2021</v>
      </c>
      <c r="E5751">
        <v>0</v>
      </c>
      <c r="F5751">
        <v>186703349</v>
      </c>
      <c r="G5751">
        <v>280964000</v>
      </c>
      <c r="H5751">
        <v>200314000</v>
      </c>
      <c r="I5751">
        <v>667981349</v>
      </c>
      <c r="J5751">
        <f t="shared" si="93"/>
        <v>222660449.66666666</v>
      </c>
    </row>
    <row r="5752" spans="1:10">
      <c r="A5752" t="s">
        <v>759</v>
      </c>
      <c r="B5752" t="s">
        <v>780</v>
      </c>
      <c r="C5752" t="s">
        <v>781</v>
      </c>
      <c r="D5752">
        <v>2021</v>
      </c>
      <c r="E5752">
        <v>250000</v>
      </c>
      <c r="F5752">
        <v>0</v>
      </c>
      <c r="G5752">
        <v>0</v>
      </c>
      <c r="H5752">
        <v>0</v>
      </c>
      <c r="I5752">
        <v>250000</v>
      </c>
      <c r="J5752">
        <f t="shared" si="93"/>
        <v>250000</v>
      </c>
    </row>
    <row r="5753" spans="1:10">
      <c r="A5753" t="s">
        <v>759</v>
      </c>
      <c r="B5753" t="s">
        <v>782</v>
      </c>
      <c r="C5753" t="s">
        <v>783</v>
      </c>
      <c r="D5753">
        <v>2021</v>
      </c>
      <c r="E5753">
        <v>74007852</v>
      </c>
      <c r="F5753">
        <v>56165000</v>
      </c>
      <c r="G5753">
        <v>27718000</v>
      </c>
      <c r="H5753">
        <v>64587000</v>
      </c>
      <c r="I5753">
        <v>222477852</v>
      </c>
      <c r="J5753">
        <f t="shared" si="93"/>
        <v>55619463</v>
      </c>
    </row>
    <row r="5754" spans="1:10">
      <c r="A5754" t="s">
        <v>759</v>
      </c>
      <c r="B5754" t="s">
        <v>782</v>
      </c>
      <c r="C5754" t="s">
        <v>783</v>
      </c>
      <c r="D5754">
        <v>2021</v>
      </c>
      <c r="E5754">
        <v>41927</v>
      </c>
      <c r="F5754">
        <v>0</v>
      </c>
      <c r="G5754">
        <v>0</v>
      </c>
      <c r="H5754">
        <v>0</v>
      </c>
      <c r="I5754">
        <v>41927</v>
      </c>
      <c r="J5754">
        <f t="shared" si="93"/>
        <v>41927</v>
      </c>
    </row>
    <row r="5755" spans="1:10">
      <c r="A5755" t="s">
        <v>759</v>
      </c>
      <c r="B5755" t="s">
        <v>790</v>
      </c>
      <c r="C5755" t="s">
        <v>791</v>
      </c>
      <c r="D5755">
        <v>2021</v>
      </c>
      <c r="E5755">
        <v>15000000</v>
      </c>
      <c r="F5755">
        <v>0</v>
      </c>
      <c r="G5755">
        <v>0</v>
      </c>
      <c r="H5755">
        <v>0</v>
      </c>
      <c r="I5755">
        <v>15000000</v>
      </c>
      <c r="J5755">
        <f t="shared" si="93"/>
        <v>15000000</v>
      </c>
    </row>
    <row r="5756" spans="1:10">
      <c r="A5756" t="s">
        <v>759</v>
      </c>
      <c r="B5756" t="s">
        <v>790</v>
      </c>
      <c r="C5756" t="s">
        <v>791</v>
      </c>
      <c r="D5756">
        <v>2021</v>
      </c>
      <c r="E5756">
        <v>0</v>
      </c>
      <c r="F5756">
        <v>6623309</v>
      </c>
      <c r="G5756">
        <v>7500000</v>
      </c>
      <c r="H5756">
        <v>13380000</v>
      </c>
      <c r="I5756">
        <v>27503309</v>
      </c>
      <c r="J5756">
        <f t="shared" si="93"/>
        <v>9167769.666666666</v>
      </c>
    </row>
    <row r="5757" spans="1:10">
      <c r="A5757" t="s">
        <v>759</v>
      </c>
      <c r="B5757" t="s">
        <v>792</v>
      </c>
      <c r="C5757" t="s">
        <v>793</v>
      </c>
      <c r="D5757">
        <v>2021</v>
      </c>
      <c r="E5757">
        <v>0</v>
      </c>
      <c r="F5757">
        <v>0</v>
      </c>
      <c r="G5757">
        <v>19527545</v>
      </c>
      <c r="H5757">
        <v>10000000</v>
      </c>
      <c r="I5757">
        <v>29527545</v>
      </c>
      <c r="J5757">
        <f t="shared" si="93"/>
        <v>14763772.5</v>
      </c>
    </row>
    <row r="5758" spans="1:10">
      <c r="A5758" t="s">
        <v>759</v>
      </c>
      <c r="B5758" t="s">
        <v>794</v>
      </c>
      <c r="C5758" t="s">
        <v>795</v>
      </c>
      <c r="D5758">
        <v>2021</v>
      </c>
      <c r="E5758">
        <v>0</v>
      </c>
      <c r="F5758">
        <v>0</v>
      </c>
      <c r="G5758">
        <v>7687350</v>
      </c>
      <c r="H5758">
        <v>0</v>
      </c>
      <c r="I5758">
        <v>7687350</v>
      </c>
      <c r="J5758">
        <f t="shared" si="93"/>
        <v>7687350</v>
      </c>
    </row>
    <row r="5759" spans="1:10">
      <c r="A5759" t="s">
        <v>759</v>
      </c>
      <c r="B5759" t="s">
        <v>798</v>
      </c>
      <c r="C5759" t="s">
        <v>799</v>
      </c>
      <c r="D5759">
        <v>2021</v>
      </c>
      <c r="E5759">
        <v>8692035</v>
      </c>
      <c r="F5759">
        <v>0</v>
      </c>
      <c r="G5759">
        <v>0</v>
      </c>
      <c r="H5759">
        <v>0</v>
      </c>
      <c r="I5759">
        <v>8692035</v>
      </c>
      <c r="J5759">
        <f t="shared" si="93"/>
        <v>8692035</v>
      </c>
    </row>
    <row r="5760" spans="1:10">
      <c r="A5760" t="s">
        <v>759</v>
      </c>
      <c r="B5760" t="s">
        <v>800</v>
      </c>
      <c r="C5760" t="s">
        <v>801</v>
      </c>
      <c r="D5760">
        <v>2021</v>
      </c>
      <c r="E5760">
        <v>0</v>
      </c>
      <c r="F5760">
        <v>4064999</v>
      </c>
      <c r="G5760">
        <v>0</v>
      </c>
      <c r="H5760">
        <v>0</v>
      </c>
      <c r="I5760">
        <v>4064999</v>
      </c>
      <c r="J5760">
        <f t="shared" si="93"/>
        <v>4064999</v>
      </c>
    </row>
    <row r="5761" spans="1:10">
      <c r="A5761" t="s">
        <v>759</v>
      </c>
      <c r="B5761" t="s">
        <v>802</v>
      </c>
      <c r="C5761" t="s">
        <v>803</v>
      </c>
      <c r="D5761">
        <v>2021</v>
      </c>
      <c r="E5761">
        <v>3446142</v>
      </c>
      <c r="F5761">
        <v>1292000</v>
      </c>
      <c r="G5761">
        <v>0</v>
      </c>
      <c r="H5761">
        <v>0</v>
      </c>
      <c r="I5761">
        <v>4738142</v>
      </c>
      <c r="J5761">
        <f t="shared" si="93"/>
        <v>2369071</v>
      </c>
    </row>
    <row r="5762" spans="1:10">
      <c r="A5762" t="s">
        <v>759</v>
      </c>
      <c r="B5762" t="s">
        <v>804</v>
      </c>
      <c r="C5762" t="s">
        <v>805</v>
      </c>
      <c r="D5762">
        <v>2021</v>
      </c>
      <c r="E5762">
        <v>1240000</v>
      </c>
      <c r="F5762">
        <v>0</v>
      </c>
      <c r="G5762">
        <v>0</v>
      </c>
      <c r="H5762">
        <v>0</v>
      </c>
      <c r="I5762">
        <v>1240000</v>
      </c>
      <c r="J5762">
        <f t="shared" si="93"/>
        <v>1240000</v>
      </c>
    </row>
    <row r="5763" spans="1:10">
      <c r="A5763" t="s">
        <v>759</v>
      </c>
      <c r="B5763" t="s">
        <v>804</v>
      </c>
      <c r="C5763" t="s">
        <v>805</v>
      </c>
      <c r="D5763">
        <v>2021</v>
      </c>
      <c r="E5763">
        <v>4287204</v>
      </c>
      <c r="F5763">
        <v>0</v>
      </c>
      <c r="G5763">
        <v>1406000</v>
      </c>
      <c r="H5763">
        <v>0</v>
      </c>
      <c r="I5763">
        <v>5693204</v>
      </c>
      <c r="J5763">
        <f t="shared" si="93"/>
        <v>2846602</v>
      </c>
    </row>
    <row r="5764" spans="1:10">
      <c r="A5764" t="s">
        <v>810</v>
      </c>
      <c r="B5764" t="s">
        <v>2124</v>
      </c>
      <c r="C5764" t="s">
        <v>812</v>
      </c>
      <c r="D5764">
        <v>2021</v>
      </c>
      <c r="E5764">
        <v>4000000</v>
      </c>
      <c r="F5764">
        <v>4000000</v>
      </c>
      <c r="G5764">
        <v>4000000</v>
      </c>
      <c r="H5764">
        <v>4000000</v>
      </c>
      <c r="I5764">
        <v>16000000</v>
      </c>
      <c r="J5764">
        <f t="shared" si="93"/>
        <v>4000000</v>
      </c>
    </row>
    <row r="5765" spans="1:10">
      <c r="A5765" t="s">
        <v>810</v>
      </c>
      <c r="B5765" t="s">
        <v>2125</v>
      </c>
      <c r="C5765" t="s">
        <v>814</v>
      </c>
      <c r="D5765">
        <v>2021</v>
      </c>
      <c r="E5765">
        <v>1000000</v>
      </c>
      <c r="F5765">
        <v>1000000</v>
      </c>
      <c r="G5765">
        <v>1000000</v>
      </c>
      <c r="H5765">
        <v>1000000</v>
      </c>
      <c r="I5765">
        <v>4000000</v>
      </c>
      <c r="J5765">
        <f t="shared" si="93"/>
        <v>1000000</v>
      </c>
    </row>
    <row r="5766" spans="1:10">
      <c r="A5766" t="s">
        <v>810</v>
      </c>
      <c r="B5766" t="s">
        <v>2126</v>
      </c>
      <c r="C5766" t="s">
        <v>816</v>
      </c>
      <c r="D5766">
        <v>2021</v>
      </c>
      <c r="E5766">
        <v>49920199</v>
      </c>
      <c r="F5766">
        <v>35000000</v>
      </c>
      <c r="G5766">
        <v>35000000</v>
      </c>
      <c r="H5766">
        <v>35000000</v>
      </c>
      <c r="I5766">
        <v>154920199</v>
      </c>
      <c r="J5766">
        <f t="shared" si="93"/>
        <v>38730049.75</v>
      </c>
    </row>
    <row r="5767" spans="1:10">
      <c r="A5767" t="s">
        <v>810</v>
      </c>
      <c r="B5767" t="s">
        <v>2127</v>
      </c>
      <c r="C5767" t="s">
        <v>871</v>
      </c>
      <c r="D5767">
        <v>2021</v>
      </c>
      <c r="E5767">
        <v>4500000</v>
      </c>
      <c r="F5767">
        <v>0</v>
      </c>
      <c r="G5767">
        <v>0</v>
      </c>
      <c r="H5767">
        <v>0</v>
      </c>
      <c r="I5767">
        <v>4500000</v>
      </c>
      <c r="J5767">
        <f t="shared" si="93"/>
        <v>4500000</v>
      </c>
    </row>
    <row r="5768" spans="1:10">
      <c r="A5768" t="s">
        <v>817</v>
      </c>
      <c r="B5768" t="s">
        <v>820</v>
      </c>
      <c r="C5768" t="s">
        <v>821</v>
      </c>
      <c r="D5768">
        <v>2021</v>
      </c>
      <c r="E5768">
        <v>1572465</v>
      </c>
      <c r="F5768">
        <v>10045000</v>
      </c>
      <c r="G5768">
        <v>5666000</v>
      </c>
      <c r="H5768">
        <v>4809000</v>
      </c>
      <c r="I5768">
        <v>22092465</v>
      </c>
      <c r="J5768">
        <f t="shared" si="93"/>
        <v>5523116.25</v>
      </c>
    </row>
    <row r="5769" spans="1:10">
      <c r="A5769" t="s">
        <v>822</v>
      </c>
      <c r="B5769" t="s">
        <v>823</v>
      </c>
      <c r="C5769" t="s">
        <v>824</v>
      </c>
      <c r="D5769">
        <v>2021</v>
      </c>
      <c r="E5769">
        <v>3830943</v>
      </c>
      <c r="F5769">
        <v>96542000</v>
      </c>
      <c r="G5769">
        <v>58072000</v>
      </c>
      <c r="H5769">
        <v>10098000</v>
      </c>
      <c r="I5769">
        <v>168542943</v>
      </c>
      <c r="J5769">
        <f t="shared" si="93"/>
        <v>42135735.75</v>
      </c>
    </row>
    <row r="5770" spans="1:10">
      <c r="A5770" t="s">
        <v>822</v>
      </c>
      <c r="B5770" t="s">
        <v>823</v>
      </c>
      <c r="C5770" t="s">
        <v>824</v>
      </c>
      <c r="D5770">
        <v>2021</v>
      </c>
      <c r="E5770">
        <v>0</v>
      </c>
      <c r="F5770">
        <v>3389545</v>
      </c>
      <c r="G5770">
        <v>0</v>
      </c>
      <c r="H5770">
        <v>0</v>
      </c>
      <c r="I5770">
        <v>3389545</v>
      </c>
      <c r="J5770">
        <f t="shared" si="93"/>
        <v>3389545</v>
      </c>
    </row>
    <row r="5771" spans="1:10">
      <c r="A5771" t="s">
        <v>822</v>
      </c>
      <c r="B5771" t="s">
        <v>823</v>
      </c>
      <c r="C5771" t="s">
        <v>824</v>
      </c>
      <c r="D5771">
        <v>2021</v>
      </c>
      <c r="E5771">
        <v>0</v>
      </c>
      <c r="F5771">
        <v>7511086</v>
      </c>
      <c r="G5771">
        <v>27013000</v>
      </c>
      <c r="H5771">
        <v>0</v>
      </c>
      <c r="I5771">
        <v>34524086</v>
      </c>
      <c r="J5771">
        <f t="shared" si="93"/>
        <v>17262043</v>
      </c>
    </row>
    <row r="5772" spans="1:10">
      <c r="A5772" t="s">
        <v>822</v>
      </c>
      <c r="B5772" t="s">
        <v>827</v>
      </c>
      <c r="C5772" t="s">
        <v>828</v>
      </c>
      <c r="D5772">
        <v>2021</v>
      </c>
      <c r="E5772">
        <v>8027000</v>
      </c>
      <c r="F5772">
        <v>3485000</v>
      </c>
      <c r="G5772">
        <v>336000</v>
      </c>
      <c r="H5772">
        <v>493000</v>
      </c>
      <c r="I5772">
        <v>12341000</v>
      </c>
      <c r="J5772">
        <f t="shared" si="93"/>
        <v>3085250</v>
      </c>
    </row>
    <row r="5773" spans="1:10">
      <c r="A5773" t="s">
        <v>822</v>
      </c>
      <c r="B5773" t="s">
        <v>1816</v>
      </c>
      <c r="C5773" t="s">
        <v>1817</v>
      </c>
      <c r="D5773">
        <v>2021</v>
      </c>
      <c r="E5773">
        <v>10000000</v>
      </c>
      <c r="F5773">
        <v>0</v>
      </c>
      <c r="G5773">
        <v>0</v>
      </c>
      <c r="H5773">
        <v>0</v>
      </c>
      <c r="I5773">
        <v>10000000</v>
      </c>
      <c r="J5773">
        <f t="shared" si="93"/>
        <v>10000000</v>
      </c>
    </row>
    <row r="5774" spans="1:10">
      <c r="A5774" t="s">
        <v>822</v>
      </c>
      <c r="B5774" t="s">
        <v>829</v>
      </c>
      <c r="C5774" t="s">
        <v>830</v>
      </c>
      <c r="D5774">
        <v>2021</v>
      </c>
      <c r="E5774">
        <v>17121188</v>
      </c>
      <c r="F5774">
        <v>516000</v>
      </c>
      <c r="G5774">
        <v>1462000</v>
      </c>
      <c r="H5774">
        <v>236000</v>
      </c>
      <c r="I5774">
        <v>19335188</v>
      </c>
      <c r="J5774">
        <f t="shared" si="93"/>
        <v>4833797</v>
      </c>
    </row>
    <row r="5775" spans="1:10">
      <c r="A5775" t="s">
        <v>822</v>
      </c>
      <c r="B5775" t="s">
        <v>829</v>
      </c>
      <c r="C5775" t="s">
        <v>830</v>
      </c>
      <c r="D5775">
        <v>2021</v>
      </c>
      <c r="E5775">
        <v>6139450</v>
      </c>
      <c r="F5775">
        <v>116000</v>
      </c>
      <c r="G5775">
        <v>0</v>
      </c>
      <c r="H5775">
        <v>25000</v>
      </c>
      <c r="I5775">
        <v>6280450</v>
      </c>
      <c r="J5775">
        <f t="shared" si="93"/>
        <v>2093483.3333333333</v>
      </c>
    </row>
    <row r="5776" spans="1:10">
      <c r="A5776" t="s">
        <v>822</v>
      </c>
      <c r="B5776" t="s">
        <v>829</v>
      </c>
      <c r="C5776" t="s">
        <v>830</v>
      </c>
      <c r="D5776">
        <v>2021</v>
      </c>
      <c r="E5776">
        <v>1977000</v>
      </c>
      <c r="F5776">
        <v>0</v>
      </c>
      <c r="G5776">
        <v>0</v>
      </c>
      <c r="H5776">
        <v>0</v>
      </c>
      <c r="I5776">
        <v>1977000</v>
      </c>
      <c r="J5776">
        <f t="shared" si="93"/>
        <v>1977000</v>
      </c>
    </row>
    <row r="5777" spans="1:10">
      <c r="A5777" t="s">
        <v>822</v>
      </c>
      <c r="B5777" t="s">
        <v>831</v>
      </c>
      <c r="C5777" t="s">
        <v>832</v>
      </c>
      <c r="D5777">
        <v>2021</v>
      </c>
      <c r="E5777">
        <v>0</v>
      </c>
      <c r="F5777">
        <v>1700499</v>
      </c>
      <c r="G5777">
        <v>442000</v>
      </c>
      <c r="H5777">
        <v>72000</v>
      </c>
      <c r="I5777">
        <v>2214499</v>
      </c>
      <c r="J5777">
        <f t="shared" si="93"/>
        <v>738166.33333333337</v>
      </c>
    </row>
    <row r="5778" spans="1:10">
      <c r="A5778" t="s">
        <v>822</v>
      </c>
      <c r="B5778" t="s">
        <v>831</v>
      </c>
      <c r="C5778" t="s">
        <v>832</v>
      </c>
      <c r="D5778">
        <v>2021</v>
      </c>
      <c r="E5778">
        <v>0</v>
      </c>
      <c r="F5778">
        <v>5295000</v>
      </c>
      <c r="G5778">
        <v>0</v>
      </c>
      <c r="H5778">
        <v>0</v>
      </c>
      <c r="I5778">
        <v>5295000</v>
      </c>
      <c r="J5778">
        <f t="shared" si="93"/>
        <v>5295000</v>
      </c>
    </row>
    <row r="5779" spans="1:10">
      <c r="A5779" t="s">
        <v>822</v>
      </c>
      <c r="B5779" t="s">
        <v>831</v>
      </c>
      <c r="C5779" t="s">
        <v>832</v>
      </c>
      <c r="D5779">
        <v>2021</v>
      </c>
      <c r="E5779">
        <v>2537084</v>
      </c>
      <c r="F5779">
        <v>1218000</v>
      </c>
      <c r="G5779">
        <v>12500000</v>
      </c>
      <c r="H5779">
        <v>22000000</v>
      </c>
      <c r="I5779">
        <v>38255084</v>
      </c>
      <c r="J5779">
        <f t="shared" si="93"/>
        <v>9563771</v>
      </c>
    </row>
    <row r="5780" spans="1:10">
      <c r="A5780" t="s">
        <v>822</v>
      </c>
      <c r="B5780" t="s">
        <v>2412</v>
      </c>
      <c r="C5780" t="s">
        <v>2413</v>
      </c>
      <c r="D5780">
        <v>2021</v>
      </c>
      <c r="E5780">
        <v>581000</v>
      </c>
      <c r="F5780">
        <v>0</v>
      </c>
      <c r="G5780">
        <v>0</v>
      </c>
      <c r="H5780">
        <v>0</v>
      </c>
      <c r="I5780">
        <v>581000</v>
      </c>
      <c r="J5780">
        <f t="shared" si="93"/>
        <v>581000</v>
      </c>
    </row>
    <row r="5781" spans="1:10">
      <c r="A5781" t="s">
        <v>822</v>
      </c>
      <c r="B5781" t="s">
        <v>1192</v>
      </c>
      <c r="C5781" t="s">
        <v>1193</v>
      </c>
      <c r="D5781">
        <v>2021</v>
      </c>
      <c r="E5781">
        <v>755000</v>
      </c>
      <c r="F5781">
        <v>0</v>
      </c>
      <c r="G5781">
        <v>0</v>
      </c>
      <c r="H5781">
        <v>0</v>
      </c>
      <c r="I5781">
        <v>755000</v>
      </c>
      <c r="J5781">
        <f t="shared" si="93"/>
        <v>755000</v>
      </c>
    </row>
    <row r="5782" spans="1:10">
      <c r="A5782" t="s">
        <v>822</v>
      </c>
      <c r="B5782" t="s">
        <v>2129</v>
      </c>
      <c r="C5782" t="s">
        <v>832</v>
      </c>
      <c r="D5782">
        <v>2021</v>
      </c>
      <c r="E5782">
        <v>80000</v>
      </c>
      <c r="F5782">
        <v>0</v>
      </c>
      <c r="G5782">
        <v>0</v>
      </c>
      <c r="H5782">
        <v>0</v>
      </c>
      <c r="I5782">
        <v>80000</v>
      </c>
      <c r="J5782">
        <f t="shared" si="93"/>
        <v>80000</v>
      </c>
    </row>
    <row r="5783" spans="1:10">
      <c r="A5783" t="s">
        <v>688</v>
      </c>
      <c r="B5783" t="s">
        <v>2132</v>
      </c>
      <c r="C5783" t="s">
        <v>1665</v>
      </c>
      <c r="D5783">
        <v>2021</v>
      </c>
      <c r="E5783">
        <v>0</v>
      </c>
      <c r="F5783">
        <v>8018501</v>
      </c>
      <c r="G5783">
        <v>9000000</v>
      </c>
      <c r="H5783">
        <v>8500000</v>
      </c>
      <c r="I5783">
        <v>25518501</v>
      </c>
      <c r="J5783">
        <f t="shared" si="93"/>
        <v>8506167</v>
      </c>
    </row>
    <row r="5784" spans="1:10">
      <c r="A5784" t="s">
        <v>688</v>
      </c>
      <c r="B5784" t="s">
        <v>2133</v>
      </c>
      <c r="C5784" t="s">
        <v>840</v>
      </c>
      <c r="D5784">
        <v>2021</v>
      </c>
      <c r="E5784">
        <v>0</v>
      </c>
      <c r="F5784">
        <v>0</v>
      </c>
      <c r="G5784">
        <v>20416260</v>
      </c>
      <c r="H5784">
        <v>7300000</v>
      </c>
      <c r="I5784">
        <v>27716260</v>
      </c>
      <c r="J5784">
        <f t="shared" si="93"/>
        <v>13858130</v>
      </c>
    </row>
    <row r="5785" spans="1:10">
      <c r="A5785" t="s">
        <v>688</v>
      </c>
      <c r="B5785" t="s">
        <v>2134</v>
      </c>
      <c r="C5785" t="s">
        <v>842</v>
      </c>
      <c r="D5785">
        <v>2021</v>
      </c>
      <c r="E5785">
        <v>0</v>
      </c>
      <c r="F5785">
        <v>307396128</v>
      </c>
      <c r="G5785">
        <v>19700000</v>
      </c>
      <c r="H5785">
        <v>26500000</v>
      </c>
      <c r="I5785">
        <v>353596128</v>
      </c>
      <c r="J5785">
        <f t="shared" si="93"/>
        <v>117865376</v>
      </c>
    </row>
    <row r="5786" spans="1:10">
      <c r="A5786" t="s">
        <v>688</v>
      </c>
      <c r="B5786" t="s">
        <v>2135</v>
      </c>
      <c r="C5786" t="s">
        <v>690</v>
      </c>
      <c r="D5786">
        <v>2021</v>
      </c>
      <c r="E5786">
        <v>105671294</v>
      </c>
      <c r="F5786">
        <v>104000000</v>
      </c>
      <c r="G5786">
        <v>26069000</v>
      </c>
      <c r="H5786">
        <v>5000000</v>
      </c>
      <c r="I5786">
        <v>240740294</v>
      </c>
      <c r="J5786">
        <f t="shared" si="93"/>
        <v>60185073.5</v>
      </c>
    </row>
    <row r="5787" spans="1:10">
      <c r="A5787" t="s">
        <v>688</v>
      </c>
      <c r="B5787" t="s">
        <v>2136</v>
      </c>
      <c r="C5787" t="s">
        <v>1667</v>
      </c>
      <c r="D5787">
        <v>2021</v>
      </c>
      <c r="E5787">
        <v>0</v>
      </c>
      <c r="F5787">
        <v>964999</v>
      </c>
      <c r="G5787">
        <v>0</v>
      </c>
      <c r="H5787">
        <v>0</v>
      </c>
      <c r="I5787">
        <v>964999</v>
      </c>
      <c r="J5787">
        <f t="shared" si="93"/>
        <v>964999</v>
      </c>
    </row>
    <row r="5788" spans="1:10">
      <c r="A5788" t="s">
        <v>843</v>
      </c>
      <c r="B5788" t="s">
        <v>844</v>
      </c>
      <c r="C5788" t="s">
        <v>845</v>
      </c>
      <c r="D5788">
        <v>2021</v>
      </c>
      <c r="E5788">
        <v>600000</v>
      </c>
      <c r="F5788">
        <v>0</v>
      </c>
      <c r="G5788">
        <v>0</v>
      </c>
      <c r="H5788">
        <v>0</v>
      </c>
      <c r="I5788">
        <v>600000</v>
      </c>
      <c r="J5788">
        <f t="shared" si="93"/>
        <v>600000</v>
      </c>
    </row>
    <row r="5789" spans="1:10">
      <c r="A5789" t="s">
        <v>843</v>
      </c>
      <c r="B5789" t="s">
        <v>844</v>
      </c>
      <c r="C5789" t="s">
        <v>845</v>
      </c>
      <c r="D5789">
        <v>2021</v>
      </c>
      <c r="E5789">
        <v>165286295</v>
      </c>
      <c r="F5789">
        <v>208737000</v>
      </c>
      <c r="G5789">
        <v>197538000</v>
      </c>
      <c r="H5789">
        <v>58865000</v>
      </c>
      <c r="I5789">
        <v>630426295</v>
      </c>
      <c r="J5789">
        <f t="shared" si="93"/>
        <v>157606573.75</v>
      </c>
    </row>
    <row r="5790" spans="1:10">
      <c r="A5790" t="s">
        <v>843</v>
      </c>
      <c r="B5790" t="s">
        <v>844</v>
      </c>
      <c r="C5790" t="s">
        <v>845</v>
      </c>
      <c r="D5790">
        <v>2021</v>
      </c>
      <c r="E5790">
        <v>353</v>
      </c>
      <c r="F5790">
        <v>0</v>
      </c>
      <c r="G5790">
        <v>0</v>
      </c>
      <c r="H5790">
        <v>0</v>
      </c>
      <c r="I5790">
        <v>353</v>
      </c>
      <c r="J5790">
        <f t="shared" si="93"/>
        <v>353</v>
      </c>
    </row>
    <row r="5791" spans="1:10">
      <c r="A5791" t="s">
        <v>843</v>
      </c>
      <c r="B5791" t="s">
        <v>846</v>
      </c>
      <c r="C5791" t="s">
        <v>847</v>
      </c>
      <c r="D5791">
        <v>2021</v>
      </c>
      <c r="E5791">
        <v>106750788</v>
      </c>
      <c r="F5791">
        <v>98914000</v>
      </c>
      <c r="G5791">
        <v>106739000</v>
      </c>
      <c r="H5791">
        <v>15880000</v>
      </c>
      <c r="I5791">
        <v>328283788</v>
      </c>
      <c r="J5791">
        <f t="shared" si="93"/>
        <v>82070947</v>
      </c>
    </row>
    <row r="5792" spans="1:10">
      <c r="A5792" t="s">
        <v>843</v>
      </c>
      <c r="B5792" t="s">
        <v>850</v>
      </c>
      <c r="C5792" t="s">
        <v>851</v>
      </c>
      <c r="D5792">
        <v>2021</v>
      </c>
      <c r="E5792">
        <v>0</v>
      </c>
      <c r="F5792">
        <v>107899639</v>
      </c>
      <c r="G5792">
        <v>197215000</v>
      </c>
      <c r="H5792">
        <v>407258000</v>
      </c>
      <c r="I5792">
        <v>712372639</v>
      </c>
      <c r="J5792">
        <f t="shared" si="93"/>
        <v>237457546.33333334</v>
      </c>
    </row>
    <row r="5793" spans="1:10">
      <c r="A5793" t="s">
        <v>843</v>
      </c>
      <c r="B5793" t="s">
        <v>852</v>
      </c>
      <c r="C5793" t="s">
        <v>853</v>
      </c>
      <c r="D5793">
        <v>2021</v>
      </c>
      <c r="E5793">
        <v>43427002</v>
      </c>
      <c r="F5793">
        <v>15800000</v>
      </c>
      <c r="G5793">
        <v>28500000</v>
      </c>
      <c r="H5793">
        <v>46700000</v>
      </c>
      <c r="I5793">
        <v>134427002</v>
      </c>
      <c r="J5793">
        <f t="shared" si="93"/>
        <v>33606750.5</v>
      </c>
    </row>
    <row r="5794" spans="1:10">
      <c r="A5794" t="s">
        <v>854</v>
      </c>
      <c r="B5794" t="s">
        <v>855</v>
      </c>
      <c r="C5794" t="s">
        <v>856</v>
      </c>
      <c r="D5794">
        <v>2021</v>
      </c>
      <c r="E5794">
        <v>1137783014</v>
      </c>
      <c r="F5794">
        <v>129362000</v>
      </c>
      <c r="G5794">
        <v>414672000</v>
      </c>
      <c r="H5794">
        <v>486589000</v>
      </c>
      <c r="I5794">
        <v>2168406014</v>
      </c>
      <c r="J5794">
        <f t="shared" si="93"/>
        <v>542101503.5</v>
      </c>
    </row>
    <row r="5795" spans="1:10">
      <c r="A5795" t="s">
        <v>854</v>
      </c>
      <c r="B5795" t="s">
        <v>855</v>
      </c>
      <c r="C5795" t="s">
        <v>856</v>
      </c>
      <c r="D5795">
        <v>2021</v>
      </c>
      <c r="E5795">
        <v>0</v>
      </c>
      <c r="F5795">
        <v>0</v>
      </c>
      <c r="G5795">
        <v>44126582</v>
      </c>
      <c r="H5795">
        <v>15750000</v>
      </c>
      <c r="I5795">
        <v>59876582</v>
      </c>
      <c r="J5795">
        <f t="shared" si="93"/>
        <v>29938291</v>
      </c>
    </row>
    <row r="5796" spans="1:10">
      <c r="A5796" t="s">
        <v>854</v>
      </c>
      <c r="B5796" t="s">
        <v>2212</v>
      </c>
      <c r="C5796" t="s">
        <v>2213</v>
      </c>
      <c r="D5796">
        <v>2021</v>
      </c>
      <c r="E5796">
        <v>9185746</v>
      </c>
      <c r="F5796">
        <v>3500000</v>
      </c>
      <c r="G5796">
        <v>4500000</v>
      </c>
      <c r="H5796">
        <v>4500000</v>
      </c>
      <c r="I5796">
        <v>21685746</v>
      </c>
      <c r="J5796">
        <f t="shared" si="93"/>
        <v>5421436.5</v>
      </c>
    </row>
    <row r="5797" spans="1:10">
      <c r="A5797" t="s">
        <v>854</v>
      </c>
      <c r="B5797" t="s">
        <v>857</v>
      </c>
      <c r="C5797" t="s">
        <v>858</v>
      </c>
      <c r="D5797">
        <v>2021</v>
      </c>
      <c r="E5797">
        <v>604000</v>
      </c>
      <c r="F5797">
        <v>0</v>
      </c>
      <c r="G5797">
        <v>0</v>
      </c>
      <c r="H5797">
        <v>0</v>
      </c>
      <c r="I5797">
        <v>604000</v>
      </c>
      <c r="J5797">
        <f t="shared" si="93"/>
        <v>604000</v>
      </c>
    </row>
    <row r="5798" spans="1:10">
      <c r="A5798" t="s">
        <v>854</v>
      </c>
      <c r="B5798" t="s">
        <v>857</v>
      </c>
      <c r="C5798" t="s">
        <v>858</v>
      </c>
      <c r="D5798">
        <v>2021</v>
      </c>
      <c r="E5798">
        <v>525737141</v>
      </c>
      <c r="F5798">
        <v>236199000</v>
      </c>
      <c r="G5798">
        <v>183790000</v>
      </c>
      <c r="H5798">
        <v>337233000</v>
      </c>
      <c r="I5798">
        <v>1282959141</v>
      </c>
      <c r="J5798">
        <f t="shared" si="93"/>
        <v>320739785.25</v>
      </c>
    </row>
    <row r="5799" spans="1:10">
      <c r="A5799" t="s">
        <v>854</v>
      </c>
      <c r="B5799" t="s">
        <v>859</v>
      </c>
      <c r="C5799" t="s">
        <v>860</v>
      </c>
      <c r="D5799">
        <v>2021</v>
      </c>
      <c r="E5799">
        <v>6494400</v>
      </c>
      <c r="F5799">
        <v>2300000</v>
      </c>
      <c r="G5799">
        <v>2300000</v>
      </c>
      <c r="H5799">
        <v>300000</v>
      </c>
      <c r="I5799">
        <v>11394400</v>
      </c>
      <c r="J5799">
        <f t="shared" si="93"/>
        <v>2848600</v>
      </c>
    </row>
    <row r="5800" spans="1:10">
      <c r="A5800" t="s">
        <v>854</v>
      </c>
      <c r="B5800" t="s">
        <v>2214</v>
      </c>
      <c r="C5800" t="s">
        <v>2215</v>
      </c>
      <c r="D5800">
        <v>2021</v>
      </c>
      <c r="E5800">
        <v>820483</v>
      </c>
      <c r="F5800">
        <v>1000000</v>
      </c>
      <c r="G5800">
        <v>0</v>
      </c>
      <c r="H5800">
        <v>0</v>
      </c>
      <c r="I5800">
        <v>1820483</v>
      </c>
      <c r="J5800">
        <f t="shared" si="93"/>
        <v>910241.5</v>
      </c>
    </row>
    <row r="5801" spans="1:10">
      <c r="A5801" t="s">
        <v>854</v>
      </c>
      <c r="B5801" t="s">
        <v>861</v>
      </c>
      <c r="C5801" t="s">
        <v>862</v>
      </c>
      <c r="D5801">
        <v>2021</v>
      </c>
      <c r="E5801">
        <v>126910255</v>
      </c>
      <c r="F5801">
        <v>58561000</v>
      </c>
      <c r="G5801">
        <v>224365000</v>
      </c>
      <c r="H5801">
        <v>60714000</v>
      </c>
      <c r="I5801">
        <v>470550255</v>
      </c>
      <c r="J5801">
        <f t="shared" si="93"/>
        <v>117637563.75</v>
      </c>
    </row>
    <row r="5802" spans="1:10">
      <c r="A5802" t="s">
        <v>854</v>
      </c>
      <c r="B5802" t="s">
        <v>863</v>
      </c>
      <c r="C5802" t="s">
        <v>864</v>
      </c>
      <c r="D5802">
        <v>2021</v>
      </c>
      <c r="E5802">
        <v>15933302</v>
      </c>
      <c r="F5802">
        <v>29961000</v>
      </c>
      <c r="G5802">
        <v>60062000</v>
      </c>
      <c r="H5802">
        <v>44090000</v>
      </c>
      <c r="I5802">
        <v>150046302</v>
      </c>
      <c r="J5802">
        <f t="shared" si="93"/>
        <v>37511575.5</v>
      </c>
    </row>
    <row r="5803" spans="1:10">
      <c r="A5803" t="s">
        <v>854</v>
      </c>
      <c r="B5803" t="s">
        <v>865</v>
      </c>
      <c r="C5803" t="s">
        <v>866</v>
      </c>
      <c r="D5803">
        <v>2021</v>
      </c>
      <c r="E5803">
        <v>0</v>
      </c>
      <c r="F5803">
        <v>2075671</v>
      </c>
      <c r="G5803">
        <v>23364000</v>
      </c>
      <c r="H5803">
        <v>4000000</v>
      </c>
      <c r="I5803">
        <v>29439671</v>
      </c>
      <c r="J5803">
        <f t="shared" ref="J5803:J5866" si="94">AVERAGEIF(E5803:H5803, "&gt;0")</f>
        <v>9813223.666666666</v>
      </c>
    </row>
    <row r="5804" spans="1:10">
      <c r="A5804" t="s">
        <v>854</v>
      </c>
      <c r="B5804" t="s">
        <v>2414</v>
      </c>
      <c r="C5804" t="s">
        <v>858</v>
      </c>
      <c r="D5804">
        <v>2021</v>
      </c>
      <c r="E5804">
        <v>150000</v>
      </c>
      <c r="F5804">
        <v>0</v>
      </c>
      <c r="G5804">
        <v>0</v>
      </c>
      <c r="H5804">
        <v>0</v>
      </c>
      <c r="I5804">
        <v>150000</v>
      </c>
      <c r="J5804">
        <f t="shared" si="94"/>
        <v>150000</v>
      </c>
    </row>
    <row r="5805" spans="1:10">
      <c r="A5805" t="s">
        <v>38</v>
      </c>
      <c r="B5805" t="s">
        <v>43</v>
      </c>
      <c r="C5805" t="s">
        <v>44</v>
      </c>
      <c r="D5805">
        <v>2022</v>
      </c>
      <c r="E5805">
        <v>0</v>
      </c>
      <c r="F5805">
        <v>32222865</v>
      </c>
      <c r="G5805">
        <v>52064000</v>
      </c>
      <c r="H5805">
        <v>124823000</v>
      </c>
      <c r="I5805">
        <v>209109865</v>
      </c>
      <c r="J5805">
        <f t="shared" si="94"/>
        <v>69703288.333333328</v>
      </c>
    </row>
    <row r="5806" spans="1:10">
      <c r="A5806" t="s">
        <v>38</v>
      </c>
      <c r="B5806" t="s">
        <v>1674</v>
      </c>
      <c r="C5806" t="s">
        <v>1675</v>
      </c>
      <c r="D5806">
        <v>2022</v>
      </c>
      <c r="E5806">
        <v>0</v>
      </c>
      <c r="F5806">
        <v>24231</v>
      </c>
      <c r="G5806">
        <v>6532000</v>
      </c>
      <c r="H5806">
        <v>0</v>
      </c>
      <c r="I5806">
        <v>6556231</v>
      </c>
      <c r="J5806">
        <f t="shared" si="94"/>
        <v>3278115.5</v>
      </c>
    </row>
    <row r="5807" spans="1:10">
      <c r="A5807" t="s">
        <v>38</v>
      </c>
      <c r="B5807" t="s">
        <v>47</v>
      </c>
      <c r="C5807" t="s">
        <v>48</v>
      </c>
      <c r="D5807">
        <v>2022</v>
      </c>
      <c r="E5807">
        <v>0</v>
      </c>
      <c r="F5807">
        <v>0</v>
      </c>
      <c r="G5807">
        <v>6772858</v>
      </c>
      <c r="H5807">
        <v>34501000</v>
      </c>
      <c r="I5807">
        <v>41273858</v>
      </c>
      <c r="J5807">
        <f t="shared" si="94"/>
        <v>20636929</v>
      </c>
    </row>
    <row r="5808" spans="1:10">
      <c r="A5808" t="s">
        <v>38</v>
      </c>
      <c r="B5808" t="s">
        <v>2141</v>
      </c>
      <c r="C5808" t="s">
        <v>2142</v>
      </c>
      <c r="D5808">
        <v>2022</v>
      </c>
      <c r="E5808">
        <v>0</v>
      </c>
      <c r="F5808">
        <v>0</v>
      </c>
      <c r="G5808">
        <v>4315836</v>
      </c>
      <c r="H5808">
        <v>5578000</v>
      </c>
      <c r="I5808">
        <v>9893836</v>
      </c>
      <c r="J5808">
        <f t="shared" si="94"/>
        <v>4946918</v>
      </c>
    </row>
    <row r="5809" spans="1:10">
      <c r="A5809" t="s">
        <v>38</v>
      </c>
      <c r="B5809" t="s">
        <v>2415</v>
      </c>
      <c r="C5809" t="s">
        <v>2416</v>
      </c>
      <c r="D5809">
        <v>2022</v>
      </c>
      <c r="E5809">
        <v>271999</v>
      </c>
      <c r="F5809">
        <v>0</v>
      </c>
      <c r="G5809">
        <v>0</v>
      </c>
      <c r="H5809">
        <v>0</v>
      </c>
      <c r="I5809">
        <v>271999</v>
      </c>
      <c r="J5809">
        <f t="shared" si="94"/>
        <v>271999</v>
      </c>
    </row>
    <row r="5810" spans="1:10">
      <c r="A5810" t="s">
        <v>38</v>
      </c>
      <c r="B5810" t="s">
        <v>2228</v>
      </c>
      <c r="C5810" t="s">
        <v>2229</v>
      </c>
      <c r="D5810">
        <v>2022</v>
      </c>
      <c r="E5810">
        <v>0</v>
      </c>
      <c r="F5810">
        <v>10042000</v>
      </c>
      <c r="G5810">
        <v>0</v>
      </c>
      <c r="H5810">
        <v>0</v>
      </c>
      <c r="I5810">
        <v>10042000</v>
      </c>
      <c r="J5810">
        <f t="shared" si="94"/>
        <v>10042000</v>
      </c>
    </row>
    <row r="5811" spans="1:10">
      <c r="A5811" t="s">
        <v>38</v>
      </c>
      <c r="B5811" t="s">
        <v>49</v>
      </c>
      <c r="C5811" t="s">
        <v>50</v>
      </c>
      <c r="D5811">
        <v>2022</v>
      </c>
      <c r="E5811">
        <v>0</v>
      </c>
      <c r="F5811">
        <v>0</v>
      </c>
      <c r="G5811">
        <v>8230258</v>
      </c>
      <c r="H5811">
        <v>0</v>
      </c>
      <c r="I5811">
        <v>8230258</v>
      </c>
      <c r="J5811">
        <f t="shared" si="94"/>
        <v>8230258</v>
      </c>
    </row>
    <row r="5812" spans="1:10">
      <c r="A5812" t="s">
        <v>38</v>
      </c>
      <c r="B5812" t="s">
        <v>51</v>
      </c>
      <c r="C5812" t="s">
        <v>52</v>
      </c>
      <c r="D5812">
        <v>2022</v>
      </c>
      <c r="E5812">
        <v>0</v>
      </c>
      <c r="F5812">
        <v>0</v>
      </c>
      <c r="G5812">
        <v>37996000</v>
      </c>
      <c r="H5812">
        <v>14156000</v>
      </c>
      <c r="I5812">
        <v>52152000</v>
      </c>
      <c r="J5812">
        <f t="shared" si="94"/>
        <v>26076000</v>
      </c>
    </row>
    <row r="5813" spans="1:10">
      <c r="A5813" t="s">
        <v>446</v>
      </c>
      <c r="B5813" t="s">
        <v>497</v>
      </c>
      <c r="C5813" t="s">
        <v>498</v>
      </c>
      <c r="D5813">
        <v>2023</v>
      </c>
      <c r="E5813">
        <v>0</v>
      </c>
      <c r="F5813">
        <v>0</v>
      </c>
      <c r="G5813">
        <v>0</v>
      </c>
      <c r="H5813">
        <v>6168600</v>
      </c>
      <c r="I5813">
        <v>6168600</v>
      </c>
      <c r="J5813">
        <f t="shared" si="94"/>
        <v>6168600</v>
      </c>
    </row>
    <row r="5814" spans="1:10">
      <c r="A5814" t="s">
        <v>38</v>
      </c>
      <c r="B5814" t="s">
        <v>53</v>
      </c>
      <c r="C5814" t="s">
        <v>54</v>
      </c>
      <c r="D5814">
        <v>2022</v>
      </c>
      <c r="E5814">
        <v>0</v>
      </c>
      <c r="F5814">
        <v>5119218</v>
      </c>
      <c r="G5814">
        <v>3080000</v>
      </c>
      <c r="H5814">
        <v>0</v>
      </c>
      <c r="I5814">
        <v>8199218</v>
      </c>
      <c r="J5814">
        <f t="shared" si="94"/>
        <v>4099609</v>
      </c>
    </row>
    <row r="5815" spans="1:10">
      <c r="A5815" t="s">
        <v>38</v>
      </c>
      <c r="B5815" t="s">
        <v>55</v>
      </c>
      <c r="C5815" t="s">
        <v>56</v>
      </c>
      <c r="D5815">
        <v>2022</v>
      </c>
      <c r="E5815">
        <v>0</v>
      </c>
      <c r="F5815">
        <v>0</v>
      </c>
      <c r="G5815">
        <v>14719322</v>
      </c>
      <c r="H5815">
        <v>132000</v>
      </c>
      <c r="I5815">
        <v>14851322</v>
      </c>
      <c r="J5815">
        <f t="shared" si="94"/>
        <v>7425661</v>
      </c>
    </row>
    <row r="5816" spans="1:10">
      <c r="A5816" t="s">
        <v>38</v>
      </c>
      <c r="B5816" t="s">
        <v>2143</v>
      </c>
      <c r="C5816" t="s">
        <v>2144</v>
      </c>
      <c r="D5816">
        <v>2022</v>
      </c>
      <c r="E5816">
        <v>0</v>
      </c>
      <c r="F5816">
        <v>0</v>
      </c>
      <c r="G5816">
        <v>0</v>
      </c>
      <c r="H5816">
        <v>1210750</v>
      </c>
      <c r="I5816">
        <v>1210750</v>
      </c>
      <c r="J5816">
        <f t="shared" si="94"/>
        <v>1210750</v>
      </c>
    </row>
    <row r="5817" spans="1:10">
      <c r="A5817" t="s">
        <v>38</v>
      </c>
      <c r="B5817" t="s">
        <v>59</v>
      </c>
      <c r="C5817" t="s">
        <v>60</v>
      </c>
      <c r="D5817">
        <v>2022</v>
      </c>
      <c r="E5817">
        <v>0</v>
      </c>
      <c r="F5817">
        <v>4266727</v>
      </c>
      <c r="G5817">
        <v>3328000</v>
      </c>
      <c r="H5817">
        <v>0</v>
      </c>
      <c r="I5817">
        <v>7594727</v>
      </c>
      <c r="J5817">
        <f t="shared" si="94"/>
        <v>3797363.5</v>
      </c>
    </row>
    <row r="5818" spans="1:10">
      <c r="A5818" t="s">
        <v>38</v>
      </c>
      <c r="B5818" t="s">
        <v>61</v>
      </c>
      <c r="C5818" t="s">
        <v>62</v>
      </c>
      <c r="D5818">
        <v>2022</v>
      </c>
      <c r="E5818">
        <v>0</v>
      </c>
      <c r="F5818">
        <v>0</v>
      </c>
      <c r="G5818">
        <v>0</v>
      </c>
      <c r="H5818">
        <v>15264170</v>
      </c>
      <c r="I5818">
        <v>15264170</v>
      </c>
      <c r="J5818">
        <f t="shared" si="94"/>
        <v>15264170</v>
      </c>
    </row>
    <row r="5819" spans="1:10">
      <c r="A5819" t="s">
        <v>38</v>
      </c>
      <c r="B5819" t="s">
        <v>63</v>
      </c>
      <c r="C5819" t="s">
        <v>64</v>
      </c>
      <c r="D5819">
        <v>2022</v>
      </c>
      <c r="E5819">
        <v>2615292</v>
      </c>
      <c r="F5819">
        <v>0</v>
      </c>
      <c r="G5819">
        <v>18036000</v>
      </c>
      <c r="H5819">
        <v>0</v>
      </c>
      <c r="I5819">
        <v>20651292</v>
      </c>
      <c r="J5819">
        <f t="shared" si="94"/>
        <v>10325646</v>
      </c>
    </row>
    <row r="5820" spans="1:10">
      <c r="A5820" t="s">
        <v>38</v>
      </c>
      <c r="B5820" t="s">
        <v>65</v>
      </c>
      <c r="C5820" t="s">
        <v>66</v>
      </c>
      <c r="D5820">
        <v>2022</v>
      </c>
      <c r="E5820">
        <v>7238484</v>
      </c>
      <c r="F5820">
        <v>0</v>
      </c>
      <c r="G5820">
        <v>0</v>
      </c>
      <c r="H5820">
        <v>0</v>
      </c>
      <c r="I5820">
        <v>7238484</v>
      </c>
      <c r="J5820">
        <f t="shared" si="94"/>
        <v>7238484</v>
      </c>
    </row>
    <row r="5821" spans="1:10">
      <c r="A5821" t="s">
        <v>38</v>
      </c>
      <c r="B5821" t="s">
        <v>67</v>
      </c>
      <c r="C5821" t="s">
        <v>68</v>
      </c>
      <c r="D5821">
        <v>2022</v>
      </c>
      <c r="E5821">
        <v>0</v>
      </c>
      <c r="F5821">
        <v>0</v>
      </c>
      <c r="G5821">
        <v>31286707</v>
      </c>
      <c r="H5821">
        <v>0</v>
      </c>
      <c r="I5821">
        <v>31286707</v>
      </c>
      <c r="J5821">
        <f t="shared" si="94"/>
        <v>31286707</v>
      </c>
    </row>
    <row r="5822" spans="1:10">
      <c r="A5822" t="s">
        <v>38</v>
      </c>
      <c r="B5822" t="s">
        <v>71</v>
      </c>
      <c r="C5822" t="s">
        <v>72</v>
      </c>
      <c r="D5822">
        <v>2022</v>
      </c>
      <c r="E5822">
        <v>46000</v>
      </c>
      <c r="F5822">
        <v>850000</v>
      </c>
      <c r="G5822">
        <v>3724000</v>
      </c>
      <c r="H5822">
        <v>0</v>
      </c>
      <c r="I5822">
        <v>4620000</v>
      </c>
      <c r="J5822">
        <f t="shared" si="94"/>
        <v>1540000</v>
      </c>
    </row>
    <row r="5823" spans="1:10">
      <c r="A5823" t="s">
        <v>73</v>
      </c>
      <c r="B5823" t="s">
        <v>2417</v>
      </c>
      <c r="C5823" t="s">
        <v>2418</v>
      </c>
      <c r="D5823">
        <v>2022</v>
      </c>
      <c r="E5823">
        <v>74146</v>
      </c>
      <c r="F5823">
        <v>0</v>
      </c>
      <c r="G5823">
        <v>0</v>
      </c>
      <c r="H5823">
        <v>0</v>
      </c>
      <c r="I5823">
        <v>74146</v>
      </c>
      <c r="J5823">
        <f t="shared" si="94"/>
        <v>74146</v>
      </c>
    </row>
    <row r="5824" spans="1:10">
      <c r="A5824" t="s">
        <v>73</v>
      </c>
      <c r="B5824" t="s">
        <v>76</v>
      </c>
      <c r="C5824" t="s">
        <v>77</v>
      </c>
      <c r="D5824">
        <v>2022</v>
      </c>
      <c r="E5824">
        <v>4905000</v>
      </c>
      <c r="F5824">
        <v>1741000</v>
      </c>
      <c r="G5824">
        <v>1332000</v>
      </c>
      <c r="H5824">
        <v>0</v>
      </c>
      <c r="I5824">
        <v>7978000</v>
      </c>
      <c r="J5824">
        <f t="shared" si="94"/>
        <v>2659333.3333333335</v>
      </c>
    </row>
    <row r="5825" spans="1:10">
      <c r="A5825" t="s">
        <v>73</v>
      </c>
      <c r="B5825" t="s">
        <v>78</v>
      </c>
      <c r="C5825" t="s">
        <v>79</v>
      </c>
      <c r="D5825">
        <v>2022</v>
      </c>
      <c r="E5825">
        <v>0</v>
      </c>
      <c r="F5825">
        <v>4713937</v>
      </c>
      <c r="G5825">
        <v>9215000</v>
      </c>
      <c r="H5825">
        <v>9715000</v>
      </c>
      <c r="I5825">
        <v>23643937</v>
      </c>
      <c r="J5825">
        <f t="shared" si="94"/>
        <v>7881312.333333333</v>
      </c>
    </row>
    <row r="5826" spans="1:10">
      <c r="A5826" t="s">
        <v>82</v>
      </c>
      <c r="B5826" t="s">
        <v>83</v>
      </c>
      <c r="C5826" t="s">
        <v>84</v>
      </c>
      <c r="D5826">
        <v>2022</v>
      </c>
      <c r="E5826">
        <v>210540260</v>
      </c>
      <c r="F5826">
        <v>80286000</v>
      </c>
      <c r="G5826">
        <v>60019000</v>
      </c>
      <c r="H5826">
        <v>90525000</v>
      </c>
      <c r="I5826">
        <v>441370260</v>
      </c>
      <c r="J5826">
        <f t="shared" si="94"/>
        <v>110342565</v>
      </c>
    </row>
    <row r="5827" spans="1:10">
      <c r="A5827" t="s">
        <v>82</v>
      </c>
      <c r="B5827" t="s">
        <v>2145</v>
      </c>
      <c r="C5827" t="s">
        <v>2146</v>
      </c>
      <c r="D5827">
        <v>2022</v>
      </c>
      <c r="E5827">
        <v>0</v>
      </c>
      <c r="F5827">
        <v>20510370</v>
      </c>
      <c r="G5827">
        <v>32562000</v>
      </c>
      <c r="H5827">
        <v>0</v>
      </c>
      <c r="I5827">
        <v>53072370</v>
      </c>
      <c r="J5827">
        <f t="shared" si="94"/>
        <v>26536185</v>
      </c>
    </row>
    <row r="5828" spans="1:10">
      <c r="A5828" t="s">
        <v>85</v>
      </c>
      <c r="B5828" t="s">
        <v>904</v>
      </c>
      <c r="C5828" t="s">
        <v>905</v>
      </c>
      <c r="D5828">
        <v>2022</v>
      </c>
      <c r="E5828">
        <v>326000</v>
      </c>
      <c r="F5828">
        <v>0</v>
      </c>
      <c r="G5828">
        <v>0</v>
      </c>
      <c r="H5828">
        <v>0</v>
      </c>
      <c r="I5828">
        <v>326000</v>
      </c>
      <c r="J5828">
        <f t="shared" si="94"/>
        <v>326000</v>
      </c>
    </row>
    <row r="5829" spans="1:10">
      <c r="A5829" t="s">
        <v>85</v>
      </c>
      <c r="B5829" t="s">
        <v>88</v>
      </c>
      <c r="C5829" t="s">
        <v>89</v>
      </c>
      <c r="D5829">
        <v>2022</v>
      </c>
      <c r="E5829">
        <v>49075433</v>
      </c>
      <c r="F5829">
        <v>100000000</v>
      </c>
      <c r="G5829">
        <v>0</v>
      </c>
      <c r="H5829">
        <v>0</v>
      </c>
      <c r="I5829">
        <v>149075433</v>
      </c>
      <c r="J5829">
        <f t="shared" si="94"/>
        <v>74537716.5</v>
      </c>
    </row>
    <row r="5830" spans="1:10">
      <c r="A5830" t="s">
        <v>85</v>
      </c>
      <c r="B5830" t="s">
        <v>1594</v>
      </c>
      <c r="C5830" t="s">
        <v>1677</v>
      </c>
      <c r="D5830">
        <v>2022</v>
      </c>
      <c r="E5830">
        <v>2771718968</v>
      </c>
      <c r="F5830">
        <v>4088380000</v>
      </c>
      <c r="G5830">
        <v>3413780000</v>
      </c>
      <c r="H5830">
        <v>899000000</v>
      </c>
      <c r="I5830">
        <v>11172878968</v>
      </c>
      <c r="J5830">
        <f t="shared" si="94"/>
        <v>2793219742</v>
      </c>
    </row>
    <row r="5831" spans="1:10">
      <c r="A5831" t="s">
        <v>92</v>
      </c>
      <c r="B5831" t="s">
        <v>1596</v>
      </c>
      <c r="C5831" t="s">
        <v>1597</v>
      </c>
      <c r="D5831">
        <v>2022</v>
      </c>
      <c r="E5831">
        <v>488</v>
      </c>
      <c r="F5831">
        <v>0</v>
      </c>
      <c r="G5831">
        <v>0</v>
      </c>
      <c r="H5831">
        <v>0</v>
      </c>
      <c r="I5831">
        <v>488</v>
      </c>
      <c r="J5831">
        <f t="shared" si="94"/>
        <v>488</v>
      </c>
    </row>
    <row r="5832" spans="1:10">
      <c r="A5832" t="s">
        <v>92</v>
      </c>
      <c r="B5832" t="s">
        <v>117</v>
      </c>
      <c r="C5832" t="s">
        <v>118</v>
      </c>
      <c r="D5832">
        <v>2022</v>
      </c>
      <c r="E5832">
        <v>484001</v>
      </c>
      <c r="F5832">
        <v>16000</v>
      </c>
      <c r="G5832">
        <v>0</v>
      </c>
      <c r="H5832">
        <v>0</v>
      </c>
      <c r="I5832">
        <v>500001</v>
      </c>
      <c r="J5832">
        <f t="shared" si="94"/>
        <v>250000.5</v>
      </c>
    </row>
    <row r="5833" spans="1:10">
      <c r="A5833" t="s">
        <v>92</v>
      </c>
      <c r="B5833" t="s">
        <v>2147</v>
      </c>
      <c r="C5833" t="s">
        <v>2148</v>
      </c>
      <c r="D5833">
        <v>2022</v>
      </c>
      <c r="E5833">
        <v>273187</v>
      </c>
      <c r="F5833">
        <v>0</v>
      </c>
      <c r="G5833">
        <v>0</v>
      </c>
      <c r="H5833">
        <v>0</v>
      </c>
      <c r="I5833">
        <v>273187</v>
      </c>
      <c r="J5833">
        <f t="shared" si="94"/>
        <v>273187</v>
      </c>
    </row>
    <row r="5834" spans="1:10">
      <c r="A5834" t="s">
        <v>92</v>
      </c>
      <c r="B5834" t="s">
        <v>2238</v>
      </c>
      <c r="C5834" t="s">
        <v>1859</v>
      </c>
      <c r="D5834">
        <v>2022</v>
      </c>
      <c r="E5834">
        <v>0</v>
      </c>
      <c r="F5834">
        <v>0</v>
      </c>
      <c r="G5834">
        <v>0</v>
      </c>
      <c r="H5834">
        <v>89000</v>
      </c>
      <c r="I5834">
        <v>89000</v>
      </c>
      <c r="J5834">
        <f t="shared" si="94"/>
        <v>89000</v>
      </c>
    </row>
    <row r="5835" spans="1:10">
      <c r="A5835" t="s">
        <v>92</v>
      </c>
      <c r="B5835" t="s">
        <v>93</v>
      </c>
      <c r="C5835" t="s">
        <v>94</v>
      </c>
      <c r="D5835">
        <v>2022</v>
      </c>
      <c r="E5835">
        <v>0</v>
      </c>
      <c r="F5835">
        <v>0</v>
      </c>
      <c r="G5835">
        <v>59728593</v>
      </c>
      <c r="H5835">
        <v>231587000</v>
      </c>
      <c r="I5835">
        <v>291315593</v>
      </c>
      <c r="J5835">
        <f t="shared" si="94"/>
        <v>145657796.5</v>
      </c>
    </row>
    <row r="5836" spans="1:10">
      <c r="A5836" t="s">
        <v>92</v>
      </c>
      <c r="B5836" t="s">
        <v>95</v>
      </c>
      <c r="C5836" t="s">
        <v>96</v>
      </c>
      <c r="D5836">
        <v>2022</v>
      </c>
      <c r="E5836">
        <v>39248665</v>
      </c>
      <c r="F5836">
        <v>88488000</v>
      </c>
      <c r="G5836">
        <v>84641000</v>
      </c>
      <c r="H5836">
        <v>95009000</v>
      </c>
      <c r="I5836">
        <v>307386665</v>
      </c>
      <c r="J5836">
        <f t="shared" si="94"/>
        <v>76846666.25</v>
      </c>
    </row>
    <row r="5837" spans="1:10">
      <c r="A5837" t="s">
        <v>92</v>
      </c>
      <c r="B5837" t="s">
        <v>97</v>
      </c>
      <c r="C5837" t="s">
        <v>98</v>
      </c>
      <c r="D5837">
        <v>2022</v>
      </c>
      <c r="E5837">
        <v>6141969</v>
      </c>
      <c r="F5837">
        <v>11597000</v>
      </c>
      <c r="G5837">
        <v>0</v>
      </c>
      <c r="H5837">
        <v>0</v>
      </c>
      <c r="I5837">
        <v>17738969</v>
      </c>
      <c r="J5837">
        <f t="shared" si="94"/>
        <v>8869484.5</v>
      </c>
    </row>
    <row r="5838" spans="1:10">
      <c r="A5838" t="s">
        <v>92</v>
      </c>
      <c r="B5838" t="s">
        <v>101</v>
      </c>
      <c r="C5838" t="s">
        <v>102</v>
      </c>
      <c r="D5838">
        <v>2022</v>
      </c>
      <c r="E5838">
        <v>0</v>
      </c>
      <c r="F5838">
        <v>56324140</v>
      </c>
      <c r="G5838">
        <v>66566000</v>
      </c>
      <c r="H5838">
        <v>128999000</v>
      </c>
      <c r="I5838">
        <v>251889140</v>
      </c>
      <c r="J5838">
        <f t="shared" si="94"/>
        <v>83963046.666666672</v>
      </c>
    </row>
    <row r="5839" spans="1:10">
      <c r="A5839" t="s">
        <v>92</v>
      </c>
      <c r="B5839" t="s">
        <v>105</v>
      </c>
      <c r="C5839" t="s">
        <v>106</v>
      </c>
      <c r="D5839">
        <v>2022</v>
      </c>
      <c r="E5839">
        <v>0</v>
      </c>
      <c r="F5839">
        <v>19701087</v>
      </c>
      <c r="G5839">
        <v>5000</v>
      </c>
      <c r="H5839">
        <v>15029000</v>
      </c>
      <c r="I5839">
        <v>34735087</v>
      </c>
      <c r="J5839">
        <f t="shared" si="94"/>
        <v>11578362.333333334</v>
      </c>
    </row>
    <row r="5840" spans="1:10">
      <c r="A5840" t="s">
        <v>92</v>
      </c>
      <c r="B5840" t="s">
        <v>109</v>
      </c>
      <c r="C5840" t="s">
        <v>110</v>
      </c>
      <c r="D5840">
        <v>2022</v>
      </c>
      <c r="E5840">
        <v>81918714</v>
      </c>
      <c r="F5840">
        <v>75228000</v>
      </c>
      <c r="G5840">
        <v>43413000</v>
      </c>
      <c r="H5840">
        <v>49213000</v>
      </c>
      <c r="I5840">
        <v>249772714</v>
      </c>
      <c r="J5840">
        <f t="shared" si="94"/>
        <v>62443178.5</v>
      </c>
    </row>
    <row r="5841" spans="1:10">
      <c r="A5841" t="s">
        <v>92</v>
      </c>
      <c r="B5841" t="s">
        <v>111</v>
      </c>
      <c r="C5841" t="s">
        <v>112</v>
      </c>
      <c r="D5841">
        <v>2022</v>
      </c>
      <c r="E5841">
        <v>42176477</v>
      </c>
      <c r="F5841">
        <v>0</v>
      </c>
      <c r="G5841">
        <v>0</v>
      </c>
      <c r="H5841">
        <v>8670000</v>
      </c>
      <c r="I5841">
        <v>50846477</v>
      </c>
      <c r="J5841">
        <f t="shared" si="94"/>
        <v>25423238.5</v>
      </c>
    </row>
    <row r="5842" spans="1:10">
      <c r="A5842" t="s">
        <v>92</v>
      </c>
      <c r="B5842" t="s">
        <v>113</v>
      </c>
      <c r="C5842" t="s">
        <v>114</v>
      </c>
      <c r="D5842">
        <v>2022</v>
      </c>
      <c r="E5842">
        <v>2579908</v>
      </c>
      <c r="F5842">
        <v>21372000</v>
      </c>
      <c r="G5842">
        <v>12900000</v>
      </c>
      <c r="H5842">
        <v>4000000</v>
      </c>
      <c r="I5842">
        <v>40851908</v>
      </c>
      <c r="J5842">
        <f t="shared" si="94"/>
        <v>10212977</v>
      </c>
    </row>
    <row r="5843" spans="1:10">
      <c r="A5843" t="s">
        <v>121</v>
      </c>
      <c r="B5843" t="s">
        <v>122</v>
      </c>
      <c r="C5843" t="s">
        <v>123</v>
      </c>
      <c r="D5843">
        <v>2022</v>
      </c>
      <c r="E5843">
        <v>3521822</v>
      </c>
      <c r="F5843">
        <v>2126000</v>
      </c>
      <c r="G5843">
        <v>1625000</v>
      </c>
      <c r="H5843">
        <v>7344000</v>
      </c>
      <c r="I5843">
        <v>14616822</v>
      </c>
      <c r="J5843">
        <f t="shared" si="94"/>
        <v>3654205.5</v>
      </c>
    </row>
    <row r="5844" spans="1:10">
      <c r="A5844" t="s">
        <v>121</v>
      </c>
      <c r="B5844" t="s">
        <v>124</v>
      </c>
      <c r="C5844" t="s">
        <v>125</v>
      </c>
      <c r="D5844">
        <v>2022</v>
      </c>
      <c r="E5844">
        <v>0</v>
      </c>
      <c r="F5844">
        <v>0</v>
      </c>
      <c r="G5844">
        <v>0</v>
      </c>
      <c r="H5844">
        <v>34768000</v>
      </c>
      <c r="I5844">
        <v>34768000</v>
      </c>
      <c r="J5844">
        <f t="shared" si="94"/>
        <v>34768000</v>
      </c>
    </row>
    <row r="5845" spans="1:10">
      <c r="A5845" t="s">
        <v>121</v>
      </c>
      <c r="B5845" t="s">
        <v>126</v>
      </c>
      <c r="C5845" t="s">
        <v>127</v>
      </c>
      <c r="D5845">
        <v>2022</v>
      </c>
      <c r="E5845">
        <v>0</v>
      </c>
      <c r="F5845">
        <v>0</v>
      </c>
      <c r="G5845">
        <v>6765762</v>
      </c>
      <c r="H5845">
        <v>12800000</v>
      </c>
      <c r="I5845">
        <v>19565762</v>
      </c>
      <c r="J5845">
        <f t="shared" si="94"/>
        <v>9782881</v>
      </c>
    </row>
    <row r="5846" spans="1:10">
      <c r="A5846" t="s">
        <v>121</v>
      </c>
      <c r="B5846" t="s">
        <v>128</v>
      </c>
      <c r="C5846" t="s">
        <v>129</v>
      </c>
      <c r="D5846">
        <v>2022</v>
      </c>
      <c r="E5846">
        <v>1225000</v>
      </c>
      <c r="F5846">
        <v>0</v>
      </c>
      <c r="G5846">
        <v>0</v>
      </c>
      <c r="H5846">
        <v>0</v>
      </c>
      <c r="I5846">
        <v>1225000</v>
      </c>
      <c r="J5846">
        <f t="shared" si="94"/>
        <v>1225000</v>
      </c>
    </row>
    <row r="5847" spans="1:10">
      <c r="A5847" t="s">
        <v>130</v>
      </c>
      <c r="B5847" t="s">
        <v>131</v>
      </c>
      <c r="C5847" t="s">
        <v>132</v>
      </c>
      <c r="D5847">
        <v>2022</v>
      </c>
      <c r="E5847">
        <v>22684430</v>
      </c>
      <c r="F5847">
        <v>8450000</v>
      </c>
      <c r="G5847">
        <v>4192000</v>
      </c>
      <c r="H5847">
        <v>1078000</v>
      </c>
      <c r="I5847">
        <v>36404430</v>
      </c>
      <c r="J5847">
        <f t="shared" si="94"/>
        <v>9101107.5</v>
      </c>
    </row>
    <row r="5848" spans="1:10">
      <c r="A5848" t="s">
        <v>130</v>
      </c>
      <c r="B5848" t="s">
        <v>133</v>
      </c>
      <c r="C5848" t="s">
        <v>134</v>
      </c>
      <c r="D5848">
        <v>2022</v>
      </c>
      <c r="E5848">
        <v>32591335</v>
      </c>
      <c r="F5848">
        <v>118795000</v>
      </c>
      <c r="G5848">
        <v>76405000</v>
      </c>
      <c r="H5848">
        <v>106745000</v>
      </c>
      <c r="I5848">
        <v>334536335</v>
      </c>
      <c r="J5848">
        <f t="shared" si="94"/>
        <v>83634083.75</v>
      </c>
    </row>
    <row r="5849" spans="1:10">
      <c r="A5849" t="s">
        <v>130</v>
      </c>
      <c r="B5849" t="s">
        <v>135</v>
      </c>
      <c r="C5849" t="s">
        <v>136</v>
      </c>
      <c r="D5849">
        <v>2022</v>
      </c>
      <c r="E5849">
        <v>0</v>
      </c>
      <c r="F5849">
        <v>67198131</v>
      </c>
      <c r="G5849">
        <v>30652000</v>
      </c>
      <c r="H5849">
        <v>46520000</v>
      </c>
      <c r="I5849">
        <v>144370131</v>
      </c>
      <c r="J5849">
        <f t="shared" si="94"/>
        <v>48123377</v>
      </c>
    </row>
    <row r="5850" spans="1:10">
      <c r="A5850" t="s">
        <v>130</v>
      </c>
      <c r="B5850" t="s">
        <v>137</v>
      </c>
      <c r="C5850" t="s">
        <v>138</v>
      </c>
      <c r="D5850">
        <v>2022</v>
      </c>
      <c r="E5850">
        <v>1648113</v>
      </c>
      <c r="F5850">
        <v>0</v>
      </c>
      <c r="G5850">
        <v>52750000</v>
      </c>
      <c r="H5850">
        <v>0</v>
      </c>
      <c r="I5850">
        <v>54398113</v>
      </c>
      <c r="J5850">
        <f t="shared" si="94"/>
        <v>27199056.5</v>
      </c>
    </row>
    <row r="5851" spans="1:10">
      <c r="A5851" t="s">
        <v>130</v>
      </c>
      <c r="B5851" t="s">
        <v>139</v>
      </c>
      <c r="C5851" t="s">
        <v>140</v>
      </c>
      <c r="D5851">
        <v>2022</v>
      </c>
      <c r="E5851">
        <v>0</v>
      </c>
      <c r="F5851">
        <v>15530089</v>
      </c>
      <c r="G5851">
        <v>15000000</v>
      </c>
      <c r="H5851">
        <v>6850000</v>
      </c>
      <c r="I5851">
        <v>37380089</v>
      </c>
      <c r="J5851">
        <f t="shared" si="94"/>
        <v>12460029.666666666</v>
      </c>
    </row>
    <row r="5852" spans="1:10">
      <c r="A5852" t="s">
        <v>141</v>
      </c>
      <c r="B5852" t="s">
        <v>142</v>
      </c>
      <c r="C5852" t="s">
        <v>143</v>
      </c>
      <c r="D5852">
        <v>2022</v>
      </c>
      <c r="E5852">
        <v>46992766</v>
      </c>
      <c r="F5852">
        <v>14348000</v>
      </c>
      <c r="G5852">
        <v>23305000</v>
      </c>
      <c r="H5852">
        <v>18869000</v>
      </c>
      <c r="I5852">
        <v>103514766</v>
      </c>
      <c r="J5852">
        <f t="shared" si="94"/>
        <v>25878691.5</v>
      </c>
    </row>
    <row r="5853" spans="1:10">
      <c r="A5853" t="s">
        <v>141</v>
      </c>
      <c r="B5853" t="s">
        <v>144</v>
      </c>
      <c r="C5853" t="s">
        <v>145</v>
      </c>
      <c r="D5853">
        <v>2022</v>
      </c>
      <c r="E5853">
        <v>150850</v>
      </c>
      <c r="F5853">
        <v>0</v>
      </c>
      <c r="G5853">
        <v>0</v>
      </c>
      <c r="H5853">
        <v>0</v>
      </c>
      <c r="I5853">
        <v>150850</v>
      </c>
      <c r="J5853">
        <f t="shared" si="94"/>
        <v>150850</v>
      </c>
    </row>
    <row r="5854" spans="1:10">
      <c r="A5854" t="s">
        <v>148</v>
      </c>
      <c r="B5854" t="s">
        <v>874</v>
      </c>
      <c r="C5854" t="s">
        <v>875</v>
      </c>
      <c r="D5854">
        <v>2022</v>
      </c>
      <c r="E5854">
        <v>230498</v>
      </c>
      <c r="F5854">
        <v>0</v>
      </c>
      <c r="G5854">
        <v>0</v>
      </c>
      <c r="H5854">
        <v>0</v>
      </c>
      <c r="I5854">
        <v>230498</v>
      </c>
      <c r="J5854">
        <f t="shared" si="94"/>
        <v>230498</v>
      </c>
    </row>
    <row r="5855" spans="1:10">
      <c r="A5855" t="s">
        <v>148</v>
      </c>
      <c r="B5855" t="s">
        <v>151</v>
      </c>
      <c r="C5855" t="s">
        <v>152</v>
      </c>
      <c r="D5855">
        <v>2022</v>
      </c>
      <c r="E5855">
        <v>172</v>
      </c>
      <c r="F5855">
        <v>0</v>
      </c>
      <c r="G5855">
        <v>0</v>
      </c>
      <c r="H5855">
        <v>0</v>
      </c>
      <c r="I5855">
        <v>172</v>
      </c>
      <c r="J5855">
        <f t="shared" si="94"/>
        <v>172</v>
      </c>
    </row>
    <row r="5856" spans="1:10">
      <c r="A5856" t="s">
        <v>148</v>
      </c>
      <c r="B5856" t="s">
        <v>1083</v>
      </c>
      <c r="C5856" t="s">
        <v>1084</v>
      </c>
      <c r="D5856">
        <v>2022</v>
      </c>
      <c r="E5856">
        <v>499907</v>
      </c>
      <c r="F5856">
        <v>0</v>
      </c>
      <c r="G5856">
        <v>0</v>
      </c>
      <c r="H5856">
        <v>0</v>
      </c>
      <c r="I5856">
        <v>499907</v>
      </c>
      <c r="J5856">
        <f t="shared" si="94"/>
        <v>499907</v>
      </c>
    </row>
    <row r="5857" spans="1:10">
      <c r="A5857" t="s">
        <v>148</v>
      </c>
      <c r="B5857" t="s">
        <v>149</v>
      </c>
      <c r="C5857" t="s">
        <v>150</v>
      </c>
      <c r="D5857">
        <v>2022</v>
      </c>
      <c r="E5857">
        <v>335706549</v>
      </c>
      <c r="F5857">
        <v>345753000</v>
      </c>
      <c r="G5857">
        <v>337500000</v>
      </c>
      <c r="H5857">
        <v>337500000</v>
      </c>
      <c r="I5857">
        <v>1356459549</v>
      </c>
      <c r="J5857">
        <f t="shared" si="94"/>
        <v>339114887.25</v>
      </c>
    </row>
    <row r="5858" spans="1:10">
      <c r="A5858" t="s">
        <v>155</v>
      </c>
      <c r="B5858" t="s">
        <v>160</v>
      </c>
      <c r="C5858" t="s">
        <v>161</v>
      </c>
      <c r="D5858">
        <v>2022</v>
      </c>
      <c r="E5858">
        <v>21723156</v>
      </c>
      <c r="F5858">
        <v>301124000</v>
      </c>
      <c r="G5858">
        <v>430723000</v>
      </c>
      <c r="H5858">
        <v>542608000</v>
      </c>
      <c r="I5858">
        <v>1296178156</v>
      </c>
      <c r="J5858">
        <f t="shared" si="94"/>
        <v>324044539</v>
      </c>
    </row>
    <row r="5859" spans="1:10">
      <c r="A5859" t="s">
        <v>155</v>
      </c>
      <c r="B5859" t="s">
        <v>162</v>
      </c>
      <c r="C5859" t="s">
        <v>163</v>
      </c>
      <c r="D5859">
        <v>2022</v>
      </c>
      <c r="E5859">
        <v>109499000</v>
      </c>
      <c r="F5859">
        <v>133422000</v>
      </c>
      <c r="G5859">
        <v>324128000</v>
      </c>
      <c r="H5859">
        <v>0</v>
      </c>
      <c r="I5859">
        <v>567049000</v>
      </c>
      <c r="J5859">
        <f t="shared" si="94"/>
        <v>189016333.33333334</v>
      </c>
    </row>
    <row r="5860" spans="1:10">
      <c r="A5860" t="s">
        <v>155</v>
      </c>
      <c r="B5860" t="s">
        <v>164</v>
      </c>
      <c r="C5860" t="s">
        <v>165</v>
      </c>
      <c r="D5860">
        <v>2022</v>
      </c>
      <c r="E5860">
        <v>0</v>
      </c>
      <c r="F5860">
        <v>0</v>
      </c>
      <c r="G5860">
        <v>94973821</v>
      </c>
      <c r="H5860">
        <v>0</v>
      </c>
      <c r="I5860">
        <v>94973821</v>
      </c>
      <c r="J5860">
        <f t="shared" si="94"/>
        <v>94973821</v>
      </c>
    </row>
    <row r="5861" spans="1:10">
      <c r="A5861" t="s">
        <v>155</v>
      </c>
      <c r="B5861" t="s">
        <v>166</v>
      </c>
      <c r="C5861" t="s">
        <v>167</v>
      </c>
      <c r="D5861">
        <v>2022</v>
      </c>
      <c r="E5861">
        <v>0</v>
      </c>
      <c r="F5861">
        <v>0</v>
      </c>
      <c r="G5861">
        <v>50599085</v>
      </c>
      <c r="H5861">
        <v>0</v>
      </c>
      <c r="I5861">
        <v>50599085</v>
      </c>
      <c r="J5861">
        <f t="shared" si="94"/>
        <v>50599085</v>
      </c>
    </row>
    <row r="5862" spans="1:10">
      <c r="A5862" t="s">
        <v>155</v>
      </c>
      <c r="B5862" t="s">
        <v>168</v>
      </c>
      <c r="C5862" t="s">
        <v>169</v>
      </c>
      <c r="D5862">
        <v>2022</v>
      </c>
      <c r="E5862">
        <v>4709308</v>
      </c>
      <c r="F5862">
        <v>0</v>
      </c>
      <c r="G5862">
        <v>0</v>
      </c>
      <c r="H5862">
        <v>6000000</v>
      </c>
      <c r="I5862">
        <v>10709308</v>
      </c>
      <c r="J5862">
        <f t="shared" si="94"/>
        <v>5354654</v>
      </c>
    </row>
    <row r="5863" spans="1:10">
      <c r="A5863" t="s">
        <v>155</v>
      </c>
      <c r="B5863" t="s">
        <v>1604</v>
      </c>
      <c r="C5863" t="s">
        <v>1605</v>
      </c>
      <c r="D5863">
        <v>2022</v>
      </c>
      <c r="E5863">
        <v>0</v>
      </c>
      <c r="F5863">
        <v>0</v>
      </c>
      <c r="G5863">
        <v>2088000</v>
      </c>
      <c r="H5863">
        <v>0</v>
      </c>
      <c r="I5863">
        <v>2088000</v>
      </c>
      <c r="J5863">
        <f t="shared" si="94"/>
        <v>2088000</v>
      </c>
    </row>
    <row r="5864" spans="1:10">
      <c r="A5864" t="s">
        <v>155</v>
      </c>
      <c r="B5864" t="s">
        <v>1003</v>
      </c>
      <c r="C5864" t="s">
        <v>1004</v>
      </c>
      <c r="D5864">
        <v>2022</v>
      </c>
      <c r="E5864">
        <v>2720000</v>
      </c>
      <c r="F5864">
        <v>0</v>
      </c>
      <c r="G5864">
        <v>0</v>
      </c>
      <c r="H5864">
        <v>0</v>
      </c>
      <c r="I5864">
        <v>2720000</v>
      </c>
      <c r="J5864">
        <f t="shared" si="94"/>
        <v>2720000</v>
      </c>
    </row>
    <row r="5865" spans="1:10">
      <c r="A5865" t="s">
        <v>155</v>
      </c>
      <c r="B5865" t="s">
        <v>2419</v>
      </c>
      <c r="C5865" t="s">
        <v>2420</v>
      </c>
      <c r="D5865">
        <v>2022</v>
      </c>
      <c r="E5865">
        <v>130999</v>
      </c>
      <c r="F5865">
        <v>0</v>
      </c>
      <c r="G5865">
        <v>0</v>
      </c>
      <c r="H5865">
        <v>0</v>
      </c>
      <c r="I5865">
        <v>130999</v>
      </c>
      <c r="J5865">
        <f t="shared" si="94"/>
        <v>130999</v>
      </c>
    </row>
    <row r="5866" spans="1:10">
      <c r="A5866" t="s">
        <v>155</v>
      </c>
      <c r="B5866" t="s">
        <v>174</v>
      </c>
      <c r="C5866" t="s">
        <v>175</v>
      </c>
      <c r="D5866">
        <v>2022</v>
      </c>
      <c r="E5866">
        <v>0</v>
      </c>
      <c r="F5866">
        <v>43970583</v>
      </c>
      <c r="G5866">
        <v>66538000</v>
      </c>
      <c r="H5866">
        <v>47775000</v>
      </c>
      <c r="I5866">
        <v>158283583</v>
      </c>
      <c r="J5866">
        <f t="shared" si="94"/>
        <v>52761194.333333336</v>
      </c>
    </row>
    <row r="5867" spans="1:10">
      <c r="A5867" t="s">
        <v>155</v>
      </c>
      <c r="B5867" t="s">
        <v>176</v>
      </c>
      <c r="C5867" t="s">
        <v>177</v>
      </c>
      <c r="D5867">
        <v>2022</v>
      </c>
      <c r="E5867">
        <v>0</v>
      </c>
      <c r="F5867">
        <v>126714</v>
      </c>
      <c r="G5867">
        <v>877000</v>
      </c>
      <c r="H5867">
        <v>1650000</v>
      </c>
      <c r="I5867">
        <v>2653714</v>
      </c>
      <c r="J5867">
        <f t="shared" ref="J5867:J5930" si="95">AVERAGEIF(E5867:H5867, "&gt;0")</f>
        <v>884571.33333333337</v>
      </c>
    </row>
    <row r="5868" spans="1:10">
      <c r="A5868" t="s">
        <v>155</v>
      </c>
      <c r="B5868" t="s">
        <v>181</v>
      </c>
      <c r="C5868" t="s">
        <v>182</v>
      </c>
      <c r="D5868">
        <v>2022</v>
      </c>
      <c r="E5868">
        <v>1442648</v>
      </c>
      <c r="F5868">
        <v>0</v>
      </c>
      <c r="G5868">
        <v>0</v>
      </c>
      <c r="H5868">
        <v>0</v>
      </c>
      <c r="I5868">
        <v>1442648</v>
      </c>
      <c r="J5868">
        <f t="shared" si="95"/>
        <v>1442648</v>
      </c>
    </row>
    <row r="5869" spans="1:10">
      <c r="A5869" t="s">
        <v>155</v>
      </c>
      <c r="B5869" t="s">
        <v>185</v>
      </c>
      <c r="C5869" t="s">
        <v>186</v>
      </c>
      <c r="D5869">
        <v>2022</v>
      </c>
      <c r="E5869">
        <v>0</v>
      </c>
      <c r="F5869">
        <v>2543000</v>
      </c>
      <c r="G5869">
        <v>16951000</v>
      </c>
      <c r="H5869">
        <v>0</v>
      </c>
      <c r="I5869">
        <v>19494000</v>
      </c>
      <c r="J5869">
        <f t="shared" si="95"/>
        <v>9747000</v>
      </c>
    </row>
    <row r="5870" spans="1:10">
      <c r="A5870" t="s">
        <v>155</v>
      </c>
      <c r="B5870" t="s">
        <v>187</v>
      </c>
      <c r="C5870" t="s">
        <v>188</v>
      </c>
      <c r="D5870">
        <v>2022</v>
      </c>
      <c r="E5870">
        <v>20792834</v>
      </c>
      <c r="F5870">
        <v>15367000</v>
      </c>
      <c r="G5870">
        <v>86655000</v>
      </c>
      <c r="H5870">
        <v>39589000</v>
      </c>
      <c r="I5870">
        <v>162403834</v>
      </c>
      <c r="J5870">
        <f t="shared" si="95"/>
        <v>40600958.5</v>
      </c>
    </row>
    <row r="5871" spans="1:10">
      <c r="A5871" t="s">
        <v>155</v>
      </c>
      <c r="B5871" t="s">
        <v>193</v>
      </c>
      <c r="C5871" t="s">
        <v>194</v>
      </c>
      <c r="D5871">
        <v>2022</v>
      </c>
      <c r="E5871">
        <v>0</v>
      </c>
      <c r="F5871">
        <v>41804000</v>
      </c>
      <c r="G5871">
        <v>0</v>
      </c>
      <c r="H5871">
        <v>0</v>
      </c>
      <c r="I5871">
        <v>41804000</v>
      </c>
      <c r="J5871">
        <f t="shared" si="95"/>
        <v>41804000</v>
      </c>
    </row>
    <row r="5872" spans="1:10">
      <c r="A5872" t="s">
        <v>155</v>
      </c>
      <c r="B5872" t="s">
        <v>195</v>
      </c>
      <c r="C5872" t="s">
        <v>196</v>
      </c>
      <c r="D5872">
        <v>2022</v>
      </c>
      <c r="E5872">
        <v>0</v>
      </c>
      <c r="F5872">
        <v>0</v>
      </c>
      <c r="G5872">
        <v>45150200</v>
      </c>
      <c r="H5872">
        <v>0</v>
      </c>
      <c r="I5872">
        <v>45150200</v>
      </c>
      <c r="J5872">
        <f t="shared" si="95"/>
        <v>45150200</v>
      </c>
    </row>
    <row r="5873" spans="1:10">
      <c r="A5873" t="s">
        <v>155</v>
      </c>
      <c r="B5873" t="s">
        <v>197</v>
      </c>
      <c r="C5873" t="s">
        <v>198</v>
      </c>
      <c r="D5873">
        <v>2022</v>
      </c>
      <c r="E5873">
        <v>534250</v>
      </c>
      <c r="F5873">
        <v>0</v>
      </c>
      <c r="G5873">
        <v>0</v>
      </c>
      <c r="H5873">
        <v>6740000</v>
      </c>
      <c r="I5873">
        <v>7274250</v>
      </c>
      <c r="J5873">
        <f t="shared" si="95"/>
        <v>3637125</v>
      </c>
    </row>
    <row r="5874" spans="1:10">
      <c r="A5874" t="s">
        <v>155</v>
      </c>
      <c r="B5874" t="s">
        <v>199</v>
      </c>
      <c r="C5874" t="s">
        <v>200</v>
      </c>
      <c r="D5874">
        <v>2022</v>
      </c>
      <c r="E5874">
        <v>0</v>
      </c>
      <c r="F5874">
        <v>0</v>
      </c>
      <c r="G5874">
        <v>7018999</v>
      </c>
      <c r="H5874">
        <v>53990000</v>
      </c>
      <c r="I5874">
        <v>61008999</v>
      </c>
      <c r="J5874">
        <f t="shared" si="95"/>
        <v>30504499.5</v>
      </c>
    </row>
    <row r="5875" spans="1:10">
      <c r="A5875" t="s">
        <v>155</v>
      </c>
      <c r="B5875" t="s">
        <v>206</v>
      </c>
      <c r="C5875" t="s">
        <v>207</v>
      </c>
      <c r="D5875">
        <v>2022</v>
      </c>
      <c r="E5875">
        <v>0</v>
      </c>
      <c r="F5875">
        <v>0</v>
      </c>
      <c r="G5875">
        <v>44606000</v>
      </c>
      <c r="H5875">
        <v>0</v>
      </c>
      <c r="I5875">
        <v>44606000</v>
      </c>
      <c r="J5875">
        <f t="shared" si="95"/>
        <v>44606000</v>
      </c>
    </row>
    <row r="5876" spans="1:10">
      <c r="A5876" t="s">
        <v>155</v>
      </c>
      <c r="B5876" t="s">
        <v>212</v>
      </c>
      <c r="C5876" t="s">
        <v>213</v>
      </c>
      <c r="D5876">
        <v>2022</v>
      </c>
      <c r="E5876">
        <v>0</v>
      </c>
      <c r="F5876">
        <v>9213850</v>
      </c>
      <c r="G5876">
        <v>0</v>
      </c>
      <c r="H5876">
        <v>0</v>
      </c>
      <c r="I5876">
        <v>9213850</v>
      </c>
      <c r="J5876">
        <f t="shared" si="95"/>
        <v>9213850</v>
      </c>
    </row>
    <row r="5877" spans="1:10">
      <c r="A5877" t="s">
        <v>155</v>
      </c>
      <c r="B5877" t="s">
        <v>214</v>
      </c>
      <c r="C5877" t="s">
        <v>215</v>
      </c>
      <c r="D5877">
        <v>2022</v>
      </c>
      <c r="E5877">
        <v>0</v>
      </c>
      <c r="F5877">
        <v>0</v>
      </c>
      <c r="G5877">
        <v>59512000</v>
      </c>
      <c r="H5877">
        <v>0</v>
      </c>
      <c r="I5877">
        <v>59512000</v>
      </c>
      <c r="J5877">
        <f t="shared" si="95"/>
        <v>59512000</v>
      </c>
    </row>
    <row r="5878" spans="1:10">
      <c r="A5878" t="s">
        <v>155</v>
      </c>
      <c r="B5878" t="s">
        <v>224</v>
      </c>
      <c r="C5878" t="s">
        <v>225</v>
      </c>
      <c r="D5878">
        <v>2022</v>
      </c>
      <c r="E5878">
        <v>0</v>
      </c>
      <c r="F5878">
        <v>20000000</v>
      </c>
      <c r="G5878">
        <v>0</v>
      </c>
      <c r="H5878">
        <v>0</v>
      </c>
      <c r="I5878">
        <v>20000000</v>
      </c>
      <c r="J5878">
        <f t="shared" si="95"/>
        <v>20000000</v>
      </c>
    </row>
    <row r="5879" spans="1:10">
      <c r="A5879" t="s">
        <v>155</v>
      </c>
      <c r="B5879" t="s">
        <v>226</v>
      </c>
      <c r="C5879" t="s">
        <v>227</v>
      </c>
      <c r="D5879">
        <v>2022</v>
      </c>
      <c r="E5879">
        <v>0</v>
      </c>
      <c r="F5879">
        <v>22834000</v>
      </c>
      <c r="G5879">
        <v>0</v>
      </c>
      <c r="H5879">
        <v>0</v>
      </c>
      <c r="I5879">
        <v>22834000</v>
      </c>
      <c r="J5879">
        <f t="shared" si="95"/>
        <v>22834000</v>
      </c>
    </row>
    <row r="5880" spans="1:10">
      <c r="A5880" t="s">
        <v>155</v>
      </c>
      <c r="B5880" t="s">
        <v>1610</v>
      </c>
      <c r="C5880" t="s">
        <v>1611</v>
      </c>
      <c r="D5880">
        <v>2022</v>
      </c>
      <c r="E5880">
        <v>5009599</v>
      </c>
      <c r="F5880">
        <v>0</v>
      </c>
      <c r="G5880">
        <v>0</v>
      </c>
      <c r="H5880">
        <v>0</v>
      </c>
      <c r="I5880">
        <v>5009599</v>
      </c>
      <c r="J5880">
        <f t="shared" si="95"/>
        <v>5009599</v>
      </c>
    </row>
    <row r="5881" spans="1:10">
      <c r="A5881" t="s">
        <v>155</v>
      </c>
      <c r="B5881" t="s">
        <v>230</v>
      </c>
      <c r="C5881" t="s">
        <v>231</v>
      </c>
      <c r="D5881">
        <v>2022</v>
      </c>
      <c r="E5881">
        <v>29067000</v>
      </c>
      <c r="F5881">
        <v>361000</v>
      </c>
      <c r="G5881">
        <v>0</v>
      </c>
      <c r="H5881">
        <v>0</v>
      </c>
      <c r="I5881">
        <v>29428000</v>
      </c>
      <c r="J5881">
        <f t="shared" si="95"/>
        <v>14714000</v>
      </c>
    </row>
    <row r="5882" spans="1:10">
      <c r="A5882" t="s">
        <v>155</v>
      </c>
      <c r="B5882" t="s">
        <v>236</v>
      </c>
      <c r="C5882" t="s">
        <v>237</v>
      </c>
      <c r="D5882">
        <v>2022</v>
      </c>
      <c r="E5882">
        <v>0</v>
      </c>
      <c r="F5882">
        <v>0</v>
      </c>
      <c r="G5882">
        <v>4050625</v>
      </c>
      <c r="H5882">
        <v>45443000</v>
      </c>
      <c r="I5882">
        <v>49493625</v>
      </c>
      <c r="J5882">
        <f t="shared" si="95"/>
        <v>24746812.5</v>
      </c>
    </row>
    <row r="5883" spans="1:10">
      <c r="A5883" t="s">
        <v>155</v>
      </c>
      <c r="B5883" t="s">
        <v>240</v>
      </c>
      <c r="C5883" t="s">
        <v>241</v>
      </c>
      <c r="D5883">
        <v>2022</v>
      </c>
      <c r="E5883">
        <v>27145600</v>
      </c>
      <c r="F5883">
        <v>0</v>
      </c>
      <c r="G5883">
        <v>0</v>
      </c>
      <c r="H5883">
        <v>0</v>
      </c>
      <c r="I5883">
        <v>27145600</v>
      </c>
      <c r="J5883">
        <f t="shared" si="95"/>
        <v>27145600</v>
      </c>
    </row>
    <row r="5884" spans="1:10">
      <c r="A5884" t="s">
        <v>155</v>
      </c>
      <c r="B5884" t="s">
        <v>244</v>
      </c>
      <c r="C5884" t="s">
        <v>245</v>
      </c>
      <c r="D5884">
        <v>2022</v>
      </c>
      <c r="E5884">
        <v>0</v>
      </c>
      <c r="F5884">
        <v>0</v>
      </c>
      <c r="G5884">
        <v>43210000</v>
      </c>
      <c r="H5884">
        <v>0</v>
      </c>
      <c r="I5884">
        <v>43210000</v>
      </c>
      <c r="J5884">
        <f t="shared" si="95"/>
        <v>43210000</v>
      </c>
    </row>
    <row r="5885" spans="1:10">
      <c r="A5885" t="s">
        <v>155</v>
      </c>
      <c r="B5885" t="s">
        <v>254</v>
      </c>
      <c r="C5885" t="s">
        <v>255</v>
      </c>
      <c r="D5885">
        <v>2022</v>
      </c>
      <c r="E5885">
        <v>0</v>
      </c>
      <c r="F5885">
        <v>0</v>
      </c>
      <c r="G5885">
        <v>0</v>
      </c>
      <c r="H5885">
        <v>128779000</v>
      </c>
      <c r="I5885">
        <v>128779000</v>
      </c>
      <c r="J5885">
        <f t="shared" si="95"/>
        <v>128779000</v>
      </c>
    </row>
    <row r="5886" spans="1:10">
      <c r="A5886" t="s">
        <v>155</v>
      </c>
      <c r="B5886" t="s">
        <v>256</v>
      </c>
      <c r="C5886" t="s">
        <v>257</v>
      </c>
      <c r="D5886">
        <v>2022</v>
      </c>
      <c r="E5886">
        <v>0</v>
      </c>
      <c r="F5886">
        <v>0</v>
      </c>
      <c r="G5886">
        <v>58684000</v>
      </c>
      <c r="H5886">
        <v>0</v>
      </c>
      <c r="I5886">
        <v>58684000</v>
      </c>
      <c r="J5886">
        <f t="shared" si="95"/>
        <v>58684000</v>
      </c>
    </row>
    <row r="5887" spans="1:10">
      <c r="A5887" t="s">
        <v>260</v>
      </c>
      <c r="B5887" t="s">
        <v>953</v>
      </c>
      <c r="C5887" t="s">
        <v>954</v>
      </c>
      <c r="D5887">
        <v>2022</v>
      </c>
      <c r="E5887">
        <v>0</v>
      </c>
      <c r="F5887">
        <v>250000</v>
      </c>
      <c r="G5887">
        <v>0</v>
      </c>
      <c r="H5887">
        <v>0</v>
      </c>
      <c r="I5887">
        <v>250000</v>
      </c>
      <c r="J5887">
        <f t="shared" si="95"/>
        <v>250000</v>
      </c>
    </row>
    <row r="5888" spans="1:10">
      <c r="A5888" t="s">
        <v>260</v>
      </c>
      <c r="B5888" t="s">
        <v>311</v>
      </c>
      <c r="C5888" t="s">
        <v>312</v>
      </c>
      <c r="D5888">
        <v>2022</v>
      </c>
      <c r="E5888">
        <v>569</v>
      </c>
      <c r="F5888">
        <v>0</v>
      </c>
      <c r="G5888">
        <v>0</v>
      </c>
      <c r="H5888">
        <v>0</v>
      </c>
      <c r="I5888">
        <v>569</v>
      </c>
      <c r="J5888">
        <f t="shared" si="95"/>
        <v>569</v>
      </c>
    </row>
    <row r="5889" spans="1:10">
      <c r="A5889" t="s">
        <v>260</v>
      </c>
      <c r="B5889" t="s">
        <v>2421</v>
      </c>
      <c r="C5889" t="s">
        <v>2422</v>
      </c>
      <c r="D5889">
        <v>2022</v>
      </c>
      <c r="E5889">
        <v>800000</v>
      </c>
      <c r="F5889">
        <v>0</v>
      </c>
      <c r="G5889">
        <v>0</v>
      </c>
      <c r="H5889">
        <v>0</v>
      </c>
      <c r="I5889">
        <v>800000</v>
      </c>
      <c r="J5889">
        <f t="shared" si="95"/>
        <v>800000</v>
      </c>
    </row>
    <row r="5890" spans="1:10">
      <c r="A5890" t="s">
        <v>260</v>
      </c>
      <c r="B5890" t="s">
        <v>2423</v>
      </c>
      <c r="C5890" t="s">
        <v>1548</v>
      </c>
      <c r="D5890">
        <v>2022</v>
      </c>
      <c r="E5890">
        <v>100000</v>
      </c>
      <c r="F5890">
        <v>0</v>
      </c>
      <c r="G5890">
        <v>0</v>
      </c>
      <c r="H5890">
        <v>0</v>
      </c>
      <c r="I5890">
        <v>100000</v>
      </c>
      <c r="J5890">
        <f t="shared" si="95"/>
        <v>100000</v>
      </c>
    </row>
    <row r="5891" spans="1:10">
      <c r="A5891" t="s">
        <v>260</v>
      </c>
      <c r="B5891" t="s">
        <v>1015</v>
      </c>
      <c r="C5891" t="s">
        <v>1016</v>
      </c>
      <c r="D5891">
        <v>2022</v>
      </c>
      <c r="E5891">
        <v>0</v>
      </c>
      <c r="F5891">
        <v>35600</v>
      </c>
      <c r="G5891">
        <v>0</v>
      </c>
      <c r="H5891">
        <v>0</v>
      </c>
      <c r="I5891">
        <v>35600</v>
      </c>
      <c r="J5891">
        <f t="shared" si="95"/>
        <v>35600</v>
      </c>
    </row>
    <row r="5892" spans="1:10">
      <c r="A5892" t="s">
        <v>260</v>
      </c>
      <c r="B5892" t="s">
        <v>2424</v>
      </c>
      <c r="C5892" t="s">
        <v>2425</v>
      </c>
      <c r="D5892">
        <v>2022</v>
      </c>
      <c r="E5892">
        <v>400000</v>
      </c>
      <c r="F5892">
        <v>0</v>
      </c>
      <c r="G5892">
        <v>0</v>
      </c>
      <c r="H5892">
        <v>0</v>
      </c>
      <c r="I5892">
        <v>400000</v>
      </c>
      <c r="J5892">
        <f t="shared" si="95"/>
        <v>400000</v>
      </c>
    </row>
    <row r="5893" spans="1:10">
      <c r="A5893" t="s">
        <v>260</v>
      </c>
      <c r="B5893" t="s">
        <v>2426</v>
      </c>
      <c r="C5893" t="s">
        <v>2427</v>
      </c>
      <c r="D5893">
        <v>2022</v>
      </c>
      <c r="E5893">
        <v>500000</v>
      </c>
      <c r="F5893">
        <v>0</v>
      </c>
      <c r="G5893">
        <v>0</v>
      </c>
      <c r="H5893">
        <v>0</v>
      </c>
      <c r="I5893">
        <v>500000</v>
      </c>
      <c r="J5893">
        <f t="shared" si="95"/>
        <v>500000</v>
      </c>
    </row>
    <row r="5894" spans="1:10">
      <c r="A5894" t="s">
        <v>260</v>
      </c>
      <c r="B5894" t="s">
        <v>261</v>
      </c>
      <c r="C5894" t="s">
        <v>262</v>
      </c>
      <c r="D5894">
        <v>2022</v>
      </c>
      <c r="E5894">
        <v>93019003</v>
      </c>
      <c r="F5894">
        <v>56021000</v>
      </c>
      <c r="G5894">
        <v>28780000</v>
      </c>
      <c r="H5894">
        <v>38386000</v>
      </c>
      <c r="I5894">
        <v>216206003</v>
      </c>
      <c r="J5894">
        <f t="shared" si="95"/>
        <v>54051500.75</v>
      </c>
    </row>
    <row r="5895" spans="1:10">
      <c r="A5895" t="s">
        <v>260</v>
      </c>
      <c r="B5895" t="s">
        <v>265</v>
      </c>
      <c r="C5895" t="s">
        <v>1130</v>
      </c>
      <c r="D5895">
        <v>2022</v>
      </c>
      <c r="E5895">
        <v>275988358</v>
      </c>
      <c r="F5895">
        <v>224564000</v>
      </c>
      <c r="G5895">
        <v>229255000</v>
      </c>
      <c r="H5895">
        <v>103572000</v>
      </c>
      <c r="I5895">
        <v>833379358</v>
      </c>
      <c r="J5895">
        <f t="shared" si="95"/>
        <v>208344839.5</v>
      </c>
    </row>
    <row r="5896" spans="1:10">
      <c r="A5896" t="s">
        <v>260</v>
      </c>
      <c r="B5896" t="s">
        <v>267</v>
      </c>
      <c r="C5896" t="s">
        <v>268</v>
      </c>
      <c r="D5896">
        <v>2022</v>
      </c>
      <c r="E5896">
        <v>0</v>
      </c>
      <c r="F5896">
        <v>0</v>
      </c>
      <c r="G5896">
        <v>9893730</v>
      </c>
      <c r="H5896">
        <v>14588000</v>
      </c>
      <c r="I5896">
        <v>24481730</v>
      </c>
      <c r="J5896">
        <f t="shared" si="95"/>
        <v>12240865</v>
      </c>
    </row>
    <row r="5897" spans="1:10">
      <c r="A5897" t="s">
        <v>260</v>
      </c>
      <c r="B5897" t="s">
        <v>1108</v>
      </c>
      <c r="C5897" t="s">
        <v>1109</v>
      </c>
      <c r="D5897">
        <v>2022</v>
      </c>
      <c r="E5897">
        <v>0</v>
      </c>
      <c r="F5897">
        <v>14247412</v>
      </c>
      <c r="G5897">
        <v>0</v>
      </c>
      <c r="H5897">
        <v>0</v>
      </c>
      <c r="I5897">
        <v>14247412</v>
      </c>
      <c r="J5897">
        <f t="shared" si="95"/>
        <v>14247412</v>
      </c>
    </row>
    <row r="5898" spans="1:10">
      <c r="A5898" t="s">
        <v>260</v>
      </c>
      <c r="B5898" t="s">
        <v>269</v>
      </c>
      <c r="C5898" t="s">
        <v>270</v>
      </c>
      <c r="D5898">
        <v>2022</v>
      </c>
      <c r="E5898">
        <v>5818864</v>
      </c>
      <c r="F5898">
        <v>5520000</v>
      </c>
      <c r="G5898">
        <v>5631000</v>
      </c>
      <c r="H5898">
        <v>5743000</v>
      </c>
      <c r="I5898">
        <v>22712864</v>
      </c>
      <c r="J5898">
        <f t="shared" si="95"/>
        <v>5678216</v>
      </c>
    </row>
    <row r="5899" spans="1:10">
      <c r="A5899" t="s">
        <v>260</v>
      </c>
      <c r="B5899" t="s">
        <v>271</v>
      </c>
      <c r="C5899" t="s">
        <v>272</v>
      </c>
      <c r="D5899">
        <v>2022</v>
      </c>
      <c r="E5899">
        <v>50294905</v>
      </c>
      <c r="F5899">
        <v>107528000</v>
      </c>
      <c r="G5899">
        <v>119481000</v>
      </c>
      <c r="H5899">
        <v>45350000</v>
      </c>
      <c r="I5899">
        <v>322653905</v>
      </c>
      <c r="J5899">
        <f t="shared" si="95"/>
        <v>80663476.25</v>
      </c>
    </row>
    <row r="5900" spans="1:10">
      <c r="A5900" t="s">
        <v>260</v>
      </c>
      <c r="B5900" t="s">
        <v>273</v>
      </c>
      <c r="C5900" t="s">
        <v>274</v>
      </c>
      <c r="D5900">
        <v>2022</v>
      </c>
      <c r="E5900">
        <v>0</v>
      </c>
      <c r="F5900">
        <v>0</v>
      </c>
      <c r="G5900">
        <v>0</v>
      </c>
      <c r="H5900">
        <v>3428238</v>
      </c>
      <c r="I5900">
        <v>3428238</v>
      </c>
      <c r="J5900">
        <f t="shared" si="95"/>
        <v>3428238</v>
      </c>
    </row>
    <row r="5901" spans="1:10">
      <c r="A5901" t="s">
        <v>260</v>
      </c>
      <c r="B5901" t="s">
        <v>275</v>
      </c>
      <c r="C5901" t="s">
        <v>276</v>
      </c>
      <c r="D5901">
        <v>2022</v>
      </c>
      <c r="E5901">
        <v>0</v>
      </c>
      <c r="F5901">
        <v>0</v>
      </c>
      <c r="G5901">
        <v>0</v>
      </c>
      <c r="H5901">
        <v>9686616</v>
      </c>
      <c r="I5901">
        <v>9686616</v>
      </c>
      <c r="J5901">
        <f t="shared" si="95"/>
        <v>9686616</v>
      </c>
    </row>
    <row r="5902" spans="1:10">
      <c r="A5902" t="s">
        <v>9</v>
      </c>
      <c r="B5902" t="s">
        <v>10</v>
      </c>
      <c r="C5902" t="s">
        <v>11</v>
      </c>
      <c r="D5902">
        <v>2022</v>
      </c>
      <c r="E5902">
        <v>0</v>
      </c>
      <c r="F5902">
        <v>0</v>
      </c>
      <c r="G5902">
        <v>8425274</v>
      </c>
      <c r="H5902">
        <v>2580000</v>
      </c>
      <c r="I5902">
        <v>11005274</v>
      </c>
      <c r="J5902">
        <f t="shared" si="95"/>
        <v>5502637</v>
      </c>
    </row>
    <row r="5903" spans="1:10">
      <c r="A5903" t="s">
        <v>9</v>
      </c>
      <c r="B5903" t="s">
        <v>12</v>
      </c>
      <c r="C5903" t="s">
        <v>13</v>
      </c>
      <c r="D5903">
        <v>2022</v>
      </c>
      <c r="E5903">
        <v>0</v>
      </c>
      <c r="F5903">
        <v>0</v>
      </c>
      <c r="G5903">
        <v>0</v>
      </c>
      <c r="H5903">
        <v>6143998</v>
      </c>
      <c r="I5903">
        <v>6143998</v>
      </c>
      <c r="J5903">
        <f t="shared" si="95"/>
        <v>6143998</v>
      </c>
    </row>
    <row r="5904" spans="1:10">
      <c r="A5904" t="s">
        <v>16</v>
      </c>
      <c r="B5904" t="s">
        <v>17</v>
      </c>
      <c r="C5904" t="s">
        <v>18</v>
      </c>
      <c r="D5904">
        <v>2022</v>
      </c>
      <c r="E5904">
        <v>0</v>
      </c>
      <c r="F5904">
        <v>0</v>
      </c>
      <c r="G5904">
        <v>0</v>
      </c>
      <c r="H5904">
        <v>86062579</v>
      </c>
      <c r="I5904">
        <v>86062579</v>
      </c>
      <c r="J5904">
        <f t="shared" si="95"/>
        <v>86062579</v>
      </c>
    </row>
    <row r="5905" spans="1:10">
      <c r="A5905" t="s">
        <v>16</v>
      </c>
      <c r="B5905" t="s">
        <v>19</v>
      </c>
      <c r="C5905" t="s">
        <v>20</v>
      </c>
      <c r="D5905">
        <v>2022</v>
      </c>
      <c r="E5905">
        <v>14968921</v>
      </c>
      <c r="F5905">
        <v>0</v>
      </c>
      <c r="G5905">
        <v>0</v>
      </c>
      <c r="H5905">
        <v>1000</v>
      </c>
      <c r="I5905">
        <v>14969921</v>
      </c>
      <c r="J5905">
        <f t="shared" si="95"/>
        <v>7484960.5</v>
      </c>
    </row>
    <row r="5906" spans="1:10">
      <c r="A5906" t="s">
        <v>16</v>
      </c>
      <c r="B5906" t="s">
        <v>21</v>
      </c>
      <c r="C5906" t="s">
        <v>22</v>
      </c>
      <c r="D5906">
        <v>2022</v>
      </c>
      <c r="E5906">
        <v>0</v>
      </c>
      <c r="F5906">
        <v>0</v>
      </c>
      <c r="G5906">
        <v>33852371</v>
      </c>
      <c r="H5906">
        <v>35001000</v>
      </c>
      <c r="I5906">
        <v>68853371</v>
      </c>
      <c r="J5906">
        <f t="shared" si="95"/>
        <v>34426685.5</v>
      </c>
    </row>
    <row r="5907" spans="1:10">
      <c r="A5907" t="s">
        <v>25</v>
      </c>
      <c r="B5907" t="s">
        <v>26</v>
      </c>
      <c r="C5907" t="s">
        <v>27</v>
      </c>
      <c r="D5907">
        <v>2022</v>
      </c>
      <c r="E5907">
        <v>0</v>
      </c>
      <c r="F5907">
        <v>0</v>
      </c>
      <c r="G5907">
        <v>0</v>
      </c>
      <c r="H5907">
        <v>324342374</v>
      </c>
      <c r="I5907">
        <v>324342374</v>
      </c>
      <c r="J5907">
        <f t="shared" si="95"/>
        <v>324342374</v>
      </c>
    </row>
    <row r="5908" spans="1:10">
      <c r="A5908" t="s">
        <v>25</v>
      </c>
      <c r="B5908" t="s">
        <v>30</v>
      </c>
      <c r="C5908" t="s">
        <v>31</v>
      </c>
      <c r="D5908">
        <v>2022</v>
      </c>
      <c r="E5908">
        <v>2328982</v>
      </c>
      <c r="F5908">
        <v>4160000</v>
      </c>
      <c r="G5908">
        <v>4353000</v>
      </c>
      <c r="H5908">
        <v>4664000</v>
      </c>
      <c r="I5908">
        <v>15505982</v>
      </c>
      <c r="J5908">
        <f t="shared" si="95"/>
        <v>3876495.5</v>
      </c>
    </row>
    <row r="5909" spans="1:10">
      <c r="A5909" t="s">
        <v>25</v>
      </c>
      <c r="B5909" t="s">
        <v>32</v>
      </c>
      <c r="C5909" t="s">
        <v>33</v>
      </c>
      <c r="D5909">
        <v>2022</v>
      </c>
      <c r="E5909">
        <v>543748015</v>
      </c>
      <c r="F5909">
        <v>1288350000</v>
      </c>
      <c r="G5909">
        <v>1950951000</v>
      </c>
      <c r="H5909">
        <v>2002400000</v>
      </c>
      <c r="I5909">
        <v>5785449015</v>
      </c>
      <c r="J5909">
        <f t="shared" si="95"/>
        <v>1446362253.75</v>
      </c>
    </row>
    <row r="5910" spans="1:10">
      <c r="A5910" t="s">
        <v>25</v>
      </c>
      <c r="B5910" t="s">
        <v>1054</v>
      </c>
      <c r="C5910" t="s">
        <v>1055</v>
      </c>
      <c r="D5910">
        <v>2022</v>
      </c>
      <c r="E5910">
        <v>557261</v>
      </c>
      <c r="F5910">
        <v>0</v>
      </c>
      <c r="G5910">
        <v>0</v>
      </c>
      <c r="H5910">
        <v>0</v>
      </c>
      <c r="I5910">
        <v>557261</v>
      </c>
      <c r="J5910">
        <f t="shared" si="95"/>
        <v>557261</v>
      </c>
    </row>
    <row r="5911" spans="1:10">
      <c r="A5911" t="s">
        <v>260</v>
      </c>
      <c r="B5911" t="s">
        <v>279</v>
      </c>
      <c r="C5911" t="s">
        <v>280</v>
      </c>
      <c r="D5911">
        <v>2022</v>
      </c>
      <c r="E5911">
        <v>38770077</v>
      </c>
      <c r="F5911">
        <v>20588000</v>
      </c>
      <c r="G5911">
        <v>17838000</v>
      </c>
      <c r="H5911">
        <v>48088000</v>
      </c>
      <c r="I5911">
        <v>125284077</v>
      </c>
      <c r="J5911">
        <f t="shared" si="95"/>
        <v>31321019.25</v>
      </c>
    </row>
    <row r="5912" spans="1:10">
      <c r="A5912" t="s">
        <v>260</v>
      </c>
      <c r="B5912" t="s">
        <v>283</v>
      </c>
      <c r="C5912" t="s">
        <v>284</v>
      </c>
      <c r="D5912">
        <v>2022</v>
      </c>
      <c r="E5912">
        <v>248063091</v>
      </c>
      <c r="F5912">
        <v>139227000</v>
      </c>
      <c r="G5912">
        <v>142478000</v>
      </c>
      <c r="H5912">
        <v>76371000</v>
      </c>
      <c r="I5912">
        <v>606139091</v>
      </c>
      <c r="J5912">
        <f t="shared" si="95"/>
        <v>151534772.75</v>
      </c>
    </row>
    <row r="5913" spans="1:10">
      <c r="A5913" t="s">
        <v>260</v>
      </c>
      <c r="B5913" t="s">
        <v>287</v>
      </c>
      <c r="C5913" t="s">
        <v>288</v>
      </c>
      <c r="D5913">
        <v>2022</v>
      </c>
      <c r="E5913">
        <v>0</v>
      </c>
      <c r="F5913">
        <v>0</v>
      </c>
      <c r="G5913">
        <v>0</v>
      </c>
      <c r="H5913">
        <v>509631</v>
      </c>
      <c r="I5913">
        <v>509631</v>
      </c>
      <c r="J5913">
        <f t="shared" si="95"/>
        <v>509631</v>
      </c>
    </row>
    <row r="5914" spans="1:10">
      <c r="A5914" t="s">
        <v>260</v>
      </c>
      <c r="B5914" t="s">
        <v>289</v>
      </c>
      <c r="C5914" t="s">
        <v>290</v>
      </c>
      <c r="D5914">
        <v>2022</v>
      </c>
      <c r="E5914">
        <v>467518</v>
      </c>
      <c r="F5914">
        <v>0</v>
      </c>
      <c r="G5914">
        <v>0</v>
      </c>
      <c r="H5914">
        <v>9527000</v>
      </c>
      <c r="I5914">
        <v>9994518</v>
      </c>
      <c r="J5914">
        <f t="shared" si="95"/>
        <v>4997259</v>
      </c>
    </row>
    <row r="5915" spans="1:10">
      <c r="A5915" t="s">
        <v>260</v>
      </c>
      <c r="B5915" t="s">
        <v>291</v>
      </c>
      <c r="C5915" t="s">
        <v>292</v>
      </c>
      <c r="D5915">
        <v>2022</v>
      </c>
      <c r="E5915">
        <v>0</v>
      </c>
      <c r="F5915">
        <v>38532872</v>
      </c>
      <c r="G5915">
        <v>46482000</v>
      </c>
      <c r="H5915">
        <v>47412000</v>
      </c>
      <c r="I5915">
        <v>132426872</v>
      </c>
      <c r="J5915">
        <f t="shared" si="95"/>
        <v>44142290.666666664</v>
      </c>
    </row>
    <row r="5916" spans="1:10">
      <c r="A5916" t="s">
        <v>260</v>
      </c>
      <c r="B5916" t="s">
        <v>293</v>
      </c>
      <c r="C5916" t="s">
        <v>294</v>
      </c>
      <c r="D5916">
        <v>2022</v>
      </c>
      <c r="E5916">
        <v>107736592</v>
      </c>
      <c r="F5916">
        <v>157000000</v>
      </c>
      <c r="G5916">
        <v>27360000</v>
      </c>
      <c r="H5916">
        <v>34461000</v>
      </c>
      <c r="I5916">
        <v>326557592</v>
      </c>
      <c r="J5916">
        <f t="shared" si="95"/>
        <v>81639398</v>
      </c>
    </row>
    <row r="5917" spans="1:10">
      <c r="A5917" t="s">
        <v>260</v>
      </c>
      <c r="B5917" t="s">
        <v>295</v>
      </c>
      <c r="C5917" t="s">
        <v>296</v>
      </c>
      <c r="D5917">
        <v>2022</v>
      </c>
      <c r="E5917">
        <v>0</v>
      </c>
      <c r="F5917">
        <v>0</v>
      </c>
      <c r="G5917">
        <v>0</v>
      </c>
      <c r="H5917">
        <v>31712427</v>
      </c>
      <c r="I5917">
        <v>31712427</v>
      </c>
      <c r="J5917">
        <f t="shared" si="95"/>
        <v>31712427</v>
      </c>
    </row>
    <row r="5918" spans="1:10">
      <c r="A5918" t="s">
        <v>260</v>
      </c>
      <c r="B5918" t="s">
        <v>297</v>
      </c>
      <c r="C5918" t="s">
        <v>298</v>
      </c>
      <c r="D5918">
        <v>2022</v>
      </c>
      <c r="E5918">
        <v>453068872</v>
      </c>
      <c r="F5918">
        <v>167188000</v>
      </c>
      <c r="G5918">
        <v>229252000</v>
      </c>
      <c r="H5918">
        <v>21017000</v>
      </c>
      <c r="I5918">
        <v>870525872</v>
      </c>
      <c r="J5918">
        <f t="shared" si="95"/>
        <v>217631468</v>
      </c>
    </row>
    <row r="5919" spans="1:10">
      <c r="A5919" t="s">
        <v>260</v>
      </c>
      <c r="B5919" t="s">
        <v>299</v>
      </c>
      <c r="C5919" t="s">
        <v>300</v>
      </c>
      <c r="D5919">
        <v>2022</v>
      </c>
      <c r="E5919">
        <v>165633610</v>
      </c>
      <c r="F5919">
        <v>94479000</v>
      </c>
      <c r="G5919">
        <v>95319000</v>
      </c>
      <c r="H5919">
        <v>49414000</v>
      </c>
      <c r="I5919">
        <v>404845610</v>
      </c>
      <c r="J5919">
        <f t="shared" si="95"/>
        <v>101211402.5</v>
      </c>
    </row>
    <row r="5920" spans="1:10">
      <c r="A5920" t="s">
        <v>260</v>
      </c>
      <c r="B5920" t="s">
        <v>301</v>
      </c>
      <c r="C5920" t="s">
        <v>302</v>
      </c>
      <c r="D5920">
        <v>2022</v>
      </c>
      <c r="E5920">
        <v>0</v>
      </c>
      <c r="F5920">
        <v>0</v>
      </c>
      <c r="G5920">
        <v>447755</v>
      </c>
      <c r="H5920">
        <v>1493000</v>
      </c>
      <c r="I5920">
        <v>1940755</v>
      </c>
      <c r="J5920">
        <f t="shared" si="95"/>
        <v>970377.5</v>
      </c>
    </row>
    <row r="5921" spans="1:10">
      <c r="A5921" t="s">
        <v>260</v>
      </c>
      <c r="B5921" t="s">
        <v>307</v>
      </c>
      <c r="C5921" t="s">
        <v>308</v>
      </c>
      <c r="D5921">
        <v>2022</v>
      </c>
      <c r="E5921">
        <v>75321207</v>
      </c>
      <c r="F5921">
        <v>49890000</v>
      </c>
      <c r="G5921">
        <v>108000000</v>
      </c>
      <c r="H5921">
        <v>156081000</v>
      </c>
      <c r="I5921">
        <v>389292207</v>
      </c>
      <c r="J5921">
        <f t="shared" si="95"/>
        <v>97323051.75</v>
      </c>
    </row>
    <row r="5922" spans="1:10">
      <c r="A5922" t="s">
        <v>260</v>
      </c>
      <c r="B5922" t="s">
        <v>309</v>
      </c>
      <c r="C5922" t="s">
        <v>310</v>
      </c>
      <c r="D5922">
        <v>2022</v>
      </c>
      <c r="E5922">
        <v>0</v>
      </c>
      <c r="F5922">
        <v>0</v>
      </c>
      <c r="G5922">
        <v>0</v>
      </c>
      <c r="H5922">
        <v>9707000</v>
      </c>
      <c r="I5922">
        <v>9707000</v>
      </c>
      <c r="J5922">
        <f t="shared" si="95"/>
        <v>9707000</v>
      </c>
    </row>
    <row r="5923" spans="1:10">
      <c r="A5923" t="s">
        <v>315</v>
      </c>
      <c r="B5923" t="s">
        <v>322</v>
      </c>
      <c r="C5923" t="s">
        <v>323</v>
      </c>
      <c r="D5923">
        <v>2022</v>
      </c>
      <c r="E5923">
        <v>1000</v>
      </c>
      <c r="F5923">
        <v>0</v>
      </c>
      <c r="G5923">
        <v>0</v>
      </c>
      <c r="H5923">
        <v>0</v>
      </c>
      <c r="I5923">
        <v>1000</v>
      </c>
      <c r="J5923">
        <f t="shared" si="95"/>
        <v>1000</v>
      </c>
    </row>
    <row r="5924" spans="1:10">
      <c r="A5924" t="s">
        <v>315</v>
      </c>
      <c r="B5924" t="s">
        <v>316</v>
      </c>
      <c r="C5924" t="s">
        <v>317</v>
      </c>
      <c r="D5924">
        <v>2022</v>
      </c>
      <c r="E5924">
        <v>0</v>
      </c>
      <c r="F5924">
        <v>0</v>
      </c>
      <c r="G5924">
        <v>3022226</v>
      </c>
      <c r="H5924">
        <v>4632000</v>
      </c>
      <c r="I5924">
        <v>7654226</v>
      </c>
      <c r="J5924">
        <f t="shared" si="95"/>
        <v>3827113</v>
      </c>
    </row>
    <row r="5925" spans="1:10">
      <c r="A5925" t="s">
        <v>315</v>
      </c>
      <c r="B5925" t="s">
        <v>318</v>
      </c>
      <c r="C5925" t="s">
        <v>319</v>
      </c>
      <c r="D5925">
        <v>2022</v>
      </c>
      <c r="E5925">
        <v>0</v>
      </c>
      <c r="F5925">
        <v>12632811</v>
      </c>
      <c r="G5925">
        <v>62264000</v>
      </c>
      <c r="H5925">
        <v>88622000</v>
      </c>
      <c r="I5925">
        <v>163518811</v>
      </c>
      <c r="J5925">
        <f t="shared" si="95"/>
        <v>54506270.333333336</v>
      </c>
    </row>
    <row r="5926" spans="1:10">
      <c r="A5926" t="s">
        <v>315</v>
      </c>
      <c r="B5926" t="s">
        <v>320</v>
      </c>
      <c r="C5926" t="s">
        <v>321</v>
      </c>
      <c r="D5926">
        <v>2022</v>
      </c>
      <c r="E5926">
        <v>0</v>
      </c>
      <c r="F5926">
        <v>14572367</v>
      </c>
      <c r="G5926">
        <v>22946000</v>
      </c>
      <c r="H5926">
        <v>27922000</v>
      </c>
      <c r="I5926">
        <v>65440367</v>
      </c>
      <c r="J5926">
        <f t="shared" si="95"/>
        <v>21813455.666666668</v>
      </c>
    </row>
    <row r="5927" spans="1:10">
      <c r="A5927" t="s">
        <v>203</v>
      </c>
      <c r="B5927" t="s">
        <v>1126</v>
      </c>
      <c r="C5927" t="s">
        <v>982</v>
      </c>
      <c r="D5927">
        <v>2022</v>
      </c>
      <c r="E5927">
        <v>0</v>
      </c>
      <c r="F5927">
        <v>450</v>
      </c>
      <c r="G5927">
        <v>0</v>
      </c>
      <c r="H5927">
        <v>0</v>
      </c>
      <c r="I5927">
        <v>450</v>
      </c>
      <c r="J5927">
        <f t="shared" si="95"/>
        <v>450</v>
      </c>
    </row>
    <row r="5928" spans="1:10">
      <c r="A5928" t="s">
        <v>203</v>
      </c>
      <c r="B5928" t="s">
        <v>263</v>
      </c>
      <c r="C5928" t="s">
        <v>264</v>
      </c>
      <c r="D5928">
        <v>2022</v>
      </c>
      <c r="E5928">
        <v>0</v>
      </c>
      <c r="F5928">
        <v>195</v>
      </c>
      <c r="G5928">
        <v>0</v>
      </c>
      <c r="H5928">
        <v>0</v>
      </c>
      <c r="I5928">
        <v>195</v>
      </c>
      <c r="J5928">
        <f t="shared" si="95"/>
        <v>195</v>
      </c>
    </row>
    <row r="5929" spans="1:10">
      <c r="A5929" t="s">
        <v>203</v>
      </c>
      <c r="B5929" t="s">
        <v>204</v>
      </c>
      <c r="C5929" t="s">
        <v>205</v>
      </c>
      <c r="D5929">
        <v>2022</v>
      </c>
      <c r="E5929">
        <v>0</v>
      </c>
      <c r="F5929">
        <v>1052</v>
      </c>
      <c r="G5929">
        <v>0</v>
      </c>
      <c r="H5929">
        <v>0</v>
      </c>
      <c r="I5929">
        <v>1052</v>
      </c>
      <c r="J5929">
        <f t="shared" si="95"/>
        <v>1052</v>
      </c>
    </row>
    <row r="5930" spans="1:10">
      <c r="A5930" t="s">
        <v>203</v>
      </c>
      <c r="B5930" t="s">
        <v>324</v>
      </c>
      <c r="C5930" t="s">
        <v>325</v>
      </c>
      <c r="D5930">
        <v>2022</v>
      </c>
      <c r="E5930">
        <v>63400679</v>
      </c>
      <c r="F5930">
        <v>226760000</v>
      </c>
      <c r="G5930">
        <v>228029000</v>
      </c>
      <c r="H5930">
        <v>203561000</v>
      </c>
      <c r="I5930">
        <v>721750679</v>
      </c>
      <c r="J5930">
        <f t="shared" si="95"/>
        <v>180437669.75</v>
      </c>
    </row>
    <row r="5931" spans="1:10">
      <c r="A5931" t="s">
        <v>203</v>
      </c>
      <c r="B5931" t="s">
        <v>326</v>
      </c>
      <c r="C5931" t="s">
        <v>327</v>
      </c>
      <c r="D5931">
        <v>2022</v>
      </c>
      <c r="E5931">
        <v>0</v>
      </c>
      <c r="F5931">
        <v>3748244</v>
      </c>
      <c r="G5931">
        <v>3475000</v>
      </c>
      <c r="H5931">
        <v>10521000</v>
      </c>
      <c r="I5931">
        <v>17744244</v>
      </c>
      <c r="J5931">
        <f t="shared" ref="J5931:J5994" si="96">AVERAGEIF(E5931:H5931, "&gt;0")</f>
        <v>5914748</v>
      </c>
    </row>
    <row r="5932" spans="1:10">
      <c r="A5932" t="s">
        <v>333</v>
      </c>
      <c r="B5932" t="s">
        <v>2161</v>
      </c>
      <c r="C5932" t="s">
        <v>2162</v>
      </c>
      <c r="D5932">
        <v>2022</v>
      </c>
      <c r="E5932">
        <v>0</v>
      </c>
      <c r="F5932">
        <v>0</v>
      </c>
      <c r="G5932">
        <v>352</v>
      </c>
      <c r="H5932">
        <v>0</v>
      </c>
      <c r="I5932">
        <v>352</v>
      </c>
      <c r="J5932">
        <f t="shared" si="96"/>
        <v>352</v>
      </c>
    </row>
    <row r="5933" spans="1:10">
      <c r="A5933" t="s">
        <v>333</v>
      </c>
      <c r="B5933" t="s">
        <v>338</v>
      </c>
      <c r="C5933" t="s">
        <v>339</v>
      </c>
      <c r="D5933">
        <v>2022</v>
      </c>
      <c r="E5933">
        <v>0</v>
      </c>
      <c r="F5933">
        <v>0</v>
      </c>
      <c r="G5933">
        <v>0</v>
      </c>
      <c r="H5933">
        <v>607</v>
      </c>
      <c r="I5933">
        <v>607</v>
      </c>
      <c r="J5933">
        <f t="shared" si="96"/>
        <v>607</v>
      </c>
    </row>
    <row r="5934" spans="1:10">
      <c r="A5934" t="s">
        <v>333</v>
      </c>
      <c r="B5934" t="s">
        <v>340</v>
      </c>
      <c r="C5934" t="s">
        <v>341</v>
      </c>
      <c r="D5934">
        <v>2022</v>
      </c>
      <c r="E5934">
        <v>0</v>
      </c>
      <c r="F5934">
        <v>0</v>
      </c>
      <c r="G5934">
        <v>0</v>
      </c>
      <c r="H5934">
        <v>878993</v>
      </c>
      <c r="I5934">
        <v>878993</v>
      </c>
      <c r="J5934">
        <f t="shared" si="96"/>
        <v>878993</v>
      </c>
    </row>
    <row r="5935" spans="1:10">
      <c r="A5935" t="s">
        <v>333</v>
      </c>
      <c r="B5935" t="s">
        <v>1038</v>
      </c>
      <c r="C5935" t="s">
        <v>1039</v>
      </c>
      <c r="D5935">
        <v>2022</v>
      </c>
      <c r="E5935">
        <v>0</v>
      </c>
      <c r="F5935">
        <v>0</v>
      </c>
      <c r="G5935">
        <v>0</v>
      </c>
      <c r="H5935">
        <v>105380</v>
      </c>
      <c r="I5935">
        <v>105380</v>
      </c>
      <c r="J5935">
        <f t="shared" si="96"/>
        <v>105380</v>
      </c>
    </row>
    <row r="5936" spans="1:10">
      <c r="A5936" t="s">
        <v>333</v>
      </c>
      <c r="B5936" t="s">
        <v>334</v>
      </c>
      <c r="C5936" t="s">
        <v>335</v>
      </c>
      <c r="D5936">
        <v>2022</v>
      </c>
      <c r="E5936">
        <v>0</v>
      </c>
      <c r="F5936">
        <v>0</v>
      </c>
      <c r="G5936">
        <v>18916010</v>
      </c>
      <c r="H5936">
        <v>102474000</v>
      </c>
      <c r="I5936">
        <v>121390010</v>
      </c>
      <c r="J5936">
        <f t="shared" si="96"/>
        <v>60695005</v>
      </c>
    </row>
    <row r="5937" spans="1:10">
      <c r="A5937" t="s">
        <v>333</v>
      </c>
      <c r="B5937" t="s">
        <v>2165</v>
      </c>
      <c r="C5937" t="s">
        <v>1423</v>
      </c>
      <c r="D5937">
        <v>2022</v>
      </c>
      <c r="E5937">
        <v>0</v>
      </c>
      <c r="F5937">
        <v>77250</v>
      </c>
      <c r="G5937">
        <v>0</v>
      </c>
      <c r="H5937">
        <v>74900000</v>
      </c>
      <c r="I5937">
        <v>74977250</v>
      </c>
      <c r="J5937">
        <f t="shared" si="96"/>
        <v>37488625</v>
      </c>
    </row>
    <row r="5938" spans="1:10">
      <c r="A5938" t="s">
        <v>178</v>
      </c>
      <c r="B5938" t="s">
        <v>1716</v>
      </c>
      <c r="C5938" t="s">
        <v>1717</v>
      </c>
      <c r="D5938">
        <v>2022</v>
      </c>
      <c r="E5938">
        <v>0</v>
      </c>
      <c r="F5938">
        <v>0</v>
      </c>
      <c r="G5938">
        <v>1000</v>
      </c>
      <c r="H5938">
        <v>0</v>
      </c>
      <c r="I5938">
        <v>1000</v>
      </c>
      <c r="J5938">
        <f t="shared" si="96"/>
        <v>1000</v>
      </c>
    </row>
    <row r="5939" spans="1:10">
      <c r="A5939" t="s">
        <v>178</v>
      </c>
      <c r="B5939" t="s">
        <v>1614</v>
      </c>
      <c r="C5939" t="s">
        <v>1615</v>
      </c>
      <c r="D5939">
        <v>2022</v>
      </c>
      <c r="E5939">
        <v>357435</v>
      </c>
      <c r="F5939">
        <v>0</v>
      </c>
      <c r="G5939">
        <v>142000</v>
      </c>
      <c r="H5939">
        <v>0</v>
      </c>
      <c r="I5939">
        <v>499435</v>
      </c>
      <c r="J5939">
        <f t="shared" si="96"/>
        <v>249717.5</v>
      </c>
    </row>
    <row r="5940" spans="1:10">
      <c r="A5940" t="s">
        <v>178</v>
      </c>
      <c r="B5940" t="s">
        <v>1718</v>
      </c>
      <c r="C5940" t="s">
        <v>1719</v>
      </c>
      <c r="D5940">
        <v>2022</v>
      </c>
      <c r="E5940">
        <v>99379</v>
      </c>
      <c r="F5940">
        <v>0</v>
      </c>
      <c r="G5940">
        <v>0</v>
      </c>
      <c r="H5940">
        <v>0</v>
      </c>
      <c r="I5940">
        <v>99379</v>
      </c>
      <c r="J5940">
        <f t="shared" si="96"/>
        <v>99379</v>
      </c>
    </row>
    <row r="5941" spans="1:10">
      <c r="A5941" t="s">
        <v>178</v>
      </c>
      <c r="B5941" t="s">
        <v>1019</v>
      </c>
      <c r="C5941" t="s">
        <v>1020</v>
      </c>
      <c r="D5941">
        <v>2022</v>
      </c>
      <c r="E5941">
        <v>943019</v>
      </c>
      <c r="F5941">
        <v>0</v>
      </c>
      <c r="G5941">
        <v>101000</v>
      </c>
      <c r="H5941">
        <v>0</v>
      </c>
      <c r="I5941">
        <v>1044019</v>
      </c>
      <c r="J5941">
        <f t="shared" si="96"/>
        <v>522009.5</v>
      </c>
    </row>
    <row r="5942" spans="1:10">
      <c r="A5942" t="s">
        <v>178</v>
      </c>
      <c r="B5942" t="s">
        <v>179</v>
      </c>
      <c r="C5942" t="s">
        <v>180</v>
      </c>
      <c r="D5942">
        <v>2022</v>
      </c>
      <c r="E5942">
        <v>47851935</v>
      </c>
      <c r="F5942">
        <v>193718000</v>
      </c>
      <c r="G5942">
        <v>117366000</v>
      </c>
      <c r="H5942">
        <v>166009000</v>
      </c>
      <c r="I5942">
        <v>524944935</v>
      </c>
      <c r="J5942">
        <f t="shared" si="96"/>
        <v>131236233.75</v>
      </c>
    </row>
    <row r="5943" spans="1:10">
      <c r="A5943" t="s">
        <v>178</v>
      </c>
      <c r="B5943" t="s">
        <v>2246</v>
      </c>
      <c r="C5943" t="s">
        <v>2247</v>
      </c>
      <c r="D5943">
        <v>2022</v>
      </c>
      <c r="E5943">
        <v>0</v>
      </c>
      <c r="F5943">
        <v>223000000</v>
      </c>
      <c r="G5943">
        <v>41000000</v>
      </c>
      <c r="H5943">
        <v>0</v>
      </c>
      <c r="I5943">
        <v>264000000</v>
      </c>
      <c r="J5943">
        <f t="shared" si="96"/>
        <v>132000000</v>
      </c>
    </row>
    <row r="5944" spans="1:10">
      <c r="A5944" t="s">
        <v>178</v>
      </c>
      <c r="B5944" t="s">
        <v>352</v>
      </c>
      <c r="C5944" t="s">
        <v>353</v>
      </c>
      <c r="D5944">
        <v>2022</v>
      </c>
      <c r="E5944">
        <v>59070728</v>
      </c>
      <c r="F5944">
        <v>40077000</v>
      </c>
      <c r="G5944">
        <v>27856000</v>
      </c>
      <c r="H5944">
        <v>34967000</v>
      </c>
      <c r="I5944">
        <v>161970728</v>
      </c>
      <c r="J5944">
        <f t="shared" si="96"/>
        <v>40492682</v>
      </c>
    </row>
    <row r="5945" spans="1:10">
      <c r="A5945" t="s">
        <v>356</v>
      </c>
      <c r="B5945" t="s">
        <v>2166</v>
      </c>
      <c r="C5945" t="s">
        <v>2167</v>
      </c>
      <c r="D5945">
        <v>2022</v>
      </c>
      <c r="E5945">
        <v>0</v>
      </c>
      <c r="F5945">
        <v>0</v>
      </c>
      <c r="G5945">
        <v>12000</v>
      </c>
      <c r="H5945">
        <v>0</v>
      </c>
      <c r="I5945">
        <v>12000</v>
      </c>
      <c r="J5945">
        <f t="shared" si="96"/>
        <v>12000</v>
      </c>
    </row>
    <row r="5946" spans="1:10">
      <c r="A5946" t="s">
        <v>356</v>
      </c>
      <c r="B5946" t="s">
        <v>365</v>
      </c>
      <c r="C5946" t="s">
        <v>366</v>
      </c>
      <c r="D5946">
        <v>2022</v>
      </c>
      <c r="E5946">
        <v>0</v>
      </c>
      <c r="F5946">
        <v>274</v>
      </c>
      <c r="G5946">
        <v>0</v>
      </c>
      <c r="H5946">
        <v>0</v>
      </c>
      <c r="I5946">
        <v>274</v>
      </c>
      <c r="J5946">
        <f t="shared" si="96"/>
        <v>274</v>
      </c>
    </row>
    <row r="5947" spans="1:10">
      <c r="A5947" t="s">
        <v>356</v>
      </c>
      <c r="B5947" t="s">
        <v>1616</v>
      </c>
      <c r="C5947" t="s">
        <v>1503</v>
      </c>
      <c r="D5947">
        <v>2022</v>
      </c>
      <c r="E5947">
        <v>122</v>
      </c>
      <c r="F5947">
        <v>0</v>
      </c>
      <c r="G5947">
        <v>0</v>
      </c>
      <c r="H5947">
        <v>0</v>
      </c>
      <c r="I5947">
        <v>122</v>
      </c>
      <c r="J5947">
        <f t="shared" si="96"/>
        <v>122</v>
      </c>
    </row>
    <row r="5948" spans="1:10">
      <c r="A5948" t="s">
        <v>356</v>
      </c>
      <c r="B5948" t="s">
        <v>1617</v>
      </c>
      <c r="C5948" t="s">
        <v>1618</v>
      </c>
      <c r="D5948">
        <v>2022</v>
      </c>
      <c r="E5948">
        <v>36</v>
      </c>
      <c r="F5948">
        <v>0</v>
      </c>
      <c r="G5948">
        <v>0</v>
      </c>
      <c r="H5948">
        <v>0</v>
      </c>
      <c r="I5948">
        <v>36</v>
      </c>
      <c r="J5948">
        <f t="shared" si="96"/>
        <v>36</v>
      </c>
    </row>
    <row r="5949" spans="1:10">
      <c r="A5949" t="s">
        <v>356</v>
      </c>
      <c r="B5949" t="s">
        <v>1141</v>
      </c>
      <c r="C5949" t="s">
        <v>1142</v>
      </c>
      <c r="D5949">
        <v>2022</v>
      </c>
      <c r="E5949">
        <v>0</v>
      </c>
      <c r="F5949">
        <v>0</v>
      </c>
      <c r="G5949">
        <v>0</v>
      </c>
      <c r="H5949">
        <v>13167627</v>
      </c>
      <c r="I5949">
        <v>13167627</v>
      </c>
      <c r="J5949">
        <f t="shared" si="96"/>
        <v>13167627</v>
      </c>
    </row>
    <row r="5950" spans="1:10">
      <c r="A5950" t="s">
        <v>356</v>
      </c>
      <c r="B5950" t="s">
        <v>357</v>
      </c>
      <c r="C5950" t="s">
        <v>358</v>
      </c>
      <c r="D5950">
        <v>2022</v>
      </c>
      <c r="E5950">
        <v>0</v>
      </c>
      <c r="F5950">
        <v>4000</v>
      </c>
      <c r="G5950">
        <v>220000</v>
      </c>
      <c r="H5950">
        <v>192000</v>
      </c>
      <c r="I5950">
        <v>416000</v>
      </c>
      <c r="J5950">
        <f t="shared" si="96"/>
        <v>138666.66666666666</v>
      </c>
    </row>
    <row r="5951" spans="1:10">
      <c r="A5951" t="s">
        <v>356</v>
      </c>
      <c r="B5951" t="s">
        <v>359</v>
      </c>
      <c r="C5951" t="s">
        <v>1720</v>
      </c>
      <c r="D5951">
        <v>2022</v>
      </c>
      <c r="E5951">
        <v>0</v>
      </c>
      <c r="F5951">
        <v>325437</v>
      </c>
      <c r="G5951">
        <v>1481000</v>
      </c>
      <c r="H5951">
        <v>3366000</v>
      </c>
      <c r="I5951">
        <v>5172437</v>
      </c>
      <c r="J5951">
        <f t="shared" si="96"/>
        <v>1724145.6666666667</v>
      </c>
    </row>
    <row r="5952" spans="1:10">
      <c r="A5952" t="s">
        <v>369</v>
      </c>
      <c r="B5952" t="s">
        <v>370</v>
      </c>
      <c r="C5952" t="s">
        <v>371</v>
      </c>
      <c r="D5952">
        <v>2022</v>
      </c>
      <c r="E5952">
        <v>0</v>
      </c>
      <c r="F5952">
        <v>0</v>
      </c>
      <c r="G5952">
        <v>16444677</v>
      </c>
      <c r="H5952">
        <v>24400000</v>
      </c>
      <c r="I5952">
        <v>40844677</v>
      </c>
      <c r="J5952">
        <f t="shared" si="96"/>
        <v>20422338.5</v>
      </c>
    </row>
    <row r="5953" spans="1:10">
      <c r="A5953" t="s">
        <v>369</v>
      </c>
      <c r="B5953" t="s">
        <v>372</v>
      </c>
      <c r="C5953" t="s">
        <v>373</v>
      </c>
      <c r="D5953">
        <v>2022</v>
      </c>
      <c r="E5953">
        <v>0</v>
      </c>
      <c r="F5953">
        <v>60844089</v>
      </c>
      <c r="G5953">
        <v>22187000</v>
      </c>
      <c r="H5953">
        <v>203930000</v>
      </c>
      <c r="I5953">
        <v>286961089</v>
      </c>
      <c r="J5953">
        <f t="shared" si="96"/>
        <v>95653696.333333328</v>
      </c>
    </row>
    <row r="5954" spans="1:10">
      <c r="A5954" t="s">
        <v>369</v>
      </c>
      <c r="B5954" t="s">
        <v>374</v>
      </c>
      <c r="C5954" t="s">
        <v>375</v>
      </c>
      <c r="D5954">
        <v>2022</v>
      </c>
      <c r="E5954">
        <v>55656978</v>
      </c>
      <c r="F5954">
        <v>17571000</v>
      </c>
      <c r="G5954">
        <v>12467000</v>
      </c>
      <c r="H5954">
        <v>27297000</v>
      </c>
      <c r="I5954">
        <v>112991978</v>
      </c>
      <c r="J5954">
        <f t="shared" si="96"/>
        <v>28247994.5</v>
      </c>
    </row>
    <row r="5955" spans="1:10">
      <c r="A5955" t="s">
        <v>369</v>
      </c>
      <c r="B5955" t="s">
        <v>376</v>
      </c>
      <c r="C5955" t="s">
        <v>377</v>
      </c>
      <c r="D5955">
        <v>2022</v>
      </c>
      <c r="E5955">
        <v>0</v>
      </c>
      <c r="F5955">
        <v>47803763</v>
      </c>
      <c r="G5955">
        <v>15046000</v>
      </c>
      <c r="H5955">
        <v>152468000</v>
      </c>
      <c r="I5955">
        <v>215317763</v>
      </c>
      <c r="J5955">
        <f t="shared" si="96"/>
        <v>71772587.666666672</v>
      </c>
    </row>
    <row r="5956" spans="1:10">
      <c r="A5956" t="s">
        <v>369</v>
      </c>
      <c r="B5956" t="s">
        <v>378</v>
      </c>
      <c r="C5956" t="s">
        <v>379</v>
      </c>
      <c r="D5956">
        <v>2022</v>
      </c>
      <c r="E5956">
        <v>0</v>
      </c>
      <c r="F5956">
        <v>9741248</v>
      </c>
      <c r="G5956">
        <v>17157000</v>
      </c>
      <c r="H5956">
        <v>20096000</v>
      </c>
      <c r="I5956">
        <v>46994248</v>
      </c>
      <c r="J5956">
        <f t="shared" si="96"/>
        <v>15664749.333333334</v>
      </c>
    </row>
    <row r="5957" spans="1:10">
      <c r="A5957" t="s">
        <v>369</v>
      </c>
      <c r="B5957" t="s">
        <v>380</v>
      </c>
      <c r="C5957" t="s">
        <v>381</v>
      </c>
      <c r="D5957">
        <v>2022</v>
      </c>
      <c r="E5957">
        <v>0</v>
      </c>
      <c r="F5957">
        <v>0</v>
      </c>
      <c r="G5957">
        <v>23239145</v>
      </c>
      <c r="H5957">
        <v>65638000</v>
      </c>
      <c r="I5957">
        <v>88877145</v>
      </c>
      <c r="J5957">
        <f t="shared" si="96"/>
        <v>44438572.5</v>
      </c>
    </row>
    <row r="5958" spans="1:10">
      <c r="A5958" t="s">
        <v>369</v>
      </c>
      <c r="B5958" t="s">
        <v>382</v>
      </c>
      <c r="C5958" t="s">
        <v>383</v>
      </c>
      <c r="D5958">
        <v>2022</v>
      </c>
      <c r="E5958">
        <v>0</v>
      </c>
      <c r="F5958">
        <v>2136556</v>
      </c>
      <c r="G5958">
        <v>8394000</v>
      </c>
      <c r="H5958">
        <v>8671000</v>
      </c>
      <c r="I5958">
        <v>19201556</v>
      </c>
      <c r="J5958">
        <f t="shared" si="96"/>
        <v>6400518.666666667</v>
      </c>
    </row>
    <row r="5959" spans="1:10">
      <c r="A5959" t="s">
        <v>369</v>
      </c>
      <c r="B5959" t="s">
        <v>388</v>
      </c>
      <c r="C5959" t="s">
        <v>389</v>
      </c>
      <c r="D5959">
        <v>2022</v>
      </c>
      <c r="E5959">
        <v>0</v>
      </c>
      <c r="F5959">
        <v>10670792</v>
      </c>
      <c r="G5959">
        <v>176738000</v>
      </c>
      <c r="H5959">
        <v>12002000</v>
      </c>
      <c r="I5959">
        <v>199410792</v>
      </c>
      <c r="J5959">
        <f t="shared" si="96"/>
        <v>66470264</v>
      </c>
    </row>
    <row r="5960" spans="1:10">
      <c r="A5960" t="s">
        <v>369</v>
      </c>
      <c r="B5960" t="s">
        <v>390</v>
      </c>
      <c r="C5960" t="s">
        <v>391</v>
      </c>
      <c r="D5960">
        <v>2022</v>
      </c>
      <c r="E5960">
        <v>0</v>
      </c>
      <c r="F5960">
        <v>0</v>
      </c>
      <c r="G5960">
        <v>15082190</v>
      </c>
      <c r="H5960">
        <v>1685000</v>
      </c>
      <c r="I5960">
        <v>16767190</v>
      </c>
      <c r="J5960">
        <f t="shared" si="96"/>
        <v>8383595</v>
      </c>
    </row>
    <row r="5961" spans="1:10">
      <c r="A5961" t="s">
        <v>369</v>
      </c>
      <c r="B5961" t="s">
        <v>1619</v>
      </c>
      <c r="C5961" t="s">
        <v>1620</v>
      </c>
      <c r="D5961">
        <v>2022</v>
      </c>
      <c r="E5961">
        <v>27467000</v>
      </c>
      <c r="F5961">
        <v>0</v>
      </c>
      <c r="G5961">
        <v>0</v>
      </c>
      <c r="H5961">
        <v>0</v>
      </c>
      <c r="I5961">
        <v>27467000</v>
      </c>
      <c r="J5961">
        <f t="shared" si="96"/>
        <v>27467000</v>
      </c>
    </row>
    <row r="5962" spans="1:10">
      <c r="A5962" t="s">
        <v>369</v>
      </c>
      <c r="B5962" t="s">
        <v>392</v>
      </c>
      <c r="C5962" t="s">
        <v>393</v>
      </c>
      <c r="D5962">
        <v>2022</v>
      </c>
      <c r="E5962">
        <v>0</v>
      </c>
      <c r="F5962">
        <v>104695084</v>
      </c>
      <c r="G5962">
        <v>243314000</v>
      </c>
      <c r="H5962">
        <v>163028000</v>
      </c>
      <c r="I5962">
        <v>511037084</v>
      </c>
      <c r="J5962">
        <f t="shared" si="96"/>
        <v>170345694.66666666</v>
      </c>
    </row>
    <row r="5963" spans="1:10">
      <c r="A5963" t="s">
        <v>369</v>
      </c>
      <c r="B5963" t="s">
        <v>394</v>
      </c>
      <c r="C5963" t="s">
        <v>395</v>
      </c>
      <c r="D5963">
        <v>2022</v>
      </c>
      <c r="E5963">
        <v>185137</v>
      </c>
      <c r="F5963">
        <v>407000</v>
      </c>
      <c r="G5963">
        <v>1040000</v>
      </c>
      <c r="H5963">
        <v>0</v>
      </c>
      <c r="I5963">
        <v>1632137</v>
      </c>
      <c r="J5963">
        <f t="shared" si="96"/>
        <v>544045.66666666663</v>
      </c>
    </row>
    <row r="5964" spans="1:10">
      <c r="A5964" t="s">
        <v>369</v>
      </c>
      <c r="B5964" t="s">
        <v>396</v>
      </c>
      <c r="C5964" t="s">
        <v>397</v>
      </c>
      <c r="D5964">
        <v>2022</v>
      </c>
      <c r="E5964">
        <v>0</v>
      </c>
      <c r="F5964">
        <v>31276829</v>
      </c>
      <c r="G5964">
        <v>0</v>
      </c>
      <c r="H5964">
        <v>0</v>
      </c>
      <c r="I5964">
        <v>31276829</v>
      </c>
      <c r="J5964">
        <f t="shared" si="96"/>
        <v>31276829</v>
      </c>
    </row>
    <row r="5965" spans="1:10">
      <c r="A5965" t="s">
        <v>369</v>
      </c>
      <c r="B5965" t="s">
        <v>400</v>
      </c>
      <c r="C5965" t="s">
        <v>401</v>
      </c>
      <c r="D5965">
        <v>2022</v>
      </c>
      <c r="E5965">
        <v>0</v>
      </c>
      <c r="F5965">
        <v>0</v>
      </c>
      <c r="G5965">
        <v>0</v>
      </c>
      <c r="H5965">
        <v>9553850</v>
      </c>
      <c r="I5965">
        <v>9553850</v>
      </c>
      <c r="J5965">
        <f t="shared" si="96"/>
        <v>9553850</v>
      </c>
    </row>
    <row r="5966" spans="1:10">
      <c r="A5966" t="s">
        <v>369</v>
      </c>
      <c r="B5966" t="s">
        <v>402</v>
      </c>
      <c r="C5966" t="s">
        <v>403</v>
      </c>
      <c r="D5966">
        <v>2022</v>
      </c>
      <c r="E5966">
        <v>153534294</v>
      </c>
      <c r="F5966">
        <v>123358000</v>
      </c>
      <c r="G5966">
        <v>128736000</v>
      </c>
      <c r="H5966">
        <v>132918000</v>
      </c>
      <c r="I5966">
        <v>538546294</v>
      </c>
      <c r="J5966">
        <f t="shared" si="96"/>
        <v>134636573.5</v>
      </c>
    </row>
    <row r="5967" spans="1:10">
      <c r="A5967" t="s">
        <v>369</v>
      </c>
      <c r="B5967" t="s">
        <v>406</v>
      </c>
      <c r="C5967" t="s">
        <v>407</v>
      </c>
      <c r="D5967">
        <v>2022</v>
      </c>
      <c r="E5967">
        <v>1083830</v>
      </c>
      <c r="F5967">
        <v>0</v>
      </c>
      <c r="G5967">
        <v>0</v>
      </c>
      <c r="H5967">
        <v>0</v>
      </c>
      <c r="I5967">
        <v>1083830</v>
      </c>
      <c r="J5967">
        <f t="shared" si="96"/>
        <v>1083830</v>
      </c>
    </row>
    <row r="5968" spans="1:10">
      <c r="A5968" t="s">
        <v>369</v>
      </c>
      <c r="B5968" t="s">
        <v>2428</v>
      </c>
      <c r="C5968" t="s">
        <v>2429</v>
      </c>
      <c r="D5968">
        <v>2022</v>
      </c>
      <c r="E5968">
        <v>0</v>
      </c>
      <c r="F5968">
        <v>184999</v>
      </c>
      <c r="G5968">
        <v>0</v>
      </c>
      <c r="H5968">
        <v>0</v>
      </c>
      <c r="I5968">
        <v>184999</v>
      </c>
      <c r="J5968">
        <f t="shared" si="96"/>
        <v>184999</v>
      </c>
    </row>
    <row r="5969" spans="1:10">
      <c r="A5969" t="s">
        <v>369</v>
      </c>
      <c r="B5969" t="s">
        <v>2252</v>
      </c>
      <c r="C5969" t="s">
        <v>2253</v>
      </c>
      <c r="D5969">
        <v>2022</v>
      </c>
      <c r="E5969">
        <v>0</v>
      </c>
      <c r="F5969">
        <v>930388</v>
      </c>
      <c r="G5969">
        <v>0</v>
      </c>
      <c r="H5969">
        <v>0</v>
      </c>
      <c r="I5969">
        <v>930388</v>
      </c>
      <c r="J5969">
        <f t="shared" si="96"/>
        <v>930388</v>
      </c>
    </row>
    <row r="5970" spans="1:10">
      <c r="A5970" t="s">
        <v>369</v>
      </c>
      <c r="B5970" t="s">
        <v>410</v>
      </c>
      <c r="C5970" t="s">
        <v>411</v>
      </c>
      <c r="D5970">
        <v>2022</v>
      </c>
      <c r="E5970">
        <v>483604</v>
      </c>
      <c r="F5970">
        <v>2000000</v>
      </c>
      <c r="G5970">
        <v>0</v>
      </c>
      <c r="H5970">
        <v>0</v>
      </c>
      <c r="I5970">
        <v>2483604</v>
      </c>
      <c r="J5970">
        <f t="shared" si="96"/>
        <v>1241802</v>
      </c>
    </row>
    <row r="5971" spans="1:10">
      <c r="A5971" t="s">
        <v>369</v>
      </c>
      <c r="B5971" t="s">
        <v>412</v>
      </c>
      <c r="C5971" t="s">
        <v>413</v>
      </c>
      <c r="D5971">
        <v>2022</v>
      </c>
      <c r="E5971">
        <v>0</v>
      </c>
      <c r="F5971">
        <v>0</v>
      </c>
      <c r="G5971">
        <v>6508433</v>
      </c>
      <c r="H5971">
        <v>0</v>
      </c>
      <c r="I5971">
        <v>6508433</v>
      </c>
      <c r="J5971">
        <f t="shared" si="96"/>
        <v>6508433</v>
      </c>
    </row>
    <row r="5972" spans="1:10">
      <c r="A5972" t="s">
        <v>369</v>
      </c>
      <c r="B5972" t="s">
        <v>418</v>
      </c>
      <c r="C5972" t="s">
        <v>419</v>
      </c>
      <c r="D5972">
        <v>2022</v>
      </c>
      <c r="E5972">
        <v>0</v>
      </c>
      <c r="F5972">
        <v>0</v>
      </c>
      <c r="G5972">
        <v>0</v>
      </c>
      <c r="H5972">
        <v>12020648</v>
      </c>
      <c r="I5972">
        <v>12020648</v>
      </c>
      <c r="J5972">
        <f t="shared" si="96"/>
        <v>12020648</v>
      </c>
    </row>
    <row r="5973" spans="1:10">
      <c r="A5973" t="s">
        <v>369</v>
      </c>
      <c r="B5973" t="s">
        <v>426</v>
      </c>
      <c r="C5973" t="s">
        <v>427</v>
      </c>
      <c r="D5973">
        <v>2022</v>
      </c>
      <c r="E5973">
        <v>0</v>
      </c>
      <c r="F5973">
        <v>12947050</v>
      </c>
      <c r="G5973">
        <v>0</v>
      </c>
      <c r="H5973">
        <v>38965000</v>
      </c>
      <c r="I5973">
        <v>51912050</v>
      </c>
      <c r="J5973">
        <f t="shared" si="96"/>
        <v>25956025</v>
      </c>
    </row>
    <row r="5974" spans="1:10">
      <c r="A5974" t="s">
        <v>369</v>
      </c>
      <c r="B5974" t="s">
        <v>432</v>
      </c>
      <c r="C5974" t="s">
        <v>433</v>
      </c>
      <c r="D5974">
        <v>2022</v>
      </c>
      <c r="E5974">
        <v>0</v>
      </c>
      <c r="F5974">
        <v>0</v>
      </c>
      <c r="G5974">
        <v>0</v>
      </c>
      <c r="H5974">
        <v>12821022</v>
      </c>
      <c r="I5974">
        <v>12821022</v>
      </c>
      <c r="J5974">
        <f t="shared" si="96"/>
        <v>12821022</v>
      </c>
    </row>
    <row r="5975" spans="1:10">
      <c r="A5975" t="s">
        <v>369</v>
      </c>
      <c r="B5975" t="s">
        <v>449</v>
      </c>
      <c r="C5975" t="s">
        <v>450</v>
      </c>
      <c r="D5975">
        <v>2022</v>
      </c>
      <c r="E5975">
        <v>42857641</v>
      </c>
      <c r="F5975">
        <v>53483000</v>
      </c>
      <c r="G5975">
        <v>0</v>
      </c>
      <c r="H5975">
        <v>74558000</v>
      </c>
      <c r="I5975">
        <v>170898641</v>
      </c>
      <c r="J5975">
        <f t="shared" si="96"/>
        <v>56966213.666666664</v>
      </c>
    </row>
    <row r="5976" spans="1:10">
      <c r="A5976" t="s">
        <v>460</v>
      </c>
      <c r="B5976" t="s">
        <v>461</v>
      </c>
      <c r="C5976" t="s">
        <v>462</v>
      </c>
      <c r="D5976">
        <v>2022</v>
      </c>
      <c r="E5976">
        <v>0</v>
      </c>
      <c r="F5976">
        <v>8391979</v>
      </c>
      <c r="G5976">
        <v>29851000</v>
      </c>
      <c r="H5976">
        <v>55096000</v>
      </c>
      <c r="I5976">
        <v>93338979</v>
      </c>
      <c r="J5976">
        <f t="shared" si="96"/>
        <v>31112993</v>
      </c>
    </row>
    <row r="5977" spans="1:10">
      <c r="A5977" t="s">
        <v>460</v>
      </c>
      <c r="B5977" t="s">
        <v>1218</v>
      </c>
      <c r="C5977" t="s">
        <v>1219</v>
      </c>
      <c r="D5977">
        <v>2022</v>
      </c>
      <c r="E5977">
        <v>2010000</v>
      </c>
      <c r="F5977">
        <v>0</v>
      </c>
      <c r="G5977">
        <v>0</v>
      </c>
      <c r="H5977">
        <v>0</v>
      </c>
      <c r="I5977">
        <v>2010000</v>
      </c>
      <c r="J5977">
        <f t="shared" si="96"/>
        <v>2010000</v>
      </c>
    </row>
    <row r="5978" spans="1:10">
      <c r="A5978" t="s">
        <v>465</v>
      </c>
      <c r="B5978" t="s">
        <v>466</v>
      </c>
      <c r="C5978" t="s">
        <v>467</v>
      </c>
      <c r="D5978">
        <v>2022</v>
      </c>
      <c r="E5978">
        <v>0</v>
      </c>
      <c r="F5978">
        <v>35352983</v>
      </c>
      <c r="G5978">
        <v>6008000</v>
      </c>
      <c r="H5978">
        <v>10501000</v>
      </c>
      <c r="I5978">
        <v>51861983</v>
      </c>
      <c r="J5978">
        <f t="shared" si="96"/>
        <v>17287327.666666668</v>
      </c>
    </row>
    <row r="5979" spans="1:10">
      <c r="A5979" t="s">
        <v>465</v>
      </c>
      <c r="B5979" t="s">
        <v>2430</v>
      </c>
      <c r="C5979" t="s">
        <v>2431</v>
      </c>
      <c r="D5979">
        <v>2022</v>
      </c>
      <c r="E5979">
        <v>0</v>
      </c>
      <c r="F5979">
        <v>0</v>
      </c>
      <c r="G5979">
        <v>0</v>
      </c>
      <c r="H5979">
        <v>4999</v>
      </c>
      <c r="I5979">
        <v>4999</v>
      </c>
      <c r="J5979">
        <f t="shared" si="96"/>
        <v>4999</v>
      </c>
    </row>
    <row r="5980" spans="1:10">
      <c r="A5980" t="s">
        <v>465</v>
      </c>
      <c r="B5980" t="s">
        <v>1633</v>
      </c>
      <c r="C5980" t="s">
        <v>1634</v>
      </c>
      <c r="D5980">
        <v>2022</v>
      </c>
      <c r="E5980">
        <v>0</v>
      </c>
      <c r="F5980">
        <v>49153</v>
      </c>
      <c r="G5980">
        <v>0</v>
      </c>
      <c r="H5980">
        <v>6000</v>
      </c>
      <c r="I5980">
        <v>55153</v>
      </c>
      <c r="J5980">
        <f t="shared" si="96"/>
        <v>27576.5</v>
      </c>
    </row>
    <row r="5981" spans="1:10">
      <c r="A5981" t="s">
        <v>474</v>
      </c>
      <c r="B5981" t="s">
        <v>475</v>
      </c>
      <c r="C5981" t="s">
        <v>476</v>
      </c>
      <c r="D5981">
        <v>2022</v>
      </c>
      <c r="E5981">
        <v>0</v>
      </c>
      <c r="F5981">
        <v>0</v>
      </c>
      <c r="G5981">
        <v>3366035</v>
      </c>
      <c r="H5981">
        <v>66676000</v>
      </c>
      <c r="I5981">
        <v>70042035</v>
      </c>
      <c r="J5981">
        <f t="shared" si="96"/>
        <v>35021017.5</v>
      </c>
    </row>
    <row r="5982" spans="1:10">
      <c r="A5982" t="s">
        <v>446</v>
      </c>
      <c r="B5982" t="s">
        <v>1124</v>
      </c>
      <c r="C5982" t="s">
        <v>1125</v>
      </c>
      <c r="D5982">
        <v>2022</v>
      </c>
      <c r="E5982">
        <v>4399</v>
      </c>
      <c r="F5982">
        <v>0</v>
      </c>
      <c r="G5982">
        <v>0</v>
      </c>
      <c r="H5982">
        <v>0</v>
      </c>
      <c r="I5982">
        <v>4399</v>
      </c>
      <c r="J5982">
        <f t="shared" si="96"/>
        <v>4399</v>
      </c>
    </row>
    <row r="5983" spans="1:10">
      <c r="A5983" t="s">
        <v>446</v>
      </c>
      <c r="B5983" t="s">
        <v>519</v>
      </c>
      <c r="C5983" t="s">
        <v>520</v>
      </c>
      <c r="D5983">
        <v>2022</v>
      </c>
      <c r="E5983">
        <v>0</v>
      </c>
      <c r="F5983">
        <v>98840</v>
      </c>
      <c r="G5983">
        <v>487000</v>
      </c>
      <c r="H5983">
        <v>0</v>
      </c>
      <c r="I5983">
        <v>585840</v>
      </c>
      <c r="J5983">
        <f t="shared" si="96"/>
        <v>292920</v>
      </c>
    </row>
    <row r="5984" spans="1:10">
      <c r="A5984" t="s">
        <v>446</v>
      </c>
      <c r="B5984" t="s">
        <v>2174</v>
      </c>
      <c r="C5984" t="s">
        <v>2175</v>
      </c>
      <c r="D5984">
        <v>2022</v>
      </c>
      <c r="E5984">
        <v>585</v>
      </c>
      <c r="F5984">
        <v>0</v>
      </c>
      <c r="G5984">
        <v>0</v>
      </c>
      <c r="H5984">
        <v>0</v>
      </c>
      <c r="I5984">
        <v>585</v>
      </c>
      <c r="J5984">
        <f t="shared" si="96"/>
        <v>585</v>
      </c>
    </row>
    <row r="5985" spans="1:10">
      <c r="A5985" t="s">
        <v>446</v>
      </c>
      <c r="B5985" t="s">
        <v>523</v>
      </c>
      <c r="C5985" t="s">
        <v>482</v>
      </c>
      <c r="D5985">
        <v>2022</v>
      </c>
      <c r="E5985">
        <v>0</v>
      </c>
      <c r="F5985">
        <v>0</v>
      </c>
      <c r="G5985">
        <v>15421608</v>
      </c>
      <c r="H5985">
        <v>0</v>
      </c>
      <c r="I5985">
        <v>15421608</v>
      </c>
      <c r="J5985">
        <f t="shared" si="96"/>
        <v>15421608</v>
      </c>
    </row>
    <row r="5986" spans="1:10">
      <c r="A5986" t="s">
        <v>446</v>
      </c>
      <c r="B5986" t="s">
        <v>530</v>
      </c>
      <c r="C5986" t="s">
        <v>531</v>
      </c>
      <c r="D5986">
        <v>2022</v>
      </c>
      <c r="E5986">
        <v>758</v>
      </c>
      <c r="F5986">
        <v>0</v>
      </c>
      <c r="G5986">
        <v>0</v>
      </c>
      <c r="H5986">
        <v>0</v>
      </c>
      <c r="I5986">
        <v>758</v>
      </c>
      <c r="J5986">
        <f t="shared" si="96"/>
        <v>758</v>
      </c>
    </row>
    <row r="5987" spans="1:10">
      <c r="A5987" t="s">
        <v>446</v>
      </c>
      <c r="B5987" t="s">
        <v>1561</v>
      </c>
      <c r="C5987" t="s">
        <v>1562</v>
      </c>
      <c r="D5987">
        <v>2022</v>
      </c>
      <c r="E5987">
        <v>0</v>
      </c>
      <c r="F5987">
        <v>0</v>
      </c>
      <c r="G5987">
        <v>0</v>
      </c>
      <c r="H5987">
        <v>7999998</v>
      </c>
      <c r="I5987">
        <v>7999998</v>
      </c>
      <c r="J5987">
        <f t="shared" si="96"/>
        <v>7999998</v>
      </c>
    </row>
    <row r="5988" spans="1:10">
      <c r="A5988" t="s">
        <v>446</v>
      </c>
      <c r="B5988" t="s">
        <v>1505</v>
      </c>
      <c r="C5988" t="s">
        <v>1506</v>
      </c>
      <c r="D5988">
        <v>2022</v>
      </c>
      <c r="E5988">
        <v>174445</v>
      </c>
      <c r="F5988">
        <v>0</v>
      </c>
      <c r="G5988">
        <v>11211000</v>
      </c>
      <c r="H5988">
        <v>22800000</v>
      </c>
      <c r="I5988">
        <v>34185445</v>
      </c>
      <c r="J5988">
        <f t="shared" si="96"/>
        <v>11395148.333333334</v>
      </c>
    </row>
    <row r="5989" spans="1:10">
      <c r="A5989" t="s">
        <v>446</v>
      </c>
      <c r="B5989" t="s">
        <v>477</v>
      </c>
      <c r="C5989" t="s">
        <v>478</v>
      </c>
      <c r="D5989">
        <v>2022</v>
      </c>
      <c r="E5989">
        <v>0</v>
      </c>
      <c r="F5989">
        <v>0</v>
      </c>
      <c r="G5989">
        <v>0</v>
      </c>
      <c r="H5989">
        <v>622000</v>
      </c>
      <c r="I5989">
        <v>622000</v>
      </c>
      <c r="J5989">
        <f t="shared" si="96"/>
        <v>622000</v>
      </c>
    </row>
    <row r="5990" spans="1:10">
      <c r="A5990" t="s">
        <v>446</v>
      </c>
      <c r="B5990" t="s">
        <v>889</v>
      </c>
      <c r="C5990" t="s">
        <v>890</v>
      </c>
      <c r="D5990">
        <v>2022</v>
      </c>
      <c r="E5990">
        <v>405315</v>
      </c>
      <c r="F5990">
        <v>0</v>
      </c>
      <c r="G5990">
        <v>0</v>
      </c>
      <c r="H5990">
        <v>0</v>
      </c>
      <c r="I5990">
        <v>405315</v>
      </c>
      <c r="J5990">
        <f t="shared" si="96"/>
        <v>405315</v>
      </c>
    </row>
    <row r="5991" spans="1:10">
      <c r="A5991" t="s">
        <v>446</v>
      </c>
      <c r="B5991" t="s">
        <v>479</v>
      </c>
      <c r="C5991" t="s">
        <v>480</v>
      </c>
      <c r="D5991">
        <v>2022</v>
      </c>
      <c r="E5991">
        <v>0</v>
      </c>
      <c r="F5991">
        <v>0</v>
      </c>
      <c r="G5991">
        <v>51334859</v>
      </c>
      <c r="H5991">
        <v>56516000</v>
      </c>
      <c r="I5991">
        <v>107850859</v>
      </c>
      <c r="J5991">
        <f t="shared" si="96"/>
        <v>53925429.5</v>
      </c>
    </row>
    <row r="5992" spans="1:10">
      <c r="A5992" t="s">
        <v>446</v>
      </c>
      <c r="B5992" t="s">
        <v>1074</v>
      </c>
      <c r="C5992" t="s">
        <v>520</v>
      </c>
      <c r="D5992">
        <v>2022</v>
      </c>
      <c r="E5992">
        <v>0</v>
      </c>
      <c r="F5992">
        <v>3540407</v>
      </c>
      <c r="G5992">
        <v>16939000</v>
      </c>
      <c r="H5992">
        <v>0</v>
      </c>
      <c r="I5992">
        <v>20479407</v>
      </c>
      <c r="J5992">
        <f t="shared" si="96"/>
        <v>10239703.5</v>
      </c>
    </row>
    <row r="5993" spans="1:10">
      <c r="A5993" t="s">
        <v>446</v>
      </c>
      <c r="B5993" t="s">
        <v>481</v>
      </c>
      <c r="C5993" t="s">
        <v>482</v>
      </c>
      <c r="D5993">
        <v>2022</v>
      </c>
      <c r="E5993">
        <v>0</v>
      </c>
      <c r="F5993">
        <v>50703060</v>
      </c>
      <c r="G5993">
        <v>20674000</v>
      </c>
      <c r="H5993">
        <v>78751000</v>
      </c>
      <c r="I5993">
        <v>150128060</v>
      </c>
      <c r="J5993">
        <f t="shared" si="96"/>
        <v>50042686.666666664</v>
      </c>
    </row>
    <row r="5994" spans="1:10">
      <c r="A5994" t="s">
        <v>446</v>
      </c>
      <c r="B5994" t="s">
        <v>1044</v>
      </c>
      <c r="C5994" t="s">
        <v>1045</v>
      </c>
      <c r="D5994">
        <v>2022</v>
      </c>
      <c r="E5994">
        <v>1581047</v>
      </c>
      <c r="F5994">
        <v>0</v>
      </c>
      <c r="G5994">
        <v>0</v>
      </c>
      <c r="H5994">
        <v>0</v>
      </c>
      <c r="I5994">
        <v>1581047</v>
      </c>
      <c r="J5994">
        <f t="shared" si="96"/>
        <v>1581047</v>
      </c>
    </row>
    <row r="5995" spans="1:10">
      <c r="A5995" t="s">
        <v>446</v>
      </c>
      <c r="B5995" t="s">
        <v>483</v>
      </c>
      <c r="C5995" t="s">
        <v>484</v>
      </c>
      <c r="D5995">
        <v>2022</v>
      </c>
      <c r="E5995">
        <v>0</v>
      </c>
      <c r="F5995">
        <v>0</v>
      </c>
      <c r="G5995">
        <v>13830327</v>
      </c>
      <c r="H5995">
        <v>18274000</v>
      </c>
      <c r="I5995">
        <v>32104327</v>
      </c>
      <c r="J5995">
        <f t="shared" ref="J5995:J6058" si="97">AVERAGEIF(E5995:H5995, "&gt;0")</f>
        <v>16052163.5</v>
      </c>
    </row>
    <row r="5996" spans="1:10">
      <c r="A5996" t="s">
        <v>446</v>
      </c>
      <c r="B5996" t="s">
        <v>1638</v>
      </c>
      <c r="C5996" t="s">
        <v>1639</v>
      </c>
      <c r="D5996">
        <v>2022</v>
      </c>
      <c r="E5996">
        <v>1999999</v>
      </c>
      <c r="F5996">
        <v>0</v>
      </c>
      <c r="G5996">
        <v>0</v>
      </c>
      <c r="H5996">
        <v>0</v>
      </c>
      <c r="I5996">
        <v>1999999</v>
      </c>
      <c r="J5996">
        <f t="shared" si="97"/>
        <v>1999999</v>
      </c>
    </row>
    <row r="5997" spans="1:10">
      <c r="A5997" t="s">
        <v>446</v>
      </c>
      <c r="B5997" t="s">
        <v>1184</v>
      </c>
      <c r="C5997" t="s">
        <v>1168</v>
      </c>
      <c r="D5997">
        <v>2022</v>
      </c>
      <c r="E5997">
        <v>955289</v>
      </c>
      <c r="F5997">
        <v>43000</v>
      </c>
      <c r="G5997">
        <v>0</v>
      </c>
      <c r="H5997">
        <v>0</v>
      </c>
      <c r="I5997">
        <v>998289</v>
      </c>
      <c r="J5997">
        <f t="shared" si="97"/>
        <v>499144.5</v>
      </c>
    </row>
    <row r="5998" spans="1:10">
      <c r="A5998" t="s">
        <v>446</v>
      </c>
      <c r="B5998" t="s">
        <v>485</v>
      </c>
      <c r="C5998" t="s">
        <v>486</v>
      </c>
      <c r="D5998">
        <v>2022</v>
      </c>
      <c r="E5998">
        <v>0</v>
      </c>
      <c r="F5998">
        <v>2286000</v>
      </c>
      <c r="G5998">
        <v>0</v>
      </c>
      <c r="H5998">
        <v>0</v>
      </c>
      <c r="I5998">
        <v>2286000</v>
      </c>
      <c r="J5998">
        <f t="shared" si="97"/>
        <v>2286000</v>
      </c>
    </row>
    <row r="5999" spans="1:10">
      <c r="A5999" t="s">
        <v>446</v>
      </c>
      <c r="B5999" t="s">
        <v>1194</v>
      </c>
      <c r="C5999" t="s">
        <v>1195</v>
      </c>
      <c r="D5999">
        <v>2022</v>
      </c>
      <c r="E5999">
        <v>0</v>
      </c>
      <c r="F5999">
        <v>0</v>
      </c>
      <c r="G5999">
        <v>899406</v>
      </c>
      <c r="H5999">
        <v>37155000</v>
      </c>
      <c r="I5999">
        <v>38054406</v>
      </c>
      <c r="J5999">
        <f t="shared" si="97"/>
        <v>19027203</v>
      </c>
    </row>
    <row r="6000" spans="1:10">
      <c r="A6000" t="s">
        <v>446</v>
      </c>
      <c r="B6000" t="s">
        <v>2432</v>
      </c>
      <c r="C6000" t="s">
        <v>2433</v>
      </c>
      <c r="D6000">
        <v>2022</v>
      </c>
      <c r="E6000">
        <v>189997</v>
      </c>
      <c r="F6000">
        <v>0</v>
      </c>
      <c r="G6000">
        <v>0</v>
      </c>
      <c r="H6000">
        <v>0</v>
      </c>
      <c r="I6000">
        <v>189997</v>
      </c>
      <c r="J6000">
        <f t="shared" si="97"/>
        <v>189997</v>
      </c>
    </row>
    <row r="6001" spans="1:10">
      <c r="A6001" t="s">
        <v>446</v>
      </c>
      <c r="B6001" t="s">
        <v>1238</v>
      </c>
      <c r="C6001" t="s">
        <v>1239</v>
      </c>
      <c r="D6001">
        <v>2022</v>
      </c>
      <c r="E6001">
        <v>5015795</v>
      </c>
      <c r="F6001">
        <v>19580000</v>
      </c>
      <c r="G6001">
        <v>7776000</v>
      </c>
      <c r="H6001">
        <v>4343000</v>
      </c>
      <c r="I6001">
        <v>36714795</v>
      </c>
      <c r="J6001">
        <f t="shared" si="97"/>
        <v>9178698.75</v>
      </c>
    </row>
    <row r="6002" spans="1:10">
      <c r="A6002" t="s">
        <v>446</v>
      </c>
      <c r="B6002" t="s">
        <v>1509</v>
      </c>
      <c r="C6002" t="s">
        <v>1510</v>
      </c>
      <c r="D6002">
        <v>2022</v>
      </c>
      <c r="E6002">
        <v>0</v>
      </c>
      <c r="F6002">
        <v>0</v>
      </c>
      <c r="G6002">
        <v>0</v>
      </c>
      <c r="H6002">
        <v>459298481</v>
      </c>
      <c r="I6002">
        <v>459298481</v>
      </c>
      <c r="J6002">
        <f t="shared" si="97"/>
        <v>459298481</v>
      </c>
    </row>
    <row r="6003" spans="1:10">
      <c r="A6003" t="s">
        <v>446</v>
      </c>
      <c r="B6003" t="s">
        <v>985</v>
      </c>
      <c r="C6003" t="s">
        <v>986</v>
      </c>
      <c r="D6003">
        <v>2022</v>
      </c>
      <c r="E6003">
        <v>2354210</v>
      </c>
      <c r="F6003">
        <v>0</v>
      </c>
      <c r="G6003">
        <v>0</v>
      </c>
      <c r="H6003">
        <v>0</v>
      </c>
      <c r="I6003">
        <v>2354210</v>
      </c>
      <c r="J6003">
        <f t="shared" si="97"/>
        <v>2354210</v>
      </c>
    </row>
    <row r="6004" spans="1:10">
      <c r="A6004" t="s">
        <v>446</v>
      </c>
      <c r="B6004" t="s">
        <v>1360</v>
      </c>
      <c r="C6004" t="s">
        <v>1361</v>
      </c>
      <c r="D6004">
        <v>2022</v>
      </c>
      <c r="E6004">
        <v>162943316</v>
      </c>
      <c r="F6004">
        <v>2043000</v>
      </c>
      <c r="G6004">
        <v>79575000</v>
      </c>
      <c r="H6004">
        <v>173790000</v>
      </c>
      <c r="I6004">
        <v>418351316</v>
      </c>
      <c r="J6004">
        <f t="shared" si="97"/>
        <v>104587829</v>
      </c>
    </row>
    <row r="6005" spans="1:10">
      <c r="A6005" t="s">
        <v>446</v>
      </c>
      <c r="B6005" t="s">
        <v>1543</v>
      </c>
      <c r="C6005" t="s">
        <v>1544</v>
      </c>
      <c r="D6005">
        <v>2022</v>
      </c>
      <c r="E6005">
        <v>1642090</v>
      </c>
      <c r="F6005">
        <v>23700000</v>
      </c>
      <c r="G6005">
        <v>0</v>
      </c>
      <c r="H6005">
        <v>0</v>
      </c>
      <c r="I6005">
        <v>25342090</v>
      </c>
      <c r="J6005">
        <f t="shared" si="97"/>
        <v>12671045</v>
      </c>
    </row>
    <row r="6006" spans="1:10">
      <c r="A6006" t="s">
        <v>446</v>
      </c>
      <c r="B6006" t="s">
        <v>1249</v>
      </c>
      <c r="C6006" t="s">
        <v>1250</v>
      </c>
      <c r="D6006">
        <v>2022</v>
      </c>
      <c r="E6006">
        <v>372128</v>
      </c>
      <c r="F6006">
        <v>0</v>
      </c>
      <c r="G6006">
        <v>0</v>
      </c>
      <c r="H6006">
        <v>0</v>
      </c>
      <c r="I6006">
        <v>372128</v>
      </c>
      <c r="J6006">
        <f t="shared" si="97"/>
        <v>372128</v>
      </c>
    </row>
    <row r="6007" spans="1:10">
      <c r="A6007" t="s">
        <v>446</v>
      </c>
      <c r="B6007" t="s">
        <v>884</v>
      </c>
      <c r="C6007" t="s">
        <v>885</v>
      </c>
      <c r="D6007">
        <v>2022</v>
      </c>
      <c r="E6007">
        <v>7667076</v>
      </c>
      <c r="F6007">
        <v>0</v>
      </c>
      <c r="G6007">
        <v>40245000</v>
      </c>
      <c r="H6007">
        <v>20149000</v>
      </c>
      <c r="I6007">
        <v>68061076</v>
      </c>
      <c r="J6007">
        <f t="shared" si="97"/>
        <v>22687025.333333332</v>
      </c>
    </row>
    <row r="6008" spans="1:10">
      <c r="A6008" t="s">
        <v>446</v>
      </c>
      <c r="B6008" t="s">
        <v>2176</v>
      </c>
      <c r="C6008" t="s">
        <v>2177</v>
      </c>
      <c r="D6008">
        <v>2022</v>
      </c>
      <c r="E6008">
        <v>0</v>
      </c>
      <c r="F6008">
        <v>559040</v>
      </c>
      <c r="G6008">
        <v>0</v>
      </c>
      <c r="H6008">
        <v>0</v>
      </c>
      <c r="I6008">
        <v>559040</v>
      </c>
      <c r="J6008">
        <f t="shared" si="97"/>
        <v>559040</v>
      </c>
    </row>
    <row r="6009" spans="1:10">
      <c r="A6009" t="s">
        <v>446</v>
      </c>
      <c r="B6009" t="s">
        <v>489</v>
      </c>
      <c r="C6009" t="s">
        <v>490</v>
      </c>
      <c r="D6009">
        <v>2022</v>
      </c>
      <c r="E6009">
        <v>0</v>
      </c>
      <c r="F6009">
        <v>26914935</v>
      </c>
      <c r="G6009">
        <v>0</v>
      </c>
      <c r="H6009">
        <v>0</v>
      </c>
      <c r="I6009">
        <v>26914935</v>
      </c>
      <c r="J6009">
        <f t="shared" si="97"/>
        <v>26914935</v>
      </c>
    </row>
    <row r="6010" spans="1:10">
      <c r="A6010" t="s">
        <v>446</v>
      </c>
      <c r="B6010" t="s">
        <v>1537</v>
      </c>
      <c r="C6010" t="s">
        <v>1538</v>
      </c>
      <c r="D6010">
        <v>2022</v>
      </c>
      <c r="E6010">
        <v>0</v>
      </c>
      <c r="F6010">
        <v>0</v>
      </c>
      <c r="G6010">
        <v>1450000</v>
      </c>
      <c r="H6010">
        <v>0</v>
      </c>
      <c r="I6010">
        <v>1450000</v>
      </c>
      <c r="J6010">
        <f t="shared" si="97"/>
        <v>1450000</v>
      </c>
    </row>
    <row r="6011" spans="1:10">
      <c r="A6011" t="s">
        <v>446</v>
      </c>
      <c r="B6011" t="s">
        <v>491</v>
      </c>
      <c r="C6011" t="s">
        <v>492</v>
      </c>
      <c r="D6011">
        <v>2022</v>
      </c>
      <c r="E6011">
        <v>19682</v>
      </c>
      <c r="F6011">
        <v>0</v>
      </c>
      <c r="G6011">
        <v>5590000</v>
      </c>
      <c r="H6011">
        <v>0</v>
      </c>
      <c r="I6011">
        <v>5609682</v>
      </c>
      <c r="J6011">
        <f t="shared" si="97"/>
        <v>2804841</v>
      </c>
    </row>
    <row r="6012" spans="1:10">
      <c r="A6012" t="s">
        <v>446</v>
      </c>
      <c r="B6012" t="s">
        <v>493</v>
      </c>
      <c r="C6012" t="s">
        <v>494</v>
      </c>
      <c r="D6012">
        <v>2022</v>
      </c>
      <c r="E6012">
        <v>4443972</v>
      </c>
      <c r="F6012">
        <v>25770000</v>
      </c>
      <c r="G6012">
        <v>0</v>
      </c>
      <c r="H6012">
        <v>26375000</v>
      </c>
      <c r="I6012">
        <v>56588972</v>
      </c>
      <c r="J6012">
        <f t="shared" si="97"/>
        <v>18862990.666666668</v>
      </c>
    </row>
    <row r="6013" spans="1:10">
      <c r="A6013" t="s">
        <v>446</v>
      </c>
      <c r="B6013" t="s">
        <v>1380</v>
      </c>
      <c r="C6013" t="s">
        <v>1381</v>
      </c>
      <c r="D6013">
        <v>2022</v>
      </c>
      <c r="E6013">
        <v>165000</v>
      </c>
      <c r="F6013">
        <v>0</v>
      </c>
      <c r="G6013">
        <v>0</v>
      </c>
      <c r="H6013">
        <v>0</v>
      </c>
      <c r="I6013">
        <v>165000</v>
      </c>
      <c r="J6013">
        <f t="shared" si="97"/>
        <v>165000</v>
      </c>
    </row>
    <row r="6014" spans="1:10">
      <c r="A6014" t="s">
        <v>446</v>
      </c>
      <c r="B6014" t="s">
        <v>1322</v>
      </c>
      <c r="C6014" t="s">
        <v>1323</v>
      </c>
      <c r="D6014">
        <v>2022</v>
      </c>
      <c r="E6014">
        <v>0</v>
      </c>
      <c r="F6014">
        <v>3238415</v>
      </c>
      <c r="G6014">
        <v>0</v>
      </c>
      <c r="H6014">
        <v>0</v>
      </c>
      <c r="I6014">
        <v>3238415</v>
      </c>
      <c r="J6014">
        <f t="shared" si="97"/>
        <v>3238415</v>
      </c>
    </row>
    <row r="6015" spans="1:10">
      <c r="A6015" t="s">
        <v>446</v>
      </c>
      <c r="B6015" t="s">
        <v>2434</v>
      </c>
      <c r="C6015" t="s">
        <v>2435</v>
      </c>
      <c r="D6015">
        <v>2022</v>
      </c>
      <c r="E6015">
        <v>1856999</v>
      </c>
      <c r="F6015">
        <v>0</v>
      </c>
      <c r="G6015">
        <v>0</v>
      </c>
      <c r="H6015">
        <v>0</v>
      </c>
      <c r="I6015">
        <v>1856999</v>
      </c>
      <c r="J6015">
        <f t="shared" si="97"/>
        <v>1856999</v>
      </c>
    </row>
    <row r="6016" spans="1:10">
      <c r="A6016" t="s">
        <v>446</v>
      </c>
      <c r="B6016" t="s">
        <v>497</v>
      </c>
      <c r="C6016" t="s">
        <v>498</v>
      </c>
      <c r="D6016">
        <v>2022</v>
      </c>
      <c r="E6016">
        <v>0</v>
      </c>
      <c r="F6016">
        <v>4806600</v>
      </c>
      <c r="G6016">
        <v>383000</v>
      </c>
      <c r="H6016">
        <v>13409000</v>
      </c>
      <c r="I6016">
        <v>18598600</v>
      </c>
      <c r="J6016">
        <f t="shared" si="97"/>
        <v>6199533.333333333</v>
      </c>
    </row>
    <row r="6017" spans="1:10">
      <c r="A6017" t="s">
        <v>446</v>
      </c>
      <c r="B6017" t="s">
        <v>1210</v>
      </c>
      <c r="C6017" t="s">
        <v>1211</v>
      </c>
      <c r="D6017">
        <v>2022</v>
      </c>
      <c r="E6017">
        <v>0</v>
      </c>
      <c r="F6017">
        <v>129000</v>
      </c>
      <c r="G6017">
        <v>6519000</v>
      </c>
      <c r="H6017">
        <v>0</v>
      </c>
      <c r="I6017">
        <v>6648000</v>
      </c>
      <c r="J6017">
        <f t="shared" si="97"/>
        <v>3324000</v>
      </c>
    </row>
    <row r="6018" spans="1:10">
      <c r="A6018" t="s">
        <v>446</v>
      </c>
      <c r="B6018" t="s">
        <v>895</v>
      </c>
      <c r="C6018" t="s">
        <v>896</v>
      </c>
      <c r="D6018">
        <v>2022</v>
      </c>
      <c r="E6018">
        <v>0</v>
      </c>
      <c r="F6018">
        <v>0</v>
      </c>
      <c r="G6018">
        <v>4940000</v>
      </c>
      <c r="H6018">
        <v>0</v>
      </c>
      <c r="I6018">
        <v>4940000</v>
      </c>
      <c r="J6018">
        <f t="shared" si="97"/>
        <v>4940000</v>
      </c>
    </row>
    <row r="6019" spans="1:10">
      <c r="A6019" t="s">
        <v>446</v>
      </c>
      <c r="B6019" t="s">
        <v>499</v>
      </c>
      <c r="C6019" t="s">
        <v>500</v>
      </c>
      <c r="D6019">
        <v>2022</v>
      </c>
      <c r="E6019">
        <v>0</v>
      </c>
      <c r="F6019">
        <v>0</v>
      </c>
      <c r="G6019">
        <v>443000</v>
      </c>
      <c r="H6019">
        <v>185000</v>
      </c>
      <c r="I6019">
        <v>628000</v>
      </c>
      <c r="J6019">
        <f t="shared" si="97"/>
        <v>314000</v>
      </c>
    </row>
    <row r="6020" spans="1:10">
      <c r="A6020" t="s">
        <v>446</v>
      </c>
      <c r="B6020" t="s">
        <v>501</v>
      </c>
      <c r="C6020" t="s">
        <v>502</v>
      </c>
      <c r="D6020">
        <v>2022</v>
      </c>
      <c r="E6020">
        <v>0</v>
      </c>
      <c r="F6020">
        <v>0</v>
      </c>
      <c r="G6020">
        <v>0</v>
      </c>
      <c r="H6020">
        <v>32110878</v>
      </c>
      <c r="I6020">
        <v>32110878</v>
      </c>
      <c r="J6020">
        <f t="shared" si="97"/>
        <v>32110878</v>
      </c>
    </row>
    <row r="6021" spans="1:10">
      <c r="A6021" t="s">
        <v>446</v>
      </c>
      <c r="B6021" t="s">
        <v>1366</v>
      </c>
      <c r="C6021" t="s">
        <v>1367</v>
      </c>
      <c r="D6021">
        <v>2022</v>
      </c>
      <c r="E6021">
        <v>0</v>
      </c>
      <c r="F6021">
        <v>180000</v>
      </c>
      <c r="G6021">
        <v>0</v>
      </c>
      <c r="H6021">
        <v>0</v>
      </c>
      <c r="I6021">
        <v>180000</v>
      </c>
      <c r="J6021">
        <f t="shared" si="97"/>
        <v>180000</v>
      </c>
    </row>
    <row r="6022" spans="1:10">
      <c r="A6022" t="s">
        <v>446</v>
      </c>
      <c r="B6022" t="s">
        <v>961</v>
      </c>
      <c r="C6022" t="s">
        <v>962</v>
      </c>
      <c r="D6022">
        <v>2022</v>
      </c>
      <c r="E6022">
        <v>0</v>
      </c>
      <c r="F6022">
        <v>3290000</v>
      </c>
      <c r="G6022">
        <v>0</v>
      </c>
      <c r="H6022">
        <v>0</v>
      </c>
      <c r="I6022">
        <v>3290000</v>
      </c>
      <c r="J6022">
        <f t="shared" si="97"/>
        <v>3290000</v>
      </c>
    </row>
    <row r="6023" spans="1:10">
      <c r="A6023" t="s">
        <v>446</v>
      </c>
      <c r="B6023" t="s">
        <v>963</v>
      </c>
      <c r="C6023" t="s">
        <v>964</v>
      </c>
      <c r="D6023">
        <v>2022</v>
      </c>
      <c r="E6023">
        <v>0</v>
      </c>
      <c r="F6023">
        <v>0</v>
      </c>
      <c r="G6023">
        <v>0</v>
      </c>
      <c r="H6023">
        <v>499999</v>
      </c>
      <c r="I6023">
        <v>499999</v>
      </c>
      <c r="J6023">
        <f t="shared" si="97"/>
        <v>499999</v>
      </c>
    </row>
    <row r="6024" spans="1:10">
      <c r="A6024" t="s">
        <v>446</v>
      </c>
      <c r="B6024" t="s">
        <v>503</v>
      </c>
      <c r="C6024" t="s">
        <v>362</v>
      </c>
      <c r="D6024">
        <v>2022</v>
      </c>
      <c r="E6024">
        <v>246466</v>
      </c>
      <c r="F6024">
        <v>1644000</v>
      </c>
      <c r="G6024">
        <v>0</v>
      </c>
      <c r="H6024">
        <v>17156000</v>
      </c>
      <c r="I6024">
        <v>19046466</v>
      </c>
      <c r="J6024">
        <f t="shared" si="97"/>
        <v>6348822</v>
      </c>
    </row>
    <row r="6025" spans="1:10">
      <c r="A6025" t="s">
        <v>446</v>
      </c>
      <c r="B6025" t="s">
        <v>901</v>
      </c>
      <c r="C6025" t="s">
        <v>902</v>
      </c>
      <c r="D6025">
        <v>2022</v>
      </c>
      <c r="E6025">
        <v>2114360</v>
      </c>
      <c r="F6025">
        <v>0</v>
      </c>
      <c r="G6025">
        <v>0</v>
      </c>
      <c r="H6025">
        <v>0</v>
      </c>
      <c r="I6025">
        <v>2114360</v>
      </c>
      <c r="J6025">
        <f t="shared" si="97"/>
        <v>2114360</v>
      </c>
    </row>
    <row r="6026" spans="1:10">
      <c r="A6026" t="s">
        <v>446</v>
      </c>
      <c r="B6026" t="s">
        <v>1329</v>
      </c>
      <c r="C6026" t="s">
        <v>1330</v>
      </c>
      <c r="D6026">
        <v>2022</v>
      </c>
      <c r="E6026">
        <v>209686</v>
      </c>
      <c r="F6026">
        <v>0</v>
      </c>
      <c r="G6026">
        <v>0</v>
      </c>
      <c r="H6026">
        <v>0</v>
      </c>
      <c r="I6026">
        <v>209686</v>
      </c>
      <c r="J6026">
        <f t="shared" si="97"/>
        <v>209686</v>
      </c>
    </row>
    <row r="6027" spans="1:10">
      <c r="A6027" t="s">
        <v>446</v>
      </c>
      <c r="B6027" t="s">
        <v>1202</v>
      </c>
      <c r="C6027" t="s">
        <v>1203</v>
      </c>
      <c r="D6027">
        <v>2022</v>
      </c>
      <c r="E6027">
        <v>0</v>
      </c>
      <c r="F6027">
        <v>0</v>
      </c>
      <c r="G6027">
        <v>0</v>
      </c>
      <c r="H6027">
        <v>6671000</v>
      </c>
      <c r="I6027">
        <v>6671000</v>
      </c>
      <c r="J6027">
        <f t="shared" si="97"/>
        <v>6671000</v>
      </c>
    </row>
    <row r="6028" spans="1:10">
      <c r="A6028" t="s">
        <v>446</v>
      </c>
      <c r="B6028" t="s">
        <v>1114</v>
      </c>
      <c r="C6028" t="s">
        <v>1115</v>
      </c>
      <c r="D6028">
        <v>2022</v>
      </c>
      <c r="E6028">
        <v>0</v>
      </c>
      <c r="F6028">
        <v>0</v>
      </c>
      <c r="G6028">
        <v>0</v>
      </c>
      <c r="H6028">
        <v>16982000</v>
      </c>
      <c r="I6028">
        <v>16982000</v>
      </c>
      <c r="J6028">
        <f t="shared" si="97"/>
        <v>16982000</v>
      </c>
    </row>
    <row r="6029" spans="1:10">
      <c r="A6029" t="s">
        <v>446</v>
      </c>
      <c r="B6029" t="s">
        <v>504</v>
      </c>
      <c r="C6029" t="s">
        <v>505</v>
      </c>
      <c r="D6029">
        <v>2022</v>
      </c>
      <c r="E6029">
        <v>0</v>
      </c>
      <c r="F6029">
        <v>1503083</v>
      </c>
      <c r="G6029">
        <v>4304000</v>
      </c>
      <c r="H6029">
        <v>12846000</v>
      </c>
      <c r="I6029">
        <v>18653083</v>
      </c>
      <c r="J6029">
        <f t="shared" si="97"/>
        <v>6217694.333333333</v>
      </c>
    </row>
    <row r="6030" spans="1:10">
      <c r="A6030" t="s">
        <v>446</v>
      </c>
      <c r="B6030" t="s">
        <v>506</v>
      </c>
      <c r="C6030" t="s">
        <v>507</v>
      </c>
      <c r="D6030">
        <v>2022</v>
      </c>
      <c r="E6030">
        <v>71020685</v>
      </c>
      <c r="F6030">
        <v>75932000</v>
      </c>
      <c r="G6030">
        <v>354576000</v>
      </c>
      <c r="H6030">
        <v>337796000</v>
      </c>
      <c r="I6030">
        <v>839324685</v>
      </c>
      <c r="J6030">
        <f t="shared" si="97"/>
        <v>209831171.25</v>
      </c>
    </row>
    <row r="6031" spans="1:10">
      <c r="A6031" t="s">
        <v>446</v>
      </c>
      <c r="B6031" t="s">
        <v>2180</v>
      </c>
      <c r="C6031" t="s">
        <v>2181</v>
      </c>
      <c r="D6031">
        <v>2022</v>
      </c>
      <c r="E6031">
        <v>924997</v>
      </c>
      <c r="F6031">
        <v>0</v>
      </c>
      <c r="G6031">
        <v>0</v>
      </c>
      <c r="H6031">
        <v>0</v>
      </c>
      <c r="I6031">
        <v>924997</v>
      </c>
      <c r="J6031">
        <f t="shared" si="97"/>
        <v>924997</v>
      </c>
    </row>
    <row r="6032" spans="1:10">
      <c r="A6032" t="s">
        <v>446</v>
      </c>
      <c r="B6032" t="s">
        <v>1118</v>
      </c>
      <c r="C6032" t="s">
        <v>1119</v>
      </c>
      <c r="D6032">
        <v>2022</v>
      </c>
      <c r="E6032">
        <v>1910138</v>
      </c>
      <c r="F6032">
        <v>7385000</v>
      </c>
      <c r="G6032">
        <v>0</v>
      </c>
      <c r="H6032">
        <v>0</v>
      </c>
      <c r="I6032">
        <v>9295138</v>
      </c>
      <c r="J6032">
        <f t="shared" si="97"/>
        <v>4647569</v>
      </c>
    </row>
    <row r="6033" spans="1:10">
      <c r="A6033" t="s">
        <v>446</v>
      </c>
      <c r="B6033" t="s">
        <v>1413</v>
      </c>
      <c r="C6033" t="s">
        <v>1414</v>
      </c>
      <c r="D6033">
        <v>2022</v>
      </c>
      <c r="E6033">
        <v>0</v>
      </c>
      <c r="F6033">
        <v>34500</v>
      </c>
      <c r="G6033">
        <v>0</v>
      </c>
      <c r="H6033">
        <v>0</v>
      </c>
      <c r="I6033">
        <v>34500</v>
      </c>
      <c r="J6033">
        <f t="shared" si="97"/>
        <v>34500</v>
      </c>
    </row>
    <row r="6034" spans="1:10">
      <c r="A6034" t="s">
        <v>446</v>
      </c>
      <c r="B6034" t="s">
        <v>1023</v>
      </c>
      <c r="C6034" t="s">
        <v>1024</v>
      </c>
      <c r="D6034">
        <v>2022</v>
      </c>
      <c r="E6034">
        <v>0</v>
      </c>
      <c r="F6034">
        <v>7626000</v>
      </c>
      <c r="G6034">
        <v>0</v>
      </c>
      <c r="H6034">
        <v>0</v>
      </c>
      <c r="I6034">
        <v>7626000</v>
      </c>
      <c r="J6034">
        <f t="shared" si="97"/>
        <v>7626000</v>
      </c>
    </row>
    <row r="6035" spans="1:10">
      <c r="A6035" t="s">
        <v>446</v>
      </c>
      <c r="B6035" t="s">
        <v>1200</v>
      </c>
      <c r="C6035" t="s">
        <v>1201</v>
      </c>
      <c r="D6035">
        <v>2022</v>
      </c>
      <c r="E6035">
        <v>0</v>
      </c>
      <c r="F6035">
        <v>5153149</v>
      </c>
      <c r="G6035">
        <v>1469000</v>
      </c>
      <c r="H6035">
        <v>22152000</v>
      </c>
      <c r="I6035">
        <v>28774149</v>
      </c>
      <c r="J6035">
        <f t="shared" si="97"/>
        <v>9591383</v>
      </c>
    </row>
    <row r="6036" spans="1:10">
      <c r="A6036" t="s">
        <v>446</v>
      </c>
      <c r="B6036" t="s">
        <v>447</v>
      </c>
      <c r="C6036" t="s">
        <v>448</v>
      </c>
      <c r="D6036">
        <v>2022</v>
      </c>
      <c r="E6036">
        <v>4699854</v>
      </c>
      <c r="F6036">
        <v>0</v>
      </c>
      <c r="G6036">
        <v>0</v>
      </c>
      <c r="H6036">
        <v>23000000</v>
      </c>
      <c r="I6036">
        <v>27699854</v>
      </c>
      <c r="J6036">
        <f t="shared" si="97"/>
        <v>13849927</v>
      </c>
    </row>
    <row r="6037" spans="1:10">
      <c r="A6037" t="s">
        <v>446</v>
      </c>
      <c r="B6037" t="s">
        <v>510</v>
      </c>
      <c r="C6037" t="s">
        <v>511</v>
      </c>
      <c r="D6037">
        <v>2022</v>
      </c>
      <c r="E6037">
        <v>0</v>
      </c>
      <c r="F6037">
        <v>0</v>
      </c>
      <c r="G6037">
        <v>4989328</v>
      </c>
      <c r="H6037">
        <v>1615000</v>
      </c>
      <c r="I6037">
        <v>6604328</v>
      </c>
      <c r="J6037">
        <f t="shared" si="97"/>
        <v>3302164</v>
      </c>
    </row>
    <row r="6038" spans="1:10">
      <c r="A6038" t="s">
        <v>446</v>
      </c>
      <c r="B6038" t="s">
        <v>512</v>
      </c>
      <c r="C6038" t="s">
        <v>1452</v>
      </c>
      <c r="D6038">
        <v>2022</v>
      </c>
      <c r="E6038">
        <v>599571</v>
      </c>
      <c r="F6038">
        <v>12862000</v>
      </c>
      <c r="G6038">
        <v>6084000</v>
      </c>
      <c r="H6038">
        <v>24003000</v>
      </c>
      <c r="I6038">
        <v>43548571</v>
      </c>
      <c r="J6038">
        <f t="shared" si="97"/>
        <v>10887142.75</v>
      </c>
    </row>
    <row r="6039" spans="1:10">
      <c r="A6039" t="s">
        <v>446</v>
      </c>
      <c r="B6039" t="s">
        <v>514</v>
      </c>
      <c r="C6039" t="s">
        <v>515</v>
      </c>
      <c r="D6039">
        <v>2022</v>
      </c>
      <c r="E6039">
        <v>0</v>
      </c>
      <c r="F6039">
        <v>0</v>
      </c>
      <c r="G6039">
        <v>14086000</v>
      </c>
      <c r="H6039">
        <v>48175000</v>
      </c>
      <c r="I6039">
        <v>62261000</v>
      </c>
      <c r="J6039">
        <f t="shared" si="97"/>
        <v>31130500</v>
      </c>
    </row>
    <row r="6040" spans="1:10">
      <c r="A6040" t="s">
        <v>446</v>
      </c>
      <c r="B6040" t="s">
        <v>1327</v>
      </c>
      <c r="C6040" t="s">
        <v>1328</v>
      </c>
      <c r="D6040">
        <v>2022</v>
      </c>
      <c r="E6040">
        <v>5337995</v>
      </c>
      <c r="F6040">
        <v>0</v>
      </c>
      <c r="G6040">
        <v>5200000</v>
      </c>
      <c r="H6040">
        <v>34913000</v>
      </c>
      <c r="I6040">
        <v>45450995</v>
      </c>
      <c r="J6040">
        <f t="shared" si="97"/>
        <v>15150331.666666666</v>
      </c>
    </row>
    <row r="6041" spans="1:10">
      <c r="A6041" t="s">
        <v>446</v>
      </c>
      <c r="B6041" t="s">
        <v>1289</v>
      </c>
      <c r="C6041" t="s">
        <v>1290</v>
      </c>
      <c r="D6041">
        <v>2022</v>
      </c>
      <c r="E6041">
        <v>0</v>
      </c>
      <c r="F6041">
        <v>6808911</v>
      </c>
      <c r="G6041">
        <v>2292000</v>
      </c>
      <c r="H6041">
        <v>6726000</v>
      </c>
      <c r="I6041">
        <v>15826911</v>
      </c>
      <c r="J6041">
        <f t="shared" si="97"/>
        <v>5275637</v>
      </c>
    </row>
    <row r="6042" spans="1:10">
      <c r="A6042" t="s">
        <v>446</v>
      </c>
      <c r="B6042" t="s">
        <v>1730</v>
      </c>
      <c r="C6042" t="s">
        <v>1731</v>
      </c>
      <c r="D6042">
        <v>2022</v>
      </c>
      <c r="E6042">
        <v>8770184</v>
      </c>
      <c r="F6042">
        <v>0</v>
      </c>
      <c r="G6042">
        <v>0</v>
      </c>
      <c r="H6042">
        <v>0</v>
      </c>
      <c r="I6042">
        <v>8770184</v>
      </c>
      <c r="J6042">
        <f t="shared" si="97"/>
        <v>8770184</v>
      </c>
    </row>
    <row r="6043" spans="1:10">
      <c r="A6043" t="s">
        <v>532</v>
      </c>
      <c r="B6043" t="s">
        <v>551</v>
      </c>
      <c r="C6043" t="s">
        <v>552</v>
      </c>
      <c r="D6043">
        <v>2022</v>
      </c>
      <c r="E6043">
        <v>79996</v>
      </c>
      <c r="F6043">
        <v>0</v>
      </c>
      <c r="G6043">
        <v>0</v>
      </c>
      <c r="H6043">
        <v>0</v>
      </c>
      <c r="I6043">
        <v>79996</v>
      </c>
      <c r="J6043">
        <f t="shared" si="97"/>
        <v>79996</v>
      </c>
    </row>
    <row r="6044" spans="1:10">
      <c r="A6044" t="s">
        <v>532</v>
      </c>
      <c r="B6044" t="s">
        <v>537</v>
      </c>
      <c r="C6044" t="s">
        <v>538</v>
      </c>
      <c r="D6044">
        <v>2022</v>
      </c>
      <c r="E6044">
        <v>6677150</v>
      </c>
      <c r="F6044">
        <v>0</v>
      </c>
      <c r="G6044">
        <v>0</v>
      </c>
      <c r="H6044">
        <v>29697000</v>
      </c>
      <c r="I6044">
        <v>36374150</v>
      </c>
      <c r="J6044">
        <f t="shared" si="97"/>
        <v>18187075</v>
      </c>
    </row>
    <row r="6045" spans="1:10">
      <c r="A6045" t="s">
        <v>532</v>
      </c>
      <c r="B6045" t="s">
        <v>539</v>
      </c>
      <c r="C6045" t="s">
        <v>540</v>
      </c>
      <c r="D6045">
        <v>2022</v>
      </c>
      <c r="E6045">
        <v>66332280</v>
      </c>
      <c r="F6045">
        <v>102793000</v>
      </c>
      <c r="G6045">
        <v>30146000</v>
      </c>
      <c r="H6045">
        <v>202633000</v>
      </c>
      <c r="I6045">
        <v>401904280</v>
      </c>
      <c r="J6045">
        <f t="shared" si="97"/>
        <v>100476070</v>
      </c>
    </row>
    <row r="6046" spans="1:10">
      <c r="A6046" t="s">
        <v>532</v>
      </c>
      <c r="B6046" t="s">
        <v>541</v>
      </c>
      <c r="C6046" t="s">
        <v>542</v>
      </c>
      <c r="D6046">
        <v>2022</v>
      </c>
      <c r="E6046">
        <v>0</v>
      </c>
      <c r="F6046">
        <v>0</v>
      </c>
      <c r="G6046">
        <v>337200</v>
      </c>
      <c r="H6046">
        <v>3279000</v>
      </c>
      <c r="I6046">
        <v>3616200</v>
      </c>
      <c r="J6046">
        <f t="shared" si="97"/>
        <v>1808100</v>
      </c>
    </row>
    <row r="6047" spans="1:10">
      <c r="A6047" t="s">
        <v>532</v>
      </c>
      <c r="B6047" t="s">
        <v>2184</v>
      </c>
      <c r="C6047" t="s">
        <v>2185</v>
      </c>
      <c r="D6047">
        <v>2022</v>
      </c>
      <c r="E6047">
        <v>284396</v>
      </c>
      <c r="F6047">
        <v>0</v>
      </c>
      <c r="G6047">
        <v>0</v>
      </c>
      <c r="H6047">
        <v>0</v>
      </c>
      <c r="I6047">
        <v>284396</v>
      </c>
      <c r="J6047">
        <f t="shared" si="97"/>
        <v>284396</v>
      </c>
    </row>
    <row r="6048" spans="1:10">
      <c r="A6048" t="s">
        <v>532</v>
      </c>
      <c r="B6048" t="s">
        <v>545</v>
      </c>
      <c r="C6048" t="s">
        <v>546</v>
      </c>
      <c r="D6048">
        <v>2022</v>
      </c>
      <c r="E6048">
        <v>18958544</v>
      </c>
      <c r="F6048">
        <v>5700000</v>
      </c>
      <c r="G6048">
        <v>1000000</v>
      </c>
      <c r="H6048">
        <v>53118000</v>
      </c>
      <c r="I6048">
        <v>78776544</v>
      </c>
      <c r="J6048">
        <f t="shared" si="97"/>
        <v>19694136</v>
      </c>
    </row>
    <row r="6049" spans="1:10">
      <c r="A6049" t="s">
        <v>532</v>
      </c>
      <c r="B6049" t="s">
        <v>547</v>
      </c>
      <c r="C6049" t="s">
        <v>548</v>
      </c>
      <c r="D6049">
        <v>2022</v>
      </c>
      <c r="E6049">
        <v>4745949</v>
      </c>
      <c r="F6049">
        <v>9922000</v>
      </c>
      <c r="G6049">
        <v>4751000</v>
      </c>
      <c r="H6049">
        <v>31486000</v>
      </c>
      <c r="I6049">
        <v>50904949</v>
      </c>
      <c r="J6049">
        <f t="shared" si="97"/>
        <v>12726237.25</v>
      </c>
    </row>
    <row r="6050" spans="1:10">
      <c r="A6050" t="s">
        <v>532</v>
      </c>
      <c r="B6050" t="s">
        <v>549</v>
      </c>
      <c r="C6050" t="s">
        <v>550</v>
      </c>
      <c r="D6050">
        <v>2022</v>
      </c>
      <c r="E6050">
        <v>0</v>
      </c>
      <c r="F6050">
        <v>0</v>
      </c>
      <c r="G6050">
        <v>0</v>
      </c>
      <c r="H6050">
        <v>4970698</v>
      </c>
      <c r="I6050">
        <v>4970698</v>
      </c>
      <c r="J6050">
        <f t="shared" si="97"/>
        <v>4970698</v>
      </c>
    </row>
    <row r="6051" spans="1:10">
      <c r="A6051" t="s">
        <v>555</v>
      </c>
      <c r="B6051" t="s">
        <v>556</v>
      </c>
      <c r="C6051" t="s">
        <v>557</v>
      </c>
      <c r="D6051">
        <v>2022</v>
      </c>
      <c r="E6051">
        <v>263569848</v>
      </c>
      <c r="F6051">
        <v>169595000</v>
      </c>
      <c r="G6051">
        <v>131191000</v>
      </c>
      <c r="H6051">
        <v>165765000</v>
      </c>
      <c r="I6051">
        <v>730120848</v>
      </c>
      <c r="J6051">
        <f t="shared" si="97"/>
        <v>182530212</v>
      </c>
    </row>
    <row r="6052" spans="1:10">
      <c r="A6052" t="s">
        <v>555</v>
      </c>
      <c r="B6052" t="s">
        <v>558</v>
      </c>
      <c r="C6052" t="s">
        <v>559</v>
      </c>
      <c r="D6052">
        <v>2022</v>
      </c>
      <c r="E6052">
        <v>3813166</v>
      </c>
      <c r="F6052">
        <v>12000000</v>
      </c>
      <c r="G6052">
        <v>11865000</v>
      </c>
      <c r="H6052">
        <v>12863000</v>
      </c>
      <c r="I6052">
        <v>40541166</v>
      </c>
      <c r="J6052">
        <f t="shared" si="97"/>
        <v>10135291.5</v>
      </c>
    </row>
    <row r="6053" spans="1:10">
      <c r="A6053" t="s">
        <v>555</v>
      </c>
      <c r="B6053" t="s">
        <v>560</v>
      </c>
      <c r="C6053" t="s">
        <v>561</v>
      </c>
      <c r="D6053">
        <v>2022</v>
      </c>
      <c r="E6053">
        <v>78150525</v>
      </c>
      <c r="F6053">
        <v>219517000</v>
      </c>
      <c r="G6053">
        <v>313009000</v>
      </c>
      <c r="H6053">
        <v>460423000</v>
      </c>
      <c r="I6053">
        <v>1071099525</v>
      </c>
      <c r="J6053">
        <f t="shared" si="97"/>
        <v>267774881.25</v>
      </c>
    </row>
    <row r="6054" spans="1:10">
      <c r="A6054" t="s">
        <v>555</v>
      </c>
      <c r="B6054" t="s">
        <v>562</v>
      </c>
      <c r="C6054" t="s">
        <v>563</v>
      </c>
      <c r="D6054">
        <v>2022</v>
      </c>
      <c r="E6054">
        <v>0</v>
      </c>
      <c r="F6054">
        <v>262589174</v>
      </c>
      <c r="G6054">
        <v>419062000</v>
      </c>
      <c r="H6054">
        <v>78448000</v>
      </c>
      <c r="I6054">
        <v>760099174</v>
      </c>
      <c r="J6054">
        <f t="shared" si="97"/>
        <v>253366391.33333334</v>
      </c>
    </row>
    <row r="6055" spans="1:10">
      <c r="A6055" t="s">
        <v>555</v>
      </c>
      <c r="B6055" t="s">
        <v>564</v>
      </c>
      <c r="C6055" t="s">
        <v>565</v>
      </c>
      <c r="D6055">
        <v>2022</v>
      </c>
      <c r="E6055">
        <v>0</v>
      </c>
      <c r="F6055">
        <v>0</v>
      </c>
      <c r="G6055">
        <v>0</v>
      </c>
      <c r="H6055">
        <v>56486420</v>
      </c>
      <c r="I6055">
        <v>56486420</v>
      </c>
      <c r="J6055">
        <f t="shared" si="97"/>
        <v>56486420</v>
      </c>
    </row>
    <row r="6056" spans="1:10">
      <c r="A6056" t="s">
        <v>566</v>
      </c>
      <c r="B6056" t="s">
        <v>1042</v>
      </c>
      <c r="C6056" t="s">
        <v>1043</v>
      </c>
      <c r="D6056">
        <v>2022</v>
      </c>
      <c r="E6056">
        <v>1038</v>
      </c>
      <c r="F6056">
        <v>0</v>
      </c>
      <c r="G6056">
        <v>0</v>
      </c>
      <c r="H6056">
        <v>0</v>
      </c>
      <c r="I6056">
        <v>1038</v>
      </c>
      <c r="J6056">
        <f t="shared" si="97"/>
        <v>1038</v>
      </c>
    </row>
    <row r="6057" spans="1:10">
      <c r="A6057" t="s">
        <v>566</v>
      </c>
      <c r="B6057" t="s">
        <v>631</v>
      </c>
      <c r="C6057" t="s">
        <v>632</v>
      </c>
      <c r="D6057">
        <v>2022</v>
      </c>
      <c r="E6057">
        <v>0</v>
      </c>
      <c r="F6057">
        <v>0</v>
      </c>
      <c r="G6057">
        <v>0</v>
      </c>
      <c r="H6057">
        <v>471</v>
      </c>
      <c r="I6057">
        <v>471</v>
      </c>
      <c r="J6057">
        <f t="shared" si="97"/>
        <v>471</v>
      </c>
    </row>
    <row r="6058" spans="1:10">
      <c r="A6058" t="s">
        <v>566</v>
      </c>
      <c r="B6058" t="s">
        <v>633</v>
      </c>
      <c r="C6058" t="s">
        <v>600</v>
      </c>
      <c r="D6058">
        <v>2022</v>
      </c>
      <c r="E6058">
        <v>0</v>
      </c>
      <c r="F6058">
        <v>417</v>
      </c>
      <c r="G6058">
        <v>0</v>
      </c>
      <c r="H6058">
        <v>0</v>
      </c>
      <c r="I6058">
        <v>417</v>
      </c>
      <c r="J6058">
        <f t="shared" si="97"/>
        <v>417</v>
      </c>
    </row>
    <row r="6059" spans="1:10">
      <c r="A6059" t="s">
        <v>566</v>
      </c>
      <c r="B6059" t="s">
        <v>636</v>
      </c>
      <c r="C6059" t="s">
        <v>637</v>
      </c>
      <c r="D6059">
        <v>2022</v>
      </c>
      <c r="E6059">
        <v>0</v>
      </c>
      <c r="F6059">
        <v>0</v>
      </c>
      <c r="G6059">
        <v>101</v>
      </c>
      <c r="H6059">
        <v>0</v>
      </c>
      <c r="I6059">
        <v>101</v>
      </c>
      <c r="J6059">
        <f t="shared" ref="J6059:J6122" si="98">AVERAGEIF(E6059:H6059, "&gt;0")</f>
        <v>101</v>
      </c>
    </row>
    <row r="6060" spans="1:10">
      <c r="A6060" t="s">
        <v>566</v>
      </c>
      <c r="B6060" t="s">
        <v>1778</v>
      </c>
      <c r="C6060" t="s">
        <v>1779</v>
      </c>
      <c r="D6060">
        <v>2022</v>
      </c>
      <c r="E6060">
        <v>0</v>
      </c>
      <c r="F6060">
        <v>78</v>
      </c>
      <c r="G6060">
        <v>0</v>
      </c>
      <c r="H6060">
        <v>0</v>
      </c>
      <c r="I6060">
        <v>78</v>
      </c>
      <c r="J6060">
        <f t="shared" si="98"/>
        <v>78</v>
      </c>
    </row>
    <row r="6061" spans="1:10">
      <c r="A6061" t="s">
        <v>566</v>
      </c>
      <c r="B6061" t="s">
        <v>647</v>
      </c>
      <c r="C6061" t="s">
        <v>610</v>
      </c>
      <c r="D6061">
        <v>2022</v>
      </c>
      <c r="E6061">
        <v>0</v>
      </c>
      <c r="F6061">
        <v>225</v>
      </c>
      <c r="G6061">
        <v>0</v>
      </c>
      <c r="H6061">
        <v>0</v>
      </c>
      <c r="I6061">
        <v>225</v>
      </c>
      <c r="J6061">
        <f t="shared" si="98"/>
        <v>225</v>
      </c>
    </row>
    <row r="6062" spans="1:10">
      <c r="A6062" t="s">
        <v>566</v>
      </c>
      <c r="B6062" t="s">
        <v>2436</v>
      </c>
      <c r="C6062" t="s">
        <v>2437</v>
      </c>
      <c r="D6062">
        <v>2022</v>
      </c>
      <c r="E6062">
        <v>34000</v>
      </c>
      <c r="F6062">
        <v>0</v>
      </c>
      <c r="G6062">
        <v>0</v>
      </c>
      <c r="H6062">
        <v>0</v>
      </c>
      <c r="I6062">
        <v>34000</v>
      </c>
      <c r="J6062">
        <f t="shared" si="98"/>
        <v>34000</v>
      </c>
    </row>
    <row r="6063" spans="1:10">
      <c r="A6063" t="s">
        <v>566</v>
      </c>
      <c r="B6063" t="s">
        <v>660</v>
      </c>
      <c r="C6063" t="s">
        <v>622</v>
      </c>
      <c r="D6063">
        <v>2022</v>
      </c>
      <c r="E6063">
        <v>0</v>
      </c>
      <c r="F6063">
        <v>0</v>
      </c>
      <c r="G6063">
        <v>79</v>
      </c>
      <c r="H6063">
        <v>0</v>
      </c>
      <c r="I6063">
        <v>79</v>
      </c>
      <c r="J6063">
        <f t="shared" si="98"/>
        <v>79</v>
      </c>
    </row>
    <row r="6064" spans="1:10">
      <c r="A6064" t="s">
        <v>566</v>
      </c>
      <c r="B6064" t="s">
        <v>1787</v>
      </c>
      <c r="C6064" t="s">
        <v>1788</v>
      </c>
      <c r="D6064">
        <v>2022</v>
      </c>
      <c r="E6064">
        <v>0</v>
      </c>
      <c r="F6064">
        <v>0</v>
      </c>
      <c r="G6064">
        <v>428</v>
      </c>
      <c r="H6064">
        <v>0</v>
      </c>
      <c r="I6064">
        <v>428</v>
      </c>
      <c r="J6064">
        <f t="shared" si="98"/>
        <v>428</v>
      </c>
    </row>
    <row r="6065" spans="1:10">
      <c r="A6065" t="s">
        <v>566</v>
      </c>
      <c r="B6065" t="s">
        <v>1112</v>
      </c>
      <c r="C6065" t="s">
        <v>1113</v>
      </c>
      <c r="D6065">
        <v>2022</v>
      </c>
      <c r="E6065">
        <v>0</v>
      </c>
      <c r="F6065">
        <v>0</v>
      </c>
      <c r="G6065">
        <v>1051</v>
      </c>
      <c r="H6065">
        <v>0</v>
      </c>
      <c r="I6065">
        <v>1051</v>
      </c>
      <c r="J6065">
        <f t="shared" si="98"/>
        <v>1051</v>
      </c>
    </row>
    <row r="6066" spans="1:10">
      <c r="A6066" t="s">
        <v>566</v>
      </c>
      <c r="B6066" t="s">
        <v>677</v>
      </c>
      <c r="C6066" t="s">
        <v>678</v>
      </c>
      <c r="D6066">
        <v>2022</v>
      </c>
      <c r="E6066">
        <v>0</v>
      </c>
      <c r="F6066">
        <v>0</v>
      </c>
      <c r="G6066">
        <v>396</v>
      </c>
      <c r="H6066">
        <v>0</v>
      </c>
      <c r="I6066">
        <v>396</v>
      </c>
      <c r="J6066">
        <f t="shared" si="98"/>
        <v>396</v>
      </c>
    </row>
    <row r="6067" spans="1:10">
      <c r="A6067" t="s">
        <v>566</v>
      </c>
      <c r="B6067" t="s">
        <v>663</v>
      </c>
      <c r="C6067" t="s">
        <v>568</v>
      </c>
      <c r="D6067">
        <v>2022</v>
      </c>
      <c r="E6067">
        <v>0</v>
      </c>
      <c r="F6067">
        <v>0</v>
      </c>
      <c r="G6067">
        <v>195</v>
      </c>
      <c r="H6067">
        <v>0</v>
      </c>
      <c r="I6067">
        <v>195</v>
      </c>
      <c r="J6067">
        <f t="shared" si="98"/>
        <v>195</v>
      </c>
    </row>
    <row r="6068" spans="1:10">
      <c r="A6068" t="s">
        <v>566</v>
      </c>
      <c r="B6068" t="s">
        <v>664</v>
      </c>
      <c r="C6068" t="s">
        <v>665</v>
      </c>
      <c r="D6068">
        <v>2022</v>
      </c>
      <c r="E6068">
        <v>0</v>
      </c>
      <c r="F6068">
        <v>0</v>
      </c>
      <c r="G6068">
        <v>0</v>
      </c>
      <c r="H6068">
        <v>841</v>
      </c>
      <c r="I6068">
        <v>841</v>
      </c>
      <c r="J6068">
        <f t="shared" si="98"/>
        <v>841</v>
      </c>
    </row>
    <row r="6069" spans="1:10">
      <c r="A6069" t="s">
        <v>566</v>
      </c>
      <c r="B6069" t="s">
        <v>1656</v>
      </c>
      <c r="C6069" t="s">
        <v>586</v>
      </c>
      <c r="D6069">
        <v>2022</v>
      </c>
      <c r="E6069">
        <v>279850</v>
      </c>
      <c r="F6069">
        <v>748000</v>
      </c>
      <c r="G6069">
        <v>750000</v>
      </c>
      <c r="H6069">
        <v>0</v>
      </c>
      <c r="I6069">
        <v>1777850</v>
      </c>
      <c r="J6069">
        <f t="shared" si="98"/>
        <v>592616.66666666663</v>
      </c>
    </row>
    <row r="6070" spans="1:10">
      <c r="A6070" t="s">
        <v>566</v>
      </c>
      <c r="B6070" t="s">
        <v>668</v>
      </c>
      <c r="C6070" t="s">
        <v>669</v>
      </c>
      <c r="D6070">
        <v>2022</v>
      </c>
      <c r="E6070">
        <v>0</v>
      </c>
      <c r="F6070">
        <v>0</v>
      </c>
      <c r="G6070">
        <v>0</v>
      </c>
      <c r="H6070">
        <v>24326</v>
      </c>
      <c r="I6070">
        <v>24326</v>
      </c>
      <c r="J6070">
        <f t="shared" si="98"/>
        <v>24326</v>
      </c>
    </row>
    <row r="6071" spans="1:10">
      <c r="A6071" t="s">
        <v>566</v>
      </c>
      <c r="B6071" t="s">
        <v>670</v>
      </c>
      <c r="C6071" t="s">
        <v>596</v>
      </c>
      <c r="D6071">
        <v>2022</v>
      </c>
      <c r="E6071">
        <v>0</v>
      </c>
      <c r="F6071">
        <v>0</v>
      </c>
      <c r="G6071">
        <v>0</v>
      </c>
      <c r="H6071">
        <v>600</v>
      </c>
      <c r="I6071">
        <v>600</v>
      </c>
      <c r="J6071">
        <f t="shared" si="98"/>
        <v>600</v>
      </c>
    </row>
    <row r="6072" spans="1:10">
      <c r="A6072" t="s">
        <v>566</v>
      </c>
      <c r="B6072" t="s">
        <v>1037</v>
      </c>
      <c r="C6072" t="s">
        <v>588</v>
      </c>
      <c r="D6072">
        <v>2022</v>
      </c>
      <c r="E6072">
        <v>269</v>
      </c>
      <c r="F6072">
        <v>0</v>
      </c>
      <c r="G6072">
        <v>0</v>
      </c>
      <c r="H6072">
        <v>0</v>
      </c>
      <c r="I6072">
        <v>269</v>
      </c>
      <c r="J6072">
        <f t="shared" si="98"/>
        <v>269</v>
      </c>
    </row>
    <row r="6073" spans="1:10">
      <c r="A6073" t="s">
        <v>566</v>
      </c>
      <c r="B6073" t="s">
        <v>682</v>
      </c>
      <c r="C6073" t="s">
        <v>683</v>
      </c>
      <c r="D6073">
        <v>2022</v>
      </c>
      <c r="E6073">
        <v>0</v>
      </c>
      <c r="F6073">
        <v>0</v>
      </c>
      <c r="G6073">
        <v>903</v>
      </c>
      <c r="H6073">
        <v>0</v>
      </c>
      <c r="I6073">
        <v>903</v>
      </c>
      <c r="J6073">
        <f t="shared" si="98"/>
        <v>903</v>
      </c>
    </row>
    <row r="6074" spans="1:10">
      <c r="A6074" t="s">
        <v>566</v>
      </c>
      <c r="B6074" t="s">
        <v>684</v>
      </c>
      <c r="C6074" t="s">
        <v>685</v>
      </c>
      <c r="D6074">
        <v>2022</v>
      </c>
      <c r="E6074">
        <v>999</v>
      </c>
      <c r="F6074">
        <v>0</v>
      </c>
      <c r="G6074">
        <v>0</v>
      </c>
      <c r="H6074">
        <v>0</v>
      </c>
      <c r="I6074">
        <v>999</v>
      </c>
      <c r="J6074">
        <f t="shared" si="98"/>
        <v>999</v>
      </c>
    </row>
    <row r="6075" spans="1:10">
      <c r="A6075" t="s">
        <v>566</v>
      </c>
      <c r="B6075" t="s">
        <v>2190</v>
      </c>
      <c r="C6075" t="s">
        <v>592</v>
      </c>
      <c r="D6075">
        <v>2022</v>
      </c>
      <c r="E6075">
        <v>595</v>
      </c>
      <c r="F6075">
        <v>0</v>
      </c>
      <c r="G6075">
        <v>0</v>
      </c>
      <c r="H6075">
        <v>0</v>
      </c>
      <c r="I6075">
        <v>595</v>
      </c>
      <c r="J6075">
        <f t="shared" si="98"/>
        <v>595</v>
      </c>
    </row>
    <row r="6076" spans="1:10">
      <c r="A6076" t="s">
        <v>566</v>
      </c>
      <c r="B6076" t="s">
        <v>1451</v>
      </c>
      <c r="C6076" t="s">
        <v>1348</v>
      </c>
      <c r="D6076">
        <v>2022</v>
      </c>
      <c r="E6076">
        <v>4000000</v>
      </c>
      <c r="F6076">
        <v>0</v>
      </c>
      <c r="G6076">
        <v>0</v>
      </c>
      <c r="H6076">
        <v>0</v>
      </c>
      <c r="I6076">
        <v>4000000</v>
      </c>
      <c r="J6076">
        <f t="shared" si="98"/>
        <v>4000000</v>
      </c>
    </row>
    <row r="6077" spans="1:10">
      <c r="A6077" t="s">
        <v>566</v>
      </c>
      <c r="B6077" t="s">
        <v>1233</v>
      </c>
      <c r="C6077" t="s">
        <v>1043</v>
      </c>
      <c r="D6077">
        <v>2022</v>
      </c>
      <c r="E6077">
        <v>51480</v>
      </c>
      <c r="F6077">
        <v>0</v>
      </c>
      <c r="G6077">
        <v>0</v>
      </c>
      <c r="H6077">
        <v>0</v>
      </c>
      <c r="I6077">
        <v>51480</v>
      </c>
      <c r="J6077">
        <f t="shared" si="98"/>
        <v>51480</v>
      </c>
    </row>
    <row r="6078" spans="1:10">
      <c r="A6078" t="s">
        <v>566</v>
      </c>
      <c r="B6078" t="s">
        <v>1743</v>
      </c>
      <c r="C6078" t="s">
        <v>2004</v>
      </c>
      <c r="D6078">
        <v>2022</v>
      </c>
      <c r="E6078">
        <v>0</v>
      </c>
      <c r="F6078">
        <v>25929</v>
      </c>
      <c r="G6078">
        <v>0</v>
      </c>
      <c r="H6078">
        <v>0</v>
      </c>
      <c r="I6078">
        <v>25929</v>
      </c>
      <c r="J6078">
        <f t="shared" si="98"/>
        <v>25929</v>
      </c>
    </row>
    <row r="6079" spans="1:10">
      <c r="A6079" t="s">
        <v>566</v>
      </c>
      <c r="B6079" t="s">
        <v>2005</v>
      </c>
      <c r="C6079" t="s">
        <v>2006</v>
      </c>
      <c r="D6079">
        <v>2022</v>
      </c>
      <c r="E6079">
        <v>0</v>
      </c>
      <c r="F6079">
        <v>0</v>
      </c>
      <c r="G6079">
        <v>99000</v>
      </c>
      <c r="H6079">
        <v>0</v>
      </c>
      <c r="I6079">
        <v>99000</v>
      </c>
      <c r="J6079">
        <f t="shared" si="98"/>
        <v>99000</v>
      </c>
    </row>
    <row r="6080" spans="1:10">
      <c r="A6080" t="s">
        <v>566</v>
      </c>
      <c r="B6080" t="s">
        <v>599</v>
      </c>
      <c r="C6080" t="s">
        <v>600</v>
      </c>
      <c r="D6080">
        <v>2022</v>
      </c>
      <c r="E6080">
        <v>0</v>
      </c>
      <c r="F6080">
        <v>45197</v>
      </c>
      <c r="G6080">
        <v>0</v>
      </c>
      <c r="H6080">
        <v>0</v>
      </c>
      <c r="I6080">
        <v>45197</v>
      </c>
      <c r="J6080">
        <f t="shared" si="98"/>
        <v>45197</v>
      </c>
    </row>
    <row r="6081" spans="1:10">
      <c r="A6081" t="s">
        <v>566</v>
      </c>
      <c r="B6081" t="s">
        <v>2007</v>
      </c>
      <c r="C6081" t="s">
        <v>1032</v>
      </c>
      <c r="D6081">
        <v>2022</v>
      </c>
      <c r="E6081">
        <v>0</v>
      </c>
      <c r="F6081">
        <v>0</v>
      </c>
      <c r="G6081">
        <v>0</v>
      </c>
      <c r="H6081">
        <v>673000</v>
      </c>
      <c r="I6081">
        <v>673000</v>
      </c>
      <c r="J6081">
        <f t="shared" si="98"/>
        <v>673000</v>
      </c>
    </row>
    <row r="6082" spans="1:10">
      <c r="A6082" t="s">
        <v>566</v>
      </c>
      <c r="B6082" t="s">
        <v>2438</v>
      </c>
      <c r="C6082" t="s">
        <v>944</v>
      </c>
      <c r="D6082">
        <v>2022</v>
      </c>
      <c r="E6082">
        <v>23000</v>
      </c>
      <c r="F6082">
        <v>108000</v>
      </c>
      <c r="G6082">
        <v>0</v>
      </c>
      <c r="H6082">
        <v>0</v>
      </c>
      <c r="I6082">
        <v>131000</v>
      </c>
      <c r="J6082">
        <f t="shared" si="98"/>
        <v>65500</v>
      </c>
    </row>
    <row r="6083" spans="1:10">
      <c r="A6083" t="s">
        <v>566</v>
      </c>
      <c r="B6083" t="s">
        <v>2439</v>
      </c>
      <c r="C6083" t="s">
        <v>2440</v>
      </c>
      <c r="D6083">
        <v>2022</v>
      </c>
      <c r="E6083">
        <v>0</v>
      </c>
      <c r="F6083">
        <v>0</v>
      </c>
      <c r="G6083">
        <v>0</v>
      </c>
      <c r="H6083">
        <v>2404000</v>
      </c>
      <c r="I6083">
        <v>2404000</v>
      </c>
      <c r="J6083">
        <f t="shared" si="98"/>
        <v>2404000</v>
      </c>
    </row>
    <row r="6084" spans="1:10">
      <c r="A6084" t="s">
        <v>566</v>
      </c>
      <c r="B6084" t="s">
        <v>2441</v>
      </c>
      <c r="C6084" t="s">
        <v>2442</v>
      </c>
      <c r="D6084">
        <v>2022</v>
      </c>
      <c r="E6084">
        <v>0</v>
      </c>
      <c r="F6084">
        <v>0</v>
      </c>
      <c r="G6084">
        <v>0</v>
      </c>
      <c r="H6084">
        <v>9999</v>
      </c>
      <c r="I6084">
        <v>9999</v>
      </c>
      <c r="J6084">
        <f t="shared" si="98"/>
        <v>9999</v>
      </c>
    </row>
    <row r="6085" spans="1:10">
      <c r="A6085" t="s">
        <v>566</v>
      </c>
      <c r="B6085" t="s">
        <v>2191</v>
      </c>
      <c r="C6085" t="s">
        <v>2048</v>
      </c>
      <c r="D6085">
        <v>2022</v>
      </c>
      <c r="E6085">
        <v>0</v>
      </c>
      <c r="F6085">
        <v>0</v>
      </c>
      <c r="G6085">
        <v>13000</v>
      </c>
      <c r="H6085">
        <v>0</v>
      </c>
      <c r="I6085">
        <v>13000</v>
      </c>
      <c r="J6085">
        <f t="shared" si="98"/>
        <v>13000</v>
      </c>
    </row>
    <row r="6086" spans="1:10">
      <c r="A6086" t="s">
        <v>566</v>
      </c>
      <c r="B6086" t="s">
        <v>2443</v>
      </c>
      <c r="C6086" t="s">
        <v>2367</v>
      </c>
      <c r="D6086">
        <v>2022</v>
      </c>
      <c r="E6086">
        <v>0</v>
      </c>
      <c r="F6086">
        <v>675000</v>
      </c>
      <c r="G6086">
        <v>0</v>
      </c>
      <c r="H6086">
        <v>0</v>
      </c>
      <c r="I6086">
        <v>675000</v>
      </c>
      <c r="J6086">
        <f t="shared" si="98"/>
        <v>675000</v>
      </c>
    </row>
    <row r="6087" spans="1:10">
      <c r="A6087" t="s">
        <v>566</v>
      </c>
      <c r="B6087" t="s">
        <v>2009</v>
      </c>
      <c r="C6087" t="s">
        <v>971</v>
      </c>
      <c r="D6087">
        <v>2022</v>
      </c>
      <c r="E6087">
        <v>0</v>
      </c>
      <c r="F6087">
        <v>0</v>
      </c>
      <c r="G6087">
        <v>54695</v>
      </c>
      <c r="H6087">
        <v>0</v>
      </c>
      <c r="I6087">
        <v>54695</v>
      </c>
      <c r="J6087">
        <f t="shared" si="98"/>
        <v>54695</v>
      </c>
    </row>
    <row r="6088" spans="1:10">
      <c r="A6088" t="s">
        <v>566</v>
      </c>
      <c r="B6088" t="s">
        <v>2192</v>
      </c>
      <c r="C6088" t="s">
        <v>2193</v>
      </c>
      <c r="D6088">
        <v>2022</v>
      </c>
      <c r="E6088">
        <v>0</v>
      </c>
      <c r="F6088">
        <v>0</v>
      </c>
      <c r="G6088">
        <v>32000</v>
      </c>
      <c r="H6088">
        <v>0</v>
      </c>
      <c r="I6088">
        <v>32000</v>
      </c>
      <c r="J6088">
        <f t="shared" si="98"/>
        <v>32000</v>
      </c>
    </row>
    <row r="6089" spans="1:10">
      <c r="A6089" t="s">
        <v>566</v>
      </c>
      <c r="B6089" t="s">
        <v>2444</v>
      </c>
      <c r="C6089" t="s">
        <v>2445</v>
      </c>
      <c r="D6089">
        <v>2022</v>
      </c>
      <c r="E6089">
        <v>0</v>
      </c>
      <c r="F6089">
        <v>0</v>
      </c>
      <c r="G6089">
        <v>0</v>
      </c>
      <c r="H6089">
        <v>2027999</v>
      </c>
      <c r="I6089">
        <v>2027999</v>
      </c>
      <c r="J6089">
        <f t="shared" si="98"/>
        <v>2027999</v>
      </c>
    </row>
    <row r="6090" spans="1:10">
      <c r="A6090" t="s">
        <v>566</v>
      </c>
      <c r="B6090" t="s">
        <v>2259</v>
      </c>
      <c r="C6090" t="s">
        <v>2052</v>
      </c>
      <c r="D6090">
        <v>2022</v>
      </c>
      <c r="E6090">
        <v>0</v>
      </c>
      <c r="F6090">
        <v>82000</v>
      </c>
      <c r="G6090">
        <v>0</v>
      </c>
      <c r="H6090">
        <v>0</v>
      </c>
      <c r="I6090">
        <v>82000</v>
      </c>
      <c r="J6090">
        <f t="shared" si="98"/>
        <v>82000</v>
      </c>
    </row>
    <row r="6091" spans="1:10">
      <c r="A6091" t="s">
        <v>566</v>
      </c>
      <c r="B6091" t="s">
        <v>2446</v>
      </c>
      <c r="C6091" t="s">
        <v>1775</v>
      </c>
      <c r="D6091">
        <v>2022</v>
      </c>
      <c r="E6091">
        <v>29</v>
      </c>
      <c r="F6091">
        <v>0</v>
      </c>
      <c r="G6091">
        <v>0</v>
      </c>
      <c r="H6091">
        <v>2504000</v>
      </c>
      <c r="I6091">
        <v>2504029</v>
      </c>
      <c r="J6091">
        <f t="shared" si="98"/>
        <v>1252014.5</v>
      </c>
    </row>
    <row r="6092" spans="1:10">
      <c r="A6092" t="s">
        <v>566</v>
      </c>
      <c r="B6092" t="s">
        <v>2196</v>
      </c>
      <c r="C6092" t="s">
        <v>2197</v>
      </c>
      <c r="D6092">
        <v>2022</v>
      </c>
      <c r="E6092">
        <v>0</v>
      </c>
      <c r="F6092">
        <v>14000</v>
      </c>
      <c r="G6092">
        <v>0</v>
      </c>
      <c r="H6092">
        <v>0</v>
      </c>
      <c r="I6092">
        <v>14000</v>
      </c>
      <c r="J6092">
        <f t="shared" si="98"/>
        <v>14000</v>
      </c>
    </row>
    <row r="6093" spans="1:10">
      <c r="A6093" t="s">
        <v>566</v>
      </c>
      <c r="B6093" t="s">
        <v>2447</v>
      </c>
      <c r="C6093" t="s">
        <v>1683</v>
      </c>
      <c r="D6093">
        <v>2022</v>
      </c>
      <c r="E6093">
        <v>0</v>
      </c>
      <c r="F6093">
        <v>0</v>
      </c>
      <c r="G6093">
        <v>24954</v>
      </c>
      <c r="H6093">
        <v>0</v>
      </c>
      <c r="I6093">
        <v>24954</v>
      </c>
      <c r="J6093">
        <f t="shared" si="98"/>
        <v>24954</v>
      </c>
    </row>
    <row r="6094" spans="1:10">
      <c r="A6094" t="s">
        <v>566</v>
      </c>
      <c r="B6094" t="s">
        <v>1749</v>
      </c>
      <c r="C6094" t="s">
        <v>1390</v>
      </c>
      <c r="D6094">
        <v>2022</v>
      </c>
      <c r="E6094">
        <v>9946</v>
      </c>
      <c r="F6094">
        <v>0</v>
      </c>
      <c r="G6094">
        <v>0</v>
      </c>
      <c r="H6094">
        <v>0</v>
      </c>
      <c r="I6094">
        <v>9946</v>
      </c>
      <c r="J6094">
        <f t="shared" si="98"/>
        <v>9946</v>
      </c>
    </row>
    <row r="6095" spans="1:10">
      <c r="A6095" t="s">
        <v>566</v>
      </c>
      <c r="B6095" t="s">
        <v>2448</v>
      </c>
      <c r="C6095" t="s">
        <v>2437</v>
      </c>
      <c r="D6095">
        <v>2022</v>
      </c>
      <c r="E6095">
        <v>245000</v>
      </c>
      <c r="F6095">
        <v>0</v>
      </c>
      <c r="G6095">
        <v>0</v>
      </c>
      <c r="H6095">
        <v>0</v>
      </c>
      <c r="I6095">
        <v>245000</v>
      </c>
      <c r="J6095">
        <f t="shared" si="98"/>
        <v>245000</v>
      </c>
    </row>
    <row r="6096" spans="1:10">
      <c r="A6096" t="s">
        <v>566</v>
      </c>
      <c r="B6096" t="s">
        <v>2449</v>
      </c>
      <c r="C6096" t="s">
        <v>2450</v>
      </c>
      <c r="D6096">
        <v>2022</v>
      </c>
      <c r="E6096">
        <v>0</v>
      </c>
      <c r="F6096">
        <v>0</v>
      </c>
      <c r="G6096">
        <v>0</v>
      </c>
      <c r="H6096">
        <v>1750000</v>
      </c>
      <c r="I6096">
        <v>1750000</v>
      </c>
      <c r="J6096">
        <f t="shared" si="98"/>
        <v>1750000</v>
      </c>
    </row>
    <row r="6097" spans="1:10">
      <c r="A6097" t="s">
        <v>566</v>
      </c>
      <c r="B6097" t="s">
        <v>623</v>
      </c>
      <c r="C6097" t="s">
        <v>624</v>
      </c>
      <c r="D6097">
        <v>2022</v>
      </c>
      <c r="E6097">
        <v>0</v>
      </c>
      <c r="F6097">
        <v>0</v>
      </c>
      <c r="G6097">
        <v>0</v>
      </c>
      <c r="H6097">
        <v>68000</v>
      </c>
      <c r="I6097">
        <v>68000</v>
      </c>
      <c r="J6097">
        <f t="shared" si="98"/>
        <v>68000</v>
      </c>
    </row>
    <row r="6098" spans="1:10">
      <c r="A6098" t="s">
        <v>566</v>
      </c>
      <c r="B6098" t="s">
        <v>625</v>
      </c>
      <c r="C6098" t="s">
        <v>626</v>
      </c>
      <c r="D6098">
        <v>2022</v>
      </c>
      <c r="E6098">
        <v>0</v>
      </c>
      <c r="F6098">
        <v>0</v>
      </c>
      <c r="G6098">
        <v>308000</v>
      </c>
      <c r="H6098">
        <v>0</v>
      </c>
      <c r="I6098">
        <v>308000</v>
      </c>
      <c r="J6098">
        <f t="shared" si="98"/>
        <v>308000</v>
      </c>
    </row>
    <row r="6099" spans="1:10">
      <c r="A6099" t="s">
        <v>566</v>
      </c>
      <c r="B6099" t="s">
        <v>949</v>
      </c>
      <c r="C6099" t="s">
        <v>950</v>
      </c>
      <c r="D6099">
        <v>2022</v>
      </c>
      <c r="E6099">
        <v>190000</v>
      </c>
      <c r="F6099">
        <v>0</v>
      </c>
      <c r="G6099">
        <v>50000</v>
      </c>
      <c r="H6099">
        <v>0</v>
      </c>
      <c r="I6099">
        <v>240000</v>
      </c>
      <c r="J6099">
        <f t="shared" si="98"/>
        <v>120000</v>
      </c>
    </row>
    <row r="6100" spans="1:10">
      <c r="A6100" t="s">
        <v>566</v>
      </c>
      <c r="B6100" t="s">
        <v>1187</v>
      </c>
      <c r="C6100" t="s">
        <v>988</v>
      </c>
      <c r="D6100">
        <v>2022</v>
      </c>
      <c r="E6100">
        <v>0</v>
      </c>
      <c r="F6100">
        <v>0</v>
      </c>
      <c r="G6100">
        <v>3334166</v>
      </c>
      <c r="H6100">
        <v>0</v>
      </c>
      <c r="I6100">
        <v>3334166</v>
      </c>
      <c r="J6100">
        <f t="shared" si="98"/>
        <v>3334166</v>
      </c>
    </row>
    <row r="6101" spans="1:10">
      <c r="A6101" t="s">
        <v>566</v>
      </c>
      <c r="B6101" t="s">
        <v>1526</v>
      </c>
      <c r="C6101" t="s">
        <v>1527</v>
      </c>
      <c r="D6101">
        <v>2022</v>
      </c>
      <c r="E6101">
        <v>0</v>
      </c>
      <c r="F6101">
        <v>0</v>
      </c>
      <c r="G6101">
        <v>3835074</v>
      </c>
      <c r="H6101">
        <v>0</v>
      </c>
      <c r="I6101">
        <v>3835074</v>
      </c>
      <c r="J6101">
        <f t="shared" si="98"/>
        <v>3835074</v>
      </c>
    </row>
    <row r="6102" spans="1:10">
      <c r="A6102" t="s">
        <v>566</v>
      </c>
      <c r="B6102" t="s">
        <v>567</v>
      </c>
      <c r="C6102" t="s">
        <v>568</v>
      </c>
      <c r="D6102">
        <v>2022</v>
      </c>
      <c r="E6102">
        <v>0</v>
      </c>
      <c r="F6102">
        <v>263554</v>
      </c>
      <c r="G6102">
        <v>0</v>
      </c>
      <c r="H6102">
        <v>0</v>
      </c>
      <c r="I6102">
        <v>263554</v>
      </c>
      <c r="J6102">
        <f t="shared" si="98"/>
        <v>263554</v>
      </c>
    </row>
    <row r="6103" spans="1:10">
      <c r="A6103" t="s">
        <v>566</v>
      </c>
      <c r="B6103" t="s">
        <v>569</v>
      </c>
      <c r="C6103" t="s">
        <v>570</v>
      </c>
      <c r="D6103">
        <v>2022</v>
      </c>
      <c r="E6103">
        <v>0</v>
      </c>
      <c r="F6103">
        <v>0</v>
      </c>
      <c r="G6103">
        <v>0</v>
      </c>
      <c r="H6103">
        <v>26000</v>
      </c>
      <c r="I6103">
        <v>26000</v>
      </c>
      <c r="J6103">
        <f t="shared" si="98"/>
        <v>26000</v>
      </c>
    </row>
    <row r="6104" spans="1:10">
      <c r="A6104" t="s">
        <v>759</v>
      </c>
      <c r="B6104" t="s">
        <v>776</v>
      </c>
      <c r="C6104" t="s">
        <v>777</v>
      </c>
      <c r="D6104">
        <v>2022</v>
      </c>
      <c r="E6104">
        <v>0</v>
      </c>
      <c r="F6104">
        <v>0</v>
      </c>
      <c r="G6104">
        <v>3442495</v>
      </c>
      <c r="H6104">
        <v>1128000</v>
      </c>
      <c r="I6104">
        <v>4570495</v>
      </c>
      <c r="J6104">
        <f t="shared" si="98"/>
        <v>2285247.5</v>
      </c>
    </row>
    <row r="6105" spans="1:10">
      <c r="A6105" t="s">
        <v>566</v>
      </c>
      <c r="B6105" t="s">
        <v>573</v>
      </c>
      <c r="C6105" t="s">
        <v>574</v>
      </c>
      <c r="D6105">
        <v>2022</v>
      </c>
      <c r="E6105">
        <v>2065826</v>
      </c>
      <c r="F6105">
        <v>161000</v>
      </c>
      <c r="G6105">
        <v>1395000</v>
      </c>
      <c r="H6105">
        <v>0</v>
      </c>
      <c r="I6105">
        <v>3621826</v>
      </c>
      <c r="J6105">
        <f t="shared" si="98"/>
        <v>1207275.3333333333</v>
      </c>
    </row>
    <row r="6106" spans="1:10">
      <c r="A6106" t="s">
        <v>566</v>
      </c>
      <c r="B6106" t="s">
        <v>575</v>
      </c>
      <c r="C6106" t="s">
        <v>576</v>
      </c>
      <c r="D6106">
        <v>2022</v>
      </c>
      <c r="E6106">
        <v>0</v>
      </c>
      <c r="F6106">
        <v>780544</v>
      </c>
      <c r="G6106">
        <v>0</v>
      </c>
      <c r="H6106">
        <v>0</v>
      </c>
      <c r="I6106">
        <v>780544</v>
      </c>
      <c r="J6106">
        <f t="shared" si="98"/>
        <v>780544</v>
      </c>
    </row>
    <row r="6107" spans="1:10">
      <c r="A6107" t="s">
        <v>566</v>
      </c>
      <c r="B6107" t="s">
        <v>581</v>
      </c>
      <c r="C6107" t="s">
        <v>582</v>
      </c>
      <c r="D6107">
        <v>2022</v>
      </c>
      <c r="E6107">
        <v>2675000</v>
      </c>
      <c r="F6107">
        <v>0</v>
      </c>
      <c r="G6107">
        <v>0</v>
      </c>
      <c r="H6107">
        <v>0</v>
      </c>
      <c r="I6107">
        <v>2675000</v>
      </c>
      <c r="J6107">
        <f t="shared" si="98"/>
        <v>2675000</v>
      </c>
    </row>
    <row r="6108" spans="1:10">
      <c r="A6108" t="s">
        <v>566</v>
      </c>
      <c r="B6108" t="s">
        <v>1352</v>
      </c>
      <c r="C6108" t="s">
        <v>1176</v>
      </c>
      <c r="D6108">
        <v>2022</v>
      </c>
      <c r="E6108">
        <v>0</v>
      </c>
      <c r="F6108">
        <v>2493383</v>
      </c>
      <c r="G6108">
        <v>5373000</v>
      </c>
      <c r="H6108">
        <v>0</v>
      </c>
      <c r="I6108">
        <v>7866383</v>
      </c>
      <c r="J6108">
        <f t="shared" si="98"/>
        <v>3933191.5</v>
      </c>
    </row>
    <row r="6109" spans="1:10">
      <c r="A6109" t="s">
        <v>566</v>
      </c>
      <c r="B6109" t="s">
        <v>1301</v>
      </c>
      <c r="C6109" t="s">
        <v>1051</v>
      </c>
      <c r="D6109">
        <v>2022</v>
      </c>
      <c r="E6109">
        <v>0</v>
      </c>
      <c r="F6109">
        <v>0</v>
      </c>
      <c r="G6109">
        <v>0</v>
      </c>
      <c r="H6109">
        <v>2324000</v>
      </c>
      <c r="I6109">
        <v>2324000</v>
      </c>
      <c r="J6109">
        <f t="shared" si="98"/>
        <v>2324000</v>
      </c>
    </row>
    <row r="6110" spans="1:10">
      <c r="A6110" t="s">
        <v>566</v>
      </c>
      <c r="B6110" t="s">
        <v>583</v>
      </c>
      <c r="C6110" t="s">
        <v>584</v>
      </c>
      <c r="D6110">
        <v>2022</v>
      </c>
      <c r="E6110">
        <v>0</v>
      </c>
      <c r="F6110">
        <v>653461</v>
      </c>
      <c r="G6110">
        <v>0</v>
      </c>
      <c r="H6110">
        <v>0</v>
      </c>
      <c r="I6110">
        <v>653461</v>
      </c>
      <c r="J6110">
        <f t="shared" si="98"/>
        <v>653461</v>
      </c>
    </row>
    <row r="6111" spans="1:10">
      <c r="A6111" t="s">
        <v>566</v>
      </c>
      <c r="B6111" t="s">
        <v>585</v>
      </c>
      <c r="C6111" t="s">
        <v>586</v>
      </c>
      <c r="D6111">
        <v>2022</v>
      </c>
      <c r="E6111">
        <v>0</v>
      </c>
      <c r="F6111">
        <v>0</v>
      </c>
      <c r="G6111">
        <v>0</v>
      </c>
      <c r="H6111">
        <v>407098</v>
      </c>
      <c r="I6111">
        <v>407098</v>
      </c>
      <c r="J6111">
        <f t="shared" si="98"/>
        <v>407098</v>
      </c>
    </row>
    <row r="6112" spans="1:10">
      <c r="A6112" t="s">
        <v>566</v>
      </c>
      <c r="B6112" t="s">
        <v>589</v>
      </c>
      <c r="C6112" t="s">
        <v>590</v>
      </c>
      <c r="D6112">
        <v>2022</v>
      </c>
      <c r="E6112">
        <v>0</v>
      </c>
      <c r="F6112">
        <v>0</v>
      </c>
      <c r="G6112">
        <v>4206</v>
      </c>
      <c r="H6112">
        <v>0</v>
      </c>
      <c r="I6112">
        <v>4206</v>
      </c>
      <c r="J6112">
        <f t="shared" si="98"/>
        <v>4206</v>
      </c>
    </row>
    <row r="6113" spans="1:10">
      <c r="A6113" t="s">
        <v>566</v>
      </c>
      <c r="B6113" t="s">
        <v>872</v>
      </c>
      <c r="C6113" t="s">
        <v>873</v>
      </c>
      <c r="D6113">
        <v>2022</v>
      </c>
      <c r="E6113">
        <v>0</v>
      </c>
      <c r="F6113">
        <v>0</v>
      </c>
      <c r="G6113">
        <v>1735335</v>
      </c>
      <c r="H6113">
        <v>0</v>
      </c>
      <c r="I6113">
        <v>1735335</v>
      </c>
      <c r="J6113">
        <f t="shared" si="98"/>
        <v>1735335</v>
      </c>
    </row>
    <row r="6114" spans="1:10">
      <c r="A6114" t="s">
        <v>566</v>
      </c>
      <c r="B6114" t="s">
        <v>1741</v>
      </c>
      <c r="C6114" t="s">
        <v>1742</v>
      </c>
      <c r="D6114">
        <v>2022</v>
      </c>
      <c r="E6114">
        <v>0</v>
      </c>
      <c r="F6114">
        <v>0</v>
      </c>
      <c r="G6114">
        <v>504701</v>
      </c>
      <c r="H6114">
        <v>0</v>
      </c>
      <c r="I6114">
        <v>504701</v>
      </c>
      <c r="J6114">
        <f t="shared" si="98"/>
        <v>504701</v>
      </c>
    </row>
    <row r="6115" spans="1:10">
      <c r="A6115" t="s">
        <v>566</v>
      </c>
      <c r="B6115" t="s">
        <v>591</v>
      </c>
      <c r="C6115" t="s">
        <v>592</v>
      </c>
      <c r="D6115">
        <v>2022</v>
      </c>
      <c r="E6115">
        <v>5427696</v>
      </c>
      <c r="F6115">
        <v>6736000</v>
      </c>
      <c r="G6115">
        <v>6559000</v>
      </c>
      <c r="H6115">
        <v>18911000</v>
      </c>
      <c r="I6115">
        <v>37633696</v>
      </c>
      <c r="J6115">
        <f t="shared" si="98"/>
        <v>9408424</v>
      </c>
    </row>
    <row r="6116" spans="1:10">
      <c r="A6116" t="s">
        <v>566</v>
      </c>
      <c r="B6116" t="s">
        <v>593</v>
      </c>
      <c r="C6116" t="s">
        <v>594</v>
      </c>
      <c r="D6116">
        <v>2022</v>
      </c>
      <c r="E6116">
        <v>0</v>
      </c>
      <c r="F6116">
        <v>3254658</v>
      </c>
      <c r="G6116">
        <v>0</v>
      </c>
      <c r="H6116">
        <v>0</v>
      </c>
      <c r="I6116">
        <v>3254658</v>
      </c>
      <c r="J6116">
        <f t="shared" si="98"/>
        <v>3254658</v>
      </c>
    </row>
    <row r="6117" spans="1:10">
      <c r="A6117" t="s">
        <v>566</v>
      </c>
      <c r="B6117" t="s">
        <v>1400</v>
      </c>
      <c r="C6117" t="s">
        <v>1401</v>
      </c>
      <c r="D6117">
        <v>2022</v>
      </c>
      <c r="E6117">
        <v>0</v>
      </c>
      <c r="F6117">
        <v>387402</v>
      </c>
      <c r="G6117">
        <v>0</v>
      </c>
      <c r="H6117">
        <v>0</v>
      </c>
      <c r="I6117">
        <v>387402</v>
      </c>
      <c r="J6117">
        <f t="shared" si="98"/>
        <v>387402</v>
      </c>
    </row>
    <row r="6118" spans="1:10">
      <c r="A6118" t="s">
        <v>566</v>
      </c>
      <c r="B6118" t="s">
        <v>1255</v>
      </c>
      <c r="C6118" t="s">
        <v>1256</v>
      </c>
      <c r="D6118">
        <v>2022</v>
      </c>
      <c r="E6118">
        <v>91887</v>
      </c>
      <c r="F6118">
        <v>0</v>
      </c>
      <c r="G6118">
        <v>0</v>
      </c>
      <c r="H6118">
        <v>0</v>
      </c>
      <c r="I6118">
        <v>91887</v>
      </c>
      <c r="J6118">
        <f t="shared" si="98"/>
        <v>91887</v>
      </c>
    </row>
    <row r="6119" spans="1:10">
      <c r="A6119" t="s">
        <v>566</v>
      </c>
      <c r="B6119" t="s">
        <v>1492</v>
      </c>
      <c r="C6119" t="s">
        <v>1059</v>
      </c>
      <c r="D6119">
        <v>2022</v>
      </c>
      <c r="E6119">
        <v>751493</v>
      </c>
      <c r="F6119">
        <v>0</v>
      </c>
      <c r="G6119">
        <v>0</v>
      </c>
      <c r="H6119">
        <v>0</v>
      </c>
      <c r="I6119">
        <v>751493</v>
      </c>
      <c r="J6119">
        <f t="shared" si="98"/>
        <v>751493</v>
      </c>
    </row>
    <row r="6120" spans="1:10">
      <c r="A6120" t="s">
        <v>566</v>
      </c>
      <c r="B6120" t="s">
        <v>967</v>
      </c>
      <c r="C6120" t="s">
        <v>669</v>
      </c>
      <c r="D6120">
        <v>2022</v>
      </c>
      <c r="E6120">
        <v>0</v>
      </c>
      <c r="F6120">
        <v>0</v>
      </c>
      <c r="G6120">
        <v>573764</v>
      </c>
      <c r="H6120">
        <v>3763000</v>
      </c>
      <c r="I6120">
        <v>4336764</v>
      </c>
      <c r="J6120">
        <f t="shared" si="98"/>
        <v>2168382</v>
      </c>
    </row>
    <row r="6121" spans="1:10">
      <c r="A6121" t="s">
        <v>566</v>
      </c>
      <c r="B6121" t="s">
        <v>595</v>
      </c>
      <c r="C6121" t="s">
        <v>596</v>
      </c>
      <c r="D6121">
        <v>2022</v>
      </c>
      <c r="E6121">
        <v>0</v>
      </c>
      <c r="F6121">
        <v>0</v>
      </c>
      <c r="G6121">
        <v>0</v>
      </c>
      <c r="H6121">
        <v>1797634</v>
      </c>
      <c r="I6121">
        <v>1797634</v>
      </c>
      <c r="J6121">
        <f t="shared" si="98"/>
        <v>1797634</v>
      </c>
    </row>
    <row r="6122" spans="1:10">
      <c r="A6122" t="s">
        <v>566</v>
      </c>
      <c r="B6122" t="s">
        <v>1646</v>
      </c>
      <c r="C6122" t="s">
        <v>639</v>
      </c>
      <c r="D6122">
        <v>2022</v>
      </c>
      <c r="E6122">
        <v>0</v>
      </c>
      <c r="F6122">
        <v>0</v>
      </c>
      <c r="G6122">
        <v>289305</v>
      </c>
      <c r="H6122">
        <v>0</v>
      </c>
      <c r="I6122">
        <v>289305</v>
      </c>
      <c r="J6122">
        <f t="shared" si="98"/>
        <v>289305</v>
      </c>
    </row>
    <row r="6123" spans="1:10">
      <c r="A6123" t="s">
        <v>691</v>
      </c>
      <c r="B6123" t="s">
        <v>731</v>
      </c>
      <c r="C6123" t="s">
        <v>732</v>
      </c>
      <c r="D6123">
        <v>2022</v>
      </c>
      <c r="E6123">
        <v>839</v>
      </c>
      <c r="F6123">
        <v>0</v>
      </c>
      <c r="G6123">
        <v>0</v>
      </c>
      <c r="H6123">
        <v>0</v>
      </c>
      <c r="I6123">
        <v>839</v>
      </c>
      <c r="J6123">
        <f t="shared" ref="J6123:J6186" si="99">AVERAGEIF(E6123:H6123, "&gt;0")</f>
        <v>839</v>
      </c>
    </row>
    <row r="6124" spans="1:10">
      <c r="A6124" t="s">
        <v>691</v>
      </c>
      <c r="B6124" t="s">
        <v>2203</v>
      </c>
      <c r="C6124" t="s">
        <v>1199</v>
      </c>
      <c r="D6124">
        <v>2022</v>
      </c>
      <c r="E6124">
        <v>1000</v>
      </c>
      <c r="F6124">
        <v>0</v>
      </c>
      <c r="G6124">
        <v>0</v>
      </c>
      <c r="H6124">
        <v>0</v>
      </c>
      <c r="I6124">
        <v>1000</v>
      </c>
      <c r="J6124">
        <f t="shared" si="99"/>
        <v>1000</v>
      </c>
    </row>
    <row r="6125" spans="1:10">
      <c r="A6125" t="s">
        <v>691</v>
      </c>
      <c r="B6125" t="s">
        <v>733</v>
      </c>
      <c r="C6125" t="s">
        <v>734</v>
      </c>
      <c r="D6125">
        <v>2022</v>
      </c>
      <c r="E6125">
        <v>0</v>
      </c>
      <c r="F6125">
        <v>301</v>
      </c>
      <c r="G6125">
        <v>0</v>
      </c>
      <c r="H6125">
        <v>0</v>
      </c>
      <c r="I6125">
        <v>301</v>
      </c>
      <c r="J6125">
        <f t="shared" si="99"/>
        <v>301</v>
      </c>
    </row>
    <row r="6126" spans="1:10">
      <c r="A6126" t="s">
        <v>691</v>
      </c>
      <c r="B6126" t="s">
        <v>737</v>
      </c>
      <c r="C6126" t="s">
        <v>738</v>
      </c>
      <c r="D6126">
        <v>2022</v>
      </c>
      <c r="E6126">
        <v>0</v>
      </c>
      <c r="F6126">
        <v>0</v>
      </c>
      <c r="G6126">
        <v>0</v>
      </c>
      <c r="H6126">
        <v>351</v>
      </c>
      <c r="I6126">
        <v>351</v>
      </c>
      <c r="J6126">
        <f t="shared" si="99"/>
        <v>351</v>
      </c>
    </row>
    <row r="6127" spans="1:10">
      <c r="A6127" t="s">
        <v>691</v>
      </c>
      <c r="B6127" t="s">
        <v>2204</v>
      </c>
      <c r="C6127" t="s">
        <v>2205</v>
      </c>
      <c r="D6127">
        <v>2022</v>
      </c>
      <c r="E6127">
        <v>0</v>
      </c>
      <c r="F6127">
        <v>400000</v>
      </c>
      <c r="G6127">
        <v>0</v>
      </c>
      <c r="H6127">
        <v>0</v>
      </c>
      <c r="I6127">
        <v>400000</v>
      </c>
      <c r="J6127">
        <f t="shared" si="99"/>
        <v>400000</v>
      </c>
    </row>
    <row r="6128" spans="1:10">
      <c r="A6128" t="s">
        <v>691</v>
      </c>
      <c r="B6128" t="s">
        <v>692</v>
      </c>
      <c r="C6128" t="s">
        <v>693</v>
      </c>
      <c r="D6128">
        <v>2022</v>
      </c>
      <c r="E6128">
        <v>54264258</v>
      </c>
      <c r="F6128">
        <v>59015000</v>
      </c>
      <c r="G6128">
        <v>135337000</v>
      </c>
      <c r="H6128">
        <v>47309000</v>
      </c>
      <c r="I6128">
        <v>295925258</v>
      </c>
      <c r="J6128">
        <f t="shared" si="99"/>
        <v>73981314.5</v>
      </c>
    </row>
    <row r="6129" spans="1:10">
      <c r="A6129" t="s">
        <v>691</v>
      </c>
      <c r="B6129" t="s">
        <v>694</v>
      </c>
      <c r="C6129" t="s">
        <v>695</v>
      </c>
      <c r="D6129">
        <v>2022</v>
      </c>
      <c r="E6129">
        <v>0</v>
      </c>
      <c r="F6129">
        <v>51707</v>
      </c>
      <c r="G6129">
        <v>2200000</v>
      </c>
      <c r="H6129">
        <v>0</v>
      </c>
      <c r="I6129">
        <v>2251707</v>
      </c>
      <c r="J6129">
        <f t="shared" si="99"/>
        <v>1125853.5</v>
      </c>
    </row>
    <row r="6130" spans="1:10">
      <c r="A6130" t="s">
        <v>691</v>
      </c>
      <c r="B6130" t="s">
        <v>1794</v>
      </c>
      <c r="C6130" t="s">
        <v>1795</v>
      </c>
      <c r="D6130">
        <v>2022</v>
      </c>
      <c r="E6130">
        <v>200480</v>
      </c>
      <c r="F6130">
        <v>1165000</v>
      </c>
      <c r="G6130">
        <v>0</v>
      </c>
      <c r="H6130">
        <v>600000</v>
      </c>
      <c r="I6130">
        <v>1965480</v>
      </c>
      <c r="J6130">
        <f t="shared" si="99"/>
        <v>655160</v>
      </c>
    </row>
    <row r="6131" spans="1:10">
      <c r="A6131" t="s">
        <v>691</v>
      </c>
      <c r="B6131" t="s">
        <v>696</v>
      </c>
      <c r="C6131" t="s">
        <v>697</v>
      </c>
      <c r="D6131">
        <v>2022</v>
      </c>
      <c r="E6131">
        <v>0</v>
      </c>
      <c r="F6131">
        <v>2441550</v>
      </c>
      <c r="G6131">
        <v>0</v>
      </c>
      <c r="H6131">
        <v>4200000</v>
      </c>
      <c r="I6131">
        <v>6641550</v>
      </c>
      <c r="J6131">
        <f t="shared" si="99"/>
        <v>3320775</v>
      </c>
    </row>
    <row r="6132" spans="1:10">
      <c r="A6132" t="s">
        <v>691</v>
      </c>
      <c r="B6132" t="s">
        <v>698</v>
      </c>
      <c r="C6132" t="s">
        <v>699</v>
      </c>
      <c r="D6132">
        <v>2022</v>
      </c>
      <c r="E6132">
        <v>0</v>
      </c>
      <c r="F6132">
        <v>1498399</v>
      </c>
      <c r="G6132">
        <v>0</v>
      </c>
      <c r="H6132">
        <v>0</v>
      </c>
      <c r="I6132">
        <v>1498399</v>
      </c>
      <c r="J6132">
        <f t="shared" si="99"/>
        <v>1498399</v>
      </c>
    </row>
    <row r="6133" spans="1:10">
      <c r="A6133" t="s">
        <v>691</v>
      </c>
      <c r="B6133" t="s">
        <v>700</v>
      </c>
      <c r="C6133" t="s">
        <v>701</v>
      </c>
      <c r="D6133">
        <v>2022</v>
      </c>
      <c r="E6133">
        <v>500000</v>
      </c>
      <c r="F6133">
        <v>0</v>
      </c>
      <c r="G6133">
        <v>7044000</v>
      </c>
      <c r="H6133">
        <v>3500000</v>
      </c>
      <c r="I6133">
        <v>11044000</v>
      </c>
      <c r="J6133">
        <f t="shared" si="99"/>
        <v>3681333.3333333335</v>
      </c>
    </row>
    <row r="6134" spans="1:10">
      <c r="A6134" t="s">
        <v>691</v>
      </c>
      <c r="B6134" t="s">
        <v>2206</v>
      </c>
      <c r="C6134" t="s">
        <v>2207</v>
      </c>
      <c r="D6134">
        <v>2022</v>
      </c>
      <c r="E6134">
        <v>349816</v>
      </c>
      <c r="F6134">
        <v>4198000</v>
      </c>
      <c r="G6134">
        <v>0</v>
      </c>
      <c r="H6134">
        <v>0</v>
      </c>
      <c r="I6134">
        <v>4547816</v>
      </c>
      <c r="J6134">
        <f t="shared" si="99"/>
        <v>2273908</v>
      </c>
    </row>
    <row r="6135" spans="1:10">
      <c r="A6135" t="s">
        <v>691</v>
      </c>
      <c r="B6135" t="s">
        <v>702</v>
      </c>
      <c r="C6135" t="s">
        <v>703</v>
      </c>
      <c r="D6135">
        <v>2022</v>
      </c>
      <c r="E6135">
        <v>2757994</v>
      </c>
      <c r="F6135">
        <v>6530000</v>
      </c>
      <c r="G6135">
        <v>52200000</v>
      </c>
      <c r="H6135">
        <v>117638000</v>
      </c>
      <c r="I6135">
        <v>179125994</v>
      </c>
      <c r="J6135">
        <f t="shared" si="99"/>
        <v>44781498.5</v>
      </c>
    </row>
    <row r="6136" spans="1:10">
      <c r="A6136" t="s">
        <v>691</v>
      </c>
      <c r="B6136" t="s">
        <v>704</v>
      </c>
      <c r="C6136" t="s">
        <v>705</v>
      </c>
      <c r="D6136">
        <v>2022</v>
      </c>
      <c r="E6136">
        <v>400910</v>
      </c>
      <c r="F6136">
        <v>876000</v>
      </c>
      <c r="G6136">
        <v>350000</v>
      </c>
      <c r="H6136">
        <v>443000</v>
      </c>
      <c r="I6136">
        <v>2069910</v>
      </c>
      <c r="J6136">
        <f t="shared" si="99"/>
        <v>517477.5</v>
      </c>
    </row>
    <row r="6137" spans="1:10">
      <c r="A6137" t="s">
        <v>691</v>
      </c>
      <c r="B6137" t="s">
        <v>2451</v>
      </c>
      <c r="C6137" t="s">
        <v>2452</v>
      </c>
      <c r="D6137">
        <v>2022</v>
      </c>
      <c r="E6137">
        <v>0</v>
      </c>
      <c r="F6137">
        <v>0</v>
      </c>
      <c r="G6137">
        <v>0</v>
      </c>
      <c r="H6137">
        <v>1486996</v>
      </c>
      <c r="I6137">
        <v>1486996</v>
      </c>
      <c r="J6137">
        <f t="shared" si="99"/>
        <v>1486996</v>
      </c>
    </row>
    <row r="6138" spans="1:10">
      <c r="A6138" t="s">
        <v>691</v>
      </c>
      <c r="B6138" t="s">
        <v>708</v>
      </c>
      <c r="C6138" t="s">
        <v>709</v>
      </c>
      <c r="D6138">
        <v>2022</v>
      </c>
      <c r="E6138">
        <v>0</v>
      </c>
      <c r="F6138">
        <v>0</v>
      </c>
      <c r="G6138">
        <v>1290429</v>
      </c>
      <c r="H6138">
        <v>0</v>
      </c>
      <c r="I6138">
        <v>1290429</v>
      </c>
      <c r="J6138">
        <f t="shared" si="99"/>
        <v>1290429</v>
      </c>
    </row>
    <row r="6139" spans="1:10">
      <c r="A6139" t="s">
        <v>691</v>
      </c>
      <c r="B6139" t="s">
        <v>2220</v>
      </c>
      <c r="C6139" t="s">
        <v>2221</v>
      </c>
      <c r="D6139">
        <v>2022</v>
      </c>
      <c r="E6139">
        <v>3200000</v>
      </c>
      <c r="F6139">
        <v>0</v>
      </c>
      <c r="G6139">
        <v>0</v>
      </c>
      <c r="H6139">
        <v>0</v>
      </c>
      <c r="I6139">
        <v>3200000</v>
      </c>
      <c r="J6139">
        <f t="shared" si="99"/>
        <v>3200000</v>
      </c>
    </row>
    <row r="6140" spans="1:10">
      <c r="A6140" t="s">
        <v>691</v>
      </c>
      <c r="B6140" t="s">
        <v>710</v>
      </c>
      <c r="C6140" t="s">
        <v>711</v>
      </c>
      <c r="D6140">
        <v>2022</v>
      </c>
      <c r="E6140">
        <v>0</v>
      </c>
      <c r="F6140">
        <v>0</v>
      </c>
      <c r="G6140">
        <v>853194</v>
      </c>
      <c r="H6140">
        <v>0</v>
      </c>
      <c r="I6140">
        <v>853194</v>
      </c>
      <c r="J6140">
        <f t="shared" si="99"/>
        <v>853194</v>
      </c>
    </row>
    <row r="6141" spans="1:10">
      <c r="A6141" t="s">
        <v>691</v>
      </c>
      <c r="B6141" t="s">
        <v>712</v>
      </c>
      <c r="C6141" t="s">
        <v>713</v>
      </c>
      <c r="D6141">
        <v>2022</v>
      </c>
      <c r="E6141">
        <v>0</v>
      </c>
      <c r="F6141">
        <v>2744695</v>
      </c>
      <c r="G6141">
        <v>3660000</v>
      </c>
      <c r="H6141">
        <v>7899000</v>
      </c>
      <c r="I6141">
        <v>14303695</v>
      </c>
      <c r="J6141">
        <f t="shared" si="99"/>
        <v>4767898.333333333</v>
      </c>
    </row>
    <row r="6142" spans="1:10">
      <c r="A6142" t="s">
        <v>691</v>
      </c>
      <c r="B6142" t="s">
        <v>718</v>
      </c>
      <c r="C6142" t="s">
        <v>719</v>
      </c>
      <c r="D6142">
        <v>2022</v>
      </c>
      <c r="E6142">
        <v>0</v>
      </c>
      <c r="F6142">
        <v>0</v>
      </c>
      <c r="G6142">
        <v>0</v>
      </c>
      <c r="H6142">
        <v>1050316</v>
      </c>
      <c r="I6142">
        <v>1050316</v>
      </c>
      <c r="J6142">
        <f t="shared" si="99"/>
        <v>1050316</v>
      </c>
    </row>
    <row r="6143" spans="1:10">
      <c r="A6143" t="s">
        <v>691</v>
      </c>
      <c r="B6143" t="s">
        <v>720</v>
      </c>
      <c r="C6143" t="s">
        <v>721</v>
      </c>
      <c r="D6143">
        <v>2022</v>
      </c>
      <c r="E6143">
        <v>7422134</v>
      </c>
      <c r="F6143">
        <v>661000</v>
      </c>
      <c r="G6143">
        <v>0</v>
      </c>
      <c r="H6143">
        <v>47826000</v>
      </c>
      <c r="I6143">
        <v>55909134</v>
      </c>
      <c r="J6143">
        <f t="shared" si="99"/>
        <v>18636378</v>
      </c>
    </row>
    <row r="6144" spans="1:10">
      <c r="A6144" t="s">
        <v>691</v>
      </c>
      <c r="B6144" t="s">
        <v>722</v>
      </c>
      <c r="C6144" t="s">
        <v>723</v>
      </c>
      <c r="D6144">
        <v>2022</v>
      </c>
      <c r="E6144">
        <v>0</v>
      </c>
      <c r="F6144">
        <v>0</v>
      </c>
      <c r="G6144">
        <v>3998516</v>
      </c>
      <c r="H6144">
        <v>11520000</v>
      </c>
      <c r="I6144">
        <v>15518516</v>
      </c>
      <c r="J6144">
        <f t="shared" si="99"/>
        <v>7759258</v>
      </c>
    </row>
    <row r="6145" spans="1:10">
      <c r="A6145" t="s">
        <v>739</v>
      </c>
      <c r="B6145" t="s">
        <v>740</v>
      </c>
      <c r="C6145" t="s">
        <v>741</v>
      </c>
      <c r="D6145">
        <v>2022</v>
      </c>
      <c r="E6145">
        <v>0</v>
      </c>
      <c r="F6145">
        <v>3864725</v>
      </c>
      <c r="G6145">
        <v>1698000</v>
      </c>
      <c r="H6145">
        <v>2643000</v>
      </c>
      <c r="I6145">
        <v>8205725</v>
      </c>
      <c r="J6145">
        <f t="shared" si="99"/>
        <v>2735241.6666666665</v>
      </c>
    </row>
    <row r="6146" spans="1:10">
      <c r="A6146" t="s">
        <v>742</v>
      </c>
      <c r="B6146" t="s">
        <v>743</v>
      </c>
      <c r="C6146" t="s">
        <v>744</v>
      </c>
      <c r="D6146">
        <v>2022</v>
      </c>
      <c r="E6146">
        <v>0</v>
      </c>
      <c r="F6146">
        <v>115192646</v>
      </c>
      <c r="G6146">
        <v>235337000</v>
      </c>
      <c r="H6146">
        <v>255743000</v>
      </c>
      <c r="I6146">
        <v>606272646</v>
      </c>
      <c r="J6146">
        <f t="shared" si="99"/>
        <v>202090882</v>
      </c>
    </row>
    <row r="6147" spans="1:10">
      <c r="A6147" t="s">
        <v>742</v>
      </c>
      <c r="B6147" t="s">
        <v>745</v>
      </c>
      <c r="C6147" t="s">
        <v>746</v>
      </c>
      <c r="D6147">
        <v>2022</v>
      </c>
      <c r="E6147">
        <v>0</v>
      </c>
      <c r="F6147">
        <v>71698245</v>
      </c>
      <c r="G6147">
        <v>71182000</v>
      </c>
      <c r="H6147">
        <v>165589000</v>
      </c>
      <c r="I6147">
        <v>308469245</v>
      </c>
      <c r="J6147">
        <f t="shared" si="99"/>
        <v>102823081.66666667</v>
      </c>
    </row>
    <row r="6148" spans="1:10">
      <c r="A6148" t="s">
        <v>742</v>
      </c>
      <c r="B6148" t="s">
        <v>747</v>
      </c>
      <c r="C6148" t="s">
        <v>748</v>
      </c>
      <c r="D6148">
        <v>2022</v>
      </c>
      <c r="E6148">
        <v>2995778</v>
      </c>
      <c r="F6148">
        <v>0</v>
      </c>
      <c r="G6148">
        <v>0</v>
      </c>
      <c r="H6148">
        <v>0</v>
      </c>
      <c r="I6148">
        <v>2995778</v>
      </c>
      <c r="J6148">
        <f t="shared" si="99"/>
        <v>2995778</v>
      </c>
    </row>
    <row r="6149" spans="1:10">
      <c r="A6149" t="s">
        <v>742</v>
      </c>
      <c r="B6149" t="s">
        <v>751</v>
      </c>
      <c r="C6149" t="s">
        <v>752</v>
      </c>
      <c r="D6149">
        <v>2022</v>
      </c>
      <c r="E6149">
        <v>0</v>
      </c>
      <c r="F6149">
        <v>17644789</v>
      </c>
      <c r="G6149">
        <v>5480000</v>
      </c>
      <c r="H6149">
        <v>3948000</v>
      </c>
      <c r="I6149">
        <v>27072789</v>
      </c>
      <c r="J6149">
        <f t="shared" si="99"/>
        <v>9024263</v>
      </c>
    </row>
    <row r="6150" spans="1:10">
      <c r="A6150" t="s">
        <v>742</v>
      </c>
      <c r="B6150" t="s">
        <v>753</v>
      </c>
      <c r="C6150" t="s">
        <v>754</v>
      </c>
      <c r="D6150">
        <v>2022</v>
      </c>
      <c r="E6150">
        <v>1274574</v>
      </c>
      <c r="F6150">
        <v>5615000</v>
      </c>
      <c r="G6150">
        <v>4607000</v>
      </c>
      <c r="H6150">
        <v>3500000</v>
      </c>
      <c r="I6150">
        <v>14996574</v>
      </c>
      <c r="J6150">
        <f t="shared" si="99"/>
        <v>3749143.5</v>
      </c>
    </row>
    <row r="6151" spans="1:10">
      <c r="A6151" t="s">
        <v>742</v>
      </c>
      <c r="B6151" t="s">
        <v>757</v>
      </c>
      <c r="C6151" t="s">
        <v>758</v>
      </c>
      <c r="D6151">
        <v>2022</v>
      </c>
      <c r="E6151">
        <v>0</v>
      </c>
      <c r="F6151">
        <v>0</v>
      </c>
      <c r="G6151">
        <v>246748000</v>
      </c>
      <c r="H6151">
        <v>0</v>
      </c>
      <c r="I6151">
        <v>246748000</v>
      </c>
      <c r="J6151">
        <f t="shared" si="99"/>
        <v>246748000</v>
      </c>
    </row>
    <row r="6152" spans="1:10">
      <c r="A6152" t="s">
        <v>759</v>
      </c>
      <c r="B6152" t="s">
        <v>772</v>
      </c>
      <c r="C6152" t="s">
        <v>773</v>
      </c>
      <c r="D6152">
        <v>2022</v>
      </c>
      <c r="E6152">
        <v>0</v>
      </c>
      <c r="F6152">
        <v>0</v>
      </c>
      <c r="G6152">
        <v>12399398</v>
      </c>
      <c r="H6152">
        <v>108325000</v>
      </c>
      <c r="I6152">
        <v>120724398</v>
      </c>
      <c r="J6152">
        <f t="shared" si="99"/>
        <v>60362199</v>
      </c>
    </row>
    <row r="6153" spans="1:10">
      <c r="A6153" t="s">
        <v>759</v>
      </c>
      <c r="B6153" t="s">
        <v>774</v>
      </c>
      <c r="C6153" t="s">
        <v>775</v>
      </c>
      <c r="D6153">
        <v>2022</v>
      </c>
      <c r="E6153">
        <v>51459611</v>
      </c>
      <c r="F6153">
        <v>30514000</v>
      </c>
      <c r="G6153">
        <v>5210000</v>
      </c>
      <c r="H6153">
        <v>17000000</v>
      </c>
      <c r="I6153">
        <v>104183611</v>
      </c>
      <c r="J6153">
        <f t="shared" si="99"/>
        <v>26045902.75</v>
      </c>
    </row>
    <row r="6154" spans="1:10">
      <c r="A6154" t="s">
        <v>759</v>
      </c>
      <c r="B6154" t="s">
        <v>780</v>
      </c>
      <c r="C6154" t="s">
        <v>781</v>
      </c>
      <c r="D6154">
        <v>2022</v>
      </c>
      <c r="E6154">
        <v>40282626</v>
      </c>
      <c r="F6154">
        <v>112910000</v>
      </c>
      <c r="G6154">
        <v>28206000</v>
      </c>
      <c r="H6154">
        <v>142649000</v>
      </c>
      <c r="I6154">
        <v>324047626</v>
      </c>
      <c r="J6154">
        <f t="shared" si="99"/>
        <v>81011906.5</v>
      </c>
    </row>
    <row r="6155" spans="1:10">
      <c r="A6155" t="s">
        <v>759</v>
      </c>
      <c r="B6155" t="s">
        <v>782</v>
      </c>
      <c r="C6155" t="s">
        <v>783</v>
      </c>
      <c r="D6155">
        <v>2022</v>
      </c>
      <c r="E6155">
        <v>0</v>
      </c>
      <c r="F6155">
        <v>41858219</v>
      </c>
      <c r="G6155">
        <v>78047000</v>
      </c>
      <c r="H6155">
        <v>49078000</v>
      </c>
      <c r="I6155">
        <v>168983219</v>
      </c>
      <c r="J6155">
        <f t="shared" si="99"/>
        <v>56327739.666666664</v>
      </c>
    </row>
    <row r="6156" spans="1:10">
      <c r="A6156" t="s">
        <v>759</v>
      </c>
      <c r="B6156" t="s">
        <v>784</v>
      </c>
      <c r="C6156" t="s">
        <v>785</v>
      </c>
      <c r="D6156">
        <v>2022</v>
      </c>
      <c r="E6156">
        <v>0</v>
      </c>
      <c r="F6156">
        <v>427243</v>
      </c>
      <c r="G6156">
        <v>16000</v>
      </c>
      <c r="H6156">
        <v>0</v>
      </c>
      <c r="I6156">
        <v>443243</v>
      </c>
      <c r="J6156">
        <f t="shared" si="99"/>
        <v>221621.5</v>
      </c>
    </row>
    <row r="6157" spans="1:10">
      <c r="A6157" t="s">
        <v>759</v>
      </c>
      <c r="B6157" t="s">
        <v>792</v>
      </c>
      <c r="C6157" t="s">
        <v>793</v>
      </c>
      <c r="D6157">
        <v>2022</v>
      </c>
      <c r="E6157">
        <v>15879151</v>
      </c>
      <c r="F6157">
        <v>8844000</v>
      </c>
      <c r="G6157">
        <v>8000000</v>
      </c>
      <c r="H6157">
        <v>22633000</v>
      </c>
      <c r="I6157">
        <v>55356151</v>
      </c>
      <c r="J6157">
        <f t="shared" si="99"/>
        <v>13839037.75</v>
      </c>
    </row>
    <row r="6158" spans="1:10">
      <c r="A6158" t="s">
        <v>759</v>
      </c>
      <c r="B6158" t="s">
        <v>2453</v>
      </c>
      <c r="C6158" t="s">
        <v>2454</v>
      </c>
      <c r="D6158">
        <v>2022</v>
      </c>
      <c r="E6158">
        <v>34999</v>
      </c>
      <c r="F6158">
        <v>0</v>
      </c>
      <c r="G6158">
        <v>0</v>
      </c>
      <c r="H6158">
        <v>0</v>
      </c>
      <c r="I6158">
        <v>34999</v>
      </c>
      <c r="J6158">
        <f t="shared" si="99"/>
        <v>34999</v>
      </c>
    </row>
    <row r="6159" spans="1:10">
      <c r="A6159" t="s">
        <v>759</v>
      </c>
      <c r="B6159" t="s">
        <v>800</v>
      </c>
      <c r="C6159" t="s">
        <v>801</v>
      </c>
      <c r="D6159">
        <v>2022</v>
      </c>
      <c r="E6159">
        <v>0</v>
      </c>
      <c r="F6159">
        <v>0</v>
      </c>
      <c r="G6159">
        <v>0</v>
      </c>
      <c r="H6159">
        <v>4064999</v>
      </c>
      <c r="I6159">
        <v>4064999</v>
      </c>
      <c r="J6159">
        <f t="shared" si="99"/>
        <v>4064999</v>
      </c>
    </row>
    <row r="6160" spans="1:10">
      <c r="A6160" t="s">
        <v>759</v>
      </c>
      <c r="B6160" t="s">
        <v>806</v>
      </c>
      <c r="C6160" t="s">
        <v>807</v>
      </c>
      <c r="D6160">
        <v>2022</v>
      </c>
      <c r="E6160">
        <v>1411713</v>
      </c>
      <c r="F6160">
        <v>0</v>
      </c>
      <c r="G6160">
        <v>21000</v>
      </c>
      <c r="H6160">
        <v>0</v>
      </c>
      <c r="I6160">
        <v>1432713</v>
      </c>
      <c r="J6160">
        <f t="shared" si="99"/>
        <v>716356.5</v>
      </c>
    </row>
    <row r="6161" spans="1:10">
      <c r="A6161" t="s">
        <v>810</v>
      </c>
      <c r="B6161" t="s">
        <v>811</v>
      </c>
      <c r="C6161" t="s">
        <v>812</v>
      </c>
      <c r="D6161">
        <v>2022</v>
      </c>
      <c r="E6161">
        <v>4000000</v>
      </c>
      <c r="F6161">
        <v>4000000</v>
      </c>
      <c r="G6161">
        <v>4000000</v>
      </c>
      <c r="H6161">
        <v>4000000</v>
      </c>
      <c r="I6161">
        <v>16000000</v>
      </c>
      <c r="J6161">
        <f t="shared" si="99"/>
        <v>4000000</v>
      </c>
    </row>
    <row r="6162" spans="1:10">
      <c r="A6162" t="s">
        <v>810</v>
      </c>
      <c r="B6162" t="s">
        <v>813</v>
      </c>
      <c r="C6162" t="s">
        <v>814</v>
      </c>
      <c r="D6162">
        <v>2022</v>
      </c>
      <c r="E6162">
        <v>1000000</v>
      </c>
      <c r="F6162">
        <v>1000000</v>
      </c>
      <c r="G6162">
        <v>1000000</v>
      </c>
      <c r="H6162">
        <v>1000000</v>
      </c>
      <c r="I6162">
        <v>4000000</v>
      </c>
      <c r="J6162">
        <f t="shared" si="99"/>
        <v>1000000</v>
      </c>
    </row>
    <row r="6163" spans="1:10">
      <c r="A6163" t="s">
        <v>810</v>
      </c>
      <c r="B6163" t="s">
        <v>815</v>
      </c>
      <c r="C6163" t="s">
        <v>816</v>
      </c>
      <c r="D6163">
        <v>2022</v>
      </c>
      <c r="E6163">
        <v>0</v>
      </c>
      <c r="F6163">
        <v>35000000</v>
      </c>
      <c r="G6163">
        <v>35000000</v>
      </c>
      <c r="H6163">
        <v>35000000</v>
      </c>
      <c r="I6163">
        <v>105000000</v>
      </c>
      <c r="J6163">
        <f t="shared" si="99"/>
        <v>35000000</v>
      </c>
    </row>
    <row r="6164" spans="1:10">
      <c r="A6164" t="s">
        <v>810</v>
      </c>
      <c r="B6164" t="s">
        <v>870</v>
      </c>
      <c r="C6164" t="s">
        <v>871</v>
      </c>
      <c r="D6164">
        <v>2022</v>
      </c>
      <c r="E6164">
        <v>45333000</v>
      </c>
      <c r="F6164">
        <v>0</v>
      </c>
      <c r="G6164">
        <v>0</v>
      </c>
      <c r="H6164">
        <v>0</v>
      </c>
      <c r="I6164">
        <v>45333000</v>
      </c>
      <c r="J6164">
        <f t="shared" si="99"/>
        <v>45333000</v>
      </c>
    </row>
    <row r="6165" spans="1:10">
      <c r="A6165" t="s">
        <v>817</v>
      </c>
      <c r="B6165" t="s">
        <v>820</v>
      </c>
      <c r="C6165" t="s">
        <v>821</v>
      </c>
      <c r="D6165">
        <v>2022</v>
      </c>
      <c r="E6165">
        <v>2534409</v>
      </c>
      <c r="F6165">
        <v>6425000</v>
      </c>
      <c r="G6165">
        <v>7459000</v>
      </c>
      <c r="H6165">
        <v>3638000</v>
      </c>
      <c r="I6165">
        <v>20056409</v>
      </c>
      <c r="J6165">
        <f t="shared" si="99"/>
        <v>5014102.25</v>
      </c>
    </row>
    <row r="6166" spans="1:10">
      <c r="A6166" t="s">
        <v>822</v>
      </c>
      <c r="B6166" t="s">
        <v>823</v>
      </c>
      <c r="C6166" t="s">
        <v>824</v>
      </c>
      <c r="D6166">
        <v>2022</v>
      </c>
      <c r="E6166">
        <v>0</v>
      </c>
      <c r="F6166">
        <v>0</v>
      </c>
      <c r="G6166">
        <v>0</v>
      </c>
      <c r="H6166">
        <v>35371750</v>
      </c>
      <c r="I6166">
        <v>35371750</v>
      </c>
      <c r="J6166">
        <f t="shared" si="99"/>
        <v>35371750</v>
      </c>
    </row>
    <row r="6167" spans="1:10">
      <c r="A6167" t="s">
        <v>822</v>
      </c>
      <c r="B6167" t="s">
        <v>833</v>
      </c>
      <c r="C6167" t="s">
        <v>834</v>
      </c>
      <c r="D6167">
        <v>2022</v>
      </c>
      <c r="E6167">
        <v>0</v>
      </c>
      <c r="F6167">
        <v>0</v>
      </c>
      <c r="G6167">
        <v>195030</v>
      </c>
      <c r="H6167">
        <v>27000</v>
      </c>
      <c r="I6167">
        <v>222030</v>
      </c>
      <c r="J6167">
        <f t="shared" si="99"/>
        <v>111015</v>
      </c>
    </row>
    <row r="6168" spans="1:10">
      <c r="A6168" t="s">
        <v>843</v>
      </c>
      <c r="B6168" t="s">
        <v>846</v>
      </c>
      <c r="C6168" t="s">
        <v>847</v>
      </c>
      <c r="D6168">
        <v>2022</v>
      </c>
      <c r="E6168">
        <v>0</v>
      </c>
      <c r="F6168">
        <v>0</v>
      </c>
      <c r="G6168">
        <v>1209999</v>
      </c>
      <c r="H6168">
        <v>0</v>
      </c>
      <c r="I6168">
        <v>1209999</v>
      </c>
      <c r="J6168">
        <f t="shared" si="99"/>
        <v>1209999</v>
      </c>
    </row>
    <row r="6169" spans="1:10">
      <c r="A6169" t="s">
        <v>121</v>
      </c>
      <c r="B6169" t="s">
        <v>126</v>
      </c>
      <c r="C6169" t="s">
        <v>127</v>
      </c>
      <c r="D6169">
        <v>2022</v>
      </c>
      <c r="E6169">
        <v>0</v>
      </c>
      <c r="F6169">
        <v>0</v>
      </c>
      <c r="G6169">
        <v>5999997</v>
      </c>
      <c r="H6169">
        <v>0</v>
      </c>
      <c r="I6169">
        <v>5999997</v>
      </c>
      <c r="J6169">
        <f t="shared" si="99"/>
        <v>5999997</v>
      </c>
    </row>
    <row r="6170" spans="1:10">
      <c r="A6170" t="s">
        <v>121</v>
      </c>
      <c r="B6170" t="s">
        <v>128</v>
      </c>
      <c r="C6170" t="s">
        <v>129</v>
      </c>
      <c r="D6170">
        <v>2022</v>
      </c>
      <c r="E6170">
        <v>0</v>
      </c>
      <c r="F6170">
        <v>0</v>
      </c>
      <c r="G6170">
        <v>0</v>
      </c>
      <c r="H6170">
        <v>158152205</v>
      </c>
      <c r="I6170">
        <v>158152205</v>
      </c>
      <c r="J6170">
        <f t="shared" si="99"/>
        <v>158152205</v>
      </c>
    </row>
    <row r="6171" spans="1:10">
      <c r="A6171" t="s">
        <v>121</v>
      </c>
      <c r="B6171" t="s">
        <v>1052</v>
      </c>
      <c r="C6171" t="s">
        <v>1053</v>
      </c>
      <c r="D6171">
        <v>2022</v>
      </c>
      <c r="E6171">
        <v>0</v>
      </c>
      <c r="F6171">
        <v>623718</v>
      </c>
      <c r="G6171">
        <v>9146000</v>
      </c>
      <c r="H6171">
        <v>5490000</v>
      </c>
      <c r="I6171">
        <v>15259718</v>
      </c>
      <c r="J6171">
        <f t="shared" si="99"/>
        <v>5086572.666666667</v>
      </c>
    </row>
    <row r="6172" spans="1:10">
      <c r="A6172" t="s">
        <v>446</v>
      </c>
      <c r="B6172" t="s">
        <v>506</v>
      </c>
      <c r="C6172" t="s">
        <v>507</v>
      </c>
      <c r="D6172">
        <v>2022</v>
      </c>
      <c r="E6172">
        <v>11000</v>
      </c>
      <c r="F6172">
        <v>0</v>
      </c>
      <c r="G6172">
        <v>0</v>
      </c>
      <c r="H6172">
        <v>0</v>
      </c>
      <c r="I6172">
        <v>11000</v>
      </c>
      <c r="J6172">
        <f t="shared" si="99"/>
        <v>11000</v>
      </c>
    </row>
    <row r="6173" spans="1:10">
      <c r="A6173" t="s">
        <v>759</v>
      </c>
      <c r="B6173" t="s">
        <v>760</v>
      </c>
      <c r="C6173" t="s">
        <v>761</v>
      </c>
      <c r="D6173">
        <v>2022</v>
      </c>
      <c r="E6173">
        <v>0</v>
      </c>
      <c r="F6173">
        <v>79995000</v>
      </c>
      <c r="G6173">
        <v>106160000</v>
      </c>
      <c r="H6173">
        <v>208901000</v>
      </c>
      <c r="I6173">
        <v>395056000</v>
      </c>
      <c r="J6173">
        <f t="shared" si="99"/>
        <v>131685333.33333333</v>
      </c>
    </row>
    <row r="6174" spans="1:10">
      <c r="A6174" t="s">
        <v>759</v>
      </c>
      <c r="B6174" t="s">
        <v>762</v>
      </c>
      <c r="C6174" t="s">
        <v>763</v>
      </c>
      <c r="D6174">
        <v>2022</v>
      </c>
      <c r="E6174">
        <v>0</v>
      </c>
      <c r="F6174">
        <v>191998</v>
      </c>
      <c r="G6174">
        <v>3694000</v>
      </c>
      <c r="H6174">
        <v>3000000</v>
      </c>
      <c r="I6174">
        <v>6885998</v>
      </c>
      <c r="J6174">
        <f t="shared" si="99"/>
        <v>2295332.6666666665</v>
      </c>
    </row>
    <row r="6175" spans="1:10">
      <c r="A6175" t="s">
        <v>759</v>
      </c>
      <c r="B6175" t="s">
        <v>764</v>
      </c>
      <c r="C6175" t="s">
        <v>765</v>
      </c>
      <c r="D6175">
        <v>2022</v>
      </c>
      <c r="E6175">
        <v>26573376</v>
      </c>
      <c r="F6175">
        <v>53645000</v>
      </c>
      <c r="G6175">
        <v>11636000</v>
      </c>
      <c r="H6175">
        <v>31468000</v>
      </c>
      <c r="I6175">
        <v>123322376</v>
      </c>
      <c r="J6175">
        <f t="shared" si="99"/>
        <v>30830594</v>
      </c>
    </row>
    <row r="6176" spans="1:10">
      <c r="A6176" t="s">
        <v>759</v>
      </c>
      <c r="B6176" t="s">
        <v>766</v>
      </c>
      <c r="C6176" t="s">
        <v>767</v>
      </c>
      <c r="D6176">
        <v>2022</v>
      </c>
      <c r="E6176">
        <v>71099400</v>
      </c>
      <c r="F6176">
        <v>12480000</v>
      </c>
      <c r="G6176">
        <v>2536000</v>
      </c>
      <c r="H6176">
        <v>0</v>
      </c>
      <c r="I6176">
        <v>86115400</v>
      </c>
      <c r="J6176">
        <f t="shared" si="99"/>
        <v>28705133.333333332</v>
      </c>
    </row>
    <row r="6177" spans="1:10">
      <c r="A6177" t="s">
        <v>759</v>
      </c>
      <c r="B6177" t="s">
        <v>768</v>
      </c>
      <c r="C6177" t="s">
        <v>769</v>
      </c>
      <c r="D6177">
        <v>2022</v>
      </c>
      <c r="E6177">
        <v>0</v>
      </c>
      <c r="F6177">
        <v>42184178</v>
      </c>
      <c r="G6177">
        <v>6410000</v>
      </c>
      <c r="H6177">
        <v>21014000</v>
      </c>
      <c r="I6177">
        <v>69608178</v>
      </c>
      <c r="J6177">
        <f t="shared" si="99"/>
        <v>23202726</v>
      </c>
    </row>
    <row r="6178" spans="1:10">
      <c r="A6178" t="s">
        <v>759</v>
      </c>
      <c r="B6178" t="s">
        <v>770</v>
      </c>
      <c r="C6178" t="s">
        <v>771</v>
      </c>
      <c r="D6178">
        <v>2022</v>
      </c>
      <c r="E6178">
        <v>42913986</v>
      </c>
      <c r="F6178">
        <v>24011000</v>
      </c>
      <c r="G6178">
        <v>25049000</v>
      </c>
      <c r="H6178">
        <v>28688000</v>
      </c>
      <c r="I6178">
        <v>120661986</v>
      </c>
      <c r="J6178">
        <f t="shared" si="99"/>
        <v>30165496.5</v>
      </c>
    </row>
    <row r="6179" spans="1:10">
      <c r="A6179" t="s">
        <v>759</v>
      </c>
      <c r="B6179" t="s">
        <v>937</v>
      </c>
      <c r="C6179" t="s">
        <v>938</v>
      </c>
      <c r="D6179">
        <v>2022</v>
      </c>
      <c r="E6179">
        <v>8325025</v>
      </c>
      <c r="F6179">
        <v>15889000</v>
      </c>
      <c r="G6179">
        <v>613000</v>
      </c>
      <c r="H6179">
        <v>0</v>
      </c>
      <c r="I6179">
        <v>24827025</v>
      </c>
      <c r="J6179">
        <f t="shared" si="99"/>
        <v>8275675</v>
      </c>
    </row>
    <row r="6180" spans="1:10">
      <c r="A6180" t="s">
        <v>759</v>
      </c>
      <c r="B6180" t="s">
        <v>790</v>
      </c>
      <c r="C6180" t="s">
        <v>791</v>
      </c>
      <c r="D6180">
        <v>2022</v>
      </c>
      <c r="E6180">
        <v>5855309</v>
      </c>
      <c r="F6180">
        <v>7500000</v>
      </c>
      <c r="G6180">
        <v>14180000</v>
      </c>
      <c r="H6180">
        <v>7352000</v>
      </c>
      <c r="I6180">
        <v>34887309</v>
      </c>
      <c r="J6180">
        <f t="shared" si="99"/>
        <v>8721827.25</v>
      </c>
    </row>
    <row r="6181" spans="1:10">
      <c r="A6181" t="s">
        <v>759</v>
      </c>
      <c r="B6181" t="s">
        <v>798</v>
      </c>
      <c r="C6181" t="s">
        <v>799</v>
      </c>
      <c r="D6181">
        <v>2022</v>
      </c>
      <c r="E6181">
        <v>15087480</v>
      </c>
      <c r="F6181">
        <v>0</v>
      </c>
      <c r="G6181">
        <v>0</v>
      </c>
      <c r="H6181">
        <v>0</v>
      </c>
      <c r="I6181">
        <v>15087480</v>
      </c>
      <c r="J6181">
        <f t="shared" si="99"/>
        <v>15087480</v>
      </c>
    </row>
    <row r="6182" spans="1:10">
      <c r="A6182" t="s">
        <v>759</v>
      </c>
      <c r="B6182" t="s">
        <v>808</v>
      </c>
      <c r="C6182" t="s">
        <v>809</v>
      </c>
      <c r="D6182">
        <v>2022</v>
      </c>
      <c r="E6182">
        <v>0</v>
      </c>
      <c r="F6182">
        <v>0</v>
      </c>
      <c r="G6182">
        <v>0</v>
      </c>
      <c r="H6182">
        <v>12200000</v>
      </c>
      <c r="I6182">
        <v>12200000</v>
      </c>
      <c r="J6182">
        <f t="shared" si="99"/>
        <v>12200000</v>
      </c>
    </row>
    <row r="6183" spans="1:10">
      <c r="A6183" t="s">
        <v>688</v>
      </c>
      <c r="B6183" t="s">
        <v>1664</v>
      </c>
      <c r="C6183" t="s">
        <v>1665</v>
      </c>
      <c r="D6183">
        <v>2022</v>
      </c>
      <c r="E6183">
        <v>19371659</v>
      </c>
      <c r="F6183">
        <v>9000000</v>
      </c>
      <c r="G6183">
        <v>9000000</v>
      </c>
      <c r="H6183">
        <v>9000000</v>
      </c>
      <c r="I6183">
        <v>46371659</v>
      </c>
      <c r="J6183">
        <f t="shared" si="99"/>
        <v>11592914.75</v>
      </c>
    </row>
    <row r="6184" spans="1:10">
      <c r="A6184" t="s">
        <v>688</v>
      </c>
      <c r="B6184" t="s">
        <v>839</v>
      </c>
      <c r="C6184" t="s">
        <v>840</v>
      </c>
      <c r="D6184">
        <v>2022</v>
      </c>
      <c r="E6184">
        <v>0</v>
      </c>
      <c r="F6184">
        <v>0</v>
      </c>
      <c r="G6184">
        <v>335151633</v>
      </c>
      <c r="H6184">
        <v>55000000</v>
      </c>
      <c r="I6184">
        <v>390151633</v>
      </c>
      <c r="J6184">
        <f t="shared" si="99"/>
        <v>195075816.5</v>
      </c>
    </row>
    <row r="6185" spans="1:10">
      <c r="A6185" t="s">
        <v>688</v>
      </c>
      <c r="B6185" t="s">
        <v>841</v>
      </c>
      <c r="C6185" t="s">
        <v>842</v>
      </c>
      <c r="D6185">
        <v>2022</v>
      </c>
      <c r="E6185">
        <v>311137190</v>
      </c>
      <c r="F6185">
        <v>26250000</v>
      </c>
      <c r="G6185">
        <v>207076000</v>
      </c>
      <c r="H6185">
        <v>9000000</v>
      </c>
      <c r="I6185">
        <v>553463190</v>
      </c>
      <c r="J6185">
        <f t="shared" si="99"/>
        <v>138365797.5</v>
      </c>
    </row>
    <row r="6186" spans="1:10">
      <c r="A6186" t="s">
        <v>688</v>
      </c>
      <c r="B6186" t="s">
        <v>689</v>
      </c>
      <c r="C6186" t="s">
        <v>690</v>
      </c>
      <c r="D6186">
        <v>2022</v>
      </c>
      <c r="E6186">
        <v>0</v>
      </c>
      <c r="F6186">
        <v>0</v>
      </c>
      <c r="G6186">
        <v>165857000</v>
      </c>
      <c r="H6186">
        <v>588620000</v>
      </c>
      <c r="I6186">
        <v>754477000</v>
      </c>
      <c r="J6186">
        <f t="shared" si="99"/>
        <v>377238500</v>
      </c>
    </row>
    <row r="6187" spans="1:10">
      <c r="A6187" t="s">
        <v>688</v>
      </c>
      <c r="B6187" t="s">
        <v>1666</v>
      </c>
      <c r="C6187" t="s">
        <v>1667</v>
      </c>
      <c r="D6187">
        <v>2022</v>
      </c>
      <c r="E6187">
        <v>964999</v>
      </c>
      <c r="F6187">
        <v>0</v>
      </c>
      <c r="G6187">
        <v>0</v>
      </c>
      <c r="H6187">
        <v>0</v>
      </c>
      <c r="I6187">
        <v>964999</v>
      </c>
      <c r="J6187">
        <f t="shared" ref="J6187:J6250" si="100">AVERAGEIF(E6187:H6187, "&gt;0")</f>
        <v>964999</v>
      </c>
    </row>
    <row r="6188" spans="1:10">
      <c r="A6188" t="s">
        <v>843</v>
      </c>
      <c r="B6188" t="s">
        <v>844</v>
      </c>
      <c r="C6188" t="s">
        <v>845</v>
      </c>
      <c r="D6188">
        <v>2022</v>
      </c>
      <c r="E6188">
        <v>0</v>
      </c>
      <c r="F6188">
        <v>131756771</v>
      </c>
      <c r="G6188">
        <v>150898000</v>
      </c>
      <c r="H6188">
        <v>243543000</v>
      </c>
      <c r="I6188">
        <v>526197771</v>
      </c>
      <c r="J6188">
        <f t="shared" si="100"/>
        <v>175399257</v>
      </c>
    </row>
    <row r="6189" spans="1:10">
      <c r="A6189" t="s">
        <v>843</v>
      </c>
      <c r="B6189" t="s">
        <v>846</v>
      </c>
      <c r="C6189" t="s">
        <v>847</v>
      </c>
      <c r="D6189">
        <v>2022</v>
      </c>
      <c r="E6189">
        <v>0</v>
      </c>
      <c r="F6189">
        <v>23878823</v>
      </c>
      <c r="G6189">
        <v>76010000</v>
      </c>
      <c r="H6189">
        <v>78265000</v>
      </c>
      <c r="I6189">
        <v>178153823</v>
      </c>
      <c r="J6189">
        <f t="shared" si="100"/>
        <v>59384607.666666664</v>
      </c>
    </row>
    <row r="6190" spans="1:10">
      <c r="A6190" t="s">
        <v>843</v>
      </c>
      <c r="B6190" t="s">
        <v>848</v>
      </c>
      <c r="C6190" t="s">
        <v>849</v>
      </c>
      <c r="D6190">
        <v>2022</v>
      </c>
      <c r="E6190">
        <v>0</v>
      </c>
      <c r="F6190">
        <v>0</v>
      </c>
      <c r="G6190">
        <v>0</v>
      </c>
      <c r="H6190">
        <v>16973528</v>
      </c>
      <c r="I6190">
        <v>16973528</v>
      </c>
      <c r="J6190">
        <f t="shared" si="100"/>
        <v>16973528</v>
      </c>
    </row>
    <row r="6191" spans="1:10">
      <c r="A6191" t="s">
        <v>843</v>
      </c>
      <c r="B6191" t="s">
        <v>850</v>
      </c>
      <c r="C6191" t="s">
        <v>851</v>
      </c>
      <c r="D6191">
        <v>2022</v>
      </c>
      <c r="E6191">
        <v>205560637</v>
      </c>
      <c r="F6191">
        <v>266126000</v>
      </c>
      <c r="G6191">
        <v>298492000</v>
      </c>
      <c r="H6191">
        <v>272414000</v>
      </c>
      <c r="I6191">
        <v>1042592637</v>
      </c>
      <c r="J6191">
        <f t="shared" si="100"/>
        <v>260648159.25</v>
      </c>
    </row>
    <row r="6192" spans="1:10">
      <c r="A6192" t="s">
        <v>843</v>
      </c>
      <c r="B6192" t="s">
        <v>852</v>
      </c>
      <c r="C6192" t="s">
        <v>853</v>
      </c>
      <c r="D6192">
        <v>2022</v>
      </c>
      <c r="E6192">
        <v>16285907</v>
      </c>
      <c r="F6192">
        <v>32400000</v>
      </c>
      <c r="G6192">
        <v>8751000</v>
      </c>
      <c r="H6192">
        <v>55500000</v>
      </c>
      <c r="I6192">
        <v>112936907</v>
      </c>
      <c r="J6192">
        <f t="shared" si="100"/>
        <v>28234226.75</v>
      </c>
    </row>
    <row r="6193" spans="1:10">
      <c r="A6193" t="s">
        <v>854</v>
      </c>
      <c r="B6193" t="s">
        <v>855</v>
      </c>
      <c r="C6193" t="s">
        <v>856</v>
      </c>
      <c r="D6193">
        <v>2022</v>
      </c>
      <c r="E6193">
        <v>0</v>
      </c>
      <c r="F6193">
        <v>527808647</v>
      </c>
      <c r="G6193">
        <v>507930000</v>
      </c>
      <c r="H6193">
        <v>398157000</v>
      </c>
      <c r="I6193">
        <v>1433895647</v>
      </c>
      <c r="J6193">
        <f t="shared" si="100"/>
        <v>477965215.66666669</v>
      </c>
    </row>
    <row r="6194" spans="1:10">
      <c r="A6194" t="s">
        <v>854</v>
      </c>
      <c r="B6194" t="s">
        <v>2212</v>
      </c>
      <c r="C6194" t="s">
        <v>2213</v>
      </c>
      <c r="D6194">
        <v>2022</v>
      </c>
      <c r="E6194">
        <v>42458021</v>
      </c>
      <c r="F6194">
        <v>3500000</v>
      </c>
      <c r="G6194">
        <v>54000000</v>
      </c>
      <c r="H6194">
        <v>3500000</v>
      </c>
      <c r="I6194">
        <v>103458021</v>
      </c>
      <c r="J6194">
        <f t="shared" si="100"/>
        <v>25864505.25</v>
      </c>
    </row>
    <row r="6195" spans="1:10">
      <c r="A6195" t="s">
        <v>854</v>
      </c>
      <c r="B6195" t="s">
        <v>857</v>
      </c>
      <c r="C6195" t="s">
        <v>858</v>
      </c>
      <c r="D6195">
        <v>2022</v>
      </c>
      <c r="E6195">
        <v>129148423</v>
      </c>
      <c r="F6195">
        <v>187831000</v>
      </c>
      <c r="G6195">
        <v>119200000</v>
      </c>
      <c r="H6195">
        <v>319301000</v>
      </c>
      <c r="I6195">
        <v>755480423</v>
      </c>
      <c r="J6195">
        <f t="shared" si="100"/>
        <v>188870105.75</v>
      </c>
    </row>
    <row r="6196" spans="1:10">
      <c r="A6196" t="s">
        <v>854</v>
      </c>
      <c r="B6196" t="s">
        <v>859</v>
      </c>
      <c r="C6196" t="s">
        <v>860</v>
      </c>
      <c r="D6196">
        <v>2022</v>
      </c>
      <c r="E6196">
        <v>11304849</v>
      </c>
      <c r="F6196">
        <v>2300000</v>
      </c>
      <c r="G6196">
        <v>300000</v>
      </c>
      <c r="H6196">
        <v>300000</v>
      </c>
      <c r="I6196">
        <v>14204849</v>
      </c>
      <c r="J6196">
        <f t="shared" si="100"/>
        <v>3551212.25</v>
      </c>
    </row>
    <row r="6197" spans="1:10">
      <c r="A6197" t="s">
        <v>854</v>
      </c>
      <c r="B6197" t="s">
        <v>2214</v>
      </c>
      <c r="C6197" t="s">
        <v>2215</v>
      </c>
      <c r="D6197">
        <v>2022</v>
      </c>
      <c r="E6197">
        <v>479799</v>
      </c>
      <c r="F6197">
        <v>0</v>
      </c>
      <c r="G6197">
        <v>0</v>
      </c>
      <c r="H6197">
        <v>0</v>
      </c>
      <c r="I6197">
        <v>479799</v>
      </c>
      <c r="J6197">
        <f t="shared" si="100"/>
        <v>479799</v>
      </c>
    </row>
    <row r="6198" spans="1:10">
      <c r="A6198" t="s">
        <v>854</v>
      </c>
      <c r="B6198" t="s">
        <v>861</v>
      </c>
      <c r="C6198" t="s">
        <v>862</v>
      </c>
      <c r="D6198">
        <v>2022</v>
      </c>
      <c r="E6198">
        <v>142227742</v>
      </c>
      <c r="F6198">
        <v>84042000</v>
      </c>
      <c r="G6198">
        <v>174532000</v>
      </c>
      <c r="H6198">
        <v>106600000</v>
      </c>
      <c r="I6198">
        <v>507401742</v>
      </c>
      <c r="J6198">
        <f t="shared" si="100"/>
        <v>126850435.5</v>
      </c>
    </row>
    <row r="6199" spans="1:10">
      <c r="A6199" t="s">
        <v>854</v>
      </c>
      <c r="B6199" t="s">
        <v>863</v>
      </c>
      <c r="C6199" t="s">
        <v>864</v>
      </c>
      <c r="D6199">
        <v>2022</v>
      </c>
      <c r="E6199">
        <v>0</v>
      </c>
      <c r="F6199">
        <v>68379420</v>
      </c>
      <c r="G6199">
        <v>44090000</v>
      </c>
      <c r="H6199">
        <v>88590000</v>
      </c>
      <c r="I6199">
        <v>201059420</v>
      </c>
      <c r="J6199">
        <f t="shared" si="100"/>
        <v>67019806.666666664</v>
      </c>
    </row>
    <row r="6200" spans="1:10">
      <c r="A6200" t="s">
        <v>854</v>
      </c>
      <c r="B6200" t="s">
        <v>865</v>
      </c>
      <c r="C6200" t="s">
        <v>866</v>
      </c>
      <c r="D6200">
        <v>2022</v>
      </c>
      <c r="E6200">
        <v>0</v>
      </c>
      <c r="F6200">
        <v>22982079</v>
      </c>
      <c r="G6200">
        <v>4000000</v>
      </c>
      <c r="H6200">
        <v>4000000</v>
      </c>
      <c r="I6200">
        <v>30982079</v>
      </c>
      <c r="J6200">
        <f t="shared" si="100"/>
        <v>10327359.666666666</v>
      </c>
    </row>
    <row r="6201" spans="1:10">
      <c r="A6201" t="s">
        <v>73</v>
      </c>
      <c r="B6201" t="s">
        <v>76</v>
      </c>
      <c r="C6201" t="s">
        <v>77</v>
      </c>
      <c r="D6201">
        <v>2022</v>
      </c>
      <c r="E6201">
        <v>2155000</v>
      </c>
      <c r="F6201">
        <v>784000</v>
      </c>
      <c r="G6201">
        <v>0</v>
      </c>
      <c r="H6201">
        <v>0</v>
      </c>
      <c r="I6201">
        <v>2939000</v>
      </c>
      <c r="J6201">
        <f t="shared" si="100"/>
        <v>1469500</v>
      </c>
    </row>
    <row r="6202" spans="1:10">
      <c r="A6202" t="s">
        <v>73</v>
      </c>
      <c r="B6202" t="s">
        <v>78</v>
      </c>
      <c r="C6202" t="s">
        <v>79</v>
      </c>
      <c r="D6202">
        <v>2022</v>
      </c>
      <c r="E6202">
        <v>67478</v>
      </c>
      <c r="F6202">
        <v>1050000</v>
      </c>
      <c r="G6202">
        <v>0</v>
      </c>
      <c r="H6202">
        <v>0</v>
      </c>
      <c r="I6202">
        <v>1117478</v>
      </c>
      <c r="J6202">
        <f t="shared" si="100"/>
        <v>558739</v>
      </c>
    </row>
    <row r="6203" spans="1:10">
      <c r="A6203" t="s">
        <v>85</v>
      </c>
      <c r="B6203" t="s">
        <v>1594</v>
      </c>
      <c r="C6203" t="s">
        <v>1677</v>
      </c>
      <c r="D6203">
        <v>2022</v>
      </c>
      <c r="E6203">
        <v>3288000</v>
      </c>
      <c r="F6203">
        <v>0</v>
      </c>
      <c r="G6203">
        <v>0</v>
      </c>
      <c r="H6203">
        <v>0</v>
      </c>
      <c r="I6203">
        <v>3288000</v>
      </c>
      <c r="J6203">
        <f t="shared" si="100"/>
        <v>3288000</v>
      </c>
    </row>
    <row r="6204" spans="1:10">
      <c r="A6204" t="s">
        <v>92</v>
      </c>
      <c r="B6204" t="s">
        <v>93</v>
      </c>
      <c r="C6204" t="s">
        <v>94</v>
      </c>
      <c r="D6204">
        <v>2022</v>
      </c>
      <c r="E6204">
        <v>26532779</v>
      </c>
      <c r="F6204">
        <v>429000</v>
      </c>
      <c r="G6204">
        <v>2393000</v>
      </c>
      <c r="H6204">
        <v>25349000</v>
      </c>
      <c r="I6204">
        <v>54703779</v>
      </c>
      <c r="J6204">
        <f t="shared" si="100"/>
        <v>13675944.75</v>
      </c>
    </row>
    <row r="6205" spans="1:10">
      <c r="A6205" t="s">
        <v>92</v>
      </c>
      <c r="B6205" t="s">
        <v>95</v>
      </c>
      <c r="C6205" t="s">
        <v>96</v>
      </c>
      <c r="D6205">
        <v>2022</v>
      </c>
      <c r="E6205">
        <v>17601088</v>
      </c>
      <c r="F6205">
        <v>0</v>
      </c>
      <c r="G6205">
        <v>0</v>
      </c>
      <c r="H6205">
        <v>0</v>
      </c>
      <c r="I6205">
        <v>17601088</v>
      </c>
      <c r="J6205">
        <f t="shared" si="100"/>
        <v>17601088</v>
      </c>
    </row>
    <row r="6206" spans="1:10">
      <c r="A6206" t="s">
        <v>141</v>
      </c>
      <c r="B6206" t="s">
        <v>142</v>
      </c>
      <c r="C6206" t="s">
        <v>143</v>
      </c>
      <c r="D6206">
        <v>2022</v>
      </c>
      <c r="E6206">
        <v>32264313</v>
      </c>
      <c r="F6206">
        <v>0</v>
      </c>
      <c r="G6206">
        <v>0</v>
      </c>
      <c r="H6206">
        <v>3236000</v>
      </c>
      <c r="I6206">
        <v>35500313</v>
      </c>
      <c r="J6206">
        <f t="shared" si="100"/>
        <v>17750156.5</v>
      </c>
    </row>
    <row r="6207" spans="1:10">
      <c r="A6207" t="s">
        <v>141</v>
      </c>
      <c r="B6207" t="s">
        <v>144</v>
      </c>
      <c r="C6207" t="s">
        <v>145</v>
      </c>
      <c r="D6207">
        <v>2022</v>
      </c>
      <c r="E6207">
        <v>247000</v>
      </c>
      <c r="F6207">
        <v>0</v>
      </c>
      <c r="G6207">
        <v>0</v>
      </c>
      <c r="H6207">
        <v>0</v>
      </c>
      <c r="I6207">
        <v>247000</v>
      </c>
      <c r="J6207">
        <f t="shared" si="100"/>
        <v>247000</v>
      </c>
    </row>
    <row r="6208" spans="1:10">
      <c r="A6208" t="s">
        <v>141</v>
      </c>
      <c r="B6208" t="s">
        <v>146</v>
      </c>
      <c r="C6208" t="s">
        <v>147</v>
      </c>
      <c r="D6208">
        <v>2022</v>
      </c>
      <c r="E6208">
        <v>50615000</v>
      </c>
      <c r="F6208">
        <v>0</v>
      </c>
      <c r="G6208">
        <v>0</v>
      </c>
      <c r="H6208">
        <v>0</v>
      </c>
      <c r="I6208">
        <v>50615000</v>
      </c>
      <c r="J6208">
        <f t="shared" si="100"/>
        <v>50615000</v>
      </c>
    </row>
    <row r="6209" spans="1:10">
      <c r="A6209" t="s">
        <v>155</v>
      </c>
      <c r="B6209" t="s">
        <v>162</v>
      </c>
      <c r="C6209" t="s">
        <v>163</v>
      </c>
      <c r="D6209">
        <v>2022</v>
      </c>
      <c r="E6209">
        <v>0</v>
      </c>
      <c r="F6209">
        <v>40000000</v>
      </c>
      <c r="G6209">
        <v>0</v>
      </c>
      <c r="H6209">
        <v>0</v>
      </c>
      <c r="I6209">
        <v>40000000</v>
      </c>
      <c r="J6209">
        <f t="shared" si="100"/>
        <v>40000000</v>
      </c>
    </row>
    <row r="6210" spans="1:10">
      <c r="A6210" t="s">
        <v>155</v>
      </c>
      <c r="B6210" t="s">
        <v>174</v>
      </c>
      <c r="C6210" t="s">
        <v>175</v>
      </c>
      <c r="D6210">
        <v>2022</v>
      </c>
      <c r="E6210">
        <v>0</v>
      </c>
      <c r="F6210">
        <v>18618000</v>
      </c>
      <c r="G6210">
        <v>0</v>
      </c>
      <c r="H6210">
        <v>0</v>
      </c>
      <c r="I6210">
        <v>18618000</v>
      </c>
      <c r="J6210">
        <f t="shared" si="100"/>
        <v>18618000</v>
      </c>
    </row>
    <row r="6211" spans="1:10">
      <c r="A6211" t="s">
        <v>155</v>
      </c>
      <c r="B6211" t="s">
        <v>193</v>
      </c>
      <c r="C6211" t="s">
        <v>194</v>
      </c>
      <c r="D6211">
        <v>2022</v>
      </c>
      <c r="E6211">
        <v>0</v>
      </c>
      <c r="F6211">
        <v>9310000</v>
      </c>
      <c r="G6211">
        <v>0</v>
      </c>
      <c r="H6211">
        <v>0</v>
      </c>
      <c r="I6211">
        <v>9310000</v>
      </c>
      <c r="J6211">
        <f t="shared" si="100"/>
        <v>9310000</v>
      </c>
    </row>
    <row r="6212" spans="1:10">
      <c r="A6212" t="s">
        <v>155</v>
      </c>
      <c r="B6212" t="s">
        <v>212</v>
      </c>
      <c r="C6212" t="s">
        <v>213</v>
      </c>
      <c r="D6212">
        <v>2022</v>
      </c>
      <c r="E6212">
        <v>0</v>
      </c>
      <c r="F6212">
        <v>11200000</v>
      </c>
      <c r="G6212">
        <v>0</v>
      </c>
      <c r="H6212">
        <v>0</v>
      </c>
      <c r="I6212">
        <v>11200000</v>
      </c>
      <c r="J6212">
        <f t="shared" si="100"/>
        <v>11200000</v>
      </c>
    </row>
    <row r="6213" spans="1:10">
      <c r="A6213" t="s">
        <v>155</v>
      </c>
      <c r="B6213" t="s">
        <v>228</v>
      </c>
      <c r="C6213" t="s">
        <v>229</v>
      </c>
      <c r="D6213">
        <v>2022</v>
      </c>
      <c r="E6213">
        <v>41956000</v>
      </c>
      <c r="F6213">
        <v>0</v>
      </c>
      <c r="G6213">
        <v>0</v>
      </c>
      <c r="H6213">
        <v>0</v>
      </c>
      <c r="I6213">
        <v>41956000</v>
      </c>
      <c r="J6213">
        <f t="shared" si="100"/>
        <v>41956000</v>
      </c>
    </row>
    <row r="6214" spans="1:10">
      <c r="A6214" t="s">
        <v>155</v>
      </c>
      <c r="B6214" t="s">
        <v>230</v>
      </c>
      <c r="C6214" t="s">
        <v>231</v>
      </c>
      <c r="D6214">
        <v>2022</v>
      </c>
      <c r="E6214">
        <v>21572000</v>
      </c>
      <c r="F6214">
        <v>0</v>
      </c>
      <c r="G6214">
        <v>0</v>
      </c>
      <c r="H6214">
        <v>0</v>
      </c>
      <c r="I6214">
        <v>21572000</v>
      </c>
      <c r="J6214">
        <f t="shared" si="100"/>
        <v>21572000</v>
      </c>
    </row>
    <row r="6215" spans="1:10">
      <c r="A6215" t="s">
        <v>155</v>
      </c>
      <c r="B6215" t="s">
        <v>240</v>
      </c>
      <c r="C6215" t="s">
        <v>241</v>
      </c>
      <c r="D6215">
        <v>2022</v>
      </c>
      <c r="E6215">
        <v>22000000</v>
      </c>
      <c r="F6215">
        <v>0</v>
      </c>
      <c r="G6215">
        <v>0</v>
      </c>
      <c r="H6215">
        <v>0</v>
      </c>
      <c r="I6215">
        <v>22000000</v>
      </c>
      <c r="J6215">
        <f t="shared" si="100"/>
        <v>22000000</v>
      </c>
    </row>
    <row r="6216" spans="1:10">
      <c r="A6216" t="s">
        <v>16</v>
      </c>
      <c r="B6216" t="s">
        <v>19</v>
      </c>
      <c r="C6216" t="s">
        <v>20</v>
      </c>
      <c r="D6216">
        <v>2022</v>
      </c>
      <c r="E6216">
        <v>118749997</v>
      </c>
      <c r="F6216">
        <v>0</v>
      </c>
      <c r="G6216">
        <v>0</v>
      </c>
      <c r="H6216">
        <v>0</v>
      </c>
      <c r="I6216">
        <v>118749997</v>
      </c>
      <c r="J6216">
        <f t="shared" si="100"/>
        <v>118749997</v>
      </c>
    </row>
    <row r="6217" spans="1:10">
      <c r="A6217" t="s">
        <v>16</v>
      </c>
      <c r="B6217" t="s">
        <v>23</v>
      </c>
      <c r="C6217" t="s">
        <v>24</v>
      </c>
      <c r="D6217">
        <v>2022</v>
      </c>
      <c r="E6217">
        <v>281999</v>
      </c>
      <c r="F6217">
        <v>0</v>
      </c>
      <c r="G6217">
        <v>0</v>
      </c>
      <c r="H6217">
        <v>0</v>
      </c>
      <c r="I6217">
        <v>281999</v>
      </c>
      <c r="J6217">
        <f t="shared" si="100"/>
        <v>281999</v>
      </c>
    </row>
    <row r="6218" spans="1:10">
      <c r="A6218" t="s">
        <v>260</v>
      </c>
      <c r="B6218" t="s">
        <v>293</v>
      </c>
      <c r="C6218" t="s">
        <v>294</v>
      </c>
      <c r="D6218">
        <v>2022</v>
      </c>
      <c r="E6218">
        <v>22080000</v>
      </c>
      <c r="F6218">
        <v>25000000</v>
      </c>
      <c r="G6218">
        <v>5000000</v>
      </c>
      <c r="H6218">
        <v>5000000</v>
      </c>
      <c r="I6218">
        <v>57080000</v>
      </c>
      <c r="J6218">
        <f t="shared" si="100"/>
        <v>14270000</v>
      </c>
    </row>
    <row r="6219" spans="1:10">
      <c r="A6219" t="s">
        <v>260</v>
      </c>
      <c r="B6219" t="s">
        <v>307</v>
      </c>
      <c r="C6219" t="s">
        <v>308</v>
      </c>
      <c r="D6219">
        <v>2022</v>
      </c>
      <c r="E6219">
        <v>0</v>
      </c>
      <c r="F6219">
        <v>0</v>
      </c>
      <c r="G6219">
        <v>0</v>
      </c>
      <c r="H6219">
        <v>19973634</v>
      </c>
      <c r="I6219">
        <v>19973634</v>
      </c>
      <c r="J6219">
        <f t="shared" si="100"/>
        <v>19973634</v>
      </c>
    </row>
    <row r="6220" spans="1:10">
      <c r="A6220" t="s">
        <v>203</v>
      </c>
      <c r="B6220" t="s">
        <v>326</v>
      </c>
      <c r="C6220" t="s">
        <v>327</v>
      </c>
      <c r="D6220">
        <v>2022</v>
      </c>
      <c r="E6220">
        <v>387</v>
      </c>
      <c r="F6220">
        <v>0</v>
      </c>
      <c r="G6220">
        <v>0</v>
      </c>
      <c r="H6220">
        <v>0</v>
      </c>
      <c r="I6220">
        <v>387</v>
      </c>
      <c r="J6220">
        <f t="shared" si="100"/>
        <v>387</v>
      </c>
    </row>
    <row r="6221" spans="1:10">
      <c r="A6221" t="s">
        <v>178</v>
      </c>
      <c r="B6221" t="s">
        <v>179</v>
      </c>
      <c r="C6221" t="s">
        <v>180</v>
      </c>
      <c r="D6221">
        <v>2022</v>
      </c>
      <c r="E6221">
        <v>0</v>
      </c>
      <c r="F6221">
        <v>148218789</v>
      </c>
      <c r="G6221">
        <v>219754000</v>
      </c>
      <c r="H6221">
        <v>36638000</v>
      </c>
      <c r="I6221">
        <v>404610789</v>
      </c>
      <c r="J6221">
        <f t="shared" si="100"/>
        <v>134870263</v>
      </c>
    </row>
    <row r="6222" spans="1:10">
      <c r="A6222" t="s">
        <v>356</v>
      </c>
      <c r="B6222" t="s">
        <v>1141</v>
      </c>
      <c r="C6222" t="s">
        <v>1142</v>
      </c>
      <c r="D6222">
        <v>2022</v>
      </c>
      <c r="E6222">
        <v>0</v>
      </c>
      <c r="F6222">
        <v>0</v>
      </c>
      <c r="G6222">
        <v>481059</v>
      </c>
      <c r="H6222">
        <v>4846000</v>
      </c>
      <c r="I6222">
        <v>5327059</v>
      </c>
      <c r="J6222">
        <f t="shared" si="100"/>
        <v>2663529.5</v>
      </c>
    </row>
    <row r="6223" spans="1:10">
      <c r="A6223" t="s">
        <v>356</v>
      </c>
      <c r="B6223" t="s">
        <v>357</v>
      </c>
      <c r="C6223" t="s">
        <v>358</v>
      </c>
      <c r="D6223">
        <v>2022</v>
      </c>
      <c r="E6223">
        <v>0</v>
      </c>
      <c r="F6223">
        <v>0</v>
      </c>
      <c r="G6223">
        <v>62783</v>
      </c>
      <c r="H6223">
        <v>129000</v>
      </c>
      <c r="I6223">
        <v>191783</v>
      </c>
      <c r="J6223">
        <f t="shared" si="100"/>
        <v>95891.5</v>
      </c>
    </row>
    <row r="6224" spans="1:10">
      <c r="A6224" t="s">
        <v>356</v>
      </c>
      <c r="B6224" t="s">
        <v>359</v>
      </c>
      <c r="C6224" t="s">
        <v>1720</v>
      </c>
      <c r="D6224">
        <v>2022</v>
      </c>
      <c r="E6224">
        <v>0</v>
      </c>
      <c r="F6224">
        <v>215592</v>
      </c>
      <c r="G6224">
        <v>1030000</v>
      </c>
      <c r="H6224">
        <v>2404000</v>
      </c>
      <c r="I6224">
        <v>3649592</v>
      </c>
      <c r="J6224">
        <f t="shared" si="100"/>
        <v>1216530.6666666667</v>
      </c>
    </row>
    <row r="6225" spans="1:10">
      <c r="A6225" t="s">
        <v>356</v>
      </c>
      <c r="B6225" t="s">
        <v>361</v>
      </c>
      <c r="C6225" t="s">
        <v>362</v>
      </c>
      <c r="D6225">
        <v>2022</v>
      </c>
      <c r="E6225">
        <v>487583</v>
      </c>
      <c r="F6225">
        <v>9059000</v>
      </c>
      <c r="G6225">
        <v>495000</v>
      </c>
      <c r="H6225">
        <v>433000</v>
      </c>
      <c r="I6225">
        <v>10474583</v>
      </c>
      <c r="J6225">
        <f t="shared" si="100"/>
        <v>2618645.75</v>
      </c>
    </row>
    <row r="6226" spans="1:10">
      <c r="A6226" t="s">
        <v>369</v>
      </c>
      <c r="B6226" t="s">
        <v>370</v>
      </c>
      <c r="C6226" t="s">
        <v>371</v>
      </c>
      <c r="D6226">
        <v>2022</v>
      </c>
      <c r="E6226">
        <v>240000</v>
      </c>
      <c r="F6226">
        <v>0</v>
      </c>
      <c r="G6226">
        <v>0</v>
      </c>
      <c r="H6226">
        <v>0</v>
      </c>
      <c r="I6226">
        <v>240000</v>
      </c>
      <c r="J6226">
        <f t="shared" si="100"/>
        <v>240000</v>
      </c>
    </row>
    <row r="6227" spans="1:10">
      <c r="A6227" t="s">
        <v>369</v>
      </c>
      <c r="B6227" t="s">
        <v>374</v>
      </c>
      <c r="C6227" t="s">
        <v>375</v>
      </c>
      <c r="D6227">
        <v>2022</v>
      </c>
      <c r="E6227">
        <v>10712244</v>
      </c>
      <c r="F6227">
        <v>600000</v>
      </c>
      <c r="G6227">
        <v>24435000</v>
      </c>
      <c r="H6227">
        <v>0</v>
      </c>
      <c r="I6227">
        <v>35747244</v>
      </c>
      <c r="J6227">
        <f t="shared" si="100"/>
        <v>11915748</v>
      </c>
    </row>
    <row r="6228" spans="1:10">
      <c r="A6228" t="s">
        <v>369</v>
      </c>
      <c r="B6228" t="s">
        <v>378</v>
      </c>
      <c r="C6228" t="s">
        <v>379</v>
      </c>
      <c r="D6228">
        <v>2022</v>
      </c>
      <c r="E6228">
        <v>0</v>
      </c>
      <c r="F6228">
        <v>3323145</v>
      </c>
      <c r="G6228">
        <v>0</v>
      </c>
      <c r="H6228">
        <v>0</v>
      </c>
      <c r="I6228">
        <v>3323145</v>
      </c>
      <c r="J6228">
        <f t="shared" si="100"/>
        <v>3323145</v>
      </c>
    </row>
    <row r="6229" spans="1:10">
      <c r="A6229" t="s">
        <v>369</v>
      </c>
      <c r="B6229" t="s">
        <v>380</v>
      </c>
      <c r="C6229" t="s">
        <v>381</v>
      </c>
      <c r="D6229">
        <v>2022</v>
      </c>
      <c r="E6229">
        <v>0</v>
      </c>
      <c r="F6229">
        <v>738999</v>
      </c>
      <c r="G6229">
        <v>92000</v>
      </c>
      <c r="H6229">
        <v>0</v>
      </c>
      <c r="I6229">
        <v>830999</v>
      </c>
      <c r="J6229">
        <f t="shared" si="100"/>
        <v>415499.5</v>
      </c>
    </row>
    <row r="6230" spans="1:10">
      <c r="A6230" t="s">
        <v>369</v>
      </c>
      <c r="B6230" t="s">
        <v>392</v>
      </c>
      <c r="C6230" t="s">
        <v>393</v>
      </c>
      <c r="D6230">
        <v>2022</v>
      </c>
      <c r="E6230">
        <v>460227</v>
      </c>
      <c r="F6230">
        <v>0</v>
      </c>
      <c r="G6230">
        <v>586000</v>
      </c>
      <c r="H6230">
        <v>1380000</v>
      </c>
      <c r="I6230">
        <v>2426227</v>
      </c>
      <c r="J6230">
        <f t="shared" si="100"/>
        <v>808742.33333333337</v>
      </c>
    </row>
    <row r="6231" spans="1:10">
      <c r="A6231" t="s">
        <v>369</v>
      </c>
      <c r="B6231" t="s">
        <v>416</v>
      </c>
      <c r="C6231" t="s">
        <v>417</v>
      </c>
      <c r="D6231">
        <v>2022</v>
      </c>
      <c r="E6231">
        <v>3600000</v>
      </c>
      <c r="F6231">
        <v>0</v>
      </c>
      <c r="G6231">
        <v>0</v>
      </c>
      <c r="H6231">
        <v>0</v>
      </c>
      <c r="I6231">
        <v>3600000</v>
      </c>
      <c r="J6231">
        <f t="shared" si="100"/>
        <v>3600000</v>
      </c>
    </row>
    <row r="6232" spans="1:10">
      <c r="A6232" t="s">
        <v>369</v>
      </c>
      <c r="B6232" t="s">
        <v>418</v>
      </c>
      <c r="C6232" t="s">
        <v>419</v>
      </c>
      <c r="D6232">
        <v>2022</v>
      </c>
      <c r="E6232">
        <v>0</v>
      </c>
      <c r="F6232">
        <v>0</v>
      </c>
      <c r="G6232">
        <v>0</v>
      </c>
      <c r="H6232">
        <v>2127000</v>
      </c>
      <c r="I6232">
        <v>2127000</v>
      </c>
      <c r="J6232">
        <f t="shared" si="100"/>
        <v>2127000</v>
      </c>
    </row>
    <row r="6233" spans="1:10">
      <c r="A6233" t="s">
        <v>369</v>
      </c>
      <c r="B6233" t="s">
        <v>426</v>
      </c>
      <c r="C6233" t="s">
        <v>427</v>
      </c>
      <c r="D6233">
        <v>2022</v>
      </c>
      <c r="E6233">
        <v>0</v>
      </c>
      <c r="F6233">
        <v>6554707</v>
      </c>
      <c r="G6233">
        <v>1250000</v>
      </c>
      <c r="H6233">
        <v>0</v>
      </c>
      <c r="I6233">
        <v>7804707</v>
      </c>
      <c r="J6233">
        <f t="shared" si="100"/>
        <v>3902353.5</v>
      </c>
    </row>
    <row r="6234" spans="1:10">
      <c r="A6234" t="s">
        <v>369</v>
      </c>
      <c r="B6234" t="s">
        <v>438</v>
      </c>
      <c r="C6234" t="s">
        <v>439</v>
      </c>
      <c r="D6234">
        <v>2022</v>
      </c>
      <c r="E6234">
        <v>0</v>
      </c>
      <c r="F6234">
        <v>0</v>
      </c>
      <c r="G6234">
        <v>200000</v>
      </c>
      <c r="H6234">
        <v>0</v>
      </c>
      <c r="I6234">
        <v>200000</v>
      </c>
      <c r="J6234">
        <f t="shared" si="100"/>
        <v>200000</v>
      </c>
    </row>
    <row r="6235" spans="1:10">
      <c r="A6235" t="s">
        <v>369</v>
      </c>
      <c r="B6235" t="s">
        <v>1623</v>
      </c>
      <c r="C6235" t="s">
        <v>1624</v>
      </c>
      <c r="D6235">
        <v>2022</v>
      </c>
      <c r="E6235">
        <v>0</v>
      </c>
      <c r="F6235">
        <v>3145000</v>
      </c>
      <c r="G6235">
        <v>0</v>
      </c>
      <c r="H6235">
        <v>0</v>
      </c>
      <c r="I6235">
        <v>3145000</v>
      </c>
      <c r="J6235">
        <f t="shared" si="100"/>
        <v>3145000</v>
      </c>
    </row>
    <row r="6236" spans="1:10">
      <c r="A6236" t="s">
        <v>369</v>
      </c>
      <c r="B6236" t="s">
        <v>449</v>
      </c>
      <c r="C6236" t="s">
        <v>450</v>
      </c>
      <c r="D6236">
        <v>2022</v>
      </c>
      <c r="E6236">
        <v>3382400</v>
      </c>
      <c r="F6236">
        <v>0</v>
      </c>
      <c r="G6236">
        <v>0</v>
      </c>
      <c r="H6236">
        <v>0</v>
      </c>
      <c r="I6236">
        <v>3382400</v>
      </c>
      <c r="J6236">
        <f t="shared" si="100"/>
        <v>3382400</v>
      </c>
    </row>
    <row r="6237" spans="1:10">
      <c r="A6237" t="s">
        <v>446</v>
      </c>
      <c r="B6237" t="s">
        <v>479</v>
      </c>
      <c r="C6237" t="s">
        <v>480</v>
      </c>
      <c r="D6237">
        <v>2022</v>
      </c>
      <c r="E6237">
        <v>0</v>
      </c>
      <c r="F6237">
        <v>43996</v>
      </c>
      <c r="G6237">
        <v>0</v>
      </c>
      <c r="H6237">
        <v>0</v>
      </c>
      <c r="I6237">
        <v>43996</v>
      </c>
      <c r="J6237">
        <f t="shared" si="100"/>
        <v>43996</v>
      </c>
    </row>
    <row r="6238" spans="1:10">
      <c r="A6238" t="s">
        <v>446</v>
      </c>
      <c r="B6238" t="s">
        <v>1074</v>
      </c>
      <c r="C6238" t="s">
        <v>520</v>
      </c>
      <c r="D6238">
        <v>2022</v>
      </c>
      <c r="E6238">
        <v>80738</v>
      </c>
      <c r="F6238">
        <v>1728000</v>
      </c>
      <c r="G6238">
        <v>0</v>
      </c>
      <c r="H6238">
        <v>0</v>
      </c>
      <c r="I6238">
        <v>1808738</v>
      </c>
      <c r="J6238">
        <f t="shared" si="100"/>
        <v>904369</v>
      </c>
    </row>
    <row r="6239" spans="1:10">
      <c r="A6239" t="s">
        <v>446</v>
      </c>
      <c r="B6239" t="s">
        <v>1471</v>
      </c>
      <c r="C6239" t="s">
        <v>1472</v>
      </c>
      <c r="D6239">
        <v>2022</v>
      </c>
      <c r="E6239">
        <v>1195997</v>
      </c>
      <c r="F6239">
        <v>0</v>
      </c>
      <c r="G6239">
        <v>0</v>
      </c>
      <c r="H6239">
        <v>0</v>
      </c>
      <c r="I6239">
        <v>1195997</v>
      </c>
      <c r="J6239">
        <f t="shared" si="100"/>
        <v>1195997</v>
      </c>
    </row>
    <row r="6240" spans="1:10">
      <c r="A6240" t="s">
        <v>446</v>
      </c>
      <c r="B6240" t="s">
        <v>2216</v>
      </c>
      <c r="C6240" t="s">
        <v>2217</v>
      </c>
      <c r="D6240">
        <v>2022</v>
      </c>
      <c r="E6240">
        <v>0</v>
      </c>
      <c r="F6240">
        <v>79999</v>
      </c>
      <c r="G6240">
        <v>0</v>
      </c>
      <c r="H6240">
        <v>0</v>
      </c>
      <c r="I6240">
        <v>79999</v>
      </c>
      <c r="J6240">
        <f t="shared" si="100"/>
        <v>79999</v>
      </c>
    </row>
    <row r="6241" spans="1:10">
      <c r="A6241" t="s">
        <v>446</v>
      </c>
      <c r="B6241" t="s">
        <v>506</v>
      </c>
      <c r="C6241" t="s">
        <v>507</v>
      </c>
      <c r="D6241">
        <v>2022</v>
      </c>
      <c r="E6241">
        <v>0</v>
      </c>
      <c r="F6241">
        <v>75478288</v>
      </c>
      <c r="G6241">
        <v>130681000</v>
      </c>
      <c r="H6241">
        <v>0</v>
      </c>
      <c r="I6241">
        <v>206159288</v>
      </c>
      <c r="J6241">
        <f t="shared" si="100"/>
        <v>103079644</v>
      </c>
    </row>
    <row r="6242" spans="1:10">
      <c r="A6242" t="s">
        <v>446</v>
      </c>
      <c r="B6242" t="s">
        <v>2218</v>
      </c>
      <c r="C6242" t="s">
        <v>2219</v>
      </c>
      <c r="D6242">
        <v>2022</v>
      </c>
      <c r="E6242">
        <v>0</v>
      </c>
      <c r="F6242">
        <v>0</v>
      </c>
      <c r="G6242">
        <v>999</v>
      </c>
      <c r="H6242">
        <v>0</v>
      </c>
      <c r="I6242">
        <v>999</v>
      </c>
      <c r="J6242">
        <f t="shared" si="100"/>
        <v>999</v>
      </c>
    </row>
    <row r="6243" spans="1:10">
      <c r="A6243" t="s">
        <v>555</v>
      </c>
      <c r="B6243" t="s">
        <v>562</v>
      </c>
      <c r="C6243" t="s">
        <v>563</v>
      </c>
      <c r="D6243">
        <v>2022</v>
      </c>
      <c r="E6243">
        <v>5360831</v>
      </c>
      <c r="F6243">
        <v>0</v>
      </c>
      <c r="G6243">
        <v>0</v>
      </c>
      <c r="H6243">
        <v>0</v>
      </c>
      <c r="I6243">
        <v>5360831</v>
      </c>
      <c r="J6243">
        <f t="shared" si="100"/>
        <v>5360831</v>
      </c>
    </row>
    <row r="6244" spans="1:10">
      <c r="A6244" t="s">
        <v>691</v>
      </c>
      <c r="B6244" t="s">
        <v>2220</v>
      </c>
      <c r="C6244" t="s">
        <v>2221</v>
      </c>
      <c r="D6244">
        <v>2022</v>
      </c>
      <c r="E6244">
        <v>2400000</v>
      </c>
      <c r="F6244">
        <v>0</v>
      </c>
      <c r="G6244">
        <v>0</v>
      </c>
      <c r="H6244">
        <v>0</v>
      </c>
      <c r="I6244">
        <v>2400000</v>
      </c>
      <c r="J6244">
        <f t="shared" si="100"/>
        <v>2400000</v>
      </c>
    </row>
    <row r="6245" spans="1:10">
      <c r="A6245" t="s">
        <v>759</v>
      </c>
      <c r="B6245" t="s">
        <v>774</v>
      </c>
      <c r="C6245" t="s">
        <v>775</v>
      </c>
      <c r="D6245">
        <v>2022</v>
      </c>
      <c r="E6245">
        <v>2551163</v>
      </c>
      <c r="F6245">
        <v>0</v>
      </c>
      <c r="G6245">
        <v>0</v>
      </c>
      <c r="H6245">
        <v>0</v>
      </c>
      <c r="I6245">
        <v>2551163</v>
      </c>
      <c r="J6245">
        <f t="shared" si="100"/>
        <v>2551163</v>
      </c>
    </row>
    <row r="6246" spans="1:10">
      <c r="A6246" t="s">
        <v>759</v>
      </c>
      <c r="B6246" t="s">
        <v>782</v>
      </c>
      <c r="C6246" t="s">
        <v>783</v>
      </c>
      <c r="D6246">
        <v>2022</v>
      </c>
      <c r="E6246">
        <v>41392</v>
      </c>
      <c r="F6246">
        <v>0</v>
      </c>
      <c r="G6246">
        <v>0</v>
      </c>
      <c r="H6246">
        <v>0</v>
      </c>
      <c r="I6246">
        <v>41392</v>
      </c>
      <c r="J6246">
        <f t="shared" si="100"/>
        <v>41392</v>
      </c>
    </row>
    <row r="6247" spans="1:10">
      <c r="A6247" t="s">
        <v>822</v>
      </c>
      <c r="B6247" t="s">
        <v>831</v>
      </c>
      <c r="C6247" t="s">
        <v>832</v>
      </c>
      <c r="D6247">
        <v>2022</v>
      </c>
      <c r="E6247">
        <v>0</v>
      </c>
      <c r="F6247">
        <v>0</v>
      </c>
      <c r="G6247">
        <v>5295000</v>
      </c>
      <c r="H6247">
        <v>0</v>
      </c>
      <c r="I6247">
        <v>5295000</v>
      </c>
      <c r="J6247">
        <f t="shared" si="100"/>
        <v>5295000</v>
      </c>
    </row>
    <row r="6248" spans="1:10">
      <c r="A6248" t="s">
        <v>92</v>
      </c>
      <c r="B6248" t="s">
        <v>95</v>
      </c>
      <c r="C6248" t="s">
        <v>96</v>
      </c>
      <c r="D6248">
        <v>2022</v>
      </c>
      <c r="E6248">
        <v>17601088</v>
      </c>
      <c r="F6248">
        <v>0</v>
      </c>
      <c r="G6248">
        <v>0</v>
      </c>
      <c r="H6248">
        <v>0</v>
      </c>
      <c r="I6248">
        <v>17601088</v>
      </c>
      <c r="J6248">
        <f t="shared" si="100"/>
        <v>17601088</v>
      </c>
    </row>
    <row r="6249" spans="1:10">
      <c r="A6249" t="s">
        <v>854</v>
      </c>
      <c r="B6249" t="s">
        <v>855</v>
      </c>
      <c r="C6249" t="s">
        <v>856</v>
      </c>
      <c r="D6249">
        <v>2022</v>
      </c>
      <c r="E6249">
        <v>0</v>
      </c>
      <c r="F6249">
        <v>44032774</v>
      </c>
      <c r="G6249">
        <v>15750000</v>
      </c>
      <c r="H6249">
        <v>0</v>
      </c>
      <c r="I6249">
        <v>59782774</v>
      </c>
      <c r="J6249">
        <f t="shared" si="100"/>
        <v>29891387</v>
      </c>
    </row>
    <row r="6250" spans="1:10">
      <c r="A6250" t="s">
        <v>854</v>
      </c>
      <c r="B6250" t="s">
        <v>861</v>
      </c>
      <c r="C6250" t="s">
        <v>862</v>
      </c>
      <c r="D6250">
        <v>2022</v>
      </c>
      <c r="E6250">
        <v>309000</v>
      </c>
      <c r="F6250">
        <v>0</v>
      </c>
      <c r="G6250">
        <v>2094000</v>
      </c>
      <c r="H6250">
        <v>0</v>
      </c>
      <c r="I6250">
        <v>2403000</v>
      </c>
      <c r="J6250">
        <f t="shared" si="100"/>
        <v>1201500</v>
      </c>
    </row>
    <row r="6251" spans="1:10">
      <c r="A6251" t="s">
        <v>38</v>
      </c>
      <c r="B6251" t="s">
        <v>1127</v>
      </c>
      <c r="C6251" t="s">
        <v>1128</v>
      </c>
      <c r="D6251">
        <v>2022</v>
      </c>
      <c r="E6251">
        <v>2342423</v>
      </c>
      <c r="F6251">
        <v>224000</v>
      </c>
      <c r="G6251">
        <v>4263000</v>
      </c>
      <c r="H6251">
        <v>0</v>
      </c>
      <c r="I6251">
        <v>6829423</v>
      </c>
      <c r="J6251">
        <f t="shared" ref="J6251:J6314" si="101">AVERAGEIF(E6251:H6251, "&gt;0")</f>
        <v>2276474.3333333335</v>
      </c>
    </row>
    <row r="6252" spans="1:10">
      <c r="A6252" t="s">
        <v>73</v>
      </c>
      <c r="B6252" t="s">
        <v>76</v>
      </c>
      <c r="C6252" t="s">
        <v>77</v>
      </c>
      <c r="D6252">
        <v>2022</v>
      </c>
      <c r="E6252">
        <v>5193000</v>
      </c>
      <c r="F6252">
        <v>1837000</v>
      </c>
      <c r="G6252">
        <v>0</v>
      </c>
      <c r="H6252">
        <v>0</v>
      </c>
      <c r="I6252">
        <v>7030000</v>
      </c>
      <c r="J6252">
        <f t="shared" si="101"/>
        <v>3515000</v>
      </c>
    </row>
    <row r="6253" spans="1:10">
      <c r="A6253" t="s">
        <v>73</v>
      </c>
      <c r="B6253" t="s">
        <v>78</v>
      </c>
      <c r="C6253" t="s">
        <v>79</v>
      </c>
      <c r="D6253">
        <v>2022</v>
      </c>
      <c r="E6253">
        <v>0</v>
      </c>
      <c r="F6253">
        <v>2321181</v>
      </c>
      <c r="G6253">
        <v>0</v>
      </c>
      <c r="H6253">
        <v>0</v>
      </c>
      <c r="I6253">
        <v>2321181</v>
      </c>
      <c r="J6253">
        <f t="shared" si="101"/>
        <v>2321181</v>
      </c>
    </row>
    <row r="6254" spans="1:10">
      <c r="A6254" t="s">
        <v>85</v>
      </c>
      <c r="B6254" t="s">
        <v>1594</v>
      </c>
      <c r="C6254" t="s">
        <v>1677</v>
      </c>
      <c r="D6254">
        <v>2022</v>
      </c>
      <c r="E6254">
        <v>326000000</v>
      </c>
      <c r="F6254">
        <v>326000000</v>
      </c>
      <c r="G6254">
        <v>326000000</v>
      </c>
      <c r="H6254">
        <v>275000000</v>
      </c>
      <c r="I6254">
        <v>1253000000</v>
      </c>
      <c r="J6254">
        <f t="shared" si="101"/>
        <v>313250000</v>
      </c>
    </row>
    <row r="6255" spans="1:10">
      <c r="A6255" t="s">
        <v>141</v>
      </c>
      <c r="B6255" t="s">
        <v>142</v>
      </c>
      <c r="C6255" t="s">
        <v>143</v>
      </c>
      <c r="D6255">
        <v>2022</v>
      </c>
      <c r="E6255">
        <v>522998</v>
      </c>
      <c r="F6255">
        <v>0</v>
      </c>
      <c r="G6255">
        <v>0</v>
      </c>
      <c r="H6255">
        <v>1000</v>
      </c>
      <c r="I6255">
        <v>523998</v>
      </c>
      <c r="J6255">
        <f t="shared" si="101"/>
        <v>261999</v>
      </c>
    </row>
    <row r="6256" spans="1:10">
      <c r="A6256" t="s">
        <v>141</v>
      </c>
      <c r="B6256" t="s">
        <v>2222</v>
      </c>
      <c r="C6256" t="s">
        <v>2223</v>
      </c>
      <c r="D6256">
        <v>2022</v>
      </c>
      <c r="E6256">
        <v>536999</v>
      </c>
      <c r="F6256">
        <v>0</v>
      </c>
      <c r="G6256">
        <v>814000</v>
      </c>
      <c r="H6256">
        <v>0</v>
      </c>
      <c r="I6256">
        <v>1350999</v>
      </c>
      <c r="J6256">
        <f t="shared" si="101"/>
        <v>675499.5</v>
      </c>
    </row>
    <row r="6257" spans="1:10">
      <c r="A6257" t="s">
        <v>155</v>
      </c>
      <c r="B6257" t="s">
        <v>174</v>
      </c>
      <c r="C6257" t="s">
        <v>175</v>
      </c>
      <c r="D6257">
        <v>2022</v>
      </c>
      <c r="E6257">
        <v>0</v>
      </c>
      <c r="F6257">
        <v>200000</v>
      </c>
      <c r="G6257">
        <v>0</v>
      </c>
      <c r="H6257">
        <v>0</v>
      </c>
      <c r="I6257">
        <v>200000</v>
      </c>
      <c r="J6257">
        <f t="shared" si="101"/>
        <v>200000</v>
      </c>
    </row>
    <row r="6258" spans="1:10">
      <c r="A6258" t="s">
        <v>155</v>
      </c>
      <c r="B6258" t="s">
        <v>216</v>
      </c>
      <c r="C6258" t="s">
        <v>217</v>
      </c>
      <c r="D6258">
        <v>2022</v>
      </c>
      <c r="E6258">
        <v>0</v>
      </c>
      <c r="F6258">
        <v>193797</v>
      </c>
      <c r="G6258">
        <v>0</v>
      </c>
      <c r="H6258">
        <v>0</v>
      </c>
      <c r="I6258">
        <v>193797</v>
      </c>
      <c r="J6258">
        <f t="shared" si="101"/>
        <v>193797</v>
      </c>
    </row>
    <row r="6259" spans="1:10">
      <c r="A6259" t="s">
        <v>203</v>
      </c>
      <c r="B6259" t="s">
        <v>324</v>
      </c>
      <c r="C6259" t="s">
        <v>325</v>
      </c>
      <c r="D6259">
        <v>2022</v>
      </c>
      <c r="E6259">
        <v>0</v>
      </c>
      <c r="F6259">
        <v>0</v>
      </c>
      <c r="G6259">
        <v>2232057</v>
      </c>
      <c r="H6259">
        <v>392000</v>
      </c>
      <c r="I6259">
        <v>2624057</v>
      </c>
      <c r="J6259">
        <f t="shared" si="101"/>
        <v>1312028.5</v>
      </c>
    </row>
    <row r="6260" spans="1:10">
      <c r="A6260" t="s">
        <v>356</v>
      </c>
      <c r="B6260" t="s">
        <v>1141</v>
      </c>
      <c r="C6260" t="s">
        <v>1142</v>
      </c>
      <c r="D6260">
        <v>2022</v>
      </c>
      <c r="E6260">
        <v>0</v>
      </c>
      <c r="F6260">
        <v>0</v>
      </c>
      <c r="G6260">
        <v>1370759</v>
      </c>
      <c r="H6260">
        <v>2306000</v>
      </c>
      <c r="I6260">
        <v>3676759</v>
      </c>
      <c r="J6260">
        <f t="shared" si="101"/>
        <v>1838379.5</v>
      </c>
    </row>
    <row r="6261" spans="1:10">
      <c r="A6261" t="s">
        <v>356</v>
      </c>
      <c r="B6261" t="s">
        <v>359</v>
      </c>
      <c r="C6261" t="s">
        <v>1720</v>
      </c>
      <c r="D6261">
        <v>2022</v>
      </c>
      <c r="E6261">
        <v>0</v>
      </c>
      <c r="F6261">
        <v>205087</v>
      </c>
      <c r="G6261">
        <v>512000</v>
      </c>
      <c r="H6261">
        <v>1099000</v>
      </c>
      <c r="I6261">
        <v>1816087</v>
      </c>
      <c r="J6261">
        <f t="shared" si="101"/>
        <v>605362.33333333337</v>
      </c>
    </row>
    <row r="6262" spans="1:10">
      <c r="A6262" t="s">
        <v>369</v>
      </c>
      <c r="B6262" t="s">
        <v>370</v>
      </c>
      <c r="C6262" t="s">
        <v>371</v>
      </c>
      <c r="D6262">
        <v>2022</v>
      </c>
      <c r="E6262">
        <v>600000</v>
      </c>
      <c r="F6262">
        <v>0</v>
      </c>
      <c r="G6262">
        <v>0</v>
      </c>
      <c r="H6262">
        <v>0</v>
      </c>
      <c r="I6262">
        <v>600000</v>
      </c>
      <c r="J6262">
        <f t="shared" si="101"/>
        <v>600000</v>
      </c>
    </row>
    <row r="6263" spans="1:10">
      <c r="A6263" t="s">
        <v>369</v>
      </c>
      <c r="B6263" t="s">
        <v>372</v>
      </c>
      <c r="C6263" t="s">
        <v>373</v>
      </c>
      <c r="D6263">
        <v>2022</v>
      </c>
      <c r="E6263">
        <v>0</v>
      </c>
      <c r="F6263">
        <v>3344494</v>
      </c>
      <c r="G6263">
        <v>0</v>
      </c>
      <c r="H6263">
        <v>5599000</v>
      </c>
      <c r="I6263">
        <v>8943494</v>
      </c>
      <c r="J6263">
        <f t="shared" si="101"/>
        <v>4471747</v>
      </c>
    </row>
    <row r="6264" spans="1:10">
      <c r="A6264" t="s">
        <v>369</v>
      </c>
      <c r="B6264" t="s">
        <v>378</v>
      </c>
      <c r="C6264" t="s">
        <v>379</v>
      </c>
      <c r="D6264">
        <v>2022</v>
      </c>
      <c r="E6264">
        <v>0</v>
      </c>
      <c r="F6264">
        <v>0</v>
      </c>
      <c r="G6264">
        <v>748049</v>
      </c>
      <c r="H6264">
        <v>0</v>
      </c>
      <c r="I6264">
        <v>748049</v>
      </c>
      <c r="J6264">
        <f t="shared" si="101"/>
        <v>748049</v>
      </c>
    </row>
    <row r="6265" spans="1:10">
      <c r="A6265" t="s">
        <v>369</v>
      </c>
      <c r="B6265" t="s">
        <v>380</v>
      </c>
      <c r="C6265" t="s">
        <v>381</v>
      </c>
      <c r="D6265">
        <v>2022</v>
      </c>
      <c r="E6265">
        <v>0</v>
      </c>
      <c r="F6265">
        <v>246999</v>
      </c>
      <c r="G6265">
        <v>0</v>
      </c>
      <c r="H6265">
        <v>100000</v>
      </c>
      <c r="I6265">
        <v>346999</v>
      </c>
      <c r="J6265">
        <f t="shared" si="101"/>
        <v>173499.5</v>
      </c>
    </row>
    <row r="6266" spans="1:10">
      <c r="A6266" t="s">
        <v>369</v>
      </c>
      <c r="B6266" t="s">
        <v>402</v>
      </c>
      <c r="C6266" t="s">
        <v>403</v>
      </c>
      <c r="D6266">
        <v>2022</v>
      </c>
      <c r="E6266">
        <v>4493839</v>
      </c>
      <c r="F6266">
        <v>0</v>
      </c>
      <c r="G6266">
        <v>0</v>
      </c>
      <c r="H6266">
        <v>0</v>
      </c>
      <c r="I6266">
        <v>4493839</v>
      </c>
      <c r="J6266">
        <f t="shared" si="101"/>
        <v>4493839</v>
      </c>
    </row>
    <row r="6267" spans="1:10">
      <c r="A6267" t="s">
        <v>446</v>
      </c>
      <c r="B6267" t="s">
        <v>1561</v>
      </c>
      <c r="C6267" t="s">
        <v>1562</v>
      </c>
      <c r="D6267">
        <v>2022</v>
      </c>
      <c r="E6267">
        <v>0</v>
      </c>
      <c r="F6267">
        <v>0</v>
      </c>
      <c r="G6267">
        <v>2560000</v>
      </c>
      <c r="H6267">
        <v>0</v>
      </c>
      <c r="I6267">
        <v>2560000</v>
      </c>
      <c r="J6267">
        <f t="shared" si="101"/>
        <v>2560000</v>
      </c>
    </row>
    <row r="6268" spans="1:10">
      <c r="A6268" t="s">
        <v>446</v>
      </c>
      <c r="B6268" t="s">
        <v>2224</v>
      </c>
      <c r="C6268" t="s">
        <v>2225</v>
      </c>
      <c r="D6268">
        <v>2022</v>
      </c>
      <c r="E6268">
        <v>0</v>
      </c>
      <c r="F6268">
        <v>0</v>
      </c>
      <c r="G6268">
        <v>543000</v>
      </c>
      <c r="H6268">
        <v>0</v>
      </c>
      <c r="I6268">
        <v>543000</v>
      </c>
      <c r="J6268">
        <f t="shared" si="101"/>
        <v>543000</v>
      </c>
    </row>
    <row r="6269" spans="1:10">
      <c r="A6269" t="s">
        <v>446</v>
      </c>
      <c r="B6269" t="s">
        <v>1074</v>
      </c>
      <c r="C6269" t="s">
        <v>520</v>
      </c>
      <c r="D6269">
        <v>2022</v>
      </c>
      <c r="E6269">
        <v>510000</v>
      </c>
      <c r="F6269">
        <v>0</v>
      </c>
      <c r="G6269">
        <v>0</v>
      </c>
      <c r="H6269">
        <v>0</v>
      </c>
      <c r="I6269">
        <v>510000</v>
      </c>
      <c r="J6269">
        <f t="shared" si="101"/>
        <v>510000</v>
      </c>
    </row>
    <row r="6270" spans="1:10">
      <c r="A6270" t="s">
        <v>446</v>
      </c>
      <c r="B6270" t="s">
        <v>481</v>
      </c>
      <c r="C6270" t="s">
        <v>482</v>
      </c>
      <c r="D6270">
        <v>2022</v>
      </c>
      <c r="E6270">
        <v>0</v>
      </c>
      <c r="F6270">
        <v>89250</v>
      </c>
      <c r="G6270">
        <v>0</v>
      </c>
      <c r="H6270">
        <v>0</v>
      </c>
      <c r="I6270">
        <v>89250</v>
      </c>
      <c r="J6270">
        <f t="shared" si="101"/>
        <v>89250</v>
      </c>
    </row>
    <row r="6271" spans="1:10">
      <c r="A6271" t="s">
        <v>446</v>
      </c>
      <c r="B6271" t="s">
        <v>1044</v>
      </c>
      <c r="C6271" t="s">
        <v>1045</v>
      </c>
      <c r="D6271">
        <v>2022</v>
      </c>
      <c r="E6271">
        <v>0</v>
      </c>
      <c r="F6271">
        <v>29000</v>
      </c>
      <c r="G6271">
        <v>0</v>
      </c>
      <c r="H6271">
        <v>0</v>
      </c>
      <c r="I6271">
        <v>29000</v>
      </c>
      <c r="J6271">
        <f t="shared" si="101"/>
        <v>29000</v>
      </c>
    </row>
    <row r="6272" spans="1:10">
      <c r="A6272" t="s">
        <v>446</v>
      </c>
      <c r="B6272" t="s">
        <v>483</v>
      </c>
      <c r="C6272" t="s">
        <v>484</v>
      </c>
      <c r="D6272">
        <v>2022</v>
      </c>
      <c r="E6272">
        <v>209618</v>
      </c>
      <c r="F6272">
        <v>180000</v>
      </c>
      <c r="G6272">
        <v>0</v>
      </c>
      <c r="H6272">
        <v>0</v>
      </c>
      <c r="I6272">
        <v>389618</v>
      </c>
      <c r="J6272">
        <f t="shared" si="101"/>
        <v>194809</v>
      </c>
    </row>
    <row r="6273" spans="1:10">
      <c r="A6273" t="s">
        <v>446</v>
      </c>
      <c r="B6273" t="s">
        <v>485</v>
      </c>
      <c r="C6273" t="s">
        <v>486</v>
      </c>
      <c r="D6273">
        <v>2022</v>
      </c>
      <c r="E6273">
        <v>0</v>
      </c>
      <c r="F6273">
        <v>999</v>
      </c>
      <c r="G6273">
        <v>0</v>
      </c>
      <c r="H6273">
        <v>0</v>
      </c>
      <c r="I6273">
        <v>999</v>
      </c>
      <c r="J6273">
        <f t="shared" si="101"/>
        <v>999</v>
      </c>
    </row>
    <row r="6274" spans="1:10">
      <c r="A6274" t="s">
        <v>446</v>
      </c>
      <c r="B6274" t="s">
        <v>495</v>
      </c>
      <c r="C6274" t="s">
        <v>496</v>
      </c>
      <c r="D6274">
        <v>2022</v>
      </c>
      <c r="E6274">
        <v>0</v>
      </c>
      <c r="F6274">
        <v>0</v>
      </c>
      <c r="G6274">
        <v>370000</v>
      </c>
      <c r="H6274">
        <v>0</v>
      </c>
      <c r="I6274">
        <v>370000</v>
      </c>
      <c r="J6274">
        <f t="shared" si="101"/>
        <v>370000</v>
      </c>
    </row>
    <row r="6275" spans="1:10">
      <c r="A6275" t="s">
        <v>446</v>
      </c>
      <c r="B6275" t="s">
        <v>504</v>
      </c>
      <c r="C6275" t="s">
        <v>505</v>
      </c>
      <c r="D6275">
        <v>2022</v>
      </c>
      <c r="E6275">
        <v>0</v>
      </c>
      <c r="F6275">
        <v>71000</v>
      </c>
      <c r="G6275">
        <v>0</v>
      </c>
      <c r="H6275">
        <v>0</v>
      </c>
      <c r="I6275">
        <v>71000</v>
      </c>
      <c r="J6275">
        <f t="shared" si="101"/>
        <v>71000</v>
      </c>
    </row>
    <row r="6276" spans="1:10">
      <c r="A6276" t="s">
        <v>446</v>
      </c>
      <c r="B6276" t="s">
        <v>506</v>
      </c>
      <c r="C6276" t="s">
        <v>507</v>
      </c>
      <c r="D6276">
        <v>2022</v>
      </c>
      <c r="E6276">
        <v>149000</v>
      </c>
      <c r="F6276">
        <v>130000</v>
      </c>
      <c r="G6276">
        <v>1000</v>
      </c>
      <c r="H6276">
        <v>0</v>
      </c>
      <c r="I6276">
        <v>280000</v>
      </c>
      <c r="J6276">
        <f t="shared" si="101"/>
        <v>93333.333333333328</v>
      </c>
    </row>
    <row r="6277" spans="1:10">
      <c r="A6277" t="s">
        <v>566</v>
      </c>
      <c r="B6277" t="s">
        <v>1492</v>
      </c>
      <c r="C6277" t="s">
        <v>1059</v>
      </c>
      <c r="D6277">
        <v>2022</v>
      </c>
      <c r="E6277">
        <v>800000</v>
      </c>
      <c r="F6277">
        <v>0</v>
      </c>
      <c r="G6277">
        <v>0</v>
      </c>
      <c r="H6277">
        <v>0</v>
      </c>
      <c r="I6277">
        <v>800000</v>
      </c>
      <c r="J6277">
        <f t="shared" si="101"/>
        <v>800000</v>
      </c>
    </row>
    <row r="6278" spans="1:10">
      <c r="A6278" t="s">
        <v>822</v>
      </c>
      <c r="B6278" t="s">
        <v>823</v>
      </c>
      <c r="C6278" t="s">
        <v>824</v>
      </c>
      <c r="D6278">
        <v>2022</v>
      </c>
      <c r="E6278">
        <v>4295143</v>
      </c>
      <c r="F6278">
        <v>6513000</v>
      </c>
      <c r="G6278">
        <v>20500000</v>
      </c>
      <c r="H6278">
        <v>22288000</v>
      </c>
      <c r="I6278">
        <v>53596143</v>
      </c>
      <c r="J6278">
        <f t="shared" si="101"/>
        <v>13399035.75</v>
      </c>
    </row>
    <row r="6279" spans="1:10">
      <c r="A6279" t="s">
        <v>822</v>
      </c>
      <c r="B6279" t="s">
        <v>831</v>
      </c>
      <c r="C6279" t="s">
        <v>832</v>
      </c>
      <c r="D6279">
        <v>2022</v>
      </c>
      <c r="E6279">
        <v>0</v>
      </c>
      <c r="F6279">
        <v>0</v>
      </c>
      <c r="G6279">
        <v>25850131</v>
      </c>
      <c r="H6279">
        <v>8259000</v>
      </c>
      <c r="I6279">
        <v>34109131</v>
      </c>
      <c r="J6279">
        <f t="shared" si="101"/>
        <v>17054565.5</v>
      </c>
    </row>
    <row r="6280" spans="1:10">
      <c r="A6280" t="s">
        <v>369</v>
      </c>
      <c r="B6280" t="s">
        <v>392</v>
      </c>
      <c r="C6280" t="s">
        <v>393</v>
      </c>
      <c r="D6280">
        <v>2022</v>
      </c>
      <c r="E6280">
        <v>0</v>
      </c>
      <c r="F6280">
        <v>0</v>
      </c>
      <c r="G6280">
        <v>0</v>
      </c>
      <c r="H6280">
        <v>1533960</v>
      </c>
      <c r="I6280">
        <v>1533960</v>
      </c>
      <c r="J6280">
        <f t="shared" si="101"/>
        <v>1533960</v>
      </c>
    </row>
    <row r="6281" spans="1:10">
      <c r="A6281" t="s">
        <v>369</v>
      </c>
      <c r="B6281" t="s">
        <v>914</v>
      </c>
      <c r="C6281" t="s">
        <v>805</v>
      </c>
      <c r="D6281">
        <v>2022</v>
      </c>
      <c r="E6281">
        <v>0</v>
      </c>
      <c r="F6281">
        <v>4567588</v>
      </c>
      <c r="G6281">
        <v>0</v>
      </c>
      <c r="H6281">
        <v>236000</v>
      </c>
      <c r="I6281">
        <v>4803588</v>
      </c>
      <c r="J6281">
        <f t="shared" si="101"/>
        <v>2401794</v>
      </c>
    </row>
    <row r="6282" spans="1:10">
      <c r="A6282" t="s">
        <v>369</v>
      </c>
      <c r="B6282" t="s">
        <v>449</v>
      </c>
      <c r="C6282" t="s">
        <v>450</v>
      </c>
      <c r="D6282">
        <v>2022</v>
      </c>
      <c r="E6282">
        <v>54019</v>
      </c>
      <c r="F6282">
        <v>0</v>
      </c>
      <c r="G6282">
        <v>0</v>
      </c>
      <c r="H6282">
        <v>0</v>
      </c>
      <c r="I6282">
        <v>54019</v>
      </c>
      <c r="J6282">
        <f t="shared" si="101"/>
        <v>54019</v>
      </c>
    </row>
    <row r="6283" spans="1:10">
      <c r="A6283" t="s">
        <v>446</v>
      </c>
      <c r="B6283" t="s">
        <v>479</v>
      </c>
      <c r="C6283" t="s">
        <v>480</v>
      </c>
      <c r="D6283">
        <v>2022</v>
      </c>
      <c r="E6283">
        <v>0</v>
      </c>
      <c r="F6283">
        <v>57000</v>
      </c>
      <c r="G6283">
        <v>0</v>
      </c>
      <c r="H6283">
        <v>0</v>
      </c>
      <c r="I6283">
        <v>57000</v>
      </c>
      <c r="J6283">
        <f t="shared" si="101"/>
        <v>57000</v>
      </c>
    </row>
    <row r="6284" spans="1:10">
      <c r="A6284" t="s">
        <v>446</v>
      </c>
      <c r="B6284" t="s">
        <v>1184</v>
      </c>
      <c r="C6284" t="s">
        <v>1168</v>
      </c>
      <c r="D6284">
        <v>2022</v>
      </c>
      <c r="E6284">
        <v>0</v>
      </c>
      <c r="F6284">
        <v>2211000</v>
      </c>
      <c r="G6284">
        <v>0</v>
      </c>
      <c r="H6284">
        <v>0</v>
      </c>
      <c r="I6284">
        <v>2211000</v>
      </c>
      <c r="J6284">
        <f t="shared" si="101"/>
        <v>2211000</v>
      </c>
    </row>
    <row r="6285" spans="1:10">
      <c r="A6285" t="s">
        <v>446</v>
      </c>
      <c r="B6285" t="s">
        <v>506</v>
      </c>
      <c r="C6285" t="s">
        <v>507</v>
      </c>
      <c r="D6285">
        <v>2022</v>
      </c>
      <c r="E6285">
        <v>5174084</v>
      </c>
      <c r="F6285">
        <v>0</v>
      </c>
      <c r="G6285">
        <v>0</v>
      </c>
      <c r="H6285">
        <v>0</v>
      </c>
      <c r="I6285">
        <v>5174084</v>
      </c>
      <c r="J6285">
        <f t="shared" si="101"/>
        <v>5174084</v>
      </c>
    </row>
    <row r="6286" spans="1:10">
      <c r="A6286" t="s">
        <v>446</v>
      </c>
      <c r="B6286" t="s">
        <v>2218</v>
      </c>
      <c r="C6286" t="s">
        <v>2219</v>
      </c>
      <c r="D6286">
        <v>2022</v>
      </c>
      <c r="E6286">
        <v>0</v>
      </c>
      <c r="F6286">
        <v>0</v>
      </c>
      <c r="G6286">
        <v>15972000</v>
      </c>
      <c r="H6286">
        <v>0</v>
      </c>
      <c r="I6286">
        <v>15972000</v>
      </c>
      <c r="J6286">
        <f t="shared" si="101"/>
        <v>15972000</v>
      </c>
    </row>
    <row r="6287" spans="1:10">
      <c r="A6287" t="s">
        <v>555</v>
      </c>
      <c r="B6287" t="s">
        <v>562</v>
      </c>
      <c r="C6287" t="s">
        <v>563</v>
      </c>
      <c r="D6287">
        <v>2022</v>
      </c>
      <c r="E6287">
        <v>38813000</v>
      </c>
      <c r="F6287">
        <v>0</v>
      </c>
      <c r="G6287">
        <v>0</v>
      </c>
      <c r="H6287">
        <v>0</v>
      </c>
      <c r="I6287">
        <v>38813000</v>
      </c>
      <c r="J6287">
        <f t="shared" si="101"/>
        <v>38813000</v>
      </c>
    </row>
    <row r="6288" spans="1:10">
      <c r="A6288" t="s">
        <v>759</v>
      </c>
      <c r="B6288" t="s">
        <v>804</v>
      </c>
      <c r="C6288" t="s">
        <v>805</v>
      </c>
      <c r="D6288">
        <v>2022</v>
      </c>
      <c r="E6288">
        <v>10167868</v>
      </c>
      <c r="F6288">
        <v>0</v>
      </c>
      <c r="G6288">
        <v>2000</v>
      </c>
      <c r="H6288">
        <v>0</v>
      </c>
      <c r="I6288">
        <v>10169868</v>
      </c>
      <c r="J6288">
        <f t="shared" si="101"/>
        <v>5084934</v>
      </c>
    </row>
    <row r="6289" spans="1:10">
      <c r="A6289" t="s">
        <v>9</v>
      </c>
      <c r="B6289" t="s">
        <v>10</v>
      </c>
      <c r="C6289" t="s">
        <v>11</v>
      </c>
      <c r="D6289">
        <v>2022</v>
      </c>
      <c r="E6289">
        <v>0</v>
      </c>
      <c r="F6289">
        <v>0</v>
      </c>
      <c r="G6289">
        <v>3184066</v>
      </c>
      <c r="H6289">
        <v>3988000</v>
      </c>
      <c r="I6289">
        <v>7172066</v>
      </c>
      <c r="J6289">
        <f t="shared" si="101"/>
        <v>3586033</v>
      </c>
    </row>
    <row r="6290" spans="1:10">
      <c r="A6290" t="s">
        <v>9</v>
      </c>
      <c r="B6290" t="s">
        <v>12</v>
      </c>
      <c r="C6290" t="s">
        <v>13</v>
      </c>
      <c r="D6290">
        <v>2022</v>
      </c>
      <c r="E6290">
        <v>0</v>
      </c>
      <c r="F6290">
        <v>0</v>
      </c>
      <c r="G6290">
        <v>0</v>
      </c>
      <c r="H6290">
        <v>1707998</v>
      </c>
      <c r="I6290">
        <v>1707998</v>
      </c>
      <c r="J6290">
        <f t="shared" si="101"/>
        <v>1707998</v>
      </c>
    </row>
    <row r="6291" spans="1:10">
      <c r="A6291" t="s">
        <v>9</v>
      </c>
      <c r="B6291" t="s">
        <v>2455</v>
      </c>
      <c r="C6291" t="s">
        <v>2456</v>
      </c>
      <c r="D6291">
        <v>2022</v>
      </c>
      <c r="E6291">
        <v>100000</v>
      </c>
      <c r="F6291">
        <v>0</v>
      </c>
      <c r="G6291">
        <v>0</v>
      </c>
      <c r="H6291">
        <v>0</v>
      </c>
      <c r="I6291">
        <v>100000</v>
      </c>
      <c r="J6291">
        <f t="shared" si="101"/>
        <v>100000</v>
      </c>
    </row>
    <row r="6292" spans="1:10">
      <c r="A6292" t="s">
        <v>16</v>
      </c>
      <c r="B6292" t="s">
        <v>17</v>
      </c>
      <c r="C6292" t="s">
        <v>18</v>
      </c>
      <c r="D6292">
        <v>2022</v>
      </c>
      <c r="E6292">
        <v>0</v>
      </c>
      <c r="F6292">
        <v>0</v>
      </c>
      <c r="G6292">
        <v>0</v>
      </c>
      <c r="H6292">
        <v>100829864</v>
      </c>
      <c r="I6292">
        <v>100829864</v>
      </c>
      <c r="J6292">
        <f t="shared" si="101"/>
        <v>100829864</v>
      </c>
    </row>
    <row r="6293" spans="1:10">
      <c r="A6293" t="s">
        <v>16</v>
      </c>
      <c r="B6293" t="s">
        <v>19</v>
      </c>
      <c r="C6293" t="s">
        <v>20</v>
      </c>
      <c r="D6293">
        <v>2022</v>
      </c>
      <c r="E6293">
        <v>8928708</v>
      </c>
      <c r="F6293">
        <v>0</v>
      </c>
      <c r="G6293">
        <v>0</v>
      </c>
      <c r="H6293">
        <v>1000</v>
      </c>
      <c r="I6293">
        <v>8929708</v>
      </c>
      <c r="J6293">
        <f t="shared" si="101"/>
        <v>4464854</v>
      </c>
    </row>
    <row r="6294" spans="1:10">
      <c r="A6294" t="s">
        <v>16</v>
      </c>
      <c r="B6294" t="s">
        <v>19</v>
      </c>
      <c r="C6294" t="s">
        <v>20</v>
      </c>
      <c r="D6294">
        <v>2022</v>
      </c>
      <c r="E6294">
        <v>99999997</v>
      </c>
      <c r="F6294">
        <v>0</v>
      </c>
      <c r="G6294">
        <v>0</v>
      </c>
      <c r="H6294">
        <v>0</v>
      </c>
      <c r="I6294">
        <v>99999997</v>
      </c>
      <c r="J6294">
        <f t="shared" si="101"/>
        <v>99999997</v>
      </c>
    </row>
    <row r="6295" spans="1:10">
      <c r="A6295" t="s">
        <v>16</v>
      </c>
      <c r="B6295" t="s">
        <v>19</v>
      </c>
      <c r="C6295" t="s">
        <v>20</v>
      </c>
      <c r="D6295">
        <v>2022</v>
      </c>
      <c r="E6295">
        <v>18749999</v>
      </c>
      <c r="F6295">
        <v>0</v>
      </c>
      <c r="G6295">
        <v>0</v>
      </c>
      <c r="H6295">
        <v>0</v>
      </c>
      <c r="I6295">
        <v>18749999</v>
      </c>
      <c r="J6295">
        <f t="shared" si="101"/>
        <v>18749999</v>
      </c>
    </row>
    <row r="6296" spans="1:10">
      <c r="A6296" t="s">
        <v>16</v>
      </c>
      <c r="B6296" t="s">
        <v>21</v>
      </c>
      <c r="C6296" t="s">
        <v>22</v>
      </c>
      <c r="D6296">
        <v>2022</v>
      </c>
      <c r="E6296">
        <v>0</v>
      </c>
      <c r="F6296">
        <v>1113981</v>
      </c>
      <c r="G6296">
        <v>35000000</v>
      </c>
      <c r="H6296">
        <v>35001000</v>
      </c>
      <c r="I6296">
        <v>71114981</v>
      </c>
      <c r="J6296">
        <f t="shared" si="101"/>
        <v>23704993.666666668</v>
      </c>
    </row>
    <row r="6297" spans="1:10">
      <c r="A6297" t="s">
        <v>16</v>
      </c>
      <c r="B6297" t="s">
        <v>23</v>
      </c>
      <c r="C6297" t="s">
        <v>24</v>
      </c>
      <c r="D6297">
        <v>2022</v>
      </c>
      <c r="E6297">
        <v>281999</v>
      </c>
      <c r="F6297">
        <v>0</v>
      </c>
      <c r="G6297">
        <v>0</v>
      </c>
      <c r="H6297">
        <v>0</v>
      </c>
      <c r="I6297">
        <v>281999</v>
      </c>
      <c r="J6297">
        <f t="shared" si="101"/>
        <v>281999</v>
      </c>
    </row>
    <row r="6298" spans="1:10">
      <c r="A6298" t="s">
        <v>25</v>
      </c>
      <c r="B6298" t="s">
        <v>26</v>
      </c>
      <c r="C6298" t="s">
        <v>27</v>
      </c>
      <c r="D6298">
        <v>2022</v>
      </c>
      <c r="E6298">
        <v>0</v>
      </c>
      <c r="F6298">
        <v>0</v>
      </c>
      <c r="G6298">
        <v>0</v>
      </c>
      <c r="H6298">
        <v>232907243</v>
      </c>
      <c r="I6298">
        <v>232907243</v>
      </c>
      <c r="J6298">
        <f t="shared" si="101"/>
        <v>232907243</v>
      </c>
    </row>
    <row r="6299" spans="1:10">
      <c r="A6299" t="s">
        <v>25</v>
      </c>
      <c r="B6299" t="s">
        <v>26</v>
      </c>
      <c r="C6299" t="s">
        <v>27</v>
      </c>
      <c r="D6299">
        <v>2022</v>
      </c>
      <c r="E6299">
        <v>10879442</v>
      </c>
      <c r="F6299">
        <v>0</v>
      </c>
      <c r="G6299">
        <v>0</v>
      </c>
      <c r="H6299">
        <v>0</v>
      </c>
      <c r="I6299">
        <v>10879442</v>
      </c>
      <c r="J6299">
        <f t="shared" si="101"/>
        <v>10879442</v>
      </c>
    </row>
    <row r="6300" spans="1:10">
      <c r="A6300" t="s">
        <v>25</v>
      </c>
      <c r="B6300" t="s">
        <v>30</v>
      </c>
      <c r="C6300" t="s">
        <v>31</v>
      </c>
      <c r="D6300">
        <v>2022</v>
      </c>
      <c r="E6300">
        <v>2062982</v>
      </c>
      <c r="F6300">
        <v>3277000</v>
      </c>
      <c r="G6300">
        <v>3470000</v>
      </c>
      <c r="H6300">
        <v>4664000</v>
      </c>
      <c r="I6300">
        <v>13473982</v>
      </c>
      <c r="J6300">
        <f t="shared" si="101"/>
        <v>3368495.5</v>
      </c>
    </row>
    <row r="6301" spans="1:10">
      <c r="A6301" t="s">
        <v>25</v>
      </c>
      <c r="B6301" t="s">
        <v>32</v>
      </c>
      <c r="C6301" t="s">
        <v>33</v>
      </c>
      <c r="D6301">
        <v>2022</v>
      </c>
      <c r="E6301">
        <v>393988752</v>
      </c>
      <c r="F6301">
        <v>1302662000</v>
      </c>
      <c r="G6301">
        <v>1923951000</v>
      </c>
      <c r="H6301">
        <v>1944877000</v>
      </c>
      <c r="I6301">
        <v>5565478752</v>
      </c>
      <c r="J6301">
        <f t="shared" si="101"/>
        <v>1391369688</v>
      </c>
    </row>
    <row r="6302" spans="1:10">
      <c r="A6302" t="s">
        <v>25</v>
      </c>
      <c r="B6302" t="s">
        <v>1054</v>
      </c>
      <c r="C6302" t="s">
        <v>1055</v>
      </c>
      <c r="D6302">
        <v>2022</v>
      </c>
      <c r="E6302">
        <v>931261</v>
      </c>
      <c r="F6302">
        <v>0</v>
      </c>
      <c r="G6302">
        <v>0</v>
      </c>
      <c r="H6302">
        <v>0</v>
      </c>
      <c r="I6302">
        <v>931261</v>
      </c>
      <c r="J6302">
        <f t="shared" si="101"/>
        <v>931261</v>
      </c>
    </row>
    <row r="6303" spans="1:10">
      <c r="A6303" t="s">
        <v>38</v>
      </c>
      <c r="B6303" t="s">
        <v>43</v>
      </c>
      <c r="C6303" t="s">
        <v>44</v>
      </c>
      <c r="D6303">
        <v>2022</v>
      </c>
      <c r="E6303">
        <v>0</v>
      </c>
      <c r="F6303">
        <v>0</v>
      </c>
      <c r="G6303">
        <v>47238865</v>
      </c>
      <c r="H6303">
        <v>134399000</v>
      </c>
      <c r="I6303">
        <v>181637865</v>
      </c>
      <c r="J6303">
        <f t="shared" si="101"/>
        <v>90818932.5</v>
      </c>
    </row>
    <row r="6304" spans="1:10">
      <c r="A6304" t="s">
        <v>38</v>
      </c>
      <c r="B6304" t="s">
        <v>1127</v>
      </c>
      <c r="C6304" t="s">
        <v>1128</v>
      </c>
      <c r="D6304">
        <v>2022</v>
      </c>
      <c r="E6304">
        <v>60105</v>
      </c>
      <c r="F6304">
        <v>0</v>
      </c>
      <c r="G6304">
        <v>0</v>
      </c>
      <c r="H6304">
        <v>0</v>
      </c>
      <c r="I6304">
        <v>60105</v>
      </c>
      <c r="J6304">
        <f t="shared" si="101"/>
        <v>60105</v>
      </c>
    </row>
    <row r="6305" spans="1:10">
      <c r="A6305" t="s">
        <v>38</v>
      </c>
      <c r="B6305" t="s">
        <v>1127</v>
      </c>
      <c r="C6305" t="s">
        <v>1128</v>
      </c>
      <c r="D6305">
        <v>2022</v>
      </c>
      <c r="E6305">
        <v>0</v>
      </c>
      <c r="F6305">
        <v>2255861</v>
      </c>
      <c r="G6305">
        <v>4263000</v>
      </c>
      <c r="H6305">
        <v>0</v>
      </c>
      <c r="I6305">
        <v>6518861</v>
      </c>
      <c r="J6305">
        <f t="shared" si="101"/>
        <v>3259430.5</v>
      </c>
    </row>
    <row r="6306" spans="1:10">
      <c r="A6306" t="s">
        <v>38</v>
      </c>
      <c r="B6306" t="s">
        <v>1674</v>
      </c>
      <c r="C6306" t="s">
        <v>1675</v>
      </c>
      <c r="D6306">
        <v>2022</v>
      </c>
      <c r="E6306">
        <v>0</v>
      </c>
      <c r="F6306">
        <v>220231</v>
      </c>
      <c r="G6306">
        <v>6532000</v>
      </c>
      <c r="H6306">
        <v>0</v>
      </c>
      <c r="I6306">
        <v>6752231</v>
      </c>
      <c r="J6306">
        <f t="shared" si="101"/>
        <v>3376115.5</v>
      </c>
    </row>
    <row r="6307" spans="1:10">
      <c r="A6307" t="s">
        <v>38</v>
      </c>
      <c r="B6307" t="s">
        <v>47</v>
      </c>
      <c r="C6307" t="s">
        <v>48</v>
      </c>
      <c r="D6307">
        <v>2022</v>
      </c>
      <c r="E6307">
        <v>0</v>
      </c>
      <c r="F6307">
        <v>0</v>
      </c>
      <c r="G6307">
        <v>8642858</v>
      </c>
      <c r="H6307">
        <v>34851000</v>
      </c>
      <c r="I6307">
        <v>43493858</v>
      </c>
      <c r="J6307">
        <f t="shared" si="101"/>
        <v>21746929</v>
      </c>
    </row>
    <row r="6308" spans="1:10">
      <c r="A6308" t="s">
        <v>38</v>
      </c>
      <c r="B6308" t="s">
        <v>2141</v>
      </c>
      <c r="C6308" t="s">
        <v>2142</v>
      </c>
      <c r="D6308">
        <v>2022</v>
      </c>
      <c r="E6308">
        <v>0</v>
      </c>
      <c r="F6308">
        <v>0</v>
      </c>
      <c r="G6308">
        <v>8880781</v>
      </c>
      <c r="H6308">
        <v>5578000</v>
      </c>
      <c r="I6308">
        <v>14458781</v>
      </c>
      <c r="J6308">
        <f t="shared" si="101"/>
        <v>7229390.5</v>
      </c>
    </row>
    <row r="6309" spans="1:10">
      <c r="A6309" t="s">
        <v>38</v>
      </c>
      <c r="B6309" t="s">
        <v>2415</v>
      </c>
      <c r="C6309" t="s">
        <v>2416</v>
      </c>
      <c r="D6309">
        <v>2022</v>
      </c>
      <c r="E6309">
        <v>271999</v>
      </c>
      <c r="F6309">
        <v>0</v>
      </c>
      <c r="G6309">
        <v>0</v>
      </c>
      <c r="H6309">
        <v>0</v>
      </c>
      <c r="I6309">
        <v>271999</v>
      </c>
      <c r="J6309">
        <f t="shared" si="101"/>
        <v>271999</v>
      </c>
    </row>
    <row r="6310" spans="1:10">
      <c r="A6310" t="s">
        <v>38</v>
      </c>
      <c r="B6310" t="s">
        <v>2228</v>
      </c>
      <c r="C6310" t="s">
        <v>2229</v>
      </c>
      <c r="D6310">
        <v>2022</v>
      </c>
      <c r="E6310">
        <v>0</v>
      </c>
      <c r="F6310">
        <v>10042000</v>
      </c>
      <c r="G6310">
        <v>0</v>
      </c>
      <c r="H6310">
        <v>0</v>
      </c>
      <c r="I6310">
        <v>10042000</v>
      </c>
      <c r="J6310">
        <f t="shared" si="101"/>
        <v>10042000</v>
      </c>
    </row>
    <row r="6311" spans="1:10">
      <c r="A6311" t="s">
        <v>38</v>
      </c>
      <c r="B6311" t="s">
        <v>51</v>
      </c>
      <c r="C6311" t="s">
        <v>52</v>
      </c>
      <c r="D6311">
        <v>2022</v>
      </c>
      <c r="E6311">
        <v>0</v>
      </c>
      <c r="F6311">
        <v>0</v>
      </c>
      <c r="G6311">
        <v>64839000</v>
      </c>
      <c r="H6311">
        <v>14085000</v>
      </c>
      <c r="I6311">
        <v>78924000</v>
      </c>
      <c r="J6311">
        <f t="shared" si="101"/>
        <v>39462000</v>
      </c>
    </row>
    <row r="6312" spans="1:10">
      <c r="A6312" t="s">
        <v>38</v>
      </c>
      <c r="B6312" t="s">
        <v>53</v>
      </c>
      <c r="C6312" t="s">
        <v>54</v>
      </c>
      <c r="D6312">
        <v>2022</v>
      </c>
      <c r="E6312">
        <v>0</v>
      </c>
      <c r="F6312">
        <v>0</v>
      </c>
      <c r="G6312">
        <v>2447218</v>
      </c>
      <c r="H6312">
        <v>0</v>
      </c>
      <c r="I6312">
        <v>2447218</v>
      </c>
      <c r="J6312">
        <f t="shared" si="101"/>
        <v>2447218</v>
      </c>
    </row>
    <row r="6313" spans="1:10">
      <c r="A6313" t="s">
        <v>38</v>
      </c>
      <c r="B6313" t="s">
        <v>55</v>
      </c>
      <c r="C6313" t="s">
        <v>56</v>
      </c>
      <c r="D6313">
        <v>2022</v>
      </c>
      <c r="E6313">
        <v>0</v>
      </c>
      <c r="F6313">
        <v>0</v>
      </c>
      <c r="G6313">
        <v>14719322</v>
      </c>
      <c r="H6313">
        <v>132000</v>
      </c>
      <c r="I6313">
        <v>14851322</v>
      </c>
      <c r="J6313">
        <f t="shared" si="101"/>
        <v>7425661</v>
      </c>
    </row>
    <row r="6314" spans="1:10">
      <c r="A6314" t="s">
        <v>38</v>
      </c>
      <c r="B6314" t="s">
        <v>57</v>
      </c>
      <c r="C6314" t="s">
        <v>58</v>
      </c>
      <c r="D6314">
        <v>2022</v>
      </c>
      <c r="E6314">
        <v>0</v>
      </c>
      <c r="F6314">
        <v>0</v>
      </c>
      <c r="G6314">
        <v>0</v>
      </c>
      <c r="H6314">
        <v>27131072</v>
      </c>
      <c r="I6314">
        <v>27131072</v>
      </c>
      <c r="J6314">
        <f t="shared" si="101"/>
        <v>27131072</v>
      </c>
    </row>
    <row r="6315" spans="1:10">
      <c r="A6315" t="s">
        <v>38</v>
      </c>
      <c r="B6315" t="s">
        <v>2143</v>
      </c>
      <c r="C6315" t="s">
        <v>2144</v>
      </c>
      <c r="D6315">
        <v>2022</v>
      </c>
      <c r="E6315">
        <v>0</v>
      </c>
      <c r="F6315">
        <v>0</v>
      </c>
      <c r="G6315">
        <v>0</v>
      </c>
      <c r="H6315">
        <v>1210750</v>
      </c>
      <c r="I6315">
        <v>1210750</v>
      </c>
      <c r="J6315">
        <f t="shared" ref="J6315:J6378" si="102">AVERAGEIF(E6315:H6315, "&gt;0")</f>
        <v>1210750</v>
      </c>
    </row>
    <row r="6316" spans="1:10">
      <c r="A6316" t="s">
        <v>38</v>
      </c>
      <c r="B6316" t="s">
        <v>59</v>
      </c>
      <c r="C6316" t="s">
        <v>60</v>
      </c>
      <c r="D6316">
        <v>2022</v>
      </c>
      <c r="E6316">
        <v>0</v>
      </c>
      <c r="F6316">
        <v>7107727</v>
      </c>
      <c r="G6316">
        <v>12142000</v>
      </c>
      <c r="H6316">
        <v>0</v>
      </c>
      <c r="I6316">
        <v>19249727</v>
      </c>
      <c r="J6316">
        <f t="shared" si="102"/>
        <v>9624863.5</v>
      </c>
    </row>
    <row r="6317" spans="1:10">
      <c r="A6317" t="s">
        <v>38</v>
      </c>
      <c r="B6317" t="s">
        <v>61</v>
      </c>
      <c r="C6317" t="s">
        <v>62</v>
      </c>
      <c r="D6317">
        <v>2022</v>
      </c>
      <c r="E6317">
        <v>0</v>
      </c>
      <c r="F6317">
        <v>0</v>
      </c>
      <c r="G6317">
        <v>0</v>
      </c>
      <c r="H6317">
        <v>15202170</v>
      </c>
      <c r="I6317">
        <v>15202170</v>
      </c>
      <c r="J6317">
        <f t="shared" si="102"/>
        <v>15202170</v>
      </c>
    </row>
    <row r="6318" spans="1:10">
      <c r="A6318" t="s">
        <v>38</v>
      </c>
      <c r="B6318" t="s">
        <v>63</v>
      </c>
      <c r="C6318" t="s">
        <v>64</v>
      </c>
      <c r="D6318">
        <v>2022</v>
      </c>
      <c r="E6318">
        <v>2895292</v>
      </c>
      <c r="F6318">
        <v>0</v>
      </c>
      <c r="G6318">
        <v>6036000</v>
      </c>
      <c r="H6318">
        <v>12000000</v>
      </c>
      <c r="I6318">
        <v>20931292</v>
      </c>
      <c r="J6318">
        <f t="shared" si="102"/>
        <v>6977097.333333333</v>
      </c>
    </row>
    <row r="6319" spans="1:10">
      <c r="A6319" t="s">
        <v>38</v>
      </c>
      <c r="B6319" t="s">
        <v>65</v>
      </c>
      <c r="C6319" t="s">
        <v>66</v>
      </c>
      <c r="D6319">
        <v>2022</v>
      </c>
      <c r="E6319">
        <v>8013484</v>
      </c>
      <c r="F6319">
        <v>0</v>
      </c>
      <c r="G6319">
        <v>0</v>
      </c>
      <c r="H6319">
        <v>0</v>
      </c>
      <c r="I6319">
        <v>8013484</v>
      </c>
      <c r="J6319">
        <f t="shared" si="102"/>
        <v>8013484</v>
      </c>
    </row>
    <row r="6320" spans="1:10">
      <c r="A6320" t="s">
        <v>38</v>
      </c>
      <c r="B6320" t="s">
        <v>67</v>
      </c>
      <c r="C6320" t="s">
        <v>68</v>
      </c>
      <c r="D6320">
        <v>2022</v>
      </c>
      <c r="E6320">
        <v>0</v>
      </c>
      <c r="F6320">
        <v>0</v>
      </c>
      <c r="G6320">
        <v>11856707</v>
      </c>
      <c r="H6320">
        <v>0</v>
      </c>
      <c r="I6320">
        <v>11856707</v>
      </c>
      <c r="J6320">
        <f t="shared" si="102"/>
        <v>11856707</v>
      </c>
    </row>
    <row r="6321" spans="1:10">
      <c r="A6321" t="s">
        <v>38</v>
      </c>
      <c r="B6321" t="s">
        <v>71</v>
      </c>
      <c r="C6321" t="s">
        <v>72</v>
      </c>
      <c r="D6321">
        <v>2022</v>
      </c>
      <c r="E6321">
        <v>136000</v>
      </c>
      <c r="F6321">
        <v>850000</v>
      </c>
      <c r="G6321">
        <v>3724000</v>
      </c>
      <c r="H6321">
        <v>0</v>
      </c>
      <c r="I6321">
        <v>4710000</v>
      </c>
      <c r="J6321">
        <f t="shared" si="102"/>
        <v>1570000</v>
      </c>
    </row>
    <row r="6322" spans="1:10">
      <c r="A6322" t="s">
        <v>73</v>
      </c>
      <c r="B6322" t="s">
        <v>76</v>
      </c>
      <c r="C6322" t="s">
        <v>77</v>
      </c>
      <c r="D6322">
        <v>2022</v>
      </c>
      <c r="E6322">
        <v>9330000</v>
      </c>
      <c r="F6322">
        <v>0</v>
      </c>
      <c r="G6322">
        <v>3432000</v>
      </c>
      <c r="H6322">
        <v>0</v>
      </c>
      <c r="I6322">
        <v>12762000</v>
      </c>
      <c r="J6322">
        <f t="shared" si="102"/>
        <v>6381000</v>
      </c>
    </row>
    <row r="6323" spans="1:10">
      <c r="A6323" t="s">
        <v>73</v>
      </c>
      <c r="B6323" t="s">
        <v>76</v>
      </c>
      <c r="C6323" t="s">
        <v>77</v>
      </c>
      <c r="D6323">
        <v>2022</v>
      </c>
      <c r="E6323">
        <v>4478000</v>
      </c>
      <c r="F6323">
        <v>0</v>
      </c>
      <c r="G6323">
        <v>0</v>
      </c>
      <c r="H6323">
        <v>0</v>
      </c>
      <c r="I6323">
        <v>4478000</v>
      </c>
      <c r="J6323">
        <f t="shared" si="102"/>
        <v>4478000</v>
      </c>
    </row>
    <row r="6324" spans="1:10">
      <c r="A6324" t="s">
        <v>73</v>
      </c>
      <c r="B6324" t="s">
        <v>76</v>
      </c>
      <c r="C6324" t="s">
        <v>77</v>
      </c>
      <c r="D6324">
        <v>2022</v>
      </c>
      <c r="E6324">
        <v>11579000</v>
      </c>
      <c r="F6324">
        <v>0</v>
      </c>
      <c r="G6324">
        <v>0</v>
      </c>
      <c r="H6324">
        <v>0</v>
      </c>
      <c r="I6324">
        <v>11579000</v>
      </c>
      <c r="J6324">
        <f t="shared" si="102"/>
        <v>11579000</v>
      </c>
    </row>
    <row r="6325" spans="1:10">
      <c r="A6325" t="s">
        <v>73</v>
      </c>
      <c r="B6325" t="s">
        <v>78</v>
      </c>
      <c r="C6325" t="s">
        <v>79</v>
      </c>
      <c r="D6325">
        <v>2022</v>
      </c>
      <c r="E6325">
        <v>4479937</v>
      </c>
      <c r="F6325">
        <v>5088000</v>
      </c>
      <c r="G6325">
        <v>4361000</v>
      </c>
      <c r="H6325">
        <v>9715000</v>
      </c>
      <c r="I6325">
        <v>23643937</v>
      </c>
      <c r="J6325">
        <f t="shared" si="102"/>
        <v>5910984.25</v>
      </c>
    </row>
    <row r="6326" spans="1:10">
      <c r="A6326" t="s">
        <v>73</v>
      </c>
      <c r="B6326" t="s">
        <v>78</v>
      </c>
      <c r="C6326" t="s">
        <v>79</v>
      </c>
      <c r="D6326">
        <v>2022</v>
      </c>
      <c r="E6326">
        <v>5168478</v>
      </c>
      <c r="F6326">
        <v>320000</v>
      </c>
      <c r="G6326">
        <v>0</v>
      </c>
      <c r="H6326">
        <v>0</v>
      </c>
      <c r="I6326">
        <v>5488478</v>
      </c>
      <c r="J6326">
        <f t="shared" si="102"/>
        <v>2744239</v>
      </c>
    </row>
    <row r="6327" spans="1:10">
      <c r="A6327" t="s">
        <v>73</v>
      </c>
      <c r="B6327" t="s">
        <v>78</v>
      </c>
      <c r="C6327" t="s">
        <v>79</v>
      </c>
      <c r="D6327">
        <v>2022</v>
      </c>
      <c r="E6327">
        <v>13200181</v>
      </c>
      <c r="F6327">
        <v>779000</v>
      </c>
      <c r="G6327">
        <v>0</v>
      </c>
      <c r="H6327">
        <v>0</v>
      </c>
      <c r="I6327">
        <v>13979181</v>
      </c>
      <c r="J6327">
        <f t="shared" si="102"/>
        <v>6989590.5</v>
      </c>
    </row>
    <row r="6328" spans="1:10">
      <c r="A6328" t="s">
        <v>73</v>
      </c>
      <c r="B6328" t="s">
        <v>80</v>
      </c>
      <c r="C6328" t="s">
        <v>81</v>
      </c>
      <c r="D6328">
        <v>2022</v>
      </c>
      <c r="E6328">
        <v>0</v>
      </c>
      <c r="F6328">
        <v>0</v>
      </c>
      <c r="G6328">
        <v>0</v>
      </c>
      <c r="H6328">
        <v>48160973</v>
      </c>
      <c r="I6328">
        <v>48160973</v>
      </c>
      <c r="J6328">
        <f t="shared" si="102"/>
        <v>48160973</v>
      </c>
    </row>
    <row r="6329" spans="1:10">
      <c r="A6329" t="s">
        <v>73</v>
      </c>
      <c r="B6329" t="s">
        <v>2457</v>
      </c>
      <c r="C6329" t="s">
        <v>2458</v>
      </c>
      <c r="D6329">
        <v>2022</v>
      </c>
      <c r="E6329">
        <v>320000</v>
      </c>
      <c r="F6329">
        <v>0</v>
      </c>
      <c r="G6329">
        <v>0</v>
      </c>
      <c r="H6329">
        <v>0</v>
      </c>
      <c r="I6329">
        <v>320000</v>
      </c>
      <c r="J6329">
        <f t="shared" si="102"/>
        <v>320000</v>
      </c>
    </row>
    <row r="6330" spans="1:10">
      <c r="A6330" t="s">
        <v>82</v>
      </c>
      <c r="B6330" t="s">
        <v>83</v>
      </c>
      <c r="C6330" t="s">
        <v>84</v>
      </c>
      <c r="D6330">
        <v>2022</v>
      </c>
      <c r="E6330">
        <v>391027525</v>
      </c>
      <c r="F6330">
        <v>85761000</v>
      </c>
      <c r="G6330">
        <v>63018000</v>
      </c>
      <c r="H6330">
        <v>90500000</v>
      </c>
      <c r="I6330">
        <v>630306525</v>
      </c>
      <c r="J6330">
        <f t="shared" si="102"/>
        <v>157576631.25</v>
      </c>
    </row>
    <row r="6331" spans="1:10">
      <c r="A6331" t="s">
        <v>82</v>
      </c>
      <c r="B6331" t="s">
        <v>2145</v>
      </c>
      <c r="C6331" t="s">
        <v>2146</v>
      </c>
      <c r="D6331">
        <v>2022</v>
      </c>
      <c r="E6331">
        <v>0</v>
      </c>
      <c r="F6331">
        <v>20476654</v>
      </c>
      <c r="G6331">
        <v>32562000</v>
      </c>
      <c r="H6331">
        <v>0</v>
      </c>
      <c r="I6331">
        <v>53038654</v>
      </c>
      <c r="J6331">
        <f t="shared" si="102"/>
        <v>26519327</v>
      </c>
    </row>
    <row r="6332" spans="1:10">
      <c r="A6332" t="s">
        <v>85</v>
      </c>
      <c r="B6332" t="s">
        <v>88</v>
      </c>
      <c r="C6332" t="s">
        <v>89</v>
      </c>
      <c r="D6332">
        <v>2022</v>
      </c>
      <c r="E6332">
        <v>48934433</v>
      </c>
      <c r="F6332">
        <v>100000000</v>
      </c>
      <c r="G6332">
        <v>0</v>
      </c>
      <c r="H6332">
        <v>0</v>
      </c>
      <c r="I6332">
        <v>148934433</v>
      </c>
      <c r="J6332">
        <f t="shared" si="102"/>
        <v>74467216.5</v>
      </c>
    </row>
    <row r="6333" spans="1:10">
      <c r="A6333" t="s">
        <v>85</v>
      </c>
      <c r="B6333" t="s">
        <v>1594</v>
      </c>
      <c r="C6333" t="s">
        <v>1677</v>
      </c>
      <c r="D6333">
        <v>2022</v>
      </c>
      <c r="E6333">
        <v>4313860668</v>
      </c>
      <c r="F6333">
        <v>4446480000</v>
      </c>
      <c r="G6333">
        <v>3771880000</v>
      </c>
      <c r="H6333">
        <v>1206100000</v>
      </c>
      <c r="I6333">
        <v>13738320668</v>
      </c>
      <c r="J6333">
        <f t="shared" si="102"/>
        <v>3434580167</v>
      </c>
    </row>
    <row r="6334" spans="1:10">
      <c r="A6334" t="s">
        <v>85</v>
      </c>
      <c r="B6334" t="s">
        <v>1678</v>
      </c>
      <c r="C6334" t="s">
        <v>1679</v>
      </c>
      <c r="D6334">
        <v>2022</v>
      </c>
      <c r="E6334">
        <v>19093000</v>
      </c>
      <c r="F6334">
        <v>0</v>
      </c>
      <c r="G6334">
        <v>0</v>
      </c>
      <c r="H6334">
        <v>0</v>
      </c>
      <c r="I6334">
        <v>19093000</v>
      </c>
      <c r="J6334">
        <f t="shared" si="102"/>
        <v>19093000</v>
      </c>
    </row>
    <row r="6335" spans="1:10">
      <c r="A6335" t="s">
        <v>85</v>
      </c>
      <c r="B6335" t="s">
        <v>1135</v>
      </c>
      <c r="C6335" t="s">
        <v>1136</v>
      </c>
      <c r="D6335">
        <v>2022</v>
      </c>
      <c r="E6335">
        <v>15045000</v>
      </c>
      <c r="F6335">
        <v>0</v>
      </c>
      <c r="G6335">
        <v>0</v>
      </c>
      <c r="H6335">
        <v>0</v>
      </c>
      <c r="I6335">
        <v>15045000</v>
      </c>
      <c r="J6335">
        <f t="shared" si="102"/>
        <v>15045000</v>
      </c>
    </row>
    <row r="6336" spans="1:10">
      <c r="A6336" t="s">
        <v>85</v>
      </c>
      <c r="B6336" t="s">
        <v>1122</v>
      </c>
      <c r="C6336" t="s">
        <v>1123</v>
      </c>
      <c r="D6336">
        <v>2022</v>
      </c>
      <c r="E6336">
        <v>9048000</v>
      </c>
      <c r="F6336">
        <v>0</v>
      </c>
      <c r="G6336">
        <v>0</v>
      </c>
      <c r="H6336">
        <v>0</v>
      </c>
      <c r="I6336">
        <v>9048000</v>
      </c>
      <c r="J6336">
        <f t="shared" si="102"/>
        <v>9048000</v>
      </c>
    </row>
    <row r="6337" spans="1:10">
      <c r="A6337" t="s">
        <v>85</v>
      </c>
      <c r="B6337" t="s">
        <v>1169</v>
      </c>
      <c r="C6337" t="s">
        <v>1170</v>
      </c>
      <c r="D6337">
        <v>2022</v>
      </c>
      <c r="E6337">
        <v>100000</v>
      </c>
      <c r="F6337">
        <v>0</v>
      </c>
      <c r="G6337">
        <v>0</v>
      </c>
      <c r="H6337">
        <v>0</v>
      </c>
      <c r="I6337">
        <v>100000</v>
      </c>
      <c r="J6337">
        <f t="shared" si="102"/>
        <v>100000</v>
      </c>
    </row>
    <row r="6338" spans="1:10">
      <c r="A6338" t="s">
        <v>85</v>
      </c>
      <c r="B6338" t="s">
        <v>904</v>
      </c>
      <c r="C6338" t="s">
        <v>905</v>
      </c>
      <c r="D6338">
        <v>2022</v>
      </c>
      <c r="E6338">
        <v>5881000</v>
      </c>
      <c r="F6338">
        <v>0</v>
      </c>
      <c r="G6338">
        <v>0</v>
      </c>
      <c r="H6338">
        <v>0</v>
      </c>
      <c r="I6338">
        <v>5881000</v>
      </c>
      <c r="J6338">
        <f t="shared" si="102"/>
        <v>5881000</v>
      </c>
    </row>
    <row r="6339" spans="1:10">
      <c r="A6339" t="s">
        <v>85</v>
      </c>
      <c r="B6339" t="s">
        <v>1143</v>
      </c>
      <c r="C6339" t="s">
        <v>1144</v>
      </c>
      <c r="D6339">
        <v>2022</v>
      </c>
      <c r="E6339">
        <v>3580000</v>
      </c>
      <c r="F6339">
        <v>0</v>
      </c>
      <c r="G6339">
        <v>0</v>
      </c>
      <c r="H6339">
        <v>0</v>
      </c>
      <c r="I6339">
        <v>3580000</v>
      </c>
      <c r="J6339">
        <f t="shared" si="102"/>
        <v>3580000</v>
      </c>
    </row>
    <row r="6340" spans="1:10">
      <c r="A6340" t="s">
        <v>85</v>
      </c>
      <c r="B6340" t="s">
        <v>979</v>
      </c>
      <c r="C6340" t="s">
        <v>980</v>
      </c>
      <c r="D6340">
        <v>2022</v>
      </c>
      <c r="E6340">
        <v>6403000</v>
      </c>
      <c r="F6340">
        <v>0</v>
      </c>
      <c r="G6340">
        <v>0</v>
      </c>
      <c r="H6340">
        <v>0</v>
      </c>
      <c r="I6340">
        <v>6403000</v>
      </c>
      <c r="J6340">
        <f t="shared" si="102"/>
        <v>6403000</v>
      </c>
    </row>
    <row r="6341" spans="1:10">
      <c r="A6341" t="s">
        <v>92</v>
      </c>
      <c r="B6341" t="s">
        <v>93</v>
      </c>
      <c r="C6341" t="s">
        <v>94</v>
      </c>
      <c r="D6341">
        <v>2022</v>
      </c>
      <c r="E6341">
        <v>151256403</v>
      </c>
      <c r="F6341">
        <v>219312000</v>
      </c>
      <c r="G6341">
        <v>264142000</v>
      </c>
      <c r="H6341">
        <v>409512000</v>
      </c>
      <c r="I6341">
        <v>1044222403</v>
      </c>
      <c r="J6341">
        <f t="shared" si="102"/>
        <v>261055600.75</v>
      </c>
    </row>
    <row r="6342" spans="1:10">
      <c r="A6342" t="s">
        <v>92</v>
      </c>
      <c r="B6342" t="s">
        <v>93</v>
      </c>
      <c r="C6342" t="s">
        <v>94</v>
      </c>
      <c r="D6342">
        <v>2022</v>
      </c>
      <c r="E6342">
        <v>39882452</v>
      </c>
      <c r="F6342">
        <v>429000</v>
      </c>
      <c r="G6342">
        <v>2393000</v>
      </c>
      <c r="H6342">
        <v>20886000</v>
      </c>
      <c r="I6342">
        <v>63590452</v>
      </c>
      <c r="J6342">
        <f t="shared" si="102"/>
        <v>15897613</v>
      </c>
    </row>
    <row r="6343" spans="1:10">
      <c r="A6343" t="s">
        <v>92</v>
      </c>
      <c r="B6343" t="s">
        <v>95</v>
      </c>
      <c r="C6343" t="s">
        <v>96</v>
      </c>
      <c r="D6343">
        <v>2022</v>
      </c>
      <c r="E6343">
        <v>45649078</v>
      </c>
      <c r="F6343">
        <v>90888000</v>
      </c>
      <c r="G6343">
        <v>84641000</v>
      </c>
      <c r="H6343">
        <v>95009000</v>
      </c>
      <c r="I6343">
        <v>316187078</v>
      </c>
      <c r="J6343">
        <f t="shared" si="102"/>
        <v>79046769.5</v>
      </c>
    </row>
    <row r="6344" spans="1:10">
      <c r="A6344" t="s">
        <v>92</v>
      </c>
      <c r="B6344" t="s">
        <v>97</v>
      </c>
      <c r="C6344" t="s">
        <v>98</v>
      </c>
      <c r="D6344">
        <v>2022</v>
      </c>
      <c r="E6344">
        <v>14753055</v>
      </c>
      <c r="F6344">
        <v>15201000</v>
      </c>
      <c r="G6344">
        <v>0</v>
      </c>
      <c r="H6344">
        <v>0</v>
      </c>
      <c r="I6344">
        <v>29954055</v>
      </c>
      <c r="J6344">
        <f t="shared" si="102"/>
        <v>14977027.5</v>
      </c>
    </row>
    <row r="6345" spans="1:10">
      <c r="A6345" t="s">
        <v>92</v>
      </c>
      <c r="B6345" t="s">
        <v>101</v>
      </c>
      <c r="C6345" t="s">
        <v>102</v>
      </c>
      <c r="D6345">
        <v>2022</v>
      </c>
      <c r="E6345">
        <v>242300812</v>
      </c>
      <c r="F6345">
        <v>43708000</v>
      </c>
      <c r="G6345">
        <v>9000000</v>
      </c>
      <c r="H6345">
        <v>92544000</v>
      </c>
      <c r="I6345">
        <v>387552812</v>
      </c>
      <c r="J6345">
        <f t="shared" si="102"/>
        <v>96888203</v>
      </c>
    </row>
    <row r="6346" spans="1:10">
      <c r="A6346" t="s">
        <v>92</v>
      </c>
      <c r="B6346" t="s">
        <v>105</v>
      </c>
      <c r="C6346" t="s">
        <v>106</v>
      </c>
      <c r="D6346">
        <v>2022</v>
      </c>
      <c r="E6346">
        <v>0</v>
      </c>
      <c r="F6346">
        <v>4701285</v>
      </c>
      <c r="G6346">
        <v>0</v>
      </c>
      <c r="H6346">
        <v>12700000</v>
      </c>
      <c r="I6346">
        <v>17401285</v>
      </c>
      <c r="J6346">
        <f t="shared" si="102"/>
        <v>8700642.5</v>
      </c>
    </row>
    <row r="6347" spans="1:10">
      <c r="A6347" t="s">
        <v>92</v>
      </c>
      <c r="B6347" t="s">
        <v>109</v>
      </c>
      <c r="C6347" t="s">
        <v>110</v>
      </c>
      <c r="D6347">
        <v>2022</v>
      </c>
      <c r="E6347">
        <v>120327134</v>
      </c>
      <c r="F6347">
        <v>21915000</v>
      </c>
      <c r="G6347">
        <v>21430000</v>
      </c>
      <c r="H6347">
        <v>56819000</v>
      </c>
      <c r="I6347">
        <v>220491134</v>
      </c>
      <c r="J6347">
        <f t="shared" si="102"/>
        <v>55122783.5</v>
      </c>
    </row>
    <row r="6348" spans="1:10">
      <c r="A6348" t="s">
        <v>92</v>
      </c>
      <c r="B6348" t="s">
        <v>111</v>
      </c>
      <c r="C6348" t="s">
        <v>112</v>
      </c>
      <c r="D6348">
        <v>2022</v>
      </c>
      <c r="E6348">
        <v>69665022</v>
      </c>
      <c r="F6348">
        <v>0</v>
      </c>
      <c r="G6348">
        <v>0</v>
      </c>
      <c r="H6348">
        <v>8670000</v>
      </c>
      <c r="I6348">
        <v>78335022</v>
      </c>
      <c r="J6348">
        <f t="shared" si="102"/>
        <v>39167511</v>
      </c>
    </row>
    <row r="6349" spans="1:10">
      <c r="A6349" t="s">
        <v>92</v>
      </c>
      <c r="B6349" t="s">
        <v>113</v>
      </c>
      <c r="C6349" t="s">
        <v>114</v>
      </c>
      <c r="D6349">
        <v>2022</v>
      </c>
      <c r="E6349">
        <v>12410936</v>
      </c>
      <c r="F6349">
        <v>19622000</v>
      </c>
      <c r="G6349">
        <v>55400000</v>
      </c>
      <c r="H6349">
        <v>4000000</v>
      </c>
      <c r="I6349">
        <v>91432936</v>
      </c>
      <c r="J6349">
        <f t="shared" si="102"/>
        <v>22858234</v>
      </c>
    </row>
    <row r="6350" spans="1:10">
      <c r="A6350" t="s">
        <v>92</v>
      </c>
      <c r="B6350" t="s">
        <v>1120</v>
      </c>
      <c r="C6350" t="s">
        <v>1121</v>
      </c>
      <c r="D6350">
        <v>2022</v>
      </c>
      <c r="E6350">
        <v>175000</v>
      </c>
      <c r="F6350">
        <v>0</v>
      </c>
      <c r="G6350">
        <v>0</v>
      </c>
      <c r="H6350">
        <v>0</v>
      </c>
      <c r="I6350">
        <v>175000</v>
      </c>
      <c r="J6350">
        <f t="shared" si="102"/>
        <v>175000</v>
      </c>
    </row>
    <row r="6351" spans="1:10">
      <c r="A6351" t="s">
        <v>121</v>
      </c>
      <c r="B6351" t="s">
        <v>122</v>
      </c>
      <c r="C6351" t="s">
        <v>123</v>
      </c>
      <c r="D6351">
        <v>2022</v>
      </c>
      <c r="E6351">
        <v>4956442</v>
      </c>
      <c r="F6351">
        <v>3826000</v>
      </c>
      <c r="G6351">
        <v>2625000</v>
      </c>
      <c r="H6351">
        <v>5000000</v>
      </c>
      <c r="I6351">
        <v>16407442</v>
      </c>
      <c r="J6351">
        <f t="shared" si="102"/>
        <v>4101860.5</v>
      </c>
    </row>
    <row r="6352" spans="1:10">
      <c r="A6352" t="s">
        <v>121</v>
      </c>
      <c r="B6352" t="s">
        <v>124</v>
      </c>
      <c r="C6352" t="s">
        <v>125</v>
      </c>
      <c r="D6352">
        <v>2022</v>
      </c>
      <c r="E6352">
        <v>967635</v>
      </c>
      <c r="F6352">
        <v>2500000</v>
      </c>
      <c r="G6352">
        <v>0</v>
      </c>
      <c r="H6352">
        <v>34900000</v>
      </c>
      <c r="I6352">
        <v>38367635</v>
      </c>
      <c r="J6352">
        <f t="shared" si="102"/>
        <v>12789211.666666666</v>
      </c>
    </row>
    <row r="6353" spans="1:10">
      <c r="A6353" t="s">
        <v>121</v>
      </c>
      <c r="B6353" t="s">
        <v>126</v>
      </c>
      <c r="C6353" t="s">
        <v>127</v>
      </c>
      <c r="D6353">
        <v>2022</v>
      </c>
      <c r="E6353">
        <v>0</v>
      </c>
      <c r="F6353">
        <v>0</v>
      </c>
      <c r="G6353">
        <v>6330097</v>
      </c>
      <c r="H6353">
        <v>12800000</v>
      </c>
      <c r="I6353">
        <v>19130097</v>
      </c>
      <c r="J6353">
        <f t="shared" si="102"/>
        <v>9565048.5</v>
      </c>
    </row>
    <row r="6354" spans="1:10">
      <c r="A6354" t="s">
        <v>121</v>
      </c>
      <c r="B6354" t="s">
        <v>126</v>
      </c>
      <c r="C6354" t="s">
        <v>127</v>
      </c>
      <c r="D6354">
        <v>2022</v>
      </c>
      <c r="E6354">
        <v>0</v>
      </c>
      <c r="F6354">
        <v>0</v>
      </c>
      <c r="G6354">
        <v>5999997</v>
      </c>
      <c r="H6354">
        <v>0</v>
      </c>
      <c r="I6354">
        <v>5999997</v>
      </c>
      <c r="J6354">
        <f t="shared" si="102"/>
        <v>5999997</v>
      </c>
    </row>
    <row r="6355" spans="1:10">
      <c r="A6355" t="s">
        <v>121</v>
      </c>
      <c r="B6355" t="s">
        <v>128</v>
      </c>
      <c r="C6355" t="s">
        <v>129</v>
      </c>
      <c r="D6355">
        <v>2022</v>
      </c>
      <c r="E6355">
        <v>0</v>
      </c>
      <c r="F6355">
        <v>0</v>
      </c>
      <c r="G6355">
        <v>0</v>
      </c>
      <c r="H6355">
        <v>153377470</v>
      </c>
      <c r="I6355">
        <v>153377470</v>
      </c>
      <c r="J6355">
        <f t="shared" si="102"/>
        <v>153377470</v>
      </c>
    </row>
    <row r="6356" spans="1:10">
      <c r="A6356" t="s">
        <v>121</v>
      </c>
      <c r="B6356" t="s">
        <v>1052</v>
      </c>
      <c r="C6356" t="s">
        <v>1053</v>
      </c>
      <c r="D6356">
        <v>2022</v>
      </c>
      <c r="E6356">
        <v>0</v>
      </c>
      <c r="F6356">
        <v>0</v>
      </c>
      <c r="G6356">
        <v>9082693</v>
      </c>
      <c r="H6356">
        <v>5490000</v>
      </c>
      <c r="I6356">
        <v>14572693</v>
      </c>
      <c r="J6356">
        <f t="shared" si="102"/>
        <v>7286346.5</v>
      </c>
    </row>
    <row r="6357" spans="1:10">
      <c r="A6357" t="s">
        <v>130</v>
      </c>
      <c r="B6357" t="s">
        <v>131</v>
      </c>
      <c r="C6357" t="s">
        <v>132</v>
      </c>
      <c r="D6357">
        <v>2022</v>
      </c>
      <c r="E6357">
        <v>26324412</v>
      </c>
      <c r="F6357">
        <v>8207000</v>
      </c>
      <c r="G6357">
        <v>4192000</v>
      </c>
      <c r="H6357">
        <v>1078000</v>
      </c>
      <c r="I6357">
        <v>39801412</v>
      </c>
      <c r="J6357">
        <f t="shared" si="102"/>
        <v>9950353</v>
      </c>
    </row>
    <row r="6358" spans="1:10">
      <c r="A6358" t="s">
        <v>130</v>
      </c>
      <c r="B6358" t="s">
        <v>133</v>
      </c>
      <c r="C6358" t="s">
        <v>134</v>
      </c>
      <c r="D6358">
        <v>2022</v>
      </c>
      <c r="E6358">
        <v>59829957</v>
      </c>
      <c r="F6358">
        <v>118795000</v>
      </c>
      <c r="G6358">
        <v>76405000</v>
      </c>
      <c r="H6358">
        <v>106745000</v>
      </c>
      <c r="I6358">
        <v>361774957</v>
      </c>
      <c r="J6358">
        <f t="shared" si="102"/>
        <v>90443739.25</v>
      </c>
    </row>
    <row r="6359" spans="1:10">
      <c r="A6359" t="s">
        <v>130</v>
      </c>
      <c r="B6359" t="s">
        <v>135</v>
      </c>
      <c r="C6359" t="s">
        <v>136</v>
      </c>
      <c r="D6359">
        <v>2022</v>
      </c>
      <c r="E6359">
        <v>0</v>
      </c>
      <c r="F6359">
        <v>71140589</v>
      </c>
      <c r="G6359">
        <v>30652000</v>
      </c>
      <c r="H6359">
        <v>46520000</v>
      </c>
      <c r="I6359">
        <v>148312589</v>
      </c>
      <c r="J6359">
        <f t="shared" si="102"/>
        <v>49437529.666666664</v>
      </c>
    </row>
    <row r="6360" spans="1:10">
      <c r="A6360" t="s">
        <v>130</v>
      </c>
      <c r="B6360" t="s">
        <v>137</v>
      </c>
      <c r="C6360" t="s">
        <v>138</v>
      </c>
      <c r="D6360">
        <v>2022</v>
      </c>
      <c r="E6360">
        <v>4424020</v>
      </c>
      <c r="F6360">
        <v>0</v>
      </c>
      <c r="G6360">
        <v>52750000</v>
      </c>
      <c r="H6360">
        <v>0</v>
      </c>
      <c r="I6360">
        <v>57174020</v>
      </c>
      <c r="J6360">
        <f t="shared" si="102"/>
        <v>28587010</v>
      </c>
    </row>
    <row r="6361" spans="1:10">
      <c r="A6361" t="s">
        <v>130</v>
      </c>
      <c r="B6361" t="s">
        <v>139</v>
      </c>
      <c r="C6361" t="s">
        <v>140</v>
      </c>
      <c r="D6361">
        <v>2022</v>
      </c>
      <c r="E6361">
        <v>0</v>
      </c>
      <c r="F6361">
        <v>16017362</v>
      </c>
      <c r="G6361">
        <v>15000000</v>
      </c>
      <c r="H6361">
        <v>6850000</v>
      </c>
      <c r="I6361">
        <v>37867362</v>
      </c>
      <c r="J6361">
        <f t="shared" si="102"/>
        <v>12622454</v>
      </c>
    </row>
    <row r="6362" spans="1:10">
      <c r="A6362" t="s">
        <v>130</v>
      </c>
      <c r="B6362" t="s">
        <v>2459</v>
      </c>
      <c r="C6362" t="s">
        <v>2460</v>
      </c>
      <c r="D6362">
        <v>2022</v>
      </c>
      <c r="E6362">
        <v>65689000</v>
      </c>
      <c r="F6362">
        <v>0</v>
      </c>
      <c r="G6362">
        <v>0</v>
      </c>
      <c r="H6362">
        <v>0</v>
      </c>
      <c r="I6362">
        <v>65689000</v>
      </c>
      <c r="J6362">
        <f t="shared" si="102"/>
        <v>65689000</v>
      </c>
    </row>
    <row r="6363" spans="1:10">
      <c r="A6363" t="s">
        <v>141</v>
      </c>
      <c r="B6363" t="s">
        <v>142</v>
      </c>
      <c r="C6363" t="s">
        <v>143</v>
      </c>
      <c r="D6363">
        <v>2022</v>
      </c>
      <c r="E6363">
        <v>0</v>
      </c>
      <c r="F6363">
        <v>60316057</v>
      </c>
      <c r="G6363">
        <v>21365000</v>
      </c>
      <c r="H6363">
        <v>19649000</v>
      </c>
      <c r="I6363">
        <v>101330057</v>
      </c>
      <c r="J6363">
        <f t="shared" si="102"/>
        <v>33776685.666666664</v>
      </c>
    </row>
    <row r="6364" spans="1:10">
      <c r="A6364" t="s">
        <v>141</v>
      </c>
      <c r="B6364" t="s">
        <v>142</v>
      </c>
      <c r="C6364" t="s">
        <v>143</v>
      </c>
      <c r="D6364">
        <v>2022</v>
      </c>
      <c r="E6364">
        <v>14165385</v>
      </c>
      <c r="F6364">
        <v>21959000</v>
      </c>
      <c r="G6364">
        <v>1448000</v>
      </c>
      <c r="H6364">
        <v>3236000</v>
      </c>
      <c r="I6364">
        <v>40808385</v>
      </c>
      <c r="J6364">
        <f t="shared" si="102"/>
        <v>10202096.25</v>
      </c>
    </row>
    <row r="6365" spans="1:10">
      <c r="A6365" t="s">
        <v>141</v>
      </c>
      <c r="B6365" t="s">
        <v>142</v>
      </c>
      <c r="C6365" t="s">
        <v>143</v>
      </c>
      <c r="D6365">
        <v>2022</v>
      </c>
      <c r="E6365">
        <v>607375</v>
      </c>
      <c r="F6365">
        <v>0</v>
      </c>
      <c r="G6365">
        <v>181000</v>
      </c>
      <c r="H6365">
        <v>1000</v>
      </c>
      <c r="I6365">
        <v>789375</v>
      </c>
      <c r="J6365">
        <f t="shared" si="102"/>
        <v>263125</v>
      </c>
    </row>
    <row r="6366" spans="1:10">
      <c r="A6366" t="s">
        <v>141</v>
      </c>
      <c r="B6366" t="s">
        <v>144</v>
      </c>
      <c r="C6366" t="s">
        <v>145</v>
      </c>
      <c r="D6366">
        <v>2022</v>
      </c>
      <c r="E6366">
        <v>1832708</v>
      </c>
      <c r="F6366">
        <v>2218000</v>
      </c>
      <c r="G6366">
        <v>0</v>
      </c>
      <c r="H6366">
        <v>0</v>
      </c>
      <c r="I6366">
        <v>4050708</v>
      </c>
      <c r="J6366">
        <f t="shared" si="102"/>
        <v>2025354</v>
      </c>
    </row>
    <row r="6367" spans="1:10">
      <c r="A6367" t="s">
        <v>141</v>
      </c>
      <c r="B6367" t="s">
        <v>144</v>
      </c>
      <c r="C6367" t="s">
        <v>145</v>
      </c>
      <c r="D6367">
        <v>2022</v>
      </c>
      <c r="E6367">
        <v>1523804</v>
      </c>
      <c r="F6367">
        <v>0</v>
      </c>
      <c r="G6367">
        <v>0</v>
      </c>
      <c r="H6367">
        <v>0</v>
      </c>
      <c r="I6367">
        <v>1523804</v>
      </c>
      <c r="J6367">
        <f t="shared" si="102"/>
        <v>1523804</v>
      </c>
    </row>
    <row r="6368" spans="1:10">
      <c r="A6368" t="s">
        <v>141</v>
      </c>
      <c r="B6368" t="s">
        <v>144</v>
      </c>
      <c r="C6368" t="s">
        <v>145</v>
      </c>
      <c r="D6368">
        <v>2022</v>
      </c>
      <c r="E6368">
        <v>61000</v>
      </c>
      <c r="F6368">
        <v>0</v>
      </c>
      <c r="G6368">
        <v>0</v>
      </c>
      <c r="H6368">
        <v>0</v>
      </c>
      <c r="I6368">
        <v>61000</v>
      </c>
      <c r="J6368">
        <f t="shared" si="102"/>
        <v>61000</v>
      </c>
    </row>
    <row r="6369" spans="1:10">
      <c r="A6369" t="s">
        <v>141</v>
      </c>
      <c r="B6369" t="s">
        <v>2222</v>
      </c>
      <c r="C6369" t="s">
        <v>2223</v>
      </c>
      <c r="D6369">
        <v>2022</v>
      </c>
      <c r="E6369">
        <v>542599</v>
      </c>
      <c r="F6369">
        <v>0</v>
      </c>
      <c r="G6369">
        <v>0</v>
      </c>
      <c r="H6369">
        <v>0</v>
      </c>
      <c r="I6369">
        <v>542599</v>
      </c>
      <c r="J6369">
        <f t="shared" si="102"/>
        <v>542599</v>
      </c>
    </row>
    <row r="6370" spans="1:10">
      <c r="A6370" t="s">
        <v>141</v>
      </c>
      <c r="B6370" t="s">
        <v>146</v>
      </c>
      <c r="C6370" t="s">
        <v>147</v>
      </c>
      <c r="D6370">
        <v>2022</v>
      </c>
      <c r="E6370">
        <v>0</v>
      </c>
      <c r="F6370">
        <v>3406356</v>
      </c>
      <c r="G6370">
        <v>5773000</v>
      </c>
      <c r="H6370">
        <v>794000</v>
      </c>
      <c r="I6370">
        <v>9973356</v>
      </c>
      <c r="J6370">
        <f t="shared" si="102"/>
        <v>3324452</v>
      </c>
    </row>
    <row r="6371" spans="1:10">
      <c r="A6371" t="s">
        <v>141</v>
      </c>
      <c r="B6371" t="s">
        <v>146</v>
      </c>
      <c r="C6371" t="s">
        <v>147</v>
      </c>
      <c r="D6371">
        <v>2022</v>
      </c>
      <c r="E6371">
        <v>61789531</v>
      </c>
      <c r="F6371">
        <v>0</v>
      </c>
      <c r="G6371">
        <v>0</v>
      </c>
      <c r="H6371">
        <v>0</v>
      </c>
      <c r="I6371">
        <v>61789531</v>
      </c>
      <c r="J6371">
        <f t="shared" si="102"/>
        <v>61789531</v>
      </c>
    </row>
    <row r="6372" spans="1:10">
      <c r="A6372" t="s">
        <v>148</v>
      </c>
      <c r="B6372" t="s">
        <v>149</v>
      </c>
      <c r="C6372" t="s">
        <v>150</v>
      </c>
      <c r="D6372">
        <v>2022</v>
      </c>
      <c r="E6372">
        <v>342967015</v>
      </c>
      <c r="F6372">
        <v>345753000</v>
      </c>
      <c r="G6372">
        <v>337500000</v>
      </c>
      <c r="H6372">
        <v>337500000</v>
      </c>
      <c r="I6372">
        <v>1363720015</v>
      </c>
      <c r="J6372">
        <f t="shared" si="102"/>
        <v>340930003.75</v>
      </c>
    </row>
    <row r="6373" spans="1:10">
      <c r="A6373" t="s">
        <v>148</v>
      </c>
      <c r="B6373" t="s">
        <v>874</v>
      </c>
      <c r="C6373" t="s">
        <v>875</v>
      </c>
      <c r="D6373">
        <v>2022</v>
      </c>
      <c r="E6373">
        <v>100000</v>
      </c>
      <c r="F6373">
        <v>0</v>
      </c>
      <c r="G6373">
        <v>0</v>
      </c>
      <c r="H6373">
        <v>0</v>
      </c>
      <c r="I6373">
        <v>100000</v>
      </c>
      <c r="J6373">
        <f t="shared" si="102"/>
        <v>100000</v>
      </c>
    </row>
    <row r="6374" spans="1:10">
      <c r="A6374" t="s">
        <v>148</v>
      </c>
      <c r="B6374" t="s">
        <v>151</v>
      </c>
      <c r="C6374" t="s">
        <v>152</v>
      </c>
      <c r="D6374">
        <v>2022</v>
      </c>
      <c r="E6374">
        <v>750000</v>
      </c>
      <c r="F6374">
        <v>0</v>
      </c>
      <c r="G6374">
        <v>0</v>
      </c>
      <c r="H6374">
        <v>0</v>
      </c>
      <c r="I6374">
        <v>750000</v>
      </c>
      <c r="J6374">
        <f t="shared" si="102"/>
        <v>750000</v>
      </c>
    </row>
    <row r="6375" spans="1:10">
      <c r="A6375" t="s">
        <v>155</v>
      </c>
      <c r="B6375" t="s">
        <v>160</v>
      </c>
      <c r="C6375" t="s">
        <v>161</v>
      </c>
      <c r="D6375">
        <v>2022</v>
      </c>
      <c r="E6375">
        <v>186354777</v>
      </c>
      <c r="F6375">
        <v>411455000</v>
      </c>
      <c r="G6375">
        <v>438597000</v>
      </c>
      <c r="H6375">
        <v>992084000</v>
      </c>
      <c r="I6375">
        <v>2028490777</v>
      </c>
      <c r="J6375">
        <f t="shared" si="102"/>
        <v>507122694.25</v>
      </c>
    </row>
    <row r="6376" spans="1:10">
      <c r="A6376" t="s">
        <v>155</v>
      </c>
      <c r="B6376" t="s">
        <v>160</v>
      </c>
      <c r="C6376" t="s">
        <v>161</v>
      </c>
      <c r="D6376">
        <v>2022</v>
      </c>
      <c r="E6376">
        <v>0</v>
      </c>
      <c r="F6376">
        <v>10200874</v>
      </c>
      <c r="G6376">
        <v>0</v>
      </c>
      <c r="H6376">
        <v>0</v>
      </c>
      <c r="I6376">
        <v>10200874</v>
      </c>
      <c r="J6376">
        <f t="shared" si="102"/>
        <v>10200874</v>
      </c>
    </row>
    <row r="6377" spans="1:10">
      <c r="A6377" t="s">
        <v>155</v>
      </c>
      <c r="B6377" t="s">
        <v>162</v>
      </c>
      <c r="C6377" t="s">
        <v>163</v>
      </c>
      <c r="D6377">
        <v>2022</v>
      </c>
      <c r="E6377">
        <v>277186000</v>
      </c>
      <c r="F6377">
        <v>135000000</v>
      </c>
      <c r="G6377">
        <v>171290000</v>
      </c>
      <c r="H6377">
        <v>0</v>
      </c>
      <c r="I6377">
        <v>583476000</v>
      </c>
      <c r="J6377">
        <f t="shared" si="102"/>
        <v>194492000</v>
      </c>
    </row>
    <row r="6378" spans="1:10">
      <c r="A6378" t="s">
        <v>155</v>
      </c>
      <c r="B6378" t="s">
        <v>162</v>
      </c>
      <c r="C6378" t="s">
        <v>163</v>
      </c>
      <c r="D6378">
        <v>2022</v>
      </c>
      <c r="E6378">
        <v>121909000</v>
      </c>
      <c r="F6378">
        <v>10000000</v>
      </c>
      <c r="G6378">
        <v>0</v>
      </c>
      <c r="H6378">
        <v>0</v>
      </c>
      <c r="I6378">
        <v>131909000</v>
      </c>
      <c r="J6378">
        <f t="shared" si="102"/>
        <v>65954500</v>
      </c>
    </row>
    <row r="6379" spans="1:10">
      <c r="A6379" t="s">
        <v>155</v>
      </c>
      <c r="B6379" t="s">
        <v>164</v>
      </c>
      <c r="C6379" t="s">
        <v>165</v>
      </c>
      <c r="D6379">
        <v>2022</v>
      </c>
      <c r="E6379">
        <v>0</v>
      </c>
      <c r="F6379">
        <v>0</v>
      </c>
      <c r="G6379">
        <v>6954821</v>
      </c>
      <c r="H6379">
        <v>88019000</v>
      </c>
      <c r="I6379">
        <v>94973821</v>
      </c>
      <c r="J6379">
        <f t="shared" ref="J6379:J6442" si="103">AVERAGEIF(E6379:H6379, "&gt;0")</f>
        <v>47486910.5</v>
      </c>
    </row>
    <row r="6380" spans="1:10">
      <c r="A6380" t="s">
        <v>155</v>
      </c>
      <c r="B6380" t="s">
        <v>166</v>
      </c>
      <c r="C6380" t="s">
        <v>167</v>
      </c>
      <c r="D6380">
        <v>2022</v>
      </c>
      <c r="E6380">
        <v>0</v>
      </c>
      <c r="F6380">
        <v>0</v>
      </c>
      <c r="G6380">
        <v>50599085</v>
      </c>
      <c r="H6380">
        <v>0</v>
      </c>
      <c r="I6380">
        <v>50599085</v>
      </c>
      <c r="J6380">
        <f t="shared" si="103"/>
        <v>50599085</v>
      </c>
    </row>
    <row r="6381" spans="1:10">
      <c r="A6381" t="s">
        <v>155</v>
      </c>
      <c r="B6381" t="s">
        <v>168</v>
      </c>
      <c r="C6381" t="s">
        <v>169</v>
      </c>
      <c r="D6381">
        <v>2022</v>
      </c>
      <c r="E6381">
        <v>4709308</v>
      </c>
      <c r="F6381">
        <v>0</v>
      </c>
      <c r="G6381">
        <v>0</v>
      </c>
      <c r="H6381">
        <v>6000000</v>
      </c>
      <c r="I6381">
        <v>10709308</v>
      </c>
      <c r="J6381">
        <f t="shared" si="103"/>
        <v>5354654</v>
      </c>
    </row>
    <row r="6382" spans="1:10">
      <c r="A6382" t="s">
        <v>155</v>
      </c>
      <c r="B6382" t="s">
        <v>1604</v>
      </c>
      <c r="C6382" t="s">
        <v>1605</v>
      </c>
      <c r="D6382">
        <v>2022</v>
      </c>
      <c r="E6382">
        <v>2462989</v>
      </c>
      <c r="F6382">
        <v>0</v>
      </c>
      <c r="G6382">
        <v>804000</v>
      </c>
      <c r="H6382">
        <v>0</v>
      </c>
      <c r="I6382">
        <v>3266989</v>
      </c>
      <c r="J6382">
        <f t="shared" si="103"/>
        <v>1633494.5</v>
      </c>
    </row>
    <row r="6383" spans="1:10">
      <c r="A6383" t="s">
        <v>155</v>
      </c>
      <c r="B6383" t="s">
        <v>1003</v>
      </c>
      <c r="C6383" t="s">
        <v>1004</v>
      </c>
      <c r="D6383">
        <v>2022</v>
      </c>
      <c r="E6383">
        <v>5433323</v>
      </c>
      <c r="F6383">
        <v>0</v>
      </c>
      <c r="G6383">
        <v>0</v>
      </c>
      <c r="H6383">
        <v>0</v>
      </c>
      <c r="I6383">
        <v>5433323</v>
      </c>
      <c r="J6383">
        <f t="shared" si="103"/>
        <v>5433323</v>
      </c>
    </row>
    <row r="6384" spans="1:10">
      <c r="A6384" t="s">
        <v>155</v>
      </c>
      <c r="B6384" t="s">
        <v>174</v>
      </c>
      <c r="C6384" t="s">
        <v>175</v>
      </c>
      <c r="D6384">
        <v>2022</v>
      </c>
      <c r="E6384">
        <v>10000000</v>
      </c>
      <c r="F6384">
        <v>51367518</v>
      </c>
      <c r="G6384">
        <v>60854000</v>
      </c>
      <c r="H6384">
        <v>15514000</v>
      </c>
      <c r="I6384">
        <v>137735518</v>
      </c>
      <c r="J6384">
        <f t="shared" si="103"/>
        <v>34433879.5</v>
      </c>
    </row>
    <row r="6385" spans="1:10">
      <c r="A6385" t="s">
        <v>155</v>
      </c>
      <c r="B6385" t="s">
        <v>174</v>
      </c>
      <c r="C6385" t="s">
        <v>175</v>
      </c>
      <c r="D6385">
        <v>2022</v>
      </c>
      <c r="E6385">
        <v>0</v>
      </c>
      <c r="F6385">
        <v>18618000</v>
      </c>
      <c r="G6385">
        <v>0</v>
      </c>
      <c r="H6385">
        <v>0</v>
      </c>
      <c r="I6385">
        <v>18618000</v>
      </c>
      <c r="J6385">
        <f t="shared" si="103"/>
        <v>18618000</v>
      </c>
    </row>
    <row r="6386" spans="1:10">
      <c r="A6386" t="s">
        <v>155</v>
      </c>
      <c r="B6386" t="s">
        <v>174</v>
      </c>
      <c r="C6386" t="s">
        <v>175</v>
      </c>
      <c r="D6386">
        <v>2022</v>
      </c>
      <c r="E6386">
        <v>0</v>
      </c>
      <c r="F6386">
        <v>200000</v>
      </c>
      <c r="G6386">
        <v>0</v>
      </c>
      <c r="H6386">
        <v>0</v>
      </c>
      <c r="I6386">
        <v>200000</v>
      </c>
      <c r="J6386">
        <f t="shared" si="103"/>
        <v>200000</v>
      </c>
    </row>
    <row r="6387" spans="1:10">
      <c r="A6387" t="s">
        <v>155</v>
      </c>
      <c r="B6387" t="s">
        <v>176</v>
      </c>
      <c r="C6387" t="s">
        <v>177</v>
      </c>
      <c r="D6387">
        <v>2022</v>
      </c>
      <c r="E6387">
        <v>703029</v>
      </c>
      <c r="F6387">
        <v>0</v>
      </c>
      <c r="G6387">
        <v>78000</v>
      </c>
      <c r="H6387">
        <v>5633000</v>
      </c>
      <c r="I6387">
        <v>6414029</v>
      </c>
      <c r="J6387">
        <f t="shared" si="103"/>
        <v>2138009.6666666665</v>
      </c>
    </row>
    <row r="6388" spans="1:10">
      <c r="A6388" t="s">
        <v>155</v>
      </c>
      <c r="B6388" t="s">
        <v>181</v>
      </c>
      <c r="C6388" t="s">
        <v>182</v>
      </c>
      <c r="D6388">
        <v>2022</v>
      </c>
      <c r="E6388">
        <v>1901565</v>
      </c>
      <c r="F6388">
        <v>0</v>
      </c>
      <c r="G6388">
        <v>0</v>
      </c>
      <c r="H6388">
        <v>929000</v>
      </c>
      <c r="I6388">
        <v>2830565</v>
      </c>
      <c r="J6388">
        <f t="shared" si="103"/>
        <v>1415282.5</v>
      </c>
    </row>
    <row r="6389" spans="1:10">
      <c r="A6389" t="s">
        <v>155</v>
      </c>
      <c r="B6389" t="s">
        <v>185</v>
      </c>
      <c r="C6389" t="s">
        <v>186</v>
      </c>
      <c r="D6389">
        <v>2022</v>
      </c>
      <c r="E6389">
        <v>0</v>
      </c>
      <c r="F6389">
        <v>2543000</v>
      </c>
      <c r="G6389">
        <v>16951000</v>
      </c>
      <c r="H6389">
        <v>0</v>
      </c>
      <c r="I6389">
        <v>19494000</v>
      </c>
      <c r="J6389">
        <f t="shared" si="103"/>
        <v>9747000</v>
      </c>
    </row>
    <row r="6390" spans="1:10">
      <c r="A6390" t="s">
        <v>155</v>
      </c>
      <c r="B6390" t="s">
        <v>187</v>
      </c>
      <c r="C6390" t="s">
        <v>188</v>
      </c>
      <c r="D6390">
        <v>2022</v>
      </c>
      <c r="E6390">
        <v>18296265</v>
      </c>
      <c r="F6390">
        <v>15367000</v>
      </c>
      <c r="G6390">
        <v>83400000</v>
      </c>
      <c r="H6390">
        <v>39589000</v>
      </c>
      <c r="I6390">
        <v>156652265</v>
      </c>
      <c r="J6390">
        <f t="shared" si="103"/>
        <v>39163066.25</v>
      </c>
    </row>
    <row r="6391" spans="1:10">
      <c r="A6391" t="s">
        <v>155</v>
      </c>
      <c r="B6391" t="s">
        <v>189</v>
      </c>
      <c r="C6391" t="s">
        <v>190</v>
      </c>
      <c r="D6391">
        <v>2022</v>
      </c>
      <c r="E6391">
        <v>0</v>
      </c>
      <c r="F6391">
        <v>0</v>
      </c>
      <c r="G6391">
        <v>281095199</v>
      </c>
      <c r="H6391">
        <v>0</v>
      </c>
      <c r="I6391">
        <v>281095199</v>
      </c>
      <c r="J6391">
        <f t="shared" si="103"/>
        <v>281095199</v>
      </c>
    </row>
    <row r="6392" spans="1:10">
      <c r="A6392" t="s">
        <v>155</v>
      </c>
      <c r="B6392" t="s">
        <v>193</v>
      </c>
      <c r="C6392" t="s">
        <v>194</v>
      </c>
      <c r="D6392">
        <v>2022</v>
      </c>
      <c r="E6392">
        <v>0</v>
      </c>
      <c r="F6392">
        <v>41804000</v>
      </c>
      <c r="G6392">
        <v>0</v>
      </c>
      <c r="H6392">
        <v>0</v>
      </c>
      <c r="I6392">
        <v>41804000</v>
      </c>
      <c r="J6392">
        <f t="shared" si="103"/>
        <v>41804000</v>
      </c>
    </row>
    <row r="6393" spans="1:10">
      <c r="A6393" t="s">
        <v>155</v>
      </c>
      <c r="B6393" t="s">
        <v>193</v>
      </c>
      <c r="C6393" t="s">
        <v>194</v>
      </c>
      <c r="D6393">
        <v>2022</v>
      </c>
      <c r="E6393">
        <v>0</v>
      </c>
      <c r="F6393">
        <v>9310000</v>
      </c>
      <c r="G6393">
        <v>0</v>
      </c>
      <c r="H6393">
        <v>0</v>
      </c>
      <c r="I6393">
        <v>9310000</v>
      </c>
      <c r="J6393">
        <f t="shared" si="103"/>
        <v>9310000</v>
      </c>
    </row>
    <row r="6394" spans="1:10">
      <c r="A6394" t="s">
        <v>155</v>
      </c>
      <c r="B6394" t="s">
        <v>195</v>
      </c>
      <c r="C6394" t="s">
        <v>196</v>
      </c>
      <c r="D6394">
        <v>2022</v>
      </c>
      <c r="E6394">
        <v>0</v>
      </c>
      <c r="F6394">
        <v>0</v>
      </c>
      <c r="G6394">
        <v>45150200</v>
      </c>
      <c r="H6394">
        <v>0</v>
      </c>
      <c r="I6394">
        <v>45150200</v>
      </c>
      <c r="J6394">
        <f t="shared" si="103"/>
        <v>45150200</v>
      </c>
    </row>
    <row r="6395" spans="1:10">
      <c r="A6395" t="s">
        <v>155</v>
      </c>
      <c r="B6395" t="s">
        <v>197</v>
      </c>
      <c r="C6395" t="s">
        <v>198</v>
      </c>
      <c r="D6395">
        <v>2022</v>
      </c>
      <c r="E6395">
        <v>534250</v>
      </c>
      <c r="F6395">
        <v>0</v>
      </c>
      <c r="G6395">
        <v>0</v>
      </c>
      <c r="H6395">
        <v>6740000</v>
      </c>
      <c r="I6395">
        <v>7274250</v>
      </c>
      <c r="J6395">
        <f t="shared" si="103"/>
        <v>3637125</v>
      </c>
    </row>
    <row r="6396" spans="1:10">
      <c r="A6396" t="s">
        <v>155</v>
      </c>
      <c r="B6396" t="s">
        <v>199</v>
      </c>
      <c r="C6396" t="s">
        <v>200</v>
      </c>
      <c r="D6396">
        <v>2022</v>
      </c>
      <c r="E6396">
        <v>0</v>
      </c>
      <c r="F6396">
        <v>0</v>
      </c>
      <c r="G6396">
        <v>7018999</v>
      </c>
      <c r="H6396">
        <v>53990000</v>
      </c>
      <c r="I6396">
        <v>61008999</v>
      </c>
      <c r="J6396">
        <f t="shared" si="103"/>
        <v>30504499.5</v>
      </c>
    </row>
    <row r="6397" spans="1:10">
      <c r="A6397" t="s">
        <v>155</v>
      </c>
      <c r="B6397" t="s">
        <v>206</v>
      </c>
      <c r="C6397" t="s">
        <v>207</v>
      </c>
      <c r="D6397">
        <v>2022</v>
      </c>
      <c r="E6397">
        <v>0</v>
      </c>
      <c r="F6397">
        <v>0</v>
      </c>
      <c r="G6397">
        <v>44606000</v>
      </c>
      <c r="H6397">
        <v>0</v>
      </c>
      <c r="I6397">
        <v>44606000</v>
      </c>
      <c r="J6397">
        <f t="shared" si="103"/>
        <v>44606000</v>
      </c>
    </row>
    <row r="6398" spans="1:10">
      <c r="A6398" t="s">
        <v>155</v>
      </c>
      <c r="B6398" t="s">
        <v>208</v>
      </c>
      <c r="C6398" t="s">
        <v>209</v>
      </c>
      <c r="D6398">
        <v>2022</v>
      </c>
      <c r="E6398">
        <v>2316815</v>
      </c>
      <c r="F6398">
        <v>122000</v>
      </c>
      <c r="G6398">
        <v>0</v>
      </c>
      <c r="H6398">
        <v>0</v>
      </c>
      <c r="I6398">
        <v>2438815</v>
      </c>
      <c r="J6398">
        <f t="shared" si="103"/>
        <v>1219407.5</v>
      </c>
    </row>
    <row r="6399" spans="1:10">
      <c r="A6399" t="s">
        <v>155</v>
      </c>
      <c r="B6399" t="s">
        <v>212</v>
      </c>
      <c r="C6399" t="s">
        <v>213</v>
      </c>
      <c r="D6399">
        <v>2022</v>
      </c>
      <c r="E6399">
        <v>0</v>
      </c>
      <c r="F6399">
        <v>13413850</v>
      </c>
      <c r="G6399">
        <v>0</v>
      </c>
      <c r="H6399">
        <v>0</v>
      </c>
      <c r="I6399">
        <v>13413850</v>
      </c>
      <c r="J6399">
        <f t="shared" si="103"/>
        <v>13413850</v>
      </c>
    </row>
    <row r="6400" spans="1:10">
      <c r="A6400" t="s">
        <v>155</v>
      </c>
      <c r="B6400" t="s">
        <v>212</v>
      </c>
      <c r="C6400" t="s">
        <v>213</v>
      </c>
      <c r="D6400">
        <v>2022</v>
      </c>
      <c r="E6400">
        <v>0</v>
      </c>
      <c r="F6400">
        <v>11200000</v>
      </c>
      <c r="G6400">
        <v>0</v>
      </c>
      <c r="H6400">
        <v>0</v>
      </c>
      <c r="I6400">
        <v>11200000</v>
      </c>
      <c r="J6400">
        <f t="shared" si="103"/>
        <v>11200000</v>
      </c>
    </row>
    <row r="6401" spans="1:10">
      <c r="A6401" t="s">
        <v>155</v>
      </c>
      <c r="B6401" t="s">
        <v>214</v>
      </c>
      <c r="C6401" t="s">
        <v>215</v>
      </c>
      <c r="D6401">
        <v>2022</v>
      </c>
      <c r="E6401">
        <v>0</v>
      </c>
      <c r="F6401">
        <v>0</v>
      </c>
      <c r="G6401">
        <v>59512000</v>
      </c>
      <c r="H6401">
        <v>0</v>
      </c>
      <c r="I6401">
        <v>59512000</v>
      </c>
      <c r="J6401">
        <f t="shared" si="103"/>
        <v>59512000</v>
      </c>
    </row>
    <row r="6402" spans="1:10">
      <c r="A6402" t="s">
        <v>155</v>
      </c>
      <c r="B6402" t="s">
        <v>216</v>
      </c>
      <c r="C6402" t="s">
        <v>217</v>
      </c>
      <c r="D6402">
        <v>2022</v>
      </c>
      <c r="E6402">
        <v>0</v>
      </c>
      <c r="F6402">
        <v>193797</v>
      </c>
      <c r="G6402">
        <v>0</v>
      </c>
      <c r="H6402">
        <v>0</v>
      </c>
      <c r="I6402">
        <v>193797</v>
      </c>
      <c r="J6402">
        <f t="shared" si="103"/>
        <v>193797</v>
      </c>
    </row>
    <row r="6403" spans="1:10">
      <c r="A6403" t="s">
        <v>155</v>
      </c>
      <c r="B6403" t="s">
        <v>224</v>
      </c>
      <c r="C6403" t="s">
        <v>225</v>
      </c>
      <c r="D6403">
        <v>2022</v>
      </c>
      <c r="E6403">
        <v>0</v>
      </c>
      <c r="F6403">
        <v>27200000</v>
      </c>
      <c r="G6403">
        <v>0</v>
      </c>
      <c r="H6403">
        <v>0</v>
      </c>
      <c r="I6403">
        <v>27200000</v>
      </c>
      <c r="J6403">
        <f t="shared" si="103"/>
        <v>27200000</v>
      </c>
    </row>
    <row r="6404" spans="1:10">
      <c r="A6404" t="s">
        <v>155</v>
      </c>
      <c r="B6404" t="s">
        <v>226</v>
      </c>
      <c r="C6404" t="s">
        <v>227</v>
      </c>
      <c r="D6404">
        <v>2022</v>
      </c>
      <c r="E6404">
        <v>0</v>
      </c>
      <c r="F6404">
        <v>31193000</v>
      </c>
      <c r="G6404">
        <v>0</v>
      </c>
      <c r="H6404">
        <v>0</v>
      </c>
      <c r="I6404">
        <v>31193000</v>
      </c>
      <c r="J6404">
        <f t="shared" si="103"/>
        <v>31193000</v>
      </c>
    </row>
    <row r="6405" spans="1:10">
      <c r="A6405" t="s">
        <v>155</v>
      </c>
      <c r="B6405" t="s">
        <v>228</v>
      </c>
      <c r="C6405" t="s">
        <v>229</v>
      </c>
      <c r="D6405">
        <v>2022</v>
      </c>
      <c r="E6405">
        <v>0</v>
      </c>
      <c r="F6405">
        <v>0</v>
      </c>
      <c r="G6405">
        <v>41956000</v>
      </c>
      <c r="H6405">
        <v>0</v>
      </c>
      <c r="I6405">
        <v>41956000</v>
      </c>
      <c r="J6405">
        <f t="shared" si="103"/>
        <v>41956000</v>
      </c>
    </row>
    <row r="6406" spans="1:10">
      <c r="A6406" t="s">
        <v>155</v>
      </c>
      <c r="B6406" t="s">
        <v>2461</v>
      </c>
      <c r="C6406" t="s">
        <v>2462</v>
      </c>
      <c r="D6406">
        <v>2022</v>
      </c>
      <c r="E6406">
        <v>1088507</v>
      </c>
      <c r="F6406">
        <v>0</v>
      </c>
      <c r="G6406">
        <v>0</v>
      </c>
      <c r="H6406">
        <v>0</v>
      </c>
      <c r="I6406">
        <v>1088507</v>
      </c>
      <c r="J6406">
        <f t="shared" si="103"/>
        <v>1088507</v>
      </c>
    </row>
    <row r="6407" spans="1:10">
      <c r="A6407" t="s">
        <v>155</v>
      </c>
      <c r="B6407" t="s">
        <v>1610</v>
      </c>
      <c r="C6407" t="s">
        <v>1611</v>
      </c>
      <c r="D6407">
        <v>2022</v>
      </c>
      <c r="E6407">
        <v>18691599</v>
      </c>
      <c r="F6407">
        <v>0</v>
      </c>
      <c r="G6407">
        <v>0</v>
      </c>
      <c r="H6407">
        <v>0</v>
      </c>
      <c r="I6407">
        <v>18691599</v>
      </c>
      <c r="J6407">
        <f t="shared" si="103"/>
        <v>18691599</v>
      </c>
    </row>
    <row r="6408" spans="1:10">
      <c r="A6408" t="s">
        <v>155</v>
      </c>
      <c r="B6408" t="s">
        <v>230</v>
      </c>
      <c r="C6408" t="s">
        <v>231</v>
      </c>
      <c r="D6408">
        <v>2022</v>
      </c>
      <c r="E6408">
        <v>28666000</v>
      </c>
      <c r="F6408">
        <v>361000</v>
      </c>
      <c r="G6408">
        <v>0</v>
      </c>
      <c r="H6408">
        <v>0</v>
      </c>
      <c r="I6408">
        <v>29027000</v>
      </c>
      <c r="J6408">
        <f t="shared" si="103"/>
        <v>14513500</v>
      </c>
    </row>
    <row r="6409" spans="1:10">
      <c r="A6409" t="s">
        <v>155</v>
      </c>
      <c r="B6409" t="s">
        <v>230</v>
      </c>
      <c r="C6409" t="s">
        <v>231</v>
      </c>
      <c r="D6409">
        <v>2022</v>
      </c>
      <c r="E6409">
        <v>21572000</v>
      </c>
      <c r="F6409">
        <v>0</v>
      </c>
      <c r="G6409">
        <v>0</v>
      </c>
      <c r="H6409">
        <v>0</v>
      </c>
      <c r="I6409">
        <v>21572000</v>
      </c>
      <c r="J6409">
        <f t="shared" si="103"/>
        <v>21572000</v>
      </c>
    </row>
    <row r="6410" spans="1:10">
      <c r="A6410" t="s">
        <v>155</v>
      </c>
      <c r="B6410" t="s">
        <v>2463</v>
      </c>
      <c r="C6410" t="s">
        <v>2464</v>
      </c>
      <c r="D6410">
        <v>2022</v>
      </c>
      <c r="E6410">
        <v>3060999</v>
      </c>
      <c r="F6410">
        <v>0</v>
      </c>
      <c r="G6410">
        <v>3000000</v>
      </c>
      <c r="H6410">
        <v>23168000</v>
      </c>
      <c r="I6410">
        <v>29228999</v>
      </c>
      <c r="J6410">
        <f t="shared" si="103"/>
        <v>9742999.666666666</v>
      </c>
    </row>
    <row r="6411" spans="1:10">
      <c r="A6411" t="s">
        <v>155</v>
      </c>
      <c r="B6411" t="s">
        <v>236</v>
      </c>
      <c r="C6411" t="s">
        <v>237</v>
      </c>
      <c r="D6411">
        <v>2022</v>
      </c>
      <c r="E6411">
        <v>0</v>
      </c>
      <c r="F6411">
        <v>0</v>
      </c>
      <c r="G6411">
        <v>4050625</v>
      </c>
      <c r="H6411">
        <v>45443000</v>
      </c>
      <c r="I6411">
        <v>49493625</v>
      </c>
      <c r="J6411">
        <f t="shared" si="103"/>
        <v>24746812.5</v>
      </c>
    </row>
    <row r="6412" spans="1:10">
      <c r="A6412" t="s">
        <v>155</v>
      </c>
      <c r="B6412" t="s">
        <v>240</v>
      </c>
      <c r="C6412" t="s">
        <v>241</v>
      </c>
      <c r="D6412">
        <v>2022</v>
      </c>
      <c r="E6412">
        <v>38079000</v>
      </c>
      <c r="F6412">
        <v>48080000</v>
      </c>
      <c r="G6412">
        <v>0</v>
      </c>
      <c r="H6412">
        <v>0</v>
      </c>
      <c r="I6412">
        <v>86159000</v>
      </c>
      <c r="J6412">
        <f t="shared" si="103"/>
        <v>43079500</v>
      </c>
    </row>
    <row r="6413" spans="1:10">
      <c r="A6413" t="s">
        <v>155</v>
      </c>
      <c r="B6413" t="s">
        <v>240</v>
      </c>
      <c r="C6413" t="s">
        <v>241</v>
      </c>
      <c r="D6413">
        <v>2022</v>
      </c>
      <c r="E6413">
        <v>5209000</v>
      </c>
      <c r="F6413">
        <v>4169000</v>
      </c>
      <c r="G6413">
        <v>0</v>
      </c>
      <c r="H6413">
        <v>0</v>
      </c>
      <c r="I6413">
        <v>9378000</v>
      </c>
      <c r="J6413">
        <f t="shared" si="103"/>
        <v>4689000</v>
      </c>
    </row>
    <row r="6414" spans="1:10">
      <c r="A6414" t="s">
        <v>155</v>
      </c>
      <c r="B6414" t="s">
        <v>244</v>
      </c>
      <c r="C6414" t="s">
        <v>245</v>
      </c>
      <c r="D6414">
        <v>2022</v>
      </c>
      <c r="E6414">
        <v>0</v>
      </c>
      <c r="F6414">
        <v>0</v>
      </c>
      <c r="G6414">
        <v>1258000</v>
      </c>
      <c r="H6414">
        <v>41952000</v>
      </c>
      <c r="I6414">
        <v>43210000</v>
      </c>
      <c r="J6414">
        <f t="shared" si="103"/>
        <v>21605000</v>
      </c>
    </row>
    <row r="6415" spans="1:10">
      <c r="A6415" t="s">
        <v>155</v>
      </c>
      <c r="B6415" t="s">
        <v>254</v>
      </c>
      <c r="C6415" t="s">
        <v>255</v>
      </c>
      <c r="D6415">
        <v>2022</v>
      </c>
      <c r="E6415">
        <v>0</v>
      </c>
      <c r="F6415">
        <v>0</v>
      </c>
      <c r="G6415">
        <v>0</v>
      </c>
      <c r="H6415">
        <v>128779000</v>
      </c>
      <c r="I6415">
        <v>128779000</v>
      </c>
      <c r="J6415">
        <f t="shared" si="103"/>
        <v>128779000</v>
      </c>
    </row>
    <row r="6416" spans="1:10">
      <c r="A6416" t="s">
        <v>155</v>
      </c>
      <c r="B6416" t="s">
        <v>256</v>
      </c>
      <c r="C6416" t="s">
        <v>257</v>
      </c>
      <c r="D6416">
        <v>2022</v>
      </c>
      <c r="E6416">
        <v>0</v>
      </c>
      <c r="F6416">
        <v>0</v>
      </c>
      <c r="G6416">
        <v>58684000</v>
      </c>
      <c r="H6416">
        <v>0</v>
      </c>
      <c r="I6416">
        <v>58684000</v>
      </c>
      <c r="J6416">
        <f t="shared" si="103"/>
        <v>58684000</v>
      </c>
    </row>
    <row r="6417" spans="1:10">
      <c r="A6417" t="s">
        <v>260</v>
      </c>
      <c r="B6417" t="s">
        <v>261</v>
      </c>
      <c r="C6417" t="s">
        <v>262</v>
      </c>
      <c r="D6417">
        <v>2022</v>
      </c>
      <c r="E6417">
        <v>41874737</v>
      </c>
      <c r="F6417">
        <v>36021000</v>
      </c>
      <c r="G6417">
        <v>28780000</v>
      </c>
      <c r="H6417">
        <v>63386000</v>
      </c>
      <c r="I6417">
        <v>170061737</v>
      </c>
      <c r="J6417">
        <f t="shared" si="103"/>
        <v>42515434.25</v>
      </c>
    </row>
    <row r="6418" spans="1:10">
      <c r="A6418" t="s">
        <v>260</v>
      </c>
      <c r="B6418" t="s">
        <v>265</v>
      </c>
      <c r="C6418" t="s">
        <v>1130</v>
      </c>
      <c r="D6418">
        <v>2022</v>
      </c>
      <c r="E6418">
        <v>276347018</v>
      </c>
      <c r="F6418">
        <v>224564000</v>
      </c>
      <c r="G6418">
        <v>229255000</v>
      </c>
      <c r="H6418">
        <v>103572000</v>
      </c>
      <c r="I6418">
        <v>833738018</v>
      </c>
      <c r="J6418">
        <f t="shared" si="103"/>
        <v>208434504.5</v>
      </c>
    </row>
    <row r="6419" spans="1:10">
      <c r="A6419" t="s">
        <v>260</v>
      </c>
      <c r="B6419" t="s">
        <v>267</v>
      </c>
      <c r="C6419" t="s">
        <v>268</v>
      </c>
      <c r="D6419">
        <v>2022</v>
      </c>
      <c r="E6419">
        <v>0</v>
      </c>
      <c r="F6419">
        <v>0</v>
      </c>
      <c r="G6419">
        <v>4613730</v>
      </c>
      <c r="H6419">
        <v>14588000</v>
      </c>
      <c r="I6419">
        <v>19201730</v>
      </c>
      <c r="J6419">
        <f t="shared" si="103"/>
        <v>9600865</v>
      </c>
    </row>
    <row r="6420" spans="1:10">
      <c r="A6420" t="s">
        <v>260</v>
      </c>
      <c r="B6420" t="s">
        <v>1108</v>
      </c>
      <c r="C6420" t="s">
        <v>1109</v>
      </c>
      <c r="D6420">
        <v>2022</v>
      </c>
      <c r="E6420">
        <v>33910806</v>
      </c>
      <c r="F6420">
        <v>14486000</v>
      </c>
      <c r="G6420">
        <v>0</v>
      </c>
      <c r="H6420">
        <v>0</v>
      </c>
      <c r="I6420">
        <v>48396806</v>
      </c>
      <c r="J6420">
        <f t="shared" si="103"/>
        <v>24198403</v>
      </c>
    </row>
    <row r="6421" spans="1:10">
      <c r="A6421" t="s">
        <v>260</v>
      </c>
      <c r="B6421" t="s">
        <v>269</v>
      </c>
      <c r="C6421" t="s">
        <v>270</v>
      </c>
      <c r="D6421">
        <v>2022</v>
      </c>
      <c r="E6421">
        <v>1316366</v>
      </c>
      <c r="F6421">
        <v>5520000</v>
      </c>
      <c r="G6421">
        <v>5631000</v>
      </c>
      <c r="H6421">
        <v>5743000</v>
      </c>
      <c r="I6421">
        <v>18210366</v>
      </c>
      <c r="J6421">
        <f t="shared" si="103"/>
        <v>4552591.5</v>
      </c>
    </row>
    <row r="6422" spans="1:10">
      <c r="A6422" t="s">
        <v>260</v>
      </c>
      <c r="B6422" t="s">
        <v>271</v>
      </c>
      <c r="C6422" t="s">
        <v>272</v>
      </c>
      <c r="D6422">
        <v>2022</v>
      </c>
      <c r="E6422">
        <v>34594905</v>
      </c>
      <c r="F6422">
        <v>117286000</v>
      </c>
      <c r="G6422">
        <v>149239000</v>
      </c>
      <c r="H6422">
        <v>140108000</v>
      </c>
      <c r="I6422">
        <v>441227905</v>
      </c>
      <c r="J6422">
        <f t="shared" si="103"/>
        <v>110306976.25</v>
      </c>
    </row>
    <row r="6423" spans="1:10">
      <c r="A6423" t="s">
        <v>260</v>
      </c>
      <c r="B6423" t="s">
        <v>273</v>
      </c>
      <c r="C6423" t="s">
        <v>274</v>
      </c>
      <c r="D6423">
        <v>2022</v>
      </c>
      <c r="E6423">
        <v>0</v>
      </c>
      <c r="F6423">
        <v>0</v>
      </c>
      <c r="G6423">
        <v>0</v>
      </c>
      <c r="H6423">
        <v>3268984</v>
      </c>
      <c r="I6423">
        <v>3268984</v>
      </c>
      <c r="J6423">
        <f t="shared" si="103"/>
        <v>3268984</v>
      </c>
    </row>
    <row r="6424" spans="1:10">
      <c r="A6424" t="s">
        <v>260</v>
      </c>
      <c r="B6424" t="s">
        <v>275</v>
      </c>
      <c r="C6424" t="s">
        <v>276</v>
      </c>
      <c r="D6424">
        <v>2022</v>
      </c>
      <c r="E6424">
        <v>0</v>
      </c>
      <c r="F6424">
        <v>0</v>
      </c>
      <c r="G6424">
        <v>0</v>
      </c>
      <c r="H6424">
        <v>9685682</v>
      </c>
      <c r="I6424">
        <v>9685682</v>
      </c>
      <c r="J6424">
        <f t="shared" si="103"/>
        <v>9685682</v>
      </c>
    </row>
    <row r="6425" spans="1:10">
      <c r="A6425" t="s">
        <v>260</v>
      </c>
      <c r="B6425" t="s">
        <v>279</v>
      </c>
      <c r="C6425" t="s">
        <v>280</v>
      </c>
      <c r="D6425">
        <v>2022</v>
      </c>
      <c r="E6425">
        <v>49550646</v>
      </c>
      <c r="F6425">
        <v>20588000</v>
      </c>
      <c r="G6425">
        <v>17838000</v>
      </c>
      <c r="H6425">
        <v>48088000</v>
      </c>
      <c r="I6425">
        <v>136064646</v>
      </c>
      <c r="J6425">
        <f t="shared" si="103"/>
        <v>34016161.5</v>
      </c>
    </row>
    <row r="6426" spans="1:10">
      <c r="A6426" t="s">
        <v>260</v>
      </c>
      <c r="B6426" t="s">
        <v>283</v>
      </c>
      <c r="C6426" t="s">
        <v>284</v>
      </c>
      <c r="D6426">
        <v>2022</v>
      </c>
      <c r="E6426">
        <v>68581091</v>
      </c>
      <c r="F6426">
        <v>153985000</v>
      </c>
      <c r="G6426">
        <v>162236000</v>
      </c>
      <c r="H6426">
        <v>211172000</v>
      </c>
      <c r="I6426">
        <v>595974091</v>
      </c>
      <c r="J6426">
        <f t="shared" si="103"/>
        <v>148993522.75</v>
      </c>
    </row>
    <row r="6427" spans="1:10">
      <c r="A6427" t="s">
        <v>260</v>
      </c>
      <c r="B6427" t="s">
        <v>287</v>
      </c>
      <c r="C6427" t="s">
        <v>288</v>
      </c>
      <c r="D6427">
        <v>2022</v>
      </c>
      <c r="E6427">
        <v>0</v>
      </c>
      <c r="F6427">
        <v>0</v>
      </c>
      <c r="G6427">
        <v>0</v>
      </c>
      <c r="H6427">
        <v>509631</v>
      </c>
      <c r="I6427">
        <v>509631</v>
      </c>
      <c r="J6427">
        <f t="shared" si="103"/>
        <v>509631</v>
      </c>
    </row>
    <row r="6428" spans="1:10">
      <c r="A6428" t="s">
        <v>260</v>
      </c>
      <c r="B6428" t="s">
        <v>289</v>
      </c>
      <c r="C6428" t="s">
        <v>290</v>
      </c>
      <c r="D6428">
        <v>2022</v>
      </c>
      <c r="E6428">
        <v>6666170</v>
      </c>
      <c r="F6428">
        <v>0</v>
      </c>
      <c r="G6428">
        <v>0</v>
      </c>
      <c r="H6428">
        <v>9527000</v>
      </c>
      <c r="I6428">
        <v>16193170</v>
      </c>
      <c r="J6428">
        <f t="shared" si="103"/>
        <v>8096585</v>
      </c>
    </row>
    <row r="6429" spans="1:10">
      <c r="A6429" t="s">
        <v>260</v>
      </c>
      <c r="B6429" t="s">
        <v>291</v>
      </c>
      <c r="C6429" t="s">
        <v>292</v>
      </c>
      <c r="D6429">
        <v>2022</v>
      </c>
      <c r="E6429">
        <v>43391872</v>
      </c>
      <c r="F6429">
        <v>45571000</v>
      </c>
      <c r="G6429">
        <v>46482000</v>
      </c>
      <c r="H6429">
        <v>47412000</v>
      </c>
      <c r="I6429">
        <v>182856872</v>
      </c>
      <c r="J6429">
        <f t="shared" si="103"/>
        <v>45714218</v>
      </c>
    </row>
    <row r="6430" spans="1:10">
      <c r="A6430" t="s">
        <v>260</v>
      </c>
      <c r="B6430" t="s">
        <v>293</v>
      </c>
      <c r="C6430" t="s">
        <v>294</v>
      </c>
      <c r="D6430">
        <v>2022</v>
      </c>
      <c r="E6430">
        <v>110136592</v>
      </c>
      <c r="F6430">
        <v>157000000</v>
      </c>
      <c r="G6430">
        <v>27360000</v>
      </c>
      <c r="H6430">
        <v>59461000</v>
      </c>
      <c r="I6430">
        <v>353957592</v>
      </c>
      <c r="J6430">
        <f t="shared" si="103"/>
        <v>88489398</v>
      </c>
    </row>
    <row r="6431" spans="1:10">
      <c r="A6431" t="s">
        <v>260</v>
      </c>
      <c r="B6431" t="s">
        <v>293</v>
      </c>
      <c r="C6431" t="s">
        <v>294</v>
      </c>
      <c r="D6431">
        <v>2022</v>
      </c>
      <c r="E6431">
        <v>29080425</v>
      </c>
      <c r="F6431">
        <v>25000000</v>
      </c>
      <c r="G6431">
        <v>5000000</v>
      </c>
      <c r="H6431">
        <v>5000000</v>
      </c>
      <c r="I6431">
        <v>64080425</v>
      </c>
      <c r="J6431">
        <f t="shared" si="103"/>
        <v>16020106.25</v>
      </c>
    </row>
    <row r="6432" spans="1:10">
      <c r="A6432" t="s">
        <v>260</v>
      </c>
      <c r="B6432" t="s">
        <v>1884</v>
      </c>
      <c r="C6432" t="s">
        <v>1885</v>
      </c>
      <c r="D6432">
        <v>2022</v>
      </c>
      <c r="E6432">
        <v>150000000</v>
      </c>
      <c r="F6432">
        <v>0</v>
      </c>
      <c r="G6432">
        <v>0</v>
      </c>
      <c r="H6432">
        <v>0</v>
      </c>
      <c r="I6432">
        <v>150000000</v>
      </c>
      <c r="J6432">
        <f t="shared" si="103"/>
        <v>150000000</v>
      </c>
    </row>
    <row r="6433" spans="1:10">
      <c r="A6433" t="s">
        <v>260</v>
      </c>
      <c r="B6433" t="s">
        <v>295</v>
      </c>
      <c r="C6433" t="s">
        <v>296</v>
      </c>
      <c r="D6433">
        <v>2022</v>
      </c>
      <c r="E6433">
        <v>0</v>
      </c>
      <c r="F6433">
        <v>0</v>
      </c>
      <c r="G6433">
        <v>0</v>
      </c>
      <c r="H6433">
        <v>13154427</v>
      </c>
      <c r="I6433">
        <v>13154427</v>
      </c>
      <c r="J6433">
        <f t="shared" si="103"/>
        <v>13154427</v>
      </c>
    </row>
    <row r="6434" spans="1:10">
      <c r="A6434" t="s">
        <v>260</v>
      </c>
      <c r="B6434" t="s">
        <v>297</v>
      </c>
      <c r="C6434" t="s">
        <v>298</v>
      </c>
      <c r="D6434">
        <v>2022</v>
      </c>
      <c r="E6434">
        <v>300017242</v>
      </c>
      <c r="F6434">
        <v>234390000</v>
      </c>
      <c r="G6434">
        <v>320886000</v>
      </c>
      <c r="H6434">
        <v>325000000</v>
      </c>
      <c r="I6434">
        <v>1180293242</v>
      </c>
      <c r="J6434">
        <f t="shared" si="103"/>
        <v>295073310.5</v>
      </c>
    </row>
    <row r="6435" spans="1:10">
      <c r="A6435" t="s">
        <v>260</v>
      </c>
      <c r="B6435" t="s">
        <v>299</v>
      </c>
      <c r="C6435" t="s">
        <v>300</v>
      </c>
      <c r="D6435">
        <v>2022</v>
      </c>
      <c r="E6435">
        <v>35581610</v>
      </c>
      <c r="F6435">
        <v>157858000</v>
      </c>
      <c r="G6435">
        <v>184764000</v>
      </c>
      <c r="H6435">
        <v>96793000</v>
      </c>
      <c r="I6435">
        <v>474996610</v>
      </c>
      <c r="J6435">
        <f t="shared" si="103"/>
        <v>118749152.5</v>
      </c>
    </row>
    <row r="6436" spans="1:10">
      <c r="A6436" t="s">
        <v>260</v>
      </c>
      <c r="B6436" t="s">
        <v>301</v>
      </c>
      <c r="C6436" t="s">
        <v>302</v>
      </c>
      <c r="D6436">
        <v>2022</v>
      </c>
      <c r="E6436">
        <v>42758755</v>
      </c>
      <c r="F6436">
        <v>1435000</v>
      </c>
      <c r="G6436">
        <v>1464000</v>
      </c>
      <c r="H6436">
        <v>1493000</v>
      </c>
      <c r="I6436">
        <v>47150755</v>
      </c>
      <c r="J6436">
        <f t="shared" si="103"/>
        <v>11787688.75</v>
      </c>
    </row>
    <row r="6437" spans="1:10">
      <c r="A6437" t="s">
        <v>260</v>
      </c>
      <c r="B6437" t="s">
        <v>307</v>
      </c>
      <c r="C6437" t="s">
        <v>308</v>
      </c>
      <c r="D6437">
        <v>2022</v>
      </c>
      <c r="E6437">
        <v>64627393</v>
      </c>
      <c r="F6437">
        <v>136958000</v>
      </c>
      <c r="G6437">
        <v>165046000</v>
      </c>
      <c r="H6437">
        <v>227149000</v>
      </c>
      <c r="I6437">
        <v>593780393</v>
      </c>
      <c r="J6437">
        <f t="shared" si="103"/>
        <v>148445098.25</v>
      </c>
    </row>
    <row r="6438" spans="1:10">
      <c r="A6438" t="s">
        <v>260</v>
      </c>
      <c r="B6438" t="s">
        <v>307</v>
      </c>
      <c r="C6438" t="s">
        <v>308</v>
      </c>
      <c r="D6438">
        <v>2022</v>
      </c>
      <c r="E6438">
        <v>0</v>
      </c>
      <c r="F6438">
        <v>0</v>
      </c>
      <c r="G6438">
        <v>0</v>
      </c>
      <c r="H6438">
        <v>12973634</v>
      </c>
      <c r="I6438">
        <v>12973634</v>
      </c>
      <c r="J6438">
        <f t="shared" si="103"/>
        <v>12973634</v>
      </c>
    </row>
    <row r="6439" spans="1:10">
      <c r="A6439" t="s">
        <v>260</v>
      </c>
      <c r="B6439" t="s">
        <v>309</v>
      </c>
      <c r="C6439" t="s">
        <v>310</v>
      </c>
      <c r="D6439">
        <v>2022</v>
      </c>
      <c r="E6439">
        <v>0</v>
      </c>
      <c r="F6439">
        <v>0</v>
      </c>
      <c r="G6439">
        <v>0</v>
      </c>
      <c r="H6439">
        <v>9707000</v>
      </c>
      <c r="I6439">
        <v>9707000</v>
      </c>
      <c r="J6439">
        <f t="shared" si="103"/>
        <v>9707000</v>
      </c>
    </row>
    <row r="6440" spans="1:10">
      <c r="A6440" t="s">
        <v>260</v>
      </c>
      <c r="B6440" t="s">
        <v>953</v>
      </c>
      <c r="C6440" t="s">
        <v>954</v>
      </c>
      <c r="D6440">
        <v>2022</v>
      </c>
      <c r="E6440">
        <v>1000000</v>
      </c>
      <c r="F6440">
        <v>0</v>
      </c>
      <c r="G6440">
        <v>0</v>
      </c>
      <c r="H6440">
        <v>0</v>
      </c>
      <c r="I6440">
        <v>1000000</v>
      </c>
      <c r="J6440">
        <f t="shared" si="103"/>
        <v>1000000</v>
      </c>
    </row>
    <row r="6441" spans="1:10">
      <c r="A6441" t="s">
        <v>260</v>
      </c>
      <c r="B6441" t="s">
        <v>1706</v>
      </c>
      <c r="C6441" t="s">
        <v>1707</v>
      </c>
      <c r="D6441">
        <v>2022</v>
      </c>
      <c r="E6441">
        <v>600000</v>
      </c>
      <c r="F6441">
        <v>0</v>
      </c>
      <c r="G6441">
        <v>0</v>
      </c>
      <c r="H6441">
        <v>0</v>
      </c>
      <c r="I6441">
        <v>600000</v>
      </c>
      <c r="J6441">
        <f t="shared" si="103"/>
        <v>600000</v>
      </c>
    </row>
    <row r="6442" spans="1:10">
      <c r="A6442" t="s">
        <v>260</v>
      </c>
      <c r="B6442" t="s">
        <v>1133</v>
      </c>
      <c r="C6442" t="s">
        <v>1134</v>
      </c>
      <c r="D6442">
        <v>2022</v>
      </c>
      <c r="E6442">
        <v>100000</v>
      </c>
      <c r="F6442">
        <v>0</v>
      </c>
      <c r="G6442">
        <v>0</v>
      </c>
      <c r="H6442">
        <v>0</v>
      </c>
      <c r="I6442">
        <v>100000</v>
      </c>
      <c r="J6442">
        <f t="shared" si="103"/>
        <v>100000</v>
      </c>
    </row>
    <row r="6443" spans="1:10">
      <c r="A6443" t="s">
        <v>260</v>
      </c>
      <c r="B6443" t="s">
        <v>1015</v>
      </c>
      <c r="C6443" t="s">
        <v>1016</v>
      </c>
      <c r="D6443">
        <v>2022</v>
      </c>
      <c r="E6443">
        <v>1290000</v>
      </c>
      <c r="F6443">
        <v>0</v>
      </c>
      <c r="G6443">
        <v>0</v>
      </c>
      <c r="H6443">
        <v>0</v>
      </c>
      <c r="I6443">
        <v>1290000</v>
      </c>
      <c r="J6443">
        <f t="shared" ref="J6443:J6506" si="104">AVERAGEIF(E6443:H6443, "&gt;0")</f>
        <v>1290000</v>
      </c>
    </row>
    <row r="6444" spans="1:10">
      <c r="A6444" t="s">
        <v>260</v>
      </c>
      <c r="B6444" t="s">
        <v>1156</v>
      </c>
      <c r="C6444" t="s">
        <v>1157</v>
      </c>
      <c r="D6444">
        <v>2022</v>
      </c>
      <c r="E6444">
        <v>1500000</v>
      </c>
      <c r="F6444">
        <v>0</v>
      </c>
      <c r="G6444">
        <v>0</v>
      </c>
      <c r="H6444">
        <v>0</v>
      </c>
      <c r="I6444">
        <v>1500000</v>
      </c>
      <c r="J6444">
        <f t="shared" si="104"/>
        <v>1500000</v>
      </c>
    </row>
    <row r="6445" spans="1:10">
      <c r="A6445" t="s">
        <v>260</v>
      </c>
      <c r="B6445" t="s">
        <v>1056</v>
      </c>
      <c r="C6445" t="s">
        <v>1057</v>
      </c>
      <c r="D6445">
        <v>2022</v>
      </c>
      <c r="E6445">
        <v>2150000</v>
      </c>
      <c r="F6445">
        <v>0</v>
      </c>
      <c r="G6445">
        <v>0</v>
      </c>
      <c r="H6445">
        <v>0</v>
      </c>
      <c r="I6445">
        <v>2150000</v>
      </c>
      <c r="J6445">
        <f t="shared" si="104"/>
        <v>2150000</v>
      </c>
    </row>
    <row r="6446" spans="1:10">
      <c r="A6446" t="s">
        <v>315</v>
      </c>
      <c r="B6446" t="s">
        <v>316</v>
      </c>
      <c r="C6446" t="s">
        <v>317</v>
      </c>
      <c r="D6446">
        <v>2022</v>
      </c>
      <c r="E6446">
        <v>599805</v>
      </c>
      <c r="F6446">
        <v>2725000</v>
      </c>
      <c r="G6446">
        <v>3397000</v>
      </c>
      <c r="H6446">
        <v>4632000</v>
      </c>
      <c r="I6446">
        <v>11353805</v>
      </c>
      <c r="J6446">
        <f t="shared" si="104"/>
        <v>2838451.25</v>
      </c>
    </row>
    <row r="6447" spans="1:10">
      <c r="A6447" t="s">
        <v>315</v>
      </c>
      <c r="B6447" t="s">
        <v>318</v>
      </c>
      <c r="C6447" t="s">
        <v>319</v>
      </c>
      <c r="D6447">
        <v>2022</v>
      </c>
      <c r="E6447">
        <v>0</v>
      </c>
      <c r="F6447">
        <v>11804434</v>
      </c>
      <c r="G6447">
        <v>55875000</v>
      </c>
      <c r="H6447">
        <v>96480000</v>
      </c>
      <c r="I6447">
        <v>164159434</v>
      </c>
      <c r="J6447">
        <f t="shared" si="104"/>
        <v>54719811.333333336</v>
      </c>
    </row>
    <row r="6448" spans="1:10">
      <c r="A6448" t="s">
        <v>315</v>
      </c>
      <c r="B6448" t="s">
        <v>320</v>
      </c>
      <c r="C6448" t="s">
        <v>321</v>
      </c>
      <c r="D6448">
        <v>2022</v>
      </c>
      <c r="E6448">
        <v>0</v>
      </c>
      <c r="F6448">
        <v>12691283</v>
      </c>
      <c r="G6448">
        <v>13470000</v>
      </c>
      <c r="H6448">
        <v>23169000</v>
      </c>
      <c r="I6448">
        <v>49330283</v>
      </c>
      <c r="J6448">
        <f t="shared" si="104"/>
        <v>16443427.666666666</v>
      </c>
    </row>
    <row r="6449" spans="1:10">
      <c r="A6449" t="s">
        <v>203</v>
      </c>
      <c r="B6449" t="s">
        <v>324</v>
      </c>
      <c r="C6449" t="s">
        <v>325</v>
      </c>
      <c r="D6449">
        <v>2022</v>
      </c>
      <c r="E6449">
        <v>176778948</v>
      </c>
      <c r="F6449">
        <v>182949000</v>
      </c>
      <c r="G6449">
        <v>171186000</v>
      </c>
      <c r="H6449">
        <v>162009000</v>
      </c>
      <c r="I6449">
        <v>692922948</v>
      </c>
      <c r="J6449">
        <f t="shared" si="104"/>
        <v>173230737</v>
      </c>
    </row>
    <row r="6450" spans="1:10">
      <c r="A6450" t="s">
        <v>203</v>
      </c>
      <c r="B6450" t="s">
        <v>324</v>
      </c>
      <c r="C6450" t="s">
        <v>325</v>
      </c>
      <c r="D6450">
        <v>2022</v>
      </c>
      <c r="E6450">
        <v>0</v>
      </c>
      <c r="F6450">
        <v>0</v>
      </c>
      <c r="G6450">
        <v>0</v>
      </c>
      <c r="H6450">
        <v>0</v>
      </c>
      <c r="I6450">
        <v>0</v>
      </c>
      <c r="J6450" t="e">
        <f t="shared" si="104"/>
        <v>#DIV/0!</v>
      </c>
    </row>
    <row r="6451" spans="1:10">
      <c r="A6451" t="s">
        <v>203</v>
      </c>
      <c r="B6451" t="s">
        <v>326</v>
      </c>
      <c r="C6451" t="s">
        <v>327</v>
      </c>
      <c r="D6451">
        <v>2022</v>
      </c>
      <c r="E6451">
        <v>0</v>
      </c>
      <c r="F6451">
        <v>3150585</v>
      </c>
      <c r="G6451">
        <v>3775000</v>
      </c>
      <c r="H6451">
        <v>13460000</v>
      </c>
      <c r="I6451">
        <v>20385585</v>
      </c>
      <c r="J6451">
        <f t="shared" si="104"/>
        <v>6795195</v>
      </c>
    </row>
    <row r="6452" spans="1:10">
      <c r="A6452" t="s">
        <v>203</v>
      </c>
      <c r="B6452" t="s">
        <v>326</v>
      </c>
      <c r="C6452" t="s">
        <v>327</v>
      </c>
      <c r="D6452">
        <v>2022</v>
      </c>
      <c r="E6452">
        <v>387</v>
      </c>
      <c r="F6452">
        <v>0</v>
      </c>
      <c r="G6452">
        <v>0</v>
      </c>
      <c r="H6452">
        <v>0</v>
      </c>
      <c r="I6452">
        <v>387</v>
      </c>
      <c r="J6452">
        <f t="shared" si="104"/>
        <v>387</v>
      </c>
    </row>
    <row r="6453" spans="1:10">
      <c r="A6453" t="s">
        <v>203</v>
      </c>
      <c r="B6453" t="s">
        <v>1905</v>
      </c>
      <c r="C6453" t="s">
        <v>1906</v>
      </c>
      <c r="D6453">
        <v>2022</v>
      </c>
      <c r="E6453">
        <v>100000</v>
      </c>
      <c r="F6453">
        <v>0</v>
      </c>
      <c r="G6453">
        <v>0</v>
      </c>
      <c r="H6453">
        <v>0</v>
      </c>
      <c r="I6453">
        <v>100000</v>
      </c>
      <c r="J6453">
        <f t="shared" si="104"/>
        <v>100000</v>
      </c>
    </row>
    <row r="6454" spans="1:10">
      <c r="A6454" t="s">
        <v>203</v>
      </c>
      <c r="B6454" t="s">
        <v>2332</v>
      </c>
      <c r="C6454" t="s">
        <v>2318</v>
      </c>
      <c r="D6454">
        <v>2022</v>
      </c>
      <c r="E6454">
        <v>197000</v>
      </c>
      <c r="F6454">
        <v>0</v>
      </c>
      <c r="G6454">
        <v>0</v>
      </c>
      <c r="H6454">
        <v>0</v>
      </c>
      <c r="I6454">
        <v>197000</v>
      </c>
      <c r="J6454">
        <f t="shared" si="104"/>
        <v>197000</v>
      </c>
    </row>
    <row r="6455" spans="1:10">
      <c r="A6455" t="s">
        <v>203</v>
      </c>
      <c r="B6455" t="s">
        <v>1714</v>
      </c>
      <c r="C6455" t="s">
        <v>1715</v>
      </c>
      <c r="D6455">
        <v>2022</v>
      </c>
      <c r="E6455">
        <v>200000</v>
      </c>
      <c r="F6455">
        <v>0</v>
      </c>
      <c r="G6455">
        <v>0</v>
      </c>
      <c r="H6455">
        <v>0</v>
      </c>
      <c r="I6455">
        <v>200000</v>
      </c>
      <c r="J6455">
        <f t="shared" si="104"/>
        <v>200000</v>
      </c>
    </row>
    <row r="6456" spans="1:10">
      <c r="A6456" t="s">
        <v>203</v>
      </c>
      <c r="B6456" t="s">
        <v>2333</v>
      </c>
      <c r="C6456" t="s">
        <v>2326</v>
      </c>
      <c r="D6456">
        <v>2022</v>
      </c>
      <c r="E6456">
        <v>272000</v>
      </c>
      <c r="F6456">
        <v>0</v>
      </c>
      <c r="G6456">
        <v>0</v>
      </c>
      <c r="H6456">
        <v>0</v>
      </c>
      <c r="I6456">
        <v>272000</v>
      </c>
      <c r="J6456">
        <f t="shared" si="104"/>
        <v>272000</v>
      </c>
    </row>
    <row r="6457" spans="1:10">
      <c r="A6457" t="s">
        <v>203</v>
      </c>
      <c r="B6457" t="s">
        <v>2465</v>
      </c>
      <c r="C6457" t="s">
        <v>2466</v>
      </c>
      <c r="D6457">
        <v>2022</v>
      </c>
      <c r="E6457">
        <v>1072000</v>
      </c>
      <c r="F6457">
        <v>0</v>
      </c>
      <c r="G6457">
        <v>0</v>
      </c>
      <c r="H6457">
        <v>0</v>
      </c>
      <c r="I6457">
        <v>1072000</v>
      </c>
      <c r="J6457">
        <f t="shared" si="104"/>
        <v>1072000</v>
      </c>
    </row>
    <row r="6458" spans="1:10">
      <c r="A6458" t="s">
        <v>203</v>
      </c>
      <c r="B6458" t="s">
        <v>2467</v>
      </c>
      <c r="C6458" t="s">
        <v>2468</v>
      </c>
      <c r="D6458">
        <v>2022</v>
      </c>
      <c r="E6458">
        <v>103000</v>
      </c>
      <c r="F6458">
        <v>0</v>
      </c>
      <c r="G6458">
        <v>0</v>
      </c>
      <c r="H6458">
        <v>0</v>
      </c>
      <c r="I6458">
        <v>103000</v>
      </c>
      <c r="J6458">
        <f t="shared" si="104"/>
        <v>103000</v>
      </c>
    </row>
    <row r="6459" spans="1:10">
      <c r="A6459" t="s">
        <v>203</v>
      </c>
      <c r="B6459" t="s">
        <v>2245</v>
      </c>
      <c r="C6459" t="s">
        <v>1901</v>
      </c>
      <c r="D6459">
        <v>2022</v>
      </c>
      <c r="E6459">
        <v>139000</v>
      </c>
      <c r="F6459">
        <v>0</v>
      </c>
      <c r="G6459">
        <v>0</v>
      </c>
      <c r="H6459">
        <v>0</v>
      </c>
      <c r="I6459">
        <v>139000</v>
      </c>
      <c r="J6459">
        <f t="shared" si="104"/>
        <v>139000</v>
      </c>
    </row>
    <row r="6460" spans="1:10">
      <c r="A6460" t="s">
        <v>203</v>
      </c>
      <c r="B6460" t="s">
        <v>1011</v>
      </c>
      <c r="C6460" t="s">
        <v>1012</v>
      </c>
      <c r="D6460">
        <v>2022</v>
      </c>
      <c r="E6460">
        <v>55000</v>
      </c>
      <c r="F6460">
        <v>0</v>
      </c>
      <c r="G6460">
        <v>0</v>
      </c>
      <c r="H6460">
        <v>0</v>
      </c>
      <c r="I6460">
        <v>55000</v>
      </c>
      <c r="J6460">
        <f t="shared" si="104"/>
        <v>55000</v>
      </c>
    </row>
    <row r="6461" spans="1:10">
      <c r="A6461" t="s">
        <v>333</v>
      </c>
      <c r="B6461" t="s">
        <v>334</v>
      </c>
      <c r="C6461" t="s">
        <v>335</v>
      </c>
      <c r="D6461">
        <v>2022</v>
      </c>
      <c r="E6461">
        <v>0</v>
      </c>
      <c r="F6461">
        <v>25903655</v>
      </c>
      <c r="G6461">
        <v>25196000</v>
      </c>
      <c r="H6461">
        <v>39571000</v>
      </c>
      <c r="I6461">
        <v>90670655</v>
      </c>
      <c r="J6461">
        <f t="shared" si="104"/>
        <v>30223551.666666668</v>
      </c>
    </row>
    <row r="6462" spans="1:10">
      <c r="A6462" t="s">
        <v>333</v>
      </c>
      <c r="B6462" t="s">
        <v>2165</v>
      </c>
      <c r="C6462" t="s">
        <v>1423</v>
      </c>
      <c r="D6462">
        <v>2022</v>
      </c>
      <c r="E6462">
        <v>77250</v>
      </c>
      <c r="F6462">
        <v>0</v>
      </c>
      <c r="G6462">
        <v>0</v>
      </c>
      <c r="H6462">
        <v>74900000</v>
      </c>
      <c r="I6462">
        <v>74977250</v>
      </c>
      <c r="J6462">
        <f t="shared" si="104"/>
        <v>37488625</v>
      </c>
    </row>
    <row r="6463" spans="1:10">
      <c r="A6463" t="s">
        <v>333</v>
      </c>
      <c r="B6463" t="s">
        <v>336</v>
      </c>
      <c r="C6463" t="s">
        <v>337</v>
      </c>
      <c r="D6463">
        <v>2022</v>
      </c>
      <c r="E6463">
        <v>450000</v>
      </c>
      <c r="F6463">
        <v>0</v>
      </c>
      <c r="G6463">
        <v>0</v>
      </c>
      <c r="H6463">
        <v>0</v>
      </c>
      <c r="I6463">
        <v>450000</v>
      </c>
      <c r="J6463">
        <f t="shared" si="104"/>
        <v>450000</v>
      </c>
    </row>
    <row r="6464" spans="1:10">
      <c r="A6464" t="s">
        <v>333</v>
      </c>
      <c r="B6464" t="s">
        <v>2469</v>
      </c>
      <c r="C6464" t="s">
        <v>2470</v>
      </c>
      <c r="D6464">
        <v>2022</v>
      </c>
      <c r="E6464">
        <v>100000</v>
      </c>
      <c r="F6464">
        <v>0</v>
      </c>
      <c r="G6464">
        <v>0</v>
      </c>
      <c r="H6464">
        <v>0</v>
      </c>
      <c r="I6464">
        <v>100000</v>
      </c>
      <c r="J6464">
        <f t="shared" si="104"/>
        <v>100000</v>
      </c>
    </row>
    <row r="6465" spans="1:10">
      <c r="A6465" t="s">
        <v>333</v>
      </c>
      <c r="B6465" t="s">
        <v>340</v>
      </c>
      <c r="C6465" t="s">
        <v>341</v>
      </c>
      <c r="D6465">
        <v>2022</v>
      </c>
      <c r="E6465">
        <v>1891000</v>
      </c>
      <c r="F6465">
        <v>0</v>
      </c>
      <c r="G6465">
        <v>0</v>
      </c>
      <c r="H6465">
        <v>0</v>
      </c>
      <c r="I6465">
        <v>1891000</v>
      </c>
      <c r="J6465">
        <f t="shared" si="104"/>
        <v>1891000</v>
      </c>
    </row>
    <row r="6466" spans="1:10">
      <c r="A6466" t="s">
        <v>333</v>
      </c>
      <c r="B6466" t="s">
        <v>879</v>
      </c>
      <c r="C6466" t="s">
        <v>880</v>
      </c>
      <c r="D6466">
        <v>2022</v>
      </c>
      <c r="E6466">
        <v>750000</v>
      </c>
      <c r="F6466">
        <v>0</v>
      </c>
      <c r="G6466">
        <v>0</v>
      </c>
      <c r="H6466">
        <v>0</v>
      </c>
      <c r="I6466">
        <v>750000</v>
      </c>
      <c r="J6466">
        <f t="shared" si="104"/>
        <v>750000</v>
      </c>
    </row>
    <row r="6467" spans="1:10">
      <c r="A6467" t="s">
        <v>333</v>
      </c>
      <c r="B6467" t="s">
        <v>2471</v>
      </c>
      <c r="C6467" t="s">
        <v>2472</v>
      </c>
      <c r="D6467">
        <v>2022</v>
      </c>
      <c r="E6467">
        <v>1000000</v>
      </c>
      <c r="F6467">
        <v>0</v>
      </c>
      <c r="G6467">
        <v>0</v>
      </c>
      <c r="H6467">
        <v>0</v>
      </c>
      <c r="I6467">
        <v>1000000</v>
      </c>
      <c r="J6467">
        <f t="shared" si="104"/>
        <v>1000000</v>
      </c>
    </row>
    <row r="6468" spans="1:10">
      <c r="A6468" t="s">
        <v>333</v>
      </c>
      <c r="B6468" t="s">
        <v>344</v>
      </c>
      <c r="C6468" t="s">
        <v>345</v>
      </c>
      <c r="D6468">
        <v>2022</v>
      </c>
      <c r="E6468">
        <v>1750000</v>
      </c>
      <c r="F6468">
        <v>0</v>
      </c>
      <c r="G6468">
        <v>0</v>
      </c>
      <c r="H6468">
        <v>0</v>
      </c>
      <c r="I6468">
        <v>1750000</v>
      </c>
      <c r="J6468">
        <f t="shared" si="104"/>
        <v>1750000</v>
      </c>
    </row>
    <row r="6469" spans="1:10">
      <c r="A6469" t="s">
        <v>178</v>
      </c>
      <c r="B6469" t="s">
        <v>179</v>
      </c>
      <c r="C6469" t="s">
        <v>180</v>
      </c>
      <c r="D6469">
        <v>2022</v>
      </c>
      <c r="E6469">
        <v>126758893</v>
      </c>
      <c r="F6469">
        <v>204300000</v>
      </c>
      <c r="G6469">
        <v>210303000</v>
      </c>
      <c r="H6469">
        <v>267885000</v>
      </c>
      <c r="I6469">
        <v>809246893</v>
      </c>
      <c r="J6469">
        <f t="shared" si="104"/>
        <v>202311723.25</v>
      </c>
    </row>
    <row r="6470" spans="1:10">
      <c r="A6470" t="s">
        <v>178</v>
      </c>
      <c r="B6470" t="s">
        <v>179</v>
      </c>
      <c r="C6470" t="s">
        <v>180</v>
      </c>
      <c r="D6470">
        <v>2022</v>
      </c>
      <c r="E6470">
        <v>0</v>
      </c>
      <c r="F6470">
        <v>134301717</v>
      </c>
      <c r="G6470">
        <v>224254000</v>
      </c>
      <c r="H6470">
        <v>33397000</v>
      </c>
      <c r="I6470">
        <v>391952717</v>
      </c>
      <c r="J6470">
        <f t="shared" si="104"/>
        <v>130650905.66666667</v>
      </c>
    </row>
    <row r="6471" spans="1:10">
      <c r="A6471" t="s">
        <v>178</v>
      </c>
      <c r="B6471" t="s">
        <v>2246</v>
      </c>
      <c r="C6471" t="s">
        <v>2247</v>
      </c>
      <c r="D6471">
        <v>2022</v>
      </c>
      <c r="E6471">
        <v>0</v>
      </c>
      <c r="F6471">
        <v>223000000</v>
      </c>
      <c r="G6471">
        <v>41000000</v>
      </c>
      <c r="H6471">
        <v>0</v>
      </c>
      <c r="I6471">
        <v>264000000</v>
      </c>
      <c r="J6471">
        <f t="shared" si="104"/>
        <v>132000000</v>
      </c>
    </row>
    <row r="6472" spans="1:10">
      <c r="A6472" t="s">
        <v>178</v>
      </c>
      <c r="B6472" t="s">
        <v>352</v>
      </c>
      <c r="C6472" t="s">
        <v>353</v>
      </c>
      <c r="D6472">
        <v>2022</v>
      </c>
      <c r="E6472">
        <v>61218873</v>
      </c>
      <c r="F6472">
        <v>38077000</v>
      </c>
      <c r="G6472">
        <v>27856000</v>
      </c>
      <c r="H6472">
        <v>34967000</v>
      </c>
      <c r="I6472">
        <v>162118873</v>
      </c>
      <c r="J6472">
        <f t="shared" si="104"/>
        <v>40529718.25</v>
      </c>
    </row>
    <row r="6473" spans="1:10">
      <c r="A6473" t="s">
        <v>178</v>
      </c>
      <c r="B6473" t="s">
        <v>1716</v>
      </c>
      <c r="C6473" t="s">
        <v>1717</v>
      </c>
      <c r="D6473">
        <v>2022</v>
      </c>
      <c r="E6473">
        <v>90000</v>
      </c>
      <c r="F6473">
        <v>0</v>
      </c>
      <c r="G6473">
        <v>0</v>
      </c>
      <c r="H6473">
        <v>0</v>
      </c>
      <c r="I6473">
        <v>90000</v>
      </c>
      <c r="J6473">
        <f t="shared" si="104"/>
        <v>90000</v>
      </c>
    </row>
    <row r="6474" spans="1:10">
      <c r="A6474" t="s">
        <v>178</v>
      </c>
      <c r="B6474" t="s">
        <v>1614</v>
      </c>
      <c r="C6474" t="s">
        <v>1615</v>
      </c>
      <c r="D6474">
        <v>2022</v>
      </c>
      <c r="E6474">
        <v>215000</v>
      </c>
      <c r="F6474">
        <v>0</v>
      </c>
      <c r="G6474">
        <v>0</v>
      </c>
      <c r="H6474">
        <v>0</v>
      </c>
      <c r="I6474">
        <v>215000</v>
      </c>
      <c r="J6474">
        <f t="shared" si="104"/>
        <v>215000</v>
      </c>
    </row>
    <row r="6475" spans="1:10">
      <c r="A6475" t="s">
        <v>178</v>
      </c>
      <c r="B6475" t="s">
        <v>1718</v>
      </c>
      <c r="C6475" t="s">
        <v>1719</v>
      </c>
      <c r="D6475">
        <v>2022</v>
      </c>
      <c r="E6475">
        <v>163000</v>
      </c>
      <c r="F6475">
        <v>0</v>
      </c>
      <c r="G6475">
        <v>0</v>
      </c>
      <c r="H6475">
        <v>0</v>
      </c>
      <c r="I6475">
        <v>163000</v>
      </c>
      <c r="J6475">
        <f t="shared" si="104"/>
        <v>163000</v>
      </c>
    </row>
    <row r="6476" spans="1:10">
      <c r="A6476" t="s">
        <v>178</v>
      </c>
      <c r="B6476" t="s">
        <v>968</v>
      </c>
      <c r="C6476" t="s">
        <v>969</v>
      </c>
      <c r="D6476">
        <v>2022</v>
      </c>
      <c r="E6476">
        <v>443000</v>
      </c>
      <c r="F6476">
        <v>0</v>
      </c>
      <c r="G6476">
        <v>0</v>
      </c>
      <c r="H6476">
        <v>0</v>
      </c>
      <c r="I6476">
        <v>443000</v>
      </c>
      <c r="J6476">
        <f t="shared" si="104"/>
        <v>443000</v>
      </c>
    </row>
    <row r="6477" spans="1:10">
      <c r="A6477" t="s">
        <v>178</v>
      </c>
      <c r="B6477" t="s">
        <v>1159</v>
      </c>
      <c r="C6477" t="s">
        <v>1160</v>
      </c>
      <c r="D6477">
        <v>2022</v>
      </c>
      <c r="E6477">
        <v>5000000</v>
      </c>
      <c r="F6477">
        <v>0</v>
      </c>
      <c r="G6477">
        <v>0</v>
      </c>
      <c r="H6477">
        <v>0</v>
      </c>
      <c r="I6477">
        <v>5000000</v>
      </c>
      <c r="J6477">
        <f t="shared" si="104"/>
        <v>5000000</v>
      </c>
    </row>
    <row r="6478" spans="1:10">
      <c r="A6478" t="s">
        <v>178</v>
      </c>
      <c r="B6478" t="s">
        <v>1021</v>
      </c>
      <c r="C6478" t="s">
        <v>1022</v>
      </c>
      <c r="D6478">
        <v>2022</v>
      </c>
      <c r="E6478">
        <v>3000000</v>
      </c>
      <c r="F6478">
        <v>0</v>
      </c>
      <c r="G6478">
        <v>0</v>
      </c>
      <c r="H6478">
        <v>0</v>
      </c>
      <c r="I6478">
        <v>3000000</v>
      </c>
      <c r="J6478">
        <f t="shared" si="104"/>
        <v>3000000</v>
      </c>
    </row>
    <row r="6479" spans="1:10">
      <c r="A6479" t="s">
        <v>178</v>
      </c>
      <c r="B6479" t="s">
        <v>1019</v>
      </c>
      <c r="C6479" t="s">
        <v>1020</v>
      </c>
      <c r="D6479">
        <v>2022</v>
      </c>
      <c r="E6479">
        <v>1050000</v>
      </c>
      <c r="F6479">
        <v>0</v>
      </c>
      <c r="G6479">
        <v>0</v>
      </c>
      <c r="H6479">
        <v>0</v>
      </c>
      <c r="I6479">
        <v>1050000</v>
      </c>
      <c r="J6479">
        <f t="shared" si="104"/>
        <v>1050000</v>
      </c>
    </row>
    <row r="6480" spans="1:10">
      <c r="A6480" t="s">
        <v>356</v>
      </c>
      <c r="B6480" t="s">
        <v>1141</v>
      </c>
      <c r="C6480" t="s">
        <v>1142</v>
      </c>
      <c r="D6480">
        <v>2022</v>
      </c>
      <c r="E6480">
        <v>101007946</v>
      </c>
      <c r="F6480">
        <v>8941000</v>
      </c>
      <c r="G6480">
        <v>14619000</v>
      </c>
      <c r="H6480">
        <v>15996000</v>
      </c>
      <c r="I6480">
        <v>140563946</v>
      </c>
      <c r="J6480">
        <f t="shared" si="104"/>
        <v>35140986.5</v>
      </c>
    </row>
    <row r="6481" spans="1:10">
      <c r="A6481" t="s">
        <v>356</v>
      </c>
      <c r="B6481" t="s">
        <v>1141</v>
      </c>
      <c r="C6481" t="s">
        <v>1142</v>
      </c>
      <c r="D6481">
        <v>2022</v>
      </c>
      <c r="E6481">
        <v>0</v>
      </c>
      <c r="F6481">
        <v>0</v>
      </c>
      <c r="G6481">
        <v>0</v>
      </c>
      <c r="H6481">
        <v>4553131</v>
      </c>
      <c r="I6481">
        <v>4553131</v>
      </c>
      <c r="J6481">
        <f t="shared" si="104"/>
        <v>4553131</v>
      </c>
    </row>
    <row r="6482" spans="1:10">
      <c r="A6482" t="s">
        <v>356</v>
      </c>
      <c r="B6482" t="s">
        <v>1141</v>
      </c>
      <c r="C6482" t="s">
        <v>1142</v>
      </c>
      <c r="D6482">
        <v>2022</v>
      </c>
      <c r="E6482">
        <v>0</v>
      </c>
      <c r="F6482">
        <v>0</v>
      </c>
      <c r="G6482">
        <v>915223</v>
      </c>
      <c r="H6482">
        <v>2306000</v>
      </c>
      <c r="I6482">
        <v>3221223</v>
      </c>
      <c r="J6482">
        <f t="shared" si="104"/>
        <v>1610611.5</v>
      </c>
    </row>
    <row r="6483" spans="1:10">
      <c r="A6483" t="s">
        <v>356</v>
      </c>
      <c r="B6483" t="s">
        <v>357</v>
      </c>
      <c r="C6483" t="s">
        <v>358</v>
      </c>
      <c r="D6483">
        <v>2022</v>
      </c>
      <c r="E6483">
        <v>0</v>
      </c>
      <c r="F6483">
        <v>4000</v>
      </c>
      <c r="G6483">
        <v>220000</v>
      </c>
      <c r="H6483">
        <v>192000</v>
      </c>
      <c r="I6483">
        <v>416000</v>
      </c>
      <c r="J6483">
        <f t="shared" si="104"/>
        <v>138666.66666666666</v>
      </c>
    </row>
    <row r="6484" spans="1:10">
      <c r="A6484" t="s">
        <v>356</v>
      </c>
      <c r="B6484" t="s">
        <v>357</v>
      </c>
      <c r="C6484" t="s">
        <v>358</v>
      </c>
      <c r="D6484">
        <v>2022</v>
      </c>
      <c r="E6484">
        <v>0</v>
      </c>
      <c r="F6484">
        <v>0</v>
      </c>
      <c r="G6484">
        <v>62783</v>
      </c>
      <c r="H6484">
        <v>129000</v>
      </c>
      <c r="I6484">
        <v>191783</v>
      </c>
      <c r="J6484">
        <f t="shared" si="104"/>
        <v>95891.5</v>
      </c>
    </row>
    <row r="6485" spans="1:10">
      <c r="A6485" t="s">
        <v>356</v>
      </c>
      <c r="B6485" t="s">
        <v>357</v>
      </c>
      <c r="C6485" t="s">
        <v>358</v>
      </c>
      <c r="D6485">
        <v>2022</v>
      </c>
      <c r="E6485">
        <v>0</v>
      </c>
      <c r="F6485">
        <v>0</v>
      </c>
      <c r="G6485">
        <v>0</v>
      </c>
      <c r="H6485">
        <v>0</v>
      </c>
      <c r="I6485">
        <v>0</v>
      </c>
      <c r="J6485" t="e">
        <f t="shared" si="104"/>
        <v>#DIV/0!</v>
      </c>
    </row>
    <row r="6486" spans="1:10">
      <c r="A6486" t="s">
        <v>356</v>
      </c>
      <c r="B6486" t="s">
        <v>359</v>
      </c>
      <c r="C6486" t="s">
        <v>1720</v>
      </c>
      <c r="D6486">
        <v>2022</v>
      </c>
      <c r="E6486">
        <v>0</v>
      </c>
      <c r="F6486">
        <v>325437</v>
      </c>
      <c r="G6486">
        <v>1880000</v>
      </c>
      <c r="H6486">
        <v>2967000</v>
      </c>
      <c r="I6486">
        <v>5172437</v>
      </c>
      <c r="J6486">
        <f t="shared" si="104"/>
        <v>1724145.6666666667</v>
      </c>
    </row>
    <row r="6487" spans="1:10">
      <c r="A6487" t="s">
        <v>356</v>
      </c>
      <c r="B6487" t="s">
        <v>359</v>
      </c>
      <c r="C6487" t="s">
        <v>1720</v>
      </c>
      <c r="D6487">
        <v>2022</v>
      </c>
      <c r="E6487">
        <v>0</v>
      </c>
      <c r="F6487">
        <v>215592</v>
      </c>
      <c r="G6487">
        <v>1196000</v>
      </c>
      <c r="H6487">
        <v>2119000</v>
      </c>
      <c r="I6487">
        <v>3530592</v>
      </c>
      <c r="J6487">
        <f t="shared" si="104"/>
        <v>1176864</v>
      </c>
    </row>
    <row r="6488" spans="1:10">
      <c r="A6488" t="s">
        <v>356</v>
      </c>
      <c r="B6488" t="s">
        <v>359</v>
      </c>
      <c r="C6488" t="s">
        <v>1720</v>
      </c>
      <c r="D6488">
        <v>2022</v>
      </c>
      <c r="E6488">
        <v>0</v>
      </c>
      <c r="F6488">
        <v>205087</v>
      </c>
      <c r="G6488">
        <v>655000</v>
      </c>
      <c r="H6488">
        <v>969000</v>
      </c>
      <c r="I6488">
        <v>1829087</v>
      </c>
      <c r="J6488">
        <f t="shared" si="104"/>
        <v>609695.66666666663</v>
      </c>
    </row>
    <row r="6489" spans="1:10">
      <c r="A6489" t="s">
        <v>356</v>
      </c>
      <c r="B6489" t="s">
        <v>361</v>
      </c>
      <c r="C6489" t="s">
        <v>362</v>
      </c>
      <c r="D6489">
        <v>2022</v>
      </c>
      <c r="E6489">
        <v>0</v>
      </c>
      <c r="F6489">
        <v>0</v>
      </c>
      <c r="G6489">
        <v>1558783</v>
      </c>
      <c r="H6489">
        <v>643000</v>
      </c>
      <c r="I6489">
        <v>2201783</v>
      </c>
      <c r="J6489">
        <f t="shared" si="104"/>
        <v>1100891.5</v>
      </c>
    </row>
    <row r="6490" spans="1:10">
      <c r="A6490" t="s">
        <v>356</v>
      </c>
      <c r="B6490" t="s">
        <v>361</v>
      </c>
      <c r="C6490" t="s">
        <v>362</v>
      </c>
      <c r="D6490">
        <v>2022</v>
      </c>
      <c r="E6490">
        <v>1337335</v>
      </c>
      <c r="F6490">
        <v>8679000</v>
      </c>
      <c r="G6490">
        <v>2828000</v>
      </c>
      <c r="H6490">
        <v>433000</v>
      </c>
      <c r="I6490">
        <v>13277335</v>
      </c>
      <c r="J6490">
        <f t="shared" si="104"/>
        <v>3319333.75</v>
      </c>
    </row>
    <row r="6491" spans="1:10">
      <c r="A6491" t="s">
        <v>356</v>
      </c>
      <c r="B6491" t="s">
        <v>361</v>
      </c>
      <c r="C6491" t="s">
        <v>362</v>
      </c>
      <c r="D6491">
        <v>2022</v>
      </c>
      <c r="E6491">
        <v>0</v>
      </c>
      <c r="F6491">
        <v>0</v>
      </c>
      <c r="G6491">
        <v>0</v>
      </c>
      <c r="H6491">
        <v>0</v>
      </c>
      <c r="I6491">
        <v>0</v>
      </c>
      <c r="J6491" t="e">
        <f t="shared" si="104"/>
        <v>#DIV/0!</v>
      </c>
    </row>
    <row r="6492" spans="1:10">
      <c r="A6492" t="s">
        <v>369</v>
      </c>
      <c r="B6492" t="s">
        <v>370</v>
      </c>
      <c r="C6492" t="s">
        <v>371</v>
      </c>
      <c r="D6492">
        <v>2022</v>
      </c>
      <c r="E6492">
        <v>0</v>
      </c>
      <c r="F6492">
        <v>9355232</v>
      </c>
      <c r="G6492">
        <v>25460000</v>
      </c>
      <c r="H6492">
        <v>63232000</v>
      </c>
      <c r="I6492">
        <v>98047232</v>
      </c>
      <c r="J6492">
        <f t="shared" si="104"/>
        <v>32682410.666666668</v>
      </c>
    </row>
    <row r="6493" spans="1:10">
      <c r="A6493" t="s">
        <v>369</v>
      </c>
      <c r="B6493" t="s">
        <v>370</v>
      </c>
      <c r="C6493" t="s">
        <v>371</v>
      </c>
      <c r="D6493">
        <v>2022</v>
      </c>
      <c r="E6493">
        <v>0</v>
      </c>
      <c r="F6493">
        <v>240000</v>
      </c>
      <c r="G6493">
        <v>0</v>
      </c>
      <c r="H6493">
        <v>0</v>
      </c>
      <c r="I6493">
        <v>240000</v>
      </c>
      <c r="J6493">
        <f t="shared" si="104"/>
        <v>240000</v>
      </c>
    </row>
    <row r="6494" spans="1:10">
      <c r="A6494" t="s">
        <v>369</v>
      </c>
      <c r="B6494" t="s">
        <v>370</v>
      </c>
      <c r="C6494" t="s">
        <v>371</v>
      </c>
      <c r="D6494">
        <v>2022</v>
      </c>
      <c r="E6494">
        <v>0</v>
      </c>
      <c r="F6494">
        <v>600000</v>
      </c>
      <c r="G6494">
        <v>0</v>
      </c>
      <c r="H6494">
        <v>0</v>
      </c>
      <c r="I6494">
        <v>600000</v>
      </c>
      <c r="J6494">
        <f t="shared" si="104"/>
        <v>600000</v>
      </c>
    </row>
    <row r="6495" spans="1:10">
      <c r="A6495" t="s">
        <v>369</v>
      </c>
      <c r="B6495" t="s">
        <v>372</v>
      </c>
      <c r="C6495" t="s">
        <v>373</v>
      </c>
      <c r="D6495">
        <v>2022</v>
      </c>
      <c r="E6495">
        <v>0</v>
      </c>
      <c r="F6495">
        <v>75561549</v>
      </c>
      <c r="G6495">
        <v>16014000</v>
      </c>
      <c r="H6495">
        <v>247227000</v>
      </c>
      <c r="I6495">
        <v>338802549</v>
      </c>
      <c r="J6495">
        <f t="shared" si="104"/>
        <v>112934183</v>
      </c>
    </row>
    <row r="6496" spans="1:10">
      <c r="A6496" t="s">
        <v>369</v>
      </c>
      <c r="B6496" t="s">
        <v>372</v>
      </c>
      <c r="C6496" t="s">
        <v>373</v>
      </c>
      <c r="D6496">
        <v>2022</v>
      </c>
      <c r="E6496">
        <v>0</v>
      </c>
      <c r="F6496">
        <v>0</v>
      </c>
      <c r="G6496">
        <v>2835148</v>
      </c>
      <c r="H6496">
        <v>5599000</v>
      </c>
      <c r="I6496">
        <v>8434148</v>
      </c>
      <c r="J6496">
        <f t="shared" si="104"/>
        <v>4217074</v>
      </c>
    </row>
    <row r="6497" spans="1:10">
      <c r="A6497" t="s">
        <v>369</v>
      </c>
      <c r="B6497" t="s">
        <v>374</v>
      </c>
      <c r="C6497" t="s">
        <v>375</v>
      </c>
      <c r="D6497">
        <v>2022</v>
      </c>
      <c r="E6497">
        <v>49187312</v>
      </c>
      <c r="F6497">
        <v>6066000</v>
      </c>
      <c r="G6497">
        <v>1000000</v>
      </c>
      <c r="H6497">
        <v>67914000</v>
      </c>
      <c r="I6497">
        <v>124167312</v>
      </c>
      <c r="J6497">
        <f t="shared" si="104"/>
        <v>31041828</v>
      </c>
    </row>
    <row r="6498" spans="1:10">
      <c r="A6498" t="s">
        <v>369</v>
      </c>
      <c r="B6498" t="s">
        <v>374</v>
      </c>
      <c r="C6498" t="s">
        <v>375</v>
      </c>
      <c r="D6498">
        <v>2022</v>
      </c>
      <c r="E6498">
        <v>10662244</v>
      </c>
      <c r="F6498">
        <v>650000</v>
      </c>
      <c r="G6498">
        <v>0</v>
      </c>
      <c r="H6498">
        <v>24435000</v>
      </c>
      <c r="I6498">
        <v>35747244</v>
      </c>
      <c r="J6498">
        <f t="shared" si="104"/>
        <v>11915748</v>
      </c>
    </row>
    <row r="6499" spans="1:10">
      <c r="A6499" t="s">
        <v>369</v>
      </c>
      <c r="B6499" t="s">
        <v>374</v>
      </c>
      <c r="C6499" t="s">
        <v>375</v>
      </c>
      <c r="D6499">
        <v>2022</v>
      </c>
      <c r="E6499">
        <v>0</v>
      </c>
      <c r="F6499">
        <v>0</v>
      </c>
      <c r="G6499">
        <v>0</v>
      </c>
      <c r="H6499">
        <v>0</v>
      </c>
      <c r="I6499">
        <v>0</v>
      </c>
      <c r="J6499" t="e">
        <f t="shared" si="104"/>
        <v>#DIV/0!</v>
      </c>
    </row>
    <row r="6500" spans="1:10">
      <c r="A6500" t="s">
        <v>369</v>
      </c>
      <c r="B6500" t="s">
        <v>376</v>
      </c>
      <c r="C6500" t="s">
        <v>377</v>
      </c>
      <c r="D6500">
        <v>2022</v>
      </c>
      <c r="E6500">
        <v>0</v>
      </c>
      <c r="F6500">
        <v>55557269</v>
      </c>
      <c r="G6500">
        <v>12952000</v>
      </c>
      <c r="H6500">
        <v>191343000</v>
      </c>
      <c r="I6500">
        <v>259852269</v>
      </c>
      <c r="J6500">
        <f t="shared" si="104"/>
        <v>86617423</v>
      </c>
    </row>
    <row r="6501" spans="1:10">
      <c r="A6501" t="s">
        <v>369</v>
      </c>
      <c r="B6501" t="s">
        <v>376</v>
      </c>
      <c r="C6501" t="s">
        <v>377</v>
      </c>
      <c r="D6501">
        <v>2022</v>
      </c>
      <c r="E6501">
        <v>0</v>
      </c>
      <c r="F6501">
        <v>0</v>
      </c>
      <c r="G6501">
        <v>0</v>
      </c>
      <c r="H6501">
        <v>0</v>
      </c>
      <c r="I6501">
        <v>0</v>
      </c>
      <c r="J6501" t="e">
        <f t="shared" si="104"/>
        <v>#DIV/0!</v>
      </c>
    </row>
    <row r="6502" spans="1:10">
      <c r="A6502" t="s">
        <v>369</v>
      </c>
      <c r="B6502" t="s">
        <v>378</v>
      </c>
      <c r="C6502" t="s">
        <v>379</v>
      </c>
      <c r="D6502">
        <v>2022</v>
      </c>
      <c r="E6502">
        <v>2062402</v>
      </c>
      <c r="F6502">
        <v>10423000</v>
      </c>
      <c r="G6502">
        <v>0</v>
      </c>
      <c r="H6502">
        <v>40116000</v>
      </c>
      <c r="I6502">
        <v>52601402</v>
      </c>
      <c r="J6502">
        <f t="shared" si="104"/>
        <v>17533800.666666668</v>
      </c>
    </row>
    <row r="6503" spans="1:10">
      <c r="A6503" t="s">
        <v>369</v>
      </c>
      <c r="B6503" t="s">
        <v>378</v>
      </c>
      <c r="C6503" t="s">
        <v>379</v>
      </c>
      <c r="D6503">
        <v>2022</v>
      </c>
      <c r="E6503">
        <v>2904404</v>
      </c>
      <c r="F6503">
        <v>4715000</v>
      </c>
      <c r="G6503">
        <v>0</v>
      </c>
      <c r="H6503">
        <v>0</v>
      </c>
      <c r="I6503">
        <v>7619404</v>
      </c>
      <c r="J6503">
        <f t="shared" si="104"/>
        <v>3809702</v>
      </c>
    </row>
    <row r="6504" spans="1:10">
      <c r="A6504" t="s">
        <v>369</v>
      </c>
      <c r="B6504" t="s">
        <v>378</v>
      </c>
      <c r="C6504" t="s">
        <v>379</v>
      </c>
      <c r="D6504">
        <v>2022</v>
      </c>
      <c r="E6504">
        <v>0</v>
      </c>
      <c r="F6504">
        <v>0</v>
      </c>
      <c r="G6504">
        <v>0</v>
      </c>
      <c r="H6504">
        <v>747098</v>
      </c>
      <c r="I6504">
        <v>747098</v>
      </c>
      <c r="J6504">
        <f t="shared" si="104"/>
        <v>747098</v>
      </c>
    </row>
    <row r="6505" spans="1:10">
      <c r="A6505" t="s">
        <v>369</v>
      </c>
      <c r="B6505" t="s">
        <v>380</v>
      </c>
      <c r="C6505" t="s">
        <v>381</v>
      </c>
      <c r="D6505">
        <v>2022</v>
      </c>
      <c r="E6505">
        <v>0</v>
      </c>
      <c r="F6505">
        <v>0</v>
      </c>
      <c r="G6505">
        <v>12559385</v>
      </c>
      <c r="H6505">
        <v>87725000</v>
      </c>
      <c r="I6505">
        <v>100284385</v>
      </c>
      <c r="J6505">
        <f t="shared" si="104"/>
        <v>50142192.5</v>
      </c>
    </row>
    <row r="6506" spans="1:10">
      <c r="A6506" t="s">
        <v>369</v>
      </c>
      <c r="B6506" t="s">
        <v>380</v>
      </c>
      <c r="C6506" t="s">
        <v>381</v>
      </c>
      <c r="D6506">
        <v>2022</v>
      </c>
      <c r="E6506">
        <v>0</v>
      </c>
      <c r="F6506">
        <v>0</v>
      </c>
      <c r="G6506">
        <v>80999</v>
      </c>
      <c r="H6506">
        <v>0</v>
      </c>
      <c r="I6506">
        <v>80999</v>
      </c>
      <c r="J6506">
        <f t="shared" si="104"/>
        <v>80999</v>
      </c>
    </row>
    <row r="6507" spans="1:10">
      <c r="A6507" t="s">
        <v>369</v>
      </c>
      <c r="B6507" t="s">
        <v>380</v>
      </c>
      <c r="C6507" t="s">
        <v>381</v>
      </c>
      <c r="D6507">
        <v>2022</v>
      </c>
      <c r="E6507">
        <v>0</v>
      </c>
      <c r="F6507">
        <v>246999</v>
      </c>
      <c r="G6507">
        <v>0</v>
      </c>
      <c r="H6507">
        <v>100000</v>
      </c>
      <c r="I6507">
        <v>346999</v>
      </c>
      <c r="J6507">
        <f t="shared" ref="J6507:J6570" si="105">AVERAGEIF(E6507:H6507, "&gt;0")</f>
        <v>173499.5</v>
      </c>
    </row>
    <row r="6508" spans="1:10">
      <c r="A6508" t="s">
        <v>369</v>
      </c>
      <c r="B6508" t="s">
        <v>382</v>
      </c>
      <c r="C6508" t="s">
        <v>383</v>
      </c>
      <c r="D6508">
        <v>2022</v>
      </c>
      <c r="E6508">
        <v>21768556</v>
      </c>
      <c r="F6508">
        <v>71294000</v>
      </c>
      <c r="G6508">
        <v>71728000</v>
      </c>
      <c r="H6508">
        <v>73777000</v>
      </c>
      <c r="I6508">
        <v>238567556</v>
      </c>
      <c r="J6508">
        <f t="shared" si="105"/>
        <v>59641889</v>
      </c>
    </row>
    <row r="6509" spans="1:10">
      <c r="A6509" t="s">
        <v>369</v>
      </c>
      <c r="B6509" t="s">
        <v>388</v>
      </c>
      <c r="C6509" t="s">
        <v>389</v>
      </c>
      <c r="D6509">
        <v>2022</v>
      </c>
      <c r="E6509">
        <v>0</v>
      </c>
      <c r="F6509">
        <v>100127841</v>
      </c>
      <c r="G6509">
        <v>152730000</v>
      </c>
      <c r="H6509">
        <v>32697000</v>
      </c>
      <c r="I6509">
        <v>285554841</v>
      </c>
      <c r="J6509">
        <f t="shared" si="105"/>
        <v>95184947</v>
      </c>
    </row>
    <row r="6510" spans="1:10">
      <c r="A6510" t="s">
        <v>369</v>
      </c>
      <c r="B6510" t="s">
        <v>390</v>
      </c>
      <c r="C6510" t="s">
        <v>391</v>
      </c>
      <c r="D6510">
        <v>2022</v>
      </c>
      <c r="E6510">
        <v>778433</v>
      </c>
      <c r="F6510">
        <v>10707000</v>
      </c>
      <c r="G6510">
        <v>6996000</v>
      </c>
      <c r="H6510">
        <v>7555000</v>
      </c>
      <c r="I6510">
        <v>26036433</v>
      </c>
      <c r="J6510">
        <f t="shared" si="105"/>
        <v>6509108.25</v>
      </c>
    </row>
    <row r="6511" spans="1:10">
      <c r="A6511" t="s">
        <v>369</v>
      </c>
      <c r="B6511" t="s">
        <v>390</v>
      </c>
      <c r="C6511" t="s">
        <v>391</v>
      </c>
      <c r="D6511">
        <v>2022</v>
      </c>
      <c r="E6511">
        <v>0</v>
      </c>
      <c r="F6511">
        <v>0</v>
      </c>
      <c r="G6511">
        <v>0</v>
      </c>
      <c r="H6511">
        <v>0</v>
      </c>
      <c r="I6511">
        <v>0</v>
      </c>
      <c r="J6511" t="e">
        <f t="shared" si="105"/>
        <v>#DIV/0!</v>
      </c>
    </row>
    <row r="6512" spans="1:10">
      <c r="A6512" t="s">
        <v>369</v>
      </c>
      <c r="B6512" t="s">
        <v>1619</v>
      </c>
      <c r="C6512" t="s">
        <v>1620</v>
      </c>
      <c r="D6512">
        <v>2022</v>
      </c>
      <c r="E6512">
        <v>1880000</v>
      </c>
      <c r="F6512">
        <v>27767000</v>
      </c>
      <c r="G6512">
        <v>0</v>
      </c>
      <c r="H6512">
        <v>0</v>
      </c>
      <c r="I6512">
        <v>29647000</v>
      </c>
      <c r="J6512">
        <f t="shared" si="105"/>
        <v>14823500</v>
      </c>
    </row>
    <row r="6513" spans="1:10">
      <c r="A6513" t="s">
        <v>369</v>
      </c>
      <c r="B6513" t="s">
        <v>392</v>
      </c>
      <c r="C6513" t="s">
        <v>393</v>
      </c>
      <c r="D6513">
        <v>2022</v>
      </c>
      <c r="E6513">
        <v>0</v>
      </c>
      <c r="F6513">
        <v>228287866</v>
      </c>
      <c r="G6513">
        <v>240616000</v>
      </c>
      <c r="H6513">
        <v>337037000</v>
      </c>
      <c r="I6513">
        <v>805940866</v>
      </c>
      <c r="J6513">
        <f t="shared" si="105"/>
        <v>268646955.33333331</v>
      </c>
    </row>
    <row r="6514" spans="1:10">
      <c r="A6514" t="s">
        <v>369</v>
      </c>
      <c r="B6514" t="s">
        <v>392</v>
      </c>
      <c r="C6514" t="s">
        <v>393</v>
      </c>
      <c r="D6514">
        <v>2022</v>
      </c>
      <c r="E6514">
        <v>1032023</v>
      </c>
      <c r="F6514">
        <v>0</v>
      </c>
      <c r="G6514">
        <v>0</v>
      </c>
      <c r="H6514">
        <v>1380000</v>
      </c>
      <c r="I6514">
        <v>2412023</v>
      </c>
      <c r="J6514">
        <f t="shared" si="105"/>
        <v>1206011.5</v>
      </c>
    </row>
    <row r="6515" spans="1:10">
      <c r="A6515" t="s">
        <v>369</v>
      </c>
      <c r="B6515" t="s">
        <v>392</v>
      </c>
      <c r="C6515" t="s">
        <v>393</v>
      </c>
      <c r="D6515">
        <v>2022</v>
      </c>
      <c r="E6515">
        <v>0</v>
      </c>
      <c r="F6515">
        <v>0</v>
      </c>
      <c r="G6515">
        <v>0</v>
      </c>
      <c r="H6515">
        <v>1533960</v>
      </c>
      <c r="I6515">
        <v>1533960</v>
      </c>
      <c r="J6515">
        <f t="shared" si="105"/>
        <v>1533960</v>
      </c>
    </row>
    <row r="6516" spans="1:10">
      <c r="A6516" t="s">
        <v>369</v>
      </c>
      <c r="B6516" t="s">
        <v>394</v>
      </c>
      <c r="C6516" t="s">
        <v>395</v>
      </c>
      <c r="D6516">
        <v>2022</v>
      </c>
      <c r="E6516">
        <v>0</v>
      </c>
      <c r="F6516">
        <v>5555737</v>
      </c>
      <c r="G6516">
        <v>326000</v>
      </c>
      <c r="H6516">
        <v>513000</v>
      </c>
      <c r="I6516">
        <v>6394737</v>
      </c>
      <c r="J6516">
        <f t="shared" si="105"/>
        <v>2131579</v>
      </c>
    </row>
    <row r="6517" spans="1:10">
      <c r="A6517" t="s">
        <v>369</v>
      </c>
      <c r="B6517" t="s">
        <v>396</v>
      </c>
      <c r="C6517" t="s">
        <v>397</v>
      </c>
      <c r="D6517">
        <v>2022</v>
      </c>
      <c r="E6517">
        <v>0</v>
      </c>
      <c r="F6517">
        <v>29776829</v>
      </c>
      <c r="G6517">
        <v>0</v>
      </c>
      <c r="H6517">
        <v>1500000</v>
      </c>
      <c r="I6517">
        <v>31276829</v>
      </c>
      <c r="J6517">
        <f t="shared" si="105"/>
        <v>15638414.5</v>
      </c>
    </row>
    <row r="6518" spans="1:10">
      <c r="A6518" t="s">
        <v>369</v>
      </c>
      <c r="B6518" t="s">
        <v>400</v>
      </c>
      <c r="C6518" t="s">
        <v>401</v>
      </c>
      <c r="D6518">
        <v>2022</v>
      </c>
      <c r="E6518">
        <v>0</v>
      </c>
      <c r="F6518">
        <v>0</v>
      </c>
      <c r="G6518">
        <v>0</v>
      </c>
      <c r="H6518">
        <v>5091990</v>
      </c>
      <c r="I6518">
        <v>5091990</v>
      </c>
      <c r="J6518">
        <f t="shared" si="105"/>
        <v>5091990</v>
      </c>
    </row>
    <row r="6519" spans="1:10">
      <c r="A6519" t="s">
        <v>369</v>
      </c>
      <c r="B6519" t="s">
        <v>402</v>
      </c>
      <c r="C6519" t="s">
        <v>403</v>
      </c>
      <c r="D6519">
        <v>2022</v>
      </c>
      <c r="E6519">
        <v>337278212</v>
      </c>
      <c r="F6519">
        <v>193049000</v>
      </c>
      <c r="G6519">
        <v>200567000</v>
      </c>
      <c r="H6519">
        <v>206708000</v>
      </c>
      <c r="I6519">
        <v>937602212</v>
      </c>
      <c r="J6519">
        <f t="shared" si="105"/>
        <v>234400553</v>
      </c>
    </row>
    <row r="6520" spans="1:10">
      <c r="A6520" t="s">
        <v>369</v>
      </c>
      <c r="B6520" t="s">
        <v>402</v>
      </c>
      <c r="C6520" t="s">
        <v>403</v>
      </c>
      <c r="D6520">
        <v>2022</v>
      </c>
      <c r="E6520">
        <v>199798000</v>
      </c>
      <c r="F6520">
        <v>0</v>
      </c>
      <c r="G6520">
        <v>0</v>
      </c>
      <c r="H6520">
        <v>0</v>
      </c>
      <c r="I6520">
        <v>199798000</v>
      </c>
      <c r="J6520">
        <f t="shared" si="105"/>
        <v>199798000</v>
      </c>
    </row>
    <row r="6521" spans="1:10">
      <c r="A6521" t="s">
        <v>369</v>
      </c>
      <c r="B6521" t="s">
        <v>402</v>
      </c>
      <c r="C6521" t="s">
        <v>403</v>
      </c>
      <c r="D6521">
        <v>2022</v>
      </c>
      <c r="E6521">
        <v>4493839</v>
      </c>
      <c r="F6521">
        <v>0</v>
      </c>
      <c r="G6521">
        <v>0</v>
      </c>
      <c r="H6521">
        <v>0</v>
      </c>
      <c r="I6521">
        <v>4493839</v>
      </c>
      <c r="J6521">
        <f t="shared" si="105"/>
        <v>4493839</v>
      </c>
    </row>
    <row r="6522" spans="1:10">
      <c r="A6522" t="s">
        <v>369</v>
      </c>
      <c r="B6522" t="s">
        <v>406</v>
      </c>
      <c r="C6522" t="s">
        <v>407</v>
      </c>
      <c r="D6522">
        <v>2022</v>
      </c>
      <c r="E6522">
        <v>1083830</v>
      </c>
      <c r="F6522">
        <v>0</v>
      </c>
      <c r="G6522">
        <v>0</v>
      </c>
      <c r="H6522">
        <v>0</v>
      </c>
      <c r="I6522">
        <v>1083830</v>
      </c>
      <c r="J6522">
        <f t="shared" si="105"/>
        <v>1083830</v>
      </c>
    </row>
    <row r="6523" spans="1:10">
      <c r="A6523" t="s">
        <v>369</v>
      </c>
      <c r="B6523" t="s">
        <v>408</v>
      </c>
      <c r="C6523" t="s">
        <v>409</v>
      </c>
      <c r="D6523">
        <v>2022</v>
      </c>
      <c r="E6523">
        <v>4069000</v>
      </c>
      <c r="F6523">
        <v>0</v>
      </c>
      <c r="G6523">
        <v>0</v>
      </c>
      <c r="H6523">
        <v>0</v>
      </c>
      <c r="I6523">
        <v>4069000</v>
      </c>
      <c r="J6523">
        <f t="shared" si="105"/>
        <v>4069000</v>
      </c>
    </row>
    <row r="6524" spans="1:10">
      <c r="A6524" t="s">
        <v>369</v>
      </c>
      <c r="B6524" t="s">
        <v>2428</v>
      </c>
      <c r="C6524" t="s">
        <v>2429</v>
      </c>
      <c r="D6524">
        <v>2022</v>
      </c>
      <c r="E6524">
        <v>0</v>
      </c>
      <c r="F6524">
        <v>80979</v>
      </c>
      <c r="G6524">
        <v>0</v>
      </c>
      <c r="H6524">
        <v>0</v>
      </c>
      <c r="I6524">
        <v>80979</v>
      </c>
      <c r="J6524">
        <f t="shared" si="105"/>
        <v>80979</v>
      </c>
    </row>
    <row r="6525" spans="1:10">
      <c r="A6525" t="s">
        <v>369</v>
      </c>
      <c r="B6525" t="s">
        <v>2252</v>
      </c>
      <c r="C6525" t="s">
        <v>2253</v>
      </c>
      <c r="D6525">
        <v>2022</v>
      </c>
      <c r="E6525">
        <v>0</v>
      </c>
      <c r="F6525">
        <v>926485</v>
      </c>
      <c r="G6525">
        <v>0</v>
      </c>
      <c r="H6525">
        <v>0</v>
      </c>
      <c r="I6525">
        <v>926485</v>
      </c>
      <c r="J6525">
        <f t="shared" si="105"/>
        <v>926485</v>
      </c>
    </row>
    <row r="6526" spans="1:10">
      <c r="A6526" t="s">
        <v>369</v>
      </c>
      <c r="B6526" t="s">
        <v>410</v>
      </c>
      <c r="C6526" t="s">
        <v>411</v>
      </c>
      <c r="D6526">
        <v>2022</v>
      </c>
      <c r="E6526">
        <v>483568</v>
      </c>
      <c r="F6526">
        <v>2000000</v>
      </c>
      <c r="G6526">
        <v>0</v>
      </c>
      <c r="H6526">
        <v>0</v>
      </c>
      <c r="I6526">
        <v>2483568</v>
      </c>
      <c r="J6526">
        <f t="shared" si="105"/>
        <v>1241784</v>
      </c>
    </row>
    <row r="6527" spans="1:10">
      <c r="A6527" t="s">
        <v>369</v>
      </c>
      <c r="B6527" t="s">
        <v>412</v>
      </c>
      <c r="C6527" t="s">
        <v>413</v>
      </c>
      <c r="D6527">
        <v>2022</v>
      </c>
      <c r="E6527">
        <v>0</v>
      </c>
      <c r="F6527">
        <v>7507408</v>
      </c>
      <c r="G6527">
        <v>0</v>
      </c>
      <c r="H6527">
        <v>0</v>
      </c>
      <c r="I6527">
        <v>7507408</v>
      </c>
      <c r="J6527">
        <f t="shared" si="105"/>
        <v>7507408</v>
      </c>
    </row>
    <row r="6528" spans="1:10">
      <c r="A6528" t="s">
        <v>369</v>
      </c>
      <c r="B6528" t="s">
        <v>416</v>
      </c>
      <c r="C6528" t="s">
        <v>417</v>
      </c>
      <c r="D6528">
        <v>2022</v>
      </c>
      <c r="E6528">
        <v>4361000</v>
      </c>
      <c r="F6528">
        <v>0</v>
      </c>
      <c r="G6528">
        <v>0</v>
      </c>
      <c r="H6528">
        <v>0</v>
      </c>
      <c r="I6528">
        <v>4361000</v>
      </c>
      <c r="J6528">
        <f t="shared" si="105"/>
        <v>4361000</v>
      </c>
    </row>
    <row r="6529" spans="1:10">
      <c r="A6529" t="s">
        <v>369</v>
      </c>
      <c r="B6529" t="s">
        <v>416</v>
      </c>
      <c r="C6529" t="s">
        <v>417</v>
      </c>
      <c r="D6529">
        <v>2022</v>
      </c>
      <c r="E6529">
        <v>3600000</v>
      </c>
      <c r="F6529">
        <v>0</v>
      </c>
      <c r="G6529">
        <v>0</v>
      </c>
      <c r="H6529">
        <v>0</v>
      </c>
      <c r="I6529">
        <v>3600000</v>
      </c>
      <c r="J6529">
        <f t="shared" si="105"/>
        <v>3600000</v>
      </c>
    </row>
    <row r="6530" spans="1:10">
      <c r="A6530" t="s">
        <v>369</v>
      </c>
      <c r="B6530" t="s">
        <v>418</v>
      </c>
      <c r="C6530" t="s">
        <v>419</v>
      </c>
      <c r="D6530">
        <v>2022</v>
      </c>
      <c r="E6530">
        <v>0</v>
      </c>
      <c r="F6530">
        <v>0</v>
      </c>
      <c r="G6530">
        <v>0</v>
      </c>
      <c r="H6530">
        <v>13020648</v>
      </c>
      <c r="I6530">
        <v>13020648</v>
      </c>
      <c r="J6530">
        <f t="shared" si="105"/>
        <v>13020648</v>
      </c>
    </row>
    <row r="6531" spans="1:10">
      <c r="A6531" t="s">
        <v>369</v>
      </c>
      <c r="B6531" t="s">
        <v>418</v>
      </c>
      <c r="C6531" t="s">
        <v>419</v>
      </c>
      <c r="D6531">
        <v>2022</v>
      </c>
      <c r="E6531">
        <v>0</v>
      </c>
      <c r="F6531">
        <v>0</v>
      </c>
      <c r="G6531">
        <v>0</v>
      </c>
      <c r="H6531">
        <v>2127000</v>
      </c>
      <c r="I6531">
        <v>2127000</v>
      </c>
      <c r="J6531">
        <f t="shared" si="105"/>
        <v>2127000</v>
      </c>
    </row>
    <row r="6532" spans="1:10">
      <c r="A6532" t="s">
        <v>369</v>
      </c>
      <c r="B6532" t="s">
        <v>420</v>
      </c>
      <c r="C6532" t="s">
        <v>421</v>
      </c>
      <c r="D6532">
        <v>2022</v>
      </c>
      <c r="E6532">
        <v>0</v>
      </c>
      <c r="F6532">
        <v>0</v>
      </c>
      <c r="G6532">
        <v>2230999</v>
      </c>
      <c r="H6532">
        <v>0</v>
      </c>
      <c r="I6532">
        <v>2230999</v>
      </c>
      <c r="J6532">
        <f t="shared" si="105"/>
        <v>2230999</v>
      </c>
    </row>
    <row r="6533" spans="1:10">
      <c r="A6533" t="s">
        <v>369</v>
      </c>
      <c r="B6533" t="s">
        <v>422</v>
      </c>
      <c r="C6533" t="s">
        <v>423</v>
      </c>
      <c r="D6533">
        <v>2022</v>
      </c>
      <c r="E6533">
        <v>0</v>
      </c>
      <c r="F6533">
        <v>0</v>
      </c>
      <c r="G6533">
        <v>1139632</v>
      </c>
      <c r="H6533">
        <v>0</v>
      </c>
      <c r="I6533">
        <v>1139632</v>
      </c>
      <c r="J6533">
        <f t="shared" si="105"/>
        <v>1139632</v>
      </c>
    </row>
    <row r="6534" spans="1:10">
      <c r="A6534" t="s">
        <v>369</v>
      </c>
      <c r="B6534" t="s">
        <v>914</v>
      </c>
      <c r="C6534" t="s">
        <v>805</v>
      </c>
      <c r="D6534">
        <v>2022</v>
      </c>
      <c r="E6534">
        <v>0</v>
      </c>
      <c r="F6534">
        <v>6299752</v>
      </c>
      <c r="G6534">
        <v>0</v>
      </c>
      <c r="H6534">
        <v>236000</v>
      </c>
      <c r="I6534">
        <v>6535752</v>
      </c>
      <c r="J6534">
        <f t="shared" si="105"/>
        <v>3267876</v>
      </c>
    </row>
    <row r="6535" spans="1:10">
      <c r="A6535" t="s">
        <v>369</v>
      </c>
      <c r="B6535" t="s">
        <v>426</v>
      </c>
      <c r="C6535" t="s">
        <v>427</v>
      </c>
      <c r="D6535">
        <v>2022</v>
      </c>
      <c r="E6535">
        <v>0</v>
      </c>
      <c r="F6535">
        <v>27252276</v>
      </c>
      <c r="G6535">
        <v>0</v>
      </c>
      <c r="H6535">
        <v>15965000</v>
      </c>
      <c r="I6535">
        <v>43217276</v>
      </c>
      <c r="J6535">
        <f t="shared" si="105"/>
        <v>21608638</v>
      </c>
    </row>
    <row r="6536" spans="1:10">
      <c r="A6536" t="s">
        <v>369</v>
      </c>
      <c r="B6536" t="s">
        <v>426</v>
      </c>
      <c r="C6536" t="s">
        <v>427</v>
      </c>
      <c r="D6536">
        <v>2022</v>
      </c>
      <c r="E6536">
        <v>0</v>
      </c>
      <c r="F6536">
        <v>12725707</v>
      </c>
      <c r="G6536">
        <v>1250000</v>
      </c>
      <c r="H6536">
        <v>0</v>
      </c>
      <c r="I6536">
        <v>13975707</v>
      </c>
      <c r="J6536">
        <f t="shared" si="105"/>
        <v>6987853.5</v>
      </c>
    </row>
    <row r="6537" spans="1:10">
      <c r="A6537" t="s">
        <v>369</v>
      </c>
      <c r="B6537" t="s">
        <v>426</v>
      </c>
      <c r="C6537" t="s">
        <v>427</v>
      </c>
      <c r="D6537">
        <v>2022</v>
      </c>
      <c r="E6537">
        <v>0</v>
      </c>
      <c r="F6537">
        <v>0</v>
      </c>
      <c r="G6537">
        <v>0</v>
      </c>
      <c r="H6537">
        <v>0</v>
      </c>
      <c r="I6537">
        <v>0</v>
      </c>
      <c r="J6537" t="e">
        <f t="shared" si="105"/>
        <v>#DIV/0!</v>
      </c>
    </row>
    <row r="6538" spans="1:10">
      <c r="A6538" t="s">
        <v>369</v>
      </c>
      <c r="B6538" t="s">
        <v>1729</v>
      </c>
      <c r="C6538" t="s">
        <v>377</v>
      </c>
      <c r="D6538">
        <v>2022</v>
      </c>
      <c r="E6538">
        <v>0</v>
      </c>
      <c r="F6538">
        <v>0</v>
      </c>
      <c r="G6538">
        <v>0</v>
      </c>
      <c r="H6538">
        <v>0</v>
      </c>
      <c r="I6538">
        <v>0</v>
      </c>
      <c r="J6538" t="e">
        <f t="shared" si="105"/>
        <v>#DIV/0!</v>
      </c>
    </row>
    <row r="6539" spans="1:10">
      <c r="A6539" t="s">
        <v>369</v>
      </c>
      <c r="B6539" t="s">
        <v>432</v>
      </c>
      <c r="C6539" t="s">
        <v>433</v>
      </c>
      <c r="D6539">
        <v>2022</v>
      </c>
      <c r="E6539">
        <v>0</v>
      </c>
      <c r="F6539">
        <v>0</v>
      </c>
      <c r="G6539">
        <v>0</v>
      </c>
      <c r="H6539">
        <v>12821022</v>
      </c>
      <c r="I6539">
        <v>12821022</v>
      </c>
      <c r="J6539">
        <f t="shared" si="105"/>
        <v>12821022</v>
      </c>
    </row>
    <row r="6540" spans="1:10">
      <c r="A6540" t="s">
        <v>369</v>
      </c>
      <c r="B6540" t="s">
        <v>438</v>
      </c>
      <c r="C6540" t="s">
        <v>439</v>
      </c>
      <c r="D6540">
        <v>2022</v>
      </c>
      <c r="E6540">
        <v>0</v>
      </c>
      <c r="F6540">
        <v>0</v>
      </c>
      <c r="G6540">
        <v>0</v>
      </c>
      <c r="H6540">
        <v>200000</v>
      </c>
      <c r="I6540">
        <v>200000</v>
      </c>
      <c r="J6540">
        <f t="shared" si="105"/>
        <v>200000</v>
      </c>
    </row>
    <row r="6541" spans="1:10">
      <c r="A6541" t="s">
        <v>369</v>
      </c>
      <c r="B6541" t="s">
        <v>1623</v>
      </c>
      <c r="C6541" t="s">
        <v>1624</v>
      </c>
      <c r="D6541">
        <v>2022</v>
      </c>
      <c r="E6541">
        <v>0</v>
      </c>
      <c r="F6541">
        <v>3145000</v>
      </c>
      <c r="G6541">
        <v>0</v>
      </c>
      <c r="H6541">
        <v>0</v>
      </c>
      <c r="I6541">
        <v>3145000</v>
      </c>
      <c r="J6541">
        <f t="shared" si="105"/>
        <v>3145000</v>
      </c>
    </row>
    <row r="6542" spans="1:10">
      <c r="A6542" t="s">
        <v>369</v>
      </c>
      <c r="B6542" t="s">
        <v>1625</v>
      </c>
      <c r="C6542" t="s">
        <v>1626</v>
      </c>
      <c r="D6542">
        <v>2022</v>
      </c>
      <c r="E6542">
        <v>0</v>
      </c>
      <c r="F6542">
        <v>0</v>
      </c>
      <c r="G6542">
        <v>0</v>
      </c>
      <c r="H6542">
        <v>0</v>
      </c>
      <c r="I6542">
        <v>0</v>
      </c>
      <c r="J6542" t="e">
        <f t="shared" si="105"/>
        <v>#DIV/0!</v>
      </c>
    </row>
    <row r="6543" spans="1:10">
      <c r="A6543" t="s">
        <v>369</v>
      </c>
      <c r="B6543" t="s">
        <v>449</v>
      </c>
      <c r="C6543" t="s">
        <v>450</v>
      </c>
      <c r="D6543">
        <v>2022</v>
      </c>
      <c r="E6543">
        <v>0</v>
      </c>
      <c r="F6543">
        <v>94440372</v>
      </c>
      <c r="G6543">
        <v>3745000</v>
      </c>
      <c r="H6543">
        <v>74558000</v>
      </c>
      <c r="I6543">
        <v>172743372</v>
      </c>
      <c r="J6543">
        <f t="shared" si="105"/>
        <v>57581124</v>
      </c>
    </row>
    <row r="6544" spans="1:10">
      <c r="A6544" t="s">
        <v>369</v>
      </c>
      <c r="B6544" t="s">
        <v>449</v>
      </c>
      <c r="C6544" t="s">
        <v>450</v>
      </c>
      <c r="D6544">
        <v>2022</v>
      </c>
      <c r="E6544">
        <v>0</v>
      </c>
      <c r="F6544">
        <v>3382400</v>
      </c>
      <c r="G6544">
        <v>0</v>
      </c>
      <c r="H6544">
        <v>0</v>
      </c>
      <c r="I6544">
        <v>3382400</v>
      </c>
      <c r="J6544">
        <f t="shared" si="105"/>
        <v>3382400</v>
      </c>
    </row>
    <row r="6545" spans="1:10">
      <c r="A6545" t="s">
        <v>369</v>
      </c>
      <c r="B6545" t="s">
        <v>449</v>
      </c>
      <c r="C6545" t="s">
        <v>450</v>
      </c>
      <c r="D6545">
        <v>2022</v>
      </c>
      <c r="E6545">
        <v>0</v>
      </c>
      <c r="F6545">
        <v>0</v>
      </c>
      <c r="G6545">
        <v>0</v>
      </c>
      <c r="H6545">
        <v>0</v>
      </c>
      <c r="I6545">
        <v>0</v>
      </c>
      <c r="J6545" t="e">
        <f t="shared" si="105"/>
        <v>#DIV/0!</v>
      </c>
    </row>
    <row r="6546" spans="1:10">
      <c r="A6546" t="s">
        <v>369</v>
      </c>
      <c r="B6546" t="s">
        <v>1060</v>
      </c>
      <c r="C6546" t="s">
        <v>1061</v>
      </c>
      <c r="D6546">
        <v>2022</v>
      </c>
      <c r="E6546">
        <v>1000000</v>
      </c>
      <c r="F6546">
        <v>0</v>
      </c>
      <c r="G6546">
        <v>0</v>
      </c>
      <c r="H6546">
        <v>0</v>
      </c>
      <c r="I6546">
        <v>1000000</v>
      </c>
      <c r="J6546">
        <f t="shared" si="105"/>
        <v>1000000</v>
      </c>
    </row>
    <row r="6547" spans="1:10">
      <c r="A6547" t="s">
        <v>369</v>
      </c>
      <c r="B6547" t="s">
        <v>451</v>
      </c>
      <c r="C6547" t="s">
        <v>452</v>
      </c>
      <c r="D6547">
        <v>2022</v>
      </c>
      <c r="E6547">
        <v>1250000</v>
      </c>
      <c r="F6547">
        <v>0</v>
      </c>
      <c r="G6547">
        <v>0</v>
      </c>
      <c r="H6547">
        <v>0</v>
      </c>
      <c r="I6547">
        <v>1250000</v>
      </c>
      <c r="J6547">
        <f t="shared" si="105"/>
        <v>1250000</v>
      </c>
    </row>
    <row r="6548" spans="1:10">
      <c r="A6548" t="s">
        <v>457</v>
      </c>
      <c r="B6548" t="s">
        <v>1628</v>
      </c>
      <c r="C6548" t="s">
        <v>1629</v>
      </c>
      <c r="D6548">
        <v>2022</v>
      </c>
      <c r="E6548">
        <v>559599</v>
      </c>
      <c r="F6548">
        <v>0</v>
      </c>
      <c r="G6548">
        <v>299000</v>
      </c>
      <c r="H6548">
        <v>177000</v>
      </c>
      <c r="I6548">
        <v>1035599</v>
      </c>
      <c r="J6548">
        <f t="shared" si="105"/>
        <v>345199.66666666669</v>
      </c>
    </row>
    <row r="6549" spans="1:10">
      <c r="A6549" t="s">
        <v>460</v>
      </c>
      <c r="B6549" t="s">
        <v>461</v>
      </c>
      <c r="C6549" t="s">
        <v>462</v>
      </c>
      <c r="D6549">
        <v>2022</v>
      </c>
      <c r="E6549">
        <v>0</v>
      </c>
      <c r="F6549">
        <v>0</v>
      </c>
      <c r="G6549">
        <v>14715783</v>
      </c>
      <c r="H6549">
        <v>98394000</v>
      </c>
      <c r="I6549">
        <v>113109783</v>
      </c>
      <c r="J6549">
        <f t="shared" si="105"/>
        <v>56554891.5</v>
      </c>
    </row>
    <row r="6550" spans="1:10">
      <c r="A6550" t="s">
        <v>460</v>
      </c>
      <c r="B6550" t="s">
        <v>1218</v>
      </c>
      <c r="C6550" t="s">
        <v>1219</v>
      </c>
      <c r="D6550">
        <v>2022</v>
      </c>
      <c r="E6550">
        <v>2026000</v>
      </c>
      <c r="F6550">
        <v>0</v>
      </c>
      <c r="G6550">
        <v>0</v>
      </c>
      <c r="H6550">
        <v>0</v>
      </c>
      <c r="I6550">
        <v>2026000</v>
      </c>
      <c r="J6550">
        <f t="shared" si="105"/>
        <v>2026000</v>
      </c>
    </row>
    <row r="6551" spans="1:10">
      <c r="A6551" t="s">
        <v>460</v>
      </c>
      <c r="B6551" t="s">
        <v>463</v>
      </c>
      <c r="C6551" t="s">
        <v>464</v>
      </c>
      <c r="D6551">
        <v>2022</v>
      </c>
      <c r="E6551">
        <v>1500000</v>
      </c>
      <c r="F6551">
        <v>0</v>
      </c>
      <c r="G6551">
        <v>0</v>
      </c>
      <c r="H6551">
        <v>0</v>
      </c>
      <c r="I6551">
        <v>1500000</v>
      </c>
      <c r="J6551">
        <f t="shared" si="105"/>
        <v>1500000</v>
      </c>
    </row>
    <row r="6552" spans="1:10">
      <c r="A6552" t="s">
        <v>465</v>
      </c>
      <c r="B6552" t="s">
        <v>466</v>
      </c>
      <c r="C6552" t="s">
        <v>467</v>
      </c>
      <c r="D6552">
        <v>2022</v>
      </c>
      <c r="E6552">
        <v>14370187</v>
      </c>
      <c r="F6552">
        <v>27092000</v>
      </c>
      <c r="G6552">
        <v>19796000</v>
      </c>
      <c r="H6552">
        <v>11303000</v>
      </c>
      <c r="I6552">
        <v>72561187</v>
      </c>
      <c r="J6552">
        <f t="shared" si="105"/>
        <v>18140296.75</v>
      </c>
    </row>
    <row r="6553" spans="1:10">
      <c r="A6553" t="s">
        <v>465</v>
      </c>
      <c r="B6553" t="s">
        <v>468</v>
      </c>
      <c r="C6553" t="s">
        <v>469</v>
      </c>
      <c r="D6553">
        <v>2022</v>
      </c>
      <c r="E6553">
        <v>0</v>
      </c>
      <c r="F6553">
        <v>0</v>
      </c>
      <c r="G6553">
        <v>0</v>
      </c>
      <c r="H6553">
        <v>71116</v>
      </c>
      <c r="I6553">
        <v>71116</v>
      </c>
      <c r="J6553">
        <f t="shared" si="105"/>
        <v>71116</v>
      </c>
    </row>
    <row r="6554" spans="1:10">
      <c r="A6554" t="s">
        <v>465</v>
      </c>
      <c r="B6554" t="s">
        <v>1633</v>
      </c>
      <c r="C6554" t="s">
        <v>1634</v>
      </c>
      <c r="D6554">
        <v>2022</v>
      </c>
      <c r="E6554">
        <v>0</v>
      </c>
      <c r="F6554">
        <v>2015153</v>
      </c>
      <c r="G6554">
        <v>0</v>
      </c>
      <c r="H6554">
        <v>9000</v>
      </c>
      <c r="I6554">
        <v>2024153</v>
      </c>
      <c r="J6554">
        <f t="shared" si="105"/>
        <v>1012076.5</v>
      </c>
    </row>
    <row r="6555" spans="1:10">
      <c r="A6555" t="s">
        <v>465</v>
      </c>
      <c r="B6555" t="s">
        <v>975</v>
      </c>
      <c r="C6555" t="s">
        <v>976</v>
      </c>
      <c r="D6555">
        <v>2022</v>
      </c>
      <c r="E6555">
        <v>180000</v>
      </c>
      <c r="F6555">
        <v>0</v>
      </c>
      <c r="G6555">
        <v>0</v>
      </c>
      <c r="H6555">
        <v>0</v>
      </c>
      <c r="I6555">
        <v>180000</v>
      </c>
      <c r="J6555">
        <f t="shared" si="105"/>
        <v>180000</v>
      </c>
    </row>
    <row r="6556" spans="1:10">
      <c r="A6556" t="s">
        <v>474</v>
      </c>
      <c r="B6556" t="s">
        <v>475</v>
      </c>
      <c r="C6556" t="s">
        <v>476</v>
      </c>
      <c r="D6556">
        <v>2022</v>
      </c>
      <c r="E6556">
        <v>0</v>
      </c>
      <c r="F6556">
        <v>0</v>
      </c>
      <c r="G6556">
        <v>17961130</v>
      </c>
      <c r="H6556">
        <v>61690000</v>
      </c>
      <c r="I6556">
        <v>79651130</v>
      </c>
      <c r="J6556">
        <f t="shared" si="105"/>
        <v>39825565</v>
      </c>
    </row>
    <row r="6557" spans="1:10">
      <c r="A6557" t="s">
        <v>474</v>
      </c>
      <c r="B6557" t="s">
        <v>994</v>
      </c>
      <c r="C6557" t="s">
        <v>995</v>
      </c>
      <c r="D6557">
        <v>2022</v>
      </c>
      <c r="E6557">
        <v>9364000</v>
      </c>
      <c r="F6557">
        <v>0</v>
      </c>
      <c r="G6557">
        <v>0</v>
      </c>
      <c r="H6557">
        <v>0</v>
      </c>
      <c r="I6557">
        <v>9364000</v>
      </c>
      <c r="J6557">
        <f t="shared" si="105"/>
        <v>9364000</v>
      </c>
    </row>
    <row r="6558" spans="1:10">
      <c r="A6558" t="s">
        <v>446</v>
      </c>
      <c r="B6558" t="s">
        <v>1561</v>
      </c>
      <c r="C6558" t="s">
        <v>1562</v>
      </c>
      <c r="D6558">
        <v>2022</v>
      </c>
      <c r="E6558">
        <v>0</v>
      </c>
      <c r="F6558">
        <v>0</v>
      </c>
      <c r="G6558">
        <v>0</v>
      </c>
      <c r="H6558">
        <v>7999998</v>
      </c>
      <c r="I6558">
        <v>7999998</v>
      </c>
      <c r="J6558">
        <f t="shared" si="105"/>
        <v>7999998</v>
      </c>
    </row>
    <row r="6559" spans="1:10">
      <c r="A6559" t="s">
        <v>446</v>
      </c>
      <c r="B6559" t="s">
        <v>1561</v>
      </c>
      <c r="C6559" t="s">
        <v>1562</v>
      </c>
      <c r="D6559">
        <v>2022</v>
      </c>
      <c r="E6559">
        <v>0</v>
      </c>
      <c r="F6559">
        <v>0</v>
      </c>
      <c r="G6559">
        <v>2560000</v>
      </c>
      <c r="H6559">
        <v>0</v>
      </c>
      <c r="I6559">
        <v>2560000</v>
      </c>
      <c r="J6559">
        <f t="shared" si="105"/>
        <v>2560000</v>
      </c>
    </row>
    <row r="6560" spans="1:10">
      <c r="A6560" t="s">
        <v>446</v>
      </c>
      <c r="B6560" t="s">
        <v>1505</v>
      </c>
      <c r="C6560" t="s">
        <v>1506</v>
      </c>
      <c r="D6560">
        <v>2022</v>
      </c>
      <c r="E6560">
        <v>0</v>
      </c>
      <c r="F6560">
        <v>174503</v>
      </c>
      <c r="G6560">
        <v>0</v>
      </c>
      <c r="H6560">
        <v>34011000</v>
      </c>
      <c r="I6560">
        <v>34185503</v>
      </c>
      <c r="J6560">
        <f t="shared" si="105"/>
        <v>17092751.5</v>
      </c>
    </row>
    <row r="6561" spans="1:10">
      <c r="A6561" t="s">
        <v>446</v>
      </c>
      <c r="B6561" t="s">
        <v>477</v>
      </c>
      <c r="C6561" t="s">
        <v>478</v>
      </c>
      <c r="D6561">
        <v>2022</v>
      </c>
      <c r="E6561">
        <v>0</v>
      </c>
      <c r="F6561">
        <v>0</v>
      </c>
      <c r="G6561">
        <v>0</v>
      </c>
      <c r="H6561">
        <v>622000</v>
      </c>
      <c r="I6561">
        <v>622000</v>
      </c>
      <c r="J6561">
        <f t="shared" si="105"/>
        <v>622000</v>
      </c>
    </row>
    <row r="6562" spans="1:10">
      <c r="A6562" t="s">
        <v>446</v>
      </c>
      <c r="B6562" t="s">
        <v>889</v>
      </c>
      <c r="C6562" t="s">
        <v>890</v>
      </c>
      <c r="D6562">
        <v>2022</v>
      </c>
      <c r="E6562">
        <v>405315</v>
      </c>
      <c r="F6562">
        <v>0</v>
      </c>
      <c r="G6562">
        <v>0</v>
      </c>
      <c r="H6562">
        <v>0</v>
      </c>
      <c r="I6562">
        <v>405315</v>
      </c>
      <c r="J6562">
        <f t="shared" si="105"/>
        <v>405315</v>
      </c>
    </row>
    <row r="6563" spans="1:10">
      <c r="A6563" t="s">
        <v>446</v>
      </c>
      <c r="B6563" t="s">
        <v>2224</v>
      </c>
      <c r="C6563" t="s">
        <v>2225</v>
      </c>
      <c r="D6563">
        <v>2022</v>
      </c>
      <c r="E6563">
        <v>0</v>
      </c>
      <c r="F6563">
        <v>0</v>
      </c>
      <c r="G6563">
        <v>543000</v>
      </c>
      <c r="H6563">
        <v>0</v>
      </c>
      <c r="I6563">
        <v>543000</v>
      </c>
      <c r="J6563">
        <f t="shared" si="105"/>
        <v>543000</v>
      </c>
    </row>
    <row r="6564" spans="1:10">
      <c r="A6564" t="s">
        <v>446</v>
      </c>
      <c r="B6564" t="s">
        <v>479</v>
      </c>
      <c r="C6564" t="s">
        <v>480</v>
      </c>
      <c r="D6564">
        <v>2022</v>
      </c>
      <c r="E6564">
        <v>0</v>
      </c>
      <c r="F6564">
        <v>0</v>
      </c>
      <c r="G6564">
        <v>37765807</v>
      </c>
      <c r="H6564">
        <v>73108000</v>
      </c>
      <c r="I6564">
        <v>110873807</v>
      </c>
      <c r="J6564">
        <f t="shared" si="105"/>
        <v>55436903.5</v>
      </c>
    </row>
    <row r="6565" spans="1:10">
      <c r="A6565" t="s">
        <v>446</v>
      </c>
      <c r="B6565" t="s">
        <v>479</v>
      </c>
      <c r="C6565" t="s">
        <v>480</v>
      </c>
      <c r="D6565">
        <v>2022</v>
      </c>
      <c r="E6565">
        <v>0</v>
      </c>
      <c r="F6565">
        <v>43996</v>
      </c>
      <c r="G6565">
        <v>0</v>
      </c>
      <c r="H6565">
        <v>0</v>
      </c>
      <c r="I6565">
        <v>43996</v>
      </c>
      <c r="J6565">
        <f t="shared" si="105"/>
        <v>43996</v>
      </c>
    </row>
    <row r="6566" spans="1:10">
      <c r="A6566" t="s">
        <v>446</v>
      </c>
      <c r="B6566" t="s">
        <v>479</v>
      </c>
      <c r="C6566" t="s">
        <v>480</v>
      </c>
      <c r="D6566">
        <v>2022</v>
      </c>
      <c r="E6566">
        <v>466000</v>
      </c>
      <c r="F6566">
        <v>57000</v>
      </c>
      <c r="G6566">
        <v>0</v>
      </c>
      <c r="H6566">
        <v>0</v>
      </c>
      <c r="I6566">
        <v>523000</v>
      </c>
      <c r="J6566">
        <f t="shared" si="105"/>
        <v>261500</v>
      </c>
    </row>
    <row r="6567" spans="1:10">
      <c r="A6567" t="s">
        <v>446</v>
      </c>
      <c r="B6567" t="s">
        <v>1074</v>
      </c>
      <c r="C6567" t="s">
        <v>520</v>
      </c>
      <c r="D6567">
        <v>2022</v>
      </c>
      <c r="E6567">
        <v>0</v>
      </c>
      <c r="F6567">
        <v>5770071</v>
      </c>
      <c r="G6567">
        <v>14480000</v>
      </c>
      <c r="H6567">
        <v>10989000</v>
      </c>
      <c r="I6567">
        <v>31239071</v>
      </c>
      <c r="J6567">
        <f t="shared" si="105"/>
        <v>10413023.666666666</v>
      </c>
    </row>
    <row r="6568" spans="1:10">
      <c r="A6568" t="s">
        <v>446</v>
      </c>
      <c r="B6568" t="s">
        <v>1074</v>
      </c>
      <c r="C6568" t="s">
        <v>520</v>
      </c>
      <c r="D6568">
        <v>2022</v>
      </c>
      <c r="E6568">
        <v>80738</v>
      </c>
      <c r="F6568">
        <v>1728000</v>
      </c>
      <c r="G6568">
        <v>0</v>
      </c>
      <c r="H6568">
        <v>0</v>
      </c>
      <c r="I6568">
        <v>1808738</v>
      </c>
      <c r="J6568">
        <f t="shared" si="105"/>
        <v>904369</v>
      </c>
    </row>
    <row r="6569" spans="1:10">
      <c r="A6569" t="s">
        <v>446</v>
      </c>
      <c r="B6569" t="s">
        <v>1074</v>
      </c>
      <c r="C6569" t="s">
        <v>520</v>
      </c>
      <c r="D6569">
        <v>2022</v>
      </c>
      <c r="E6569">
        <v>510000</v>
      </c>
      <c r="F6569">
        <v>0</v>
      </c>
      <c r="G6569">
        <v>0</v>
      </c>
      <c r="H6569">
        <v>0</v>
      </c>
      <c r="I6569">
        <v>510000</v>
      </c>
      <c r="J6569">
        <f t="shared" si="105"/>
        <v>510000</v>
      </c>
    </row>
    <row r="6570" spans="1:10">
      <c r="A6570" t="s">
        <v>446</v>
      </c>
      <c r="B6570" t="s">
        <v>481</v>
      </c>
      <c r="C6570" t="s">
        <v>482</v>
      </c>
      <c r="D6570">
        <v>2022</v>
      </c>
      <c r="E6570">
        <v>41636684</v>
      </c>
      <c r="F6570">
        <v>2072000</v>
      </c>
      <c r="G6570">
        <v>34657000</v>
      </c>
      <c r="H6570">
        <v>92844000</v>
      </c>
      <c r="I6570">
        <v>171209684</v>
      </c>
      <c r="J6570">
        <f t="shared" si="105"/>
        <v>42802421</v>
      </c>
    </row>
    <row r="6571" spans="1:10">
      <c r="A6571" t="s">
        <v>446</v>
      </c>
      <c r="B6571" t="s">
        <v>481</v>
      </c>
      <c r="C6571" t="s">
        <v>482</v>
      </c>
      <c r="D6571">
        <v>2022</v>
      </c>
      <c r="E6571">
        <v>0</v>
      </c>
      <c r="F6571">
        <v>89250</v>
      </c>
      <c r="G6571">
        <v>0</v>
      </c>
      <c r="H6571">
        <v>0</v>
      </c>
      <c r="I6571">
        <v>89250</v>
      </c>
      <c r="J6571">
        <f t="shared" ref="J6571:J6634" si="106">AVERAGEIF(E6571:H6571, "&gt;0")</f>
        <v>89250</v>
      </c>
    </row>
    <row r="6572" spans="1:10">
      <c r="A6572" t="s">
        <v>446</v>
      </c>
      <c r="B6572" t="s">
        <v>1044</v>
      </c>
      <c r="C6572" t="s">
        <v>1045</v>
      </c>
      <c r="D6572">
        <v>2022</v>
      </c>
      <c r="E6572">
        <v>1538024</v>
      </c>
      <c r="F6572">
        <v>43000</v>
      </c>
      <c r="G6572">
        <v>0</v>
      </c>
      <c r="H6572">
        <v>0</v>
      </c>
      <c r="I6572">
        <v>1581024</v>
      </c>
      <c r="J6572">
        <f t="shared" si="106"/>
        <v>790512</v>
      </c>
    </row>
    <row r="6573" spans="1:10">
      <c r="A6573" t="s">
        <v>446</v>
      </c>
      <c r="B6573" t="s">
        <v>1044</v>
      </c>
      <c r="C6573" t="s">
        <v>1045</v>
      </c>
      <c r="D6573">
        <v>2022</v>
      </c>
      <c r="E6573">
        <v>0</v>
      </c>
      <c r="F6573">
        <v>29000</v>
      </c>
      <c r="G6573">
        <v>0</v>
      </c>
      <c r="H6573">
        <v>0</v>
      </c>
      <c r="I6573">
        <v>29000</v>
      </c>
      <c r="J6573">
        <f t="shared" si="106"/>
        <v>29000</v>
      </c>
    </row>
    <row r="6574" spans="1:10">
      <c r="A6574" t="s">
        <v>446</v>
      </c>
      <c r="B6574" t="s">
        <v>483</v>
      </c>
      <c r="C6574" t="s">
        <v>484</v>
      </c>
      <c r="D6574">
        <v>2022</v>
      </c>
      <c r="E6574">
        <v>63899016</v>
      </c>
      <c r="F6574">
        <v>7000</v>
      </c>
      <c r="G6574">
        <v>2880000</v>
      </c>
      <c r="H6574">
        <v>17050000</v>
      </c>
      <c r="I6574">
        <v>83836016</v>
      </c>
      <c r="J6574">
        <f t="shared" si="106"/>
        <v>20959004</v>
      </c>
    </row>
    <row r="6575" spans="1:10">
      <c r="A6575" t="s">
        <v>446</v>
      </c>
      <c r="B6575" t="s">
        <v>1638</v>
      </c>
      <c r="C6575" t="s">
        <v>1639</v>
      </c>
      <c r="D6575">
        <v>2022</v>
      </c>
      <c r="E6575">
        <v>0</v>
      </c>
      <c r="F6575">
        <v>1999999</v>
      </c>
      <c r="G6575">
        <v>0</v>
      </c>
      <c r="H6575">
        <v>0</v>
      </c>
      <c r="I6575">
        <v>1999999</v>
      </c>
      <c r="J6575">
        <f t="shared" si="106"/>
        <v>1999999</v>
      </c>
    </row>
    <row r="6576" spans="1:10">
      <c r="A6576" t="s">
        <v>446</v>
      </c>
      <c r="B6576" t="s">
        <v>1184</v>
      </c>
      <c r="C6576" t="s">
        <v>1168</v>
      </c>
      <c r="D6576">
        <v>2022</v>
      </c>
      <c r="E6576">
        <v>955289</v>
      </c>
      <c r="F6576">
        <v>43000</v>
      </c>
      <c r="G6576">
        <v>0</v>
      </c>
      <c r="H6576">
        <v>0</v>
      </c>
      <c r="I6576">
        <v>998289</v>
      </c>
      <c r="J6576">
        <f t="shared" si="106"/>
        <v>499144.5</v>
      </c>
    </row>
    <row r="6577" spans="1:10">
      <c r="A6577" t="s">
        <v>446</v>
      </c>
      <c r="B6577" t="s">
        <v>1184</v>
      </c>
      <c r="C6577" t="s">
        <v>1168</v>
      </c>
      <c r="D6577">
        <v>2022</v>
      </c>
      <c r="E6577">
        <v>0</v>
      </c>
      <c r="F6577">
        <v>2184000</v>
      </c>
      <c r="G6577">
        <v>0</v>
      </c>
      <c r="H6577">
        <v>0</v>
      </c>
      <c r="I6577">
        <v>2184000</v>
      </c>
      <c r="J6577">
        <f t="shared" si="106"/>
        <v>2184000</v>
      </c>
    </row>
    <row r="6578" spans="1:10">
      <c r="A6578" t="s">
        <v>446</v>
      </c>
      <c r="B6578" t="s">
        <v>485</v>
      </c>
      <c r="C6578" t="s">
        <v>486</v>
      </c>
      <c r="D6578">
        <v>2022</v>
      </c>
      <c r="E6578">
        <v>0</v>
      </c>
      <c r="F6578">
        <v>0</v>
      </c>
      <c r="G6578">
        <v>2286000</v>
      </c>
      <c r="H6578">
        <v>0</v>
      </c>
      <c r="I6578">
        <v>2286000</v>
      </c>
      <c r="J6578">
        <f t="shared" si="106"/>
        <v>2286000</v>
      </c>
    </row>
    <row r="6579" spans="1:10">
      <c r="A6579" t="s">
        <v>446</v>
      </c>
      <c r="B6579" t="s">
        <v>485</v>
      </c>
      <c r="C6579" t="s">
        <v>486</v>
      </c>
      <c r="D6579">
        <v>2022</v>
      </c>
      <c r="E6579">
        <v>0</v>
      </c>
      <c r="F6579">
        <v>999</v>
      </c>
      <c r="G6579">
        <v>0</v>
      </c>
      <c r="H6579">
        <v>0</v>
      </c>
      <c r="I6579">
        <v>999</v>
      </c>
      <c r="J6579">
        <f t="shared" si="106"/>
        <v>999</v>
      </c>
    </row>
    <row r="6580" spans="1:10">
      <c r="A6580" t="s">
        <v>446</v>
      </c>
      <c r="B6580" t="s">
        <v>1194</v>
      </c>
      <c r="C6580" t="s">
        <v>1195</v>
      </c>
      <c r="D6580">
        <v>2022</v>
      </c>
      <c r="E6580">
        <v>0</v>
      </c>
      <c r="F6580">
        <v>0</v>
      </c>
      <c r="G6580">
        <v>5922406</v>
      </c>
      <c r="H6580">
        <v>32132000</v>
      </c>
      <c r="I6580">
        <v>38054406</v>
      </c>
      <c r="J6580">
        <f t="shared" si="106"/>
        <v>19027203</v>
      </c>
    </row>
    <row r="6581" spans="1:10">
      <c r="A6581" t="s">
        <v>446</v>
      </c>
      <c r="B6581" t="s">
        <v>2432</v>
      </c>
      <c r="C6581" t="s">
        <v>2433</v>
      </c>
      <c r="D6581">
        <v>2022</v>
      </c>
      <c r="E6581">
        <v>189997</v>
      </c>
      <c r="F6581">
        <v>0</v>
      </c>
      <c r="G6581">
        <v>0</v>
      </c>
      <c r="H6581">
        <v>0</v>
      </c>
      <c r="I6581">
        <v>189997</v>
      </c>
      <c r="J6581">
        <f t="shared" si="106"/>
        <v>189997</v>
      </c>
    </row>
    <row r="6582" spans="1:10">
      <c r="A6582" t="s">
        <v>446</v>
      </c>
      <c r="B6582" t="s">
        <v>1238</v>
      </c>
      <c r="C6582" t="s">
        <v>1239</v>
      </c>
      <c r="D6582">
        <v>2022</v>
      </c>
      <c r="E6582">
        <v>29812795</v>
      </c>
      <c r="F6582">
        <v>1184000</v>
      </c>
      <c r="G6582">
        <v>524000</v>
      </c>
      <c r="H6582">
        <v>7493000</v>
      </c>
      <c r="I6582">
        <v>39013795</v>
      </c>
      <c r="J6582">
        <f t="shared" si="106"/>
        <v>9753448.75</v>
      </c>
    </row>
    <row r="6583" spans="1:10">
      <c r="A6583" t="s">
        <v>446</v>
      </c>
      <c r="B6583" t="s">
        <v>1509</v>
      </c>
      <c r="C6583" t="s">
        <v>1510</v>
      </c>
      <c r="D6583">
        <v>2022</v>
      </c>
      <c r="E6583">
        <v>0</v>
      </c>
      <c r="F6583">
        <v>0</v>
      </c>
      <c r="G6583">
        <v>0</v>
      </c>
      <c r="H6583">
        <v>459178481</v>
      </c>
      <c r="I6583">
        <v>459178481</v>
      </c>
      <c r="J6583">
        <f t="shared" si="106"/>
        <v>459178481</v>
      </c>
    </row>
    <row r="6584" spans="1:10">
      <c r="A6584" t="s">
        <v>446</v>
      </c>
      <c r="B6584" t="s">
        <v>985</v>
      </c>
      <c r="C6584" t="s">
        <v>986</v>
      </c>
      <c r="D6584">
        <v>2022</v>
      </c>
      <c r="E6584">
        <v>18739200</v>
      </c>
      <c r="F6584">
        <v>0</v>
      </c>
      <c r="G6584">
        <v>0</v>
      </c>
      <c r="H6584">
        <v>0</v>
      </c>
      <c r="I6584">
        <v>18739200</v>
      </c>
      <c r="J6584">
        <f t="shared" si="106"/>
        <v>18739200</v>
      </c>
    </row>
    <row r="6585" spans="1:10">
      <c r="A6585" t="s">
        <v>446</v>
      </c>
      <c r="B6585" t="s">
        <v>1360</v>
      </c>
      <c r="C6585" t="s">
        <v>1361</v>
      </c>
      <c r="D6585">
        <v>2022</v>
      </c>
      <c r="E6585">
        <v>166653316</v>
      </c>
      <c r="F6585">
        <v>133043000</v>
      </c>
      <c r="G6585">
        <v>236050000</v>
      </c>
      <c r="H6585">
        <v>287013000</v>
      </c>
      <c r="I6585">
        <v>822759316</v>
      </c>
      <c r="J6585">
        <f t="shared" si="106"/>
        <v>205689829</v>
      </c>
    </row>
    <row r="6586" spans="1:10">
      <c r="A6586" t="s">
        <v>446</v>
      </c>
      <c r="B6586" t="s">
        <v>1543</v>
      </c>
      <c r="C6586" t="s">
        <v>1544</v>
      </c>
      <c r="D6586">
        <v>2022</v>
      </c>
      <c r="E6586">
        <v>10529090</v>
      </c>
      <c r="F6586">
        <v>668000</v>
      </c>
      <c r="G6586">
        <v>11273000</v>
      </c>
      <c r="H6586">
        <v>2872000</v>
      </c>
      <c r="I6586">
        <v>25342090</v>
      </c>
      <c r="J6586">
        <f t="shared" si="106"/>
        <v>6335522.5</v>
      </c>
    </row>
    <row r="6587" spans="1:10">
      <c r="A6587" t="s">
        <v>446</v>
      </c>
      <c r="B6587" t="s">
        <v>1249</v>
      </c>
      <c r="C6587" t="s">
        <v>1250</v>
      </c>
      <c r="D6587">
        <v>2022</v>
      </c>
      <c r="E6587">
        <v>371729</v>
      </c>
      <c r="F6587">
        <v>0</v>
      </c>
      <c r="G6587">
        <v>0</v>
      </c>
      <c r="H6587">
        <v>0</v>
      </c>
      <c r="I6587">
        <v>371729</v>
      </c>
      <c r="J6587">
        <f t="shared" si="106"/>
        <v>371729</v>
      </c>
    </row>
    <row r="6588" spans="1:10">
      <c r="A6588" t="s">
        <v>446</v>
      </c>
      <c r="B6588" t="s">
        <v>1471</v>
      </c>
      <c r="C6588" t="s">
        <v>1472</v>
      </c>
      <c r="D6588">
        <v>2022</v>
      </c>
      <c r="E6588">
        <v>1196477</v>
      </c>
      <c r="F6588">
        <v>0</v>
      </c>
      <c r="G6588">
        <v>0</v>
      </c>
      <c r="H6588">
        <v>0</v>
      </c>
      <c r="I6588">
        <v>1196477</v>
      </c>
      <c r="J6588">
        <f t="shared" si="106"/>
        <v>1196477</v>
      </c>
    </row>
    <row r="6589" spans="1:10">
      <c r="A6589" t="s">
        <v>446</v>
      </c>
      <c r="B6589" t="s">
        <v>2216</v>
      </c>
      <c r="C6589" t="s">
        <v>2217</v>
      </c>
      <c r="D6589">
        <v>2022</v>
      </c>
      <c r="E6589">
        <v>0</v>
      </c>
      <c r="F6589">
        <v>79999</v>
      </c>
      <c r="G6589">
        <v>0</v>
      </c>
      <c r="H6589">
        <v>0</v>
      </c>
      <c r="I6589">
        <v>79999</v>
      </c>
      <c r="J6589">
        <f t="shared" si="106"/>
        <v>79999</v>
      </c>
    </row>
    <row r="6590" spans="1:10">
      <c r="A6590" t="s">
        <v>446</v>
      </c>
      <c r="B6590" t="s">
        <v>884</v>
      </c>
      <c r="C6590" t="s">
        <v>885</v>
      </c>
      <c r="D6590">
        <v>2022</v>
      </c>
      <c r="E6590">
        <v>28877076</v>
      </c>
      <c r="F6590">
        <v>0</v>
      </c>
      <c r="G6590">
        <v>0</v>
      </c>
      <c r="H6590">
        <v>39184000</v>
      </c>
      <c r="I6590">
        <v>68061076</v>
      </c>
      <c r="J6590">
        <f t="shared" si="106"/>
        <v>34030538</v>
      </c>
    </row>
    <row r="6591" spans="1:10">
      <c r="A6591" t="s">
        <v>446</v>
      </c>
      <c r="B6591" t="s">
        <v>2176</v>
      </c>
      <c r="C6591" t="s">
        <v>2177</v>
      </c>
      <c r="D6591">
        <v>2022</v>
      </c>
      <c r="E6591">
        <v>0</v>
      </c>
      <c r="F6591">
        <v>559040</v>
      </c>
      <c r="G6591">
        <v>0</v>
      </c>
      <c r="H6591">
        <v>0</v>
      </c>
      <c r="I6591">
        <v>559040</v>
      </c>
      <c r="J6591">
        <f t="shared" si="106"/>
        <v>559040</v>
      </c>
    </row>
    <row r="6592" spans="1:10">
      <c r="A6592" t="s">
        <v>446</v>
      </c>
      <c r="B6592" t="s">
        <v>489</v>
      </c>
      <c r="C6592" t="s">
        <v>490</v>
      </c>
      <c r="D6592">
        <v>2022</v>
      </c>
      <c r="E6592">
        <v>6914935</v>
      </c>
      <c r="F6592">
        <v>0</v>
      </c>
      <c r="G6592">
        <v>0</v>
      </c>
      <c r="H6592">
        <v>40154000</v>
      </c>
      <c r="I6592">
        <v>47068935</v>
      </c>
      <c r="J6592">
        <f t="shared" si="106"/>
        <v>23534467.5</v>
      </c>
    </row>
    <row r="6593" spans="1:10">
      <c r="A6593" t="s">
        <v>446</v>
      </c>
      <c r="B6593" t="s">
        <v>1537</v>
      </c>
      <c r="C6593" t="s">
        <v>1538</v>
      </c>
      <c r="D6593">
        <v>2022</v>
      </c>
      <c r="E6593">
        <v>0</v>
      </c>
      <c r="F6593">
        <v>0</v>
      </c>
      <c r="G6593">
        <v>0</v>
      </c>
      <c r="H6593">
        <v>1450000</v>
      </c>
      <c r="I6593">
        <v>1450000</v>
      </c>
      <c r="J6593">
        <f t="shared" si="106"/>
        <v>1450000</v>
      </c>
    </row>
    <row r="6594" spans="1:10">
      <c r="A6594" t="s">
        <v>446</v>
      </c>
      <c r="B6594" t="s">
        <v>491</v>
      </c>
      <c r="C6594" t="s">
        <v>492</v>
      </c>
      <c r="D6594">
        <v>2022</v>
      </c>
      <c r="E6594">
        <v>19682</v>
      </c>
      <c r="F6594">
        <v>0</v>
      </c>
      <c r="G6594">
        <v>5590000</v>
      </c>
      <c r="H6594">
        <v>0</v>
      </c>
      <c r="I6594">
        <v>5609682</v>
      </c>
      <c r="J6594">
        <f t="shared" si="106"/>
        <v>2804841</v>
      </c>
    </row>
    <row r="6595" spans="1:10">
      <c r="A6595" t="s">
        <v>446</v>
      </c>
      <c r="B6595" t="s">
        <v>493</v>
      </c>
      <c r="C6595" t="s">
        <v>494</v>
      </c>
      <c r="D6595">
        <v>2022</v>
      </c>
      <c r="E6595">
        <v>8696123</v>
      </c>
      <c r="F6595">
        <v>25770000</v>
      </c>
      <c r="G6595">
        <v>0</v>
      </c>
      <c r="H6595">
        <v>26375000</v>
      </c>
      <c r="I6595">
        <v>60841123</v>
      </c>
      <c r="J6595">
        <f t="shared" si="106"/>
        <v>20280374.333333332</v>
      </c>
    </row>
    <row r="6596" spans="1:10">
      <c r="A6596" t="s">
        <v>446</v>
      </c>
      <c r="B6596" t="s">
        <v>493</v>
      </c>
      <c r="C6596" t="s">
        <v>494</v>
      </c>
      <c r="D6596">
        <v>2022</v>
      </c>
      <c r="E6596">
        <v>2780000</v>
      </c>
      <c r="F6596">
        <v>0</v>
      </c>
      <c r="G6596">
        <v>0</v>
      </c>
      <c r="H6596">
        <v>0</v>
      </c>
      <c r="I6596">
        <v>2780000</v>
      </c>
      <c r="J6596">
        <f t="shared" si="106"/>
        <v>2780000</v>
      </c>
    </row>
    <row r="6597" spans="1:10">
      <c r="A6597" t="s">
        <v>446</v>
      </c>
      <c r="B6597" t="s">
        <v>1380</v>
      </c>
      <c r="C6597" t="s">
        <v>1381</v>
      </c>
      <c r="D6597">
        <v>2022</v>
      </c>
      <c r="E6597">
        <v>165000</v>
      </c>
      <c r="F6597">
        <v>0</v>
      </c>
      <c r="G6597">
        <v>0</v>
      </c>
      <c r="H6597">
        <v>0</v>
      </c>
      <c r="I6597">
        <v>165000</v>
      </c>
      <c r="J6597">
        <f t="shared" si="106"/>
        <v>165000</v>
      </c>
    </row>
    <row r="6598" spans="1:10">
      <c r="A6598" t="s">
        <v>446</v>
      </c>
      <c r="B6598" t="s">
        <v>495</v>
      </c>
      <c r="C6598" t="s">
        <v>496</v>
      </c>
      <c r="D6598">
        <v>2022</v>
      </c>
      <c r="E6598">
        <v>0</v>
      </c>
      <c r="F6598">
        <v>0</v>
      </c>
      <c r="G6598">
        <v>0</v>
      </c>
      <c r="H6598">
        <v>0</v>
      </c>
      <c r="I6598">
        <v>0</v>
      </c>
      <c r="J6598" t="e">
        <f t="shared" si="106"/>
        <v>#DIV/0!</v>
      </c>
    </row>
    <row r="6599" spans="1:10">
      <c r="A6599" t="s">
        <v>446</v>
      </c>
      <c r="B6599" t="s">
        <v>1322</v>
      </c>
      <c r="C6599" t="s">
        <v>1323</v>
      </c>
      <c r="D6599">
        <v>2022</v>
      </c>
      <c r="E6599">
        <v>0</v>
      </c>
      <c r="F6599">
        <v>0</v>
      </c>
      <c r="G6599">
        <v>0</v>
      </c>
      <c r="H6599">
        <v>3238611</v>
      </c>
      <c r="I6599">
        <v>3238611</v>
      </c>
      <c r="J6599">
        <f t="shared" si="106"/>
        <v>3238611</v>
      </c>
    </row>
    <row r="6600" spans="1:10">
      <c r="A6600" t="s">
        <v>446</v>
      </c>
      <c r="B6600" t="s">
        <v>2434</v>
      </c>
      <c r="C6600" t="s">
        <v>2435</v>
      </c>
      <c r="D6600">
        <v>2022</v>
      </c>
      <c r="E6600">
        <v>1856999</v>
      </c>
      <c r="F6600">
        <v>0</v>
      </c>
      <c r="G6600">
        <v>0</v>
      </c>
      <c r="H6600">
        <v>0</v>
      </c>
      <c r="I6600">
        <v>1856999</v>
      </c>
      <c r="J6600">
        <f t="shared" si="106"/>
        <v>1856999</v>
      </c>
    </row>
    <row r="6601" spans="1:10">
      <c r="A6601" t="s">
        <v>446</v>
      </c>
      <c r="B6601" t="s">
        <v>497</v>
      </c>
      <c r="C6601" t="s">
        <v>498</v>
      </c>
      <c r="D6601">
        <v>2022</v>
      </c>
      <c r="E6601">
        <v>0</v>
      </c>
      <c r="F6601">
        <v>4806600</v>
      </c>
      <c r="G6601">
        <v>383000</v>
      </c>
      <c r="H6601">
        <v>13409000</v>
      </c>
      <c r="I6601">
        <v>18598600</v>
      </c>
      <c r="J6601">
        <f t="shared" si="106"/>
        <v>6199533.333333333</v>
      </c>
    </row>
    <row r="6602" spans="1:10">
      <c r="A6602" t="s">
        <v>446</v>
      </c>
      <c r="B6602" t="s">
        <v>1210</v>
      </c>
      <c r="C6602" t="s">
        <v>1211</v>
      </c>
      <c r="D6602">
        <v>2022</v>
      </c>
      <c r="E6602">
        <v>4509969</v>
      </c>
      <c r="F6602">
        <v>16000</v>
      </c>
      <c r="G6602">
        <v>0</v>
      </c>
      <c r="H6602">
        <v>1219000</v>
      </c>
      <c r="I6602">
        <v>5744969</v>
      </c>
      <c r="J6602">
        <f t="shared" si="106"/>
        <v>1914989.6666666667</v>
      </c>
    </row>
    <row r="6603" spans="1:10">
      <c r="A6603" t="s">
        <v>446</v>
      </c>
      <c r="B6603" t="s">
        <v>895</v>
      </c>
      <c r="C6603" t="s">
        <v>896</v>
      </c>
      <c r="D6603">
        <v>2022</v>
      </c>
      <c r="E6603">
        <v>4940000</v>
      </c>
      <c r="F6603">
        <v>0</v>
      </c>
      <c r="G6603">
        <v>0</v>
      </c>
      <c r="H6603">
        <v>0</v>
      </c>
      <c r="I6603">
        <v>4940000</v>
      </c>
      <c r="J6603">
        <f t="shared" si="106"/>
        <v>4940000</v>
      </c>
    </row>
    <row r="6604" spans="1:10">
      <c r="A6604" t="s">
        <v>446</v>
      </c>
      <c r="B6604" t="s">
        <v>499</v>
      </c>
      <c r="C6604" t="s">
        <v>500</v>
      </c>
      <c r="D6604">
        <v>2022</v>
      </c>
      <c r="E6604">
        <v>0</v>
      </c>
      <c r="F6604">
        <v>61000</v>
      </c>
      <c r="G6604">
        <v>856000</v>
      </c>
      <c r="H6604">
        <v>185000</v>
      </c>
      <c r="I6604">
        <v>1102000</v>
      </c>
      <c r="J6604">
        <f t="shared" si="106"/>
        <v>367333.33333333331</v>
      </c>
    </row>
    <row r="6605" spans="1:10">
      <c r="A6605" t="s">
        <v>446</v>
      </c>
      <c r="B6605" t="s">
        <v>501</v>
      </c>
      <c r="C6605" t="s">
        <v>502</v>
      </c>
      <c r="D6605">
        <v>2022</v>
      </c>
      <c r="E6605">
        <v>0</v>
      </c>
      <c r="F6605">
        <v>0</v>
      </c>
      <c r="G6605">
        <v>0</v>
      </c>
      <c r="H6605">
        <v>29838386</v>
      </c>
      <c r="I6605">
        <v>29838386</v>
      </c>
      <c r="J6605">
        <f t="shared" si="106"/>
        <v>29838386</v>
      </c>
    </row>
    <row r="6606" spans="1:10">
      <c r="A6606" t="s">
        <v>446</v>
      </c>
      <c r="B6606" t="s">
        <v>1366</v>
      </c>
      <c r="C6606" t="s">
        <v>1367</v>
      </c>
      <c r="D6606">
        <v>2022</v>
      </c>
      <c r="E6606">
        <v>0</v>
      </c>
      <c r="F6606">
        <v>0</v>
      </c>
      <c r="G6606">
        <v>180000</v>
      </c>
      <c r="H6606">
        <v>0</v>
      </c>
      <c r="I6606">
        <v>180000</v>
      </c>
      <c r="J6606">
        <f t="shared" si="106"/>
        <v>180000</v>
      </c>
    </row>
    <row r="6607" spans="1:10">
      <c r="A6607" t="s">
        <v>446</v>
      </c>
      <c r="B6607" t="s">
        <v>961</v>
      </c>
      <c r="C6607" t="s">
        <v>962</v>
      </c>
      <c r="D6607">
        <v>2022</v>
      </c>
      <c r="E6607">
        <v>3290000</v>
      </c>
      <c r="F6607">
        <v>0</v>
      </c>
      <c r="G6607">
        <v>0</v>
      </c>
      <c r="H6607">
        <v>0</v>
      </c>
      <c r="I6607">
        <v>3290000</v>
      </c>
      <c r="J6607">
        <f t="shared" si="106"/>
        <v>3290000</v>
      </c>
    </row>
    <row r="6608" spans="1:10">
      <c r="A6608" t="s">
        <v>446</v>
      </c>
      <c r="B6608" t="s">
        <v>963</v>
      </c>
      <c r="C6608" t="s">
        <v>964</v>
      </c>
      <c r="D6608">
        <v>2022</v>
      </c>
      <c r="E6608">
        <v>0</v>
      </c>
      <c r="F6608">
        <v>0</v>
      </c>
      <c r="G6608">
        <v>0</v>
      </c>
      <c r="H6608">
        <v>499999</v>
      </c>
      <c r="I6608">
        <v>499999</v>
      </c>
      <c r="J6608">
        <f t="shared" si="106"/>
        <v>499999</v>
      </c>
    </row>
    <row r="6609" spans="1:10">
      <c r="A6609" t="s">
        <v>446</v>
      </c>
      <c r="B6609" t="s">
        <v>1240</v>
      </c>
      <c r="C6609" t="s">
        <v>1241</v>
      </c>
      <c r="D6609">
        <v>2022</v>
      </c>
      <c r="E6609">
        <v>0</v>
      </c>
      <c r="F6609">
        <v>0</v>
      </c>
      <c r="G6609">
        <v>0</v>
      </c>
      <c r="H6609">
        <v>0</v>
      </c>
      <c r="I6609">
        <v>0</v>
      </c>
      <c r="J6609" t="e">
        <f t="shared" si="106"/>
        <v>#DIV/0!</v>
      </c>
    </row>
    <row r="6610" spans="1:10">
      <c r="A6610" t="s">
        <v>446</v>
      </c>
      <c r="B6610" t="s">
        <v>503</v>
      </c>
      <c r="C6610" t="s">
        <v>362</v>
      </c>
      <c r="D6610">
        <v>2022</v>
      </c>
      <c r="E6610">
        <v>0</v>
      </c>
      <c r="F6610">
        <v>89564</v>
      </c>
      <c r="G6610">
        <v>1284000</v>
      </c>
      <c r="H6610">
        <v>17156000</v>
      </c>
      <c r="I6610">
        <v>18529564</v>
      </c>
      <c r="J6610">
        <f t="shared" si="106"/>
        <v>6176521.333333333</v>
      </c>
    </row>
    <row r="6611" spans="1:10">
      <c r="A6611" t="s">
        <v>446</v>
      </c>
      <c r="B6611" t="s">
        <v>901</v>
      </c>
      <c r="C6611" t="s">
        <v>902</v>
      </c>
      <c r="D6611">
        <v>2022</v>
      </c>
      <c r="E6611">
        <v>17501501</v>
      </c>
      <c r="F6611">
        <v>0</v>
      </c>
      <c r="G6611">
        <v>0</v>
      </c>
      <c r="H6611">
        <v>0</v>
      </c>
      <c r="I6611">
        <v>17501501</v>
      </c>
      <c r="J6611">
        <f t="shared" si="106"/>
        <v>17501501</v>
      </c>
    </row>
    <row r="6612" spans="1:10">
      <c r="A6612" t="s">
        <v>446</v>
      </c>
      <c r="B6612" t="s">
        <v>1329</v>
      </c>
      <c r="C6612" t="s">
        <v>1330</v>
      </c>
      <c r="D6612">
        <v>2022</v>
      </c>
      <c r="E6612">
        <v>209686</v>
      </c>
      <c r="F6612">
        <v>0</v>
      </c>
      <c r="G6612">
        <v>0</v>
      </c>
      <c r="H6612">
        <v>0</v>
      </c>
      <c r="I6612">
        <v>209686</v>
      </c>
      <c r="J6612">
        <f t="shared" si="106"/>
        <v>209686</v>
      </c>
    </row>
    <row r="6613" spans="1:10">
      <c r="A6613" t="s">
        <v>446</v>
      </c>
      <c r="B6613" t="s">
        <v>1202</v>
      </c>
      <c r="C6613" t="s">
        <v>1203</v>
      </c>
      <c r="D6613">
        <v>2022</v>
      </c>
      <c r="E6613">
        <v>0</v>
      </c>
      <c r="F6613">
        <v>0</v>
      </c>
      <c r="G6613">
        <v>0</v>
      </c>
      <c r="H6613">
        <v>6671000</v>
      </c>
      <c r="I6613">
        <v>6671000</v>
      </c>
      <c r="J6613">
        <f t="shared" si="106"/>
        <v>6671000</v>
      </c>
    </row>
    <row r="6614" spans="1:10">
      <c r="A6614" t="s">
        <v>446</v>
      </c>
      <c r="B6614" t="s">
        <v>1114</v>
      </c>
      <c r="C6614" t="s">
        <v>1115</v>
      </c>
      <c r="D6614">
        <v>2022</v>
      </c>
      <c r="E6614">
        <v>16982000</v>
      </c>
      <c r="F6614">
        <v>0</v>
      </c>
      <c r="G6614">
        <v>0</v>
      </c>
      <c r="H6614">
        <v>0</v>
      </c>
      <c r="I6614">
        <v>16982000</v>
      </c>
      <c r="J6614">
        <f t="shared" si="106"/>
        <v>16982000</v>
      </c>
    </row>
    <row r="6615" spans="1:10">
      <c r="A6615" t="s">
        <v>446</v>
      </c>
      <c r="B6615" t="s">
        <v>504</v>
      </c>
      <c r="C6615" t="s">
        <v>505</v>
      </c>
      <c r="D6615">
        <v>2022</v>
      </c>
      <c r="E6615">
        <v>4601083</v>
      </c>
      <c r="F6615">
        <v>2203000</v>
      </c>
      <c r="G6615">
        <v>350000</v>
      </c>
      <c r="H6615">
        <v>12846000</v>
      </c>
      <c r="I6615">
        <v>20000083</v>
      </c>
      <c r="J6615">
        <f t="shared" si="106"/>
        <v>5000020.75</v>
      </c>
    </row>
    <row r="6616" spans="1:10">
      <c r="A6616" t="s">
        <v>446</v>
      </c>
      <c r="B6616" t="s">
        <v>504</v>
      </c>
      <c r="C6616" t="s">
        <v>505</v>
      </c>
      <c r="D6616">
        <v>2022</v>
      </c>
      <c r="E6616">
        <v>0</v>
      </c>
      <c r="F6616">
        <v>71000</v>
      </c>
      <c r="G6616">
        <v>0</v>
      </c>
      <c r="H6616">
        <v>0</v>
      </c>
      <c r="I6616">
        <v>71000</v>
      </c>
      <c r="J6616">
        <f t="shared" si="106"/>
        <v>71000</v>
      </c>
    </row>
    <row r="6617" spans="1:10">
      <c r="A6617" t="s">
        <v>446</v>
      </c>
      <c r="B6617" t="s">
        <v>506</v>
      </c>
      <c r="C6617" t="s">
        <v>507</v>
      </c>
      <c r="D6617">
        <v>2022</v>
      </c>
      <c r="E6617">
        <v>165014841</v>
      </c>
      <c r="F6617">
        <v>50024000</v>
      </c>
      <c r="G6617">
        <v>195621000</v>
      </c>
      <c r="H6617">
        <v>654947000</v>
      </c>
      <c r="I6617">
        <v>1065606841</v>
      </c>
      <c r="J6617">
        <f t="shared" si="106"/>
        <v>266401710.25</v>
      </c>
    </row>
    <row r="6618" spans="1:10">
      <c r="A6618" t="s">
        <v>446</v>
      </c>
      <c r="B6618" t="s">
        <v>506</v>
      </c>
      <c r="C6618" t="s">
        <v>507</v>
      </c>
      <c r="D6618">
        <v>2022</v>
      </c>
      <c r="E6618">
        <v>15467459</v>
      </c>
      <c r="F6618">
        <v>73793000</v>
      </c>
      <c r="G6618">
        <v>104195000</v>
      </c>
      <c r="H6618">
        <v>0</v>
      </c>
      <c r="I6618">
        <v>193455459</v>
      </c>
      <c r="J6618">
        <f t="shared" si="106"/>
        <v>64485153</v>
      </c>
    </row>
    <row r="6619" spans="1:10">
      <c r="A6619" t="s">
        <v>446</v>
      </c>
      <c r="B6619" t="s">
        <v>506</v>
      </c>
      <c r="C6619" t="s">
        <v>507</v>
      </c>
      <c r="D6619">
        <v>2022</v>
      </c>
      <c r="E6619">
        <v>649000</v>
      </c>
      <c r="F6619">
        <v>130000</v>
      </c>
      <c r="G6619">
        <v>0</v>
      </c>
      <c r="H6619">
        <v>0</v>
      </c>
      <c r="I6619">
        <v>779000</v>
      </c>
      <c r="J6619">
        <f t="shared" si="106"/>
        <v>389500</v>
      </c>
    </row>
    <row r="6620" spans="1:10">
      <c r="A6620" t="s">
        <v>446</v>
      </c>
      <c r="B6620" t="s">
        <v>506</v>
      </c>
      <c r="C6620" t="s">
        <v>507</v>
      </c>
      <c r="D6620">
        <v>2022</v>
      </c>
      <c r="E6620">
        <v>33788823</v>
      </c>
      <c r="F6620">
        <v>0</v>
      </c>
      <c r="G6620">
        <v>0</v>
      </c>
      <c r="H6620">
        <v>0</v>
      </c>
      <c r="I6620">
        <v>33788823</v>
      </c>
      <c r="J6620">
        <f t="shared" si="106"/>
        <v>33788823</v>
      </c>
    </row>
    <row r="6621" spans="1:10">
      <c r="A6621" t="s">
        <v>446</v>
      </c>
      <c r="B6621" t="s">
        <v>2180</v>
      </c>
      <c r="C6621" t="s">
        <v>2181</v>
      </c>
      <c r="D6621">
        <v>2022</v>
      </c>
      <c r="E6621">
        <v>924997</v>
      </c>
      <c r="F6621">
        <v>0</v>
      </c>
      <c r="G6621">
        <v>0</v>
      </c>
      <c r="H6621">
        <v>0</v>
      </c>
      <c r="I6621">
        <v>924997</v>
      </c>
      <c r="J6621">
        <f t="shared" si="106"/>
        <v>924997</v>
      </c>
    </row>
    <row r="6622" spans="1:10">
      <c r="A6622" t="s">
        <v>446</v>
      </c>
      <c r="B6622" t="s">
        <v>1118</v>
      </c>
      <c r="C6622" t="s">
        <v>1119</v>
      </c>
      <c r="D6622">
        <v>2022</v>
      </c>
      <c r="E6622">
        <v>0</v>
      </c>
      <c r="F6622">
        <v>5295138</v>
      </c>
      <c r="G6622">
        <v>4000000</v>
      </c>
      <c r="H6622">
        <v>0</v>
      </c>
      <c r="I6622">
        <v>9295138</v>
      </c>
      <c r="J6622">
        <f t="shared" si="106"/>
        <v>4647569</v>
      </c>
    </row>
    <row r="6623" spans="1:10">
      <c r="A6623" t="s">
        <v>446</v>
      </c>
      <c r="B6623" t="s">
        <v>1413</v>
      </c>
      <c r="C6623" t="s">
        <v>1414</v>
      </c>
      <c r="D6623">
        <v>2022</v>
      </c>
      <c r="E6623">
        <v>0</v>
      </c>
      <c r="F6623">
        <v>0</v>
      </c>
      <c r="G6623">
        <v>34500</v>
      </c>
      <c r="H6623">
        <v>0</v>
      </c>
      <c r="I6623">
        <v>34500</v>
      </c>
      <c r="J6623">
        <f t="shared" si="106"/>
        <v>34500</v>
      </c>
    </row>
    <row r="6624" spans="1:10">
      <c r="A6624" t="s">
        <v>446</v>
      </c>
      <c r="B6624" t="s">
        <v>1023</v>
      </c>
      <c r="C6624" t="s">
        <v>1024</v>
      </c>
      <c r="D6624">
        <v>2022</v>
      </c>
      <c r="E6624">
        <v>2331000</v>
      </c>
      <c r="F6624">
        <v>0</v>
      </c>
      <c r="G6624">
        <v>5295000</v>
      </c>
      <c r="H6624">
        <v>0</v>
      </c>
      <c r="I6624">
        <v>7626000</v>
      </c>
      <c r="J6624">
        <f t="shared" si="106"/>
        <v>3813000</v>
      </c>
    </row>
    <row r="6625" spans="1:10">
      <c r="A6625" t="s">
        <v>446</v>
      </c>
      <c r="B6625" t="s">
        <v>1102</v>
      </c>
      <c r="C6625" t="s">
        <v>1103</v>
      </c>
      <c r="D6625">
        <v>2022</v>
      </c>
      <c r="E6625">
        <v>1000</v>
      </c>
      <c r="F6625">
        <v>0</v>
      </c>
      <c r="G6625">
        <v>0</v>
      </c>
      <c r="H6625">
        <v>0</v>
      </c>
      <c r="I6625">
        <v>1000</v>
      </c>
      <c r="J6625">
        <f t="shared" si="106"/>
        <v>1000</v>
      </c>
    </row>
    <row r="6626" spans="1:10">
      <c r="A6626" t="s">
        <v>446</v>
      </c>
      <c r="B6626" t="s">
        <v>1200</v>
      </c>
      <c r="C6626" t="s">
        <v>1201</v>
      </c>
      <c r="D6626">
        <v>2022</v>
      </c>
      <c r="E6626">
        <v>0</v>
      </c>
      <c r="F6626">
        <v>1040149</v>
      </c>
      <c r="G6626">
        <v>1469000</v>
      </c>
      <c r="H6626">
        <v>26265000</v>
      </c>
      <c r="I6626">
        <v>28774149</v>
      </c>
      <c r="J6626">
        <f t="shared" si="106"/>
        <v>9591383</v>
      </c>
    </row>
    <row r="6627" spans="1:10">
      <c r="A6627" t="s">
        <v>446</v>
      </c>
      <c r="B6627" t="s">
        <v>447</v>
      </c>
      <c r="C6627" t="s">
        <v>448</v>
      </c>
      <c r="D6627">
        <v>2022</v>
      </c>
      <c r="E6627">
        <v>0</v>
      </c>
      <c r="F6627">
        <v>4699854</v>
      </c>
      <c r="G6627">
        <v>0</v>
      </c>
      <c r="H6627">
        <v>23000000</v>
      </c>
      <c r="I6627">
        <v>27699854</v>
      </c>
      <c r="J6627">
        <f t="shared" si="106"/>
        <v>13849927</v>
      </c>
    </row>
    <row r="6628" spans="1:10">
      <c r="A6628" t="s">
        <v>446</v>
      </c>
      <c r="B6628" t="s">
        <v>510</v>
      </c>
      <c r="C6628" t="s">
        <v>511</v>
      </c>
      <c r="D6628">
        <v>2022</v>
      </c>
      <c r="E6628">
        <v>151328</v>
      </c>
      <c r="F6628">
        <v>2526000</v>
      </c>
      <c r="G6628">
        <v>749000</v>
      </c>
      <c r="H6628">
        <v>3178000</v>
      </c>
      <c r="I6628">
        <v>6604328</v>
      </c>
      <c r="J6628">
        <f t="shared" si="106"/>
        <v>1651082</v>
      </c>
    </row>
    <row r="6629" spans="1:10">
      <c r="A6629" t="s">
        <v>446</v>
      </c>
      <c r="B6629" t="s">
        <v>512</v>
      </c>
      <c r="C6629" t="s">
        <v>1452</v>
      </c>
      <c r="D6629">
        <v>2022</v>
      </c>
      <c r="E6629">
        <v>4721900</v>
      </c>
      <c r="F6629">
        <v>3008000</v>
      </c>
      <c r="G6629">
        <v>18670000</v>
      </c>
      <c r="H6629">
        <v>33232000</v>
      </c>
      <c r="I6629">
        <v>59631900</v>
      </c>
      <c r="J6629">
        <f t="shared" si="106"/>
        <v>14907975</v>
      </c>
    </row>
    <row r="6630" spans="1:10">
      <c r="A6630" t="s">
        <v>446</v>
      </c>
      <c r="B6630" t="s">
        <v>514</v>
      </c>
      <c r="C6630" t="s">
        <v>515</v>
      </c>
      <c r="D6630">
        <v>2022</v>
      </c>
      <c r="E6630">
        <v>0</v>
      </c>
      <c r="F6630">
        <v>0</v>
      </c>
      <c r="G6630">
        <v>14086000</v>
      </c>
      <c r="H6630">
        <v>48175000</v>
      </c>
      <c r="I6630">
        <v>62261000</v>
      </c>
      <c r="J6630">
        <f t="shared" si="106"/>
        <v>31130500</v>
      </c>
    </row>
    <row r="6631" spans="1:10">
      <c r="A6631" t="s">
        <v>446</v>
      </c>
      <c r="B6631" t="s">
        <v>1327</v>
      </c>
      <c r="C6631" t="s">
        <v>1328</v>
      </c>
      <c r="D6631">
        <v>2022</v>
      </c>
      <c r="E6631">
        <v>22748031</v>
      </c>
      <c r="F6631">
        <v>8000</v>
      </c>
      <c r="G6631">
        <v>5200000</v>
      </c>
      <c r="H6631">
        <v>16913000</v>
      </c>
      <c r="I6631">
        <v>44869031</v>
      </c>
      <c r="J6631">
        <f t="shared" si="106"/>
        <v>11217257.75</v>
      </c>
    </row>
    <row r="6632" spans="1:10">
      <c r="A6632" t="s">
        <v>446</v>
      </c>
      <c r="B6632" t="s">
        <v>2473</v>
      </c>
      <c r="C6632" t="s">
        <v>2474</v>
      </c>
      <c r="D6632">
        <v>2022</v>
      </c>
      <c r="E6632">
        <v>0</v>
      </c>
      <c r="F6632">
        <v>251</v>
      </c>
      <c r="G6632">
        <v>0</v>
      </c>
      <c r="H6632">
        <v>0</v>
      </c>
      <c r="I6632">
        <v>251</v>
      </c>
      <c r="J6632">
        <f t="shared" si="106"/>
        <v>251</v>
      </c>
    </row>
    <row r="6633" spans="1:10">
      <c r="A6633" t="s">
        <v>446</v>
      </c>
      <c r="B6633" t="s">
        <v>2218</v>
      </c>
      <c r="C6633" t="s">
        <v>2219</v>
      </c>
      <c r="D6633">
        <v>2022</v>
      </c>
      <c r="E6633">
        <v>0</v>
      </c>
      <c r="F6633">
        <v>0</v>
      </c>
      <c r="G6633">
        <v>0</v>
      </c>
      <c r="H6633">
        <v>0</v>
      </c>
      <c r="I6633">
        <v>0</v>
      </c>
      <c r="J6633" t="e">
        <f t="shared" si="106"/>
        <v>#DIV/0!</v>
      </c>
    </row>
    <row r="6634" spans="1:10">
      <c r="A6634" t="s">
        <v>446</v>
      </c>
      <c r="B6634" t="s">
        <v>1289</v>
      </c>
      <c r="C6634" t="s">
        <v>1290</v>
      </c>
      <c r="D6634">
        <v>2022</v>
      </c>
      <c r="E6634">
        <v>0</v>
      </c>
      <c r="F6634">
        <v>4031911</v>
      </c>
      <c r="G6634">
        <v>0</v>
      </c>
      <c r="H6634">
        <v>11780000</v>
      </c>
      <c r="I6634">
        <v>15811911</v>
      </c>
      <c r="J6634">
        <f t="shared" si="106"/>
        <v>7905955.5</v>
      </c>
    </row>
    <row r="6635" spans="1:10">
      <c r="A6635" t="s">
        <v>446</v>
      </c>
      <c r="B6635" t="s">
        <v>1730</v>
      </c>
      <c r="C6635" t="s">
        <v>1731</v>
      </c>
      <c r="D6635">
        <v>2022</v>
      </c>
      <c r="E6635">
        <v>8770184</v>
      </c>
      <c r="F6635">
        <v>0</v>
      </c>
      <c r="G6635">
        <v>0</v>
      </c>
      <c r="H6635">
        <v>0</v>
      </c>
      <c r="I6635">
        <v>8770184</v>
      </c>
      <c r="J6635">
        <f t="shared" ref="J6635:J6698" si="107">AVERAGEIF(E6635:H6635, "&gt;0")</f>
        <v>8770184</v>
      </c>
    </row>
    <row r="6636" spans="1:10">
      <c r="A6636" t="s">
        <v>446</v>
      </c>
      <c r="B6636" t="s">
        <v>518</v>
      </c>
      <c r="C6636" t="s">
        <v>480</v>
      </c>
      <c r="D6636">
        <v>2022</v>
      </c>
      <c r="E6636">
        <v>1000000</v>
      </c>
      <c r="F6636">
        <v>0</v>
      </c>
      <c r="G6636">
        <v>0</v>
      </c>
      <c r="H6636">
        <v>0</v>
      </c>
      <c r="I6636">
        <v>1000000</v>
      </c>
      <c r="J6636">
        <f t="shared" si="107"/>
        <v>1000000</v>
      </c>
    </row>
    <row r="6637" spans="1:10">
      <c r="A6637" t="s">
        <v>446</v>
      </c>
      <c r="B6637" t="s">
        <v>1124</v>
      </c>
      <c r="C6637" t="s">
        <v>1125</v>
      </c>
      <c r="D6637">
        <v>2022</v>
      </c>
      <c r="E6637">
        <v>5000</v>
      </c>
      <c r="F6637">
        <v>0</v>
      </c>
      <c r="G6637">
        <v>0</v>
      </c>
      <c r="H6637">
        <v>0</v>
      </c>
      <c r="I6637">
        <v>5000</v>
      </c>
      <c r="J6637">
        <f t="shared" si="107"/>
        <v>5000</v>
      </c>
    </row>
    <row r="6638" spans="1:10">
      <c r="A6638" t="s">
        <v>446</v>
      </c>
      <c r="B6638" t="s">
        <v>519</v>
      </c>
      <c r="C6638" t="s">
        <v>520</v>
      </c>
      <c r="D6638">
        <v>2022</v>
      </c>
      <c r="E6638">
        <v>4986000</v>
      </c>
      <c r="F6638">
        <v>0</v>
      </c>
      <c r="G6638">
        <v>0</v>
      </c>
      <c r="H6638">
        <v>0</v>
      </c>
      <c r="I6638">
        <v>4986000</v>
      </c>
      <c r="J6638">
        <f t="shared" si="107"/>
        <v>4986000</v>
      </c>
    </row>
    <row r="6639" spans="1:10">
      <c r="A6639" t="s">
        <v>446</v>
      </c>
      <c r="B6639" t="s">
        <v>523</v>
      </c>
      <c r="C6639" t="s">
        <v>482</v>
      </c>
      <c r="D6639">
        <v>2022</v>
      </c>
      <c r="E6639">
        <v>2700000</v>
      </c>
      <c r="F6639">
        <v>3150000</v>
      </c>
      <c r="G6639">
        <v>0</v>
      </c>
      <c r="H6639">
        <v>0</v>
      </c>
      <c r="I6639">
        <v>5850000</v>
      </c>
      <c r="J6639">
        <f t="shared" si="107"/>
        <v>2925000</v>
      </c>
    </row>
    <row r="6640" spans="1:10">
      <c r="A6640" t="s">
        <v>446</v>
      </c>
      <c r="B6640" t="s">
        <v>526</v>
      </c>
      <c r="C6640" t="s">
        <v>527</v>
      </c>
      <c r="D6640">
        <v>2022</v>
      </c>
      <c r="E6640">
        <v>250000</v>
      </c>
      <c r="F6640">
        <v>415000</v>
      </c>
      <c r="G6640">
        <v>0</v>
      </c>
      <c r="H6640">
        <v>0</v>
      </c>
      <c r="I6640">
        <v>665000</v>
      </c>
      <c r="J6640">
        <f t="shared" si="107"/>
        <v>332500</v>
      </c>
    </row>
    <row r="6641" spans="1:10">
      <c r="A6641" t="s">
        <v>446</v>
      </c>
      <c r="B6641" t="s">
        <v>1110</v>
      </c>
      <c r="C6641" t="s">
        <v>2112</v>
      </c>
      <c r="D6641">
        <v>2022</v>
      </c>
      <c r="E6641">
        <v>10000000</v>
      </c>
      <c r="F6641">
        <v>0</v>
      </c>
      <c r="G6641">
        <v>0</v>
      </c>
      <c r="H6641">
        <v>0</v>
      </c>
      <c r="I6641">
        <v>10000000</v>
      </c>
      <c r="J6641">
        <f t="shared" si="107"/>
        <v>10000000</v>
      </c>
    </row>
    <row r="6642" spans="1:10">
      <c r="A6642" t="s">
        <v>532</v>
      </c>
      <c r="B6642" t="s">
        <v>533</v>
      </c>
      <c r="C6642" t="s">
        <v>534</v>
      </c>
      <c r="D6642">
        <v>2022</v>
      </c>
      <c r="E6642">
        <v>24695000</v>
      </c>
      <c r="F6642">
        <v>0</v>
      </c>
      <c r="G6642">
        <v>0</v>
      </c>
      <c r="H6642">
        <v>0</v>
      </c>
      <c r="I6642">
        <v>24695000</v>
      </c>
      <c r="J6642">
        <f t="shared" si="107"/>
        <v>24695000</v>
      </c>
    </row>
    <row r="6643" spans="1:10">
      <c r="A6643" t="s">
        <v>532</v>
      </c>
      <c r="B6643" t="s">
        <v>537</v>
      </c>
      <c r="C6643" t="s">
        <v>538</v>
      </c>
      <c r="D6643">
        <v>2022</v>
      </c>
      <c r="E6643">
        <v>0</v>
      </c>
      <c r="F6643">
        <v>6677013</v>
      </c>
      <c r="G6643">
        <v>0</v>
      </c>
      <c r="H6643">
        <v>29697000</v>
      </c>
      <c r="I6643">
        <v>36374013</v>
      </c>
      <c r="J6643">
        <f t="shared" si="107"/>
        <v>18187006.5</v>
      </c>
    </row>
    <row r="6644" spans="1:10">
      <c r="A6644" t="s">
        <v>532</v>
      </c>
      <c r="B6644" t="s">
        <v>539</v>
      </c>
      <c r="C6644" t="s">
        <v>540</v>
      </c>
      <c r="D6644">
        <v>2022</v>
      </c>
      <c r="E6644">
        <v>27066674</v>
      </c>
      <c r="F6644">
        <v>156104000</v>
      </c>
      <c r="G6644">
        <v>30146000</v>
      </c>
      <c r="H6644">
        <v>210133000</v>
      </c>
      <c r="I6644">
        <v>423449674</v>
      </c>
      <c r="J6644">
        <f t="shared" si="107"/>
        <v>105862418.5</v>
      </c>
    </row>
    <row r="6645" spans="1:10">
      <c r="A6645" t="s">
        <v>532</v>
      </c>
      <c r="B6645" t="s">
        <v>541</v>
      </c>
      <c r="C6645" t="s">
        <v>542</v>
      </c>
      <c r="D6645">
        <v>2022</v>
      </c>
      <c r="E6645">
        <v>0</v>
      </c>
      <c r="F6645">
        <v>0</v>
      </c>
      <c r="G6645">
        <v>337200</v>
      </c>
      <c r="H6645">
        <v>3279000</v>
      </c>
      <c r="I6645">
        <v>3616200</v>
      </c>
      <c r="J6645">
        <f t="shared" si="107"/>
        <v>1808100</v>
      </c>
    </row>
    <row r="6646" spans="1:10">
      <c r="A6646" t="s">
        <v>532</v>
      </c>
      <c r="B6646" t="s">
        <v>543</v>
      </c>
      <c r="C6646" t="s">
        <v>544</v>
      </c>
      <c r="D6646">
        <v>2022</v>
      </c>
      <c r="E6646">
        <v>12094000</v>
      </c>
      <c r="F6646">
        <v>0</v>
      </c>
      <c r="G6646">
        <v>0</v>
      </c>
      <c r="H6646">
        <v>0</v>
      </c>
      <c r="I6646">
        <v>12094000</v>
      </c>
      <c r="J6646">
        <f t="shared" si="107"/>
        <v>12094000</v>
      </c>
    </row>
    <row r="6647" spans="1:10">
      <c r="A6647" t="s">
        <v>532</v>
      </c>
      <c r="B6647" t="s">
        <v>2184</v>
      </c>
      <c r="C6647" t="s">
        <v>2185</v>
      </c>
      <c r="D6647">
        <v>2022</v>
      </c>
      <c r="E6647">
        <v>3016427</v>
      </c>
      <c r="F6647">
        <v>0</v>
      </c>
      <c r="G6647">
        <v>0</v>
      </c>
      <c r="H6647">
        <v>0</v>
      </c>
      <c r="I6647">
        <v>3016427</v>
      </c>
      <c r="J6647">
        <f t="shared" si="107"/>
        <v>3016427</v>
      </c>
    </row>
    <row r="6648" spans="1:10">
      <c r="A6648" t="s">
        <v>532</v>
      </c>
      <c r="B6648" t="s">
        <v>545</v>
      </c>
      <c r="C6648" t="s">
        <v>546</v>
      </c>
      <c r="D6648">
        <v>2022</v>
      </c>
      <c r="E6648">
        <v>25384137</v>
      </c>
      <c r="F6648">
        <v>5700000</v>
      </c>
      <c r="G6648">
        <v>1000000</v>
      </c>
      <c r="H6648">
        <v>53118000</v>
      </c>
      <c r="I6648">
        <v>85202137</v>
      </c>
      <c r="J6648">
        <f t="shared" si="107"/>
        <v>21300534.25</v>
      </c>
    </row>
    <row r="6649" spans="1:10">
      <c r="A6649" t="s">
        <v>532</v>
      </c>
      <c r="B6649" t="s">
        <v>547</v>
      </c>
      <c r="C6649" t="s">
        <v>548</v>
      </c>
      <c r="D6649">
        <v>2022</v>
      </c>
      <c r="E6649">
        <v>4748789</v>
      </c>
      <c r="F6649">
        <v>9922000</v>
      </c>
      <c r="G6649">
        <v>4751000</v>
      </c>
      <c r="H6649">
        <v>37480000</v>
      </c>
      <c r="I6649">
        <v>56901789</v>
      </c>
      <c r="J6649">
        <f t="shared" si="107"/>
        <v>14225447.25</v>
      </c>
    </row>
    <row r="6650" spans="1:10">
      <c r="A6650" t="s">
        <v>532</v>
      </c>
      <c r="B6650" t="s">
        <v>549</v>
      </c>
      <c r="C6650" t="s">
        <v>550</v>
      </c>
      <c r="D6650">
        <v>2022</v>
      </c>
      <c r="E6650">
        <v>0</v>
      </c>
      <c r="F6650">
        <v>424365</v>
      </c>
      <c r="G6650">
        <v>993000</v>
      </c>
      <c r="H6650">
        <v>5910000</v>
      </c>
      <c r="I6650">
        <v>7327365</v>
      </c>
      <c r="J6650">
        <f t="shared" si="107"/>
        <v>2442455</v>
      </c>
    </row>
    <row r="6651" spans="1:10">
      <c r="A6651" t="s">
        <v>532</v>
      </c>
      <c r="B6651" t="s">
        <v>1151</v>
      </c>
      <c r="C6651" t="s">
        <v>1152</v>
      </c>
      <c r="D6651">
        <v>2022</v>
      </c>
      <c r="E6651">
        <v>250000</v>
      </c>
      <c r="F6651">
        <v>0</v>
      </c>
      <c r="G6651">
        <v>0</v>
      </c>
      <c r="H6651">
        <v>0</v>
      </c>
      <c r="I6651">
        <v>250000</v>
      </c>
      <c r="J6651">
        <f t="shared" si="107"/>
        <v>250000</v>
      </c>
    </row>
    <row r="6652" spans="1:10">
      <c r="A6652" t="s">
        <v>555</v>
      </c>
      <c r="B6652" t="s">
        <v>556</v>
      </c>
      <c r="C6652" t="s">
        <v>557</v>
      </c>
      <c r="D6652">
        <v>2022</v>
      </c>
      <c r="E6652">
        <v>283915175</v>
      </c>
      <c r="F6652">
        <v>170291000</v>
      </c>
      <c r="G6652">
        <v>132134000</v>
      </c>
      <c r="H6652">
        <v>163969000</v>
      </c>
      <c r="I6652">
        <v>750309175</v>
      </c>
      <c r="J6652">
        <f t="shared" si="107"/>
        <v>187577293.75</v>
      </c>
    </row>
    <row r="6653" spans="1:10">
      <c r="A6653" t="s">
        <v>555</v>
      </c>
      <c r="B6653" t="s">
        <v>558</v>
      </c>
      <c r="C6653" t="s">
        <v>559</v>
      </c>
      <c r="D6653">
        <v>2022</v>
      </c>
      <c r="E6653">
        <v>3303102</v>
      </c>
      <c r="F6653">
        <v>12000000</v>
      </c>
      <c r="G6653">
        <v>11865000</v>
      </c>
      <c r="H6653">
        <v>12863000</v>
      </c>
      <c r="I6653">
        <v>40031102</v>
      </c>
      <c r="J6653">
        <f t="shared" si="107"/>
        <v>10007775.5</v>
      </c>
    </row>
    <row r="6654" spans="1:10">
      <c r="A6654" t="s">
        <v>555</v>
      </c>
      <c r="B6654" t="s">
        <v>1171</v>
      </c>
      <c r="C6654" t="s">
        <v>1172</v>
      </c>
      <c r="D6654">
        <v>2022</v>
      </c>
      <c r="E6654">
        <v>40000000</v>
      </c>
      <c r="F6654">
        <v>0</v>
      </c>
      <c r="G6654">
        <v>0</v>
      </c>
      <c r="H6654">
        <v>0</v>
      </c>
      <c r="I6654">
        <v>40000000</v>
      </c>
      <c r="J6654">
        <f t="shared" si="107"/>
        <v>40000000</v>
      </c>
    </row>
    <row r="6655" spans="1:10">
      <c r="A6655" t="s">
        <v>555</v>
      </c>
      <c r="B6655" t="s">
        <v>560</v>
      </c>
      <c r="C6655" t="s">
        <v>561</v>
      </c>
      <c r="D6655">
        <v>2022</v>
      </c>
      <c r="E6655">
        <v>0</v>
      </c>
      <c r="F6655">
        <v>172529173</v>
      </c>
      <c r="G6655">
        <v>268453000</v>
      </c>
      <c r="H6655">
        <v>460423000</v>
      </c>
      <c r="I6655">
        <v>901405173</v>
      </c>
      <c r="J6655">
        <f t="shared" si="107"/>
        <v>300468391</v>
      </c>
    </row>
    <row r="6656" spans="1:10">
      <c r="A6656" t="s">
        <v>555</v>
      </c>
      <c r="B6656" t="s">
        <v>562</v>
      </c>
      <c r="C6656" t="s">
        <v>563</v>
      </c>
      <c r="D6656">
        <v>2022</v>
      </c>
      <c r="E6656">
        <v>171669174</v>
      </c>
      <c r="F6656">
        <v>554128000</v>
      </c>
      <c r="G6656">
        <v>174937000</v>
      </c>
      <c r="H6656">
        <v>179444000</v>
      </c>
      <c r="I6656">
        <v>1080178174</v>
      </c>
      <c r="J6656">
        <f t="shared" si="107"/>
        <v>270044543.5</v>
      </c>
    </row>
    <row r="6657" spans="1:10">
      <c r="A6657" t="s">
        <v>555</v>
      </c>
      <c r="B6657" t="s">
        <v>562</v>
      </c>
      <c r="C6657" t="s">
        <v>563</v>
      </c>
      <c r="D6657">
        <v>2022</v>
      </c>
      <c r="E6657">
        <v>4072831</v>
      </c>
      <c r="F6657">
        <v>0</v>
      </c>
      <c r="G6657">
        <v>0</v>
      </c>
      <c r="H6657">
        <v>0</v>
      </c>
      <c r="I6657">
        <v>4072831</v>
      </c>
      <c r="J6657">
        <f t="shared" si="107"/>
        <v>4072831</v>
      </c>
    </row>
    <row r="6658" spans="1:10">
      <c r="A6658" t="s">
        <v>555</v>
      </c>
      <c r="B6658" t="s">
        <v>562</v>
      </c>
      <c r="C6658" t="s">
        <v>563</v>
      </c>
      <c r="D6658">
        <v>2022</v>
      </c>
      <c r="E6658">
        <v>72102000</v>
      </c>
      <c r="F6658">
        <v>0</v>
      </c>
      <c r="G6658">
        <v>0</v>
      </c>
      <c r="H6658">
        <v>0</v>
      </c>
      <c r="I6658">
        <v>72102000</v>
      </c>
      <c r="J6658">
        <f t="shared" si="107"/>
        <v>72102000</v>
      </c>
    </row>
    <row r="6659" spans="1:10">
      <c r="A6659" t="s">
        <v>555</v>
      </c>
      <c r="B6659" t="s">
        <v>564</v>
      </c>
      <c r="C6659" t="s">
        <v>565</v>
      </c>
      <c r="D6659">
        <v>2022</v>
      </c>
      <c r="E6659">
        <v>0</v>
      </c>
      <c r="F6659">
        <v>0</v>
      </c>
      <c r="G6659">
        <v>0</v>
      </c>
      <c r="H6659">
        <v>122317420</v>
      </c>
      <c r="I6659">
        <v>122317420</v>
      </c>
      <c r="J6659">
        <f t="shared" si="107"/>
        <v>122317420</v>
      </c>
    </row>
    <row r="6660" spans="1:10">
      <c r="A6660" t="s">
        <v>566</v>
      </c>
      <c r="B6660" t="s">
        <v>949</v>
      </c>
      <c r="C6660" t="s">
        <v>950</v>
      </c>
      <c r="D6660">
        <v>2022</v>
      </c>
      <c r="E6660">
        <v>0</v>
      </c>
      <c r="F6660">
        <v>0</v>
      </c>
      <c r="G6660">
        <v>240000</v>
      </c>
      <c r="H6660">
        <v>0</v>
      </c>
      <c r="I6660">
        <v>240000</v>
      </c>
      <c r="J6660">
        <f t="shared" si="107"/>
        <v>240000</v>
      </c>
    </row>
    <row r="6661" spans="1:10">
      <c r="A6661" t="s">
        <v>566</v>
      </c>
      <c r="B6661" t="s">
        <v>1187</v>
      </c>
      <c r="C6661" t="s">
        <v>988</v>
      </c>
      <c r="D6661">
        <v>2022</v>
      </c>
      <c r="E6661">
        <v>5334166</v>
      </c>
      <c r="F6661">
        <v>0</v>
      </c>
      <c r="G6661">
        <v>0</v>
      </c>
      <c r="H6661">
        <v>0</v>
      </c>
      <c r="I6661">
        <v>5334166</v>
      </c>
      <c r="J6661">
        <f t="shared" si="107"/>
        <v>5334166</v>
      </c>
    </row>
    <row r="6662" spans="1:10">
      <c r="A6662" t="s">
        <v>566</v>
      </c>
      <c r="B6662" t="s">
        <v>1526</v>
      </c>
      <c r="C6662" t="s">
        <v>1527</v>
      </c>
      <c r="D6662">
        <v>2022</v>
      </c>
      <c r="E6662">
        <v>2675074</v>
      </c>
      <c r="F6662">
        <v>0</v>
      </c>
      <c r="G6662">
        <v>1160000</v>
      </c>
      <c r="H6662">
        <v>0</v>
      </c>
      <c r="I6662">
        <v>3835074</v>
      </c>
      <c r="J6662">
        <f t="shared" si="107"/>
        <v>1917537</v>
      </c>
    </row>
    <row r="6663" spans="1:10">
      <c r="A6663" t="s">
        <v>566</v>
      </c>
      <c r="B6663" t="s">
        <v>567</v>
      </c>
      <c r="C6663" t="s">
        <v>568</v>
      </c>
      <c r="D6663">
        <v>2022</v>
      </c>
      <c r="E6663">
        <v>0</v>
      </c>
      <c r="F6663">
        <v>0</v>
      </c>
      <c r="G6663">
        <v>263554</v>
      </c>
      <c r="H6663">
        <v>0</v>
      </c>
      <c r="I6663">
        <v>263554</v>
      </c>
      <c r="J6663">
        <f t="shared" si="107"/>
        <v>263554</v>
      </c>
    </row>
    <row r="6664" spans="1:10">
      <c r="A6664" t="s">
        <v>566</v>
      </c>
      <c r="B6664" t="s">
        <v>569</v>
      </c>
      <c r="C6664" t="s">
        <v>570</v>
      </c>
      <c r="D6664">
        <v>2022</v>
      </c>
      <c r="E6664">
        <v>0</v>
      </c>
      <c r="F6664">
        <v>0</v>
      </c>
      <c r="G6664">
        <v>0</v>
      </c>
      <c r="H6664">
        <v>26000</v>
      </c>
      <c r="I6664">
        <v>26000</v>
      </c>
      <c r="J6664">
        <f t="shared" si="107"/>
        <v>26000</v>
      </c>
    </row>
    <row r="6665" spans="1:10">
      <c r="A6665" t="s">
        <v>566</v>
      </c>
      <c r="B6665" t="s">
        <v>573</v>
      </c>
      <c r="C6665" t="s">
        <v>574</v>
      </c>
      <c r="D6665">
        <v>2022</v>
      </c>
      <c r="E6665">
        <v>0</v>
      </c>
      <c r="F6665">
        <v>0</v>
      </c>
      <c r="G6665">
        <v>2766825</v>
      </c>
      <c r="H6665">
        <v>0</v>
      </c>
      <c r="I6665">
        <v>2766825</v>
      </c>
      <c r="J6665">
        <f t="shared" si="107"/>
        <v>2766825</v>
      </c>
    </row>
    <row r="6666" spans="1:10">
      <c r="A6666" t="s">
        <v>566</v>
      </c>
      <c r="B6666" t="s">
        <v>575</v>
      </c>
      <c r="C6666" t="s">
        <v>576</v>
      </c>
      <c r="D6666">
        <v>2022</v>
      </c>
      <c r="E6666">
        <v>0</v>
      </c>
      <c r="F6666">
        <v>850544</v>
      </c>
      <c r="G6666">
        <v>0</v>
      </c>
      <c r="H6666">
        <v>0</v>
      </c>
      <c r="I6666">
        <v>850544</v>
      </c>
      <c r="J6666">
        <f t="shared" si="107"/>
        <v>850544</v>
      </c>
    </row>
    <row r="6667" spans="1:10">
      <c r="A6667" t="s">
        <v>566</v>
      </c>
      <c r="B6667" t="s">
        <v>581</v>
      </c>
      <c r="C6667" t="s">
        <v>582</v>
      </c>
      <c r="D6667">
        <v>2022</v>
      </c>
      <c r="E6667">
        <v>0</v>
      </c>
      <c r="F6667">
        <v>0</v>
      </c>
      <c r="G6667">
        <v>2675000</v>
      </c>
      <c r="H6667">
        <v>0</v>
      </c>
      <c r="I6667">
        <v>2675000</v>
      </c>
      <c r="J6667">
        <f t="shared" si="107"/>
        <v>2675000</v>
      </c>
    </row>
    <row r="6668" spans="1:10">
      <c r="A6668" t="s">
        <v>566</v>
      </c>
      <c r="B6668" t="s">
        <v>1352</v>
      </c>
      <c r="C6668" t="s">
        <v>1176</v>
      </c>
      <c r="D6668">
        <v>2022</v>
      </c>
      <c r="E6668">
        <v>0</v>
      </c>
      <c r="F6668">
        <v>0</v>
      </c>
      <c r="G6668">
        <v>7866383</v>
      </c>
      <c r="H6668">
        <v>0</v>
      </c>
      <c r="I6668">
        <v>7866383</v>
      </c>
      <c r="J6668">
        <f t="shared" si="107"/>
        <v>7866383</v>
      </c>
    </row>
    <row r="6669" spans="1:10">
      <c r="A6669" t="s">
        <v>566</v>
      </c>
      <c r="B6669" t="s">
        <v>1301</v>
      </c>
      <c r="C6669" t="s">
        <v>1051</v>
      </c>
      <c r="D6669">
        <v>2022</v>
      </c>
      <c r="E6669">
        <v>0</v>
      </c>
      <c r="F6669">
        <v>0</v>
      </c>
      <c r="G6669">
        <v>0</v>
      </c>
      <c r="H6669">
        <v>2407082</v>
      </c>
      <c r="I6669">
        <v>2407082</v>
      </c>
      <c r="J6669">
        <f t="shared" si="107"/>
        <v>2407082</v>
      </c>
    </row>
    <row r="6670" spans="1:10">
      <c r="A6670" t="s">
        <v>566</v>
      </c>
      <c r="B6670" t="s">
        <v>583</v>
      </c>
      <c r="C6670" t="s">
        <v>584</v>
      </c>
      <c r="D6670">
        <v>2022</v>
      </c>
      <c r="E6670">
        <v>0</v>
      </c>
      <c r="F6670">
        <v>0</v>
      </c>
      <c r="G6670">
        <v>653461</v>
      </c>
      <c r="H6670">
        <v>0</v>
      </c>
      <c r="I6670">
        <v>653461</v>
      </c>
      <c r="J6670">
        <f t="shared" si="107"/>
        <v>653461</v>
      </c>
    </row>
    <row r="6671" spans="1:10">
      <c r="A6671" t="s">
        <v>566</v>
      </c>
      <c r="B6671" t="s">
        <v>585</v>
      </c>
      <c r="C6671" t="s">
        <v>586</v>
      </c>
      <c r="D6671">
        <v>2022</v>
      </c>
      <c r="E6671">
        <v>0</v>
      </c>
      <c r="F6671">
        <v>0</v>
      </c>
      <c r="G6671">
        <v>0</v>
      </c>
      <c r="H6671">
        <v>407031</v>
      </c>
      <c r="I6671">
        <v>407031</v>
      </c>
      <c r="J6671">
        <f t="shared" si="107"/>
        <v>407031</v>
      </c>
    </row>
    <row r="6672" spans="1:10">
      <c r="A6672" t="s">
        <v>566</v>
      </c>
      <c r="B6672" t="s">
        <v>589</v>
      </c>
      <c r="C6672" t="s">
        <v>590</v>
      </c>
      <c r="D6672">
        <v>2022</v>
      </c>
      <c r="E6672">
        <v>0</v>
      </c>
      <c r="F6672">
        <v>0</v>
      </c>
      <c r="G6672">
        <v>0</v>
      </c>
      <c r="H6672">
        <v>4206</v>
      </c>
      <c r="I6672">
        <v>4206</v>
      </c>
      <c r="J6672">
        <f t="shared" si="107"/>
        <v>4206</v>
      </c>
    </row>
    <row r="6673" spans="1:10">
      <c r="A6673" t="s">
        <v>566</v>
      </c>
      <c r="B6673" t="s">
        <v>872</v>
      </c>
      <c r="C6673" t="s">
        <v>873</v>
      </c>
      <c r="D6673">
        <v>2022</v>
      </c>
      <c r="E6673">
        <v>48335</v>
      </c>
      <c r="F6673">
        <v>0</v>
      </c>
      <c r="G6673">
        <v>1837000</v>
      </c>
      <c r="H6673">
        <v>0</v>
      </c>
      <c r="I6673">
        <v>1885335</v>
      </c>
      <c r="J6673">
        <f t="shared" si="107"/>
        <v>942667.5</v>
      </c>
    </row>
    <row r="6674" spans="1:10">
      <c r="A6674" t="s">
        <v>566</v>
      </c>
      <c r="B6674" t="s">
        <v>1741</v>
      </c>
      <c r="C6674" t="s">
        <v>1742</v>
      </c>
      <c r="D6674">
        <v>2022</v>
      </c>
      <c r="E6674">
        <v>0</v>
      </c>
      <c r="F6674">
        <v>0</v>
      </c>
      <c r="G6674">
        <v>504701</v>
      </c>
      <c r="H6674">
        <v>0</v>
      </c>
      <c r="I6674">
        <v>504701</v>
      </c>
      <c r="J6674">
        <f t="shared" si="107"/>
        <v>504701</v>
      </c>
    </row>
    <row r="6675" spans="1:10">
      <c r="A6675" t="s">
        <v>566</v>
      </c>
      <c r="B6675" t="s">
        <v>591</v>
      </c>
      <c r="C6675" t="s">
        <v>592</v>
      </c>
      <c r="D6675">
        <v>2022</v>
      </c>
      <c r="E6675">
        <v>0</v>
      </c>
      <c r="F6675">
        <v>0</v>
      </c>
      <c r="G6675">
        <v>15594637</v>
      </c>
      <c r="H6675">
        <v>21127000</v>
      </c>
      <c r="I6675">
        <v>36721637</v>
      </c>
      <c r="J6675">
        <f t="shared" si="107"/>
        <v>18360818.5</v>
      </c>
    </row>
    <row r="6676" spans="1:10">
      <c r="A6676" t="s">
        <v>566</v>
      </c>
      <c r="B6676" t="s">
        <v>593</v>
      </c>
      <c r="C6676" t="s">
        <v>594</v>
      </c>
      <c r="D6676">
        <v>2022</v>
      </c>
      <c r="E6676">
        <v>0</v>
      </c>
      <c r="F6676">
        <v>3254658</v>
      </c>
      <c r="G6676">
        <v>0</v>
      </c>
      <c r="H6676">
        <v>0</v>
      </c>
      <c r="I6676">
        <v>3254658</v>
      </c>
      <c r="J6676">
        <f t="shared" si="107"/>
        <v>3254658</v>
      </c>
    </row>
    <row r="6677" spans="1:10">
      <c r="A6677" t="s">
        <v>566</v>
      </c>
      <c r="B6677" t="s">
        <v>1400</v>
      </c>
      <c r="C6677" t="s">
        <v>1401</v>
      </c>
      <c r="D6677">
        <v>2022</v>
      </c>
      <c r="E6677">
        <v>0</v>
      </c>
      <c r="F6677">
        <v>387402</v>
      </c>
      <c r="G6677">
        <v>0</v>
      </c>
      <c r="H6677">
        <v>0</v>
      </c>
      <c r="I6677">
        <v>387402</v>
      </c>
      <c r="J6677">
        <f t="shared" si="107"/>
        <v>387402</v>
      </c>
    </row>
    <row r="6678" spans="1:10">
      <c r="A6678" t="s">
        <v>566</v>
      </c>
      <c r="B6678" t="s">
        <v>1255</v>
      </c>
      <c r="C6678" t="s">
        <v>1256</v>
      </c>
      <c r="D6678">
        <v>2022</v>
      </c>
      <c r="E6678">
        <v>0</v>
      </c>
      <c r="F6678">
        <v>0</v>
      </c>
      <c r="G6678">
        <v>91887</v>
      </c>
      <c r="H6678">
        <v>0</v>
      </c>
      <c r="I6678">
        <v>91887</v>
      </c>
      <c r="J6678">
        <f t="shared" si="107"/>
        <v>91887</v>
      </c>
    </row>
    <row r="6679" spans="1:10">
      <c r="A6679" t="s">
        <v>566</v>
      </c>
      <c r="B6679" t="s">
        <v>1492</v>
      </c>
      <c r="C6679" t="s">
        <v>1059</v>
      </c>
      <c r="D6679">
        <v>2022</v>
      </c>
      <c r="E6679">
        <v>0</v>
      </c>
      <c r="F6679">
        <v>0</v>
      </c>
      <c r="G6679">
        <v>1374901</v>
      </c>
      <c r="H6679">
        <v>0</v>
      </c>
      <c r="I6679">
        <v>1374901</v>
      </c>
      <c r="J6679">
        <f t="shared" si="107"/>
        <v>1374901</v>
      </c>
    </row>
    <row r="6680" spans="1:10">
      <c r="A6680" t="s">
        <v>566</v>
      </c>
      <c r="B6680" t="s">
        <v>1492</v>
      </c>
      <c r="C6680" t="s">
        <v>1059</v>
      </c>
      <c r="D6680">
        <v>2022</v>
      </c>
      <c r="E6680">
        <v>800000</v>
      </c>
      <c r="F6680">
        <v>0</v>
      </c>
      <c r="G6680">
        <v>0</v>
      </c>
      <c r="H6680">
        <v>0</v>
      </c>
      <c r="I6680">
        <v>800000</v>
      </c>
      <c r="J6680">
        <f t="shared" si="107"/>
        <v>800000</v>
      </c>
    </row>
    <row r="6681" spans="1:10">
      <c r="A6681" t="s">
        <v>566</v>
      </c>
      <c r="B6681" t="s">
        <v>967</v>
      </c>
      <c r="C6681" t="s">
        <v>669</v>
      </c>
      <c r="D6681">
        <v>2022</v>
      </c>
      <c r="E6681">
        <v>0</v>
      </c>
      <c r="F6681">
        <v>0</v>
      </c>
      <c r="G6681">
        <v>0</v>
      </c>
      <c r="H6681">
        <v>3243764</v>
      </c>
      <c r="I6681">
        <v>3243764</v>
      </c>
      <c r="J6681">
        <f t="shared" si="107"/>
        <v>3243764</v>
      </c>
    </row>
    <row r="6682" spans="1:10">
      <c r="A6682" t="s">
        <v>566</v>
      </c>
      <c r="B6682" t="s">
        <v>595</v>
      </c>
      <c r="C6682" t="s">
        <v>596</v>
      </c>
      <c r="D6682">
        <v>2022</v>
      </c>
      <c r="E6682">
        <v>0</v>
      </c>
      <c r="F6682">
        <v>0</v>
      </c>
      <c r="G6682">
        <v>0</v>
      </c>
      <c r="H6682">
        <v>1797593</v>
      </c>
      <c r="I6682">
        <v>1797593</v>
      </c>
      <c r="J6682">
        <f t="shared" si="107"/>
        <v>1797593</v>
      </c>
    </row>
    <row r="6683" spans="1:10">
      <c r="A6683" t="s">
        <v>566</v>
      </c>
      <c r="B6683" t="s">
        <v>1646</v>
      </c>
      <c r="C6683" t="s">
        <v>639</v>
      </c>
      <c r="D6683">
        <v>2022</v>
      </c>
      <c r="E6683">
        <v>0</v>
      </c>
      <c r="F6683">
        <v>0</v>
      </c>
      <c r="G6683">
        <v>289305</v>
      </c>
      <c r="H6683">
        <v>0</v>
      </c>
      <c r="I6683">
        <v>289305</v>
      </c>
      <c r="J6683">
        <f t="shared" si="107"/>
        <v>289305</v>
      </c>
    </row>
    <row r="6684" spans="1:10">
      <c r="A6684" t="s">
        <v>566</v>
      </c>
      <c r="B6684" t="s">
        <v>1451</v>
      </c>
      <c r="C6684" t="s">
        <v>1348</v>
      </c>
      <c r="D6684">
        <v>2022</v>
      </c>
      <c r="E6684">
        <v>0</v>
      </c>
      <c r="F6684">
        <v>0</v>
      </c>
      <c r="G6684">
        <v>4000000</v>
      </c>
      <c r="H6684">
        <v>0</v>
      </c>
      <c r="I6684">
        <v>4000000</v>
      </c>
      <c r="J6684">
        <f t="shared" si="107"/>
        <v>4000000</v>
      </c>
    </row>
    <row r="6685" spans="1:10">
      <c r="A6685" t="s">
        <v>566</v>
      </c>
      <c r="B6685" t="s">
        <v>1233</v>
      </c>
      <c r="C6685" t="s">
        <v>1043</v>
      </c>
      <c r="D6685">
        <v>2022</v>
      </c>
      <c r="E6685">
        <v>0</v>
      </c>
      <c r="F6685">
        <v>480</v>
      </c>
      <c r="G6685">
        <v>0</v>
      </c>
      <c r="H6685">
        <v>0</v>
      </c>
      <c r="I6685">
        <v>480</v>
      </c>
      <c r="J6685">
        <f t="shared" si="107"/>
        <v>480</v>
      </c>
    </row>
    <row r="6686" spans="1:10">
      <c r="A6686" t="s">
        <v>566</v>
      </c>
      <c r="B6686" t="s">
        <v>1743</v>
      </c>
      <c r="C6686" t="s">
        <v>2004</v>
      </c>
      <c r="D6686">
        <v>2022</v>
      </c>
      <c r="E6686">
        <v>0</v>
      </c>
      <c r="F6686">
        <v>25929</v>
      </c>
      <c r="G6686">
        <v>0</v>
      </c>
      <c r="H6686">
        <v>0</v>
      </c>
      <c r="I6686">
        <v>25929</v>
      </c>
      <c r="J6686">
        <f t="shared" si="107"/>
        <v>25929</v>
      </c>
    </row>
    <row r="6687" spans="1:10">
      <c r="A6687" t="s">
        <v>566</v>
      </c>
      <c r="B6687" t="s">
        <v>2005</v>
      </c>
      <c r="C6687" t="s">
        <v>2006</v>
      </c>
      <c r="D6687">
        <v>2022</v>
      </c>
      <c r="E6687">
        <v>0</v>
      </c>
      <c r="F6687">
        <v>0</v>
      </c>
      <c r="G6687">
        <v>99000</v>
      </c>
      <c r="H6687">
        <v>0</v>
      </c>
      <c r="I6687">
        <v>99000</v>
      </c>
      <c r="J6687">
        <f t="shared" si="107"/>
        <v>99000</v>
      </c>
    </row>
    <row r="6688" spans="1:10">
      <c r="A6688" t="s">
        <v>566</v>
      </c>
      <c r="B6688" t="s">
        <v>599</v>
      </c>
      <c r="C6688" t="s">
        <v>600</v>
      </c>
      <c r="D6688">
        <v>2022</v>
      </c>
      <c r="E6688">
        <v>0</v>
      </c>
      <c r="F6688">
        <v>45197</v>
      </c>
      <c r="G6688">
        <v>0</v>
      </c>
      <c r="H6688">
        <v>0</v>
      </c>
      <c r="I6688">
        <v>45197</v>
      </c>
      <c r="J6688">
        <f t="shared" si="107"/>
        <v>45197</v>
      </c>
    </row>
    <row r="6689" spans="1:10">
      <c r="A6689" t="s">
        <v>566</v>
      </c>
      <c r="B6689" t="s">
        <v>2007</v>
      </c>
      <c r="C6689" t="s">
        <v>1032</v>
      </c>
      <c r="D6689">
        <v>2022</v>
      </c>
      <c r="E6689">
        <v>0</v>
      </c>
      <c r="F6689">
        <v>0</v>
      </c>
      <c r="G6689">
        <v>0</v>
      </c>
      <c r="H6689">
        <v>673000</v>
      </c>
      <c r="I6689">
        <v>673000</v>
      </c>
      <c r="J6689">
        <f t="shared" si="107"/>
        <v>673000</v>
      </c>
    </row>
    <row r="6690" spans="1:10">
      <c r="A6690" t="s">
        <v>566</v>
      </c>
      <c r="B6690" t="s">
        <v>2438</v>
      </c>
      <c r="C6690" t="s">
        <v>944</v>
      </c>
      <c r="D6690">
        <v>2022</v>
      </c>
      <c r="E6690">
        <v>23000</v>
      </c>
      <c r="F6690">
        <v>0</v>
      </c>
      <c r="G6690">
        <v>108000</v>
      </c>
      <c r="H6690">
        <v>0</v>
      </c>
      <c r="I6690">
        <v>131000</v>
      </c>
      <c r="J6690">
        <f t="shared" si="107"/>
        <v>65500</v>
      </c>
    </row>
    <row r="6691" spans="1:10">
      <c r="A6691" t="s">
        <v>566</v>
      </c>
      <c r="B6691" t="s">
        <v>2439</v>
      </c>
      <c r="C6691" t="s">
        <v>2440</v>
      </c>
      <c r="D6691">
        <v>2022</v>
      </c>
      <c r="E6691">
        <v>0</v>
      </c>
      <c r="F6691">
        <v>0</v>
      </c>
      <c r="G6691">
        <v>0</v>
      </c>
      <c r="H6691">
        <v>2404000</v>
      </c>
      <c r="I6691">
        <v>2404000</v>
      </c>
      <c r="J6691">
        <f t="shared" si="107"/>
        <v>2404000</v>
      </c>
    </row>
    <row r="6692" spans="1:10">
      <c r="A6692" t="s">
        <v>566</v>
      </c>
      <c r="B6692" t="s">
        <v>2191</v>
      </c>
      <c r="C6692" t="s">
        <v>2048</v>
      </c>
      <c r="D6692">
        <v>2022</v>
      </c>
      <c r="E6692">
        <v>0</v>
      </c>
      <c r="F6692">
        <v>0</v>
      </c>
      <c r="G6692">
        <v>13000</v>
      </c>
      <c r="H6692">
        <v>0</v>
      </c>
      <c r="I6692">
        <v>13000</v>
      </c>
      <c r="J6692">
        <f t="shared" si="107"/>
        <v>13000</v>
      </c>
    </row>
    <row r="6693" spans="1:10">
      <c r="A6693" t="s">
        <v>566</v>
      </c>
      <c r="B6693" t="s">
        <v>1650</v>
      </c>
      <c r="C6693" t="s">
        <v>1651</v>
      </c>
      <c r="D6693">
        <v>2022</v>
      </c>
      <c r="E6693">
        <v>4000</v>
      </c>
      <c r="F6693">
        <v>0</v>
      </c>
      <c r="G6693">
        <v>0</v>
      </c>
      <c r="H6693">
        <v>0</v>
      </c>
      <c r="I6693">
        <v>4000</v>
      </c>
      <c r="J6693">
        <f t="shared" si="107"/>
        <v>4000</v>
      </c>
    </row>
    <row r="6694" spans="1:10">
      <c r="A6694" t="s">
        <v>566</v>
      </c>
      <c r="B6694" t="s">
        <v>2443</v>
      </c>
      <c r="C6694" t="s">
        <v>2367</v>
      </c>
      <c r="D6694">
        <v>2022</v>
      </c>
      <c r="E6694">
        <v>0</v>
      </c>
      <c r="F6694">
        <v>675000</v>
      </c>
      <c r="G6694">
        <v>0</v>
      </c>
      <c r="H6694">
        <v>0</v>
      </c>
      <c r="I6694">
        <v>675000</v>
      </c>
      <c r="J6694">
        <f t="shared" si="107"/>
        <v>675000</v>
      </c>
    </row>
    <row r="6695" spans="1:10">
      <c r="A6695" t="s">
        <v>566</v>
      </c>
      <c r="B6695" t="s">
        <v>2009</v>
      </c>
      <c r="C6695" t="s">
        <v>971</v>
      </c>
      <c r="D6695">
        <v>2022</v>
      </c>
      <c r="E6695">
        <v>0</v>
      </c>
      <c r="F6695">
        <v>0</v>
      </c>
      <c r="G6695">
        <v>54695</v>
      </c>
      <c r="H6695">
        <v>0</v>
      </c>
      <c r="I6695">
        <v>54695</v>
      </c>
      <c r="J6695">
        <f t="shared" si="107"/>
        <v>54695</v>
      </c>
    </row>
    <row r="6696" spans="1:10">
      <c r="A6696" t="s">
        <v>566</v>
      </c>
      <c r="B6696" t="s">
        <v>2192</v>
      </c>
      <c r="C6696" t="s">
        <v>2193</v>
      </c>
      <c r="D6696">
        <v>2022</v>
      </c>
      <c r="E6696">
        <v>0</v>
      </c>
      <c r="F6696">
        <v>0</v>
      </c>
      <c r="G6696">
        <v>32000</v>
      </c>
      <c r="H6696">
        <v>0</v>
      </c>
      <c r="I6696">
        <v>32000</v>
      </c>
      <c r="J6696">
        <f t="shared" si="107"/>
        <v>32000</v>
      </c>
    </row>
    <row r="6697" spans="1:10">
      <c r="A6697" t="s">
        <v>566</v>
      </c>
      <c r="B6697" t="s">
        <v>2444</v>
      </c>
      <c r="C6697" t="s">
        <v>2445</v>
      </c>
      <c r="D6697">
        <v>2022</v>
      </c>
      <c r="E6697">
        <v>0</v>
      </c>
      <c r="F6697">
        <v>0</v>
      </c>
      <c r="G6697">
        <v>0</v>
      </c>
      <c r="H6697">
        <v>2027999</v>
      </c>
      <c r="I6697">
        <v>2027999</v>
      </c>
      <c r="J6697">
        <f t="shared" si="107"/>
        <v>2027999</v>
      </c>
    </row>
    <row r="6698" spans="1:10">
      <c r="A6698" t="s">
        <v>566</v>
      </c>
      <c r="B6698" t="s">
        <v>2011</v>
      </c>
      <c r="C6698" t="s">
        <v>1008</v>
      </c>
      <c r="D6698">
        <v>2022</v>
      </c>
      <c r="E6698">
        <v>24696250</v>
      </c>
      <c r="F6698">
        <v>5275000</v>
      </c>
      <c r="G6698">
        <v>0</v>
      </c>
      <c r="H6698">
        <v>0</v>
      </c>
      <c r="I6698">
        <v>29971250</v>
      </c>
      <c r="J6698">
        <f t="shared" si="107"/>
        <v>14985625</v>
      </c>
    </row>
    <row r="6699" spans="1:10">
      <c r="A6699" t="s">
        <v>566</v>
      </c>
      <c r="B6699" t="s">
        <v>2259</v>
      </c>
      <c r="C6699" t="s">
        <v>2052</v>
      </c>
      <c r="D6699">
        <v>2022</v>
      </c>
      <c r="E6699">
        <v>0</v>
      </c>
      <c r="F6699">
        <v>82000</v>
      </c>
      <c r="G6699">
        <v>0</v>
      </c>
      <c r="H6699">
        <v>0</v>
      </c>
      <c r="I6699">
        <v>82000</v>
      </c>
      <c r="J6699">
        <f t="shared" ref="J6699:J6762" si="108">AVERAGEIF(E6699:H6699, "&gt;0")</f>
        <v>82000</v>
      </c>
    </row>
    <row r="6700" spans="1:10">
      <c r="A6700" t="s">
        <v>566</v>
      </c>
      <c r="B6700" t="s">
        <v>2446</v>
      </c>
      <c r="C6700" t="s">
        <v>1775</v>
      </c>
      <c r="D6700">
        <v>2022</v>
      </c>
      <c r="E6700">
        <v>0</v>
      </c>
      <c r="F6700">
        <v>0</v>
      </c>
      <c r="G6700">
        <v>0</v>
      </c>
      <c r="H6700">
        <v>2504029</v>
      </c>
      <c r="I6700">
        <v>2504029</v>
      </c>
      <c r="J6700">
        <f t="shared" si="108"/>
        <v>2504029</v>
      </c>
    </row>
    <row r="6701" spans="1:10">
      <c r="A6701" t="s">
        <v>566</v>
      </c>
      <c r="B6701" t="s">
        <v>2196</v>
      </c>
      <c r="C6701" t="s">
        <v>2197</v>
      </c>
      <c r="D6701">
        <v>2022</v>
      </c>
      <c r="E6701">
        <v>0</v>
      </c>
      <c r="F6701">
        <v>14000</v>
      </c>
      <c r="G6701">
        <v>0</v>
      </c>
      <c r="H6701">
        <v>0</v>
      </c>
      <c r="I6701">
        <v>14000</v>
      </c>
      <c r="J6701">
        <f t="shared" si="108"/>
        <v>14000</v>
      </c>
    </row>
    <row r="6702" spans="1:10">
      <c r="A6702" t="s">
        <v>566</v>
      </c>
      <c r="B6702" t="s">
        <v>2447</v>
      </c>
      <c r="C6702" t="s">
        <v>1683</v>
      </c>
      <c r="D6702">
        <v>2022</v>
      </c>
      <c r="E6702">
        <v>0</v>
      </c>
      <c r="F6702">
        <v>0</v>
      </c>
      <c r="G6702">
        <v>24954</v>
      </c>
      <c r="H6702">
        <v>0</v>
      </c>
      <c r="I6702">
        <v>24954</v>
      </c>
      <c r="J6702">
        <f t="shared" si="108"/>
        <v>24954</v>
      </c>
    </row>
    <row r="6703" spans="1:10">
      <c r="A6703" t="s">
        <v>566</v>
      </c>
      <c r="B6703" t="s">
        <v>611</v>
      </c>
      <c r="C6703" t="s">
        <v>612</v>
      </c>
      <c r="D6703">
        <v>2022</v>
      </c>
      <c r="E6703">
        <v>1608893</v>
      </c>
      <c r="F6703">
        <v>0</v>
      </c>
      <c r="G6703">
        <v>3087000</v>
      </c>
      <c r="H6703">
        <v>303000</v>
      </c>
      <c r="I6703">
        <v>4998893</v>
      </c>
      <c r="J6703">
        <f t="shared" si="108"/>
        <v>1666297.6666666667</v>
      </c>
    </row>
    <row r="6704" spans="1:10">
      <c r="A6704" t="s">
        <v>566</v>
      </c>
      <c r="B6704" t="s">
        <v>1749</v>
      </c>
      <c r="C6704" t="s">
        <v>1390</v>
      </c>
      <c r="D6704">
        <v>2022</v>
      </c>
      <c r="E6704">
        <v>9946</v>
      </c>
      <c r="F6704">
        <v>0</v>
      </c>
      <c r="G6704">
        <v>0</v>
      </c>
      <c r="H6704">
        <v>0</v>
      </c>
      <c r="I6704">
        <v>9946</v>
      </c>
      <c r="J6704">
        <f t="shared" si="108"/>
        <v>9946</v>
      </c>
    </row>
    <row r="6705" spans="1:10">
      <c r="A6705" t="s">
        <v>566</v>
      </c>
      <c r="B6705" t="s">
        <v>2448</v>
      </c>
      <c r="C6705" t="s">
        <v>2437</v>
      </c>
      <c r="D6705">
        <v>2022</v>
      </c>
      <c r="E6705">
        <v>245000</v>
      </c>
      <c r="F6705">
        <v>0</v>
      </c>
      <c r="G6705">
        <v>0</v>
      </c>
      <c r="H6705">
        <v>0</v>
      </c>
      <c r="I6705">
        <v>245000</v>
      </c>
      <c r="J6705">
        <f t="shared" si="108"/>
        <v>245000</v>
      </c>
    </row>
    <row r="6706" spans="1:10">
      <c r="A6706" t="s">
        <v>566</v>
      </c>
      <c r="B6706" t="s">
        <v>2449</v>
      </c>
      <c r="C6706" t="s">
        <v>2450</v>
      </c>
      <c r="D6706">
        <v>2022</v>
      </c>
      <c r="E6706">
        <v>0</v>
      </c>
      <c r="F6706">
        <v>0</v>
      </c>
      <c r="G6706">
        <v>0</v>
      </c>
      <c r="H6706">
        <v>1750000</v>
      </c>
      <c r="I6706">
        <v>1750000</v>
      </c>
      <c r="J6706">
        <f t="shared" si="108"/>
        <v>1750000</v>
      </c>
    </row>
    <row r="6707" spans="1:10">
      <c r="A6707" t="s">
        <v>566</v>
      </c>
      <c r="B6707" t="s">
        <v>623</v>
      </c>
      <c r="C6707" t="s">
        <v>624</v>
      </c>
      <c r="D6707">
        <v>2022</v>
      </c>
      <c r="E6707">
        <v>0</v>
      </c>
      <c r="F6707">
        <v>0</v>
      </c>
      <c r="G6707">
        <v>0</v>
      </c>
      <c r="H6707">
        <v>68000</v>
      </c>
      <c r="I6707">
        <v>68000</v>
      </c>
      <c r="J6707">
        <f t="shared" si="108"/>
        <v>68000</v>
      </c>
    </row>
    <row r="6708" spans="1:10">
      <c r="A6708" t="s">
        <v>566</v>
      </c>
      <c r="B6708" t="s">
        <v>625</v>
      </c>
      <c r="C6708" t="s">
        <v>626</v>
      </c>
      <c r="D6708">
        <v>2022</v>
      </c>
      <c r="E6708">
        <v>0</v>
      </c>
      <c r="F6708">
        <v>0</v>
      </c>
      <c r="G6708">
        <v>308000</v>
      </c>
      <c r="H6708">
        <v>0</v>
      </c>
      <c r="I6708">
        <v>308000</v>
      </c>
      <c r="J6708">
        <f t="shared" si="108"/>
        <v>308000</v>
      </c>
    </row>
    <row r="6709" spans="1:10">
      <c r="A6709" t="s">
        <v>566</v>
      </c>
      <c r="B6709" t="s">
        <v>2475</v>
      </c>
      <c r="C6709" t="s">
        <v>2476</v>
      </c>
      <c r="D6709">
        <v>2022</v>
      </c>
      <c r="E6709">
        <v>81000</v>
      </c>
      <c r="F6709">
        <v>0</v>
      </c>
      <c r="G6709">
        <v>0</v>
      </c>
      <c r="H6709">
        <v>0</v>
      </c>
      <c r="I6709">
        <v>81000</v>
      </c>
      <c r="J6709">
        <f t="shared" si="108"/>
        <v>81000</v>
      </c>
    </row>
    <row r="6710" spans="1:10">
      <c r="A6710" t="s">
        <v>566</v>
      </c>
      <c r="B6710" t="s">
        <v>1161</v>
      </c>
      <c r="C6710" t="s">
        <v>1162</v>
      </c>
      <c r="D6710">
        <v>2022</v>
      </c>
      <c r="E6710">
        <v>78000</v>
      </c>
      <c r="F6710">
        <v>0</v>
      </c>
      <c r="G6710">
        <v>0</v>
      </c>
      <c r="H6710">
        <v>0</v>
      </c>
      <c r="I6710">
        <v>78000</v>
      </c>
      <c r="J6710">
        <f t="shared" si="108"/>
        <v>78000</v>
      </c>
    </row>
    <row r="6711" spans="1:10">
      <c r="A6711" t="s">
        <v>566</v>
      </c>
      <c r="B6711" t="s">
        <v>983</v>
      </c>
      <c r="C6711" t="s">
        <v>984</v>
      </c>
      <c r="D6711">
        <v>2022</v>
      </c>
      <c r="E6711">
        <v>150000</v>
      </c>
      <c r="F6711">
        <v>0</v>
      </c>
      <c r="G6711">
        <v>0</v>
      </c>
      <c r="H6711">
        <v>0</v>
      </c>
      <c r="I6711">
        <v>150000</v>
      </c>
      <c r="J6711">
        <f t="shared" si="108"/>
        <v>150000</v>
      </c>
    </row>
    <row r="6712" spans="1:10">
      <c r="A6712" t="s">
        <v>566</v>
      </c>
      <c r="B6712" t="s">
        <v>1040</v>
      </c>
      <c r="C6712" t="s">
        <v>1041</v>
      </c>
      <c r="D6712">
        <v>2022</v>
      </c>
      <c r="E6712">
        <v>100000</v>
      </c>
      <c r="F6712">
        <v>0</v>
      </c>
      <c r="G6712">
        <v>0</v>
      </c>
      <c r="H6712">
        <v>0</v>
      </c>
      <c r="I6712">
        <v>100000</v>
      </c>
      <c r="J6712">
        <f t="shared" si="108"/>
        <v>100000</v>
      </c>
    </row>
    <row r="6713" spans="1:10">
      <c r="A6713" t="s">
        <v>566</v>
      </c>
      <c r="B6713" t="s">
        <v>2265</v>
      </c>
      <c r="C6713" t="s">
        <v>2266</v>
      </c>
      <c r="D6713">
        <v>2022</v>
      </c>
      <c r="E6713">
        <v>116000</v>
      </c>
      <c r="F6713">
        <v>0</v>
      </c>
      <c r="G6713">
        <v>0</v>
      </c>
      <c r="H6713">
        <v>0</v>
      </c>
      <c r="I6713">
        <v>116000</v>
      </c>
      <c r="J6713">
        <f t="shared" si="108"/>
        <v>116000</v>
      </c>
    </row>
    <row r="6714" spans="1:10">
      <c r="A6714" t="s">
        <v>566</v>
      </c>
      <c r="B6714" t="s">
        <v>1767</v>
      </c>
      <c r="C6714" t="s">
        <v>1768</v>
      </c>
      <c r="D6714">
        <v>2022</v>
      </c>
      <c r="E6714">
        <v>100000</v>
      </c>
      <c r="F6714">
        <v>0</v>
      </c>
      <c r="G6714">
        <v>0</v>
      </c>
      <c r="H6714">
        <v>0</v>
      </c>
      <c r="I6714">
        <v>100000</v>
      </c>
      <c r="J6714">
        <f t="shared" si="108"/>
        <v>100000</v>
      </c>
    </row>
    <row r="6715" spans="1:10">
      <c r="A6715" t="s">
        <v>566</v>
      </c>
      <c r="B6715" t="s">
        <v>2477</v>
      </c>
      <c r="C6715" t="s">
        <v>2478</v>
      </c>
      <c r="D6715">
        <v>2022</v>
      </c>
      <c r="E6715">
        <v>72000</v>
      </c>
      <c r="F6715">
        <v>0</v>
      </c>
      <c r="G6715">
        <v>0</v>
      </c>
      <c r="H6715">
        <v>0</v>
      </c>
      <c r="I6715">
        <v>72000</v>
      </c>
      <c r="J6715">
        <f t="shared" si="108"/>
        <v>72000</v>
      </c>
    </row>
    <row r="6716" spans="1:10">
      <c r="A6716" t="s">
        <v>566</v>
      </c>
      <c r="B6716" t="s">
        <v>2271</v>
      </c>
      <c r="C6716" t="s">
        <v>2272</v>
      </c>
      <c r="D6716">
        <v>2022</v>
      </c>
      <c r="E6716">
        <v>103000</v>
      </c>
      <c r="F6716">
        <v>0</v>
      </c>
      <c r="G6716">
        <v>0</v>
      </c>
      <c r="H6716">
        <v>0</v>
      </c>
      <c r="I6716">
        <v>103000</v>
      </c>
      <c r="J6716">
        <f t="shared" si="108"/>
        <v>103000</v>
      </c>
    </row>
    <row r="6717" spans="1:10">
      <c r="A6717" t="s">
        <v>566</v>
      </c>
      <c r="B6717" t="s">
        <v>1145</v>
      </c>
      <c r="C6717" t="s">
        <v>1146</v>
      </c>
      <c r="D6717">
        <v>2022</v>
      </c>
      <c r="E6717">
        <v>200000</v>
      </c>
      <c r="F6717">
        <v>0</v>
      </c>
      <c r="G6717">
        <v>0</v>
      </c>
      <c r="H6717">
        <v>0</v>
      </c>
      <c r="I6717">
        <v>200000</v>
      </c>
      <c r="J6717">
        <f t="shared" si="108"/>
        <v>200000</v>
      </c>
    </row>
    <row r="6718" spans="1:10">
      <c r="A6718" t="s">
        <v>566</v>
      </c>
      <c r="B6718" t="s">
        <v>1033</v>
      </c>
      <c r="C6718" t="s">
        <v>1034</v>
      </c>
      <c r="D6718">
        <v>2022</v>
      </c>
      <c r="E6718">
        <v>5000</v>
      </c>
      <c r="F6718">
        <v>0</v>
      </c>
      <c r="G6718">
        <v>0</v>
      </c>
      <c r="H6718">
        <v>0</v>
      </c>
      <c r="I6718">
        <v>5000</v>
      </c>
      <c r="J6718">
        <f t="shared" si="108"/>
        <v>5000</v>
      </c>
    </row>
    <row r="6719" spans="1:10">
      <c r="A6719" t="s">
        <v>566</v>
      </c>
      <c r="B6719" t="s">
        <v>2375</v>
      </c>
      <c r="C6719" t="s">
        <v>604</v>
      </c>
      <c r="D6719">
        <v>2022</v>
      </c>
      <c r="E6719">
        <v>100000</v>
      </c>
      <c r="F6719">
        <v>0</v>
      </c>
      <c r="G6719">
        <v>0</v>
      </c>
      <c r="H6719">
        <v>0</v>
      </c>
      <c r="I6719">
        <v>100000</v>
      </c>
      <c r="J6719">
        <f t="shared" si="108"/>
        <v>100000</v>
      </c>
    </row>
    <row r="6720" spans="1:10">
      <c r="A6720" t="s">
        <v>566</v>
      </c>
      <c r="B6720" t="s">
        <v>643</v>
      </c>
      <c r="C6720" t="s">
        <v>644</v>
      </c>
      <c r="D6720">
        <v>2022</v>
      </c>
      <c r="E6720">
        <v>100000</v>
      </c>
      <c r="F6720">
        <v>0</v>
      </c>
      <c r="G6720">
        <v>0</v>
      </c>
      <c r="H6720">
        <v>0</v>
      </c>
      <c r="I6720">
        <v>100000</v>
      </c>
      <c r="J6720">
        <f t="shared" si="108"/>
        <v>100000</v>
      </c>
    </row>
    <row r="6721" spans="1:10">
      <c r="A6721" t="s">
        <v>566</v>
      </c>
      <c r="B6721" t="s">
        <v>1771</v>
      </c>
      <c r="C6721" t="s">
        <v>1516</v>
      </c>
      <c r="D6721">
        <v>2022</v>
      </c>
      <c r="E6721">
        <v>150000</v>
      </c>
      <c r="F6721">
        <v>0</v>
      </c>
      <c r="G6721">
        <v>0</v>
      </c>
      <c r="H6721">
        <v>0</v>
      </c>
      <c r="I6721">
        <v>150000</v>
      </c>
      <c r="J6721">
        <f t="shared" si="108"/>
        <v>150000</v>
      </c>
    </row>
    <row r="6722" spans="1:10">
      <c r="A6722" t="s">
        <v>566</v>
      </c>
      <c r="B6722" t="s">
        <v>2479</v>
      </c>
      <c r="C6722" t="s">
        <v>2480</v>
      </c>
      <c r="D6722">
        <v>2022</v>
      </c>
      <c r="E6722">
        <v>120000</v>
      </c>
      <c r="F6722">
        <v>0</v>
      </c>
      <c r="G6722">
        <v>0</v>
      </c>
      <c r="H6722">
        <v>0</v>
      </c>
      <c r="I6722">
        <v>120000</v>
      </c>
      <c r="J6722">
        <f t="shared" si="108"/>
        <v>120000</v>
      </c>
    </row>
    <row r="6723" spans="1:10">
      <c r="A6723" t="s">
        <v>566</v>
      </c>
      <c r="B6723" t="s">
        <v>1000</v>
      </c>
      <c r="C6723" t="s">
        <v>608</v>
      </c>
      <c r="D6723">
        <v>2022</v>
      </c>
      <c r="E6723">
        <v>250000</v>
      </c>
      <c r="F6723">
        <v>0</v>
      </c>
      <c r="G6723">
        <v>0</v>
      </c>
      <c r="H6723">
        <v>0</v>
      </c>
      <c r="I6723">
        <v>250000</v>
      </c>
      <c r="J6723">
        <f t="shared" si="108"/>
        <v>250000</v>
      </c>
    </row>
    <row r="6724" spans="1:10">
      <c r="A6724" t="s">
        <v>566</v>
      </c>
      <c r="B6724" t="s">
        <v>1780</v>
      </c>
      <c r="C6724" t="s">
        <v>1781</v>
      </c>
      <c r="D6724">
        <v>2022</v>
      </c>
      <c r="E6724">
        <v>150000</v>
      </c>
      <c r="F6724">
        <v>0</v>
      </c>
      <c r="G6724">
        <v>0</v>
      </c>
      <c r="H6724">
        <v>0</v>
      </c>
      <c r="I6724">
        <v>150000</v>
      </c>
      <c r="J6724">
        <f t="shared" si="108"/>
        <v>150000</v>
      </c>
    </row>
    <row r="6725" spans="1:10">
      <c r="A6725" t="s">
        <v>566</v>
      </c>
      <c r="B6725" t="s">
        <v>2278</v>
      </c>
      <c r="C6725" t="s">
        <v>2279</v>
      </c>
      <c r="D6725">
        <v>2022</v>
      </c>
      <c r="E6725">
        <v>100000</v>
      </c>
      <c r="F6725">
        <v>0</v>
      </c>
      <c r="G6725">
        <v>0</v>
      </c>
      <c r="H6725">
        <v>0</v>
      </c>
      <c r="I6725">
        <v>100000</v>
      </c>
      <c r="J6725">
        <f t="shared" si="108"/>
        <v>100000</v>
      </c>
    </row>
    <row r="6726" spans="1:10">
      <c r="A6726" t="s">
        <v>566</v>
      </c>
      <c r="B6726" t="s">
        <v>2281</v>
      </c>
      <c r="C6726" t="s">
        <v>1441</v>
      </c>
      <c r="D6726">
        <v>2022</v>
      </c>
      <c r="E6726">
        <v>150000</v>
      </c>
      <c r="F6726">
        <v>0</v>
      </c>
      <c r="G6726">
        <v>0</v>
      </c>
      <c r="H6726">
        <v>0</v>
      </c>
      <c r="I6726">
        <v>150000</v>
      </c>
      <c r="J6726">
        <f t="shared" si="108"/>
        <v>150000</v>
      </c>
    </row>
    <row r="6727" spans="1:10">
      <c r="A6727" t="s">
        <v>566</v>
      </c>
      <c r="B6727" t="s">
        <v>1783</v>
      </c>
      <c r="C6727" t="s">
        <v>1784</v>
      </c>
      <c r="D6727">
        <v>2022</v>
      </c>
      <c r="E6727">
        <v>100000</v>
      </c>
      <c r="F6727">
        <v>0</v>
      </c>
      <c r="G6727">
        <v>0</v>
      </c>
      <c r="H6727">
        <v>0</v>
      </c>
      <c r="I6727">
        <v>100000</v>
      </c>
      <c r="J6727">
        <f t="shared" si="108"/>
        <v>100000</v>
      </c>
    </row>
    <row r="6728" spans="1:10">
      <c r="A6728" t="s">
        <v>566</v>
      </c>
      <c r="B6728" t="s">
        <v>2282</v>
      </c>
      <c r="C6728" t="s">
        <v>2283</v>
      </c>
      <c r="D6728">
        <v>2022</v>
      </c>
      <c r="E6728">
        <v>250000</v>
      </c>
      <c r="F6728">
        <v>0</v>
      </c>
      <c r="G6728">
        <v>0</v>
      </c>
      <c r="H6728">
        <v>0</v>
      </c>
      <c r="I6728">
        <v>250000</v>
      </c>
      <c r="J6728">
        <f t="shared" si="108"/>
        <v>250000</v>
      </c>
    </row>
    <row r="6729" spans="1:10">
      <c r="A6729" t="s">
        <v>566</v>
      </c>
      <c r="B6729" t="s">
        <v>1789</v>
      </c>
      <c r="C6729" t="s">
        <v>1790</v>
      </c>
      <c r="D6729">
        <v>2022</v>
      </c>
      <c r="E6729">
        <v>68000</v>
      </c>
      <c r="F6729">
        <v>0</v>
      </c>
      <c r="G6729">
        <v>0</v>
      </c>
      <c r="H6729">
        <v>0</v>
      </c>
      <c r="I6729">
        <v>68000</v>
      </c>
      <c r="J6729">
        <f t="shared" si="108"/>
        <v>68000</v>
      </c>
    </row>
    <row r="6730" spans="1:10">
      <c r="A6730" t="s">
        <v>566</v>
      </c>
      <c r="B6730" t="s">
        <v>1656</v>
      </c>
      <c r="C6730" t="s">
        <v>586</v>
      </c>
      <c r="D6730">
        <v>2022</v>
      </c>
      <c r="E6730">
        <v>500000</v>
      </c>
      <c r="F6730">
        <v>0</v>
      </c>
      <c r="G6730">
        <v>0</v>
      </c>
      <c r="H6730">
        <v>0</v>
      </c>
      <c r="I6730">
        <v>500000</v>
      </c>
      <c r="J6730">
        <f t="shared" si="108"/>
        <v>500000</v>
      </c>
    </row>
    <row r="6731" spans="1:10">
      <c r="A6731" t="s">
        <v>566</v>
      </c>
      <c r="B6731" t="s">
        <v>2481</v>
      </c>
      <c r="C6731" t="s">
        <v>1645</v>
      </c>
      <c r="D6731">
        <v>2022</v>
      </c>
      <c r="E6731">
        <v>4000000</v>
      </c>
      <c r="F6731">
        <v>0</v>
      </c>
      <c r="G6731">
        <v>0</v>
      </c>
      <c r="H6731">
        <v>0</v>
      </c>
      <c r="I6731">
        <v>4000000</v>
      </c>
      <c r="J6731">
        <f t="shared" si="108"/>
        <v>4000000</v>
      </c>
    </row>
    <row r="6732" spans="1:10">
      <c r="A6732" t="s">
        <v>566</v>
      </c>
      <c r="B6732" t="s">
        <v>666</v>
      </c>
      <c r="C6732" t="s">
        <v>667</v>
      </c>
      <c r="D6732">
        <v>2022</v>
      </c>
      <c r="E6732">
        <v>1736000</v>
      </c>
      <c r="F6732">
        <v>0</v>
      </c>
      <c r="G6732">
        <v>0</v>
      </c>
      <c r="H6732">
        <v>0</v>
      </c>
      <c r="I6732">
        <v>1736000</v>
      </c>
      <c r="J6732">
        <f t="shared" si="108"/>
        <v>1736000</v>
      </c>
    </row>
    <row r="6733" spans="1:10">
      <c r="A6733" t="s">
        <v>566</v>
      </c>
      <c r="B6733" t="s">
        <v>668</v>
      </c>
      <c r="C6733" t="s">
        <v>669</v>
      </c>
      <c r="D6733">
        <v>2022</v>
      </c>
      <c r="E6733">
        <v>2000000</v>
      </c>
      <c r="F6733">
        <v>0</v>
      </c>
      <c r="G6733">
        <v>0</v>
      </c>
      <c r="H6733">
        <v>0</v>
      </c>
      <c r="I6733">
        <v>2000000</v>
      </c>
      <c r="J6733">
        <f t="shared" si="108"/>
        <v>2000000</v>
      </c>
    </row>
    <row r="6734" spans="1:10">
      <c r="A6734" t="s">
        <v>566</v>
      </c>
      <c r="B6734" t="s">
        <v>1112</v>
      </c>
      <c r="C6734" t="s">
        <v>1113</v>
      </c>
      <c r="D6734">
        <v>2022</v>
      </c>
      <c r="E6734">
        <v>500000</v>
      </c>
      <c r="F6734">
        <v>0</v>
      </c>
      <c r="G6734">
        <v>0</v>
      </c>
      <c r="H6734">
        <v>0</v>
      </c>
      <c r="I6734">
        <v>500000</v>
      </c>
      <c r="J6734">
        <f t="shared" si="108"/>
        <v>500000</v>
      </c>
    </row>
    <row r="6735" spans="1:10">
      <c r="A6735" t="s">
        <v>566</v>
      </c>
      <c r="B6735" t="s">
        <v>2285</v>
      </c>
      <c r="C6735" t="s">
        <v>612</v>
      </c>
      <c r="D6735">
        <v>2022</v>
      </c>
      <c r="E6735">
        <v>2440000</v>
      </c>
      <c r="F6735">
        <v>0</v>
      </c>
      <c r="G6735">
        <v>0</v>
      </c>
      <c r="H6735">
        <v>0</v>
      </c>
      <c r="I6735">
        <v>2440000</v>
      </c>
      <c r="J6735">
        <f t="shared" si="108"/>
        <v>2440000</v>
      </c>
    </row>
    <row r="6736" spans="1:10">
      <c r="A6736" t="s">
        <v>566</v>
      </c>
      <c r="B6736" t="s">
        <v>1137</v>
      </c>
      <c r="C6736" t="s">
        <v>1138</v>
      </c>
      <c r="D6736">
        <v>2022</v>
      </c>
      <c r="E6736">
        <v>500000</v>
      </c>
      <c r="F6736">
        <v>0</v>
      </c>
      <c r="G6736">
        <v>0</v>
      </c>
      <c r="H6736">
        <v>0</v>
      </c>
      <c r="I6736">
        <v>500000</v>
      </c>
      <c r="J6736">
        <f t="shared" si="108"/>
        <v>500000</v>
      </c>
    </row>
    <row r="6737" spans="1:10">
      <c r="A6737" t="s">
        <v>566</v>
      </c>
      <c r="B6737" t="s">
        <v>2286</v>
      </c>
      <c r="C6737" t="s">
        <v>1348</v>
      </c>
      <c r="D6737">
        <v>2022</v>
      </c>
      <c r="E6737">
        <v>3700000</v>
      </c>
      <c r="F6737">
        <v>0</v>
      </c>
      <c r="G6737">
        <v>0</v>
      </c>
      <c r="H6737">
        <v>0</v>
      </c>
      <c r="I6737">
        <v>3700000</v>
      </c>
      <c r="J6737">
        <f t="shared" si="108"/>
        <v>3700000</v>
      </c>
    </row>
    <row r="6738" spans="1:10">
      <c r="A6738" t="s">
        <v>691</v>
      </c>
      <c r="B6738" t="s">
        <v>692</v>
      </c>
      <c r="C6738" t="s">
        <v>693</v>
      </c>
      <c r="D6738">
        <v>2022</v>
      </c>
      <c r="E6738">
        <v>67327734</v>
      </c>
      <c r="F6738">
        <v>47443000</v>
      </c>
      <c r="G6738">
        <v>160759000</v>
      </c>
      <c r="H6738">
        <v>52306000</v>
      </c>
      <c r="I6738">
        <v>327835734</v>
      </c>
      <c r="J6738">
        <f t="shared" si="108"/>
        <v>81958933.5</v>
      </c>
    </row>
    <row r="6739" spans="1:10">
      <c r="A6739" t="s">
        <v>691</v>
      </c>
      <c r="B6739" t="s">
        <v>694</v>
      </c>
      <c r="C6739" t="s">
        <v>695</v>
      </c>
      <c r="D6739">
        <v>2022</v>
      </c>
      <c r="E6739">
        <v>0</v>
      </c>
      <c r="F6739">
        <v>51707</v>
      </c>
      <c r="G6739">
        <v>2600000</v>
      </c>
      <c r="H6739">
        <v>0</v>
      </c>
      <c r="I6739">
        <v>2651707</v>
      </c>
      <c r="J6739">
        <f t="shared" si="108"/>
        <v>1325853.5</v>
      </c>
    </row>
    <row r="6740" spans="1:10">
      <c r="A6740" t="s">
        <v>691</v>
      </c>
      <c r="B6740" t="s">
        <v>1794</v>
      </c>
      <c r="C6740" t="s">
        <v>1795</v>
      </c>
      <c r="D6740">
        <v>2022</v>
      </c>
      <c r="E6740">
        <v>6155480</v>
      </c>
      <c r="F6740">
        <v>1165000</v>
      </c>
      <c r="G6740">
        <v>60546000</v>
      </c>
      <c r="H6740">
        <v>11608000</v>
      </c>
      <c r="I6740">
        <v>79474480</v>
      </c>
      <c r="J6740">
        <f t="shared" si="108"/>
        <v>19868620</v>
      </c>
    </row>
    <row r="6741" spans="1:10">
      <c r="A6741" t="s">
        <v>691</v>
      </c>
      <c r="B6741" t="s">
        <v>696</v>
      </c>
      <c r="C6741" t="s">
        <v>697</v>
      </c>
      <c r="D6741">
        <v>2022</v>
      </c>
      <c r="E6741">
        <v>0</v>
      </c>
      <c r="F6741">
        <v>2221550</v>
      </c>
      <c r="G6741">
        <v>220000</v>
      </c>
      <c r="H6741">
        <v>4200000</v>
      </c>
      <c r="I6741">
        <v>6641550</v>
      </c>
      <c r="J6741">
        <f t="shared" si="108"/>
        <v>2213850</v>
      </c>
    </row>
    <row r="6742" spans="1:10">
      <c r="A6742" t="s">
        <v>691</v>
      </c>
      <c r="B6742" t="s">
        <v>698</v>
      </c>
      <c r="C6742" t="s">
        <v>699</v>
      </c>
      <c r="D6742">
        <v>2022</v>
      </c>
      <c r="E6742">
        <v>0</v>
      </c>
      <c r="F6742">
        <v>1498399</v>
      </c>
      <c r="G6742">
        <v>0</v>
      </c>
      <c r="H6742">
        <v>0</v>
      </c>
      <c r="I6742">
        <v>1498399</v>
      </c>
      <c r="J6742">
        <f t="shared" si="108"/>
        <v>1498399</v>
      </c>
    </row>
    <row r="6743" spans="1:10">
      <c r="A6743" t="s">
        <v>691</v>
      </c>
      <c r="B6743" t="s">
        <v>700</v>
      </c>
      <c r="C6743" t="s">
        <v>701</v>
      </c>
      <c r="D6743">
        <v>2022</v>
      </c>
      <c r="E6743">
        <v>820000</v>
      </c>
      <c r="F6743">
        <v>2880000</v>
      </c>
      <c r="G6743">
        <v>6000000</v>
      </c>
      <c r="H6743">
        <v>1344000</v>
      </c>
      <c r="I6743">
        <v>11044000</v>
      </c>
      <c r="J6743">
        <f t="shared" si="108"/>
        <v>2761000</v>
      </c>
    </row>
    <row r="6744" spans="1:10">
      <c r="A6744" t="s">
        <v>691</v>
      </c>
      <c r="B6744" t="s">
        <v>2206</v>
      </c>
      <c r="C6744" t="s">
        <v>2207</v>
      </c>
      <c r="D6744">
        <v>2022</v>
      </c>
      <c r="E6744">
        <v>349816</v>
      </c>
      <c r="F6744">
        <v>4198000</v>
      </c>
      <c r="G6744">
        <v>0</v>
      </c>
      <c r="H6744">
        <v>0</v>
      </c>
      <c r="I6744">
        <v>4547816</v>
      </c>
      <c r="J6744">
        <f t="shared" si="108"/>
        <v>2273908</v>
      </c>
    </row>
    <row r="6745" spans="1:10">
      <c r="A6745" t="s">
        <v>691</v>
      </c>
      <c r="B6745" t="s">
        <v>702</v>
      </c>
      <c r="C6745" t="s">
        <v>2482</v>
      </c>
      <c r="D6745">
        <v>2022</v>
      </c>
      <c r="E6745">
        <v>9364734</v>
      </c>
      <c r="F6745">
        <v>4922000</v>
      </c>
      <c r="G6745">
        <v>36654000</v>
      </c>
      <c r="H6745">
        <v>121897000</v>
      </c>
      <c r="I6745">
        <v>172837734</v>
      </c>
      <c r="J6745">
        <f t="shared" si="108"/>
        <v>43209433.5</v>
      </c>
    </row>
    <row r="6746" spans="1:10">
      <c r="A6746" t="s">
        <v>691</v>
      </c>
      <c r="B6746" t="s">
        <v>704</v>
      </c>
      <c r="C6746" t="s">
        <v>705</v>
      </c>
      <c r="D6746">
        <v>2022</v>
      </c>
      <c r="E6746">
        <v>401000</v>
      </c>
      <c r="F6746">
        <v>876000</v>
      </c>
      <c r="G6746">
        <v>350000</v>
      </c>
      <c r="H6746">
        <v>443000</v>
      </c>
      <c r="I6746">
        <v>2070000</v>
      </c>
      <c r="J6746">
        <f t="shared" si="108"/>
        <v>517500</v>
      </c>
    </row>
    <row r="6747" spans="1:10">
      <c r="A6747" t="s">
        <v>691</v>
      </c>
      <c r="B6747" t="s">
        <v>2451</v>
      </c>
      <c r="C6747" t="s">
        <v>2452</v>
      </c>
      <c r="D6747">
        <v>2022</v>
      </c>
      <c r="E6747">
        <v>0</v>
      </c>
      <c r="F6747">
        <v>0</v>
      </c>
      <c r="G6747">
        <v>0</v>
      </c>
      <c r="H6747">
        <v>1486996</v>
      </c>
      <c r="I6747">
        <v>1486996</v>
      </c>
      <c r="J6747">
        <f t="shared" si="108"/>
        <v>1486996</v>
      </c>
    </row>
    <row r="6748" spans="1:10">
      <c r="A6748" t="s">
        <v>691</v>
      </c>
      <c r="B6748" t="s">
        <v>706</v>
      </c>
      <c r="C6748" t="s">
        <v>707</v>
      </c>
      <c r="D6748">
        <v>2022</v>
      </c>
      <c r="E6748">
        <v>1098101</v>
      </c>
      <c r="F6748">
        <v>182000</v>
      </c>
      <c r="G6748">
        <v>23238000</v>
      </c>
      <c r="H6748">
        <v>0</v>
      </c>
      <c r="I6748">
        <v>24518101</v>
      </c>
      <c r="J6748">
        <f t="shared" si="108"/>
        <v>8172700.333333333</v>
      </c>
    </row>
    <row r="6749" spans="1:10">
      <c r="A6749" t="s">
        <v>691</v>
      </c>
      <c r="B6749" t="s">
        <v>708</v>
      </c>
      <c r="C6749" t="s">
        <v>709</v>
      </c>
      <c r="D6749">
        <v>2022</v>
      </c>
      <c r="E6749">
        <v>0</v>
      </c>
      <c r="F6749">
        <v>0</v>
      </c>
      <c r="G6749">
        <v>1290429</v>
      </c>
      <c r="H6749">
        <v>0</v>
      </c>
      <c r="I6749">
        <v>1290429</v>
      </c>
      <c r="J6749">
        <f t="shared" si="108"/>
        <v>1290429</v>
      </c>
    </row>
    <row r="6750" spans="1:10">
      <c r="A6750" t="s">
        <v>691</v>
      </c>
      <c r="B6750" t="s">
        <v>2220</v>
      </c>
      <c r="C6750" t="s">
        <v>2221</v>
      </c>
      <c r="D6750">
        <v>2022</v>
      </c>
      <c r="E6750">
        <v>3200000</v>
      </c>
      <c r="F6750">
        <v>0</v>
      </c>
      <c r="G6750">
        <v>0</v>
      </c>
      <c r="H6750">
        <v>0</v>
      </c>
      <c r="I6750">
        <v>3200000</v>
      </c>
      <c r="J6750">
        <f t="shared" si="108"/>
        <v>3200000</v>
      </c>
    </row>
    <row r="6751" spans="1:10">
      <c r="A6751" t="s">
        <v>691</v>
      </c>
      <c r="B6751" t="s">
        <v>2220</v>
      </c>
      <c r="C6751" t="s">
        <v>2221</v>
      </c>
      <c r="D6751">
        <v>2022</v>
      </c>
      <c r="E6751">
        <v>2400000</v>
      </c>
      <c r="F6751">
        <v>0</v>
      </c>
      <c r="G6751">
        <v>0</v>
      </c>
      <c r="H6751">
        <v>0</v>
      </c>
      <c r="I6751">
        <v>2400000</v>
      </c>
      <c r="J6751">
        <f t="shared" si="108"/>
        <v>2400000</v>
      </c>
    </row>
    <row r="6752" spans="1:10">
      <c r="A6752" t="s">
        <v>691</v>
      </c>
      <c r="B6752" t="s">
        <v>710</v>
      </c>
      <c r="C6752" t="s">
        <v>711</v>
      </c>
      <c r="D6752">
        <v>2022</v>
      </c>
      <c r="E6752">
        <v>1411194</v>
      </c>
      <c r="F6752">
        <v>0</v>
      </c>
      <c r="G6752">
        <v>1189000</v>
      </c>
      <c r="H6752">
        <v>0</v>
      </c>
      <c r="I6752">
        <v>2600194</v>
      </c>
      <c r="J6752">
        <f t="shared" si="108"/>
        <v>1300097</v>
      </c>
    </row>
    <row r="6753" spans="1:10">
      <c r="A6753" t="s">
        <v>691</v>
      </c>
      <c r="B6753" t="s">
        <v>712</v>
      </c>
      <c r="C6753" t="s">
        <v>713</v>
      </c>
      <c r="D6753">
        <v>2022</v>
      </c>
      <c r="E6753">
        <v>0</v>
      </c>
      <c r="F6753">
        <v>4510112</v>
      </c>
      <c r="G6753">
        <v>2928000</v>
      </c>
      <c r="H6753">
        <v>7899000</v>
      </c>
      <c r="I6753">
        <v>15337112</v>
      </c>
      <c r="J6753">
        <f t="shared" si="108"/>
        <v>5112370.666666667</v>
      </c>
    </row>
    <row r="6754" spans="1:10">
      <c r="A6754" t="s">
        <v>691</v>
      </c>
      <c r="B6754" t="s">
        <v>714</v>
      </c>
      <c r="C6754" t="s">
        <v>715</v>
      </c>
      <c r="D6754">
        <v>2022</v>
      </c>
      <c r="E6754">
        <v>0</v>
      </c>
      <c r="F6754">
        <v>0</v>
      </c>
      <c r="G6754">
        <v>514231</v>
      </c>
      <c r="H6754">
        <v>0</v>
      </c>
      <c r="I6754">
        <v>514231</v>
      </c>
      <c r="J6754">
        <f t="shared" si="108"/>
        <v>514231</v>
      </c>
    </row>
    <row r="6755" spans="1:10">
      <c r="A6755" t="s">
        <v>691</v>
      </c>
      <c r="B6755" t="s">
        <v>718</v>
      </c>
      <c r="C6755" t="s">
        <v>719</v>
      </c>
      <c r="D6755">
        <v>2022</v>
      </c>
      <c r="E6755">
        <v>0</v>
      </c>
      <c r="F6755">
        <v>0</v>
      </c>
      <c r="G6755">
        <v>0</v>
      </c>
      <c r="H6755">
        <v>1050316</v>
      </c>
      <c r="I6755">
        <v>1050316</v>
      </c>
      <c r="J6755">
        <f t="shared" si="108"/>
        <v>1050316</v>
      </c>
    </row>
    <row r="6756" spans="1:10">
      <c r="A6756" t="s">
        <v>691</v>
      </c>
      <c r="B6756" t="s">
        <v>720</v>
      </c>
      <c r="C6756" t="s">
        <v>721</v>
      </c>
      <c r="D6756">
        <v>2022</v>
      </c>
      <c r="E6756">
        <v>11665133</v>
      </c>
      <c r="F6756">
        <v>661000</v>
      </c>
      <c r="G6756">
        <v>0</v>
      </c>
      <c r="H6756">
        <v>43913000</v>
      </c>
      <c r="I6756">
        <v>56239133</v>
      </c>
      <c r="J6756">
        <f t="shared" si="108"/>
        <v>18746377.666666668</v>
      </c>
    </row>
    <row r="6757" spans="1:10">
      <c r="A6757" t="s">
        <v>691</v>
      </c>
      <c r="B6757" t="s">
        <v>722</v>
      </c>
      <c r="C6757" t="s">
        <v>723</v>
      </c>
      <c r="D6757">
        <v>2022</v>
      </c>
      <c r="E6757">
        <v>0</v>
      </c>
      <c r="F6757">
        <v>0</v>
      </c>
      <c r="G6757">
        <v>4422066</v>
      </c>
      <c r="H6757">
        <v>11520000</v>
      </c>
      <c r="I6757">
        <v>15942066</v>
      </c>
      <c r="J6757">
        <f t="shared" si="108"/>
        <v>7971033</v>
      </c>
    </row>
    <row r="6758" spans="1:10">
      <c r="A6758" t="s">
        <v>691</v>
      </c>
      <c r="B6758" t="s">
        <v>2204</v>
      </c>
      <c r="C6758" t="s">
        <v>2205</v>
      </c>
      <c r="D6758">
        <v>2022</v>
      </c>
      <c r="E6758">
        <v>0</v>
      </c>
      <c r="F6758">
        <v>400000</v>
      </c>
      <c r="G6758">
        <v>0</v>
      </c>
      <c r="H6758">
        <v>0</v>
      </c>
      <c r="I6758">
        <v>400000</v>
      </c>
      <c r="J6758">
        <f t="shared" si="108"/>
        <v>400000</v>
      </c>
    </row>
    <row r="6759" spans="1:10">
      <c r="A6759" t="s">
        <v>691</v>
      </c>
      <c r="B6759" t="s">
        <v>2104</v>
      </c>
      <c r="C6759" t="s">
        <v>2072</v>
      </c>
      <c r="D6759">
        <v>2022</v>
      </c>
      <c r="E6759">
        <v>100000</v>
      </c>
      <c r="F6759">
        <v>0</v>
      </c>
      <c r="G6759">
        <v>0</v>
      </c>
      <c r="H6759">
        <v>0</v>
      </c>
      <c r="I6759">
        <v>100000</v>
      </c>
      <c r="J6759">
        <f t="shared" si="108"/>
        <v>100000</v>
      </c>
    </row>
    <row r="6760" spans="1:10">
      <c r="A6760" t="s">
        <v>691</v>
      </c>
      <c r="B6760" t="s">
        <v>1808</v>
      </c>
      <c r="C6760" t="s">
        <v>1809</v>
      </c>
      <c r="D6760">
        <v>2022</v>
      </c>
      <c r="E6760">
        <v>138000</v>
      </c>
      <c r="F6760">
        <v>0</v>
      </c>
      <c r="G6760">
        <v>0</v>
      </c>
      <c r="H6760">
        <v>0</v>
      </c>
      <c r="I6760">
        <v>138000</v>
      </c>
      <c r="J6760">
        <f t="shared" si="108"/>
        <v>138000</v>
      </c>
    </row>
    <row r="6761" spans="1:10">
      <c r="A6761" t="s">
        <v>691</v>
      </c>
      <c r="B6761" t="s">
        <v>2289</v>
      </c>
      <c r="C6761" t="s">
        <v>2290</v>
      </c>
      <c r="D6761">
        <v>2022</v>
      </c>
      <c r="E6761">
        <v>100000</v>
      </c>
      <c r="F6761">
        <v>0</v>
      </c>
      <c r="G6761">
        <v>0</v>
      </c>
      <c r="H6761">
        <v>0</v>
      </c>
      <c r="I6761">
        <v>100000</v>
      </c>
      <c r="J6761">
        <f t="shared" si="108"/>
        <v>100000</v>
      </c>
    </row>
    <row r="6762" spans="1:10">
      <c r="A6762" t="s">
        <v>691</v>
      </c>
      <c r="B6762" t="s">
        <v>2291</v>
      </c>
      <c r="C6762" t="s">
        <v>2292</v>
      </c>
      <c r="D6762">
        <v>2022</v>
      </c>
      <c r="E6762">
        <v>200000</v>
      </c>
      <c r="F6762">
        <v>0</v>
      </c>
      <c r="G6762">
        <v>0</v>
      </c>
      <c r="H6762">
        <v>0</v>
      </c>
      <c r="I6762">
        <v>200000</v>
      </c>
      <c r="J6762">
        <f t="shared" si="108"/>
        <v>200000</v>
      </c>
    </row>
    <row r="6763" spans="1:10">
      <c r="A6763" t="s">
        <v>691</v>
      </c>
      <c r="B6763" t="s">
        <v>2110</v>
      </c>
      <c r="C6763" t="s">
        <v>2095</v>
      </c>
      <c r="D6763">
        <v>2022</v>
      </c>
      <c r="E6763">
        <v>1025000</v>
      </c>
      <c r="F6763">
        <v>0</v>
      </c>
      <c r="G6763">
        <v>0</v>
      </c>
      <c r="H6763">
        <v>0</v>
      </c>
      <c r="I6763">
        <v>1025000</v>
      </c>
      <c r="J6763">
        <f t="shared" ref="J6763:J6826" si="109">AVERAGEIF(E6763:H6763, "&gt;0")</f>
        <v>1025000</v>
      </c>
    </row>
    <row r="6764" spans="1:10">
      <c r="A6764" t="s">
        <v>691</v>
      </c>
      <c r="B6764" t="s">
        <v>2483</v>
      </c>
      <c r="C6764" t="s">
        <v>2484</v>
      </c>
      <c r="D6764">
        <v>2022</v>
      </c>
      <c r="E6764">
        <v>1000000</v>
      </c>
      <c r="F6764">
        <v>0</v>
      </c>
      <c r="G6764">
        <v>0</v>
      </c>
      <c r="H6764">
        <v>0</v>
      </c>
      <c r="I6764">
        <v>1000000</v>
      </c>
      <c r="J6764">
        <f t="shared" si="109"/>
        <v>1000000</v>
      </c>
    </row>
    <row r="6765" spans="1:10">
      <c r="A6765" t="s">
        <v>691</v>
      </c>
      <c r="B6765" t="s">
        <v>2485</v>
      </c>
      <c r="C6765" t="s">
        <v>2486</v>
      </c>
      <c r="D6765">
        <v>2022</v>
      </c>
      <c r="E6765">
        <v>3000000</v>
      </c>
      <c r="F6765">
        <v>0</v>
      </c>
      <c r="G6765">
        <v>0</v>
      </c>
      <c r="H6765">
        <v>0</v>
      </c>
      <c r="I6765">
        <v>3000000</v>
      </c>
      <c r="J6765">
        <f t="shared" si="109"/>
        <v>3000000</v>
      </c>
    </row>
    <row r="6766" spans="1:10">
      <c r="A6766" t="s">
        <v>739</v>
      </c>
      <c r="B6766" t="s">
        <v>740</v>
      </c>
      <c r="C6766" t="s">
        <v>741</v>
      </c>
      <c r="D6766">
        <v>2022</v>
      </c>
      <c r="E6766">
        <v>0</v>
      </c>
      <c r="F6766">
        <v>3712725</v>
      </c>
      <c r="G6766">
        <v>787000</v>
      </c>
      <c r="H6766">
        <v>0</v>
      </c>
      <c r="I6766">
        <v>4499725</v>
      </c>
      <c r="J6766">
        <f t="shared" si="109"/>
        <v>2249862.5</v>
      </c>
    </row>
    <row r="6767" spans="1:10">
      <c r="A6767" t="s">
        <v>742</v>
      </c>
      <c r="B6767" t="s">
        <v>743</v>
      </c>
      <c r="C6767" t="s">
        <v>744</v>
      </c>
      <c r="D6767">
        <v>2022</v>
      </c>
      <c r="E6767">
        <v>0</v>
      </c>
      <c r="F6767">
        <v>67179936</v>
      </c>
      <c r="G6767">
        <v>235337000</v>
      </c>
      <c r="H6767">
        <v>255743000</v>
      </c>
      <c r="I6767">
        <v>558259936</v>
      </c>
      <c r="J6767">
        <f t="shared" si="109"/>
        <v>186086645.33333334</v>
      </c>
    </row>
    <row r="6768" spans="1:10">
      <c r="A6768" t="s">
        <v>742</v>
      </c>
      <c r="B6768" t="s">
        <v>745</v>
      </c>
      <c r="C6768" t="s">
        <v>746</v>
      </c>
      <c r="D6768">
        <v>2022</v>
      </c>
      <c r="E6768">
        <v>0</v>
      </c>
      <c r="F6768">
        <v>60919600</v>
      </c>
      <c r="G6768">
        <v>71182000</v>
      </c>
      <c r="H6768">
        <v>165589000</v>
      </c>
      <c r="I6768">
        <v>297690600</v>
      </c>
      <c r="J6768">
        <f t="shared" si="109"/>
        <v>99230200</v>
      </c>
    </row>
    <row r="6769" spans="1:10">
      <c r="A6769" t="s">
        <v>742</v>
      </c>
      <c r="B6769" t="s">
        <v>747</v>
      </c>
      <c r="C6769" t="s">
        <v>748</v>
      </c>
      <c r="D6769">
        <v>2022</v>
      </c>
      <c r="E6769">
        <v>0</v>
      </c>
      <c r="F6769">
        <v>2995778</v>
      </c>
      <c r="G6769">
        <v>0</v>
      </c>
      <c r="H6769">
        <v>0</v>
      </c>
      <c r="I6769">
        <v>2995778</v>
      </c>
      <c r="J6769">
        <f t="shared" si="109"/>
        <v>2995778</v>
      </c>
    </row>
    <row r="6770" spans="1:10">
      <c r="A6770" t="s">
        <v>742</v>
      </c>
      <c r="B6770" t="s">
        <v>751</v>
      </c>
      <c r="C6770" t="s">
        <v>752</v>
      </c>
      <c r="D6770">
        <v>2022</v>
      </c>
      <c r="E6770">
        <v>0</v>
      </c>
      <c r="F6770">
        <v>22217904</v>
      </c>
      <c r="G6770">
        <v>5480000</v>
      </c>
      <c r="H6770">
        <v>3948000</v>
      </c>
      <c r="I6770">
        <v>31645904</v>
      </c>
      <c r="J6770">
        <f t="shared" si="109"/>
        <v>10548634.666666666</v>
      </c>
    </row>
    <row r="6771" spans="1:10">
      <c r="A6771" t="s">
        <v>742</v>
      </c>
      <c r="B6771" t="s">
        <v>753</v>
      </c>
      <c r="C6771" t="s">
        <v>754</v>
      </c>
      <c r="D6771">
        <v>2022</v>
      </c>
      <c r="E6771">
        <v>6773653</v>
      </c>
      <c r="F6771">
        <v>5615000</v>
      </c>
      <c r="G6771">
        <v>4607000</v>
      </c>
      <c r="H6771">
        <v>3500000</v>
      </c>
      <c r="I6771">
        <v>20495653</v>
      </c>
      <c r="J6771">
        <f t="shared" si="109"/>
        <v>5123913.25</v>
      </c>
    </row>
    <row r="6772" spans="1:10">
      <c r="A6772" t="s">
        <v>742</v>
      </c>
      <c r="B6772" t="s">
        <v>757</v>
      </c>
      <c r="C6772" t="s">
        <v>758</v>
      </c>
      <c r="D6772">
        <v>2022</v>
      </c>
      <c r="E6772">
        <v>0</v>
      </c>
      <c r="F6772">
        <v>0</v>
      </c>
      <c r="G6772">
        <v>246748000</v>
      </c>
      <c r="H6772">
        <v>0</v>
      </c>
      <c r="I6772">
        <v>246748000</v>
      </c>
      <c r="J6772">
        <f t="shared" si="109"/>
        <v>246748000</v>
      </c>
    </row>
    <row r="6773" spans="1:10">
      <c r="A6773" t="s">
        <v>759</v>
      </c>
      <c r="B6773" t="s">
        <v>760</v>
      </c>
      <c r="C6773" t="s">
        <v>761</v>
      </c>
      <c r="D6773">
        <v>2022</v>
      </c>
      <c r="E6773">
        <v>0</v>
      </c>
      <c r="F6773">
        <v>48508000</v>
      </c>
      <c r="G6773">
        <v>140179000</v>
      </c>
      <c r="H6773">
        <v>145994000</v>
      </c>
      <c r="I6773">
        <v>334681000</v>
      </c>
      <c r="J6773">
        <f t="shared" si="109"/>
        <v>111560333.33333333</v>
      </c>
    </row>
    <row r="6774" spans="1:10">
      <c r="A6774" t="s">
        <v>759</v>
      </c>
      <c r="B6774" t="s">
        <v>762</v>
      </c>
      <c r="C6774" t="s">
        <v>763</v>
      </c>
      <c r="D6774">
        <v>2022</v>
      </c>
      <c r="E6774">
        <v>0</v>
      </c>
      <c r="F6774">
        <v>0</v>
      </c>
      <c r="G6774">
        <v>2975265</v>
      </c>
      <c r="H6774">
        <v>3000000</v>
      </c>
      <c r="I6774">
        <v>5975265</v>
      </c>
      <c r="J6774">
        <f t="shared" si="109"/>
        <v>2987632.5</v>
      </c>
    </row>
    <row r="6775" spans="1:10">
      <c r="A6775" t="s">
        <v>759</v>
      </c>
      <c r="B6775" t="s">
        <v>764</v>
      </c>
      <c r="C6775" t="s">
        <v>765</v>
      </c>
      <c r="D6775">
        <v>2022</v>
      </c>
      <c r="E6775">
        <v>33129716</v>
      </c>
      <c r="F6775">
        <v>43326000</v>
      </c>
      <c r="G6775">
        <v>9179000</v>
      </c>
      <c r="H6775">
        <v>59935000</v>
      </c>
      <c r="I6775">
        <v>145569716</v>
      </c>
      <c r="J6775">
        <f t="shared" si="109"/>
        <v>36392429</v>
      </c>
    </row>
    <row r="6776" spans="1:10">
      <c r="A6776" t="s">
        <v>759</v>
      </c>
      <c r="B6776" t="s">
        <v>766</v>
      </c>
      <c r="C6776" t="s">
        <v>767</v>
      </c>
      <c r="D6776">
        <v>2022</v>
      </c>
      <c r="E6776">
        <v>155814902</v>
      </c>
      <c r="F6776">
        <v>1552000</v>
      </c>
      <c r="G6776">
        <v>220000</v>
      </c>
      <c r="H6776">
        <v>12023000</v>
      </c>
      <c r="I6776">
        <v>169609902</v>
      </c>
      <c r="J6776">
        <f t="shared" si="109"/>
        <v>42402475.5</v>
      </c>
    </row>
    <row r="6777" spans="1:10">
      <c r="A6777" t="s">
        <v>759</v>
      </c>
      <c r="B6777" t="s">
        <v>768</v>
      </c>
      <c r="C6777" t="s">
        <v>769</v>
      </c>
      <c r="D6777">
        <v>2022</v>
      </c>
      <c r="E6777">
        <v>0</v>
      </c>
      <c r="F6777">
        <v>24389677</v>
      </c>
      <c r="G6777">
        <v>20006000</v>
      </c>
      <c r="H6777">
        <v>42859000</v>
      </c>
      <c r="I6777">
        <v>87254677</v>
      </c>
      <c r="J6777">
        <f t="shared" si="109"/>
        <v>29084892.333333332</v>
      </c>
    </row>
    <row r="6778" spans="1:10">
      <c r="A6778" t="s">
        <v>759</v>
      </c>
      <c r="B6778" t="s">
        <v>770</v>
      </c>
      <c r="C6778" t="s">
        <v>771</v>
      </c>
      <c r="D6778">
        <v>2022</v>
      </c>
      <c r="E6778">
        <v>2154933</v>
      </c>
      <c r="F6778">
        <v>0</v>
      </c>
      <c r="G6778">
        <v>0</v>
      </c>
      <c r="H6778">
        <v>0</v>
      </c>
      <c r="I6778">
        <v>2154933</v>
      </c>
      <c r="J6778">
        <f t="shared" si="109"/>
        <v>2154933</v>
      </c>
    </row>
    <row r="6779" spans="1:10">
      <c r="A6779" t="s">
        <v>759</v>
      </c>
      <c r="B6779" t="s">
        <v>770</v>
      </c>
      <c r="C6779" t="s">
        <v>771</v>
      </c>
      <c r="D6779">
        <v>2022</v>
      </c>
      <c r="E6779">
        <v>36928651</v>
      </c>
      <c r="F6779">
        <v>19775000</v>
      </c>
      <c r="G6779">
        <v>18469000</v>
      </c>
      <c r="H6779">
        <v>51961000</v>
      </c>
      <c r="I6779">
        <v>127133651</v>
      </c>
      <c r="J6779">
        <f t="shared" si="109"/>
        <v>31783412.75</v>
      </c>
    </row>
    <row r="6780" spans="1:10">
      <c r="A6780" t="s">
        <v>759</v>
      </c>
      <c r="B6780" t="s">
        <v>937</v>
      </c>
      <c r="C6780" t="s">
        <v>938</v>
      </c>
      <c r="D6780">
        <v>2022</v>
      </c>
      <c r="E6780">
        <v>729291</v>
      </c>
      <c r="F6780">
        <v>21973000</v>
      </c>
      <c r="G6780">
        <v>1727000</v>
      </c>
      <c r="H6780">
        <v>11000000</v>
      </c>
      <c r="I6780">
        <v>35429291</v>
      </c>
      <c r="J6780">
        <f t="shared" si="109"/>
        <v>8857322.75</v>
      </c>
    </row>
    <row r="6781" spans="1:10">
      <c r="A6781" t="s">
        <v>759</v>
      </c>
      <c r="B6781" t="s">
        <v>772</v>
      </c>
      <c r="C6781" t="s">
        <v>773</v>
      </c>
      <c r="D6781">
        <v>2022</v>
      </c>
      <c r="E6781">
        <v>0</v>
      </c>
      <c r="F6781">
        <v>0</v>
      </c>
      <c r="G6781">
        <v>8318307</v>
      </c>
      <c r="H6781">
        <v>79394000</v>
      </c>
      <c r="I6781">
        <v>87712307</v>
      </c>
      <c r="J6781">
        <f t="shared" si="109"/>
        <v>43856153.5</v>
      </c>
    </row>
    <row r="6782" spans="1:10">
      <c r="A6782" t="s">
        <v>759</v>
      </c>
      <c r="B6782" t="s">
        <v>774</v>
      </c>
      <c r="C6782" t="s">
        <v>775</v>
      </c>
      <c r="D6782">
        <v>2022</v>
      </c>
      <c r="E6782">
        <v>57347260</v>
      </c>
      <c r="F6782">
        <v>17430000</v>
      </c>
      <c r="G6782">
        <v>15316000</v>
      </c>
      <c r="H6782">
        <v>17000000</v>
      </c>
      <c r="I6782">
        <v>107093260</v>
      </c>
      <c r="J6782">
        <f t="shared" si="109"/>
        <v>26773315</v>
      </c>
    </row>
    <row r="6783" spans="1:10">
      <c r="A6783" t="s">
        <v>759</v>
      </c>
      <c r="B6783" t="s">
        <v>774</v>
      </c>
      <c r="C6783" t="s">
        <v>775</v>
      </c>
      <c r="D6783">
        <v>2022</v>
      </c>
      <c r="E6783">
        <v>2551163</v>
      </c>
      <c r="F6783">
        <v>0</v>
      </c>
      <c r="G6783">
        <v>0</v>
      </c>
      <c r="H6783">
        <v>0</v>
      </c>
      <c r="I6783">
        <v>2551163</v>
      </c>
      <c r="J6783">
        <f t="shared" si="109"/>
        <v>2551163</v>
      </c>
    </row>
    <row r="6784" spans="1:10">
      <c r="A6784" t="s">
        <v>759</v>
      </c>
      <c r="B6784" t="s">
        <v>776</v>
      </c>
      <c r="C6784" t="s">
        <v>777</v>
      </c>
      <c r="D6784">
        <v>2022</v>
      </c>
      <c r="E6784">
        <v>0</v>
      </c>
      <c r="F6784">
        <v>0</v>
      </c>
      <c r="G6784">
        <v>0</v>
      </c>
      <c r="H6784">
        <v>10531072</v>
      </c>
      <c r="I6784">
        <v>10531072</v>
      </c>
      <c r="J6784">
        <f t="shared" si="109"/>
        <v>10531072</v>
      </c>
    </row>
    <row r="6785" spans="1:10">
      <c r="A6785" t="s">
        <v>759</v>
      </c>
      <c r="B6785" t="s">
        <v>780</v>
      </c>
      <c r="C6785" t="s">
        <v>781</v>
      </c>
      <c r="D6785">
        <v>2022</v>
      </c>
      <c r="E6785">
        <v>25084545</v>
      </c>
      <c r="F6785">
        <v>184295000</v>
      </c>
      <c r="G6785">
        <v>69860000</v>
      </c>
      <c r="H6785">
        <v>113434000</v>
      </c>
      <c r="I6785">
        <v>392673545</v>
      </c>
      <c r="J6785">
        <f t="shared" si="109"/>
        <v>98168386.25</v>
      </c>
    </row>
    <row r="6786" spans="1:10">
      <c r="A6786" t="s">
        <v>759</v>
      </c>
      <c r="B6786" t="s">
        <v>782</v>
      </c>
      <c r="C6786" t="s">
        <v>783</v>
      </c>
      <c r="D6786">
        <v>2022</v>
      </c>
      <c r="E6786">
        <v>0</v>
      </c>
      <c r="F6786">
        <v>20169269</v>
      </c>
      <c r="G6786">
        <v>57410000</v>
      </c>
      <c r="H6786">
        <v>55865000</v>
      </c>
      <c r="I6786">
        <v>133444269</v>
      </c>
      <c r="J6786">
        <f t="shared" si="109"/>
        <v>44481423</v>
      </c>
    </row>
    <row r="6787" spans="1:10">
      <c r="A6787" t="s">
        <v>759</v>
      </c>
      <c r="B6787" t="s">
        <v>782</v>
      </c>
      <c r="C6787" t="s">
        <v>783</v>
      </c>
      <c r="D6787">
        <v>2022</v>
      </c>
      <c r="E6787">
        <v>0</v>
      </c>
      <c r="F6787">
        <v>116000</v>
      </c>
      <c r="G6787">
        <v>0</v>
      </c>
      <c r="H6787">
        <v>0</v>
      </c>
      <c r="I6787">
        <v>116000</v>
      </c>
      <c r="J6787">
        <f t="shared" si="109"/>
        <v>116000</v>
      </c>
    </row>
    <row r="6788" spans="1:10">
      <c r="A6788" t="s">
        <v>759</v>
      </c>
      <c r="B6788" t="s">
        <v>784</v>
      </c>
      <c r="C6788" t="s">
        <v>785</v>
      </c>
      <c r="D6788">
        <v>2022</v>
      </c>
      <c r="E6788">
        <v>0</v>
      </c>
      <c r="F6788">
        <v>298546</v>
      </c>
      <c r="G6788">
        <v>16000</v>
      </c>
      <c r="H6788">
        <v>0</v>
      </c>
      <c r="I6788">
        <v>314546</v>
      </c>
      <c r="J6788">
        <f t="shared" si="109"/>
        <v>157273</v>
      </c>
    </row>
    <row r="6789" spans="1:10">
      <c r="A6789" t="s">
        <v>759</v>
      </c>
      <c r="B6789" t="s">
        <v>790</v>
      </c>
      <c r="C6789" t="s">
        <v>791</v>
      </c>
      <c r="D6789">
        <v>2022</v>
      </c>
      <c r="E6789">
        <v>1791695</v>
      </c>
      <c r="F6789">
        <v>5673000</v>
      </c>
      <c r="G6789">
        <v>12673000</v>
      </c>
      <c r="H6789">
        <v>8102000</v>
      </c>
      <c r="I6789">
        <v>28239695</v>
      </c>
      <c r="J6789">
        <f t="shared" si="109"/>
        <v>7059923.75</v>
      </c>
    </row>
    <row r="6790" spans="1:10">
      <c r="A6790" t="s">
        <v>759</v>
      </c>
      <c r="B6790" t="s">
        <v>792</v>
      </c>
      <c r="C6790" t="s">
        <v>793</v>
      </c>
      <c r="D6790">
        <v>2022</v>
      </c>
      <c r="E6790">
        <v>11633473</v>
      </c>
      <c r="F6790">
        <v>8844000</v>
      </c>
      <c r="G6790">
        <v>8000000</v>
      </c>
      <c r="H6790">
        <v>22633000</v>
      </c>
      <c r="I6790">
        <v>51110473</v>
      </c>
      <c r="J6790">
        <f t="shared" si="109"/>
        <v>12777618.25</v>
      </c>
    </row>
    <row r="6791" spans="1:10">
      <c r="A6791" t="s">
        <v>759</v>
      </c>
      <c r="B6791" t="s">
        <v>794</v>
      </c>
      <c r="C6791" t="s">
        <v>795</v>
      </c>
      <c r="D6791">
        <v>2022</v>
      </c>
      <c r="E6791">
        <v>0</v>
      </c>
      <c r="F6791">
        <v>0</v>
      </c>
      <c r="G6791">
        <v>11058350</v>
      </c>
      <c r="H6791">
        <v>0</v>
      </c>
      <c r="I6791">
        <v>11058350</v>
      </c>
      <c r="J6791">
        <f t="shared" si="109"/>
        <v>11058350</v>
      </c>
    </row>
    <row r="6792" spans="1:10">
      <c r="A6792" t="s">
        <v>759</v>
      </c>
      <c r="B6792" t="s">
        <v>798</v>
      </c>
      <c r="C6792" t="s">
        <v>799</v>
      </c>
      <c r="D6792">
        <v>2022</v>
      </c>
      <c r="E6792">
        <v>7671889</v>
      </c>
      <c r="F6792">
        <v>0</v>
      </c>
      <c r="G6792">
        <v>0</v>
      </c>
      <c r="H6792">
        <v>0</v>
      </c>
      <c r="I6792">
        <v>7671889</v>
      </c>
      <c r="J6792">
        <f t="shared" si="109"/>
        <v>7671889</v>
      </c>
    </row>
    <row r="6793" spans="1:10">
      <c r="A6793" t="s">
        <v>759</v>
      </c>
      <c r="B6793" t="s">
        <v>2453</v>
      </c>
      <c r="C6793" t="s">
        <v>2454</v>
      </c>
      <c r="D6793">
        <v>2022</v>
      </c>
      <c r="E6793">
        <v>34999</v>
      </c>
      <c r="F6793">
        <v>0</v>
      </c>
      <c r="G6793">
        <v>0</v>
      </c>
      <c r="H6793">
        <v>0</v>
      </c>
      <c r="I6793">
        <v>34999</v>
      </c>
      <c r="J6793">
        <f t="shared" si="109"/>
        <v>34999</v>
      </c>
    </row>
    <row r="6794" spans="1:10">
      <c r="A6794" t="s">
        <v>759</v>
      </c>
      <c r="B6794" t="s">
        <v>800</v>
      </c>
      <c r="C6794" t="s">
        <v>801</v>
      </c>
      <c r="D6794">
        <v>2022</v>
      </c>
      <c r="E6794">
        <v>0</v>
      </c>
      <c r="F6794">
        <v>0</v>
      </c>
      <c r="G6794">
        <v>0</v>
      </c>
      <c r="H6794">
        <v>4064999</v>
      </c>
      <c r="I6794">
        <v>4064999</v>
      </c>
      <c r="J6794">
        <f t="shared" si="109"/>
        <v>4064999</v>
      </c>
    </row>
    <row r="6795" spans="1:10">
      <c r="A6795" t="s">
        <v>759</v>
      </c>
      <c r="B6795" t="s">
        <v>804</v>
      </c>
      <c r="C6795" t="s">
        <v>805</v>
      </c>
      <c r="D6795">
        <v>2022</v>
      </c>
      <c r="E6795">
        <v>13037419</v>
      </c>
      <c r="F6795">
        <v>12000</v>
      </c>
      <c r="G6795">
        <v>2000</v>
      </c>
      <c r="H6795">
        <v>0</v>
      </c>
      <c r="I6795">
        <v>13051419</v>
      </c>
      <c r="J6795">
        <f t="shared" si="109"/>
        <v>4350473</v>
      </c>
    </row>
    <row r="6796" spans="1:10">
      <c r="A6796" t="s">
        <v>759</v>
      </c>
      <c r="B6796" t="s">
        <v>806</v>
      </c>
      <c r="C6796" t="s">
        <v>807</v>
      </c>
      <c r="D6796">
        <v>2022</v>
      </c>
      <c r="E6796">
        <v>0</v>
      </c>
      <c r="F6796">
        <v>506252</v>
      </c>
      <c r="G6796">
        <v>21000</v>
      </c>
      <c r="H6796">
        <v>0</v>
      </c>
      <c r="I6796">
        <v>527252</v>
      </c>
      <c r="J6796">
        <f t="shared" si="109"/>
        <v>263626</v>
      </c>
    </row>
    <row r="6797" spans="1:10">
      <c r="A6797" t="s">
        <v>759</v>
      </c>
      <c r="B6797" t="s">
        <v>808</v>
      </c>
      <c r="C6797" t="s">
        <v>809</v>
      </c>
      <c r="D6797">
        <v>2022</v>
      </c>
      <c r="E6797">
        <v>0</v>
      </c>
      <c r="F6797">
        <v>0</v>
      </c>
      <c r="G6797">
        <v>0</v>
      </c>
      <c r="H6797">
        <v>12200000</v>
      </c>
      <c r="I6797">
        <v>12200000</v>
      </c>
      <c r="J6797">
        <f t="shared" si="109"/>
        <v>12200000</v>
      </c>
    </row>
    <row r="6798" spans="1:10">
      <c r="A6798" t="s">
        <v>810</v>
      </c>
      <c r="B6798" t="s">
        <v>811</v>
      </c>
      <c r="C6798" t="s">
        <v>812</v>
      </c>
      <c r="D6798">
        <v>2022</v>
      </c>
      <c r="E6798">
        <v>20000000</v>
      </c>
      <c r="F6798">
        <v>4000000</v>
      </c>
      <c r="G6798">
        <v>4000000</v>
      </c>
      <c r="H6798">
        <v>4000000</v>
      </c>
      <c r="I6798">
        <v>32000000</v>
      </c>
      <c r="J6798">
        <f t="shared" si="109"/>
        <v>8000000</v>
      </c>
    </row>
    <row r="6799" spans="1:10">
      <c r="A6799" t="s">
        <v>810</v>
      </c>
      <c r="B6799" t="s">
        <v>813</v>
      </c>
      <c r="C6799" t="s">
        <v>814</v>
      </c>
      <c r="D6799">
        <v>2022</v>
      </c>
      <c r="E6799">
        <v>5000000</v>
      </c>
      <c r="F6799">
        <v>1000000</v>
      </c>
      <c r="G6799">
        <v>1000000</v>
      </c>
      <c r="H6799">
        <v>1000000</v>
      </c>
      <c r="I6799">
        <v>8000000</v>
      </c>
      <c r="J6799">
        <f t="shared" si="109"/>
        <v>2000000</v>
      </c>
    </row>
    <row r="6800" spans="1:10">
      <c r="A6800" t="s">
        <v>810</v>
      </c>
      <c r="B6800" t="s">
        <v>815</v>
      </c>
      <c r="C6800" t="s">
        <v>816</v>
      </c>
      <c r="D6800">
        <v>2022</v>
      </c>
      <c r="E6800">
        <v>140000000</v>
      </c>
      <c r="F6800">
        <v>35000000</v>
      </c>
      <c r="G6800">
        <v>35000000</v>
      </c>
      <c r="H6800">
        <v>35000000</v>
      </c>
      <c r="I6800">
        <v>245000000</v>
      </c>
      <c r="J6800">
        <f t="shared" si="109"/>
        <v>61250000</v>
      </c>
    </row>
    <row r="6801" spans="1:10">
      <c r="A6801" t="s">
        <v>810</v>
      </c>
      <c r="B6801" t="s">
        <v>870</v>
      </c>
      <c r="C6801" t="s">
        <v>871</v>
      </c>
      <c r="D6801">
        <v>2022</v>
      </c>
      <c r="E6801">
        <v>2800000000</v>
      </c>
      <c r="F6801">
        <v>0</v>
      </c>
      <c r="G6801">
        <v>0</v>
      </c>
      <c r="H6801">
        <v>447522000</v>
      </c>
      <c r="I6801">
        <v>3247522000</v>
      </c>
      <c r="J6801">
        <f t="shared" si="109"/>
        <v>1623761000</v>
      </c>
    </row>
    <row r="6802" spans="1:10">
      <c r="A6802" t="s">
        <v>817</v>
      </c>
      <c r="B6802" t="s">
        <v>820</v>
      </c>
      <c r="C6802" t="s">
        <v>821</v>
      </c>
      <c r="D6802">
        <v>2022</v>
      </c>
      <c r="E6802">
        <v>6609981</v>
      </c>
      <c r="F6802">
        <v>10425000</v>
      </c>
      <c r="G6802">
        <v>5632000</v>
      </c>
      <c r="H6802">
        <v>8215000</v>
      </c>
      <c r="I6802">
        <v>30881981</v>
      </c>
      <c r="J6802">
        <f t="shared" si="109"/>
        <v>7720495.25</v>
      </c>
    </row>
    <row r="6803" spans="1:10">
      <c r="A6803" t="s">
        <v>822</v>
      </c>
      <c r="B6803" t="s">
        <v>823</v>
      </c>
      <c r="C6803" t="s">
        <v>824</v>
      </c>
      <c r="D6803">
        <v>2022</v>
      </c>
      <c r="E6803">
        <v>0</v>
      </c>
      <c r="F6803">
        <v>0</v>
      </c>
      <c r="G6803">
        <v>19025518</v>
      </c>
      <c r="H6803">
        <v>86511000</v>
      </c>
      <c r="I6803">
        <v>105536518</v>
      </c>
      <c r="J6803">
        <f t="shared" si="109"/>
        <v>52768259</v>
      </c>
    </row>
    <row r="6804" spans="1:10">
      <c r="A6804" t="s">
        <v>822</v>
      </c>
      <c r="B6804" t="s">
        <v>823</v>
      </c>
      <c r="C6804" t="s">
        <v>824</v>
      </c>
      <c r="D6804">
        <v>2022</v>
      </c>
      <c r="E6804">
        <v>0</v>
      </c>
      <c r="F6804">
        <v>23016143</v>
      </c>
      <c r="G6804">
        <v>0</v>
      </c>
      <c r="H6804">
        <v>22288000</v>
      </c>
      <c r="I6804">
        <v>45304143</v>
      </c>
      <c r="J6804">
        <f t="shared" si="109"/>
        <v>22652071.5</v>
      </c>
    </row>
    <row r="6805" spans="1:10">
      <c r="A6805" t="s">
        <v>822</v>
      </c>
      <c r="B6805" t="s">
        <v>825</v>
      </c>
      <c r="C6805" t="s">
        <v>826</v>
      </c>
      <c r="D6805">
        <v>2022</v>
      </c>
      <c r="E6805">
        <v>5638671</v>
      </c>
      <c r="F6805">
        <v>0</v>
      </c>
      <c r="G6805">
        <v>0</v>
      </c>
      <c r="H6805">
        <v>89000</v>
      </c>
      <c r="I6805">
        <v>5727671</v>
      </c>
      <c r="J6805">
        <f t="shared" si="109"/>
        <v>2863835.5</v>
      </c>
    </row>
    <row r="6806" spans="1:10">
      <c r="A6806" t="s">
        <v>822</v>
      </c>
      <c r="B6806" t="s">
        <v>825</v>
      </c>
      <c r="C6806" t="s">
        <v>826</v>
      </c>
      <c r="D6806">
        <v>2022</v>
      </c>
      <c r="E6806">
        <v>4994040</v>
      </c>
      <c r="F6806">
        <v>0</v>
      </c>
      <c r="G6806">
        <v>0</v>
      </c>
      <c r="H6806">
        <v>0</v>
      </c>
      <c r="I6806">
        <v>4994040</v>
      </c>
      <c r="J6806">
        <f t="shared" si="109"/>
        <v>4994040</v>
      </c>
    </row>
    <row r="6807" spans="1:10">
      <c r="A6807" t="s">
        <v>822</v>
      </c>
      <c r="B6807" t="s">
        <v>827</v>
      </c>
      <c r="C6807" t="s">
        <v>828</v>
      </c>
      <c r="D6807">
        <v>2022</v>
      </c>
      <c r="E6807">
        <v>14307500</v>
      </c>
      <c r="F6807">
        <v>0</v>
      </c>
      <c r="G6807">
        <v>0</v>
      </c>
      <c r="H6807">
        <v>0</v>
      </c>
      <c r="I6807">
        <v>14307500</v>
      </c>
      <c r="J6807">
        <f t="shared" si="109"/>
        <v>14307500</v>
      </c>
    </row>
    <row r="6808" spans="1:10">
      <c r="A6808" t="s">
        <v>822</v>
      </c>
      <c r="B6808" t="s">
        <v>831</v>
      </c>
      <c r="C6808" t="s">
        <v>832</v>
      </c>
      <c r="D6808">
        <v>2022</v>
      </c>
      <c r="E6808">
        <v>0</v>
      </c>
      <c r="F6808">
        <v>0</v>
      </c>
      <c r="G6808">
        <v>3616803</v>
      </c>
      <c r="H6808">
        <v>0</v>
      </c>
      <c r="I6808">
        <v>3616803</v>
      </c>
      <c r="J6808">
        <f t="shared" si="109"/>
        <v>3616803</v>
      </c>
    </row>
    <row r="6809" spans="1:10">
      <c r="A6809" t="s">
        <v>822</v>
      </c>
      <c r="B6809" t="s">
        <v>831</v>
      </c>
      <c r="C6809" t="s">
        <v>832</v>
      </c>
      <c r="D6809">
        <v>2022</v>
      </c>
      <c r="E6809">
        <v>0</v>
      </c>
      <c r="F6809">
        <v>0</v>
      </c>
      <c r="G6809">
        <v>26856131</v>
      </c>
      <c r="H6809">
        <v>8259000</v>
      </c>
      <c r="I6809">
        <v>35115131</v>
      </c>
      <c r="J6809">
        <f t="shared" si="109"/>
        <v>17557565.5</v>
      </c>
    </row>
    <row r="6810" spans="1:10">
      <c r="A6810" t="s">
        <v>822</v>
      </c>
      <c r="B6810" t="s">
        <v>833</v>
      </c>
      <c r="C6810" t="s">
        <v>834</v>
      </c>
      <c r="D6810">
        <v>2022</v>
      </c>
      <c r="E6810">
        <v>0</v>
      </c>
      <c r="F6810">
        <v>0</v>
      </c>
      <c r="G6810">
        <v>1105590</v>
      </c>
      <c r="H6810">
        <v>27000</v>
      </c>
      <c r="I6810">
        <v>1132590</v>
      </c>
      <c r="J6810">
        <f t="shared" si="109"/>
        <v>566295</v>
      </c>
    </row>
    <row r="6811" spans="1:10">
      <c r="A6811" t="s">
        <v>822</v>
      </c>
      <c r="B6811" t="s">
        <v>2487</v>
      </c>
      <c r="C6811" t="s">
        <v>2488</v>
      </c>
      <c r="D6811">
        <v>2022</v>
      </c>
      <c r="E6811">
        <v>3000000</v>
      </c>
      <c r="F6811">
        <v>0</v>
      </c>
      <c r="G6811">
        <v>0</v>
      </c>
      <c r="H6811">
        <v>0</v>
      </c>
      <c r="I6811">
        <v>3000000</v>
      </c>
      <c r="J6811">
        <f t="shared" si="109"/>
        <v>3000000</v>
      </c>
    </row>
    <row r="6812" spans="1:10">
      <c r="A6812" t="s">
        <v>688</v>
      </c>
      <c r="B6812" t="s">
        <v>1664</v>
      </c>
      <c r="C6812" t="s">
        <v>1665</v>
      </c>
      <c r="D6812">
        <v>2022</v>
      </c>
      <c r="E6812">
        <v>51551734</v>
      </c>
      <c r="F6812">
        <v>9000000</v>
      </c>
      <c r="G6812">
        <v>9000000</v>
      </c>
      <c r="H6812">
        <v>9000000</v>
      </c>
      <c r="I6812">
        <v>78551734</v>
      </c>
      <c r="J6812">
        <f t="shared" si="109"/>
        <v>19637933.5</v>
      </c>
    </row>
    <row r="6813" spans="1:10">
      <c r="A6813" t="s">
        <v>688</v>
      </c>
      <c r="B6813" t="s">
        <v>839</v>
      </c>
      <c r="C6813" t="s">
        <v>840</v>
      </c>
      <c r="D6813">
        <v>2022</v>
      </c>
      <c r="E6813">
        <v>0</v>
      </c>
      <c r="F6813">
        <v>0</v>
      </c>
      <c r="G6813">
        <v>333400633</v>
      </c>
      <c r="H6813">
        <v>55000000</v>
      </c>
      <c r="I6813">
        <v>388400633</v>
      </c>
      <c r="J6813">
        <f t="shared" si="109"/>
        <v>194200316.5</v>
      </c>
    </row>
    <row r="6814" spans="1:10">
      <c r="A6814" t="s">
        <v>688</v>
      </c>
      <c r="B6814" t="s">
        <v>841</v>
      </c>
      <c r="C6814" t="s">
        <v>842</v>
      </c>
      <c r="D6814">
        <v>2022</v>
      </c>
      <c r="E6814">
        <v>0</v>
      </c>
      <c r="F6814">
        <v>0</v>
      </c>
      <c r="G6814">
        <v>163236931</v>
      </c>
      <c r="H6814">
        <v>15900000</v>
      </c>
      <c r="I6814">
        <v>179136931</v>
      </c>
      <c r="J6814">
        <f t="shared" si="109"/>
        <v>89568465.5</v>
      </c>
    </row>
    <row r="6815" spans="1:10">
      <c r="A6815" t="s">
        <v>688</v>
      </c>
      <c r="B6815" t="s">
        <v>689</v>
      </c>
      <c r="C6815" t="s">
        <v>690</v>
      </c>
      <c r="D6815">
        <v>2022</v>
      </c>
      <c r="E6815">
        <v>0</v>
      </c>
      <c r="F6815">
        <v>0</v>
      </c>
      <c r="G6815">
        <v>174580506</v>
      </c>
      <c r="H6815">
        <v>588620000</v>
      </c>
      <c r="I6815">
        <v>763200506</v>
      </c>
      <c r="J6815">
        <f t="shared" si="109"/>
        <v>381600253</v>
      </c>
    </row>
    <row r="6816" spans="1:10">
      <c r="A6816" t="s">
        <v>688</v>
      </c>
      <c r="B6816" t="s">
        <v>1666</v>
      </c>
      <c r="C6816" t="s">
        <v>1667</v>
      </c>
      <c r="D6816">
        <v>2022</v>
      </c>
      <c r="E6816">
        <v>964999</v>
      </c>
      <c r="F6816">
        <v>0</v>
      </c>
      <c r="G6816">
        <v>0</v>
      </c>
      <c r="H6816">
        <v>0</v>
      </c>
      <c r="I6816">
        <v>964999</v>
      </c>
      <c r="J6816">
        <f t="shared" si="109"/>
        <v>964999</v>
      </c>
    </row>
    <row r="6817" spans="1:10">
      <c r="A6817" t="s">
        <v>843</v>
      </c>
      <c r="B6817" t="s">
        <v>844</v>
      </c>
      <c r="C6817" t="s">
        <v>845</v>
      </c>
      <c r="D6817">
        <v>2022</v>
      </c>
      <c r="E6817">
        <v>0</v>
      </c>
      <c r="F6817">
        <v>65950595</v>
      </c>
      <c r="G6817">
        <v>319649000</v>
      </c>
      <c r="H6817">
        <v>272801000</v>
      </c>
      <c r="I6817">
        <v>658400595</v>
      </c>
      <c r="J6817">
        <f t="shared" si="109"/>
        <v>219466865</v>
      </c>
    </row>
    <row r="6818" spans="1:10">
      <c r="A6818" t="s">
        <v>843</v>
      </c>
      <c r="B6818" t="s">
        <v>846</v>
      </c>
      <c r="C6818" t="s">
        <v>847</v>
      </c>
      <c r="D6818">
        <v>2022</v>
      </c>
      <c r="E6818">
        <v>0</v>
      </c>
      <c r="F6818">
        <v>0</v>
      </c>
      <c r="G6818">
        <v>1209999</v>
      </c>
      <c r="H6818">
        <v>0</v>
      </c>
      <c r="I6818">
        <v>1209999</v>
      </c>
      <c r="J6818">
        <f t="shared" si="109"/>
        <v>1209999</v>
      </c>
    </row>
    <row r="6819" spans="1:10">
      <c r="A6819" t="s">
        <v>843</v>
      </c>
      <c r="B6819" t="s">
        <v>846</v>
      </c>
      <c r="C6819" t="s">
        <v>847</v>
      </c>
      <c r="D6819">
        <v>2022</v>
      </c>
      <c r="E6819">
        <v>0</v>
      </c>
      <c r="F6819">
        <v>0</v>
      </c>
      <c r="G6819">
        <v>12369634</v>
      </c>
      <c r="H6819">
        <v>82811000</v>
      </c>
      <c r="I6819">
        <v>95180634</v>
      </c>
      <c r="J6819">
        <f t="shared" si="109"/>
        <v>47590317</v>
      </c>
    </row>
    <row r="6820" spans="1:10">
      <c r="A6820" t="s">
        <v>843</v>
      </c>
      <c r="B6820" t="s">
        <v>848</v>
      </c>
      <c r="C6820" t="s">
        <v>849</v>
      </c>
      <c r="D6820">
        <v>2022</v>
      </c>
      <c r="E6820">
        <v>0</v>
      </c>
      <c r="F6820">
        <v>968708</v>
      </c>
      <c r="G6820">
        <v>2300000</v>
      </c>
      <c r="H6820">
        <v>0</v>
      </c>
      <c r="I6820">
        <v>3268708</v>
      </c>
      <c r="J6820">
        <f t="shared" si="109"/>
        <v>1634354</v>
      </c>
    </row>
    <row r="6821" spans="1:10">
      <c r="A6821" t="s">
        <v>843</v>
      </c>
      <c r="B6821" t="s">
        <v>850</v>
      </c>
      <c r="C6821" t="s">
        <v>851</v>
      </c>
      <c r="D6821">
        <v>2022</v>
      </c>
      <c r="E6821">
        <v>117575247</v>
      </c>
      <c r="F6821">
        <v>278129000</v>
      </c>
      <c r="G6821">
        <v>332862000</v>
      </c>
      <c r="H6821">
        <v>245750000</v>
      </c>
      <c r="I6821">
        <v>974316247</v>
      </c>
      <c r="J6821">
        <f t="shared" si="109"/>
        <v>243579061.75</v>
      </c>
    </row>
    <row r="6822" spans="1:10">
      <c r="A6822" t="s">
        <v>843</v>
      </c>
      <c r="B6822" t="s">
        <v>850</v>
      </c>
      <c r="C6822" t="s">
        <v>851</v>
      </c>
      <c r="D6822">
        <v>2022</v>
      </c>
      <c r="E6822">
        <v>0</v>
      </c>
      <c r="F6822">
        <v>54375999</v>
      </c>
      <c r="G6822">
        <v>19524000</v>
      </c>
      <c r="H6822">
        <v>126100000</v>
      </c>
      <c r="I6822">
        <v>199999999</v>
      </c>
      <c r="J6822">
        <f t="shared" si="109"/>
        <v>66666666.333333336</v>
      </c>
    </row>
    <row r="6823" spans="1:10">
      <c r="A6823" t="s">
        <v>843</v>
      </c>
      <c r="B6823" t="s">
        <v>852</v>
      </c>
      <c r="C6823" t="s">
        <v>853</v>
      </c>
      <c r="D6823">
        <v>2022</v>
      </c>
      <c r="E6823">
        <v>17682795</v>
      </c>
      <c r="F6823">
        <v>22680000</v>
      </c>
      <c r="G6823">
        <v>21471000</v>
      </c>
      <c r="H6823">
        <v>122820000</v>
      </c>
      <c r="I6823">
        <v>184653795</v>
      </c>
      <c r="J6823">
        <f t="shared" si="109"/>
        <v>46163448.75</v>
      </c>
    </row>
    <row r="6824" spans="1:10">
      <c r="A6824" t="s">
        <v>843</v>
      </c>
      <c r="B6824" t="s">
        <v>1668</v>
      </c>
      <c r="C6824" t="s">
        <v>1669</v>
      </c>
      <c r="D6824">
        <v>2022</v>
      </c>
      <c r="E6824">
        <v>1993773</v>
      </c>
      <c r="F6824">
        <v>0</v>
      </c>
      <c r="G6824">
        <v>0</v>
      </c>
      <c r="H6824">
        <v>0</v>
      </c>
      <c r="I6824">
        <v>1993773</v>
      </c>
      <c r="J6824">
        <f t="shared" si="109"/>
        <v>1993773</v>
      </c>
    </row>
    <row r="6825" spans="1:10">
      <c r="A6825" t="s">
        <v>854</v>
      </c>
      <c r="B6825" t="s">
        <v>855</v>
      </c>
      <c r="C6825" t="s">
        <v>856</v>
      </c>
      <c r="D6825">
        <v>2022</v>
      </c>
      <c r="E6825">
        <v>2454623</v>
      </c>
      <c r="F6825">
        <v>0</v>
      </c>
      <c r="G6825">
        <v>0</v>
      </c>
      <c r="H6825">
        <v>0</v>
      </c>
      <c r="I6825">
        <v>2454623</v>
      </c>
      <c r="J6825">
        <f t="shared" si="109"/>
        <v>2454623</v>
      </c>
    </row>
    <row r="6826" spans="1:10">
      <c r="A6826" t="s">
        <v>854</v>
      </c>
      <c r="B6826" t="s">
        <v>855</v>
      </c>
      <c r="C6826" t="s">
        <v>856</v>
      </c>
      <c r="D6826">
        <v>2022</v>
      </c>
      <c r="E6826">
        <v>236521675</v>
      </c>
      <c r="F6826">
        <v>489978000</v>
      </c>
      <c r="G6826">
        <v>510977000</v>
      </c>
      <c r="H6826">
        <v>468521000</v>
      </c>
      <c r="I6826">
        <v>1705997675</v>
      </c>
      <c r="J6826">
        <f t="shared" si="109"/>
        <v>426499418.75</v>
      </c>
    </row>
    <row r="6827" spans="1:10">
      <c r="A6827" t="s">
        <v>854</v>
      </c>
      <c r="B6827" t="s">
        <v>855</v>
      </c>
      <c r="C6827" t="s">
        <v>856</v>
      </c>
      <c r="D6827">
        <v>2022</v>
      </c>
      <c r="E6827">
        <v>0</v>
      </c>
      <c r="F6827">
        <v>45932774</v>
      </c>
      <c r="G6827">
        <v>15750000</v>
      </c>
      <c r="H6827">
        <v>0</v>
      </c>
      <c r="I6827">
        <v>61682774</v>
      </c>
      <c r="J6827">
        <f t="shared" ref="J6827:J6890" si="110">AVERAGEIF(E6827:H6827, "&gt;0")</f>
        <v>30841387</v>
      </c>
    </row>
    <row r="6828" spans="1:10">
      <c r="A6828" t="s">
        <v>854</v>
      </c>
      <c r="B6828" t="s">
        <v>2212</v>
      </c>
      <c r="C6828" t="s">
        <v>2213</v>
      </c>
      <c r="D6828">
        <v>2022</v>
      </c>
      <c r="E6828">
        <v>42919226</v>
      </c>
      <c r="F6828">
        <v>3500000</v>
      </c>
      <c r="G6828">
        <v>54000000</v>
      </c>
      <c r="H6828">
        <v>3500000</v>
      </c>
      <c r="I6828">
        <v>103919226</v>
      </c>
      <c r="J6828">
        <f t="shared" si="110"/>
        <v>25979806.5</v>
      </c>
    </row>
    <row r="6829" spans="1:10">
      <c r="A6829" t="s">
        <v>854</v>
      </c>
      <c r="B6829" t="s">
        <v>857</v>
      </c>
      <c r="C6829" t="s">
        <v>858</v>
      </c>
      <c r="D6829">
        <v>2022</v>
      </c>
      <c r="E6829">
        <v>0</v>
      </c>
      <c r="F6829">
        <v>537307091</v>
      </c>
      <c r="G6829">
        <v>93747000</v>
      </c>
      <c r="H6829">
        <v>422922000</v>
      </c>
      <c r="I6829">
        <v>1053976091</v>
      </c>
      <c r="J6829">
        <f t="shared" si="110"/>
        <v>351325363.66666669</v>
      </c>
    </row>
    <row r="6830" spans="1:10">
      <c r="A6830" t="s">
        <v>854</v>
      </c>
      <c r="B6830" t="s">
        <v>859</v>
      </c>
      <c r="C6830" t="s">
        <v>860</v>
      </c>
      <c r="D6830">
        <v>2022</v>
      </c>
      <c r="E6830">
        <v>20496748</v>
      </c>
      <c r="F6830">
        <v>2300000</v>
      </c>
      <c r="G6830">
        <v>300000</v>
      </c>
      <c r="H6830">
        <v>300000</v>
      </c>
      <c r="I6830">
        <v>23396748</v>
      </c>
      <c r="J6830">
        <f t="shared" si="110"/>
        <v>5849187</v>
      </c>
    </row>
    <row r="6831" spans="1:10">
      <c r="A6831" t="s">
        <v>854</v>
      </c>
      <c r="B6831" t="s">
        <v>2214</v>
      </c>
      <c r="C6831" t="s">
        <v>2215</v>
      </c>
      <c r="D6831">
        <v>2022</v>
      </c>
      <c r="E6831">
        <v>1529799</v>
      </c>
      <c r="F6831">
        <v>0</v>
      </c>
      <c r="G6831">
        <v>0</v>
      </c>
      <c r="H6831">
        <v>0</v>
      </c>
      <c r="I6831">
        <v>1529799</v>
      </c>
      <c r="J6831">
        <f t="shared" si="110"/>
        <v>1529799</v>
      </c>
    </row>
    <row r="6832" spans="1:10">
      <c r="A6832" t="s">
        <v>854</v>
      </c>
      <c r="B6832" t="s">
        <v>1820</v>
      </c>
      <c r="C6832" t="s">
        <v>1821</v>
      </c>
      <c r="D6832">
        <v>2022</v>
      </c>
      <c r="E6832">
        <v>0</v>
      </c>
      <c r="F6832">
        <v>0</v>
      </c>
      <c r="G6832">
        <v>288244</v>
      </c>
      <c r="H6832">
        <v>0</v>
      </c>
      <c r="I6832">
        <v>288244</v>
      </c>
      <c r="J6832">
        <f t="shared" si="110"/>
        <v>288244</v>
      </c>
    </row>
    <row r="6833" spans="1:10">
      <c r="A6833" t="s">
        <v>854</v>
      </c>
      <c r="B6833" t="s">
        <v>861</v>
      </c>
      <c r="C6833" t="s">
        <v>862</v>
      </c>
      <c r="D6833">
        <v>2022</v>
      </c>
      <c r="E6833">
        <v>167943271</v>
      </c>
      <c r="F6833">
        <v>95942000</v>
      </c>
      <c r="G6833">
        <v>101200000</v>
      </c>
      <c r="H6833">
        <v>241300000</v>
      </c>
      <c r="I6833">
        <v>606385271</v>
      </c>
      <c r="J6833">
        <f t="shared" si="110"/>
        <v>151596317.75</v>
      </c>
    </row>
    <row r="6834" spans="1:10">
      <c r="A6834" t="s">
        <v>854</v>
      </c>
      <c r="B6834" t="s">
        <v>861</v>
      </c>
      <c r="C6834" t="s">
        <v>862</v>
      </c>
      <c r="D6834">
        <v>2022</v>
      </c>
      <c r="E6834">
        <v>309000</v>
      </c>
      <c r="F6834">
        <v>0</v>
      </c>
      <c r="G6834">
        <v>2700000</v>
      </c>
      <c r="H6834">
        <v>0</v>
      </c>
      <c r="I6834">
        <v>3009000</v>
      </c>
      <c r="J6834">
        <f t="shared" si="110"/>
        <v>1504500</v>
      </c>
    </row>
    <row r="6835" spans="1:10">
      <c r="A6835" t="s">
        <v>854</v>
      </c>
      <c r="B6835" t="s">
        <v>863</v>
      </c>
      <c r="C6835" t="s">
        <v>864</v>
      </c>
      <c r="D6835">
        <v>2022</v>
      </c>
      <c r="E6835">
        <v>69269283</v>
      </c>
      <c r="F6835">
        <v>22875000</v>
      </c>
      <c r="G6835">
        <v>67004000</v>
      </c>
      <c r="H6835">
        <v>74590000</v>
      </c>
      <c r="I6835">
        <v>233738283</v>
      </c>
      <c r="J6835">
        <f t="shared" si="110"/>
        <v>58434570.75</v>
      </c>
    </row>
    <row r="6836" spans="1:10">
      <c r="A6836" t="s">
        <v>854</v>
      </c>
      <c r="B6836" t="s">
        <v>865</v>
      </c>
      <c r="C6836" t="s">
        <v>866</v>
      </c>
      <c r="D6836">
        <v>2022</v>
      </c>
      <c r="E6836">
        <v>0</v>
      </c>
      <c r="F6836">
        <v>30763064</v>
      </c>
      <c r="G6836">
        <v>4000000</v>
      </c>
      <c r="H6836">
        <v>4000000</v>
      </c>
      <c r="I6836">
        <v>38763064</v>
      </c>
      <c r="J6836">
        <f t="shared" si="110"/>
        <v>12921021.333333334</v>
      </c>
    </row>
    <row r="6837" spans="1:10">
      <c r="A6837" t="s">
        <v>9</v>
      </c>
      <c r="B6837" t="s">
        <v>10</v>
      </c>
      <c r="C6837" t="s">
        <v>11</v>
      </c>
      <c r="D6837">
        <v>2022</v>
      </c>
      <c r="E6837">
        <v>0</v>
      </c>
      <c r="F6837">
        <v>0</v>
      </c>
      <c r="G6837">
        <v>3184066</v>
      </c>
      <c r="H6837">
        <v>3988000</v>
      </c>
      <c r="I6837">
        <v>7172066</v>
      </c>
      <c r="J6837">
        <f t="shared" si="110"/>
        <v>3586033</v>
      </c>
    </row>
    <row r="6838" spans="1:10">
      <c r="A6838" t="s">
        <v>9</v>
      </c>
      <c r="B6838" t="s">
        <v>12</v>
      </c>
      <c r="C6838" t="s">
        <v>13</v>
      </c>
      <c r="D6838">
        <v>2022</v>
      </c>
      <c r="E6838">
        <v>0</v>
      </c>
      <c r="F6838">
        <v>0</v>
      </c>
      <c r="G6838">
        <v>0</v>
      </c>
      <c r="H6838">
        <v>1707998</v>
      </c>
      <c r="I6838">
        <v>1707998</v>
      </c>
      <c r="J6838">
        <f t="shared" si="110"/>
        <v>1707998</v>
      </c>
    </row>
    <row r="6839" spans="1:10">
      <c r="A6839" t="s">
        <v>9</v>
      </c>
      <c r="B6839" t="s">
        <v>1822</v>
      </c>
      <c r="C6839" t="s">
        <v>1823</v>
      </c>
      <c r="D6839">
        <v>2022</v>
      </c>
      <c r="E6839">
        <v>150000</v>
      </c>
      <c r="F6839">
        <v>0</v>
      </c>
      <c r="G6839">
        <v>0</v>
      </c>
      <c r="H6839">
        <v>0</v>
      </c>
      <c r="I6839">
        <v>150000</v>
      </c>
      <c r="J6839">
        <f t="shared" si="110"/>
        <v>150000</v>
      </c>
    </row>
    <row r="6840" spans="1:10">
      <c r="A6840" t="s">
        <v>9</v>
      </c>
      <c r="B6840" t="s">
        <v>2489</v>
      </c>
      <c r="C6840" t="s">
        <v>1673</v>
      </c>
      <c r="D6840">
        <v>2022</v>
      </c>
      <c r="E6840">
        <v>160000</v>
      </c>
      <c r="F6840">
        <v>0</v>
      </c>
      <c r="G6840">
        <v>0</v>
      </c>
      <c r="H6840">
        <v>0</v>
      </c>
      <c r="I6840">
        <v>160000</v>
      </c>
      <c r="J6840">
        <f t="shared" si="110"/>
        <v>160000</v>
      </c>
    </row>
    <row r="6841" spans="1:10">
      <c r="A6841" t="s">
        <v>9</v>
      </c>
      <c r="B6841" t="s">
        <v>2490</v>
      </c>
      <c r="C6841" t="s">
        <v>2491</v>
      </c>
      <c r="D6841">
        <v>2022</v>
      </c>
      <c r="E6841">
        <v>642000</v>
      </c>
      <c r="F6841">
        <v>0</v>
      </c>
      <c r="G6841">
        <v>0</v>
      </c>
      <c r="H6841">
        <v>0</v>
      </c>
      <c r="I6841">
        <v>642000</v>
      </c>
      <c r="J6841">
        <f t="shared" si="110"/>
        <v>642000</v>
      </c>
    </row>
    <row r="6842" spans="1:10">
      <c r="A6842" t="s">
        <v>9</v>
      </c>
      <c r="B6842" t="s">
        <v>2492</v>
      </c>
      <c r="C6842" t="s">
        <v>907</v>
      </c>
      <c r="D6842">
        <v>2022</v>
      </c>
      <c r="E6842">
        <v>4349000</v>
      </c>
      <c r="F6842">
        <v>0</v>
      </c>
      <c r="G6842">
        <v>0</v>
      </c>
      <c r="H6842">
        <v>0</v>
      </c>
      <c r="I6842">
        <v>4349000</v>
      </c>
      <c r="J6842">
        <f t="shared" si="110"/>
        <v>4349000</v>
      </c>
    </row>
    <row r="6843" spans="1:10">
      <c r="A6843" t="s">
        <v>9</v>
      </c>
      <c r="B6843" t="s">
        <v>2493</v>
      </c>
      <c r="C6843" t="s">
        <v>2456</v>
      </c>
      <c r="D6843">
        <v>2022</v>
      </c>
      <c r="E6843">
        <v>165000</v>
      </c>
      <c r="F6843">
        <v>0</v>
      </c>
      <c r="G6843">
        <v>0</v>
      </c>
      <c r="H6843">
        <v>0</v>
      </c>
      <c r="I6843">
        <v>165000</v>
      </c>
      <c r="J6843">
        <f t="shared" si="110"/>
        <v>165000</v>
      </c>
    </row>
    <row r="6844" spans="1:10">
      <c r="A6844" t="s">
        <v>9</v>
      </c>
      <c r="B6844" t="s">
        <v>2295</v>
      </c>
      <c r="C6844" t="s">
        <v>2296</v>
      </c>
      <c r="D6844">
        <v>2022</v>
      </c>
      <c r="E6844">
        <v>530000</v>
      </c>
      <c r="F6844">
        <v>0</v>
      </c>
      <c r="G6844">
        <v>0</v>
      </c>
      <c r="H6844">
        <v>0</v>
      </c>
      <c r="I6844">
        <v>530000</v>
      </c>
      <c r="J6844">
        <f t="shared" si="110"/>
        <v>530000</v>
      </c>
    </row>
    <row r="6845" spans="1:10">
      <c r="A6845" t="s">
        <v>9</v>
      </c>
      <c r="B6845" t="s">
        <v>2494</v>
      </c>
      <c r="C6845" t="s">
        <v>2495</v>
      </c>
      <c r="D6845">
        <v>2022</v>
      </c>
      <c r="E6845">
        <v>150000</v>
      </c>
      <c r="F6845">
        <v>0</v>
      </c>
      <c r="G6845">
        <v>0</v>
      </c>
      <c r="H6845">
        <v>0</v>
      </c>
      <c r="I6845">
        <v>150000</v>
      </c>
      <c r="J6845">
        <f t="shared" si="110"/>
        <v>150000</v>
      </c>
    </row>
    <row r="6846" spans="1:10">
      <c r="A6846" t="s">
        <v>9</v>
      </c>
      <c r="B6846" t="s">
        <v>2455</v>
      </c>
      <c r="C6846" t="s">
        <v>2456</v>
      </c>
      <c r="D6846">
        <v>2022</v>
      </c>
      <c r="E6846">
        <v>100000</v>
      </c>
      <c r="F6846">
        <v>0</v>
      </c>
      <c r="G6846">
        <v>0</v>
      </c>
      <c r="H6846">
        <v>0</v>
      </c>
      <c r="I6846">
        <v>100000</v>
      </c>
      <c r="J6846">
        <f t="shared" si="110"/>
        <v>100000</v>
      </c>
    </row>
    <row r="6847" spans="1:10">
      <c r="A6847" t="s">
        <v>9</v>
      </c>
      <c r="B6847" t="s">
        <v>1672</v>
      </c>
      <c r="C6847" t="s">
        <v>1673</v>
      </c>
      <c r="D6847">
        <v>2022</v>
      </c>
      <c r="E6847">
        <v>157000</v>
      </c>
      <c r="F6847">
        <v>0</v>
      </c>
      <c r="G6847">
        <v>0</v>
      </c>
      <c r="H6847">
        <v>0</v>
      </c>
      <c r="I6847">
        <v>157000</v>
      </c>
      <c r="J6847">
        <f t="shared" si="110"/>
        <v>157000</v>
      </c>
    </row>
    <row r="6848" spans="1:10">
      <c r="A6848" t="s">
        <v>16</v>
      </c>
      <c r="B6848" t="s">
        <v>17</v>
      </c>
      <c r="C6848" t="s">
        <v>18</v>
      </c>
      <c r="D6848">
        <v>2022</v>
      </c>
      <c r="E6848">
        <v>0</v>
      </c>
      <c r="F6848">
        <v>0</v>
      </c>
      <c r="G6848">
        <v>0</v>
      </c>
      <c r="H6848">
        <v>100829864</v>
      </c>
      <c r="I6848">
        <v>100829864</v>
      </c>
      <c r="J6848">
        <f t="shared" si="110"/>
        <v>100829864</v>
      </c>
    </row>
    <row r="6849" spans="1:10">
      <c r="A6849" t="s">
        <v>16</v>
      </c>
      <c r="B6849" t="s">
        <v>19</v>
      </c>
      <c r="C6849" t="s">
        <v>20</v>
      </c>
      <c r="D6849">
        <v>2022</v>
      </c>
      <c r="E6849">
        <v>8928708</v>
      </c>
      <c r="F6849">
        <v>0</v>
      </c>
      <c r="G6849">
        <v>0</v>
      </c>
      <c r="H6849">
        <v>1000</v>
      </c>
      <c r="I6849">
        <v>8929708</v>
      </c>
      <c r="J6849">
        <f t="shared" si="110"/>
        <v>4464854</v>
      </c>
    </row>
    <row r="6850" spans="1:10">
      <c r="A6850" t="s">
        <v>16</v>
      </c>
      <c r="B6850" t="s">
        <v>19</v>
      </c>
      <c r="C6850" t="s">
        <v>20</v>
      </c>
      <c r="D6850">
        <v>2022</v>
      </c>
      <c r="E6850">
        <v>99999997</v>
      </c>
      <c r="F6850">
        <v>0</v>
      </c>
      <c r="G6850">
        <v>0</v>
      </c>
      <c r="H6850">
        <v>0</v>
      </c>
      <c r="I6850">
        <v>99999997</v>
      </c>
      <c r="J6850">
        <f t="shared" si="110"/>
        <v>99999997</v>
      </c>
    </row>
    <row r="6851" spans="1:10">
      <c r="A6851" t="s">
        <v>16</v>
      </c>
      <c r="B6851" t="s">
        <v>19</v>
      </c>
      <c r="C6851" t="s">
        <v>20</v>
      </c>
      <c r="D6851">
        <v>2022</v>
      </c>
      <c r="E6851">
        <v>18749999</v>
      </c>
      <c r="F6851">
        <v>0</v>
      </c>
      <c r="G6851">
        <v>0</v>
      </c>
      <c r="H6851">
        <v>0</v>
      </c>
      <c r="I6851">
        <v>18749999</v>
      </c>
      <c r="J6851">
        <f t="shared" si="110"/>
        <v>18749999</v>
      </c>
    </row>
    <row r="6852" spans="1:10">
      <c r="A6852" t="s">
        <v>16</v>
      </c>
      <c r="B6852" t="s">
        <v>21</v>
      </c>
      <c r="C6852" t="s">
        <v>22</v>
      </c>
      <c r="D6852">
        <v>2022</v>
      </c>
      <c r="E6852">
        <v>0</v>
      </c>
      <c r="F6852">
        <v>1113981</v>
      </c>
      <c r="G6852">
        <v>35000000</v>
      </c>
      <c r="H6852">
        <v>35001000</v>
      </c>
      <c r="I6852">
        <v>71114981</v>
      </c>
      <c r="J6852">
        <f t="shared" si="110"/>
        <v>23704993.666666668</v>
      </c>
    </row>
    <row r="6853" spans="1:10">
      <c r="A6853" t="s">
        <v>16</v>
      </c>
      <c r="B6853" t="s">
        <v>23</v>
      </c>
      <c r="C6853" t="s">
        <v>24</v>
      </c>
      <c r="D6853">
        <v>2022</v>
      </c>
      <c r="E6853">
        <v>281999</v>
      </c>
      <c r="F6853">
        <v>0</v>
      </c>
      <c r="G6853">
        <v>0</v>
      </c>
      <c r="H6853">
        <v>0</v>
      </c>
      <c r="I6853">
        <v>281999</v>
      </c>
      <c r="J6853">
        <f t="shared" si="110"/>
        <v>281999</v>
      </c>
    </row>
    <row r="6854" spans="1:10">
      <c r="A6854" t="s">
        <v>25</v>
      </c>
      <c r="B6854" t="s">
        <v>1832</v>
      </c>
      <c r="C6854" t="s">
        <v>27</v>
      </c>
      <c r="D6854">
        <v>2022</v>
      </c>
      <c r="E6854">
        <v>0</v>
      </c>
      <c r="F6854">
        <v>0</v>
      </c>
      <c r="G6854">
        <v>0</v>
      </c>
      <c r="H6854">
        <v>232907243</v>
      </c>
      <c r="I6854">
        <v>232907243</v>
      </c>
      <c r="J6854">
        <f t="shared" si="110"/>
        <v>232907243</v>
      </c>
    </row>
    <row r="6855" spans="1:10">
      <c r="A6855" t="s">
        <v>25</v>
      </c>
      <c r="B6855" t="s">
        <v>1832</v>
      </c>
      <c r="C6855" t="s">
        <v>27</v>
      </c>
      <c r="D6855">
        <v>2022</v>
      </c>
      <c r="E6855">
        <v>10879442</v>
      </c>
      <c r="F6855">
        <v>0</v>
      </c>
      <c r="G6855">
        <v>0</v>
      </c>
      <c r="H6855">
        <v>0</v>
      </c>
      <c r="I6855">
        <v>10879442</v>
      </c>
      <c r="J6855">
        <f t="shared" si="110"/>
        <v>10879442</v>
      </c>
    </row>
    <row r="6856" spans="1:10">
      <c r="A6856" t="s">
        <v>25</v>
      </c>
      <c r="B6856" t="s">
        <v>1835</v>
      </c>
      <c r="C6856" t="s">
        <v>31</v>
      </c>
      <c r="D6856">
        <v>2022</v>
      </c>
      <c r="E6856">
        <v>2062982</v>
      </c>
      <c r="F6856">
        <v>3277000</v>
      </c>
      <c r="G6856">
        <v>3470000</v>
      </c>
      <c r="H6856">
        <v>4664000</v>
      </c>
      <c r="I6856">
        <v>13473982</v>
      </c>
      <c r="J6856">
        <f t="shared" si="110"/>
        <v>3368495.5</v>
      </c>
    </row>
    <row r="6857" spans="1:10">
      <c r="A6857" t="s">
        <v>25</v>
      </c>
      <c r="B6857" t="s">
        <v>1836</v>
      </c>
      <c r="C6857" t="s">
        <v>33</v>
      </c>
      <c r="D6857">
        <v>2022</v>
      </c>
      <c r="E6857">
        <v>393988752</v>
      </c>
      <c r="F6857">
        <v>1302662000</v>
      </c>
      <c r="G6857">
        <v>1923951000</v>
      </c>
      <c r="H6857">
        <v>1944877000</v>
      </c>
      <c r="I6857">
        <v>5565478752</v>
      </c>
      <c r="J6857">
        <f t="shared" si="110"/>
        <v>1391369688</v>
      </c>
    </row>
    <row r="6858" spans="1:10">
      <c r="A6858" t="s">
        <v>25</v>
      </c>
      <c r="B6858" t="s">
        <v>2496</v>
      </c>
      <c r="C6858" t="s">
        <v>1055</v>
      </c>
      <c r="D6858">
        <v>2022</v>
      </c>
      <c r="E6858">
        <v>931261</v>
      </c>
      <c r="F6858">
        <v>0</v>
      </c>
      <c r="G6858">
        <v>0</v>
      </c>
      <c r="H6858">
        <v>0</v>
      </c>
      <c r="I6858">
        <v>931261</v>
      </c>
      <c r="J6858">
        <f t="shared" si="110"/>
        <v>931261</v>
      </c>
    </row>
    <row r="6859" spans="1:10">
      <c r="A6859" t="s">
        <v>38</v>
      </c>
      <c r="B6859" t="s">
        <v>43</v>
      </c>
      <c r="C6859" t="s">
        <v>44</v>
      </c>
      <c r="D6859">
        <v>2022</v>
      </c>
      <c r="E6859">
        <v>0</v>
      </c>
      <c r="F6859">
        <v>0</v>
      </c>
      <c r="G6859">
        <v>47238865</v>
      </c>
      <c r="H6859">
        <v>134399000</v>
      </c>
      <c r="I6859">
        <v>181637865</v>
      </c>
      <c r="J6859">
        <f t="shared" si="110"/>
        <v>90818932.5</v>
      </c>
    </row>
    <row r="6860" spans="1:10">
      <c r="A6860" t="s">
        <v>38</v>
      </c>
      <c r="B6860" t="s">
        <v>1127</v>
      </c>
      <c r="C6860" t="s">
        <v>1128</v>
      </c>
      <c r="D6860">
        <v>2022</v>
      </c>
      <c r="E6860">
        <v>60105</v>
      </c>
      <c r="F6860">
        <v>0</v>
      </c>
      <c r="G6860">
        <v>0</v>
      </c>
      <c r="H6860">
        <v>0</v>
      </c>
      <c r="I6860">
        <v>60105</v>
      </c>
      <c r="J6860">
        <f t="shared" si="110"/>
        <v>60105</v>
      </c>
    </row>
    <row r="6861" spans="1:10">
      <c r="A6861" t="s">
        <v>38</v>
      </c>
      <c r="B6861" t="s">
        <v>1127</v>
      </c>
      <c r="C6861" t="s">
        <v>1128</v>
      </c>
      <c r="D6861">
        <v>2022</v>
      </c>
      <c r="E6861">
        <v>0</v>
      </c>
      <c r="F6861">
        <v>2255861</v>
      </c>
      <c r="G6861">
        <v>4263000</v>
      </c>
      <c r="H6861">
        <v>0</v>
      </c>
      <c r="I6861">
        <v>6518861</v>
      </c>
      <c r="J6861">
        <f t="shared" si="110"/>
        <v>3259430.5</v>
      </c>
    </row>
    <row r="6862" spans="1:10">
      <c r="A6862" t="s">
        <v>38</v>
      </c>
      <c r="B6862" t="s">
        <v>1674</v>
      </c>
      <c r="C6862" t="s">
        <v>1675</v>
      </c>
      <c r="D6862">
        <v>2022</v>
      </c>
      <c r="E6862">
        <v>0</v>
      </c>
      <c r="F6862">
        <v>220231</v>
      </c>
      <c r="G6862">
        <v>6532000</v>
      </c>
      <c r="H6862">
        <v>0</v>
      </c>
      <c r="I6862">
        <v>6752231</v>
      </c>
      <c r="J6862">
        <f t="shared" si="110"/>
        <v>3376115.5</v>
      </c>
    </row>
    <row r="6863" spans="1:10">
      <c r="A6863" t="s">
        <v>38</v>
      </c>
      <c r="B6863" t="s">
        <v>47</v>
      </c>
      <c r="C6863" t="s">
        <v>48</v>
      </c>
      <c r="D6863">
        <v>2022</v>
      </c>
      <c r="E6863">
        <v>0</v>
      </c>
      <c r="F6863">
        <v>0</v>
      </c>
      <c r="G6863">
        <v>8642858</v>
      </c>
      <c r="H6863">
        <v>34851000</v>
      </c>
      <c r="I6863">
        <v>43493858</v>
      </c>
      <c r="J6863">
        <f t="shared" si="110"/>
        <v>21746929</v>
      </c>
    </row>
    <row r="6864" spans="1:10">
      <c r="A6864" t="s">
        <v>38</v>
      </c>
      <c r="B6864" t="s">
        <v>2141</v>
      </c>
      <c r="C6864" t="s">
        <v>2142</v>
      </c>
      <c r="D6864">
        <v>2022</v>
      </c>
      <c r="E6864">
        <v>0</v>
      </c>
      <c r="F6864">
        <v>0</v>
      </c>
      <c r="G6864">
        <v>8880781</v>
      </c>
      <c r="H6864">
        <v>5578000</v>
      </c>
      <c r="I6864">
        <v>14458781</v>
      </c>
      <c r="J6864">
        <f t="shared" si="110"/>
        <v>7229390.5</v>
      </c>
    </row>
    <row r="6865" spans="1:10">
      <c r="A6865" t="s">
        <v>38</v>
      </c>
      <c r="B6865" t="s">
        <v>2415</v>
      </c>
      <c r="C6865" t="s">
        <v>2416</v>
      </c>
      <c r="D6865">
        <v>2022</v>
      </c>
      <c r="E6865">
        <v>271999</v>
      </c>
      <c r="F6865">
        <v>0</v>
      </c>
      <c r="G6865">
        <v>0</v>
      </c>
      <c r="H6865">
        <v>0</v>
      </c>
      <c r="I6865">
        <v>271999</v>
      </c>
      <c r="J6865">
        <f t="shared" si="110"/>
        <v>271999</v>
      </c>
    </row>
    <row r="6866" spans="1:10">
      <c r="A6866" t="s">
        <v>38</v>
      </c>
      <c r="B6866" t="s">
        <v>2228</v>
      </c>
      <c r="C6866" t="s">
        <v>2229</v>
      </c>
      <c r="D6866">
        <v>2022</v>
      </c>
      <c r="E6866">
        <v>0</v>
      </c>
      <c r="F6866">
        <v>10042000</v>
      </c>
      <c r="G6866">
        <v>0</v>
      </c>
      <c r="H6866">
        <v>0</v>
      </c>
      <c r="I6866">
        <v>10042000</v>
      </c>
      <c r="J6866">
        <f t="shared" si="110"/>
        <v>10042000</v>
      </c>
    </row>
    <row r="6867" spans="1:10">
      <c r="A6867" t="s">
        <v>38</v>
      </c>
      <c r="B6867" t="s">
        <v>51</v>
      </c>
      <c r="C6867" t="s">
        <v>52</v>
      </c>
      <c r="D6867">
        <v>2022</v>
      </c>
      <c r="E6867">
        <v>0</v>
      </c>
      <c r="F6867">
        <v>0</v>
      </c>
      <c r="G6867">
        <v>64839000</v>
      </c>
      <c r="H6867">
        <v>14085000</v>
      </c>
      <c r="I6867">
        <v>78924000</v>
      </c>
      <c r="J6867">
        <f t="shared" si="110"/>
        <v>39462000</v>
      </c>
    </row>
    <row r="6868" spans="1:10">
      <c r="A6868" t="s">
        <v>38</v>
      </c>
      <c r="B6868" t="s">
        <v>53</v>
      </c>
      <c r="C6868" t="s">
        <v>54</v>
      </c>
      <c r="D6868">
        <v>2022</v>
      </c>
      <c r="E6868">
        <v>0</v>
      </c>
      <c r="F6868">
        <v>0</v>
      </c>
      <c r="G6868">
        <v>2447218</v>
      </c>
      <c r="H6868">
        <v>0</v>
      </c>
      <c r="I6868">
        <v>2447218</v>
      </c>
      <c r="J6868">
        <f t="shared" si="110"/>
        <v>2447218</v>
      </c>
    </row>
    <row r="6869" spans="1:10">
      <c r="A6869" t="s">
        <v>38</v>
      </c>
      <c r="B6869" t="s">
        <v>55</v>
      </c>
      <c r="C6869" t="s">
        <v>56</v>
      </c>
      <c r="D6869">
        <v>2022</v>
      </c>
      <c r="E6869">
        <v>0</v>
      </c>
      <c r="F6869">
        <v>0</v>
      </c>
      <c r="G6869">
        <v>14719322</v>
      </c>
      <c r="H6869">
        <v>132000</v>
      </c>
      <c r="I6869">
        <v>14851322</v>
      </c>
      <c r="J6869">
        <f t="shared" si="110"/>
        <v>7425661</v>
      </c>
    </row>
    <row r="6870" spans="1:10">
      <c r="A6870" t="s">
        <v>38</v>
      </c>
      <c r="B6870" t="s">
        <v>57</v>
      </c>
      <c r="C6870" t="s">
        <v>58</v>
      </c>
      <c r="D6870">
        <v>2022</v>
      </c>
      <c r="E6870">
        <v>0</v>
      </c>
      <c r="F6870">
        <v>0</v>
      </c>
      <c r="G6870">
        <v>0</v>
      </c>
      <c r="H6870">
        <v>27131072</v>
      </c>
      <c r="I6870">
        <v>27131072</v>
      </c>
      <c r="J6870">
        <f t="shared" si="110"/>
        <v>27131072</v>
      </c>
    </row>
    <row r="6871" spans="1:10">
      <c r="A6871" t="s">
        <v>38</v>
      </c>
      <c r="B6871" t="s">
        <v>2143</v>
      </c>
      <c r="C6871" t="s">
        <v>2144</v>
      </c>
      <c r="D6871">
        <v>2022</v>
      </c>
      <c r="E6871">
        <v>0</v>
      </c>
      <c r="F6871">
        <v>0</v>
      </c>
      <c r="G6871">
        <v>0</v>
      </c>
      <c r="H6871">
        <v>1210750</v>
      </c>
      <c r="I6871">
        <v>1210750</v>
      </c>
      <c r="J6871">
        <f t="shared" si="110"/>
        <v>1210750</v>
      </c>
    </row>
    <row r="6872" spans="1:10">
      <c r="A6872" t="s">
        <v>38</v>
      </c>
      <c r="B6872" t="s">
        <v>59</v>
      </c>
      <c r="C6872" t="s">
        <v>60</v>
      </c>
      <c r="D6872">
        <v>2022</v>
      </c>
      <c r="E6872">
        <v>0</v>
      </c>
      <c r="F6872">
        <v>7107727</v>
      </c>
      <c r="G6872">
        <v>12142000</v>
      </c>
      <c r="H6872">
        <v>0</v>
      </c>
      <c r="I6872">
        <v>19249727</v>
      </c>
      <c r="J6872">
        <f t="shared" si="110"/>
        <v>9624863.5</v>
      </c>
    </row>
    <row r="6873" spans="1:10">
      <c r="A6873" t="s">
        <v>38</v>
      </c>
      <c r="B6873" t="s">
        <v>61</v>
      </c>
      <c r="C6873" t="s">
        <v>62</v>
      </c>
      <c r="D6873">
        <v>2022</v>
      </c>
      <c r="E6873">
        <v>0</v>
      </c>
      <c r="F6873">
        <v>0</v>
      </c>
      <c r="G6873">
        <v>0</v>
      </c>
      <c r="H6873">
        <v>15202170</v>
      </c>
      <c r="I6873">
        <v>15202170</v>
      </c>
      <c r="J6873">
        <f t="shared" si="110"/>
        <v>15202170</v>
      </c>
    </row>
    <row r="6874" spans="1:10">
      <c r="A6874" t="s">
        <v>38</v>
      </c>
      <c r="B6874" t="s">
        <v>63</v>
      </c>
      <c r="C6874" t="s">
        <v>64</v>
      </c>
      <c r="D6874">
        <v>2022</v>
      </c>
      <c r="E6874">
        <v>2895292</v>
      </c>
      <c r="F6874">
        <v>0</v>
      </c>
      <c r="G6874">
        <v>6036000</v>
      </c>
      <c r="H6874">
        <v>12000000</v>
      </c>
      <c r="I6874">
        <v>20931292</v>
      </c>
      <c r="J6874">
        <f t="shared" si="110"/>
        <v>6977097.333333333</v>
      </c>
    </row>
    <row r="6875" spans="1:10">
      <c r="A6875" t="s">
        <v>38</v>
      </c>
      <c r="B6875" t="s">
        <v>65</v>
      </c>
      <c r="C6875" t="s">
        <v>66</v>
      </c>
      <c r="D6875">
        <v>2022</v>
      </c>
      <c r="E6875">
        <v>8013484</v>
      </c>
      <c r="F6875">
        <v>0</v>
      </c>
      <c r="G6875">
        <v>0</v>
      </c>
      <c r="H6875">
        <v>0</v>
      </c>
      <c r="I6875">
        <v>8013484</v>
      </c>
      <c r="J6875">
        <f t="shared" si="110"/>
        <v>8013484</v>
      </c>
    </row>
    <row r="6876" spans="1:10">
      <c r="A6876" t="s">
        <v>38</v>
      </c>
      <c r="B6876" t="s">
        <v>67</v>
      </c>
      <c r="C6876" t="s">
        <v>68</v>
      </c>
      <c r="D6876">
        <v>2022</v>
      </c>
      <c r="E6876">
        <v>0</v>
      </c>
      <c r="F6876">
        <v>0</v>
      </c>
      <c r="G6876">
        <v>11856707</v>
      </c>
      <c r="H6876">
        <v>0</v>
      </c>
      <c r="I6876">
        <v>11856707</v>
      </c>
      <c r="J6876">
        <f t="shared" si="110"/>
        <v>11856707</v>
      </c>
    </row>
    <row r="6877" spans="1:10">
      <c r="A6877" t="s">
        <v>38</v>
      </c>
      <c r="B6877" t="s">
        <v>71</v>
      </c>
      <c r="C6877" t="s">
        <v>72</v>
      </c>
      <c r="D6877">
        <v>2022</v>
      </c>
      <c r="E6877">
        <v>136000</v>
      </c>
      <c r="F6877">
        <v>850000</v>
      </c>
      <c r="G6877">
        <v>3724000</v>
      </c>
      <c r="H6877">
        <v>0</v>
      </c>
      <c r="I6877">
        <v>4710000</v>
      </c>
      <c r="J6877">
        <f t="shared" si="110"/>
        <v>1570000</v>
      </c>
    </row>
    <row r="6878" spans="1:10">
      <c r="A6878" t="s">
        <v>38</v>
      </c>
      <c r="B6878" t="s">
        <v>2497</v>
      </c>
      <c r="C6878" t="s">
        <v>1809</v>
      </c>
      <c r="D6878">
        <v>2022</v>
      </c>
      <c r="E6878">
        <v>446000</v>
      </c>
      <c r="F6878">
        <v>0</v>
      </c>
      <c r="G6878">
        <v>0</v>
      </c>
      <c r="H6878">
        <v>0</v>
      </c>
      <c r="I6878">
        <v>446000</v>
      </c>
      <c r="J6878">
        <f t="shared" si="110"/>
        <v>446000</v>
      </c>
    </row>
    <row r="6879" spans="1:10">
      <c r="A6879" t="s">
        <v>73</v>
      </c>
      <c r="B6879" t="s">
        <v>76</v>
      </c>
      <c r="C6879" t="s">
        <v>77</v>
      </c>
      <c r="D6879">
        <v>2022</v>
      </c>
      <c r="E6879">
        <v>9330000</v>
      </c>
      <c r="F6879">
        <v>0</v>
      </c>
      <c r="G6879">
        <v>3432000</v>
      </c>
      <c r="H6879">
        <v>0</v>
      </c>
      <c r="I6879">
        <v>12762000</v>
      </c>
      <c r="J6879">
        <f t="shared" si="110"/>
        <v>6381000</v>
      </c>
    </row>
    <row r="6880" spans="1:10">
      <c r="A6880" t="s">
        <v>73</v>
      </c>
      <c r="B6880" t="s">
        <v>76</v>
      </c>
      <c r="C6880" t="s">
        <v>77</v>
      </c>
      <c r="D6880">
        <v>2022</v>
      </c>
      <c r="E6880">
        <v>4478000</v>
      </c>
      <c r="F6880">
        <v>0</v>
      </c>
      <c r="G6880">
        <v>0</v>
      </c>
      <c r="H6880">
        <v>0</v>
      </c>
      <c r="I6880">
        <v>4478000</v>
      </c>
      <c r="J6880">
        <f t="shared" si="110"/>
        <v>4478000</v>
      </c>
    </row>
    <row r="6881" spans="1:10">
      <c r="A6881" t="s">
        <v>73</v>
      </c>
      <c r="B6881" t="s">
        <v>76</v>
      </c>
      <c r="C6881" t="s">
        <v>77</v>
      </c>
      <c r="D6881">
        <v>2022</v>
      </c>
      <c r="E6881">
        <v>11579000</v>
      </c>
      <c r="F6881">
        <v>0</v>
      </c>
      <c r="G6881">
        <v>0</v>
      </c>
      <c r="H6881">
        <v>0</v>
      </c>
      <c r="I6881">
        <v>11579000</v>
      </c>
      <c r="J6881">
        <f t="shared" si="110"/>
        <v>11579000</v>
      </c>
    </row>
    <row r="6882" spans="1:10">
      <c r="A6882" t="s">
        <v>73</v>
      </c>
      <c r="B6882" t="s">
        <v>78</v>
      </c>
      <c r="C6882" t="s">
        <v>79</v>
      </c>
      <c r="D6882">
        <v>2022</v>
      </c>
      <c r="E6882">
        <v>4479937</v>
      </c>
      <c r="F6882">
        <v>5088000</v>
      </c>
      <c r="G6882">
        <v>4361000</v>
      </c>
      <c r="H6882">
        <v>9715000</v>
      </c>
      <c r="I6882">
        <v>23643937</v>
      </c>
      <c r="J6882">
        <f t="shared" si="110"/>
        <v>5910984.25</v>
      </c>
    </row>
    <row r="6883" spans="1:10">
      <c r="A6883" t="s">
        <v>73</v>
      </c>
      <c r="B6883" t="s">
        <v>78</v>
      </c>
      <c r="C6883" t="s">
        <v>79</v>
      </c>
      <c r="D6883">
        <v>2022</v>
      </c>
      <c r="E6883">
        <v>5168478</v>
      </c>
      <c r="F6883">
        <v>320000</v>
      </c>
      <c r="G6883">
        <v>0</v>
      </c>
      <c r="H6883">
        <v>0</v>
      </c>
      <c r="I6883">
        <v>5488478</v>
      </c>
      <c r="J6883">
        <f t="shared" si="110"/>
        <v>2744239</v>
      </c>
    </row>
    <row r="6884" spans="1:10">
      <c r="A6884" t="s">
        <v>73</v>
      </c>
      <c r="B6884" t="s">
        <v>78</v>
      </c>
      <c r="C6884" t="s">
        <v>79</v>
      </c>
      <c r="D6884">
        <v>2022</v>
      </c>
      <c r="E6884">
        <v>13200181</v>
      </c>
      <c r="F6884">
        <v>779000</v>
      </c>
      <c r="G6884">
        <v>0</v>
      </c>
      <c r="H6884">
        <v>0</v>
      </c>
      <c r="I6884">
        <v>13979181</v>
      </c>
      <c r="J6884">
        <f t="shared" si="110"/>
        <v>6989590.5</v>
      </c>
    </row>
    <row r="6885" spans="1:10">
      <c r="A6885" t="s">
        <v>73</v>
      </c>
      <c r="B6885" t="s">
        <v>80</v>
      </c>
      <c r="C6885" t="s">
        <v>81</v>
      </c>
      <c r="D6885">
        <v>2022</v>
      </c>
      <c r="E6885">
        <v>0</v>
      </c>
      <c r="F6885">
        <v>0</v>
      </c>
      <c r="G6885">
        <v>0</v>
      </c>
      <c r="H6885">
        <v>48160973</v>
      </c>
      <c r="I6885">
        <v>48160973</v>
      </c>
      <c r="J6885">
        <f t="shared" si="110"/>
        <v>48160973</v>
      </c>
    </row>
    <row r="6886" spans="1:10">
      <c r="A6886" t="s">
        <v>73</v>
      </c>
      <c r="B6886" t="s">
        <v>1553</v>
      </c>
      <c r="C6886" t="s">
        <v>1554</v>
      </c>
      <c r="D6886">
        <v>2022</v>
      </c>
      <c r="E6886">
        <v>5000000</v>
      </c>
      <c r="F6886">
        <v>0</v>
      </c>
      <c r="G6886">
        <v>0</v>
      </c>
      <c r="H6886">
        <v>0</v>
      </c>
      <c r="I6886">
        <v>5000000</v>
      </c>
      <c r="J6886">
        <f t="shared" si="110"/>
        <v>5000000</v>
      </c>
    </row>
    <row r="6887" spans="1:10">
      <c r="A6887" t="s">
        <v>73</v>
      </c>
      <c r="B6887" t="s">
        <v>2498</v>
      </c>
      <c r="C6887" t="s">
        <v>2499</v>
      </c>
      <c r="D6887">
        <v>2022</v>
      </c>
      <c r="E6887">
        <v>102000</v>
      </c>
      <c r="F6887">
        <v>0</v>
      </c>
      <c r="G6887">
        <v>0</v>
      </c>
      <c r="H6887">
        <v>0</v>
      </c>
      <c r="I6887">
        <v>102000</v>
      </c>
      <c r="J6887">
        <f t="shared" si="110"/>
        <v>102000</v>
      </c>
    </row>
    <row r="6888" spans="1:10">
      <c r="A6888" t="s">
        <v>73</v>
      </c>
      <c r="B6888" t="s">
        <v>2457</v>
      </c>
      <c r="C6888" t="s">
        <v>2458</v>
      </c>
      <c r="D6888">
        <v>2022</v>
      </c>
      <c r="E6888">
        <v>500000</v>
      </c>
      <c r="F6888">
        <v>0</v>
      </c>
      <c r="G6888">
        <v>0</v>
      </c>
      <c r="H6888">
        <v>0</v>
      </c>
      <c r="I6888">
        <v>500000</v>
      </c>
      <c r="J6888">
        <f t="shared" si="110"/>
        <v>500000</v>
      </c>
    </row>
    <row r="6889" spans="1:10">
      <c r="A6889" t="s">
        <v>73</v>
      </c>
      <c r="B6889" t="s">
        <v>1589</v>
      </c>
      <c r="C6889" t="s">
        <v>1554</v>
      </c>
      <c r="D6889">
        <v>2022</v>
      </c>
      <c r="E6889">
        <v>5000000</v>
      </c>
      <c r="F6889">
        <v>0</v>
      </c>
      <c r="G6889">
        <v>0</v>
      </c>
      <c r="H6889">
        <v>0</v>
      </c>
      <c r="I6889">
        <v>5000000</v>
      </c>
      <c r="J6889">
        <f t="shared" si="110"/>
        <v>5000000</v>
      </c>
    </row>
    <row r="6890" spans="1:10">
      <c r="A6890" t="s">
        <v>73</v>
      </c>
      <c r="B6890" t="s">
        <v>2500</v>
      </c>
      <c r="C6890" t="s">
        <v>2418</v>
      </c>
      <c r="D6890">
        <v>2022</v>
      </c>
      <c r="E6890">
        <v>24500000</v>
      </c>
      <c r="F6890">
        <v>0</v>
      </c>
      <c r="G6890">
        <v>0</v>
      </c>
      <c r="H6890">
        <v>0</v>
      </c>
      <c r="I6890">
        <v>24500000</v>
      </c>
      <c r="J6890">
        <f t="shared" si="110"/>
        <v>24500000</v>
      </c>
    </row>
    <row r="6891" spans="1:10">
      <c r="A6891" t="s">
        <v>82</v>
      </c>
      <c r="B6891" t="s">
        <v>83</v>
      </c>
      <c r="C6891" t="s">
        <v>84</v>
      </c>
      <c r="D6891">
        <v>2022</v>
      </c>
      <c r="E6891">
        <v>391027525</v>
      </c>
      <c r="F6891">
        <v>85761000</v>
      </c>
      <c r="G6891">
        <v>63018000</v>
      </c>
      <c r="H6891">
        <v>90500000</v>
      </c>
      <c r="I6891">
        <v>630306525</v>
      </c>
      <c r="J6891">
        <f t="shared" ref="J6891:J6954" si="111">AVERAGEIF(E6891:H6891, "&gt;0")</f>
        <v>157576631.25</v>
      </c>
    </row>
    <row r="6892" spans="1:10">
      <c r="A6892" t="s">
        <v>82</v>
      </c>
      <c r="B6892" t="s">
        <v>2145</v>
      </c>
      <c r="C6892" t="s">
        <v>2146</v>
      </c>
      <c r="D6892">
        <v>2022</v>
      </c>
      <c r="E6892">
        <v>0</v>
      </c>
      <c r="F6892">
        <v>20476654</v>
      </c>
      <c r="G6892">
        <v>32562000</v>
      </c>
      <c r="H6892">
        <v>0</v>
      </c>
      <c r="I6892">
        <v>53038654</v>
      </c>
      <c r="J6892">
        <f t="shared" si="111"/>
        <v>26519327</v>
      </c>
    </row>
    <row r="6893" spans="1:10">
      <c r="A6893" t="s">
        <v>85</v>
      </c>
      <c r="B6893" t="s">
        <v>1841</v>
      </c>
      <c r="C6893" t="s">
        <v>89</v>
      </c>
      <c r="D6893">
        <v>2022</v>
      </c>
      <c r="E6893">
        <v>48934433</v>
      </c>
      <c r="F6893">
        <v>100000000</v>
      </c>
      <c r="G6893">
        <v>0</v>
      </c>
      <c r="H6893">
        <v>0</v>
      </c>
      <c r="I6893">
        <v>148934433</v>
      </c>
      <c r="J6893">
        <f t="shared" si="111"/>
        <v>74467216.5</v>
      </c>
    </row>
    <row r="6894" spans="1:10">
      <c r="A6894" t="s">
        <v>85</v>
      </c>
      <c r="B6894" t="s">
        <v>1842</v>
      </c>
      <c r="C6894" t="s">
        <v>1677</v>
      </c>
      <c r="D6894">
        <v>2022</v>
      </c>
      <c r="E6894">
        <v>4328510668</v>
      </c>
      <c r="F6894">
        <v>4446480000</v>
      </c>
      <c r="G6894">
        <v>3771880000</v>
      </c>
      <c r="H6894">
        <v>1206100000</v>
      </c>
      <c r="I6894">
        <v>13752970668</v>
      </c>
      <c r="J6894">
        <f t="shared" si="111"/>
        <v>3438242667</v>
      </c>
    </row>
    <row r="6895" spans="1:10">
      <c r="A6895" t="s">
        <v>85</v>
      </c>
      <c r="B6895" t="s">
        <v>1845</v>
      </c>
      <c r="C6895" t="s">
        <v>1679</v>
      </c>
      <c r="D6895">
        <v>2022</v>
      </c>
      <c r="E6895">
        <v>19093000</v>
      </c>
      <c r="F6895">
        <v>0</v>
      </c>
      <c r="G6895">
        <v>0</v>
      </c>
      <c r="H6895">
        <v>0</v>
      </c>
      <c r="I6895">
        <v>19093000</v>
      </c>
      <c r="J6895">
        <f t="shared" si="111"/>
        <v>19093000</v>
      </c>
    </row>
    <row r="6896" spans="1:10">
      <c r="A6896" t="s">
        <v>85</v>
      </c>
      <c r="B6896" t="s">
        <v>1846</v>
      </c>
      <c r="C6896" t="s">
        <v>1446</v>
      </c>
      <c r="D6896">
        <v>2022</v>
      </c>
      <c r="E6896">
        <v>190114000</v>
      </c>
      <c r="F6896">
        <v>8875000</v>
      </c>
      <c r="G6896">
        <v>0</v>
      </c>
      <c r="H6896">
        <v>0</v>
      </c>
      <c r="I6896">
        <v>198989000</v>
      </c>
      <c r="J6896">
        <f t="shared" si="111"/>
        <v>99494500</v>
      </c>
    </row>
    <row r="6897" spans="1:10">
      <c r="A6897" t="s">
        <v>85</v>
      </c>
      <c r="B6897" t="s">
        <v>1847</v>
      </c>
      <c r="C6897" t="s">
        <v>1170</v>
      </c>
      <c r="D6897">
        <v>2022</v>
      </c>
      <c r="E6897">
        <v>295000</v>
      </c>
      <c r="F6897">
        <v>0</v>
      </c>
      <c r="G6897">
        <v>0</v>
      </c>
      <c r="H6897">
        <v>0</v>
      </c>
      <c r="I6897">
        <v>295000</v>
      </c>
      <c r="J6897">
        <f t="shared" si="111"/>
        <v>295000</v>
      </c>
    </row>
    <row r="6898" spans="1:10">
      <c r="A6898" t="s">
        <v>85</v>
      </c>
      <c r="B6898" t="s">
        <v>1861</v>
      </c>
      <c r="C6898" t="s">
        <v>1136</v>
      </c>
      <c r="D6898">
        <v>2022</v>
      </c>
      <c r="E6898">
        <v>31814000</v>
      </c>
      <c r="F6898">
        <v>0</v>
      </c>
      <c r="G6898">
        <v>0</v>
      </c>
      <c r="H6898">
        <v>0</v>
      </c>
      <c r="I6898">
        <v>31814000</v>
      </c>
      <c r="J6898">
        <f t="shared" si="111"/>
        <v>31814000</v>
      </c>
    </row>
    <row r="6899" spans="1:10">
      <c r="A6899" t="s">
        <v>85</v>
      </c>
      <c r="B6899" t="s">
        <v>1862</v>
      </c>
      <c r="C6899" t="s">
        <v>1123</v>
      </c>
      <c r="D6899">
        <v>2022</v>
      </c>
      <c r="E6899">
        <v>10519000</v>
      </c>
      <c r="F6899">
        <v>0</v>
      </c>
      <c r="G6899">
        <v>0</v>
      </c>
      <c r="H6899">
        <v>0</v>
      </c>
      <c r="I6899">
        <v>10519000</v>
      </c>
      <c r="J6899">
        <f t="shared" si="111"/>
        <v>10519000</v>
      </c>
    </row>
    <row r="6900" spans="1:10">
      <c r="A6900" t="s">
        <v>85</v>
      </c>
      <c r="B6900" t="s">
        <v>1863</v>
      </c>
      <c r="C6900" t="s">
        <v>1170</v>
      </c>
      <c r="D6900">
        <v>2022</v>
      </c>
      <c r="E6900">
        <v>100000</v>
      </c>
      <c r="F6900">
        <v>0</v>
      </c>
      <c r="G6900">
        <v>0</v>
      </c>
      <c r="H6900">
        <v>0</v>
      </c>
      <c r="I6900">
        <v>100000</v>
      </c>
      <c r="J6900">
        <f t="shared" si="111"/>
        <v>100000</v>
      </c>
    </row>
    <row r="6901" spans="1:10">
      <c r="A6901" t="s">
        <v>85</v>
      </c>
      <c r="B6901" t="s">
        <v>1864</v>
      </c>
      <c r="C6901" t="s">
        <v>905</v>
      </c>
      <c r="D6901">
        <v>2022</v>
      </c>
      <c r="E6901">
        <v>11567000</v>
      </c>
      <c r="F6901">
        <v>0</v>
      </c>
      <c r="G6901">
        <v>0</v>
      </c>
      <c r="H6901">
        <v>0</v>
      </c>
      <c r="I6901">
        <v>11567000</v>
      </c>
      <c r="J6901">
        <f t="shared" si="111"/>
        <v>11567000</v>
      </c>
    </row>
    <row r="6902" spans="1:10">
      <c r="A6902" t="s">
        <v>85</v>
      </c>
      <c r="B6902" t="s">
        <v>1865</v>
      </c>
      <c r="C6902" t="s">
        <v>1144</v>
      </c>
      <c r="D6902">
        <v>2022</v>
      </c>
      <c r="E6902">
        <v>7100000</v>
      </c>
      <c r="F6902">
        <v>0</v>
      </c>
      <c r="G6902">
        <v>0</v>
      </c>
      <c r="H6902">
        <v>0</v>
      </c>
      <c r="I6902">
        <v>7100000</v>
      </c>
      <c r="J6902">
        <f t="shared" si="111"/>
        <v>7100000</v>
      </c>
    </row>
    <row r="6903" spans="1:10">
      <c r="A6903" t="s">
        <v>85</v>
      </c>
      <c r="B6903" t="s">
        <v>1866</v>
      </c>
      <c r="C6903" t="s">
        <v>980</v>
      </c>
      <c r="D6903">
        <v>2022</v>
      </c>
      <c r="E6903">
        <v>9913000</v>
      </c>
      <c r="F6903">
        <v>0</v>
      </c>
      <c r="G6903">
        <v>0</v>
      </c>
      <c r="H6903">
        <v>0</v>
      </c>
      <c r="I6903">
        <v>9913000</v>
      </c>
      <c r="J6903">
        <f t="shared" si="111"/>
        <v>9913000</v>
      </c>
    </row>
    <row r="6904" spans="1:10">
      <c r="A6904" t="s">
        <v>92</v>
      </c>
      <c r="B6904" t="s">
        <v>93</v>
      </c>
      <c r="C6904" t="s">
        <v>94</v>
      </c>
      <c r="D6904">
        <v>2022</v>
      </c>
      <c r="E6904">
        <v>151256403</v>
      </c>
      <c r="F6904">
        <v>219312000</v>
      </c>
      <c r="G6904">
        <v>264142000</v>
      </c>
      <c r="H6904">
        <v>409512000</v>
      </c>
      <c r="I6904">
        <v>1044222403</v>
      </c>
      <c r="J6904">
        <f t="shared" si="111"/>
        <v>261055600.75</v>
      </c>
    </row>
    <row r="6905" spans="1:10">
      <c r="A6905" t="s">
        <v>92</v>
      </c>
      <c r="B6905" t="s">
        <v>93</v>
      </c>
      <c r="C6905" t="s">
        <v>94</v>
      </c>
      <c r="D6905">
        <v>2022</v>
      </c>
      <c r="E6905">
        <v>39882452</v>
      </c>
      <c r="F6905">
        <v>429000</v>
      </c>
      <c r="G6905">
        <v>2393000</v>
      </c>
      <c r="H6905">
        <v>20886000</v>
      </c>
      <c r="I6905">
        <v>63590452</v>
      </c>
      <c r="J6905">
        <f t="shared" si="111"/>
        <v>15897613</v>
      </c>
    </row>
    <row r="6906" spans="1:10">
      <c r="A6906" t="s">
        <v>92</v>
      </c>
      <c r="B6906" t="s">
        <v>95</v>
      </c>
      <c r="C6906" t="s">
        <v>96</v>
      </c>
      <c r="D6906">
        <v>2022</v>
      </c>
      <c r="E6906">
        <v>45649078</v>
      </c>
      <c r="F6906">
        <v>90888000</v>
      </c>
      <c r="G6906">
        <v>84641000</v>
      </c>
      <c r="H6906">
        <v>95009000</v>
      </c>
      <c r="I6906">
        <v>316187078</v>
      </c>
      <c r="J6906">
        <f t="shared" si="111"/>
        <v>79046769.5</v>
      </c>
    </row>
    <row r="6907" spans="1:10">
      <c r="A6907" t="s">
        <v>92</v>
      </c>
      <c r="B6907" t="s">
        <v>95</v>
      </c>
      <c r="C6907" t="s">
        <v>96</v>
      </c>
      <c r="D6907">
        <v>2022</v>
      </c>
      <c r="E6907">
        <v>17601088</v>
      </c>
      <c r="F6907">
        <v>0</v>
      </c>
      <c r="G6907">
        <v>0</v>
      </c>
      <c r="H6907">
        <v>0</v>
      </c>
      <c r="I6907">
        <v>17601088</v>
      </c>
      <c r="J6907">
        <f t="shared" si="111"/>
        <v>17601088</v>
      </c>
    </row>
    <row r="6908" spans="1:10">
      <c r="A6908" t="s">
        <v>92</v>
      </c>
      <c r="B6908" t="s">
        <v>97</v>
      </c>
      <c r="C6908" t="s">
        <v>98</v>
      </c>
      <c r="D6908">
        <v>2022</v>
      </c>
      <c r="E6908">
        <v>14753055</v>
      </c>
      <c r="F6908">
        <v>15201000</v>
      </c>
      <c r="G6908">
        <v>0</v>
      </c>
      <c r="H6908">
        <v>0</v>
      </c>
      <c r="I6908">
        <v>29954055</v>
      </c>
      <c r="J6908">
        <f t="shared" si="111"/>
        <v>14977027.5</v>
      </c>
    </row>
    <row r="6909" spans="1:10">
      <c r="A6909" t="s">
        <v>92</v>
      </c>
      <c r="B6909" t="s">
        <v>101</v>
      </c>
      <c r="C6909" t="s">
        <v>102</v>
      </c>
      <c r="D6909">
        <v>2022</v>
      </c>
      <c r="E6909">
        <v>242300812</v>
      </c>
      <c r="F6909">
        <v>43708000</v>
      </c>
      <c r="G6909">
        <v>9000000</v>
      </c>
      <c r="H6909">
        <v>92544000</v>
      </c>
      <c r="I6909">
        <v>387552812</v>
      </c>
      <c r="J6909">
        <f t="shared" si="111"/>
        <v>96888203</v>
      </c>
    </row>
    <row r="6910" spans="1:10">
      <c r="A6910" t="s">
        <v>92</v>
      </c>
      <c r="B6910" t="s">
        <v>105</v>
      </c>
      <c r="C6910" t="s">
        <v>106</v>
      </c>
      <c r="D6910">
        <v>2022</v>
      </c>
      <c r="E6910">
        <v>0</v>
      </c>
      <c r="F6910">
        <v>4701285</v>
      </c>
      <c r="G6910">
        <v>0</v>
      </c>
      <c r="H6910">
        <v>12700000</v>
      </c>
      <c r="I6910">
        <v>17401285</v>
      </c>
      <c r="J6910">
        <f t="shared" si="111"/>
        <v>8700642.5</v>
      </c>
    </row>
    <row r="6911" spans="1:10">
      <c r="A6911" t="s">
        <v>92</v>
      </c>
      <c r="B6911" t="s">
        <v>109</v>
      </c>
      <c r="C6911" t="s">
        <v>110</v>
      </c>
      <c r="D6911">
        <v>2022</v>
      </c>
      <c r="E6911">
        <v>120327134</v>
      </c>
      <c r="F6911">
        <v>21915000</v>
      </c>
      <c r="G6911">
        <v>21430000</v>
      </c>
      <c r="H6911">
        <v>56819000</v>
      </c>
      <c r="I6911">
        <v>220491134</v>
      </c>
      <c r="J6911">
        <f t="shared" si="111"/>
        <v>55122783.5</v>
      </c>
    </row>
    <row r="6912" spans="1:10">
      <c r="A6912" t="s">
        <v>92</v>
      </c>
      <c r="B6912" t="s">
        <v>111</v>
      </c>
      <c r="C6912" t="s">
        <v>112</v>
      </c>
      <c r="D6912">
        <v>2022</v>
      </c>
      <c r="E6912">
        <v>69665022</v>
      </c>
      <c r="F6912">
        <v>0</v>
      </c>
      <c r="G6912">
        <v>0</v>
      </c>
      <c r="H6912">
        <v>8670000</v>
      </c>
      <c r="I6912">
        <v>78335022</v>
      </c>
      <c r="J6912">
        <f t="shared" si="111"/>
        <v>39167511</v>
      </c>
    </row>
    <row r="6913" spans="1:10">
      <c r="A6913" t="s">
        <v>92</v>
      </c>
      <c r="B6913" t="s">
        <v>113</v>
      </c>
      <c r="C6913" t="s">
        <v>114</v>
      </c>
      <c r="D6913">
        <v>2022</v>
      </c>
      <c r="E6913">
        <v>12410936</v>
      </c>
      <c r="F6913">
        <v>19622000</v>
      </c>
      <c r="G6913">
        <v>55400000</v>
      </c>
      <c r="H6913">
        <v>4000000</v>
      </c>
      <c r="I6913">
        <v>91432936</v>
      </c>
      <c r="J6913">
        <f t="shared" si="111"/>
        <v>22858234</v>
      </c>
    </row>
    <row r="6914" spans="1:10">
      <c r="A6914" t="s">
        <v>92</v>
      </c>
      <c r="B6914" t="s">
        <v>1475</v>
      </c>
      <c r="C6914" t="s">
        <v>96</v>
      </c>
      <c r="D6914">
        <v>2022</v>
      </c>
      <c r="E6914">
        <v>1500000</v>
      </c>
      <c r="F6914">
        <v>1500000</v>
      </c>
      <c r="G6914">
        <v>0</v>
      </c>
      <c r="H6914">
        <v>0</v>
      </c>
      <c r="I6914">
        <v>3000000</v>
      </c>
      <c r="J6914">
        <f t="shared" si="111"/>
        <v>1500000</v>
      </c>
    </row>
    <row r="6915" spans="1:10">
      <c r="A6915" t="s">
        <v>92</v>
      </c>
      <c r="B6915" t="s">
        <v>1374</v>
      </c>
      <c r="C6915" t="s">
        <v>108</v>
      </c>
      <c r="D6915">
        <v>2022</v>
      </c>
      <c r="E6915">
        <v>820000</v>
      </c>
      <c r="F6915">
        <v>0</v>
      </c>
      <c r="G6915">
        <v>0</v>
      </c>
      <c r="H6915">
        <v>0</v>
      </c>
      <c r="I6915">
        <v>820000</v>
      </c>
      <c r="J6915">
        <f t="shared" si="111"/>
        <v>820000</v>
      </c>
    </row>
    <row r="6916" spans="1:10">
      <c r="A6916" t="s">
        <v>92</v>
      </c>
      <c r="B6916" t="s">
        <v>1852</v>
      </c>
      <c r="C6916" t="s">
        <v>1853</v>
      </c>
      <c r="D6916">
        <v>2022</v>
      </c>
      <c r="E6916">
        <v>290000</v>
      </c>
      <c r="F6916">
        <v>0</v>
      </c>
      <c r="G6916">
        <v>0</v>
      </c>
      <c r="H6916">
        <v>0</v>
      </c>
      <c r="I6916">
        <v>290000</v>
      </c>
      <c r="J6916">
        <f t="shared" si="111"/>
        <v>290000</v>
      </c>
    </row>
    <row r="6917" spans="1:10">
      <c r="A6917" t="s">
        <v>92</v>
      </c>
      <c r="B6917" t="s">
        <v>2501</v>
      </c>
      <c r="C6917" t="s">
        <v>2502</v>
      </c>
      <c r="D6917">
        <v>2022</v>
      </c>
      <c r="E6917">
        <v>679000</v>
      </c>
      <c r="F6917">
        <v>0</v>
      </c>
      <c r="G6917">
        <v>0</v>
      </c>
      <c r="H6917">
        <v>0</v>
      </c>
      <c r="I6917">
        <v>679000</v>
      </c>
      <c r="J6917">
        <f t="shared" si="111"/>
        <v>679000</v>
      </c>
    </row>
    <row r="6918" spans="1:10">
      <c r="A6918" t="s">
        <v>92</v>
      </c>
      <c r="B6918" t="s">
        <v>1120</v>
      </c>
      <c r="C6918" t="s">
        <v>1121</v>
      </c>
      <c r="D6918">
        <v>2022</v>
      </c>
      <c r="E6918">
        <v>2175000</v>
      </c>
      <c r="F6918">
        <v>0</v>
      </c>
      <c r="G6918">
        <v>0</v>
      </c>
      <c r="H6918">
        <v>0</v>
      </c>
      <c r="I6918">
        <v>2175000</v>
      </c>
      <c r="J6918">
        <f t="shared" si="111"/>
        <v>2175000</v>
      </c>
    </row>
    <row r="6919" spans="1:10">
      <c r="A6919" t="s">
        <v>92</v>
      </c>
      <c r="B6919" t="s">
        <v>2503</v>
      </c>
      <c r="C6919" t="s">
        <v>2504</v>
      </c>
      <c r="D6919">
        <v>2022</v>
      </c>
      <c r="E6919">
        <v>750000</v>
      </c>
      <c r="F6919">
        <v>0</v>
      </c>
      <c r="G6919">
        <v>0</v>
      </c>
      <c r="H6919">
        <v>0</v>
      </c>
      <c r="I6919">
        <v>750000</v>
      </c>
      <c r="J6919">
        <f t="shared" si="111"/>
        <v>750000</v>
      </c>
    </row>
    <row r="6920" spans="1:10">
      <c r="A6920" t="s">
        <v>92</v>
      </c>
      <c r="B6920" t="s">
        <v>2236</v>
      </c>
      <c r="C6920" t="s">
        <v>2237</v>
      </c>
      <c r="D6920">
        <v>2022</v>
      </c>
      <c r="E6920">
        <v>263000</v>
      </c>
      <c r="F6920">
        <v>0</v>
      </c>
      <c r="G6920">
        <v>0</v>
      </c>
      <c r="H6920">
        <v>0</v>
      </c>
      <c r="I6920">
        <v>263000</v>
      </c>
      <c r="J6920">
        <f t="shared" si="111"/>
        <v>263000</v>
      </c>
    </row>
    <row r="6921" spans="1:10">
      <c r="A6921" t="s">
        <v>121</v>
      </c>
      <c r="B6921" t="s">
        <v>122</v>
      </c>
      <c r="C6921" t="s">
        <v>123</v>
      </c>
      <c r="D6921">
        <v>2022</v>
      </c>
      <c r="E6921">
        <v>4956442</v>
      </c>
      <c r="F6921">
        <v>3826000</v>
      </c>
      <c r="G6921">
        <v>2625000</v>
      </c>
      <c r="H6921">
        <v>5000000</v>
      </c>
      <c r="I6921">
        <v>16407442</v>
      </c>
      <c r="J6921">
        <f t="shared" si="111"/>
        <v>4101860.5</v>
      </c>
    </row>
    <row r="6922" spans="1:10">
      <c r="A6922" t="s">
        <v>121</v>
      </c>
      <c r="B6922" t="s">
        <v>124</v>
      </c>
      <c r="C6922" t="s">
        <v>125</v>
      </c>
      <c r="D6922">
        <v>2022</v>
      </c>
      <c r="E6922">
        <v>967635</v>
      </c>
      <c r="F6922">
        <v>2500000</v>
      </c>
      <c r="G6922">
        <v>0</v>
      </c>
      <c r="H6922">
        <v>34900000</v>
      </c>
      <c r="I6922">
        <v>38367635</v>
      </c>
      <c r="J6922">
        <f t="shared" si="111"/>
        <v>12789211.666666666</v>
      </c>
    </row>
    <row r="6923" spans="1:10">
      <c r="A6923" t="s">
        <v>121</v>
      </c>
      <c r="B6923" t="s">
        <v>126</v>
      </c>
      <c r="C6923" t="s">
        <v>127</v>
      </c>
      <c r="D6923">
        <v>2022</v>
      </c>
      <c r="E6923">
        <v>0</v>
      </c>
      <c r="F6923">
        <v>0</v>
      </c>
      <c r="G6923">
        <v>6330097</v>
      </c>
      <c r="H6923">
        <v>12800000</v>
      </c>
      <c r="I6923">
        <v>19130097</v>
      </c>
      <c r="J6923">
        <f t="shared" si="111"/>
        <v>9565048.5</v>
      </c>
    </row>
    <row r="6924" spans="1:10">
      <c r="A6924" t="s">
        <v>121</v>
      </c>
      <c r="B6924" t="s">
        <v>126</v>
      </c>
      <c r="C6924" t="s">
        <v>127</v>
      </c>
      <c r="D6924">
        <v>2022</v>
      </c>
      <c r="E6924">
        <v>0</v>
      </c>
      <c r="F6924">
        <v>0</v>
      </c>
      <c r="G6924">
        <v>5999997</v>
      </c>
      <c r="H6924">
        <v>0</v>
      </c>
      <c r="I6924">
        <v>5999997</v>
      </c>
      <c r="J6924">
        <f t="shared" si="111"/>
        <v>5999997</v>
      </c>
    </row>
    <row r="6925" spans="1:10">
      <c r="A6925" t="s">
        <v>121</v>
      </c>
      <c r="B6925" t="s">
        <v>128</v>
      </c>
      <c r="C6925" t="s">
        <v>129</v>
      </c>
      <c r="D6925">
        <v>2022</v>
      </c>
      <c r="E6925">
        <v>0</v>
      </c>
      <c r="F6925">
        <v>0</v>
      </c>
      <c r="G6925">
        <v>0</v>
      </c>
      <c r="H6925">
        <v>153377470</v>
      </c>
      <c r="I6925">
        <v>153377470</v>
      </c>
      <c r="J6925">
        <f t="shared" si="111"/>
        <v>153377470</v>
      </c>
    </row>
    <row r="6926" spans="1:10">
      <c r="A6926" t="s">
        <v>121</v>
      </c>
      <c r="B6926" t="s">
        <v>1052</v>
      </c>
      <c r="C6926" t="s">
        <v>1053</v>
      </c>
      <c r="D6926">
        <v>2022</v>
      </c>
      <c r="E6926">
        <v>0</v>
      </c>
      <c r="F6926">
        <v>0</v>
      </c>
      <c r="G6926">
        <v>9082693</v>
      </c>
      <c r="H6926">
        <v>5490000</v>
      </c>
      <c r="I6926">
        <v>14572693</v>
      </c>
      <c r="J6926">
        <f t="shared" si="111"/>
        <v>7286346.5</v>
      </c>
    </row>
    <row r="6927" spans="1:10">
      <c r="A6927" t="s">
        <v>130</v>
      </c>
      <c r="B6927" t="s">
        <v>1867</v>
      </c>
      <c r="C6927" t="s">
        <v>132</v>
      </c>
      <c r="D6927">
        <v>2022</v>
      </c>
      <c r="E6927">
        <v>26324412</v>
      </c>
      <c r="F6927">
        <v>8207000</v>
      </c>
      <c r="G6927">
        <v>4192000</v>
      </c>
      <c r="H6927">
        <v>1078000</v>
      </c>
      <c r="I6927">
        <v>39801412</v>
      </c>
      <c r="J6927">
        <f t="shared" si="111"/>
        <v>9950353</v>
      </c>
    </row>
    <row r="6928" spans="1:10">
      <c r="A6928" t="s">
        <v>130</v>
      </c>
      <c r="B6928" t="s">
        <v>1868</v>
      </c>
      <c r="C6928" t="s">
        <v>134</v>
      </c>
      <c r="D6928">
        <v>2022</v>
      </c>
      <c r="E6928">
        <v>59829957</v>
      </c>
      <c r="F6928">
        <v>118795000</v>
      </c>
      <c r="G6928">
        <v>76405000</v>
      </c>
      <c r="H6928">
        <v>106745000</v>
      </c>
      <c r="I6928">
        <v>361774957</v>
      </c>
      <c r="J6928">
        <f t="shared" si="111"/>
        <v>90443739.25</v>
      </c>
    </row>
    <row r="6929" spans="1:10">
      <c r="A6929" t="s">
        <v>130</v>
      </c>
      <c r="B6929" t="s">
        <v>1869</v>
      </c>
      <c r="C6929" t="s">
        <v>136</v>
      </c>
      <c r="D6929">
        <v>2022</v>
      </c>
      <c r="E6929">
        <v>0</v>
      </c>
      <c r="F6929">
        <v>71140589</v>
      </c>
      <c r="G6929">
        <v>30652000</v>
      </c>
      <c r="H6929">
        <v>46520000</v>
      </c>
      <c r="I6929">
        <v>148312589</v>
      </c>
      <c r="J6929">
        <f t="shared" si="111"/>
        <v>49437529.666666664</v>
      </c>
    </row>
    <row r="6930" spans="1:10">
      <c r="A6930" t="s">
        <v>130</v>
      </c>
      <c r="B6930" t="s">
        <v>1870</v>
      </c>
      <c r="C6930" t="s">
        <v>138</v>
      </c>
      <c r="D6930">
        <v>2022</v>
      </c>
      <c r="E6930">
        <v>5287020</v>
      </c>
      <c r="F6930">
        <v>0</v>
      </c>
      <c r="G6930">
        <v>52750000</v>
      </c>
      <c r="H6930">
        <v>0</v>
      </c>
      <c r="I6930">
        <v>58037020</v>
      </c>
      <c r="J6930">
        <f t="shared" si="111"/>
        <v>29018510</v>
      </c>
    </row>
    <row r="6931" spans="1:10">
      <c r="A6931" t="s">
        <v>130</v>
      </c>
      <c r="B6931" t="s">
        <v>1871</v>
      </c>
      <c r="C6931" t="s">
        <v>140</v>
      </c>
      <c r="D6931">
        <v>2022</v>
      </c>
      <c r="E6931">
        <v>0</v>
      </c>
      <c r="F6931">
        <v>16017362</v>
      </c>
      <c r="G6931">
        <v>15000000</v>
      </c>
      <c r="H6931">
        <v>6850000</v>
      </c>
      <c r="I6931">
        <v>37867362</v>
      </c>
      <c r="J6931">
        <f t="shared" si="111"/>
        <v>12622454</v>
      </c>
    </row>
    <row r="6932" spans="1:10">
      <c r="A6932" t="s">
        <v>130</v>
      </c>
      <c r="B6932" t="s">
        <v>2505</v>
      </c>
      <c r="C6932" t="s">
        <v>2460</v>
      </c>
      <c r="D6932">
        <v>2022</v>
      </c>
      <c r="E6932">
        <v>65689000</v>
      </c>
      <c r="F6932">
        <v>0</v>
      </c>
      <c r="G6932">
        <v>0</v>
      </c>
      <c r="H6932">
        <v>0</v>
      </c>
      <c r="I6932">
        <v>65689000</v>
      </c>
      <c r="J6932">
        <f t="shared" si="111"/>
        <v>65689000</v>
      </c>
    </row>
    <row r="6933" spans="1:10">
      <c r="A6933" t="s">
        <v>130</v>
      </c>
      <c r="B6933" t="s">
        <v>1873</v>
      </c>
      <c r="C6933" t="s">
        <v>1418</v>
      </c>
      <c r="D6933">
        <v>2022</v>
      </c>
      <c r="E6933">
        <v>1230000</v>
      </c>
      <c r="F6933">
        <v>0</v>
      </c>
      <c r="G6933">
        <v>0</v>
      </c>
      <c r="H6933">
        <v>0</v>
      </c>
      <c r="I6933">
        <v>1230000</v>
      </c>
      <c r="J6933">
        <f t="shared" si="111"/>
        <v>1230000</v>
      </c>
    </row>
    <row r="6934" spans="1:10">
      <c r="A6934" t="s">
        <v>141</v>
      </c>
      <c r="B6934" t="s">
        <v>142</v>
      </c>
      <c r="C6934" t="s">
        <v>143</v>
      </c>
      <c r="D6934">
        <v>2022</v>
      </c>
      <c r="E6934">
        <v>0</v>
      </c>
      <c r="F6934">
        <v>60316057</v>
      </c>
      <c r="G6934">
        <v>21365000</v>
      </c>
      <c r="H6934">
        <v>19649000</v>
      </c>
      <c r="I6934">
        <v>101330057</v>
      </c>
      <c r="J6934">
        <f t="shared" si="111"/>
        <v>33776685.666666664</v>
      </c>
    </row>
    <row r="6935" spans="1:10">
      <c r="A6935" t="s">
        <v>141</v>
      </c>
      <c r="B6935" t="s">
        <v>142</v>
      </c>
      <c r="C6935" t="s">
        <v>143</v>
      </c>
      <c r="D6935">
        <v>2022</v>
      </c>
      <c r="E6935">
        <v>14165385</v>
      </c>
      <c r="F6935">
        <v>21959000</v>
      </c>
      <c r="G6935">
        <v>1448000</v>
      </c>
      <c r="H6935">
        <v>3236000</v>
      </c>
      <c r="I6935">
        <v>40808385</v>
      </c>
      <c r="J6935">
        <f t="shared" si="111"/>
        <v>10202096.25</v>
      </c>
    </row>
    <row r="6936" spans="1:10">
      <c r="A6936" t="s">
        <v>141</v>
      </c>
      <c r="B6936" t="s">
        <v>142</v>
      </c>
      <c r="C6936" t="s">
        <v>143</v>
      </c>
      <c r="D6936">
        <v>2022</v>
      </c>
      <c r="E6936">
        <v>607375</v>
      </c>
      <c r="F6936">
        <v>0</v>
      </c>
      <c r="G6936">
        <v>181000</v>
      </c>
      <c r="H6936">
        <v>1000</v>
      </c>
      <c r="I6936">
        <v>789375</v>
      </c>
      <c r="J6936">
        <f t="shared" si="111"/>
        <v>263125</v>
      </c>
    </row>
    <row r="6937" spans="1:10">
      <c r="A6937" t="s">
        <v>141</v>
      </c>
      <c r="B6937" t="s">
        <v>144</v>
      </c>
      <c r="C6937" t="s">
        <v>145</v>
      </c>
      <c r="D6937">
        <v>2022</v>
      </c>
      <c r="E6937">
        <v>1832708</v>
      </c>
      <c r="F6937">
        <v>2218000</v>
      </c>
      <c r="G6937">
        <v>0</v>
      </c>
      <c r="H6937">
        <v>0</v>
      </c>
      <c r="I6937">
        <v>4050708</v>
      </c>
      <c r="J6937">
        <f t="shared" si="111"/>
        <v>2025354</v>
      </c>
    </row>
    <row r="6938" spans="1:10">
      <c r="A6938" t="s">
        <v>141</v>
      </c>
      <c r="B6938" t="s">
        <v>144</v>
      </c>
      <c r="C6938" t="s">
        <v>145</v>
      </c>
      <c r="D6938">
        <v>2022</v>
      </c>
      <c r="E6938">
        <v>1523804</v>
      </c>
      <c r="F6938">
        <v>0</v>
      </c>
      <c r="G6938">
        <v>0</v>
      </c>
      <c r="H6938">
        <v>0</v>
      </c>
      <c r="I6938">
        <v>1523804</v>
      </c>
      <c r="J6938">
        <f t="shared" si="111"/>
        <v>1523804</v>
      </c>
    </row>
    <row r="6939" spans="1:10">
      <c r="A6939" t="s">
        <v>141</v>
      </c>
      <c r="B6939" t="s">
        <v>144</v>
      </c>
      <c r="C6939" t="s">
        <v>145</v>
      </c>
      <c r="D6939">
        <v>2022</v>
      </c>
      <c r="E6939">
        <v>61000</v>
      </c>
      <c r="F6939">
        <v>0</v>
      </c>
      <c r="G6939">
        <v>0</v>
      </c>
      <c r="H6939">
        <v>0</v>
      </c>
      <c r="I6939">
        <v>61000</v>
      </c>
      <c r="J6939">
        <f t="shared" si="111"/>
        <v>61000</v>
      </c>
    </row>
    <row r="6940" spans="1:10">
      <c r="A6940" t="s">
        <v>141</v>
      </c>
      <c r="B6940" t="s">
        <v>2222</v>
      </c>
      <c r="C6940" t="s">
        <v>2223</v>
      </c>
      <c r="D6940">
        <v>2022</v>
      </c>
      <c r="E6940">
        <v>542599</v>
      </c>
      <c r="F6940">
        <v>0</v>
      </c>
      <c r="G6940">
        <v>0</v>
      </c>
      <c r="H6940">
        <v>0</v>
      </c>
      <c r="I6940">
        <v>542599</v>
      </c>
      <c r="J6940">
        <f t="shared" si="111"/>
        <v>542599</v>
      </c>
    </row>
    <row r="6941" spans="1:10">
      <c r="A6941" t="s">
        <v>141</v>
      </c>
      <c r="B6941" t="s">
        <v>146</v>
      </c>
      <c r="C6941" t="s">
        <v>147</v>
      </c>
      <c r="D6941">
        <v>2022</v>
      </c>
      <c r="E6941">
        <v>0</v>
      </c>
      <c r="F6941">
        <v>3406356</v>
      </c>
      <c r="G6941">
        <v>5773000</v>
      </c>
      <c r="H6941">
        <v>794000</v>
      </c>
      <c r="I6941">
        <v>9973356</v>
      </c>
      <c r="J6941">
        <f t="shared" si="111"/>
        <v>3324452</v>
      </c>
    </row>
    <row r="6942" spans="1:10">
      <c r="A6942" t="s">
        <v>141</v>
      </c>
      <c r="B6942" t="s">
        <v>146</v>
      </c>
      <c r="C6942" t="s">
        <v>147</v>
      </c>
      <c r="D6942">
        <v>2022</v>
      </c>
      <c r="E6942">
        <v>61789531</v>
      </c>
      <c r="F6942">
        <v>0</v>
      </c>
      <c r="G6942">
        <v>0</v>
      </c>
      <c r="H6942">
        <v>0</v>
      </c>
      <c r="I6942">
        <v>61789531</v>
      </c>
      <c r="J6942">
        <f t="shared" si="111"/>
        <v>61789531</v>
      </c>
    </row>
    <row r="6943" spans="1:10">
      <c r="A6943" t="s">
        <v>148</v>
      </c>
      <c r="B6943" t="s">
        <v>149</v>
      </c>
      <c r="C6943" t="s">
        <v>150</v>
      </c>
      <c r="D6943">
        <v>2022</v>
      </c>
      <c r="E6943">
        <v>342967015</v>
      </c>
      <c r="F6943">
        <v>345753000</v>
      </c>
      <c r="G6943">
        <v>337500000</v>
      </c>
      <c r="H6943">
        <v>337500000</v>
      </c>
      <c r="I6943">
        <v>1363720015</v>
      </c>
      <c r="J6943">
        <f t="shared" si="111"/>
        <v>340930003.75</v>
      </c>
    </row>
    <row r="6944" spans="1:10">
      <c r="A6944" t="s">
        <v>148</v>
      </c>
      <c r="B6944" t="s">
        <v>1458</v>
      </c>
      <c r="C6944" t="s">
        <v>1459</v>
      </c>
      <c r="D6944">
        <v>2022</v>
      </c>
      <c r="E6944">
        <v>19926000</v>
      </c>
      <c r="F6944">
        <v>1250000</v>
      </c>
      <c r="G6944">
        <v>0</v>
      </c>
      <c r="H6944">
        <v>0</v>
      </c>
      <c r="I6944">
        <v>21176000</v>
      </c>
      <c r="J6944">
        <f t="shared" si="111"/>
        <v>10588000</v>
      </c>
    </row>
    <row r="6945" spans="1:10">
      <c r="A6945" t="s">
        <v>148</v>
      </c>
      <c r="B6945" t="s">
        <v>874</v>
      </c>
      <c r="C6945" t="s">
        <v>875</v>
      </c>
      <c r="D6945">
        <v>2022</v>
      </c>
      <c r="E6945">
        <v>100000</v>
      </c>
      <c r="F6945">
        <v>0</v>
      </c>
      <c r="G6945">
        <v>0</v>
      </c>
      <c r="H6945">
        <v>0</v>
      </c>
      <c r="I6945">
        <v>100000</v>
      </c>
      <c r="J6945">
        <f t="shared" si="111"/>
        <v>100000</v>
      </c>
    </row>
    <row r="6946" spans="1:10">
      <c r="A6946" t="s">
        <v>148</v>
      </c>
      <c r="B6946" t="s">
        <v>151</v>
      </c>
      <c r="C6946" t="s">
        <v>152</v>
      </c>
      <c r="D6946">
        <v>2022</v>
      </c>
      <c r="E6946">
        <v>900000</v>
      </c>
      <c r="F6946">
        <v>0</v>
      </c>
      <c r="G6946">
        <v>0</v>
      </c>
      <c r="H6946">
        <v>0</v>
      </c>
      <c r="I6946">
        <v>900000</v>
      </c>
      <c r="J6946">
        <f t="shared" si="111"/>
        <v>900000</v>
      </c>
    </row>
    <row r="6947" spans="1:10">
      <c r="A6947" t="s">
        <v>148</v>
      </c>
      <c r="B6947" t="s">
        <v>153</v>
      </c>
      <c r="C6947" t="s">
        <v>154</v>
      </c>
      <c r="D6947">
        <v>2022</v>
      </c>
      <c r="E6947">
        <v>1550000</v>
      </c>
      <c r="F6947">
        <v>0</v>
      </c>
      <c r="G6947">
        <v>0</v>
      </c>
      <c r="H6947">
        <v>0</v>
      </c>
      <c r="I6947">
        <v>1550000</v>
      </c>
      <c r="J6947">
        <f t="shared" si="111"/>
        <v>1550000</v>
      </c>
    </row>
    <row r="6948" spans="1:10">
      <c r="A6948" t="s">
        <v>155</v>
      </c>
      <c r="B6948" t="s">
        <v>160</v>
      </c>
      <c r="C6948" t="s">
        <v>161</v>
      </c>
      <c r="D6948">
        <v>2022</v>
      </c>
      <c r="E6948">
        <v>186354777</v>
      </c>
      <c r="F6948">
        <v>411455000</v>
      </c>
      <c r="G6948">
        <v>438597000</v>
      </c>
      <c r="H6948">
        <v>992084000</v>
      </c>
      <c r="I6948">
        <v>2028490777</v>
      </c>
      <c r="J6948">
        <f t="shared" si="111"/>
        <v>507122694.25</v>
      </c>
    </row>
    <row r="6949" spans="1:10">
      <c r="A6949" t="s">
        <v>155</v>
      </c>
      <c r="B6949" t="s">
        <v>160</v>
      </c>
      <c r="C6949" t="s">
        <v>161</v>
      </c>
      <c r="D6949">
        <v>2022</v>
      </c>
      <c r="E6949">
        <v>0</v>
      </c>
      <c r="F6949">
        <v>10200874</v>
      </c>
      <c r="G6949">
        <v>0</v>
      </c>
      <c r="H6949">
        <v>0</v>
      </c>
      <c r="I6949">
        <v>10200874</v>
      </c>
      <c r="J6949">
        <f t="shared" si="111"/>
        <v>10200874</v>
      </c>
    </row>
    <row r="6950" spans="1:10">
      <c r="A6950" t="s">
        <v>155</v>
      </c>
      <c r="B6950" t="s">
        <v>162</v>
      </c>
      <c r="C6950" t="s">
        <v>163</v>
      </c>
      <c r="D6950">
        <v>2022</v>
      </c>
      <c r="E6950">
        <v>277186000</v>
      </c>
      <c r="F6950">
        <v>135000000</v>
      </c>
      <c r="G6950">
        <v>171290000</v>
      </c>
      <c r="H6950">
        <v>0</v>
      </c>
      <c r="I6950">
        <v>583476000</v>
      </c>
      <c r="J6950">
        <f t="shared" si="111"/>
        <v>194492000</v>
      </c>
    </row>
    <row r="6951" spans="1:10">
      <c r="A6951" t="s">
        <v>155</v>
      </c>
      <c r="B6951" t="s">
        <v>162</v>
      </c>
      <c r="C6951" t="s">
        <v>163</v>
      </c>
      <c r="D6951">
        <v>2022</v>
      </c>
      <c r="E6951">
        <v>121909000</v>
      </c>
      <c r="F6951">
        <v>10000000</v>
      </c>
      <c r="G6951">
        <v>0</v>
      </c>
      <c r="H6951">
        <v>0</v>
      </c>
      <c r="I6951">
        <v>131909000</v>
      </c>
      <c r="J6951">
        <f t="shared" si="111"/>
        <v>65954500</v>
      </c>
    </row>
    <row r="6952" spans="1:10">
      <c r="A6952" t="s">
        <v>155</v>
      </c>
      <c r="B6952" t="s">
        <v>164</v>
      </c>
      <c r="C6952" t="s">
        <v>165</v>
      </c>
      <c r="D6952">
        <v>2022</v>
      </c>
      <c r="E6952">
        <v>0</v>
      </c>
      <c r="F6952">
        <v>0</v>
      </c>
      <c r="G6952">
        <v>6954821</v>
      </c>
      <c r="H6952">
        <v>88019000</v>
      </c>
      <c r="I6952">
        <v>94973821</v>
      </c>
      <c r="J6952">
        <f t="shared" si="111"/>
        <v>47486910.5</v>
      </c>
    </row>
    <row r="6953" spans="1:10">
      <c r="A6953" t="s">
        <v>155</v>
      </c>
      <c r="B6953" t="s">
        <v>166</v>
      </c>
      <c r="C6953" t="s">
        <v>167</v>
      </c>
      <c r="D6953">
        <v>2022</v>
      </c>
      <c r="E6953">
        <v>0</v>
      </c>
      <c r="F6953">
        <v>0</v>
      </c>
      <c r="G6953">
        <v>50599085</v>
      </c>
      <c r="H6953">
        <v>0</v>
      </c>
      <c r="I6953">
        <v>50599085</v>
      </c>
      <c r="J6953">
        <f t="shared" si="111"/>
        <v>50599085</v>
      </c>
    </row>
    <row r="6954" spans="1:10">
      <c r="A6954" t="s">
        <v>155</v>
      </c>
      <c r="B6954" t="s">
        <v>168</v>
      </c>
      <c r="C6954" t="s">
        <v>169</v>
      </c>
      <c r="D6954">
        <v>2022</v>
      </c>
      <c r="E6954">
        <v>4709308</v>
      </c>
      <c r="F6954">
        <v>0</v>
      </c>
      <c r="G6954">
        <v>0</v>
      </c>
      <c r="H6954">
        <v>6000000</v>
      </c>
      <c r="I6954">
        <v>10709308</v>
      </c>
      <c r="J6954">
        <f t="shared" si="111"/>
        <v>5354654</v>
      </c>
    </row>
    <row r="6955" spans="1:10">
      <c r="A6955" t="s">
        <v>155</v>
      </c>
      <c r="B6955" t="s">
        <v>1604</v>
      </c>
      <c r="C6955" t="s">
        <v>1605</v>
      </c>
      <c r="D6955">
        <v>2022</v>
      </c>
      <c r="E6955">
        <v>2462989</v>
      </c>
      <c r="F6955">
        <v>0</v>
      </c>
      <c r="G6955">
        <v>804000</v>
      </c>
      <c r="H6955">
        <v>0</v>
      </c>
      <c r="I6955">
        <v>3266989</v>
      </c>
      <c r="J6955">
        <f t="shared" ref="J6955:J7018" si="112">AVERAGEIF(E6955:H6955, "&gt;0")</f>
        <v>1633494.5</v>
      </c>
    </row>
    <row r="6956" spans="1:10">
      <c r="A6956" t="s">
        <v>155</v>
      </c>
      <c r="B6956" t="s">
        <v>1003</v>
      </c>
      <c r="C6956" t="s">
        <v>1004</v>
      </c>
      <c r="D6956">
        <v>2022</v>
      </c>
      <c r="E6956">
        <v>5433323</v>
      </c>
      <c r="F6956">
        <v>0</v>
      </c>
      <c r="G6956">
        <v>0</v>
      </c>
      <c r="H6956">
        <v>0</v>
      </c>
      <c r="I6956">
        <v>5433323</v>
      </c>
      <c r="J6956">
        <f t="shared" si="112"/>
        <v>5433323</v>
      </c>
    </row>
    <row r="6957" spans="1:10">
      <c r="A6957" t="s">
        <v>155</v>
      </c>
      <c r="B6957" t="s">
        <v>174</v>
      </c>
      <c r="C6957" t="s">
        <v>175</v>
      </c>
      <c r="D6957">
        <v>2022</v>
      </c>
      <c r="E6957">
        <v>10000000</v>
      </c>
      <c r="F6957">
        <v>51367518</v>
      </c>
      <c r="G6957">
        <v>60854000</v>
      </c>
      <c r="H6957">
        <v>15514000</v>
      </c>
      <c r="I6957">
        <v>137735518</v>
      </c>
      <c r="J6957">
        <f t="shared" si="112"/>
        <v>34433879.5</v>
      </c>
    </row>
    <row r="6958" spans="1:10">
      <c r="A6958" t="s">
        <v>155</v>
      </c>
      <c r="B6958" t="s">
        <v>174</v>
      </c>
      <c r="C6958" t="s">
        <v>175</v>
      </c>
      <c r="D6958">
        <v>2022</v>
      </c>
      <c r="E6958">
        <v>0</v>
      </c>
      <c r="F6958">
        <v>18618000</v>
      </c>
      <c r="G6958">
        <v>0</v>
      </c>
      <c r="H6958">
        <v>0</v>
      </c>
      <c r="I6958">
        <v>18618000</v>
      </c>
      <c r="J6958">
        <f t="shared" si="112"/>
        <v>18618000</v>
      </c>
    </row>
    <row r="6959" spans="1:10">
      <c r="A6959" t="s">
        <v>155</v>
      </c>
      <c r="B6959" t="s">
        <v>174</v>
      </c>
      <c r="C6959" t="s">
        <v>175</v>
      </c>
      <c r="D6959">
        <v>2022</v>
      </c>
      <c r="E6959">
        <v>0</v>
      </c>
      <c r="F6959">
        <v>200000</v>
      </c>
      <c r="G6959">
        <v>0</v>
      </c>
      <c r="H6959">
        <v>0</v>
      </c>
      <c r="I6959">
        <v>200000</v>
      </c>
      <c r="J6959">
        <f t="shared" si="112"/>
        <v>200000</v>
      </c>
    </row>
    <row r="6960" spans="1:10">
      <c r="A6960" t="s">
        <v>155</v>
      </c>
      <c r="B6960" t="s">
        <v>176</v>
      </c>
      <c r="C6960" t="s">
        <v>177</v>
      </c>
      <c r="D6960">
        <v>2022</v>
      </c>
      <c r="E6960">
        <v>703029</v>
      </c>
      <c r="F6960">
        <v>0</v>
      </c>
      <c r="G6960">
        <v>78000</v>
      </c>
      <c r="H6960">
        <v>5633000</v>
      </c>
      <c r="I6960">
        <v>6414029</v>
      </c>
      <c r="J6960">
        <f t="shared" si="112"/>
        <v>2138009.6666666665</v>
      </c>
    </row>
    <row r="6961" spans="1:10">
      <c r="A6961" t="s">
        <v>155</v>
      </c>
      <c r="B6961" t="s">
        <v>181</v>
      </c>
      <c r="C6961" t="s">
        <v>182</v>
      </c>
      <c r="D6961">
        <v>2022</v>
      </c>
      <c r="E6961">
        <v>1901565</v>
      </c>
      <c r="F6961">
        <v>0</v>
      </c>
      <c r="G6961">
        <v>0</v>
      </c>
      <c r="H6961">
        <v>929000</v>
      </c>
      <c r="I6961">
        <v>2830565</v>
      </c>
      <c r="J6961">
        <f t="shared" si="112"/>
        <v>1415282.5</v>
      </c>
    </row>
    <row r="6962" spans="1:10">
      <c r="A6962" t="s">
        <v>155</v>
      </c>
      <c r="B6962" t="s">
        <v>185</v>
      </c>
      <c r="C6962" t="s">
        <v>186</v>
      </c>
      <c r="D6962">
        <v>2022</v>
      </c>
      <c r="E6962">
        <v>0</v>
      </c>
      <c r="F6962">
        <v>2543000</v>
      </c>
      <c r="G6962">
        <v>16951000</v>
      </c>
      <c r="H6962">
        <v>0</v>
      </c>
      <c r="I6962">
        <v>19494000</v>
      </c>
      <c r="J6962">
        <f t="shared" si="112"/>
        <v>9747000</v>
      </c>
    </row>
    <row r="6963" spans="1:10">
      <c r="A6963" t="s">
        <v>155</v>
      </c>
      <c r="B6963" t="s">
        <v>187</v>
      </c>
      <c r="C6963" t="s">
        <v>188</v>
      </c>
      <c r="D6963">
        <v>2022</v>
      </c>
      <c r="E6963">
        <v>18296265</v>
      </c>
      <c r="F6963">
        <v>15367000</v>
      </c>
      <c r="G6963">
        <v>83400000</v>
      </c>
      <c r="H6963">
        <v>39589000</v>
      </c>
      <c r="I6963">
        <v>156652265</v>
      </c>
      <c r="J6963">
        <f t="shared" si="112"/>
        <v>39163066.25</v>
      </c>
    </row>
    <row r="6964" spans="1:10">
      <c r="A6964" t="s">
        <v>155</v>
      </c>
      <c r="B6964" t="s">
        <v>189</v>
      </c>
      <c r="C6964" t="s">
        <v>190</v>
      </c>
      <c r="D6964">
        <v>2022</v>
      </c>
      <c r="E6964">
        <v>0</v>
      </c>
      <c r="F6964">
        <v>0</v>
      </c>
      <c r="G6964">
        <v>281095199</v>
      </c>
      <c r="H6964">
        <v>0</v>
      </c>
      <c r="I6964">
        <v>281095199</v>
      </c>
      <c r="J6964">
        <f t="shared" si="112"/>
        <v>281095199</v>
      </c>
    </row>
    <row r="6965" spans="1:10">
      <c r="A6965" t="s">
        <v>155</v>
      </c>
      <c r="B6965" t="s">
        <v>193</v>
      </c>
      <c r="C6965" t="s">
        <v>194</v>
      </c>
      <c r="D6965">
        <v>2022</v>
      </c>
      <c r="E6965">
        <v>0</v>
      </c>
      <c r="F6965">
        <v>41804000</v>
      </c>
      <c r="G6965">
        <v>0</v>
      </c>
      <c r="H6965">
        <v>0</v>
      </c>
      <c r="I6965">
        <v>41804000</v>
      </c>
      <c r="J6965">
        <f t="shared" si="112"/>
        <v>41804000</v>
      </c>
    </row>
    <row r="6966" spans="1:10">
      <c r="A6966" t="s">
        <v>155</v>
      </c>
      <c r="B6966" t="s">
        <v>193</v>
      </c>
      <c r="C6966" t="s">
        <v>194</v>
      </c>
      <c r="D6966">
        <v>2022</v>
      </c>
      <c r="E6966">
        <v>0</v>
      </c>
      <c r="F6966">
        <v>9310000</v>
      </c>
      <c r="G6966">
        <v>0</v>
      </c>
      <c r="H6966">
        <v>0</v>
      </c>
      <c r="I6966">
        <v>9310000</v>
      </c>
      <c r="J6966">
        <f t="shared" si="112"/>
        <v>9310000</v>
      </c>
    </row>
    <row r="6967" spans="1:10">
      <c r="A6967" t="s">
        <v>155</v>
      </c>
      <c r="B6967" t="s">
        <v>195</v>
      </c>
      <c r="C6967" t="s">
        <v>196</v>
      </c>
      <c r="D6967">
        <v>2022</v>
      </c>
      <c r="E6967">
        <v>0</v>
      </c>
      <c r="F6967">
        <v>0</v>
      </c>
      <c r="G6967">
        <v>45150200</v>
      </c>
      <c r="H6967">
        <v>0</v>
      </c>
      <c r="I6967">
        <v>45150200</v>
      </c>
      <c r="J6967">
        <f t="shared" si="112"/>
        <v>45150200</v>
      </c>
    </row>
    <row r="6968" spans="1:10">
      <c r="A6968" t="s">
        <v>155</v>
      </c>
      <c r="B6968" t="s">
        <v>197</v>
      </c>
      <c r="C6968" t="s">
        <v>198</v>
      </c>
      <c r="D6968">
        <v>2022</v>
      </c>
      <c r="E6968">
        <v>534250</v>
      </c>
      <c r="F6968">
        <v>0</v>
      </c>
      <c r="G6968">
        <v>0</v>
      </c>
      <c r="H6968">
        <v>6740000</v>
      </c>
      <c r="I6968">
        <v>7274250</v>
      </c>
      <c r="J6968">
        <f t="shared" si="112"/>
        <v>3637125</v>
      </c>
    </row>
    <row r="6969" spans="1:10">
      <c r="A6969" t="s">
        <v>155</v>
      </c>
      <c r="B6969" t="s">
        <v>199</v>
      </c>
      <c r="C6969" t="s">
        <v>200</v>
      </c>
      <c r="D6969">
        <v>2022</v>
      </c>
      <c r="E6969">
        <v>0</v>
      </c>
      <c r="F6969">
        <v>0</v>
      </c>
      <c r="G6969">
        <v>7018999</v>
      </c>
      <c r="H6969">
        <v>53990000</v>
      </c>
      <c r="I6969">
        <v>61008999</v>
      </c>
      <c r="J6969">
        <f t="shared" si="112"/>
        <v>30504499.5</v>
      </c>
    </row>
    <row r="6970" spans="1:10">
      <c r="A6970" t="s">
        <v>155</v>
      </c>
      <c r="B6970" t="s">
        <v>206</v>
      </c>
      <c r="C6970" t="s">
        <v>207</v>
      </c>
      <c r="D6970">
        <v>2022</v>
      </c>
      <c r="E6970">
        <v>0</v>
      </c>
      <c r="F6970">
        <v>0</v>
      </c>
      <c r="G6970">
        <v>44606000</v>
      </c>
      <c r="H6970">
        <v>0</v>
      </c>
      <c r="I6970">
        <v>44606000</v>
      </c>
      <c r="J6970">
        <f t="shared" si="112"/>
        <v>44606000</v>
      </c>
    </row>
    <row r="6971" spans="1:10">
      <c r="A6971" t="s">
        <v>155</v>
      </c>
      <c r="B6971" t="s">
        <v>208</v>
      </c>
      <c r="C6971" t="s">
        <v>209</v>
      </c>
      <c r="D6971">
        <v>2022</v>
      </c>
      <c r="E6971">
        <v>2316815</v>
      </c>
      <c r="F6971">
        <v>122000</v>
      </c>
      <c r="G6971">
        <v>0</v>
      </c>
      <c r="H6971">
        <v>0</v>
      </c>
      <c r="I6971">
        <v>2438815</v>
      </c>
      <c r="J6971">
        <f t="shared" si="112"/>
        <v>1219407.5</v>
      </c>
    </row>
    <row r="6972" spans="1:10">
      <c r="A6972" t="s">
        <v>155</v>
      </c>
      <c r="B6972" t="s">
        <v>212</v>
      </c>
      <c r="C6972" t="s">
        <v>213</v>
      </c>
      <c r="D6972">
        <v>2022</v>
      </c>
      <c r="E6972">
        <v>0</v>
      </c>
      <c r="F6972">
        <v>13413850</v>
      </c>
      <c r="G6972">
        <v>0</v>
      </c>
      <c r="H6972">
        <v>0</v>
      </c>
      <c r="I6972">
        <v>13413850</v>
      </c>
      <c r="J6972">
        <f t="shared" si="112"/>
        <v>13413850</v>
      </c>
    </row>
    <row r="6973" spans="1:10">
      <c r="A6973" t="s">
        <v>155</v>
      </c>
      <c r="B6973" t="s">
        <v>212</v>
      </c>
      <c r="C6973" t="s">
        <v>213</v>
      </c>
      <c r="D6973">
        <v>2022</v>
      </c>
      <c r="E6973">
        <v>0</v>
      </c>
      <c r="F6973">
        <v>11200000</v>
      </c>
      <c r="G6973">
        <v>0</v>
      </c>
      <c r="H6973">
        <v>0</v>
      </c>
      <c r="I6973">
        <v>11200000</v>
      </c>
      <c r="J6973">
        <f t="shared" si="112"/>
        <v>11200000</v>
      </c>
    </row>
    <row r="6974" spans="1:10">
      <c r="A6974" t="s">
        <v>155</v>
      </c>
      <c r="B6974" t="s">
        <v>214</v>
      </c>
      <c r="C6974" t="s">
        <v>215</v>
      </c>
      <c r="D6974">
        <v>2022</v>
      </c>
      <c r="E6974">
        <v>0</v>
      </c>
      <c r="F6974">
        <v>0</v>
      </c>
      <c r="G6974">
        <v>59512000</v>
      </c>
      <c r="H6974">
        <v>0</v>
      </c>
      <c r="I6974">
        <v>59512000</v>
      </c>
      <c r="J6974">
        <f t="shared" si="112"/>
        <v>59512000</v>
      </c>
    </row>
    <row r="6975" spans="1:10">
      <c r="A6975" t="s">
        <v>155</v>
      </c>
      <c r="B6975" t="s">
        <v>216</v>
      </c>
      <c r="C6975" t="s">
        <v>217</v>
      </c>
      <c r="D6975">
        <v>2022</v>
      </c>
      <c r="E6975">
        <v>0</v>
      </c>
      <c r="F6975">
        <v>193797</v>
      </c>
      <c r="G6975">
        <v>0</v>
      </c>
      <c r="H6975">
        <v>0</v>
      </c>
      <c r="I6975">
        <v>193797</v>
      </c>
      <c r="J6975">
        <f t="shared" si="112"/>
        <v>193797</v>
      </c>
    </row>
    <row r="6976" spans="1:10">
      <c r="A6976" t="s">
        <v>155</v>
      </c>
      <c r="B6976" t="s">
        <v>224</v>
      </c>
      <c r="C6976" t="s">
        <v>225</v>
      </c>
      <c r="D6976">
        <v>2022</v>
      </c>
      <c r="E6976">
        <v>0</v>
      </c>
      <c r="F6976">
        <v>27200000</v>
      </c>
      <c r="G6976">
        <v>0</v>
      </c>
      <c r="H6976">
        <v>0</v>
      </c>
      <c r="I6976">
        <v>27200000</v>
      </c>
      <c r="J6976">
        <f t="shared" si="112"/>
        <v>27200000</v>
      </c>
    </row>
    <row r="6977" spans="1:10">
      <c r="A6977" t="s">
        <v>155</v>
      </c>
      <c r="B6977" t="s">
        <v>226</v>
      </c>
      <c r="C6977" t="s">
        <v>227</v>
      </c>
      <c r="D6977">
        <v>2022</v>
      </c>
      <c r="E6977">
        <v>0</v>
      </c>
      <c r="F6977">
        <v>31193000</v>
      </c>
      <c r="G6977">
        <v>0</v>
      </c>
      <c r="H6977">
        <v>0</v>
      </c>
      <c r="I6977">
        <v>31193000</v>
      </c>
      <c r="J6977">
        <f t="shared" si="112"/>
        <v>31193000</v>
      </c>
    </row>
    <row r="6978" spans="1:10">
      <c r="A6978" t="s">
        <v>155</v>
      </c>
      <c r="B6978" t="s">
        <v>228</v>
      </c>
      <c r="C6978" t="s">
        <v>229</v>
      </c>
      <c r="D6978">
        <v>2022</v>
      </c>
      <c r="E6978">
        <v>0</v>
      </c>
      <c r="F6978">
        <v>0</v>
      </c>
      <c r="G6978">
        <v>41956000</v>
      </c>
      <c r="H6978">
        <v>0</v>
      </c>
      <c r="I6978">
        <v>41956000</v>
      </c>
      <c r="J6978">
        <f t="shared" si="112"/>
        <v>41956000</v>
      </c>
    </row>
    <row r="6979" spans="1:10">
      <c r="A6979" t="s">
        <v>155</v>
      </c>
      <c r="B6979" t="s">
        <v>2461</v>
      </c>
      <c r="C6979" t="s">
        <v>2462</v>
      </c>
      <c r="D6979">
        <v>2022</v>
      </c>
      <c r="E6979">
        <v>1088507</v>
      </c>
      <c r="F6979">
        <v>0</v>
      </c>
      <c r="G6979">
        <v>0</v>
      </c>
      <c r="H6979">
        <v>0</v>
      </c>
      <c r="I6979">
        <v>1088507</v>
      </c>
      <c r="J6979">
        <f t="shared" si="112"/>
        <v>1088507</v>
      </c>
    </row>
    <row r="6980" spans="1:10">
      <c r="A6980" t="s">
        <v>155</v>
      </c>
      <c r="B6980" t="s">
        <v>1610</v>
      </c>
      <c r="C6980" t="s">
        <v>1611</v>
      </c>
      <c r="D6980">
        <v>2022</v>
      </c>
      <c r="E6980">
        <v>18691599</v>
      </c>
      <c r="F6980">
        <v>0</v>
      </c>
      <c r="G6980">
        <v>0</v>
      </c>
      <c r="H6980">
        <v>0</v>
      </c>
      <c r="I6980">
        <v>18691599</v>
      </c>
      <c r="J6980">
        <f t="shared" si="112"/>
        <v>18691599</v>
      </c>
    </row>
    <row r="6981" spans="1:10">
      <c r="A6981" t="s">
        <v>155</v>
      </c>
      <c r="B6981" t="s">
        <v>230</v>
      </c>
      <c r="C6981" t="s">
        <v>231</v>
      </c>
      <c r="D6981">
        <v>2022</v>
      </c>
      <c r="E6981">
        <v>28666000</v>
      </c>
      <c r="F6981">
        <v>361000</v>
      </c>
      <c r="G6981">
        <v>0</v>
      </c>
      <c r="H6981">
        <v>0</v>
      </c>
      <c r="I6981">
        <v>29027000</v>
      </c>
      <c r="J6981">
        <f t="shared" si="112"/>
        <v>14513500</v>
      </c>
    </row>
    <row r="6982" spans="1:10">
      <c r="A6982" t="s">
        <v>155</v>
      </c>
      <c r="B6982" t="s">
        <v>230</v>
      </c>
      <c r="C6982" t="s">
        <v>231</v>
      </c>
      <c r="D6982">
        <v>2022</v>
      </c>
      <c r="E6982">
        <v>21572000</v>
      </c>
      <c r="F6982">
        <v>0</v>
      </c>
      <c r="G6982">
        <v>0</v>
      </c>
      <c r="H6982">
        <v>0</v>
      </c>
      <c r="I6982">
        <v>21572000</v>
      </c>
      <c r="J6982">
        <f t="shared" si="112"/>
        <v>21572000</v>
      </c>
    </row>
    <row r="6983" spans="1:10">
      <c r="A6983" t="s">
        <v>155</v>
      </c>
      <c r="B6983" t="s">
        <v>2463</v>
      </c>
      <c r="C6983" t="s">
        <v>2464</v>
      </c>
      <c r="D6983">
        <v>2022</v>
      </c>
      <c r="E6983">
        <v>3060999</v>
      </c>
      <c r="F6983">
        <v>0</v>
      </c>
      <c r="G6983">
        <v>3000000</v>
      </c>
      <c r="H6983">
        <v>23168000</v>
      </c>
      <c r="I6983">
        <v>29228999</v>
      </c>
      <c r="J6983">
        <f t="shared" si="112"/>
        <v>9742999.666666666</v>
      </c>
    </row>
    <row r="6984" spans="1:10">
      <c r="A6984" t="s">
        <v>155</v>
      </c>
      <c r="B6984" t="s">
        <v>236</v>
      </c>
      <c r="C6984" t="s">
        <v>237</v>
      </c>
      <c r="D6984">
        <v>2022</v>
      </c>
      <c r="E6984">
        <v>0</v>
      </c>
      <c r="F6984">
        <v>0</v>
      </c>
      <c r="G6984">
        <v>4050625</v>
      </c>
      <c r="H6984">
        <v>45443000</v>
      </c>
      <c r="I6984">
        <v>49493625</v>
      </c>
      <c r="J6984">
        <f t="shared" si="112"/>
        <v>24746812.5</v>
      </c>
    </row>
    <row r="6985" spans="1:10">
      <c r="A6985" t="s">
        <v>155</v>
      </c>
      <c r="B6985" t="s">
        <v>240</v>
      </c>
      <c r="C6985" t="s">
        <v>241</v>
      </c>
      <c r="D6985">
        <v>2022</v>
      </c>
      <c r="E6985">
        <v>38079000</v>
      </c>
      <c r="F6985">
        <v>48080000</v>
      </c>
      <c r="G6985">
        <v>0</v>
      </c>
      <c r="H6985">
        <v>0</v>
      </c>
      <c r="I6985">
        <v>86159000</v>
      </c>
      <c r="J6985">
        <f t="shared" si="112"/>
        <v>43079500</v>
      </c>
    </row>
    <row r="6986" spans="1:10">
      <c r="A6986" t="s">
        <v>155</v>
      </c>
      <c r="B6986" t="s">
        <v>240</v>
      </c>
      <c r="C6986" t="s">
        <v>241</v>
      </c>
      <c r="D6986">
        <v>2022</v>
      </c>
      <c r="E6986">
        <v>5209000</v>
      </c>
      <c r="F6986">
        <v>4169000</v>
      </c>
      <c r="G6986">
        <v>0</v>
      </c>
      <c r="H6986">
        <v>0</v>
      </c>
      <c r="I6986">
        <v>9378000</v>
      </c>
      <c r="J6986">
        <f t="shared" si="112"/>
        <v>4689000</v>
      </c>
    </row>
    <row r="6987" spans="1:10">
      <c r="A6987" t="s">
        <v>155</v>
      </c>
      <c r="B6987" t="s">
        <v>244</v>
      </c>
      <c r="C6987" t="s">
        <v>245</v>
      </c>
      <c r="D6987">
        <v>2022</v>
      </c>
      <c r="E6987">
        <v>0</v>
      </c>
      <c r="F6987">
        <v>0</v>
      </c>
      <c r="G6987">
        <v>1258000</v>
      </c>
      <c r="H6987">
        <v>41952000</v>
      </c>
      <c r="I6987">
        <v>43210000</v>
      </c>
      <c r="J6987">
        <f t="shared" si="112"/>
        <v>21605000</v>
      </c>
    </row>
    <row r="6988" spans="1:10">
      <c r="A6988" t="s">
        <v>155</v>
      </c>
      <c r="B6988" t="s">
        <v>254</v>
      </c>
      <c r="C6988" t="s">
        <v>255</v>
      </c>
      <c r="D6988">
        <v>2022</v>
      </c>
      <c r="E6988">
        <v>0</v>
      </c>
      <c r="F6988">
        <v>0</v>
      </c>
      <c r="G6988">
        <v>0</v>
      </c>
      <c r="H6988">
        <v>128779000</v>
      </c>
      <c r="I6988">
        <v>128779000</v>
      </c>
      <c r="J6988">
        <f t="shared" si="112"/>
        <v>128779000</v>
      </c>
    </row>
    <row r="6989" spans="1:10">
      <c r="A6989" t="s">
        <v>155</v>
      </c>
      <c r="B6989" t="s">
        <v>256</v>
      </c>
      <c r="C6989" t="s">
        <v>257</v>
      </c>
      <c r="D6989">
        <v>2022</v>
      </c>
      <c r="E6989">
        <v>0</v>
      </c>
      <c r="F6989">
        <v>0</v>
      </c>
      <c r="G6989">
        <v>58684000</v>
      </c>
      <c r="H6989">
        <v>0</v>
      </c>
      <c r="I6989">
        <v>58684000</v>
      </c>
      <c r="J6989">
        <f t="shared" si="112"/>
        <v>58684000</v>
      </c>
    </row>
    <row r="6990" spans="1:10">
      <c r="A6990" t="s">
        <v>260</v>
      </c>
      <c r="B6990" t="s">
        <v>261</v>
      </c>
      <c r="C6990" t="s">
        <v>262</v>
      </c>
      <c r="D6990">
        <v>2022</v>
      </c>
      <c r="E6990">
        <v>41874737</v>
      </c>
      <c r="F6990">
        <v>36021000</v>
      </c>
      <c r="G6990">
        <v>28780000</v>
      </c>
      <c r="H6990">
        <v>63386000</v>
      </c>
      <c r="I6990">
        <v>170061737</v>
      </c>
      <c r="J6990">
        <f t="shared" si="112"/>
        <v>42515434.25</v>
      </c>
    </row>
    <row r="6991" spans="1:10">
      <c r="A6991" t="s">
        <v>260</v>
      </c>
      <c r="B6991" t="s">
        <v>265</v>
      </c>
      <c r="C6991" t="s">
        <v>1130</v>
      </c>
      <c r="D6991">
        <v>2022</v>
      </c>
      <c r="E6991">
        <v>276347018</v>
      </c>
      <c r="F6991">
        <v>224564000</v>
      </c>
      <c r="G6991">
        <v>229255000</v>
      </c>
      <c r="H6991">
        <v>103572000</v>
      </c>
      <c r="I6991">
        <v>833738018</v>
      </c>
      <c r="J6991">
        <f t="shared" si="112"/>
        <v>208434504.5</v>
      </c>
    </row>
    <row r="6992" spans="1:10">
      <c r="A6992" t="s">
        <v>260</v>
      </c>
      <c r="B6992" t="s">
        <v>267</v>
      </c>
      <c r="C6992" t="s">
        <v>268</v>
      </c>
      <c r="D6992">
        <v>2022</v>
      </c>
      <c r="E6992">
        <v>0</v>
      </c>
      <c r="F6992">
        <v>0</v>
      </c>
      <c r="G6992">
        <v>4613730</v>
      </c>
      <c r="H6992">
        <v>14588000</v>
      </c>
      <c r="I6992">
        <v>19201730</v>
      </c>
      <c r="J6992">
        <f t="shared" si="112"/>
        <v>9600865</v>
      </c>
    </row>
    <row r="6993" spans="1:10">
      <c r="A6993" t="s">
        <v>260</v>
      </c>
      <c r="B6993" t="s">
        <v>1108</v>
      </c>
      <c r="C6993" t="s">
        <v>1109</v>
      </c>
      <c r="D6993">
        <v>2022</v>
      </c>
      <c r="E6993">
        <v>33910806</v>
      </c>
      <c r="F6993">
        <v>14486000</v>
      </c>
      <c r="G6993">
        <v>0</v>
      </c>
      <c r="H6993">
        <v>0</v>
      </c>
      <c r="I6993">
        <v>48396806</v>
      </c>
      <c r="J6993">
        <f t="shared" si="112"/>
        <v>24198403</v>
      </c>
    </row>
    <row r="6994" spans="1:10">
      <c r="A6994" t="s">
        <v>260</v>
      </c>
      <c r="B6994" t="s">
        <v>269</v>
      </c>
      <c r="C6994" t="s">
        <v>270</v>
      </c>
      <c r="D6994">
        <v>2022</v>
      </c>
      <c r="E6994">
        <v>1316366</v>
      </c>
      <c r="F6994">
        <v>5520000</v>
      </c>
      <c r="G6994">
        <v>5631000</v>
      </c>
      <c r="H6994">
        <v>5743000</v>
      </c>
      <c r="I6994">
        <v>18210366</v>
      </c>
      <c r="J6994">
        <f t="shared" si="112"/>
        <v>4552591.5</v>
      </c>
    </row>
    <row r="6995" spans="1:10">
      <c r="A6995" t="s">
        <v>260</v>
      </c>
      <c r="B6995" t="s">
        <v>271</v>
      </c>
      <c r="C6995" t="s">
        <v>272</v>
      </c>
      <c r="D6995">
        <v>2022</v>
      </c>
      <c r="E6995">
        <v>34594905</v>
      </c>
      <c r="F6995">
        <v>117286000</v>
      </c>
      <c r="G6995">
        <v>149239000</v>
      </c>
      <c r="H6995">
        <v>140108000</v>
      </c>
      <c r="I6995">
        <v>441227905</v>
      </c>
      <c r="J6995">
        <f t="shared" si="112"/>
        <v>110306976.25</v>
      </c>
    </row>
    <row r="6996" spans="1:10">
      <c r="A6996" t="s">
        <v>260</v>
      </c>
      <c r="B6996" t="s">
        <v>273</v>
      </c>
      <c r="C6996" t="s">
        <v>274</v>
      </c>
      <c r="D6996">
        <v>2022</v>
      </c>
      <c r="E6996">
        <v>0</v>
      </c>
      <c r="F6996">
        <v>0</v>
      </c>
      <c r="G6996">
        <v>0</v>
      </c>
      <c r="H6996">
        <v>3268984</v>
      </c>
      <c r="I6996">
        <v>3268984</v>
      </c>
      <c r="J6996">
        <f t="shared" si="112"/>
        <v>3268984</v>
      </c>
    </row>
    <row r="6997" spans="1:10">
      <c r="A6997" t="s">
        <v>260</v>
      </c>
      <c r="B6997" t="s">
        <v>275</v>
      </c>
      <c r="C6997" t="s">
        <v>276</v>
      </c>
      <c r="D6997">
        <v>2022</v>
      </c>
      <c r="E6997">
        <v>0</v>
      </c>
      <c r="F6997">
        <v>0</v>
      </c>
      <c r="G6997">
        <v>0</v>
      </c>
      <c r="H6997">
        <v>9685682</v>
      </c>
      <c r="I6997">
        <v>9685682</v>
      </c>
      <c r="J6997">
        <f t="shared" si="112"/>
        <v>9685682</v>
      </c>
    </row>
    <row r="6998" spans="1:10">
      <c r="A6998" t="s">
        <v>260</v>
      </c>
      <c r="B6998" t="s">
        <v>279</v>
      </c>
      <c r="C6998" t="s">
        <v>280</v>
      </c>
      <c r="D6998">
        <v>2022</v>
      </c>
      <c r="E6998">
        <v>49550646</v>
      </c>
      <c r="F6998">
        <v>20588000</v>
      </c>
      <c r="G6998">
        <v>17838000</v>
      </c>
      <c r="H6998">
        <v>48088000</v>
      </c>
      <c r="I6998">
        <v>136064646</v>
      </c>
      <c r="J6998">
        <f t="shared" si="112"/>
        <v>34016161.5</v>
      </c>
    </row>
    <row r="6999" spans="1:10">
      <c r="A6999" t="s">
        <v>260</v>
      </c>
      <c r="B6999" t="s">
        <v>281</v>
      </c>
      <c r="C6999" t="s">
        <v>282</v>
      </c>
      <c r="D6999">
        <v>2022</v>
      </c>
      <c r="E6999">
        <v>45000000</v>
      </c>
      <c r="F6999">
        <v>0</v>
      </c>
      <c r="G6999">
        <v>0</v>
      </c>
      <c r="H6999">
        <v>0</v>
      </c>
      <c r="I6999">
        <v>45000000</v>
      </c>
      <c r="J6999">
        <f t="shared" si="112"/>
        <v>45000000</v>
      </c>
    </row>
    <row r="7000" spans="1:10">
      <c r="A7000" t="s">
        <v>260</v>
      </c>
      <c r="B7000" t="s">
        <v>283</v>
      </c>
      <c r="C7000" t="s">
        <v>284</v>
      </c>
      <c r="D7000">
        <v>2022</v>
      </c>
      <c r="E7000">
        <v>68581091</v>
      </c>
      <c r="F7000">
        <v>153985000</v>
      </c>
      <c r="G7000">
        <v>162236000</v>
      </c>
      <c r="H7000">
        <v>211172000</v>
      </c>
      <c r="I7000">
        <v>595974091</v>
      </c>
      <c r="J7000">
        <f t="shared" si="112"/>
        <v>148993522.75</v>
      </c>
    </row>
    <row r="7001" spans="1:10">
      <c r="A7001" t="s">
        <v>260</v>
      </c>
      <c r="B7001" t="s">
        <v>287</v>
      </c>
      <c r="C7001" t="s">
        <v>288</v>
      </c>
      <c r="D7001">
        <v>2022</v>
      </c>
      <c r="E7001">
        <v>0</v>
      </c>
      <c r="F7001">
        <v>0</v>
      </c>
      <c r="G7001">
        <v>0</v>
      </c>
      <c r="H7001">
        <v>509631</v>
      </c>
      <c r="I7001">
        <v>509631</v>
      </c>
      <c r="J7001">
        <f t="shared" si="112"/>
        <v>509631</v>
      </c>
    </row>
    <row r="7002" spans="1:10">
      <c r="A7002" t="s">
        <v>260</v>
      </c>
      <c r="B7002" t="s">
        <v>289</v>
      </c>
      <c r="C7002" t="s">
        <v>290</v>
      </c>
      <c r="D7002">
        <v>2022</v>
      </c>
      <c r="E7002">
        <v>6666170</v>
      </c>
      <c r="F7002">
        <v>0</v>
      </c>
      <c r="G7002">
        <v>0</v>
      </c>
      <c r="H7002">
        <v>9527000</v>
      </c>
      <c r="I7002">
        <v>16193170</v>
      </c>
      <c r="J7002">
        <f t="shared" si="112"/>
        <v>8096585</v>
      </c>
    </row>
    <row r="7003" spans="1:10">
      <c r="A7003" t="s">
        <v>260</v>
      </c>
      <c r="B7003" t="s">
        <v>291</v>
      </c>
      <c r="C7003" t="s">
        <v>292</v>
      </c>
      <c r="D7003">
        <v>2022</v>
      </c>
      <c r="E7003">
        <v>43391872</v>
      </c>
      <c r="F7003">
        <v>45571000</v>
      </c>
      <c r="G7003">
        <v>46482000</v>
      </c>
      <c r="H7003">
        <v>47412000</v>
      </c>
      <c r="I7003">
        <v>182856872</v>
      </c>
      <c r="J7003">
        <f t="shared" si="112"/>
        <v>45714218</v>
      </c>
    </row>
    <row r="7004" spans="1:10">
      <c r="A7004" t="s">
        <v>260</v>
      </c>
      <c r="B7004" t="s">
        <v>293</v>
      </c>
      <c r="C7004" t="s">
        <v>294</v>
      </c>
      <c r="D7004">
        <v>2022</v>
      </c>
      <c r="E7004">
        <v>110136592</v>
      </c>
      <c r="F7004">
        <v>157000000</v>
      </c>
      <c r="G7004">
        <v>27360000</v>
      </c>
      <c r="H7004">
        <v>59461000</v>
      </c>
      <c r="I7004">
        <v>353957592</v>
      </c>
      <c r="J7004">
        <f t="shared" si="112"/>
        <v>88489398</v>
      </c>
    </row>
    <row r="7005" spans="1:10">
      <c r="A7005" t="s">
        <v>260</v>
      </c>
      <c r="B7005" t="s">
        <v>293</v>
      </c>
      <c r="C7005" t="s">
        <v>294</v>
      </c>
      <c r="D7005">
        <v>2022</v>
      </c>
      <c r="E7005">
        <v>29080425</v>
      </c>
      <c r="F7005">
        <v>25000000</v>
      </c>
      <c r="G7005">
        <v>5000000</v>
      </c>
      <c r="H7005">
        <v>5000000</v>
      </c>
      <c r="I7005">
        <v>64080425</v>
      </c>
      <c r="J7005">
        <f t="shared" si="112"/>
        <v>16020106.25</v>
      </c>
    </row>
    <row r="7006" spans="1:10">
      <c r="A7006" t="s">
        <v>260</v>
      </c>
      <c r="B7006" t="s">
        <v>1884</v>
      </c>
      <c r="C7006" t="s">
        <v>1885</v>
      </c>
      <c r="D7006">
        <v>2022</v>
      </c>
      <c r="E7006">
        <v>150000000</v>
      </c>
      <c r="F7006">
        <v>0</v>
      </c>
      <c r="G7006">
        <v>0</v>
      </c>
      <c r="H7006">
        <v>0</v>
      </c>
      <c r="I7006">
        <v>150000000</v>
      </c>
      <c r="J7006">
        <f t="shared" si="112"/>
        <v>150000000</v>
      </c>
    </row>
    <row r="7007" spans="1:10">
      <c r="A7007" t="s">
        <v>260</v>
      </c>
      <c r="B7007" t="s">
        <v>295</v>
      </c>
      <c r="C7007" t="s">
        <v>296</v>
      </c>
      <c r="D7007">
        <v>2022</v>
      </c>
      <c r="E7007">
        <v>0</v>
      </c>
      <c r="F7007">
        <v>0</v>
      </c>
      <c r="G7007">
        <v>0</v>
      </c>
      <c r="H7007">
        <v>13154427</v>
      </c>
      <c r="I7007">
        <v>13154427</v>
      </c>
      <c r="J7007">
        <f t="shared" si="112"/>
        <v>13154427</v>
      </c>
    </row>
    <row r="7008" spans="1:10">
      <c r="A7008" t="s">
        <v>260</v>
      </c>
      <c r="B7008" t="s">
        <v>297</v>
      </c>
      <c r="C7008" t="s">
        <v>298</v>
      </c>
      <c r="D7008">
        <v>2022</v>
      </c>
      <c r="E7008">
        <v>300017242</v>
      </c>
      <c r="F7008">
        <v>234390000</v>
      </c>
      <c r="G7008">
        <v>320886000</v>
      </c>
      <c r="H7008">
        <v>325000000</v>
      </c>
      <c r="I7008">
        <v>1180293242</v>
      </c>
      <c r="J7008">
        <f t="shared" si="112"/>
        <v>295073310.5</v>
      </c>
    </row>
    <row r="7009" spans="1:10">
      <c r="A7009" t="s">
        <v>260</v>
      </c>
      <c r="B7009" t="s">
        <v>299</v>
      </c>
      <c r="C7009" t="s">
        <v>300</v>
      </c>
      <c r="D7009">
        <v>2022</v>
      </c>
      <c r="E7009">
        <v>35581610</v>
      </c>
      <c r="F7009">
        <v>157858000</v>
      </c>
      <c r="G7009">
        <v>184764000</v>
      </c>
      <c r="H7009">
        <v>96793000</v>
      </c>
      <c r="I7009">
        <v>474996610</v>
      </c>
      <c r="J7009">
        <f t="shared" si="112"/>
        <v>118749152.5</v>
      </c>
    </row>
    <row r="7010" spans="1:10">
      <c r="A7010" t="s">
        <v>260</v>
      </c>
      <c r="B7010" t="s">
        <v>301</v>
      </c>
      <c r="C7010" t="s">
        <v>302</v>
      </c>
      <c r="D7010">
        <v>2022</v>
      </c>
      <c r="E7010">
        <v>42758755</v>
      </c>
      <c r="F7010">
        <v>1435000</v>
      </c>
      <c r="G7010">
        <v>1464000</v>
      </c>
      <c r="H7010">
        <v>1493000</v>
      </c>
      <c r="I7010">
        <v>47150755</v>
      </c>
      <c r="J7010">
        <f t="shared" si="112"/>
        <v>11787688.75</v>
      </c>
    </row>
    <row r="7011" spans="1:10">
      <c r="A7011" t="s">
        <v>260</v>
      </c>
      <c r="B7011" t="s">
        <v>307</v>
      </c>
      <c r="C7011" t="s">
        <v>308</v>
      </c>
      <c r="D7011">
        <v>2022</v>
      </c>
      <c r="E7011">
        <v>64627393</v>
      </c>
      <c r="F7011">
        <v>136958000</v>
      </c>
      <c r="G7011">
        <v>165046000</v>
      </c>
      <c r="H7011">
        <v>227149000</v>
      </c>
      <c r="I7011">
        <v>593780393</v>
      </c>
      <c r="J7011">
        <f t="shared" si="112"/>
        <v>148445098.25</v>
      </c>
    </row>
    <row r="7012" spans="1:10">
      <c r="A7012" t="s">
        <v>260</v>
      </c>
      <c r="B7012" t="s">
        <v>307</v>
      </c>
      <c r="C7012" t="s">
        <v>308</v>
      </c>
      <c r="D7012">
        <v>2022</v>
      </c>
      <c r="E7012">
        <v>0</v>
      </c>
      <c r="F7012">
        <v>0</v>
      </c>
      <c r="G7012">
        <v>0</v>
      </c>
      <c r="H7012">
        <v>12973634</v>
      </c>
      <c r="I7012">
        <v>12973634</v>
      </c>
      <c r="J7012">
        <f t="shared" si="112"/>
        <v>12973634</v>
      </c>
    </row>
    <row r="7013" spans="1:10">
      <c r="A7013" t="s">
        <v>260</v>
      </c>
      <c r="B7013" t="s">
        <v>309</v>
      </c>
      <c r="C7013" t="s">
        <v>310</v>
      </c>
      <c r="D7013">
        <v>2022</v>
      </c>
      <c r="E7013">
        <v>0</v>
      </c>
      <c r="F7013">
        <v>0</v>
      </c>
      <c r="G7013">
        <v>0</v>
      </c>
      <c r="H7013">
        <v>9707000</v>
      </c>
      <c r="I7013">
        <v>9707000</v>
      </c>
      <c r="J7013">
        <f t="shared" si="112"/>
        <v>9707000</v>
      </c>
    </row>
    <row r="7014" spans="1:10">
      <c r="A7014" t="s">
        <v>260</v>
      </c>
      <c r="B7014" t="s">
        <v>1500</v>
      </c>
      <c r="C7014" t="s">
        <v>1501</v>
      </c>
      <c r="D7014">
        <v>2022</v>
      </c>
      <c r="E7014">
        <v>22786000</v>
      </c>
      <c r="F7014">
        <v>2000000</v>
      </c>
      <c r="G7014">
        <v>0</v>
      </c>
      <c r="H7014">
        <v>0</v>
      </c>
      <c r="I7014">
        <v>24786000</v>
      </c>
      <c r="J7014">
        <f t="shared" si="112"/>
        <v>12393000</v>
      </c>
    </row>
    <row r="7015" spans="1:10">
      <c r="A7015" t="s">
        <v>260</v>
      </c>
      <c r="B7015" t="s">
        <v>1273</v>
      </c>
      <c r="C7015" t="s">
        <v>1274</v>
      </c>
      <c r="D7015">
        <v>2022</v>
      </c>
      <c r="E7015">
        <v>17748000</v>
      </c>
      <c r="F7015">
        <v>0</v>
      </c>
      <c r="G7015">
        <v>0</v>
      </c>
      <c r="H7015">
        <v>0</v>
      </c>
      <c r="I7015">
        <v>17748000</v>
      </c>
      <c r="J7015">
        <f t="shared" si="112"/>
        <v>17748000</v>
      </c>
    </row>
    <row r="7016" spans="1:10">
      <c r="A7016" t="s">
        <v>260</v>
      </c>
      <c r="B7016" t="s">
        <v>1227</v>
      </c>
      <c r="C7016" t="s">
        <v>1228</v>
      </c>
      <c r="D7016">
        <v>2022</v>
      </c>
      <c r="E7016">
        <v>3910000</v>
      </c>
      <c r="F7016">
        <v>0</v>
      </c>
      <c r="G7016">
        <v>0</v>
      </c>
      <c r="H7016">
        <v>0</v>
      </c>
      <c r="I7016">
        <v>3910000</v>
      </c>
      <c r="J7016">
        <f t="shared" si="112"/>
        <v>3910000</v>
      </c>
    </row>
    <row r="7017" spans="1:10">
      <c r="A7017" t="s">
        <v>260</v>
      </c>
      <c r="B7017" t="s">
        <v>2506</v>
      </c>
      <c r="C7017" t="s">
        <v>2507</v>
      </c>
      <c r="D7017">
        <v>2022</v>
      </c>
      <c r="E7017">
        <v>400000</v>
      </c>
      <c r="F7017">
        <v>0</v>
      </c>
      <c r="G7017">
        <v>0</v>
      </c>
      <c r="H7017">
        <v>0</v>
      </c>
      <c r="I7017">
        <v>400000</v>
      </c>
      <c r="J7017">
        <f t="shared" si="112"/>
        <v>400000</v>
      </c>
    </row>
    <row r="7018" spans="1:10">
      <c r="A7018" t="s">
        <v>260</v>
      </c>
      <c r="B7018" t="s">
        <v>1370</v>
      </c>
      <c r="C7018" t="s">
        <v>1371</v>
      </c>
      <c r="D7018">
        <v>2022</v>
      </c>
      <c r="E7018">
        <v>11945000</v>
      </c>
      <c r="F7018">
        <v>0</v>
      </c>
      <c r="G7018">
        <v>0</v>
      </c>
      <c r="H7018">
        <v>0</v>
      </c>
      <c r="I7018">
        <v>11945000</v>
      </c>
      <c r="J7018">
        <f t="shared" si="112"/>
        <v>11945000</v>
      </c>
    </row>
    <row r="7019" spans="1:10">
      <c r="A7019" t="s">
        <v>260</v>
      </c>
      <c r="B7019" t="s">
        <v>953</v>
      </c>
      <c r="C7019" t="s">
        <v>954</v>
      </c>
      <c r="D7019">
        <v>2022</v>
      </c>
      <c r="E7019">
        <v>2000000</v>
      </c>
      <c r="F7019">
        <v>0</v>
      </c>
      <c r="G7019">
        <v>0</v>
      </c>
      <c r="H7019">
        <v>0</v>
      </c>
      <c r="I7019">
        <v>2000000</v>
      </c>
      <c r="J7019">
        <f t="shared" ref="J7019:J7082" si="113">AVERAGEIF(E7019:H7019, "&gt;0")</f>
        <v>2000000</v>
      </c>
    </row>
    <row r="7020" spans="1:10">
      <c r="A7020" t="s">
        <v>260</v>
      </c>
      <c r="B7020" t="s">
        <v>1706</v>
      </c>
      <c r="C7020" t="s">
        <v>1707</v>
      </c>
      <c r="D7020">
        <v>2022</v>
      </c>
      <c r="E7020">
        <v>4575000</v>
      </c>
      <c r="F7020">
        <v>0</v>
      </c>
      <c r="G7020">
        <v>0</v>
      </c>
      <c r="H7020">
        <v>0</v>
      </c>
      <c r="I7020">
        <v>4575000</v>
      </c>
      <c r="J7020">
        <f t="shared" si="113"/>
        <v>4575000</v>
      </c>
    </row>
    <row r="7021" spans="1:10">
      <c r="A7021" t="s">
        <v>260</v>
      </c>
      <c r="B7021" t="s">
        <v>1133</v>
      </c>
      <c r="C7021" t="s">
        <v>1134</v>
      </c>
      <c r="D7021">
        <v>2022</v>
      </c>
      <c r="E7021">
        <v>1000000</v>
      </c>
      <c r="F7021">
        <v>0</v>
      </c>
      <c r="G7021">
        <v>0</v>
      </c>
      <c r="H7021">
        <v>0</v>
      </c>
      <c r="I7021">
        <v>1000000</v>
      </c>
      <c r="J7021">
        <f t="shared" si="113"/>
        <v>1000000</v>
      </c>
    </row>
    <row r="7022" spans="1:10">
      <c r="A7022" t="s">
        <v>260</v>
      </c>
      <c r="B7022" t="s">
        <v>1015</v>
      </c>
      <c r="C7022" t="s">
        <v>1016</v>
      </c>
      <c r="D7022">
        <v>2022</v>
      </c>
      <c r="E7022">
        <v>1798000</v>
      </c>
      <c r="F7022">
        <v>0</v>
      </c>
      <c r="G7022">
        <v>0</v>
      </c>
      <c r="H7022">
        <v>0</v>
      </c>
      <c r="I7022">
        <v>1798000</v>
      </c>
      <c r="J7022">
        <f t="shared" si="113"/>
        <v>1798000</v>
      </c>
    </row>
    <row r="7023" spans="1:10">
      <c r="A7023" t="s">
        <v>260</v>
      </c>
      <c r="B7023" t="s">
        <v>1156</v>
      </c>
      <c r="C7023" t="s">
        <v>1157</v>
      </c>
      <c r="D7023">
        <v>2022</v>
      </c>
      <c r="E7023">
        <v>1900000</v>
      </c>
      <c r="F7023">
        <v>0</v>
      </c>
      <c r="G7023">
        <v>0</v>
      </c>
      <c r="H7023">
        <v>0</v>
      </c>
      <c r="I7023">
        <v>1900000</v>
      </c>
      <c r="J7023">
        <f t="shared" si="113"/>
        <v>1900000</v>
      </c>
    </row>
    <row r="7024" spans="1:10">
      <c r="A7024" t="s">
        <v>260</v>
      </c>
      <c r="B7024" t="s">
        <v>1056</v>
      </c>
      <c r="C7024" t="s">
        <v>1057</v>
      </c>
      <c r="D7024">
        <v>2022</v>
      </c>
      <c r="E7024">
        <v>4800000</v>
      </c>
      <c r="F7024">
        <v>0</v>
      </c>
      <c r="G7024">
        <v>0</v>
      </c>
      <c r="H7024">
        <v>0</v>
      </c>
      <c r="I7024">
        <v>4800000</v>
      </c>
      <c r="J7024">
        <f t="shared" si="113"/>
        <v>4800000</v>
      </c>
    </row>
    <row r="7025" spans="1:10">
      <c r="A7025" t="s">
        <v>260</v>
      </c>
      <c r="B7025" t="s">
        <v>2508</v>
      </c>
      <c r="C7025" t="s">
        <v>2509</v>
      </c>
      <c r="D7025">
        <v>2022</v>
      </c>
      <c r="E7025">
        <v>800000</v>
      </c>
      <c r="F7025">
        <v>0</v>
      </c>
      <c r="G7025">
        <v>0</v>
      </c>
      <c r="H7025">
        <v>0</v>
      </c>
      <c r="I7025">
        <v>800000</v>
      </c>
      <c r="J7025">
        <f t="shared" si="113"/>
        <v>800000</v>
      </c>
    </row>
    <row r="7026" spans="1:10">
      <c r="A7026" t="s">
        <v>315</v>
      </c>
      <c r="B7026" t="s">
        <v>316</v>
      </c>
      <c r="C7026" t="s">
        <v>317</v>
      </c>
      <c r="D7026">
        <v>2022</v>
      </c>
      <c r="E7026">
        <v>599805</v>
      </c>
      <c r="F7026">
        <v>2725000</v>
      </c>
      <c r="G7026">
        <v>3397000</v>
      </c>
      <c r="H7026">
        <v>4632000</v>
      </c>
      <c r="I7026">
        <v>11353805</v>
      </c>
      <c r="J7026">
        <f t="shared" si="113"/>
        <v>2838451.25</v>
      </c>
    </row>
    <row r="7027" spans="1:10">
      <c r="A7027" t="s">
        <v>315</v>
      </c>
      <c r="B7027" t="s">
        <v>318</v>
      </c>
      <c r="C7027" t="s">
        <v>319</v>
      </c>
      <c r="D7027">
        <v>2022</v>
      </c>
      <c r="E7027">
        <v>0</v>
      </c>
      <c r="F7027">
        <v>11804434</v>
      </c>
      <c r="G7027">
        <v>55875000</v>
      </c>
      <c r="H7027">
        <v>96480000</v>
      </c>
      <c r="I7027">
        <v>164159434</v>
      </c>
      <c r="J7027">
        <f t="shared" si="113"/>
        <v>54719811.333333336</v>
      </c>
    </row>
    <row r="7028" spans="1:10">
      <c r="A7028" t="s">
        <v>315</v>
      </c>
      <c r="B7028" t="s">
        <v>320</v>
      </c>
      <c r="C7028" t="s">
        <v>321</v>
      </c>
      <c r="D7028">
        <v>2022</v>
      </c>
      <c r="E7028">
        <v>0</v>
      </c>
      <c r="F7028">
        <v>12691283</v>
      </c>
      <c r="G7028">
        <v>13470000</v>
      </c>
      <c r="H7028">
        <v>23169000</v>
      </c>
      <c r="I7028">
        <v>49330283</v>
      </c>
      <c r="J7028">
        <f t="shared" si="113"/>
        <v>16443427.666666666</v>
      </c>
    </row>
    <row r="7029" spans="1:10">
      <c r="A7029" t="s">
        <v>315</v>
      </c>
      <c r="B7029" t="s">
        <v>2314</v>
      </c>
      <c r="C7029" t="s">
        <v>1269</v>
      </c>
      <c r="D7029">
        <v>2022</v>
      </c>
      <c r="E7029">
        <v>100000</v>
      </c>
      <c r="F7029">
        <v>0</v>
      </c>
      <c r="G7029">
        <v>0</v>
      </c>
      <c r="H7029">
        <v>0</v>
      </c>
      <c r="I7029">
        <v>100000</v>
      </c>
      <c r="J7029">
        <f t="shared" si="113"/>
        <v>100000</v>
      </c>
    </row>
    <row r="7030" spans="1:10">
      <c r="A7030" t="s">
        <v>203</v>
      </c>
      <c r="B7030" t="s">
        <v>324</v>
      </c>
      <c r="C7030" t="s">
        <v>325</v>
      </c>
      <c r="D7030">
        <v>2022</v>
      </c>
      <c r="E7030">
        <v>176778948</v>
      </c>
      <c r="F7030">
        <v>182949000</v>
      </c>
      <c r="G7030">
        <v>171186000</v>
      </c>
      <c r="H7030">
        <v>162009000</v>
      </c>
      <c r="I7030">
        <v>692922948</v>
      </c>
      <c r="J7030">
        <f t="shared" si="113"/>
        <v>173230737</v>
      </c>
    </row>
    <row r="7031" spans="1:10">
      <c r="A7031" t="s">
        <v>203</v>
      </c>
      <c r="B7031" t="s">
        <v>326</v>
      </c>
      <c r="C7031" t="s">
        <v>327</v>
      </c>
      <c r="D7031">
        <v>2022</v>
      </c>
      <c r="E7031">
        <v>0</v>
      </c>
      <c r="F7031">
        <v>3150585</v>
      </c>
      <c r="G7031">
        <v>3775000</v>
      </c>
      <c r="H7031">
        <v>13460000</v>
      </c>
      <c r="I7031">
        <v>20385585</v>
      </c>
      <c r="J7031">
        <f t="shared" si="113"/>
        <v>6795195</v>
      </c>
    </row>
    <row r="7032" spans="1:10">
      <c r="A7032" t="s">
        <v>203</v>
      </c>
      <c r="B7032" t="s">
        <v>326</v>
      </c>
      <c r="C7032" t="s">
        <v>327</v>
      </c>
      <c r="D7032">
        <v>2022</v>
      </c>
      <c r="E7032">
        <v>387</v>
      </c>
      <c r="F7032">
        <v>0</v>
      </c>
      <c r="G7032">
        <v>0</v>
      </c>
      <c r="H7032">
        <v>0</v>
      </c>
      <c r="I7032">
        <v>387</v>
      </c>
      <c r="J7032">
        <f t="shared" si="113"/>
        <v>387</v>
      </c>
    </row>
    <row r="7033" spans="1:10">
      <c r="A7033" t="s">
        <v>203</v>
      </c>
      <c r="B7033" t="s">
        <v>2510</v>
      </c>
      <c r="C7033" t="s">
        <v>2511</v>
      </c>
      <c r="D7033">
        <v>2022</v>
      </c>
      <c r="E7033">
        <v>1350000</v>
      </c>
      <c r="F7033">
        <v>0</v>
      </c>
      <c r="G7033">
        <v>0</v>
      </c>
      <c r="H7033">
        <v>0</v>
      </c>
      <c r="I7033">
        <v>1350000</v>
      </c>
      <c r="J7033">
        <f t="shared" si="113"/>
        <v>1350000</v>
      </c>
    </row>
    <row r="7034" spans="1:10">
      <c r="A7034" t="s">
        <v>203</v>
      </c>
      <c r="B7034" t="s">
        <v>2512</v>
      </c>
      <c r="C7034" t="s">
        <v>2513</v>
      </c>
      <c r="D7034">
        <v>2022</v>
      </c>
      <c r="E7034">
        <v>3250000</v>
      </c>
      <c r="F7034">
        <v>0</v>
      </c>
      <c r="G7034">
        <v>0</v>
      </c>
      <c r="H7034">
        <v>0</v>
      </c>
      <c r="I7034">
        <v>3250000</v>
      </c>
      <c r="J7034">
        <f t="shared" si="113"/>
        <v>3250000</v>
      </c>
    </row>
    <row r="7035" spans="1:10">
      <c r="A7035" t="s">
        <v>203</v>
      </c>
      <c r="B7035" t="s">
        <v>2514</v>
      </c>
      <c r="C7035" t="s">
        <v>2515</v>
      </c>
      <c r="D7035">
        <v>2022</v>
      </c>
      <c r="E7035">
        <v>513000</v>
      </c>
      <c r="F7035">
        <v>0</v>
      </c>
      <c r="G7035">
        <v>0</v>
      </c>
      <c r="H7035">
        <v>0</v>
      </c>
      <c r="I7035">
        <v>513000</v>
      </c>
      <c r="J7035">
        <f t="shared" si="113"/>
        <v>513000</v>
      </c>
    </row>
    <row r="7036" spans="1:10">
      <c r="A7036" t="s">
        <v>203</v>
      </c>
      <c r="B7036" t="s">
        <v>2516</v>
      </c>
      <c r="C7036" t="s">
        <v>2517</v>
      </c>
      <c r="D7036">
        <v>2022</v>
      </c>
      <c r="E7036">
        <v>113000</v>
      </c>
      <c r="F7036">
        <v>0</v>
      </c>
      <c r="G7036">
        <v>0</v>
      </c>
      <c r="H7036">
        <v>0</v>
      </c>
      <c r="I7036">
        <v>113000</v>
      </c>
      <c r="J7036">
        <f t="shared" si="113"/>
        <v>113000</v>
      </c>
    </row>
    <row r="7037" spans="1:10">
      <c r="A7037" t="s">
        <v>203</v>
      </c>
      <c r="B7037" t="s">
        <v>2518</v>
      </c>
      <c r="C7037" t="s">
        <v>2519</v>
      </c>
      <c r="D7037">
        <v>2022</v>
      </c>
      <c r="E7037">
        <v>758000</v>
      </c>
      <c r="F7037">
        <v>0</v>
      </c>
      <c r="G7037">
        <v>0</v>
      </c>
      <c r="H7037">
        <v>0</v>
      </c>
      <c r="I7037">
        <v>758000</v>
      </c>
      <c r="J7037">
        <f t="shared" si="113"/>
        <v>758000</v>
      </c>
    </row>
    <row r="7038" spans="1:10">
      <c r="A7038" t="s">
        <v>203</v>
      </c>
      <c r="B7038" t="s">
        <v>1396</v>
      </c>
      <c r="C7038" t="s">
        <v>1397</v>
      </c>
      <c r="D7038">
        <v>2022</v>
      </c>
      <c r="E7038">
        <v>200000</v>
      </c>
      <c r="F7038">
        <v>0</v>
      </c>
      <c r="G7038">
        <v>0</v>
      </c>
      <c r="H7038">
        <v>0</v>
      </c>
      <c r="I7038">
        <v>200000</v>
      </c>
      <c r="J7038">
        <f t="shared" si="113"/>
        <v>200000</v>
      </c>
    </row>
    <row r="7039" spans="1:10">
      <c r="A7039" t="s">
        <v>203</v>
      </c>
      <c r="B7039" t="s">
        <v>1528</v>
      </c>
      <c r="C7039" t="s">
        <v>329</v>
      </c>
      <c r="D7039">
        <v>2022</v>
      </c>
      <c r="E7039">
        <v>2190000</v>
      </c>
      <c r="F7039">
        <v>0</v>
      </c>
      <c r="G7039">
        <v>0</v>
      </c>
      <c r="H7039">
        <v>0</v>
      </c>
      <c r="I7039">
        <v>2190000</v>
      </c>
      <c r="J7039">
        <f t="shared" si="113"/>
        <v>2190000</v>
      </c>
    </row>
    <row r="7040" spans="1:10">
      <c r="A7040" t="s">
        <v>203</v>
      </c>
      <c r="B7040" t="s">
        <v>2520</v>
      </c>
      <c r="C7040" t="s">
        <v>2466</v>
      </c>
      <c r="D7040">
        <v>2022</v>
      </c>
      <c r="E7040">
        <v>1146000</v>
      </c>
      <c r="F7040">
        <v>0</v>
      </c>
      <c r="G7040">
        <v>0</v>
      </c>
      <c r="H7040">
        <v>0</v>
      </c>
      <c r="I7040">
        <v>1146000</v>
      </c>
      <c r="J7040">
        <f t="shared" si="113"/>
        <v>1146000</v>
      </c>
    </row>
    <row r="7041" spans="1:10">
      <c r="A7041" t="s">
        <v>203</v>
      </c>
      <c r="B7041" t="s">
        <v>2521</v>
      </c>
      <c r="C7041" t="s">
        <v>2468</v>
      </c>
      <c r="D7041">
        <v>2022</v>
      </c>
      <c r="E7041">
        <v>3102000</v>
      </c>
      <c r="F7041">
        <v>0</v>
      </c>
      <c r="G7041">
        <v>0</v>
      </c>
      <c r="H7041">
        <v>0</v>
      </c>
      <c r="I7041">
        <v>3102000</v>
      </c>
      <c r="J7041">
        <f t="shared" si="113"/>
        <v>3102000</v>
      </c>
    </row>
    <row r="7042" spans="1:10">
      <c r="A7042" t="s">
        <v>203</v>
      </c>
      <c r="B7042" t="s">
        <v>1443</v>
      </c>
      <c r="C7042" t="s">
        <v>1444</v>
      </c>
      <c r="D7042">
        <v>2022</v>
      </c>
      <c r="E7042">
        <v>900000</v>
      </c>
      <c r="F7042">
        <v>0</v>
      </c>
      <c r="G7042">
        <v>0</v>
      </c>
      <c r="H7042">
        <v>0</v>
      </c>
      <c r="I7042">
        <v>900000</v>
      </c>
      <c r="J7042">
        <f t="shared" si="113"/>
        <v>900000</v>
      </c>
    </row>
    <row r="7043" spans="1:10">
      <c r="A7043" t="s">
        <v>203</v>
      </c>
      <c r="B7043" t="s">
        <v>1549</v>
      </c>
      <c r="C7043" t="s">
        <v>1550</v>
      </c>
      <c r="D7043">
        <v>2022</v>
      </c>
      <c r="E7043">
        <v>7500000</v>
      </c>
      <c r="F7043">
        <v>0</v>
      </c>
      <c r="G7043">
        <v>0</v>
      </c>
      <c r="H7043">
        <v>0</v>
      </c>
      <c r="I7043">
        <v>7500000</v>
      </c>
      <c r="J7043">
        <f t="shared" si="113"/>
        <v>7500000</v>
      </c>
    </row>
    <row r="7044" spans="1:10">
      <c r="A7044" t="s">
        <v>203</v>
      </c>
      <c r="B7044" t="s">
        <v>1900</v>
      </c>
      <c r="C7044" t="s">
        <v>1901</v>
      </c>
      <c r="D7044">
        <v>2022</v>
      </c>
      <c r="E7044">
        <v>510000</v>
      </c>
      <c r="F7044">
        <v>0</v>
      </c>
      <c r="G7044">
        <v>0</v>
      </c>
      <c r="H7044">
        <v>0</v>
      </c>
      <c r="I7044">
        <v>510000</v>
      </c>
      <c r="J7044">
        <f t="shared" si="113"/>
        <v>510000</v>
      </c>
    </row>
    <row r="7045" spans="1:10">
      <c r="A7045" t="s">
        <v>203</v>
      </c>
      <c r="B7045" t="s">
        <v>1214</v>
      </c>
      <c r="C7045" t="s">
        <v>1215</v>
      </c>
      <c r="D7045">
        <v>2022</v>
      </c>
      <c r="E7045">
        <v>208000</v>
      </c>
      <c r="F7045">
        <v>0</v>
      </c>
      <c r="G7045">
        <v>0</v>
      </c>
      <c r="H7045">
        <v>0</v>
      </c>
      <c r="I7045">
        <v>208000</v>
      </c>
      <c r="J7045">
        <f t="shared" si="113"/>
        <v>208000</v>
      </c>
    </row>
    <row r="7046" spans="1:10">
      <c r="A7046" t="s">
        <v>203</v>
      </c>
      <c r="B7046" t="s">
        <v>2522</v>
      </c>
      <c r="C7046" t="s">
        <v>205</v>
      </c>
      <c r="D7046">
        <v>2022</v>
      </c>
      <c r="E7046">
        <v>3160000</v>
      </c>
      <c r="F7046">
        <v>0</v>
      </c>
      <c r="G7046">
        <v>0</v>
      </c>
      <c r="H7046">
        <v>0</v>
      </c>
      <c r="I7046">
        <v>3160000</v>
      </c>
      <c r="J7046">
        <f t="shared" si="113"/>
        <v>3160000</v>
      </c>
    </row>
    <row r="7047" spans="1:10">
      <c r="A7047" t="s">
        <v>203</v>
      </c>
      <c r="B7047" t="s">
        <v>1476</v>
      </c>
      <c r="C7047" t="s">
        <v>2523</v>
      </c>
      <c r="D7047">
        <v>2022</v>
      </c>
      <c r="E7047">
        <v>1510000</v>
      </c>
      <c r="F7047">
        <v>0</v>
      </c>
      <c r="G7047">
        <v>0</v>
      </c>
      <c r="H7047">
        <v>0</v>
      </c>
      <c r="I7047">
        <v>1510000</v>
      </c>
      <c r="J7047">
        <f t="shared" si="113"/>
        <v>1510000</v>
      </c>
    </row>
    <row r="7048" spans="1:10">
      <c r="A7048" t="s">
        <v>203</v>
      </c>
      <c r="B7048" t="s">
        <v>2524</v>
      </c>
      <c r="C7048" t="s">
        <v>1225</v>
      </c>
      <c r="D7048">
        <v>2022</v>
      </c>
      <c r="E7048">
        <v>630000</v>
      </c>
      <c r="F7048">
        <v>0</v>
      </c>
      <c r="G7048">
        <v>0</v>
      </c>
      <c r="H7048">
        <v>0</v>
      </c>
      <c r="I7048">
        <v>630000</v>
      </c>
      <c r="J7048">
        <f t="shared" si="113"/>
        <v>630000</v>
      </c>
    </row>
    <row r="7049" spans="1:10">
      <c r="A7049" t="s">
        <v>203</v>
      </c>
      <c r="B7049" t="s">
        <v>2525</v>
      </c>
      <c r="C7049" t="s">
        <v>2511</v>
      </c>
      <c r="D7049">
        <v>2022</v>
      </c>
      <c r="E7049">
        <v>500000</v>
      </c>
      <c r="F7049">
        <v>0</v>
      </c>
      <c r="G7049">
        <v>0</v>
      </c>
      <c r="H7049">
        <v>0</v>
      </c>
      <c r="I7049">
        <v>500000</v>
      </c>
      <c r="J7049">
        <f t="shared" si="113"/>
        <v>500000</v>
      </c>
    </row>
    <row r="7050" spans="1:10">
      <c r="A7050" t="s">
        <v>203</v>
      </c>
      <c r="B7050" t="s">
        <v>2526</v>
      </c>
      <c r="C7050" t="s">
        <v>2527</v>
      </c>
      <c r="D7050">
        <v>2022</v>
      </c>
      <c r="E7050">
        <v>348000</v>
      </c>
      <c r="F7050">
        <v>0</v>
      </c>
      <c r="G7050">
        <v>0</v>
      </c>
      <c r="H7050">
        <v>0</v>
      </c>
      <c r="I7050">
        <v>348000</v>
      </c>
      <c r="J7050">
        <f t="shared" si="113"/>
        <v>348000</v>
      </c>
    </row>
    <row r="7051" spans="1:10">
      <c r="A7051" t="s">
        <v>203</v>
      </c>
      <c r="B7051" t="s">
        <v>2528</v>
      </c>
      <c r="C7051" t="s">
        <v>2529</v>
      </c>
      <c r="D7051">
        <v>2022</v>
      </c>
      <c r="E7051">
        <v>1000000</v>
      </c>
      <c r="F7051">
        <v>0</v>
      </c>
      <c r="G7051">
        <v>0</v>
      </c>
      <c r="H7051">
        <v>0</v>
      </c>
      <c r="I7051">
        <v>1000000</v>
      </c>
      <c r="J7051">
        <f t="shared" si="113"/>
        <v>1000000</v>
      </c>
    </row>
    <row r="7052" spans="1:10">
      <c r="A7052" t="s">
        <v>203</v>
      </c>
      <c r="B7052" t="s">
        <v>1711</v>
      </c>
      <c r="C7052" t="s">
        <v>2523</v>
      </c>
      <c r="D7052">
        <v>2022</v>
      </c>
      <c r="E7052">
        <v>214000</v>
      </c>
      <c r="F7052">
        <v>0</v>
      </c>
      <c r="G7052">
        <v>0</v>
      </c>
      <c r="H7052">
        <v>0</v>
      </c>
      <c r="I7052">
        <v>214000</v>
      </c>
      <c r="J7052">
        <f t="shared" si="113"/>
        <v>214000</v>
      </c>
    </row>
    <row r="7053" spans="1:10">
      <c r="A7053" t="s">
        <v>203</v>
      </c>
      <c r="B7053" t="s">
        <v>1905</v>
      </c>
      <c r="C7053" t="s">
        <v>1906</v>
      </c>
      <c r="D7053">
        <v>2022</v>
      </c>
      <c r="E7053">
        <v>400000</v>
      </c>
      <c r="F7053">
        <v>0</v>
      </c>
      <c r="G7053">
        <v>0</v>
      </c>
      <c r="H7053">
        <v>0</v>
      </c>
      <c r="I7053">
        <v>400000</v>
      </c>
      <c r="J7053">
        <f t="shared" si="113"/>
        <v>400000</v>
      </c>
    </row>
    <row r="7054" spans="1:10">
      <c r="A7054" t="s">
        <v>203</v>
      </c>
      <c r="B7054" t="s">
        <v>2159</v>
      </c>
      <c r="C7054" t="s">
        <v>2160</v>
      </c>
      <c r="D7054">
        <v>2022</v>
      </c>
      <c r="E7054">
        <v>56000</v>
      </c>
      <c r="F7054">
        <v>0</v>
      </c>
      <c r="G7054">
        <v>0</v>
      </c>
      <c r="H7054">
        <v>0</v>
      </c>
      <c r="I7054">
        <v>56000</v>
      </c>
      <c r="J7054">
        <f t="shared" si="113"/>
        <v>56000</v>
      </c>
    </row>
    <row r="7055" spans="1:10">
      <c r="A7055" t="s">
        <v>203</v>
      </c>
      <c r="B7055" t="s">
        <v>2530</v>
      </c>
      <c r="C7055" t="s">
        <v>2531</v>
      </c>
      <c r="D7055">
        <v>2022</v>
      </c>
      <c r="E7055">
        <v>138000</v>
      </c>
      <c r="F7055">
        <v>0</v>
      </c>
      <c r="G7055">
        <v>0</v>
      </c>
      <c r="H7055">
        <v>0</v>
      </c>
      <c r="I7055">
        <v>138000</v>
      </c>
      <c r="J7055">
        <f t="shared" si="113"/>
        <v>138000</v>
      </c>
    </row>
    <row r="7056" spans="1:10">
      <c r="A7056" t="s">
        <v>203</v>
      </c>
      <c r="B7056" t="s">
        <v>2332</v>
      </c>
      <c r="C7056" t="s">
        <v>2318</v>
      </c>
      <c r="D7056">
        <v>2022</v>
      </c>
      <c r="E7056">
        <v>589000</v>
      </c>
      <c r="F7056">
        <v>0</v>
      </c>
      <c r="G7056">
        <v>0</v>
      </c>
      <c r="H7056">
        <v>0</v>
      </c>
      <c r="I7056">
        <v>589000</v>
      </c>
      <c r="J7056">
        <f t="shared" si="113"/>
        <v>589000</v>
      </c>
    </row>
    <row r="7057" spans="1:10">
      <c r="A7057" t="s">
        <v>203</v>
      </c>
      <c r="B7057" t="s">
        <v>1430</v>
      </c>
      <c r="C7057" t="s">
        <v>1215</v>
      </c>
      <c r="D7057">
        <v>2022</v>
      </c>
      <c r="E7057">
        <v>288000</v>
      </c>
      <c r="F7057">
        <v>0</v>
      </c>
      <c r="G7057">
        <v>0</v>
      </c>
      <c r="H7057">
        <v>0</v>
      </c>
      <c r="I7057">
        <v>288000</v>
      </c>
      <c r="J7057">
        <f t="shared" si="113"/>
        <v>288000</v>
      </c>
    </row>
    <row r="7058" spans="1:10">
      <c r="A7058" t="s">
        <v>203</v>
      </c>
      <c r="B7058" t="s">
        <v>1714</v>
      </c>
      <c r="C7058" t="s">
        <v>1715</v>
      </c>
      <c r="D7058">
        <v>2022</v>
      </c>
      <c r="E7058">
        <v>200000</v>
      </c>
      <c r="F7058">
        <v>0</v>
      </c>
      <c r="G7058">
        <v>0</v>
      </c>
      <c r="H7058">
        <v>0</v>
      </c>
      <c r="I7058">
        <v>200000</v>
      </c>
      <c r="J7058">
        <f t="shared" si="113"/>
        <v>200000</v>
      </c>
    </row>
    <row r="7059" spans="1:10">
      <c r="A7059" t="s">
        <v>203</v>
      </c>
      <c r="B7059" t="s">
        <v>2333</v>
      </c>
      <c r="C7059" t="s">
        <v>2326</v>
      </c>
      <c r="D7059">
        <v>2022</v>
      </c>
      <c r="E7059">
        <v>272000</v>
      </c>
      <c r="F7059">
        <v>0</v>
      </c>
      <c r="G7059">
        <v>0</v>
      </c>
      <c r="H7059">
        <v>0</v>
      </c>
      <c r="I7059">
        <v>272000</v>
      </c>
      <c r="J7059">
        <f t="shared" si="113"/>
        <v>272000</v>
      </c>
    </row>
    <row r="7060" spans="1:10">
      <c r="A7060" t="s">
        <v>203</v>
      </c>
      <c r="B7060" t="s">
        <v>977</v>
      </c>
      <c r="C7060" t="s">
        <v>978</v>
      </c>
      <c r="D7060">
        <v>2022</v>
      </c>
      <c r="E7060">
        <v>115000</v>
      </c>
      <c r="F7060">
        <v>0</v>
      </c>
      <c r="G7060">
        <v>0</v>
      </c>
      <c r="H7060">
        <v>0</v>
      </c>
      <c r="I7060">
        <v>115000</v>
      </c>
      <c r="J7060">
        <f t="shared" si="113"/>
        <v>115000</v>
      </c>
    </row>
    <row r="7061" spans="1:10">
      <c r="A7061" t="s">
        <v>203</v>
      </c>
      <c r="B7061" t="s">
        <v>2532</v>
      </c>
      <c r="C7061" t="s">
        <v>2513</v>
      </c>
      <c r="D7061">
        <v>2022</v>
      </c>
      <c r="E7061">
        <v>500000</v>
      </c>
      <c r="F7061">
        <v>0</v>
      </c>
      <c r="G7061">
        <v>0</v>
      </c>
      <c r="H7061">
        <v>0</v>
      </c>
      <c r="I7061">
        <v>500000</v>
      </c>
      <c r="J7061">
        <f t="shared" si="113"/>
        <v>500000</v>
      </c>
    </row>
    <row r="7062" spans="1:10">
      <c r="A7062" t="s">
        <v>203</v>
      </c>
      <c r="B7062" t="s">
        <v>1910</v>
      </c>
      <c r="C7062" t="s">
        <v>1550</v>
      </c>
      <c r="D7062">
        <v>2022</v>
      </c>
      <c r="E7062">
        <v>1000000</v>
      </c>
      <c r="F7062">
        <v>0</v>
      </c>
      <c r="G7062">
        <v>0</v>
      </c>
      <c r="H7062">
        <v>0</v>
      </c>
      <c r="I7062">
        <v>1000000</v>
      </c>
      <c r="J7062">
        <f t="shared" si="113"/>
        <v>1000000</v>
      </c>
    </row>
    <row r="7063" spans="1:10">
      <c r="A7063" t="s">
        <v>203</v>
      </c>
      <c r="B7063" t="s">
        <v>204</v>
      </c>
      <c r="C7063" t="s">
        <v>205</v>
      </c>
      <c r="D7063">
        <v>2022</v>
      </c>
      <c r="E7063">
        <v>4301000</v>
      </c>
      <c r="F7063">
        <v>0</v>
      </c>
      <c r="G7063">
        <v>0</v>
      </c>
      <c r="H7063">
        <v>0</v>
      </c>
      <c r="I7063">
        <v>4301000</v>
      </c>
      <c r="J7063">
        <f t="shared" si="113"/>
        <v>4301000</v>
      </c>
    </row>
    <row r="7064" spans="1:10">
      <c r="A7064" t="s">
        <v>203</v>
      </c>
      <c r="B7064" t="s">
        <v>2533</v>
      </c>
      <c r="C7064" t="s">
        <v>2523</v>
      </c>
      <c r="D7064">
        <v>2022</v>
      </c>
      <c r="E7064">
        <v>250000</v>
      </c>
      <c r="F7064">
        <v>0</v>
      </c>
      <c r="G7064">
        <v>0</v>
      </c>
      <c r="H7064">
        <v>0</v>
      </c>
      <c r="I7064">
        <v>250000</v>
      </c>
      <c r="J7064">
        <f t="shared" si="113"/>
        <v>250000</v>
      </c>
    </row>
    <row r="7065" spans="1:10">
      <c r="A7065" t="s">
        <v>203</v>
      </c>
      <c r="B7065" t="s">
        <v>2465</v>
      </c>
      <c r="C7065" t="s">
        <v>2466</v>
      </c>
      <c r="D7065">
        <v>2022</v>
      </c>
      <c r="E7065">
        <v>1072000</v>
      </c>
      <c r="F7065">
        <v>0</v>
      </c>
      <c r="G7065">
        <v>0</v>
      </c>
      <c r="H7065">
        <v>0</v>
      </c>
      <c r="I7065">
        <v>1072000</v>
      </c>
      <c r="J7065">
        <f t="shared" si="113"/>
        <v>1072000</v>
      </c>
    </row>
    <row r="7066" spans="1:10">
      <c r="A7066" t="s">
        <v>203</v>
      </c>
      <c r="B7066" t="s">
        <v>2467</v>
      </c>
      <c r="C7066" t="s">
        <v>2468</v>
      </c>
      <c r="D7066">
        <v>2022</v>
      </c>
      <c r="E7066">
        <v>103000</v>
      </c>
      <c r="F7066">
        <v>0</v>
      </c>
      <c r="G7066">
        <v>0</v>
      </c>
      <c r="H7066">
        <v>0</v>
      </c>
      <c r="I7066">
        <v>103000</v>
      </c>
      <c r="J7066">
        <f t="shared" si="113"/>
        <v>103000</v>
      </c>
    </row>
    <row r="7067" spans="1:10">
      <c r="A7067" t="s">
        <v>203</v>
      </c>
      <c r="B7067" t="s">
        <v>2245</v>
      </c>
      <c r="C7067" t="s">
        <v>1901</v>
      </c>
      <c r="D7067">
        <v>2022</v>
      </c>
      <c r="E7067">
        <v>139000</v>
      </c>
      <c r="F7067">
        <v>0</v>
      </c>
      <c r="G7067">
        <v>0</v>
      </c>
      <c r="H7067">
        <v>0</v>
      </c>
      <c r="I7067">
        <v>139000</v>
      </c>
      <c r="J7067">
        <f t="shared" si="113"/>
        <v>139000</v>
      </c>
    </row>
    <row r="7068" spans="1:10">
      <c r="A7068" t="s">
        <v>203</v>
      </c>
      <c r="B7068" t="s">
        <v>1011</v>
      </c>
      <c r="C7068" t="s">
        <v>1012</v>
      </c>
      <c r="D7068">
        <v>2022</v>
      </c>
      <c r="E7068">
        <v>196000</v>
      </c>
      <c r="F7068">
        <v>0</v>
      </c>
      <c r="G7068">
        <v>0</v>
      </c>
      <c r="H7068">
        <v>0</v>
      </c>
      <c r="I7068">
        <v>196000</v>
      </c>
      <c r="J7068">
        <f t="shared" si="113"/>
        <v>196000</v>
      </c>
    </row>
    <row r="7069" spans="1:10">
      <c r="A7069" t="s">
        <v>333</v>
      </c>
      <c r="B7069" t="s">
        <v>334</v>
      </c>
      <c r="C7069" t="s">
        <v>335</v>
      </c>
      <c r="D7069">
        <v>2022</v>
      </c>
      <c r="E7069">
        <v>0</v>
      </c>
      <c r="F7069">
        <v>25903655</v>
      </c>
      <c r="G7069">
        <v>25196000</v>
      </c>
      <c r="H7069">
        <v>39571000</v>
      </c>
      <c r="I7069">
        <v>90670655</v>
      </c>
      <c r="J7069">
        <f t="shared" si="113"/>
        <v>30223551.666666668</v>
      </c>
    </row>
    <row r="7070" spans="1:10">
      <c r="A7070" t="s">
        <v>333</v>
      </c>
      <c r="B7070" t="s">
        <v>2165</v>
      </c>
      <c r="C7070" t="s">
        <v>1423</v>
      </c>
      <c r="D7070">
        <v>2022</v>
      </c>
      <c r="E7070">
        <v>77250</v>
      </c>
      <c r="F7070">
        <v>0</v>
      </c>
      <c r="G7070">
        <v>0</v>
      </c>
      <c r="H7070">
        <v>74900000</v>
      </c>
      <c r="I7070">
        <v>74977250</v>
      </c>
      <c r="J7070">
        <f t="shared" si="113"/>
        <v>37488625</v>
      </c>
    </row>
    <row r="7071" spans="1:10">
      <c r="A7071" t="s">
        <v>333</v>
      </c>
      <c r="B7071" t="s">
        <v>1343</v>
      </c>
      <c r="C7071" t="s">
        <v>335</v>
      </c>
      <c r="D7071">
        <v>2022</v>
      </c>
      <c r="E7071">
        <v>8212000</v>
      </c>
      <c r="F7071">
        <v>0</v>
      </c>
      <c r="G7071">
        <v>0</v>
      </c>
      <c r="H7071">
        <v>0</v>
      </c>
      <c r="I7071">
        <v>8212000</v>
      </c>
      <c r="J7071">
        <f t="shared" si="113"/>
        <v>8212000</v>
      </c>
    </row>
    <row r="7072" spans="1:10">
      <c r="A7072" t="s">
        <v>333</v>
      </c>
      <c r="B7072" t="s">
        <v>1422</v>
      </c>
      <c r="C7072" t="s">
        <v>1423</v>
      </c>
      <c r="D7072">
        <v>2022</v>
      </c>
      <c r="E7072">
        <v>8315000</v>
      </c>
      <c r="F7072">
        <v>1500000</v>
      </c>
      <c r="G7072">
        <v>0</v>
      </c>
      <c r="H7072">
        <v>0</v>
      </c>
      <c r="I7072">
        <v>9815000</v>
      </c>
      <c r="J7072">
        <f t="shared" si="113"/>
        <v>4907500</v>
      </c>
    </row>
    <row r="7073" spans="1:10">
      <c r="A7073" t="s">
        <v>333</v>
      </c>
      <c r="B7073" t="s">
        <v>336</v>
      </c>
      <c r="C7073" t="s">
        <v>337</v>
      </c>
      <c r="D7073">
        <v>2022</v>
      </c>
      <c r="E7073">
        <v>450000</v>
      </c>
      <c r="F7073">
        <v>0</v>
      </c>
      <c r="G7073">
        <v>0</v>
      </c>
      <c r="H7073">
        <v>0</v>
      </c>
      <c r="I7073">
        <v>450000</v>
      </c>
      <c r="J7073">
        <f t="shared" si="113"/>
        <v>450000</v>
      </c>
    </row>
    <row r="7074" spans="1:10">
      <c r="A7074" t="s">
        <v>333</v>
      </c>
      <c r="B7074" t="s">
        <v>338</v>
      </c>
      <c r="C7074" t="s">
        <v>339</v>
      </c>
      <c r="D7074">
        <v>2022</v>
      </c>
      <c r="E7074">
        <v>400000</v>
      </c>
      <c r="F7074">
        <v>0</v>
      </c>
      <c r="G7074">
        <v>0</v>
      </c>
      <c r="H7074">
        <v>0</v>
      </c>
      <c r="I7074">
        <v>400000</v>
      </c>
      <c r="J7074">
        <f t="shared" si="113"/>
        <v>400000</v>
      </c>
    </row>
    <row r="7075" spans="1:10">
      <c r="A7075" t="s">
        <v>333</v>
      </c>
      <c r="B7075" t="s">
        <v>2469</v>
      </c>
      <c r="C7075" t="s">
        <v>2470</v>
      </c>
      <c r="D7075">
        <v>2022</v>
      </c>
      <c r="E7075">
        <v>100000</v>
      </c>
      <c r="F7075">
        <v>0</v>
      </c>
      <c r="G7075">
        <v>0</v>
      </c>
      <c r="H7075">
        <v>0</v>
      </c>
      <c r="I7075">
        <v>100000</v>
      </c>
      <c r="J7075">
        <f t="shared" si="113"/>
        <v>100000</v>
      </c>
    </row>
    <row r="7076" spans="1:10">
      <c r="A7076" t="s">
        <v>333</v>
      </c>
      <c r="B7076" t="s">
        <v>340</v>
      </c>
      <c r="C7076" t="s">
        <v>341</v>
      </c>
      <c r="D7076">
        <v>2022</v>
      </c>
      <c r="E7076">
        <v>2029000</v>
      </c>
      <c r="F7076">
        <v>0</v>
      </c>
      <c r="G7076">
        <v>0</v>
      </c>
      <c r="H7076">
        <v>0</v>
      </c>
      <c r="I7076">
        <v>2029000</v>
      </c>
      <c r="J7076">
        <f t="shared" si="113"/>
        <v>2029000</v>
      </c>
    </row>
    <row r="7077" spans="1:10">
      <c r="A7077" t="s">
        <v>333</v>
      </c>
      <c r="B7077" t="s">
        <v>879</v>
      </c>
      <c r="C7077" t="s">
        <v>880</v>
      </c>
      <c r="D7077">
        <v>2022</v>
      </c>
      <c r="E7077">
        <v>750000</v>
      </c>
      <c r="F7077">
        <v>0</v>
      </c>
      <c r="G7077">
        <v>0</v>
      </c>
      <c r="H7077">
        <v>0</v>
      </c>
      <c r="I7077">
        <v>750000</v>
      </c>
      <c r="J7077">
        <f t="shared" si="113"/>
        <v>750000</v>
      </c>
    </row>
    <row r="7078" spans="1:10">
      <c r="A7078" t="s">
        <v>333</v>
      </c>
      <c r="B7078" t="s">
        <v>342</v>
      </c>
      <c r="C7078" t="s">
        <v>343</v>
      </c>
      <c r="D7078">
        <v>2022</v>
      </c>
      <c r="E7078">
        <v>1500000</v>
      </c>
      <c r="F7078">
        <v>0</v>
      </c>
      <c r="G7078">
        <v>0</v>
      </c>
      <c r="H7078">
        <v>0</v>
      </c>
      <c r="I7078">
        <v>1500000</v>
      </c>
      <c r="J7078">
        <f t="shared" si="113"/>
        <v>1500000</v>
      </c>
    </row>
    <row r="7079" spans="1:10">
      <c r="A7079" t="s">
        <v>333</v>
      </c>
      <c r="B7079" t="s">
        <v>344</v>
      </c>
      <c r="C7079" t="s">
        <v>345</v>
      </c>
      <c r="D7079">
        <v>2022</v>
      </c>
      <c r="E7079">
        <v>2250000</v>
      </c>
      <c r="F7079">
        <v>0</v>
      </c>
      <c r="G7079">
        <v>0</v>
      </c>
      <c r="H7079">
        <v>0</v>
      </c>
      <c r="I7079">
        <v>2250000</v>
      </c>
      <c r="J7079">
        <f t="shared" si="113"/>
        <v>2250000</v>
      </c>
    </row>
    <row r="7080" spans="1:10">
      <c r="A7080" t="s">
        <v>333</v>
      </c>
      <c r="B7080" t="s">
        <v>2163</v>
      </c>
      <c r="C7080" t="s">
        <v>2164</v>
      </c>
      <c r="D7080">
        <v>2022</v>
      </c>
      <c r="E7080">
        <v>500000</v>
      </c>
      <c r="F7080">
        <v>0</v>
      </c>
      <c r="G7080">
        <v>0</v>
      </c>
      <c r="H7080">
        <v>0</v>
      </c>
      <c r="I7080">
        <v>500000</v>
      </c>
      <c r="J7080">
        <f t="shared" si="113"/>
        <v>500000</v>
      </c>
    </row>
    <row r="7081" spans="1:10">
      <c r="A7081" t="s">
        <v>333</v>
      </c>
      <c r="B7081" t="s">
        <v>1038</v>
      </c>
      <c r="C7081" t="s">
        <v>1039</v>
      </c>
      <c r="D7081">
        <v>2022</v>
      </c>
      <c r="E7081">
        <v>1000000</v>
      </c>
      <c r="F7081">
        <v>0</v>
      </c>
      <c r="G7081">
        <v>0</v>
      </c>
      <c r="H7081">
        <v>0</v>
      </c>
      <c r="I7081">
        <v>1000000</v>
      </c>
      <c r="J7081">
        <f t="shared" si="113"/>
        <v>1000000</v>
      </c>
    </row>
    <row r="7082" spans="1:10">
      <c r="A7082" t="s">
        <v>333</v>
      </c>
      <c r="B7082" t="s">
        <v>348</v>
      </c>
      <c r="C7082" t="s">
        <v>349</v>
      </c>
      <c r="D7082">
        <v>2022</v>
      </c>
      <c r="E7082">
        <v>1000000</v>
      </c>
      <c r="F7082">
        <v>0</v>
      </c>
      <c r="G7082">
        <v>0</v>
      </c>
      <c r="H7082">
        <v>0</v>
      </c>
      <c r="I7082">
        <v>1000000</v>
      </c>
      <c r="J7082">
        <f t="shared" si="113"/>
        <v>1000000</v>
      </c>
    </row>
    <row r="7083" spans="1:10">
      <c r="A7083" t="s">
        <v>178</v>
      </c>
      <c r="B7083" t="s">
        <v>179</v>
      </c>
      <c r="C7083" t="s">
        <v>180</v>
      </c>
      <c r="D7083">
        <v>2022</v>
      </c>
      <c r="E7083">
        <v>97258893</v>
      </c>
      <c r="F7083">
        <v>204300000</v>
      </c>
      <c r="G7083">
        <v>210303000</v>
      </c>
      <c r="H7083">
        <v>267885000</v>
      </c>
      <c r="I7083">
        <v>779746893</v>
      </c>
      <c r="J7083">
        <f t="shared" ref="J7083:J7146" si="114">AVERAGEIF(E7083:H7083, "&gt;0")</f>
        <v>194936723.25</v>
      </c>
    </row>
    <row r="7084" spans="1:10">
      <c r="A7084" t="s">
        <v>178</v>
      </c>
      <c r="B7084" t="s">
        <v>179</v>
      </c>
      <c r="C7084" t="s">
        <v>180</v>
      </c>
      <c r="D7084">
        <v>2022</v>
      </c>
      <c r="E7084">
        <v>0</v>
      </c>
      <c r="F7084">
        <v>134301717</v>
      </c>
      <c r="G7084">
        <v>224254000</v>
      </c>
      <c r="H7084">
        <v>33397000</v>
      </c>
      <c r="I7084">
        <v>391952717</v>
      </c>
      <c r="J7084">
        <f t="shared" si="114"/>
        <v>130650905.66666667</v>
      </c>
    </row>
    <row r="7085" spans="1:10">
      <c r="A7085" t="s">
        <v>178</v>
      </c>
      <c r="B7085" t="s">
        <v>2246</v>
      </c>
      <c r="C7085" t="s">
        <v>2247</v>
      </c>
      <c r="D7085">
        <v>2022</v>
      </c>
      <c r="E7085">
        <v>160000000</v>
      </c>
      <c r="F7085">
        <v>223000000</v>
      </c>
      <c r="G7085">
        <v>41000000</v>
      </c>
      <c r="H7085">
        <v>0</v>
      </c>
      <c r="I7085">
        <v>424000000</v>
      </c>
      <c r="J7085">
        <f t="shared" si="114"/>
        <v>141333333.33333334</v>
      </c>
    </row>
    <row r="7086" spans="1:10">
      <c r="A7086" t="s">
        <v>178</v>
      </c>
      <c r="B7086" t="s">
        <v>352</v>
      </c>
      <c r="C7086" t="s">
        <v>353</v>
      </c>
      <c r="D7086">
        <v>2022</v>
      </c>
      <c r="E7086">
        <v>61218873</v>
      </c>
      <c r="F7086">
        <v>38077000</v>
      </c>
      <c r="G7086">
        <v>27856000</v>
      </c>
      <c r="H7086">
        <v>34967000</v>
      </c>
      <c r="I7086">
        <v>162118873</v>
      </c>
      <c r="J7086">
        <f t="shared" si="114"/>
        <v>40529718.25</v>
      </c>
    </row>
    <row r="7087" spans="1:10">
      <c r="A7087" t="s">
        <v>178</v>
      </c>
      <c r="B7087" t="s">
        <v>1402</v>
      </c>
      <c r="C7087" t="s">
        <v>1403</v>
      </c>
      <c r="D7087">
        <v>2022</v>
      </c>
      <c r="E7087">
        <v>13379000</v>
      </c>
      <c r="F7087">
        <v>0</v>
      </c>
      <c r="G7087">
        <v>0</v>
      </c>
      <c r="H7087">
        <v>0</v>
      </c>
      <c r="I7087">
        <v>13379000</v>
      </c>
      <c r="J7087">
        <f t="shared" si="114"/>
        <v>13379000</v>
      </c>
    </row>
    <row r="7088" spans="1:10">
      <c r="A7088" t="s">
        <v>178</v>
      </c>
      <c r="B7088" t="s">
        <v>1716</v>
      </c>
      <c r="C7088" t="s">
        <v>1717</v>
      </c>
      <c r="D7088">
        <v>2022</v>
      </c>
      <c r="E7088">
        <v>3050000</v>
      </c>
      <c r="F7088">
        <v>0</v>
      </c>
      <c r="G7088">
        <v>0</v>
      </c>
      <c r="H7088">
        <v>0</v>
      </c>
      <c r="I7088">
        <v>3050000</v>
      </c>
      <c r="J7088">
        <f t="shared" si="114"/>
        <v>3050000</v>
      </c>
    </row>
    <row r="7089" spans="1:10">
      <c r="A7089" t="s">
        <v>178</v>
      </c>
      <c r="B7089" t="s">
        <v>1614</v>
      </c>
      <c r="C7089" t="s">
        <v>1615</v>
      </c>
      <c r="D7089">
        <v>2022</v>
      </c>
      <c r="E7089">
        <v>215000</v>
      </c>
      <c r="F7089">
        <v>0</v>
      </c>
      <c r="G7089">
        <v>0</v>
      </c>
      <c r="H7089">
        <v>0</v>
      </c>
      <c r="I7089">
        <v>215000</v>
      </c>
      <c r="J7089">
        <f t="shared" si="114"/>
        <v>215000</v>
      </c>
    </row>
    <row r="7090" spans="1:10">
      <c r="A7090" t="s">
        <v>178</v>
      </c>
      <c r="B7090" t="s">
        <v>1718</v>
      </c>
      <c r="C7090" t="s">
        <v>1719</v>
      </c>
      <c r="D7090">
        <v>2022</v>
      </c>
      <c r="E7090">
        <v>425000</v>
      </c>
      <c r="F7090">
        <v>0</v>
      </c>
      <c r="G7090">
        <v>0</v>
      </c>
      <c r="H7090">
        <v>0</v>
      </c>
      <c r="I7090">
        <v>425000</v>
      </c>
      <c r="J7090">
        <f t="shared" si="114"/>
        <v>425000</v>
      </c>
    </row>
    <row r="7091" spans="1:10">
      <c r="A7091" t="s">
        <v>178</v>
      </c>
      <c r="B7091" t="s">
        <v>968</v>
      </c>
      <c r="C7091" t="s">
        <v>969</v>
      </c>
      <c r="D7091">
        <v>2022</v>
      </c>
      <c r="E7091">
        <v>368000</v>
      </c>
      <c r="F7091">
        <v>0</v>
      </c>
      <c r="G7091">
        <v>0</v>
      </c>
      <c r="H7091">
        <v>0</v>
      </c>
      <c r="I7091">
        <v>368000</v>
      </c>
      <c r="J7091">
        <f t="shared" si="114"/>
        <v>368000</v>
      </c>
    </row>
    <row r="7092" spans="1:10">
      <c r="A7092" t="s">
        <v>178</v>
      </c>
      <c r="B7092" t="s">
        <v>1159</v>
      </c>
      <c r="C7092" t="s">
        <v>1160</v>
      </c>
      <c r="D7092">
        <v>2022</v>
      </c>
      <c r="E7092">
        <v>5000000</v>
      </c>
      <c r="F7092">
        <v>0</v>
      </c>
      <c r="G7092">
        <v>0</v>
      </c>
      <c r="H7092">
        <v>0</v>
      </c>
      <c r="I7092">
        <v>5000000</v>
      </c>
      <c r="J7092">
        <f t="shared" si="114"/>
        <v>5000000</v>
      </c>
    </row>
    <row r="7093" spans="1:10">
      <c r="A7093" t="s">
        <v>178</v>
      </c>
      <c r="B7093" t="s">
        <v>1021</v>
      </c>
      <c r="C7093" t="s">
        <v>1022</v>
      </c>
      <c r="D7093">
        <v>2022</v>
      </c>
      <c r="E7093">
        <v>5500000</v>
      </c>
      <c r="F7093">
        <v>0</v>
      </c>
      <c r="G7093">
        <v>0</v>
      </c>
      <c r="H7093">
        <v>0</v>
      </c>
      <c r="I7093">
        <v>5500000</v>
      </c>
      <c r="J7093">
        <f t="shared" si="114"/>
        <v>5500000</v>
      </c>
    </row>
    <row r="7094" spans="1:10">
      <c r="A7094" t="s">
        <v>178</v>
      </c>
      <c r="B7094" t="s">
        <v>2336</v>
      </c>
      <c r="C7094" t="s">
        <v>2337</v>
      </c>
      <c r="D7094">
        <v>2022</v>
      </c>
      <c r="E7094">
        <v>200000</v>
      </c>
      <c r="F7094">
        <v>0</v>
      </c>
      <c r="G7094">
        <v>0</v>
      </c>
      <c r="H7094">
        <v>0</v>
      </c>
      <c r="I7094">
        <v>200000</v>
      </c>
      <c r="J7094">
        <f t="shared" si="114"/>
        <v>200000</v>
      </c>
    </row>
    <row r="7095" spans="1:10">
      <c r="A7095" t="s">
        <v>178</v>
      </c>
      <c r="B7095" t="s">
        <v>1019</v>
      </c>
      <c r="C7095" t="s">
        <v>1020</v>
      </c>
      <c r="D7095">
        <v>2022</v>
      </c>
      <c r="E7095">
        <v>1550000</v>
      </c>
      <c r="F7095">
        <v>0</v>
      </c>
      <c r="G7095">
        <v>0</v>
      </c>
      <c r="H7095">
        <v>0</v>
      </c>
      <c r="I7095">
        <v>1550000</v>
      </c>
      <c r="J7095">
        <f t="shared" si="114"/>
        <v>1550000</v>
      </c>
    </row>
    <row r="7096" spans="1:10">
      <c r="A7096" t="s">
        <v>356</v>
      </c>
      <c r="B7096" t="s">
        <v>1141</v>
      </c>
      <c r="C7096" t="s">
        <v>1142</v>
      </c>
      <c r="D7096">
        <v>2022</v>
      </c>
      <c r="E7096">
        <v>101007946</v>
      </c>
      <c r="F7096">
        <v>8941000</v>
      </c>
      <c r="G7096">
        <v>14619000</v>
      </c>
      <c r="H7096">
        <v>15996000</v>
      </c>
      <c r="I7096">
        <v>140563946</v>
      </c>
      <c r="J7096">
        <f t="shared" si="114"/>
        <v>35140986.5</v>
      </c>
    </row>
    <row r="7097" spans="1:10">
      <c r="A7097" t="s">
        <v>356</v>
      </c>
      <c r="B7097" t="s">
        <v>1141</v>
      </c>
      <c r="C7097" t="s">
        <v>1142</v>
      </c>
      <c r="D7097">
        <v>2022</v>
      </c>
      <c r="E7097">
        <v>0</v>
      </c>
      <c r="F7097">
        <v>0</v>
      </c>
      <c r="G7097">
        <v>0</v>
      </c>
      <c r="H7097">
        <v>4553131</v>
      </c>
      <c r="I7097">
        <v>4553131</v>
      </c>
      <c r="J7097">
        <f t="shared" si="114"/>
        <v>4553131</v>
      </c>
    </row>
    <row r="7098" spans="1:10">
      <c r="A7098" t="s">
        <v>356</v>
      </c>
      <c r="B7098" t="s">
        <v>1141</v>
      </c>
      <c r="C7098" t="s">
        <v>1142</v>
      </c>
      <c r="D7098">
        <v>2022</v>
      </c>
      <c r="E7098">
        <v>0</v>
      </c>
      <c r="F7098">
        <v>0</v>
      </c>
      <c r="G7098">
        <v>915223</v>
      </c>
      <c r="H7098">
        <v>2306000</v>
      </c>
      <c r="I7098">
        <v>3221223</v>
      </c>
      <c r="J7098">
        <f t="shared" si="114"/>
        <v>1610611.5</v>
      </c>
    </row>
    <row r="7099" spans="1:10">
      <c r="A7099" t="s">
        <v>356</v>
      </c>
      <c r="B7099" t="s">
        <v>357</v>
      </c>
      <c r="C7099" t="s">
        <v>358</v>
      </c>
      <c r="D7099">
        <v>2022</v>
      </c>
      <c r="E7099">
        <v>0</v>
      </c>
      <c r="F7099">
        <v>4000</v>
      </c>
      <c r="G7099">
        <v>220000</v>
      </c>
      <c r="H7099">
        <v>192000</v>
      </c>
      <c r="I7099">
        <v>416000</v>
      </c>
      <c r="J7099">
        <f t="shared" si="114"/>
        <v>138666.66666666666</v>
      </c>
    </row>
    <row r="7100" spans="1:10">
      <c r="A7100" t="s">
        <v>356</v>
      </c>
      <c r="B7100" t="s">
        <v>357</v>
      </c>
      <c r="C7100" t="s">
        <v>358</v>
      </c>
      <c r="D7100">
        <v>2022</v>
      </c>
      <c r="E7100">
        <v>0</v>
      </c>
      <c r="F7100">
        <v>0</v>
      </c>
      <c r="G7100">
        <v>62783</v>
      </c>
      <c r="H7100">
        <v>129000</v>
      </c>
      <c r="I7100">
        <v>191783</v>
      </c>
      <c r="J7100">
        <f t="shared" si="114"/>
        <v>95891.5</v>
      </c>
    </row>
    <row r="7101" spans="1:10">
      <c r="A7101" t="s">
        <v>356</v>
      </c>
      <c r="B7101" t="s">
        <v>359</v>
      </c>
      <c r="C7101" t="s">
        <v>1720</v>
      </c>
      <c r="D7101">
        <v>2022</v>
      </c>
      <c r="E7101">
        <v>0</v>
      </c>
      <c r="F7101">
        <v>325437</v>
      </c>
      <c r="G7101">
        <v>1880000</v>
      </c>
      <c r="H7101">
        <v>2967000</v>
      </c>
      <c r="I7101">
        <v>5172437</v>
      </c>
      <c r="J7101">
        <f t="shared" si="114"/>
        <v>1724145.6666666667</v>
      </c>
    </row>
    <row r="7102" spans="1:10">
      <c r="A7102" t="s">
        <v>356</v>
      </c>
      <c r="B7102" t="s">
        <v>359</v>
      </c>
      <c r="C7102" t="s">
        <v>1720</v>
      </c>
      <c r="D7102">
        <v>2022</v>
      </c>
      <c r="E7102">
        <v>0</v>
      </c>
      <c r="F7102">
        <v>215592</v>
      </c>
      <c r="G7102">
        <v>1196000</v>
      </c>
      <c r="H7102">
        <v>2119000</v>
      </c>
      <c r="I7102">
        <v>3530592</v>
      </c>
      <c r="J7102">
        <f t="shared" si="114"/>
        <v>1176864</v>
      </c>
    </row>
    <row r="7103" spans="1:10">
      <c r="A7103" t="s">
        <v>356</v>
      </c>
      <c r="B7103" t="s">
        <v>359</v>
      </c>
      <c r="C7103" t="s">
        <v>1720</v>
      </c>
      <c r="D7103">
        <v>2022</v>
      </c>
      <c r="E7103">
        <v>0</v>
      </c>
      <c r="F7103">
        <v>205087</v>
      </c>
      <c r="G7103">
        <v>655000</v>
      </c>
      <c r="H7103">
        <v>969000</v>
      </c>
      <c r="I7103">
        <v>1829087</v>
      </c>
      <c r="J7103">
        <f t="shared" si="114"/>
        <v>609695.66666666663</v>
      </c>
    </row>
    <row r="7104" spans="1:10">
      <c r="A7104" t="s">
        <v>356</v>
      </c>
      <c r="B7104" t="s">
        <v>361</v>
      </c>
      <c r="C7104" t="s">
        <v>362</v>
      </c>
      <c r="D7104">
        <v>2022</v>
      </c>
      <c r="E7104">
        <v>0</v>
      </c>
      <c r="F7104">
        <v>0</v>
      </c>
      <c r="G7104">
        <v>1558783</v>
      </c>
      <c r="H7104">
        <v>643000</v>
      </c>
      <c r="I7104">
        <v>2201783</v>
      </c>
      <c r="J7104">
        <f t="shared" si="114"/>
        <v>1100891.5</v>
      </c>
    </row>
    <row r="7105" spans="1:10">
      <c r="A7105" t="s">
        <v>356</v>
      </c>
      <c r="B7105" t="s">
        <v>361</v>
      </c>
      <c r="C7105" t="s">
        <v>362</v>
      </c>
      <c r="D7105">
        <v>2022</v>
      </c>
      <c r="E7105">
        <v>1337335</v>
      </c>
      <c r="F7105">
        <v>8679000</v>
      </c>
      <c r="G7105">
        <v>2828000</v>
      </c>
      <c r="H7105">
        <v>433000</v>
      </c>
      <c r="I7105">
        <v>13277335</v>
      </c>
      <c r="J7105">
        <f t="shared" si="114"/>
        <v>3319333.75</v>
      </c>
    </row>
    <row r="7106" spans="1:10">
      <c r="A7106" t="s">
        <v>356</v>
      </c>
      <c r="B7106" t="s">
        <v>1362</v>
      </c>
      <c r="C7106" t="s">
        <v>1363</v>
      </c>
      <c r="D7106">
        <v>2022</v>
      </c>
      <c r="E7106">
        <v>2360000</v>
      </c>
      <c r="F7106">
        <v>0</v>
      </c>
      <c r="G7106">
        <v>0</v>
      </c>
      <c r="H7106">
        <v>0</v>
      </c>
      <c r="I7106">
        <v>2360000</v>
      </c>
      <c r="J7106">
        <f t="shared" si="114"/>
        <v>2360000</v>
      </c>
    </row>
    <row r="7107" spans="1:10">
      <c r="A7107" t="s">
        <v>356</v>
      </c>
      <c r="B7107" t="s">
        <v>2534</v>
      </c>
      <c r="C7107" t="s">
        <v>2249</v>
      </c>
      <c r="D7107">
        <v>2022</v>
      </c>
      <c r="E7107">
        <v>109000</v>
      </c>
      <c r="F7107">
        <v>0</v>
      </c>
      <c r="G7107">
        <v>0</v>
      </c>
      <c r="H7107">
        <v>0</v>
      </c>
      <c r="I7107">
        <v>109000</v>
      </c>
      <c r="J7107">
        <f t="shared" si="114"/>
        <v>109000</v>
      </c>
    </row>
    <row r="7108" spans="1:10">
      <c r="A7108" t="s">
        <v>356</v>
      </c>
      <c r="B7108" t="s">
        <v>2535</v>
      </c>
      <c r="C7108" t="s">
        <v>2536</v>
      </c>
      <c r="D7108">
        <v>2022</v>
      </c>
      <c r="E7108">
        <v>500000</v>
      </c>
      <c r="F7108">
        <v>0</v>
      </c>
      <c r="G7108">
        <v>0</v>
      </c>
      <c r="H7108">
        <v>0</v>
      </c>
      <c r="I7108">
        <v>500000</v>
      </c>
      <c r="J7108">
        <f t="shared" si="114"/>
        <v>500000</v>
      </c>
    </row>
    <row r="7109" spans="1:10">
      <c r="A7109" t="s">
        <v>356</v>
      </c>
      <c r="B7109" t="s">
        <v>1299</v>
      </c>
      <c r="C7109" t="s">
        <v>1300</v>
      </c>
      <c r="D7109">
        <v>2022</v>
      </c>
      <c r="E7109">
        <v>450000</v>
      </c>
      <c r="F7109">
        <v>0</v>
      </c>
      <c r="G7109">
        <v>0</v>
      </c>
      <c r="H7109">
        <v>0</v>
      </c>
      <c r="I7109">
        <v>450000</v>
      </c>
      <c r="J7109">
        <f t="shared" si="114"/>
        <v>450000</v>
      </c>
    </row>
    <row r="7110" spans="1:10">
      <c r="A7110" t="s">
        <v>356</v>
      </c>
      <c r="B7110" t="s">
        <v>2537</v>
      </c>
      <c r="C7110" t="s">
        <v>1618</v>
      </c>
      <c r="D7110">
        <v>2022</v>
      </c>
      <c r="E7110">
        <v>123000</v>
      </c>
      <c r="F7110">
        <v>0</v>
      </c>
      <c r="G7110">
        <v>0</v>
      </c>
      <c r="H7110">
        <v>0</v>
      </c>
      <c r="I7110">
        <v>123000</v>
      </c>
      <c r="J7110">
        <f t="shared" si="114"/>
        <v>123000</v>
      </c>
    </row>
    <row r="7111" spans="1:10">
      <c r="A7111" t="s">
        <v>356</v>
      </c>
      <c r="B7111" t="s">
        <v>1721</v>
      </c>
      <c r="C7111" t="s">
        <v>1363</v>
      </c>
      <c r="D7111">
        <v>2022</v>
      </c>
      <c r="E7111">
        <v>50000</v>
      </c>
      <c r="F7111">
        <v>0</v>
      </c>
      <c r="G7111">
        <v>0</v>
      </c>
      <c r="H7111">
        <v>0</v>
      </c>
      <c r="I7111">
        <v>50000</v>
      </c>
      <c r="J7111">
        <f t="shared" si="114"/>
        <v>50000</v>
      </c>
    </row>
    <row r="7112" spans="1:10">
      <c r="A7112" t="s">
        <v>356</v>
      </c>
      <c r="B7112" t="s">
        <v>2538</v>
      </c>
      <c r="C7112" t="s">
        <v>2539</v>
      </c>
      <c r="D7112">
        <v>2022</v>
      </c>
      <c r="E7112">
        <v>50000</v>
      </c>
      <c r="F7112">
        <v>0</v>
      </c>
      <c r="G7112">
        <v>0</v>
      </c>
      <c r="H7112">
        <v>0</v>
      </c>
      <c r="I7112">
        <v>50000</v>
      </c>
      <c r="J7112">
        <f t="shared" si="114"/>
        <v>50000</v>
      </c>
    </row>
    <row r="7113" spans="1:10">
      <c r="A7113" t="s">
        <v>356</v>
      </c>
      <c r="B7113" t="s">
        <v>1918</v>
      </c>
      <c r="C7113" t="s">
        <v>1300</v>
      </c>
      <c r="D7113">
        <v>2022</v>
      </c>
      <c r="E7113">
        <v>150000</v>
      </c>
      <c r="F7113">
        <v>0</v>
      </c>
      <c r="G7113">
        <v>0</v>
      </c>
      <c r="H7113">
        <v>0</v>
      </c>
      <c r="I7113">
        <v>150000</v>
      </c>
      <c r="J7113">
        <f t="shared" si="114"/>
        <v>150000</v>
      </c>
    </row>
    <row r="7114" spans="1:10">
      <c r="A7114" t="s">
        <v>369</v>
      </c>
      <c r="B7114" t="s">
        <v>370</v>
      </c>
      <c r="C7114" t="s">
        <v>371</v>
      </c>
      <c r="D7114">
        <v>2022</v>
      </c>
      <c r="E7114">
        <v>0</v>
      </c>
      <c r="F7114">
        <v>9355232</v>
      </c>
      <c r="G7114">
        <v>25460000</v>
      </c>
      <c r="H7114">
        <v>63232000</v>
      </c>
      <c r="I7114">
        <v>98047232</v>
      </c>
      <c r="J7114">
        <f t="shared" si="114"/>
        <v>32682410.666666668</v>
      </c>
    </row>
    <row r="7115" spans="1:10">
      <c r="A7115" t="s">
        <v>369</v>
      </c>
      <c r="B7115" t="s">
        <v>370</v>
      </c>
      <c r="C7115" t="s">
        <v>371</v>
      </c>
      <c r="D7115">
        <v>2022</v>
      </c>
      <c r="E7115">
        <v>0</v>
      </c>
      <c r="F7115">
        <v>240000</v>
      </c>
      <c r="G7115">
        <v>0</v>
      </c>
      <c r="H7115">
        <v>0</v>
      </c>
      <c r="I7115">
        <v>240000</v>
      </c>
      <c r="J7115">
        <f t="shared" si="114"/>
        <v>240000</v>
      </c>
    </row>
    <row r="7116" spans="1:10">
      <c r="A7116" t="s">
        <v>369</v>
      </c>
      <c r="B7116" t="s">
        <v>370</v>
      </c>
      <c r="C7116" t="s">
        <v>371</v>
      </c>
      <c r="D7116">
        <v>2022</v>
      </c>
      <c r="E7116">
        <v>0</v>
      </c>
      <c r="F7116">
        <v>600000</v>
      </c>
      <c r="G7116">
        <v>0</v>
      </c>
      <c r="H7116">
        <v>0</v>
      </c>
      <c r="I7116">
        <v>600000</v>
      </c>
      <c r="J7116">
        <f t="shared" si="114"/>
        <v>600000</v>
      </c>
    </row>
    <row r="7117" spans="1:10">
      <c r="A7117" t="s">
        <v>369</v>
      </c>
      <c r="B7117" t="s">
        <v>372</v>
      </c>
      <c r="C7117" t="s">
        <v>373</v>
      </c>
      <c r="D7117">
        <v>2022</v>
      </c>
      <c r="E7117">
        <v>300000</v>
      </c>
      <c r="F7117">
        <v>114561549</v>
      </c>
      <c r="G7117">
        <v>16014000</v>
      </c>
      <c r="H7117">
        <v>247227000</v>
      </c>
      <c r="I7117">
        <v>378102549</v>
      </c>
      <c r="J7117">
        <f t="shared" si="114"/>
        <v>94525637.25</v>
      </c>
    </row>
    <row r="7118" spans="1:10">
      <c r="A7118" t="s">
        <v>369</v>
      </c>
      <c r="B7118" t="s">
        <v>372</v>
      </c>
      <c r="C7118" t="s">
        <v>373</v>
      </c>
      <c r="D7118">
        <v>2022</v>
      </c>
      <c r="E7118">
        <v>0</v>
      </c>
      <c r="F7118">
        <v>0</v>
      </c>
      <c r="G7118">
        <v>2835148</v>
      </c>
      <c r="H7118">
        <v>5599000</v>
      </c>
      <c r="I7118">
        <v>8434148</v>
      </c>
      <c r="J7118">
        <f t="shared" si="114"/>
        <v>4217074</v>
      </c>
    </row>
    <row r="7119" spans="1:10">
      <c r="A7119" t="s">
        <v>369</v>
      </c>
      <c r="B7119" t="s">
        <v>374</v>
      </c>
      <c r="C7119" t="s">
        <v>375</v>
      </c>
      <c r="D7119">
        <v>2022</v>
      </c>
      <c r="E7119">
        <v>49187312</v>
      </c>
      <c r="F7119">
        <v>6066000</v>
      </c>
      <c r="G7119">
        <v>1000000</v>
      </c>
      <c r="H7119">
        <v>67914000</v>
      </c>
      <c r="I7119">
        <v>124167312</v>
      </c>
      <c r="J7119">
        <f t="shared" si="114"/>
        <v>31041828</v>
      </c>
    </row>
    <row r="7120" spans="1:10">
      <c r="A7120" t="s">
        <v>369</v>
      </c>
      <c r="B7120" t="s">
        <v>374</v>
      </c>
      <c r="C7120" t="s">
        <v>375</v>
      </c>
      <c r="D7120">
        <v>2022</v>
      </c>
      <c r="E7120">
        <v>10662244</v>
      </c>
      <c r="F7120">
        <v>650000</v>
      </c>
      <c r="G7120">
        <v>0</v>
      </c>
      <c r="H7120">
        <v>24435000</v>
      </c>
      <c r="I7120">
        <v>35747244</v>
      </c>
      <c r="J7120">
        <f t="shared" si="114"/>
        <v>11915748</v>
      </c>
    </row>
    <row r="7121" spans="1:10">
      <c r="A7121" t="s">
        <v>369</v>
      </c>
      <c r="B7121" t="s">
        <v>376</v>
      </c>
      <c r="C7121" t="s">
        <v>377</v>
      </c>
      <c r="D7121">
        <v>2022</v>
      </c>
      <c r="E7121">
        <v>0</v>
      </c>
      <c r="F7121">
        <v>55557269</v>
      </c>
      <c r="G7121">
        <v>12952000</v>
      </c>
      <c r="H7121">
        <v>191343000</v>
      </c>
      <c r="I7121">
        <v>259852269</v>
      </c>
      <c r="J7121">
        <f t="shared" si="114"/>
        <v>86617423</v>
      </c>
    </row>
    <row r="7122" spans="1:10">
      <c r="A7122" t="s">
        <v>369</v>
      </c>
      <c r="B7122" t="s">
        <v>378</v>
      </c>
      <c r="C7122" t="s">
        <v>379</v>
      </c>
      <c r="D7122">
        <v>2022</v>
      </c>
      <c r="E7122">
        <v>2062402</v>
      </c>
      <c r="F7122">
        <v>10423000</v>
      </c>
      <c r="G7122">
        <v>0</v>
      </c>
      <c r="H7122">
        <v>40116000</v>
      </c>
      <c r="I7122">
        <v>52601402</v>
      </c>
      <c r="J7122">
        <f t="shared" si="114"/>
        <v>17533800.666666668</v>
      </c>
    </row>
    <row r="7123" spans="1:10">
      <c r="A7123" t="s">
        <v>369</v>
      </c>
      <c r="B7123" t="s">
        <v>378</v>
      </c>
      <c r="C7123" t="s">
        <v>379</v>
      </c>
      <c r="D7123">
        <v>2022</v>
      </c>
      <c r="E7123">
        <v>2904404</v>
      </c>
      <c r="F7123">
        <v>4715000</v>
      </c>
      <c r="G7123">
        <v>0</v>
      </c>
      <c r="H7123">
        <v>0</v>
      </c>
      <c r="I7123">
        <v>7619404</v>
      </c>
      <c r="J7123">
        <f t="shared" si="114"/>
        <v>3809702</v>
      </c>
    </row>
    <row r="7124" spans="1:10">
      <c r="A7124" t="s">
        <v>369</v>
      </c>
      <c r="B7124" t="s">
        <v>378</v>
      </c>
      <c r="C7124" t="s">
        <v>379</v>
      </c>
      <c r="D7124">
        <v>2022</v>
      </c>
      <c r="E7124">
        <v>0</v>
      </c>
      <c r="F7124">
        <v>0</v>
      </c>
      <c r="G7124">
        <v>0</v>
      </c>
      <c r="H7124">
        <v>747098</v>
      </c>
      <c r="I7124">
        <v>747098</v>
      </c>
      <c r="J7124">
        <f t="shared" si="114"/>
        <v>747098</v>
      </c>
    </row>
    <row r="7125" spans="1:10">
      <c r="A7125" t="s">
        <v>369</v>
      </c>
      <c r="B7125" t="s">
        <v>380</v>
      </c>
      <c r="C7125" t="s">
        <v>381</v>
      </c>
      <c r="D7125">
        <v>2022</v>
      </c>
      <c r="E7125">
        <v>0</v>
      </c>
      <c r="F7125">
        <v>0</v>
      </c>
      <c r="G7125">
        <v>12559385</v>
      </c>
      <c r="H7125">
        <v>87725000</v>
      </c>
      <c r="I7125">
        <v>100284385</v>
      </c>
      <c r="J7125">
        <f t="shared" si="114"/>
        <v>50142192.5</v>
      </c>
    </row>
    <row r="7126" spans="1:10">
      <c r="A7126" t="s">
        <v>369</v>
      </c>
      <c r="B7126" t="s">
        <v>380</v>
      </c>
      <c r="C7126" t="s">
        <v>381</v>
      </c>
      <c r="D7126">
        <v>2022</v>
      </c>
      <c r="E7126">
        <v>0</v>
      </c>
      <c r="F7126">
        <v>0</v>
      </c>
      <c r="G7126">
        <v>80999</v>
      </c>
      <c r="H7126">
        <v>0</v>
      </c>
      <c r="I7126">
        <v>80999</v>
      </c>
      <c r="J7126">
        <f t="shared" si="114"/>
        <v>80999</v>
      </c>
    </row>
    <row r="7127" spans="1:10">
      <c r="A7127" t="s">
        <v>369</v>
      </c>
      <c r="B7127" t="s">
        <v>380</v>
      </c>
      <c r="C7127" t="s">
        <v>381</v>
      </c>
      <c r="D7127">
        <v>2022</v>
      </c>
      <c r="E7127">
        <v>0</v>
      </c>
      <c r="F7127">
        <v>246999</v>
      </c>
      <c r="G7127">
        <v>0</v>
      </c>
      <c r="H7127">
        <v>100000</v>
      </c>
      <c r="I7127">
        <v>346999</v>
      </c>
      <c r="J7127">
        <f t="shared" si="114"/>
        <v>173499.5</v>
      </c>
    </row>
    <row r="7128" spans="1:10">
      <c r="A7128" t="s">
        <v>369</v>
      </c>
      <c r="B7128" t="s">
        <v>382</v>
      </c>
      <c r="C7128" t="s">
        <v>383</v>
      </c>
      <c r="D7128">
        <v>2022</v>
      </c>
      <c r="E7128">
        <v>21768556</v>
      </c>
      <c r="F7128">
        <v>71294000</v>
      </c>
      <c r="G7128">
        <v>71728000</v>
      </c>
      <c r="H7128">
        <v>73777000</v>
      </c>
      <c r="I7128">
        <v>238567556</v>
      </c>
      <c r="J7128">
        <f t="shared" si="114"/>
        <v>59641889</v>
      </c>
    </row>
    <row r="7129" spans="1:10">
      <c r="A7129" t="s">
        <v>369</v>
      </c>
      <c r="B7129" t="s">
        <v>388</v>
      </c>
      <c r="C7129" t="s">
        <v>389</v>
      </c>
      <c r="D7129">
        <v>2022</v>
      </c>
      <c r="E7129">
        <v>0</v>
      </c>
      <c r="F7129">
        <v>100127841</v>
      </c>
      <c r="G7129">
        <v>152730000</v>
      </c>
      <c r="H7129">
        <v>32697000</v>
      </c>
      <c r="I7129">
        <v>285554841</v>
      </c>
      <c r="J7129">
        <f t="shared" si="114"/>
        <v>95184947</v>
      </c>
    </row>
    <row r="7130" spans="1:10">
      <c r="A7130" t="s">
        <v>369</v>
      </c>
      <c r="B7130" t="s">
        <v>390</v>
      </c>
      <c r="C7130" t="s">
        <v>391</v>
      </c>
      <c r="D7130">
        <v>2022</v>
      </c>
      <c r="E7130">
        <v>778433</v>
      </c>
      <c r="F7130">
        <v>10707000</v>
      </c>
      <c r="G7130">
        <v>6996000</v>
      </c>
      <c r="H7130">
        <v>7555000</v>
      </c>
      <c r="I7130">
        <v>26036433</v>
      </c>
      <c r="J7130">
        <f t="shared" si="114"/>
        <v>6509108.25</v>
      </c>
    </row>
    <row r="7131" spans="1:10">
      <c r="A7131" t="s">
        <v>369</v>
      </c>
      <c r="B7131" t="s">
        <v>1619</v>
      </c>
      <c r="C7131" t="s">
        <v>1620</v>
      </c>
      <c r="D7131">
        <v>2022</v>
      </c>
      <c r="E7131">
        <v>1880000</v>
      </c>
      <c r="F7131">
        <v>27767000</v>
      </c>
      <c r="G7131">
        <v>0</v>
      </c>
      <c r="H7131">
        <v>0</v>
      </c>
      <c r="I7131">
        <v>29647000</v>
      </c>
      <c r="J7131">
        <f t="shared" si="114"/>
        <v>14823500</v>
      </c>
    </row>
    <row r="7132" spans="1:10">
      <c r="A7132" t="s">
        <v>369</v>
      </c>
      <c r="B7132" t="s">
        <v>392</v>
      </c>
      <c r="C7132" t="s">
        <v>393</v>
      </c>
      <c r="D7132">
        <v>2022</v>
      </c>
      <c r="E7132">
        <v>0</v>
      </c>
      <c r="F7132">
        <v>228287866</v>
      </c>
      <c r="G7132">
        <v>240616000</v>
      </c>
      <c r="H7132">
        <v>337037000</v>
      </c>
      <c r="I7132">
        <v>805940866</v>
      </c>
      <c r="J7132">
        <f t="shared" si="114"/>
        <v>268646955.33333331</v>
      </c>
    </row>
    <row r="7133" spans="1:10">
      <c r="A7133" t="s">
        <v>369</v>
      </c>
      <c r="B7133" t="s">
        <v>392</v>
      </c>
      <c r="C7133" t="s">
        <v>393</v>
      </c>
      <c r="D7133">
        <v>2022</v>
      </c>
      <c r="E7133">
        <v>1032023</v>
      </c>
      <c r="F7133">
        <v>0</v>
      </c>
      <c r="G7133">
        <v>0</v>
      </c>
      <c r="H7133">
        <v>1380000</v>
      </c>
      <c r="I7133">
        <v>2412023</v>
      </c>
      <c r="J7133">
        <f t="shared" si="114"/>
        <v>1206011.5</v>
      </c>
    </row>
    <row r="7134" spans="1:10">
      <c r="A7134" t="s">
        <v>369</v>
      </c>
      <c r="B7134" t="s">
        <v>392</v>
      </c>
      <c r="C7134" t="s">
        <v>393</v>
      </c>
      <c r="D7134">
        <v>2022</v>
      </c>
      <c r="E7134">
        <v>0</v>
      </c>
      <c r="F7134">
        <v>0</v>
      </c>
      <c r="G7134">
        <v>0</v>
      </c>
      <c r="H7134">
        <v>1533960</v>
      </c>
      <c r="I7134">
        <v>1533960</v>
      </c>
      <c r="J7134">
        <f t="shared" si="114"/>
        <v>1533960</v>
      </c>
    </row>
    <row r="7135" spans="1:10">
      <c r="A7135" t="s">
        <v>369</v>
      </c>
      <c r="B7135" t="s">
        <v>394</v>
      </c>
      <c r="C7135" t="s">
        <v>395</v>
      </c>
      <c r="D7135">
        <v>2022</v>
      </c>
      <c r="E7135">
        <v>0</v>
      </c>
      <c r="F7135">
        <v>5555737</v>
      </c>
      <c r="G7135">
        <v>326000</v>
      </c>
      <c r="H7135">
        <v>513000</v>
      </c>
      <c r="I7135">
        <v>6394737</v>
      </c>
      <c r="J7135">
        <f t="shared" si="114"/>
        <v>2131579</v>
      </c>
    </row>
    <row r="7136" spans="1:10">
      <c r="A7136" t="s">
        <v>369</v>
      </c>
      <c r="B7136" t="s">
        <v>396</v>
      </c>
      <c r="C7136" t="s">
        <v>397</v>
      </c>
      <c r="D7136">
        <v>2022</v>
      </c>
      <c r="E7136">
        <v>0</v>
      </c>
      <c r="F7136">
        <v>29776829</v>
      </c>
      <c r="G7136">
        <v>0</v>
      </c>
      <c r="H7136">
        <v>1500000</v>
      </c>
      <c r="I7136">
        <v>31276829</v>
      </c>
      <c r="J7136">
        <f t="shared" si="114"/>
        <v>15638414.5</v>
      </c>
    </row>
    <row r="7137" spans="1:10">
      <c r="A7137" t="s">
        <v>369</v>
      </c>
      <c r="B7137" t="s">
        <v>400</v>
      </c>
      <c r="C7137" t="s">
        <v>401</v>
      </c>
      <c r="D7137">
        <v>2022</v>
      </c>
      <c r="E7137">
        <v>0</v>
      </c>
      <c r="F7137">
        <v>0</v>
      </c>
      <c r="G7137">
        <v>0</v>
      </c>
      <c r="H7137">
        <v>5091990</v>
      </c>
      <c r="I7137">
        <v>5091990</v>
      </c>
      <c r="J7137">
        <f t="shared" si="114"/>
        <v>5091990</v>
      </c>
    </row>
    <row r="7138" spans="1:10">
      <c r="A7138" t="s">
        <v>369</v>
      </c>
      <c r="B7138" t="s">
        <v>402</v>
      </c>
      <c r="C7138" t="s">
        <v>403</v>
      </c>
      <c r="D7138">
        <v>2022</v>
      </c>
      <c r="E7138">
        <v>337278212</v>
      </c>
      <c r="F7138">
        <v>193049000</v>
      </c>
      <c r="G7138">
        <v>200567000</v>
      </c>
      <c r="H7138">
        <v>206708000</v>
      </c>
      <c r="I7138">
        <v>937602212</v>
      </c>
      <c r="J7138">
        <f t="shared" si="114"/>
        <v>234400553</v>
      </c>
    </row>
    <row r="7139" spans="1:10">
      <c r="A7139" t="s">
        <v>369</v>
      </c>
      <c r="B7139" t="s">
        <v>402</v>
      </c>
      <c r="C7139" t="s">
        <v>403</v>
      </c>
      <c r="D7139">
        <v>2022</v>
      </c>
      <c r="E7139">
        <v>199798000</v>
      </c>
      <c r="F7139">
        <v>0</v>
      </c>
      <c r="G7139">
        <v>0</v>
      </c>
      <c r="H7139">
        <v>0</v>
      </c>
      <c r="I7139">
        <v>199798000</v>
      </c>
      <c r="J7139">
        <f t="shared" si="114"/>
        <v>199798000</v>
      </c>
    </row>
    <row r="7140" spans="1:10">
      <c r="A7140" t="s">
        <v>369</v>
      </c>
      <c r="B7140" t="s">
        <v>402</v>
      </c>
      <c r="C7140" t="s">
        <v>403</v>
      </c>
      <c r="D7140">
        <v>2022</v>
      </c>
      <c r="E7140">
        <v>4493839</v>
      </c>
      <c r="F7140">
        <v>0</v>
      </c>
      <c r="G7140">
        <v>0</v>
      </c>
      <c r="H7140">
        <v>0</v>
      </c>
      <c r="I7140">
        <v>4493839</v>
      </c>
      <c r="J7140">
        <f t="shared" si="114"/>
        <v>4493839</v>
      </c>
    </row>
    <row r="7141" spans="1:10">
      <c r="A7141" t="s">
        <v>369</v>
      </c>
      <c r="B7141" t="s">
        <v>406</v>
      </c>
      <c r="C7141" t="s">
        <v>407</v>
      </c>
      <c r="D7141">
        <v>2022</v>
      </c>
      <c r="E7141">
        <v>1083830</v>
      </c>
      <c r="F7141">
        <v>0</v>
      </c>
      <c r="G7141">
        <v>0</v>
      </c>
      <c r="H7141">
        <v>0</v>
      </c>
      <c r="I7141">
        <v>1083830</v>
      </c>
      <c r="J7141">
        <f t="shared" si="114"/>
        <v>1083830</v>
      </c>
    </row>
    <row r="7142" spans="1:10">
      <c r="A7142" t="s">
        <v>369</v>
      </c>
      <c r="B7142" t="s">
        <v>408</v>
      </c>
      <c r="C7142" t="s">
        <v>409</v>
      </c>
      <c r="D7142">
        <v>2022</v>
      </c>
      <c r="E7142">
        <v>4069000</v>
      </c>
      <c r="F7142">
        <v>0</v>
      </c>
      <c r="G7142">
        <v>0</v>
      </c>
      <c r="H7142">
        <v>0</v>
      </c>
      <c r="I7142">
        <v>4069000</v>
      </c>
      <c r="J7142">
        <f t="shared" si="114"/>
        <v>4069000</v>
      </c>
    </row>
    <row r="7143" spans="1:10">
      <c r="A7143" t="s">
        <v>369</v>
      </c>
      <c r="B7143" t="s">
        <v>2428</v>
      </c>
      <c r="C7143" t="s">
        <v>2429</v>
      </c>
      <c r="D7143">
        <v>2022</v>
      </c>
      <c r="E7143">
        <v>0</v>
      </c>
      <c r="F7143">
        <v>80979</v>
      </c>
      <c r="G7143">
        <v>0</v>
      </c>
      <c r="H7143">
        <v>0</v>
      </c>
      <c r="I7143">
        <v>80979</v>
      </c>
      <c r="J7143">
        <f t="shared" si="114"/>
        <v>80979</v>
      </c>
    </row>
    <row r="7144" spans="1:10">
      <c r="A7144" t="s">
        <v>369</v>
      </c>
      <c r="B7144" t="s">
        <v>2252</v>
      </c>
      <c r="C7144" t="s">
        <v>2253</v>
      </c>
      <c r="D7144">
        <v>2022</v>
      </c>
      <c r="E7144">
        <v>0</v>
      </c>
      <c r="F7144">
        <v>926485</v>
      </c>
      <c r="G7144">
        <v>0</v>
      </c>
      <c r="H7144">
        <v>0</v>
      </c>
      <c r="I7144">
        <v>926485</v>
      </c>
      <c r="J7144">
        <f t="shared" si="114"/>
        <v>926485</v>
      </c>
    </row>
    <row r="7145" spans="1:10">
      <c r="A7145" t="s">
        <v>369</v>
      </c>
      <c r="B7145" t="s">
        <v>410</v>
      </c>
      <c r="C7145" t="s">
        <v>411</v>
      </c>
      <c r="D7145">
        <v>2022</v>
      </c>
      <c r="E7145">
        <v>483568</v>
      </c>
      <c r="F7145">
        <v>2000000</v>
      </c>
      <c r="G7145">
        <v>0</v>
      </c>
      <c r="H7145">
        <v>0</v>
      </c>
      <c r="I7145">
        <v>2483568</v>
      </c>
      <c r="J7145">
        <f t="shared" si="114"/>
        <v>1241784</v>
      </c>
    </row>
    <row r="7146" spans="1:10">
      <c r="A7146" t="s">
        <v>369</v>
      </c>
      <c r="B7146" t="s">
        <v>412</v>
      </c>
      <c r="C7146" t="s">
        <v>413</v>
      </c>
      <c r="D7146">
        <v>2022</v>
      </c>
      <c r="E7146">
        <v>0</v>
      </c>
      <c r="F7146">
        <v>7507408</v>
      </c>
      <c r="G7146">
        <v>0</v>
      </c>
      <c r="H7146">
        <v>0</v>
      </c>
      <c r="I7146">
        <v>7507408</v>
      </c>
      <c r="J7146">
        <f t="shared" si="114"/>
        <v>7507408</v>
      </c>
    </row>
    <row r="7147" spans="1:10">
      <c r="A7147" t="s">
        <v>369</v>
      </c>
      <c r="B7147" t="s">
        <v>416</v>
      </c>
      <c r="C7147" t="s">
        <v>417</v>
      </c>
      <c r="D7147">
        <v>2022</v>
      </c>
      <c r="E7147">
        <v>4361000</v>
      </c>
      <c r="F7147">
        <v>0</v>
      </c>
      <c r="G7147">
        <v>0</v>
      </c>
      <c r="H7147">
        <v>0</v>
      </c>
      <c r="I7147">
        <v>4361000</v>
      </c>
      <c r="J7147">
        <f t="shared" ref="J7147:J7210" si="115">AVERAGEIF(E7147:H7147, "&gt;0")</f>
        <v>4361000</v>
      </c>
    </row>
    <row r="7148" spans="1:10">
      <c r="A7148" t="s">
        <v>369</v>
      </c>
      <c r="B7148" t="s">
        <v>416</v>
      </c>
      <c r="C7148" t="s">
        <v>417</v>
      </c>
      <c r="D7148">
        <v>2022</v>
      </c>
      <c r="E7148">
        <v>3600000</v>
      </c>
      <c r="F7148">
        <v>0</v>
      </c>
      <c r="G7148">
        <v>0</v>
      </c>
      <c r="H7148">
        <v>0</v>
      </c>
      <c r="I7148">
        <v>3600000</v>
      </c>
      <c r="J7148">
        <f t="shared" si="115"/>
        <v>3600000</v>
      </c>
    </row>
    <row r="7149" spans="1:10">
      <c r="A7149" t="s">
        <v>369</v>
      </c>
      <c r="B7149" t="s">
        <v>418</v>
      </c>
      <c r="C7149" t="s">
        <v>419</v>
      </c>
      <c r="D7149">
        <v>2022</v>
      </c>
      <c r="E7149">
        <v>0</v>
      </c>
      <c r="F7149">
        <v>0</v>
      </c>
      <c r="G7149">
        <v>0</v>
      </c>
      <c r="H7149">
        <v>13020648</v>
      </c>
      <c r="I7149">
        <v>13020648</v>
      </c>
      <c r="J7149">
        <f t="shared" si="115"/>
        <v>13020648</v>
      </c>
    </row>
    <row r="7150" spans="1:10">
      <c r="A7150" t="s">
        <v>369</v>
      </c>
      <c r="B7150" t="s">
        <v>418</v>
      </c>
      <c r="C7150" t="s">
        <v>419</v>
      </c>
      <c r="D7150">
        <v>2022</v>
      </c>
      <c r="E7150">
        <v>0</v>
      </c>
      <c r="F7150">
        <v>0</v>
      </c>
      <c r="G7150">
        <v>0</v>
      </c>
      <c r="H7150">
        <v>2127000</v>
      </c>
      <c r="I7150">
        <v>2127000</v>
      </c>
      <c r="J7150">
        <f t="shared" si="115"/>
        <v>2127000</v>
      </c>
    </row>
    <row r="7151" spans="1:10">
      <c r="A7151" t="s">
        <v>369</v>
      </c>
      <c r="B7151" t="s">
        <v>420</v>
      </c>
      <c r="C7151" t="s">
        <v>421</v>
      </c>
      <c r="D7151">
        <v>2022</v>
      </c>
      <c r="E7151">
        <v>0</v>
      </c>
      <c r="F7151">
        <v>0</v>
      </c>
      <c r="G7151">
        <v>2230999</v>
      </c>
      <c r="H7151">
        <v>0</v>
      </c>
      <c r="I7151">
        <v>2230999</v>
      </c>
      <c r="J7151">
        <f t="shared" si="115"/>
        <v>2230999</v>
      </c>
    </row>
    <row r="7152" spans="1:10">
      <c r="A7152" t="s">
        <v>369</v>
      </c>
      <c r="B7152" t="s">
        <v>422</v>
      </c>
      <c r="C7152" t="s">
        <v>423</v>
      </c>
      <c r="D7152">
        <v>2022</v>
      </c>
      <c r="E7152">
        <v>0</v>
      </c>
      <c r="F7152">
        <v>0</v>
      </c>
      <c r="G7152">
        <v>1139632</v>
      </c>
      <c r="H7152">
        <v>0</v>
      </c>
      <c r="I7152">
        <v>1139632</v>
      </c>
      <c r="J7152">
        <f t="shared" si="115"/>
        <v>1139632</v>
      </c>
    </row>
    <row r="7153" spans="1:10">
      <c r="A7153" t="s">
        <v>369</v>
      </c>
      <c r="B7153" t="s">
        <v>914</v>
      </c>
      <c r="C7153" t="s">
        <v>805</v>
      </c>
      <c r="D7153">
        <v>2022</v>
      </c>
      <c r="E7153">
        <v>0</v>
      </c>
      <c r="F7153">
        <v>6299752</v>
      </c>
      <c r="G7153">
        <v>0</v>
      </c>
      <c r="H7153">
        <v>236000</v>
      </c>
      <c r="I7153">
        <v>6535752</v>
      </c>
      <c r="J7153">
        <f t="shared" si="115"/>
        <v>3267876</v>
      </c>
    </row>
    <row r="7154" spans="1:10">
      <c r="A7154" t="s">
        <v>369</v>
      </c>
      <c r="B7154" t="s">
        <v>426</v>
      </c>
      <c r="C7154" t="s">
        <v>427</v>
      </c>
      <c r="D7154">
        <v>2022</v>
      </c>
      <c r="E7154">
        <v>0</v>
      </c>
      <c r="F7154">
        <v>27252276</v>
      </c>
      <c r="G7154">
        <v>0</v>
      </c>
      <c r="H7154">
        <v>15965000</v>
      </c>
      <c r="I7154">
        <v>43217276</v>
      </c>
      <c r="J7154">
        <f t="shared" si="115"/>
        <v>21608638</v>
      </c>
    </row>
    <row r="7155" spans="1:10">
      <c r="A7155" t="s">
        <v>369</v>
      </c>
      <c r="B7155" t="s">
        <v>426</v>
      </c>
      <c r="C7155" t="s">
        <v>427</v>
      </c>
      <c r="D7155">
        <v>2022</v>
      </c>
      <c r="E7155">
        <v>0</v>
      </c>
      <c r="F7155">
        <v>12725707</v>
      </c>
      <c r="G7155">
        <v>1250000</v>
      </c>
      <c r="H7155">
        <v>0</v>
      </c>
      <c r="I7155">
        <v>13975707</v>
      </c>
      <c r="J7155">
        <f t="shared" si="115"/>
        <v>6987853.5</v>
      </c>
    </row>
    <row r="7156" spans="1:10">
      <c r="A7156" t="s">
        <v>369</v>
      </c>
      <c r="B7156" t="s">
        <v>432</v>
      </c>
      <c r="C7156" t="s">
        <v>433</v>
      </c>
      <c r="D7156">
        <v>2022</v>
      </c>
      <c r="E7156">
        <v>0</v>
      </c>
      <c r="F7156">
        <v>0</v>
      </c>
      <c r="G7156">
        <v>0</v>
      </c>
      <c r="H7156">
        <v>12821022</v>
      </c>
      <c r="I7156">
        <v>12821022</v>
      </c>
      <c r="J7156">
        <f t="shared" si="115"/>
        <v>12821022</v>
      </c>
    </row>
    <row r="7157" spans="1:10">
      <c r="A7157" t="s">
        <v>369</v>
      </c>
      <c r="B7157" t="s">
        <v>438</v>
      </c>
      <c r="C7157" t="s">
        <v>439</v>
      </c>
      <c r="D7157">
        <v>2022</v>
      </c>
      <c r="E7157">
        <v>0</v>
      </c>
      <c r="F7157">
        <v>0</v>
      </c>
      <c r="G7157">
        <v>0</v>
      </c>
      <c r="H7157">
        <v>200000</v>
      </c>
      <c r="I7157">
        <v>200000</v>
      </c>
      <c r="J7157">
        <f t="shared" si="115"/>
        <v>200000</v>
      </c>
    </row>
    <row r="7158" spans="1:10">
      <c r="A7158" t="s">
        <v>369</v>
      </c>
      <c r="B7158" t="s">
        <v>1623</v>
      </c>
      <c r="C7158" t="s">
        <v>1624</v>
      </c>
      <c r="D7158">
        <v>2022</v>
      </c>
      <c r="E7158">
        <v>0</v>
      </c>
      <c r="F7158">
        <v>3145000</v>
      </c>
      <c r="G7158">
        <v>0</v>
      </c>
      <c r="H7158">
        <v>0</v>
      </c>
      <c r="I7158">
        <v>3145000</v>
      </c>
      <c r="J7158">
        <f t="shared" si="115"/>
        <v>3145000</v>
      </c>
    </row>
    <row r="7159" spans="1:10">
      <c r="A7159" t="s">
        <v>369</v>
      </c>
      <c r="B7159" t="s">
        <v>449</v>
      </c>
      <c r="C7159" t="s">
        <v>450</v>
      </c>
      <c r="D7159">
        <v>2022</v>
      </c>
      <c r="E7159">
        <v>0</v>
      </c>
      <c r="F7159">
        <v>94440372</v>
      </c>
      <c r="G7159">
        <v>3745000</v>
      </c>
      <c r="H7159">
        <v>74558000</v>
      </c>
      <c r="I7159">
        <v>172743372</v>
      </c>
      <c r="J7159">
        <f t="shared" si="115"/>
        <v>57581124</v>
      </c>
    </row>
    <row r="7160" spans="1:10">
      <c r="A7160" t="s">
        <v>369</v>
      </c>
      <c r="B7160" t="s">
        <v>449</v>
      </c>
      <c r="C7160" t="s">
        <v>450</v>
      </c>
      <c r="D7160">
        <v>2022</v>
      </c>
      <c r="E7160">
        <v>0</v>
      </c>
      <c r="F7160">
        <v>3382400</v>
      </c>
      <c r="G7160">
        <v>0</v>
      </c>
      <c r="H7160">
        <v>0</v>
      </c>
      <c r="I7160">
        <v>3382400</v>
      </c>
      <c r="J7160">
        <f t="shared" si="115"/>
        <v>3382400</v>
      </c>
    </row>
    <row r="7161" spans="1:10">
      <c r="A7161" t="s">
        <v>369</v>
      </c>
      <c r="B7161" t="s">
        <v>1551</v>
      </c>
      <c r="C7161" t="s">
        <v>1552</v>
      </c>
      <c r="D7161">
        <v>2022</v>
      </c>
      <c r="E7161">
        <v>1200000</v>
      </c>
      <c r="F7161">
        <v>0</v>
      </c>
      <c r="G7161">
        <v>0</v>
      </c>
      <c r="H7161">
        <v>0</v>
      </c>
      <c r="I7161">
        <v>1200000</v>
      </c>
      <c r="J7161">
        <f t="shared" si="115"/>
        <v>1200000</v>
      </c>
    </row>
    <row r="7162" spans="1:10">
      <c r="A7162" t="s">
        <v>369</v>
      </c>
      <c r="B7162" t="s">
        <v>1245</v>
      </c>
      <c r="C7162" t="s">
        <v>1246</v>
      </c>
      <c r="D7162">
        <v>2022</v>
      </c>
      <c r="E7162">
        <v>1900000</v>
      </c>
      <c r="F7162">
        <v>0</v>
      </c>
      <c r="G7162">
        <v>0</v>
      </c>
      <c r="H7162">
        <v>0</v>
      </c>
      <c r="I7162">
        <v>1900000</v>
      </c>
      <c r="J7162">
        <f t="shared" si="115"/>
        <v>1900000</v>
      </c>
    </row>
    <row r="7163" spans="1:10">
      <c r="A7163" t="s">
        <v>369</v>
      </c>
      <c r="B7163" t="s">
        <v>1325</v>
      </c>
      <c r="C7163" t="s">
        <v>1326</v>
      </c>
      <c r="D7163">
        <v>2022</v>
      </c>
      <c r="E7163">
        <v>3100000</v>
      </c>
      <c r="F7163">
        <v>0</v>
      </c>
      <c r="G7163">
        <v>0</v>
      </c>
      <c r="H7163">
        <v>0</v>
      </c>
      <c r="I7163">
        <v>3100000</v>
      </c>
      <c r="J7163">
        <f t="shared" si="115"/>
        <v>3100000</v>
      </c>
    </row>
    <row r="7164" spans="1:10">
      <c r="A7164" t="s">
        <v>369</v>
      </c>
      <c r="B7164" t="s">
        <v>1494</v>
      </c>
      <c r="C7164" t="s">
        <v>1495</v>
      </c>
      <c r="D7164">
        <v>2022</v>
      </c>
      <c r="E7164">
        <v>185000</v>
      </c>
      <c r="F7164">
        <v>0</v>
      </c>
      <c r="G7164">
        <v>0</v>
      </c>
      <c r="H7164">
        <v>0</v>
      </c>
      <c r="I7164">
        <v>185000</v>
      </c>
      <c r="J7164">
        <f t="shared" si="115"/>
        <v>185000</v>
      </c>
    </row>
    <row r="7165" spans="1:10">
      <c r="A7165" t="s">
        <v>369</v>
      </c>
      <c r="B7165" t="s">
        <v>1060</v>
      </c>
      <c r="C7165" t="s">
        <v>1061</v>
      </c>
      <c r="D7165">
        <v>2022</v>
      </c>
      <c r="E7165">
        <v>2000000</v>
      </c>
      <c r="F7165">
        <v>0</v>
      </c>
      <c r="G7165">
        <v>0</v>
      </c>
      <c r="H7165">
        <v>0</v>
      </c>
      <c r="I7165">
        <v>2000000</v>
      </c>
      <c r="J7165">
        <f t="shared" si="115"/>
        <v>2000000</v>
      </c>
    </row>
    <row r="7166" spans="1:10">
      <c r="A7166" t="s">
        <v>369</v>
      </c>
      <c r="B7166" t="s">
        <v>451</v>
      </c>
      <c r="C7166" t="s">
        <v>452</v>
      </c>
      <c r="D7166">
        <v>2022</v>
      </c>
      <c r="E7166">
        <v>1250000</v>
      </c>
      <c r="F7166">
        <v>0</v>
      </c>
      <c r="G7166">
        <v>0</v>
      </c>
      <c r="H7166">
        <v>0</v>
      </c>
      <c r="I7166">
        <v>1250000</v>
      </c>
      <c r="J7166">
        <f t="shared" si="115"/>
        <v>1250000</v>
      </c>
    </row>
    <row r="7167" spans="1:10">
      <c r="A7167" t="s">
        <v>369</v>
      </c>
      <c r="B7167" t="s">
        <v>2540</v>
      </c>
      <c r="C7167" t="s">
        <v>2541</v>
      </c>
      <c r="D7167">
        <v>2022</v>
      </c>
      <c r="E7167">
        <v>550000</v>
      </c>
      <c r="F7167">
        <v>0</v>
      </c>
      <c r="G7167">
        <v>0</v>
      </c>
      <c r="H7167">
        <v>0</v>
      </c>
      <c r="I7167">
        <v>550000</v>
      </c>
      <c r="J7167">
        <f t="shared" si="115"/>
        <v>550000</v>
      </c>
    </row>
    <row r="7168" spans="1:10">
      <c r="A7168" t="s">
        <v>457</v>
      </c>
      <c r="B7168" t="s">
        <v>2542</v>
      </c>
      <c r="C7168" t="s">
        <v>1629</v>
      </c>
      <c r="D7168">
        <v>2022</v>
      </c>
      <c r="E7168">
        <v>1559599</v>
      </c>
      <c r="F7168">
        <v>0</v>
      </c>
      <c r="G7168">
        <v>299000</v>
      </c>
      <c r="H7168">
        <v>177000</v>
      </c>
      <c r="I7168">
        <v>2035599</v>
      </c>
      <c r="J7168">
        <f t="shared" si="115"/>
        <v>678533</v>
      </c>
    </row>
    <row r="7169" spans="1:10">
      <c r="A7169" t="s">
        <v>457</v>
      </c>
      <c r="B7169" t="s">
        <v>2341</v>
      </c>
      <c r="C7169" t="s">
        <v>2342</v>
      </c>
      <c r="D7169">
        <v>2022</v>
      </c>
      <c r="E7169">
        <v>250000</v>
      </c>
      <c r="F7169">
        <v>0</v>
      </c>
      <c r="G7169">
        <v>0</v>
      </c>
      <c r="H7169">
        <v>0</v>
      </c>
      <c r="I7169">
        <v>250000</v>
      </c>
      <c r="J7169">
        <f t="shared" si="115"/>
        <v>250000</v>
      </c>
    </row>
    <row r="7170" spans="1:10">
      <c r="A7170" t="s">
        <v>460</v>
      </c>
      <c r="B7170" t="s">
        <v>461</v>
      </c>
      <c r="C7170" t="s">
        <v>462</v>
      </c>
      <c r="D7170">
        <v>2022</v>
      </c>
      <c r="E7170">
        <v>16334000</v>
      </c>
      <c r="F7170">
        <v>0</v>
      </c>
      <c r="G7170">
        <v>14715783</v>
      </c>
      <c r="H7170">
        <v>98394000</v>
      </c>
      <c r="I7170">
        <v>129443783</v>
      </c>
      <c r="J7170">
        <f t="shared" si="115"/>
        <v>43147927.666666664</v>
      </c>
    </row>
    <row r="7171" spans="1:10">
      <c r="A7171" t="s">
        <v>460</v>
      </c>
      <c r="B7171" t="s">
        <v>1218</v>
      </c>
      <c r="C7171" t="s">
        <v>1219</v>
      </c>
      <c r="D7171">
        <v>2022</v>
      </c>
      <c r="E7171">
        <v>2026000</v>
      </c>
      <c r="F7171">
        <v>0</v>
      </c>
      <c r="G7171">
        <v>0</v>
      </c>
      <c r="H7171">
        <v>0</v>
      </c>
      <c r="I7171">
        <v>2026000</v>
      </c>
      <c r="J7171">
        <f t="shared" si="115"/>
        <v>2026000</v>
      </c>
    </row>
    <row r="7172" spans="1:10">
      <c r="A7172" t="s">
        <v>460</v>
      </c>
      <c r="B7172" t="s">
        <v>2543</v>
      </c>
      <c r="C7172" t="s">
        <v>2544</v>
      </c>
      <c r="D7172">
        <v>2022</v>
      </c>
      <c r="E7172">
        <v>2475000</v>
      </c>
      <c r="F7172">
        <v>0</v>
      </c>
      <c r="G7172">
        <v>0</v>
      </c>
      <c r="H7172">
        <v>0</v>
      </c>
      <c r="I7172">
        <v>2475000</v>
      </c>
      <c r="J7172">
        <f t="shared" si="115"/>
        <v>2475000</v>
      </c>
    </row>
    <row r="7173" spans="1:10">
      <c r="A7173" t="s">
        <v>460</v>
      </c>
      <c r="B7173" t="s">
        <v>1183</v>
      </c>
      <c r="C7173" t="s">
        <v>464</v>
      </c>
      <c r="D7173">
        <v>2022</v>
      </c>
      <c r="E7173">
        <v>9529000</v>
      </c>
      <c r="F7173">
        <v>0</v>
      </c>
      <c r="G7173">
        <v>0</v>
      </c>
      <c r="H7173">
        <v>0</v>
      </c>
      <c r="I7173">
        <v>9529000</v>
      </c>
      <c r="J7173">
        <f t="shared" si="115"/>
        <v>9529000</v>
      </c>
    </row>
    <row r="7174" spans="1:10">
      <c r="A7174" t="s">
        <v>460</v>
      </c>
      <c r="B7174" t="s">
        <v>2545</v>
      </c>
      <c r="C7174" t="s">
        <v>2546</v>
      </c>
      <c r="D7174">
        <v>2022</v>
      </c>
      <c r="E7174">
        <v>2214000</v>
      </c>
      <c r="F7174">
        <v>0</v>
      </c>
      <c r="G7174">
        <v>0</v>
      </c>
      <c r="H7174">
        <v>0</v>
      </c>
      <c r="I7174">
        <v>2214000</v>
      </c>
      <c r="J7174">
        <f t="shared" si="115"/>
        <v>2214000</v>
      </c>
    </row>
    <row r="7175" spans="1:10">
      <c r="A7175" t="s">
        <v>460</v>
      </c>
      <c r="B7175" t="s">
        <v>463</v>
      </c>
      <c r="C7175" t="s">
        <v>464</v>
      </c>
      <c r="D7175">
        <v>2022</v>
      </c>
      <c r="E7175">
        <v>3000000</v>
      </c>
      <c r="F7175">
        <v>0</v>
      </c>
      <c r="G7175">
        <v>0</v>
      </c>
      <c r="H7175">
        <v>0</v>
      </c>
      <c r="I7175">
        <v>3000000</v>
      </c>
      <c r="J7175">
        <f t="shared" si="115"/>
        <v>3000000</v>
      </c>
    </row>
    <row r="7176" spans="1:10">
      <c r="A7176" t="s">
        <v>460</v>
      </c>
      <c r="B7176" t="s">
        <v>2547</v>
      </c>
      <c r="C7176" t="s">
        <v>2546</v>
      </c>
      <c r="D7176">
        <v>2022</v>
      </c>
      <c r="E7176">
        <v>672000</v>
      </c>
      <c r="F7176">
        <v>0</v>
      </c>
      <c r="G7176">
        <v>0</v>
      </c>
      <c r="H7176">
        <v>0</v>
      </c>
      <c r="I7176">
        <v>672000</v>
      </c>
      <c r="J7176">
        <f t="shared" si="115"/>
        <v>672000</v>
      </c>
    </row>
    <row r="7177" spans="1:10">
      <c r="A7177" t="s">
        <v>465</v>
      </c>
      <c r="B7177" t="s">
        <v>466</v>
      </c>
      <c r="C7177" t="s">
        <v>467</v>
      </c>
      <c r="D7177">
        <v>2022</v>
      </c>
      <c r="E7177">
        <v>30703187</v>
      </c>
      <c r="F7177">
        <v>27092000</v>
      </c>
      <c r="G7177">
        <v>19796000</v>
      </c>
      <c r="H7177">
        <v>11303000</v>
      </c>
      <c r="I7177">
        <v>88894187</v>
      </c>
      <c r="J7177">
        <f t="shared" si="115"/>
        <v>22223546.75</v>
      </c>
    </row>
    <row r="7178" spans="1:10">
      <c r="A7178" t="s">
        <v>465</v>
      </c>
      <c r="B7178" t="s">
        <v>468</v>
      </c>
      <c r="C7178" t="s">
        <v>469</v>
      </c>
      <c r="D7178">
        <v>2022</v>
      </c>
      <c r="E7178">
        <v>0</v>
      </c>
      <c r="F7178">
        <v>0</v>
      </c>
      <c r="G7178">
        <v>0</v>
      </c>
      <c r="H7178">
        <v>71116</v>
      </c>
      <c r="I7178">
        <v>71116</v>
      </c>
      <c r="J7178">
        <f t="shared" si="115"/>
        <v>71116</v>
      </c>
    </row>
    <row r="7179" spans="1:10">
      <c r="A7179" t="s">
        <v>465</v>
      </c>
      <c r="B7179" t="s">
        <v>1633</v>
      </c>
      <c r="C7179" t="s">
        <v>1634</v>
      </c>
      <c r="D7179">
        <v>2022</v>
      </c>
      <c r="E7179">
        <v>0</v>
      </c>
      <c r="F7179">
        <v>2015153</v>
      </c>
      <c r="G7179">
        <v>0</v>
      </c>
      <c r="H7179">
        <v>9000</v>
      </c>
      <c r="I7179">
        <v>2024153</v>
      </c>
      <c r="J7179">
        <f t="shared" si="115"/>
        <v>1012076.5</v>
      </c>
    </row>
    <row r="7180" spans="1:10">
      <c r="A7180" t="s">
        <v>465</v>
      </c>
      <c r="B7180" t="s">
        <v>1285</v>
      </c>
      <c r="C7180" t="s">
        <v>1286</v>
      </c>
      <c r="D7180">
        <v>2022</v>
      </c>
      <c r="E7180">
        <v>10025000</v>
      </c>
      <c r="F7180">
        <v>0</v>
      </c>
      <c r="G7180">
        <v>0</v>
      </c>
      <c r="H7180">
        <v>0</v>
      </c>
      <c r="I7180">
        <v>10025000</v>
      </c>
      <c r="J7180">
        <f t="shared" si="115"/>
        <v>10025000</v>
      </c>
    </row>
    <row r="7181" spans="1:10">
      <c r="A7181" t="s">
        <v>465</v>
      </c>
      <c r="B7181" t="s">
        <v>975</v>
      </c>
      <c r="C7181" t="s">
        <v>976</v>
      </c>
      <c r="D7181">
        <v>2022</v>
      </c>
      <c r="E7181">
        <v>350000</v>
      </c>
      <c r="F7181">
        <v>0</v>
      </c>
      <c r="G7181">
        <v>0</v>
      </c>
      <c r="H7181">
        <v>0</v>
      </c>
      <c r="I7181">
        <v>350000</v>
      </c>
      <c r="J7181">
        <f t="shared" si="115"/>
        <v>350000</v>
      </c>
    </row>
    <row r="7182" spans="1:10">
      <c r="A7182" t="s">
        <v>465</v>
      </c>
      <c r="B7182" t="s">
        <v>470</v>
      </c>
      <c r="C7182" t="s">
        <v>471</v>
      </c>
      <c r="D7182">
        <v>2022</v>
      </c>
      <c r="E7182">
        <v>554000</v>
      </c>
      <c r="F7182">
        <v>0</v>
      </c>
      <c r="G7182">
        <v>0</v>
      </c>
      <c r="H7182">
        <v>0</v>
      </c>
      <c r="I7182">
        <v>554000</v>
      </c>
      <c r="J7182">
        <f t="shared" si="115"/>
        <v>554000</v>
      </c>
    </row>
    <row r="7183" spans="1:10">
      <c r="A7183" t="s">
        <v>474</v>
      </c>
      <c r="B7183" t="s">
        <v>475</v>
      </c>
      <c r="C7183" t="s">
        <v>476</v>
      </c>
      <c r="D7183">
        <v>2022</v>
      </c>
      <c r="E7183">
        <v>29333000</v>
      </c>
      <c r="F7183">
        <v>0</v>
      </c>
      <c r="G7183">
        <v>17961130</v>
      </c>
      <c r="H7183">
        <v>61690000</v>
      </c>
      <c r="I7183">
        <v>108984130</v>
      </c>
      <c r="J7183">
        <f t="shared" si="115"/>
        <v>36328043.333333336</v>
      </c>
    </row>
    <row r="7184" spans="1:10">
      <c r="A7184" t="s">
        <v>474</v>
      </c>
      <c r="B7184" t="s">
        <v>1435</v>
      </c>
      <c r="C7184" t="s">
        <v>995</v>
      </c>
      <c r="D7184">
        <v>2022</v>
      </c>
      <c r="E7184">
        <v>33851000</v>
      </c>
      <c r="F7184">
        <v>9031000</v>
      </c>
      <c r="G7184">
        <v>0</v>
      </c>
      <c r="H7184">
        <v>0</v>
      </c>
      <c r="I7184">
        <v>42882000</v>
      </c>
      <c r="J7184">
        <f t="shared" si="115"/>
        <v>21441000</v>
      </c>
    </row>
    <row r="7185" spans="1:10">
      <c r="A7185" t="s">
        <v>474</v>
      </c>
      <c r="B7185" t="s">
        <v>994</v>
      </c>
      <c r="C7185" t="s">
        <v>995</v>
      </c>
      <c r="D7185">
        <v>2022</v>
      </c>
      <c r="E7185">
        <v>9264000</v>
      </c>
      <c r="F7185">
        <v>0</v>
      </c>
      <c r="G7185">
        <v>0</v>
      </c>
      <c r="H7185">
        <v>0</v>
      </c>
      <c r="I7185">
        <v>9264000</v>
      </c>
      <c r="J7185">
        <f t="shared" si="115"/>
        <v>9264000</v>
      </c>
    </row>
    <row r="7186" spans="1:10">
      <c r="A7186" t="s">
        <v>446</v>
      </c>
      <c r="B7186" t="s">
        <v>2343</v>
      </c>
      <c r="C7186" t="s">
        <v>1562</v>
      </c>
      <c r="D7186">
        <v>2022</v>
      </c>
      <c r="E7186">
        <v>0</v>
      </c>
      <c r="F7186">
        <v>0</v>
      </c>
      <c r="G7186">
        <v>0</v>
      </c>
      <c r="H7186">
        <v>7999998</v>
      </c>
      <c r="I7186">
        <v>7999998</v>
      </c>
      <c r="J7186">
        <f t="shared" si="115"/>
        <v>7999998</v>
      </c>
    </row>
    <row r="7187" spans="1:10">
      <c r="A7187" t="s">
        <v>446</v>
      </c>
      <c r="B7187" t="s">
        <v>2343</v>
      </c>
      <c r="C7187" t="s">
        <v>1562</v>
      </c>
      <c r="D7187">
        <v>2022</v>
      </c>
      <c r="E7187">
        <v>0</v>
      </c>
      <c r="F7187">
        <v>0</v>
      </c>
      <c r="G7187">
        <v>2560000</v>
      </c>
      <c r="H7187">
        <v>0</v>
      </c>
      <c r="I7187">
        <v>2560000</v>
      </c>
      <c r="J7187">
        <f t="shared" si="115"/>
        <v>2560000</v>
      </c>
    </row>
    <row r="7188" spans="1:10">
      <c r="A7188" t="s">
        <v>446</v>
      </c>
      <c r="B7188" t="s">
        <v>1921</v>
      </c>
      <c r="C7188" t="s">
        <v>1506</v>
      </c>
      <c r="D7188">
        <v>2022</v>
      </c>
      <c r="E7188">
        <v>0</v>
      </c>
      <c r="F7188">
        <v>174503</v>
      </c>
      <c r="G7188">
        <v>0</v>
      </c>
      <c r="H7188">
        <v>34011000</v>
      </c>
      <c r="I7188">
        <v>34185503</v>
      </c>
      <c r="J7188">
        <f t="shared" si="115"/>
        <v>17092751.5</v>
      </c>
    </row>
    <row r="7189" spans="1:10">
      <c r="A7189" t="s">
        <v>446</v>
      </c>
      <c r="B7189" t="s">
        <v>1922</v>
      </c>
      <c r="C7189" t="s">
        <v>478</v>
      </c>
      <c r="D7189">
        <v>2022</v>
      </c>
      <c r="E7189">
        <v>0</v>
      </c>
      <c r="F7189">
        <v>0</v>
      </c>
      <c r="G7189">
        <v>0</v>
      </c>
      <c r="H7189">
        <v>622000</v>
      </c>
      <c r="I7189">
        <v>622000</v>
      </c>
      <c r="J7189">
        <f t="shared" si="115"/>
        <v>622000</v>
      </c>
    </row>
    <row r="7190" spans="1:10">
      <c r="A7190" t="s">
        <v>446</v>
      </c>
      <c r="B7190" t="s">
        <v>1923</v>
      </c>
      <c r="C7190" t="s">
        <v>890</v>
      </c>
      <c r="D7190">
        <v>2022</v>
      </c>
      <c r="E7190">
        <v>2405315</v>
      </c>
      <c r="F7190">
        <v>0</v>
      </c>
      <c r="G7190">
        <v>0</v>
      </c>
      <c r="H7190">
        <v>0</v>
      </c>
      <c r="I7190">
        <v>2405315</v>
      </c>
      <c r="J7190">
        <f t="shared" si="115"/>
        <v>2405315</v>
      </c>
    </row>
    <row r="7191" spans="1:10">
      <c r="A7191" t="s">
        <v>446</v>
      </c>
      <c r="B7191" t="s">
        <v>2347</v>
      </c>
      <c r="C7191" t="s">
        <v>2225</v>
      </c>
      <c r="D7191">
        <v>2022</v>
      </c>
      <c r="E7191">
        <v>0</v>
      </c>
      <c r="F7191">
        <v>0</v>
      </c>
      <c r="G7191">
        <v>543000</v>
      </c>
      <c r="H7191">
        <v>0</v>
      </c>
      <c r="I7191">
        <v>543000</v>
      </c>
      <c r="J7191">
        <f t="shared" si="115"/>
        <v>543000</v>
      </c>
    </row>
    <row r="7192" spans="1:10">
      <c r="A7192" t="s">
        <v>446</v>
      </c>
      <c r="B7192" t="s">
        <v>1924</v>
      </c>
      <c r="C7192" t="s">
        <v>480</v>
      </c>
      <c r="D7192">
        <v>2022</v>
      </c>
      <c r="E7192">
        <v>5500000</v>
      </c>
      <c r="F7192">
        <v>0</v>
      </c>
      <c r="G7192">
        <v>37765807</v>
      </c>
      <c r="H7192">
        <v>73108000</v>
      </c>
      <c r="I7192">
        <v>116373807</v>
      </c>
      <c r="J7192">
        <f t="shared" si="115"/>
        <v>38791269</v>
      </c>
    </row>
    <row r="7193" spans="1:10">
      <c r="A7193" t="s">
        <v>446</v>
      </c>
      <c r="B7193" t="s">
        <v>1924</v>
      </c>
      <c r="C7193" t="s">
        <v>480</v>
      </c>
      <c r="D7193">
        <v>2022</v>
      </c>
      <c r="E7193">
        <v>0</v>
      </c>
      <c r="F7193">
        <v>43996</v>
      </c>
      <c r="G7193">
        <v>0</v>
      </c>
      <c r="H7193">
        <v>0</v>
      </c>
      <c r="I7193">
        <v>43996</v>
      </c>
      <c r="J7193">
        <f t="shared" si="115"/>
        <v>43996</v>
      </c>
    </row>
    <row r="7194" spans="1:10">
      <c r="A7194" t="s">
        <v>446</v>
      </c>
      <c r="B7194" t="s">
        <v>1924</v>
      </c>
      <c r="C7194" t="s">
        <v>480</v>
      </c>
      <c r="D7194">
        <v>2022</v>
      </c>
      <c r="E7194">
        <v>466000</v>
      </c>
      <c r="F7194">
        <v>57000</v>
      </c>
      <c r="G7194">
        <v>0</v>
      </c>
      <c r="H7194">
        <v>0</v>
      </c>
      <c r="I7194">
        <v>523000</v>
      </c>
      <c r="J7194">
        <f t="shared" si="115"/>
        <v>261500</v>
      </c>
    </row>
    <row r="7195" spans="1:10">
      <c r="A7195" t="s">
        <v>446</v>
      </c>
      <c r="B7195" t="s">
        <v>1925</v>
      </c>
      <c r="C7195" t="s">
        <v>520</v>
      </c>
      <c r="D7195">
        <v>2022</v>
      </c>
      <c r="E7195">
        <v>0</v>
      </c>
      <c r="F7195">
        <v>5770071</v>
      </c>
      <c r="G7195">
        <v>14480000</v>
      </c>
      <c r="H7195">
        <v>10989000</v>
      </c>
      <c r="I7195">
        <v>31239071</v>
      </c>
      <c r="J7195">
        <f t="shared" si="115"/>
        <v>10413023.666666666</v>
      </c>
    </row>
    <row r="7196" spans="1:10">
      <c r="A7196" t="s">
        <v>446</v>
      </c>
      <c r="B7196" t="s">
        <v>1925</v>
      </c>
      <c r="C7196" t="s">
        <v>520</v>
      </c>
      <c r="D7196">
        <v>2022</v>
      </c>
      <c r="E7196">
        <v>80738</v>
      </c>
      <c r="F7196">
        <v>1728000</v>
      </c>
      <c r="G7196">
        <v>0</v>
      </c>
      <c r="H7196">
        <v>0</v>
      </c>
      <c r="I7196">
        <v>1808738</v>
      </c>
      <c r="J7196">
        <f t="shared" si="115"/>
        <v>904369</v>
      </c>
    </row>
    <row r="7197" spans="1:10">
      <c r="A7197" t="s">
        <v>446</v>
      </c>
      <c r="B7197" t="s">
        <v>1925</v>
      </c>
      <c r="C7197" t="s">
        <v>520</v>
      </c>
      <c r="D7197">
        <v>2022</v>
      </c>
      <c r="E7197">
        <v>510000</v>
      </c>
      <c r="F7197">
        <v>0</v>
      </c>
      <c r="G7197">
        <v>0</v>
      </c>
      <c r="H7197">
        <v>0</v>
      </c>
      <c r="I7197">
        <v>510000</v>
      </c>
      <c r="J7197">
        <f t="shared" si="115"/>
        <v>510000</v>
      </c>
    </row>
    <row r="7198" spans="1:10">
      <c r="A7198" t="s">
        <v>446</v>
      </c>
      <c r="B7198" t="s">
        <v>1926</v>
      </c>
      <c r="C7198" t="s">
        <v>482</v>
      </c>
      <c r="D7198">
        <v>2022</v>
      </c>
      <c r="E7198">
        <v>64136684</v>
      </c>
      <c r="F7198">
        <v>2072000</v>
      </c>
      <c r="G7198">
        <v>34657000</v>
      </c>
      <c r="H7198">
        <v>92844000</v>
      </c>
      <c r="I7198">
        <v>193709684</v>
      </c>
      <c r="J7198">
        <f t="shared" si="115"/>
        <v>48427421</v>
      </c>
    </row>
    <row r="7199" spans="1:10">
      <c r="A7199" t="s">
        <v>446</v>
      </c>
      <c r="B7199" t="s">
        <v>1926</v>
      </c>
      <c r="C7199" t="s">
        <v>482</v>
      </c>
      <c r="D7199">
        <v>2022</v>
      </c>
      <c r="E7199">
        <v>0</v>
      </c>
      <c r="F7199">
        <v>89250</v>
      </c>
      <c r="G7199">
        <v>0</v>
      </c>
      <c r="H7199">
        <v>0</v>
      </c>
      <c r="I7199">
        <v>89250</v>
      </c>
      <c r="J7199">
        <f t="shared" si="115"/>
        <v>89250</v>
      </c>
    </row>
    <row r="7200" spans="1:10">
      <c r="A7200" t="s">
        <v>446</v>
      </c>
      <c r="B7200" t="s">
        <v>1927</v>
      </c>
      <c r="C7200" t="s">
        <v>1045</v>
      </c>
      <c r="D7200">
        <v>2022</v>
      </c>
      <c r="E7200">
        <v>10038024</v>
      </c>
      <c r="F7200">
        <v>43000</v>
      </c>
      <c r="G7200">
        <v>0</v>
      </c>
      <c r="H7200">
        <v>0</v>
      </c>
      <c r="I7200">
        <v>10081024</v>
      </c>
      <c r="J7200">
        <f t="shared" si="115"/>
        <v>5040512</v>
      </c>
    </row>
    <row r="7201" spans="1:10">
      <c r="A7201" t="s">
        <v>446</v>
      </c>
      <c r="B7201" t="s">
        <v>1927</v>
      </c>
      <c r="C7201" t="s">
        <v>1045</v>
      </c>
      <c r="D7201">
        <v>2022</v>
      </c>
      <c r="E7201">
        <v>0</v>
      </c>
      <c r="F7201">
        <v>29000</v>
      </c>
      <c r="G7201">
        <v>0</v>
      </c>
      <c r="H7201">
        <v>0</v>
      </c>
      <c r="I7201">
        <v>29000</v>
      </c>
      <c r="J7201">
        <f t="shared" si="115"/>
        <v>29000</v>
      </c>
    </row>
    <row r="7202" spans="1:10">
      <c r="A7202" t="s">
        <v>446</v>
      </c>
      <c r="B7202" t="s">
        <v>1928</v>
      </c>
      <c r="C7202" t="s">
        <v>484</v>
      </c>
      <c r="D7202">
        <v>2022</v>
      </c>
      <c r="E7202">
        <v>111749016</v>
      </c>
      <c r="F7202">
        <v>7000</v>
      </c>
      <c r="G7202">
        <v>2880000</v>
      </c>
      <c r="H7202">
        <v>17050000</v>
      </c>
      <c r="I7202">
        <v>131686016</v>
      </c>
      <c r="J7202">
        <f t="shared" si="115"/>
        <v>32921504</v>
      </c>
    </row>
    <row r="7203" spans="1:10">
      <c r="A7203" t="s">
        <v>446</v>
      </c>
      <c r="B7203" t="s">
        <v>1929</v>
      </c>
      <c r="C7203" t="s">
        <v>1639</v>
      </c>
      <c r="D7203">
        <v>2022</v>
      </c>
      <c r="E7203">
        <v>0</v>
      </c>
      <c r="F7203">
        <v>1999999</v>
      </c>
      <c r="G7203">
        <v>0</v>
      </c>
      <c r="H7203">
        <v>0</v>
      </c>
      <c r="I7203">
        <v>1999999</v>
      </c>
      <c r="J7203">
        <f t="shared" si="115"/>
        <v>1999999</v>
      </c>
    </row>
    <row r="7204" spans="1:10">
      <c r="A7204" t="s">
        <v>446</v>
      </c>
      <c r="B7204" t="s">
        <v>1930</v>
      </c>
      <c r="C7204" t="s">
        <v>1168</v>
      </c>
      <c r="D7204">
        <v>2022</v>
      </c>
      <c r="E7204">
        <v>2955289</v>
      </c>
      <c r="F7204">
        <v>43000</v>
      </c>
      <c r="G7204">
        <v>0</v>
      </c>
      <c r="H7204">
        <v>0</v>
      </c>
      <c r="I7204">
        <v>2998289</v>
      </c>
      <c r="J7204">
        <f t="shared" si="115"/>
        <v>1499144.5</v>
      </c>
    </row>
    <row r="7205" spans="1:10">
      <c r="A7205" t="s">
        <v>446</v>
      </c>
      <c r="B7205" t="s">
        <v>1930</v>
      </c>
      <c r="C7205" t="s">
        <v>1168</v>
      </c>
      <c r="D7205">
        <v>2022</v>
      </c>
      <c r="E7205">
        <v>0</v>
      </c>
      <c r="F7205">
        <v>2184000</v>
      </c>
      <c r="G7205">
        <v>0</v>
      </c>
      <c r="H7205">
        <v>0</v>
      </c>
      <c r="I7205">
        <v>2184000</v>
      </c>
      <c r="J7205">
        <f t="shared" si="115"/>
        <v>2184000</v>
      </c>
    </row>
    <row r="7206" spans="1:10">
      <c r="A7206" t="s">
        <v>446</v>
      </c>
      <c r="B7206" t="s">
        <v>1931</v>
      </c>
      <c r="C7206" t="s">
        <v>486</v>
      </c>
      <c r="D7206">
        <v>2022</v>
      </c>
      <c r="E7206">
        <v>40000000</v>
      </c>
      <c r="F7206">
        <v>0</v>
      </c>
      <c r="G7206">
        <v>2286000</v>
      </c>
      <c r="H7206">
        <v>0</v>
      </c>
      <c r="I7206">
        <v>42286000</v>
      </c>
      <c r="J7206">
        <f t="shared" si="115"/>
        <v>21143000</v>
      </c>
    </row>
    <row r="7207" spans="1:10">
      <c r="A7207" t="s">
        <v>446</v>
      </c>
      <c r="B7207" t="s">
        <v>1931</v>
      </c>
      <c r="C7207" t="s">
        <v>486</v>
      </c>
      <c r="D7207">
        <v>2022</v>
      </c>
      <c r="E7207">
        <v>0</v>
      </c>
      <c r="F7207">
        <v>999</v>
      </c>
      <c r="G7207">
        <v>0</v>
      </c>
      <c r="H7207">
        <v>0</v>
      </c>
      <c r="I7207">
        <v>999</v>
      </c>
      <c r="J7207">
        <f t="shared" si="115"/>
        <v>999</v>
      </c>
    </row>
    <row r="7208" spans="1:10">
      <c r="A7208" t="s">
        <v>446</v>
      </c>
      <c r="B7208" t="s">
        <v>1933</v>
      </c>
      <c r="C7208" t="s">
        <v>1195</v>
      </c>
      <c r="D7208">
        <v>2022</v>
      </c>
      <c r="E7208">
        <v>0</v>
      </c>
      <c r="F7208">
        <v>0</v>
      </c>
      <c r="G7208">
        <v>5922406</v>
      </c>
      <c r="H7208">
        <v>32132000</v>
      </c>
      <c r="I7208">
        <v>38054406</v>
      </c>
      <c r="J7208">
        <f t="shared" si="115"/>
        <v>19027203</v>
      </c>
    </row>
    <row r="7209" spans="1:10">
      <c r="A7209" t="s">
        <v>446</v>
      </c>
      <c r="B7209" t="s">
        <v>2548</v>
      </c>
      <c r="C7209" t="s">
        <v>2433</v>
      </c>
      <c r="D7209">
        <v>2022</v>
      </c>
      <c r="E7209">
        <v>189997</v>
      </c>
      <c r="F7209">
        <v>0</v>
      </c>
      <c r="G7209">
        <v>0</v>
      </c>
      <c r="H7209">
        <v>0</v>
      </c>
      <c r="I7209">
        <v>189997</v>
      </c>
      <c r="J7209">
        <f t="shared" si="115"/>
        <v>189997</v>
      </c>
    </row>
    <row r="7210" spans="1:10">
      <c r="A7210" t="s">
        <v>446</v>
      </c>
      <c r="B7210" t="s">
        <v>1934</v>
      </c>
      <c r="C7210" t="s">
        <v>1239</v>
      </c>
      <c r="D7210">
        <v>2022</v>
      </c>
      <c r="E7210">
        <v>29812795</v>
      </c>
      <c r="F7210">
        <v>1184000</v>
      </c>
      <c r="G7210">
        <v>524000</v>
      </c>
      <c r="H7210">
        <v>7493000</v>
      </c>
      <c r="I7210">
        <v>39013795</v>
      </c>
      <c r="J7210">
        <f t="shared" si="115"/>
        <v>9753448.75</v>
      </c>
    </row>
    <row r="7211" spans="1:10">
      <c r="A7211" t="s">
        <v>446</v>
      </c>
      <c r="B7211" t="s">
        <v>1935</v>
      </c>
      <c r="C7211" t="s">
        <v>1510</v>
      </c>
      <c r="D7211">
        <v>2022</v>
      </c>
      <c r="E7211">
        <v>0</v>
      </c>
      <c r="F7211">
        <v>0</v>
      </c>
      <c r="G7211">
        <v>0</v>
      </c>
      <c r="H7211">
        <v>459178481</v>
      </c>
      <c r="I7211">
        <v>459178481</v>
      </c>
      <c r="J7211">
        <f t="shared" ref="J7211:J7274" si="116">AVERAGEIF(E7211:H7211, "&gt;0")</f>
        <v>459178481</v>
      </c>
    </row>
    <row r="7212" spans="1:10">
      <c r="A7212" t="s">
        <v>446</v>
      </c>
      <c r="B7212" t="s">
        <v>1936</v>
      </c>
      <c r="C7212" t="s">
        <v>986</v>
      </c>
      <c r="D7212">
        <v>2022</v>
      </c>
      <c r="E7212">
        <v>18739200</v>
      </c>
      <c r="F7212">
        <v>0</v>
      </c>
      <c r="G7212">
        <v>0</v>
      </c>
      <c r="H7212">
        <v>0</v>
      </c>
      <c r="I7212">
        <v>18739200</v>
      </c>
      <c r="J7212">
        <f t="shared" si="116"/>
        <v>18739200</v>
      </c>
    </row>
    <row r="7213" spans="1:10">
      <c r="A7213" t="s">
        <v>446</v>
      </c>
      <c r="B7213" t="s">
        <v>1937</v>
      </c>
      <c r="C7213" t="s">
        <v>1361</v>
      </c>
      <c r="D7213">
        <v>2022</v>
      </c>
      <c r="E7213">
        <v>166653316</v>
      </c>
      <c r="F7213">
        <v>133043000</v>
      </c>
      <c r="G7213">
        <v>236050000</v>
      </c>
      <c r="H7213">
        <v>287013000</v>
      </c>
      <c r="I7213">
        <v>822759316</v>
      </c>
      <c r="J7213">
        <f t="shared" si="116"/>
        <v>205689829</v>
      </c>
    </row>
    <row r="7214" spans="1:10">
      <c r="A7214" t="s">
        <v>446</v>
      </c>
      <c r="B7214" t="s">
        <v>1938</v>
      </c>
      <c r="C7214" t="s">
        <v>1544</v>
      </c>
      <c r="D7214">
        <v>2022</v>
      </c>
      <c r="E7214">
        <v>10529090</v>
      </c>
      <c r="F7214">
        <v>668000</v>
      </c>
      <c r="G7214">
        <v>11273000</v>
      </c>
      <c r="H7214">
        <v>2872000</v>
      </c>
      <c r="I7214">
        <v>25342090</v>
      </c>
      <c r="J7214">
        <f t="shared" si="116"/>
        <v>6335522.5</v>
      </c>
    </row>
    <row r="7215" spans="1:10">
      <c r="A7215" t="s">
        <v>446</v>
      </c>
      <c r="B7215" t="s">
        <v>1939</v>
      </c>
      <c r="C7215" t="s">
        <v>1250</v>
      </c>
      <c r="D7215">
        <v>2022</v>
      </c>
      <c r="E7215">
        <v>371729</v>
      </c>
      <c r="F7215">
        <v>0</v>
      </c>
      <c r="G7215">
        <v>0</v>
      </c>
      <c r="H7215">
        <v>0</v>
      </c>
      <c r="I7215">
        <v>371729</v>
      </c>
      <c r="J7215">
        <f t="shared" si="116"/>
        <v>371729</v>
      </c>
    </row>
    <row r="7216" spans="1:10">
      <c r="A7216" t="s">
        <v>446</v>
      </c>
      <c r="B7216" t="s">
        <v>1940</v>
      </c>
      <c r="C7216" t="s">
        <v>1472</v>
      </c>
      <c r="D7216">
        <v>2022</v>
      </c>
      <c r="E7216">
        <v>1196477</v>
      </c>
      <c r="F7216">
        <v>0</v>
      </c>
      <c r="G7216">
        <v>0</v>
      </c>
      <c r="H7216">
        <v>0</v>
      </c>
      <c r="I7216">
        <v>1196477</v>
      </c>
      <c r="J7216">
        <f t="shared" si="116"/>
        <v>1196477</v>
      </c>
    </row>
    <row r="7217" spans="1:10">
      <c r="A7217" t="s">
        <v>446</v>
      </c>
      <c r="B7217" t="s">
        <v>2348</v>
      </c>
      <c r="C7217" t="s">
        <v>2217</v>
      </c>
      <c r="D7217">
        <v>2022</v>
      </c>
      <c r="E7217">
        <v>0</v>
      </c>
      <c r="F7217">
        <v>79999</v>
      </c>
      <c r="G7217">
        <v>0</v>
      </c>
      <c r="H7217">
        <v>0</v>
      </c>
      <c r="I7217">
        <v>79999</v>
      </c>
      <c r="J7217">
        <f t="shared" si="116"/>
        <v>79999</v>
      </c>
    </row>
    <row r="7218" spans="1:10">
      <c r="A7218" t="s">
        <v>446</v>
      </c>
      <c r="B7218" t="s">
        <v>1942</v>
      </c>
      <c r="C7218" t="s">
        <v>885</v>
      </c>
      <c r="D7218">
        <v>2022</v>
      </c>
      <c r="E7218">
        <v>28877076</v>
      </c>
      <c r="F7218">
        <v>0</v>
      </c>
      <c r="G7218">
        <v>0</v>
      </c>
      <c r="H7218">
        <v>39184000</v>
      </c>
      <c r="I7218">
        <v>68061076</v>
      </c>
      <c r="J7218">
        <f t="shared" si="116"/>
        <v>34030538</v>
      </c>
    </row>
    <row r="7219" spans="1:10">
      <c r="A7219" t="s">
        <v>446</v>
      </c>
      <c r="B7219" t="s">
        <v>2349</v>
      </c>
      <c r="C7219" t="s">
        <v>2177</v>
      </c>
      <c r="D7219">
        <v>2022</v>
      </c>
      <c r="E7219">
        <v>0</v>
      </c>
      <c r="F7219">
        <v>559040</v>
      </c>
      <c r="G7219">
        <v>0</v>
      </c>
      <c r="H7219">
        <v>0</v>
      </c>
      <c r="I7219">
        <v>559040</v>
      </c>
      <c r="J7219">
        <f t="shared" si="116"/>
        <v>559040</v>
      </c>
    </row>
    <row r="7220" spans="1:10">
      <c r="A7220" t="s">
        <v>446</v>
      </c>
      <c r="B7220" t="s">
        <v>1943</v>
      </c>
      <c r="C7220" t="s">
        <v>490</v>
      </c>
      <c r="D7220">
        <v>2022</v>
      </c>
      <c r="E7220">
        <v>6914935</v>
      </c>
      <c r="F7220">
        <v>0</v>
      </c>
      <c r="G7220">
        <v>0</v>
      </c>
      <c r="H7220">
        <v>40154000</v>
      </c>
      <c r="I7220">
        <v>47068935</v>
      </c>
      <c r="J7220">
        <f t="shared" si="116"/>
        <v>23534467.5</v>
      </c>
    </row>
    <row r="7221" spans="1:10">
      <c r="A7221" t="s">
        <v>446</v>
      </c>
      <c r="B7221" t="s">
        <v>2351</v>
      </c>
      <c r="C7221" t="s">
        <v>1538</v>
      </c>
      <c r="D7221">
        <v>2022</v>
      </c>
      <c r="E7221">
        <v>0</v>
      </c>
      <c r="F7221">
        <v>0</v>
      </c>
      <c r="G7221">
        <v>0</v>
      </c>
      <c r="H7221">
        <v>1450000</v>
      </c>
      <c r="I7221">
        <v>1450000</v>
      </c>
      <c r="J7221">
        <f t="shared" si="116"/>
        <v>1450000</v>
      </c>
    </row>
    <row r="7222" spans="1:10">
      <c r="A7222" t="s">
        <v>446</v>
      </c>
      <c r="B7222" t="s">
        <v>1944</v>
      </c>
      <c r="C7222" t="s">
        <v>492</v>
      </c>
      <c r="D7222">
        <v>2022</v>
      </c>
      <c r="E7222">
        <v>19682</v>
      </c>
      <c r="F7222">
        <v>0</v>
      </c>
      <c r="G7222">
        <v>5590000</v>
      </c>
      <c r="H7222">
        <v>0</v>
      </c>
      <c r="I7222">
        <v>5609682</v>
      </c>
      <c r="J7222">
        <f t="shared" si="116"/>
        <v>2804841</v>
      </c>
    </row>
    <row r="7223" spans="1:10">
      <c r="A7223" t="s">
        <v>446</v>
      </c>
      <c r="B7223" t="s">
        <v>1945</v>
      </c>
      <c r="C7223" t="s">
        <v>494</v>
      </c>
      <c r="D7223">
        <v>2022</v>
      </c>
      <c r="E7223">
        <v>8696123</v>
      </c>
      <c r="F7223">
        <v>25770000</v>
      </c>
      <c r="G7223">
        <v>0</v>
      </c>
      <c r="H7223">
        <v>26375000</v>
      </c>
      <c r="I7223">
        <v>60841123</v>
      </c>
      <c r="J7223">
        <f t="shared" si="116"/>
        <v>20280374.333333332</v>
      </c>
    </row>
    <row r="7224" spans="1:10">
      <c r="A7224" t="s">
        <v>446</v>
      </c>
      <c r="B7224" t="s">
        <v>1945</v>
      </c>
      <c r="C7224" t="s">
        <v>494</v>
      </c>
      <c r="D7224">
        <v>2022</v>
      </c>
      <c r="E7224">
        <v>2780000</v>
      </c>
      <c r="F7224">
        <v>0</v>
      </c>
      <c r="G7224">
        <v>0</v>
      </c>
      <c r="H7224">
        <v>0</v>
      </c>
      <c r="I7224">
        <v>2780000</v>
      </c>
      <c r="J7224">
        <f t="shared" si="116"/>
        <v>2780000</v>
      </c>
    </row>
    <row r="7225" spans="1:10">
      <c r="A7225" t="s">
        <v>446</v>
      </c>
      <c r="B7225" t="s">
        <v>1946</v>
      </c>
      <c r="C7225" t="s">
        <v>1381</v>
      </c>
      <c r="D7225">
        <v>2022</v>
      </c>
      <c r="E7225">
        <v>165000</v>
      </c>
      <c r="F7225">
        <v>0</v>
      </c>
      <c r="G7225">
        <v>0</v>
      </c>
      <c r="H7225">
        <v>0</v>
      </c>
      <c r="I7225">
        <v>165000</v>
      </c>
      <c r="J7225">
        <f t="shared" si="116"/>
        <v>165000</v>
      </c>
    </row>
    <row r="7226" spans="1:10">
      <c r="A7226" t="s">
        <v>446</v>
      </c>
      <c r="B7226" t="s">
        <v>2549</v>
      </c>
      <c r="C7226" t="s">
        <v>1323</v>
      </c>
      <c r="D7226">
        <v>2022</v>
      </c>
      <c r="E7226">
        <v>0</v>
      </c>
      <c r="F7226">
        <v>0</v>
      </c>
      <c r="G7226">
        <v>0</v>
      </c>
      <c r="H7226">
        <v>3238611</v>
      </c>
      <c r="I7226">
        <v>3238611</v>
      </c>
      <c r="J7226">
        <f t="shared" si="116"/>
        <v>3238611</v>
      </c>
    </row>
    <row r="7227" spans="1:10">
      <c r="A7227" t="s">
        <v>446</v>
      </c>
      <c r="B7227" t="s">
        <v>2550</v>
      </c>
      <c r="C7227" t="s">
        <v>2435</v>
      </c>
      <c r="D7227">
        <v>2022</v>
      </c>
      <c r="E7227">
        <v>1856999</v>
      </c>
      <c r="F7227">
        <v>0</v>
      </c>
      <c r="G7227">
        <v>0</v>
      </c>
      <c r="H7227">
        <v>0</v>
      </c>
      <c r="I7227">
        <v>1856999</v>
      </c>
      <c r="J7227">
        <f t="shared" si="116"/>
        <v>1856999</v>
      </c>
    </row>
    <row r="7228" spans="1:10">
      <c r="A7228" t="s">
        <v>446</v>
      </c>
      <c r="B7228" t="s">
        <v>1948</v>
      </c>
      <c r="C7228" t="s">
        <v>498</v>
      </c>
      <c r="D7228">
        <v>2022</v>
      </c>
      <c r="E7228">
        <v>0</v>
      </c>
      <c r="F7228">
        <v>4806600</v>
      </c>
      <c r="G7228">
        <v>383000</v>
      </c>
      <c r="H7228">
        <v>13409000</v>
      </c>
      <c r="I7228">
        <v>18598600</v>
      </c>
      <c r="J7228">
        <f t="shared" si="116"/>
        <v>6199533.333333333</v>
      </c>
    </row>
    <row r="7229" spans="1:10">
      <c r="A7229" t="s">
        <v>446</v>
      </c>
      <c r="B7229" t="s">
        <v>1949</v>
      </c>
      <c r="C7229" t="s">
        <v>1211</v>
      </c>
      <c r="D7229">
        <v>2022</v>
      </c>
      <c r="E7229">
        <v>4509969</v>
      </c>
      <c r="F7229">
        <v>16000</v>
      </c>
      <c r="G7229">
        <v>0</v>
      </c>
      <c r="H7229">
        <v>1219000</v>
      </c>
      <c r="I7229">
        <v>5744969</v>
      </c>
      <c r="J7229">
        <f t="shared" si="116"/>
        <v>1914989.6666666667</v>
      </c>
    </row>
    <row r="7230" spans="1:10">
      <c r="A7230" t="s">
        <v>446</v>
      </c>
      <c r="B7230" t="s">
        <v>1950</v>
      </c>
      <c r="C7230" t="s">
        <v>896</v>
      </c>
      <c r="D7230">
        <v>2022</v>
      </c>
      <c r="E7230">
        <v>4940000</v>
      </c>
      <c r="F7230">
        <v>0</v>
      </c>
      <c r="G7230">
        <v>0</v>
      </c>
      <c r="H7230">
        <v>0</v>
      </c>
      <c r="I7230">
        <v>4940000</v>
      </c>
      <c r="J7230">
        <f t="shared" si="116"/>
        <v>4940000</v>
      </c>
    </row>
    <row r="7231" spans="1:10">
      <c r="A7231" t="s">
        <v>446</v>
      </c>
      <c r="B7231" t="s">
        <v>1951</v>
      </c>
      <c r="C7231" t="s">
        <v>500</v>
      </c>
      <c r="D7231">
        <v>2022</v>
      </c>
      <c r="E7231">
        <v>0</v>
      </c>
      <c r="F7231">
        <v>61000</v>
      </c>
      <c r="G7231">
        <v>856000</v>
      </c>
      <c r="H7231">
        <v>185000</v>
      </c>
      <c r="I7231">
        <v>1102000</v>
      </c>
      <c r="J7231">
        <f t="shared" si="116"/>
        <v>367333.33333333331</v>
      </c>
    </row>
    <row r="7232" spans="1:10">
      <c r="A7232" t="s">
        <v>446</v>
      </c>
      <c r="B7232" t="s">
        <v>1952</v>
      </c>
      <c r="C7232" t="s">
        <v>502</v>
      </c>
      <c r="D7232">
        <v>2022</v>
      </c>
      <c r="E7232">
        <v>0</v>
      </c>
      <c r="F7232">
        <v>0</v>
      </c>
      <c r="G7232">
        <v>0</v>
      </c>
      <c r="H7232">
        <v>29838386</v>
      </c>
      <c r="I7232">
        <v>29838386</v>
      </c>
      <c r="J7232">
        <f t="shared" si="116"/>
        <v>29838386</v>
      </c>
    </row>
    <row r="7233" spans="1:10">
      <c r="A7233" t="s">
        <v>446</v>
      </c>
      <c r="B7233" t="s">
        <v>1953</v>
      </c>
      <c r="C7233" t="s">
        <v>1367</v>
      </c>
      <c r="D7233">
        <v>2022</v>
      </c>
      <c r="E7233">
        <v>0</v>
      </c>
      <c r="F7233">
        <v>0</v>
      </c>
      <c r="G7233">
        <v>180000</v>
      </c>
      <c r="H7233">
        <v>0</v>
      </c>
      <c r="I7233">
        <v>180000</v>
      </c>
      <c r="J7233">
        <f t="shared" si="116"/>
        <v>180000</v>
      </c>
    </row>
    <row r="7234" spans="1:10">
      <c r="A7234" t="s">
        <v>446</v>
      </c>
      <c r="B7234" t="s">
        <v>1954</v>
      </c>
      <c r="C7234" t="s">
        <v>962</v>
      </c>
      <c r="D7234">
        <v>2022</v>
      </c>
      <c r="E7234">
        <v>3290000</v>
      </c>
      <c r="F7234">
        <v>0</v>
      </c>
      <c r="G7234">
        <v>0</v>
      </c>
      <c r="H7234">
        <v>0</v>
      </c>
      <c r="I7234">
        <v>3290000</v>
      </c>
      <c r="J7234">
        <f t="shared" si="116"/>
        <v>3290000</v>
      </c>
    </row>
    <row r="7235" spans="1:10">
      <c r="A7235" t="s">
        <v>446</v>
      </c>
      <c r="B7235" t="s">
        <v>2353</v>
      </c>
      <c r="C7235" t="s">
        <v>964</v>
      </c>
      <c r="D7235">
        <v>2022</v>
      </c>
      <c r="E7235">
        <v>0</v>
      </c>
      <c r="F7235">
        <v>0</v>
      </c>
      <c r="G7235">
        <v>0</v>
      </c>
      <c r="H7235">
        <v>499999</v>
      </c>
      <c r="I7235">
        <v>499999</v>
      </c>
      <c r="J7235">
        <f t="shared" si="116"/>
        <v>499999</v>
      </c>
    </row>
    <row r="7236" spans="1:10">
      <c r="A7236" t="s">
        <v>446</v>
      </c>
      <c r="B7236" t="s">
        <v>1955</v>
      </c>
      <c r="C7236" t="s">
        <v>362</v>
      </c>
      <c r="D7236">
        <v>2022</v>
      </c>
      <c r="E7236">
        <v>0</v>
      </c>
      <c r="F7236">
        <v>89564</v>
      </c>
      <c r="G7236">
        <v>1284000</v>
      </c>
      <c r="H7236">
        <v>17156000</v>
      </c>
      <c r="I7236">
        <v>18529564</v>
      </c>
      <c r="J7236">
        <f t="shared" si="116"/>
        <v>6176521.333333333</v>
      </c>
    </row>
    <row r="7237" spans="1:10">
      <c r="A7237" t="s">
        <v>446</v>
      </c>
      <c r="B7237" t="s">
        <v>1956</v>
      </c>
      <c r="C7237" t="s">
        <v>902</v>
      </c>
      <c r="D7237">
        <v>2022</v>
      </c>
      <c r="E7237">
        <v>17501501</v>
      </c>
      <c r="F7237">
        <v>0</v>
      </c>
      <c r="G7237">
        <v>0</v>
      </c>
      <c r="H7237">
        <v>0</v>
      </c>
      <c r="I7237">
        <v>17501501</v>
      </c>
      <c r="J7237">
        <f t="shared" si="116"/>
        <v>17501501</v>
      </c>
    </row>
    <row r="7238" spans="1:10">
      <c r="A7238" t="s">
        <v>446</v>
      </c>
      <c r="B7238" t="s">
        <v>1957</v>
      </c>
      <c r="C7238" t="s">
        <v>1330</v>
      </c>
      <c r="D7238">
        <v>2022</v>
      </c>
      <c r="E7238">
        <v>209686</v>
      </c>
      <c r="F7238">
        <v>0</v>
      </c>
      <c r="G7238">
        <v>0</v>
      </c>
      <c r="H7238">
        <v>0</v>
      </c>
      <c r="I7238">
        <v>209686</v>
      </c>
      <c r="J7238">
        <f t="shared" si="116"/>
        <v>209686</v>
      </c>
    </row>
    <row r="7239" spans="1:10">
      <c r="A7239" t="s">
        <v>446</v>
      </c>
      <c r="B7239" t="s">
        <v>1958</v>
      </c>
      <c r="C7239" t="s">
        <v>1203</v>
      </c>
      <c r="D7239">
        <v>2022</v>
      </c>
      <c r="E7239">
        <v>0</v>
      </c>
      <c r="F7239">
        <v>0</v>
      </c>
      <c r="G7239">
        <v>0</v>
      </c>
      <c r="H7239">
        <v>6671000</v>
      </c>
      <c r="I7239">
        <v>6671000</v>
      </c>
      <c r="J7239">
        <f t="shared" si="116"/>
        <v>6671000</v>
      </c>
    </row>
    <row r="7240" spans="1:10">
      <c r="A7240" t="s">
        <v>446</v>
      </c>
      <c r="B7240" t="s">
        <v>1959</v>
      </c>
      <c r="C7240" t="s">
        <v>1115</v>
      </c>
      <c r="D7240">
        <v>2022</v>
      </c>
      <c r="E7240">
        <v>16982000</v>
      </c>
      <c r="F7240">
        <v>0</v>
      </c>
      <c r="G7240">
        <v>0</v>
      </c>
      <c r="H7240">
        <v>0</v>
      </c>
      <c r="I7240">
        <v>16982000</v>
      </c>
      <c r="J7240">
        <f t="shared" si="116"/>
        <v>16982000</v>
      </c>
    </row>
    <row r="7241" spans="1:10">
      <c r="A7241" t="s">
        <v>446</v>
      </c>
      <c r="B7241" t="s">
        <v>1960</v>
      </c>
      <c r="C7241" t="s">
        <v>505</v>
      </c>
      <c r="D7241">
        <v>2022</v>
      </c>
      <c r="E7241">
        <v>4601083</v>
      </c>
      <c r="F7241">
        <v>2203000</v>
      </c>
      <c r="G7241">
        <v>350000</v>
      </c>
      <c r="H7241">
        <v>12846000</v>
      </c>
      <c r="I7241">
        <v>20000083</v>
      </c>
      <c r="J7241">
        <f t="shared" si="116"/>
        <v>5000020.75</v>
      </c>
    </row>
    <row r="7242" spans="1:10">
      <c r="A7242" t="s">
        <v>446</v>
      </c>
      <c r="B7242" t="s">
        <v>1960</v>
      </c>
      <c r="C7242" t="s">
        <v>505</v>
      </c>
      <c r="D7242">
        <v>2022</v>
      </c>
      <c r="E7242">
        <v>0</v>
      </c>
      <c r="F7242">
        <v>71000</v>
      </c>
      <c r="G7242">
        <v>0</v>
      </c>
      <c r="H7242">
        <v>0</v>
      </c>
      <c r="I7242">
        <v>71000</v>
      </c>
      <c r="J7242">
        <f t="shared" si="116"/>
        <v>71000</v>
      </c>
    </row>
    <row r="7243" spans="1:10">
      <c r="A7243" t="s">
        <v>446</v>
      </c>
      <c r="B7243" t="s">
        <v>1962</v>
      </c>
      <c r="C7243" t="s">
        <v>507</v>
      </c>
      <c r="D7243">
        <v>2022</v>
      </c>
      <c r="E7243">
        <v>165014841</v>
      </c>
      <c r="F7243">
        <v>50024000</v>
      </c>
      <c r="G7243">
        <v>195621000</v>
      </c>
      <c r="H7243">
        <v>654947000</v>
      </c>
      <c r="I7243">
        <v>1065606841</v>
      </c>
      <c r="J7243">
        <f t="shared" si="116"/>
        <v>266401710.25</v>
      </c>
    </row>
    <row r="7244" spans="1:10">
      <c r="A7244" t="s">
        <v>446</v>
      </c>
      <c r="B7244" t="s">
        <v>1962</v>
      </c>
      <c r="C7244" t="s">
        <v>507</v>
      </c>
      <c r="D7244">
        <v>2022</v>
      </c>
      <c r="E7244">
        <v>15467459</v>
      </c>
      <c r="F7244">
        <v>73793000</v>
      </c>
      <c r="G7244">
        <v>104195000</v>
      </c>
      <c r="H7244">
        <v>0</v>
      </c>
      <c r="I7244">
        <v>193455459</v>
      </c>
      <c r="J7244">
        <f t="shared" si="116"/>
        <v>64485153</v>
      </c>
    </row>
    <row r="7245" spans="1:10">
      <c r="A7245" t="s">
        <v>446</v>
      </c>
      <c r="B7245" t="s">
        <v>1962</v>
      </c>
      <c r="C7245" t="s">
        <v>507</v>
      </c>
      <c r="D7245">
        <v>2022</v>
      </c>
      <c r="E7245">
        <v>649000</v>
      </c>
      <c r="F7245">
        <v>130000</v>
      </c>
      <c r="G7245">
        <v>0</v>
      </c>
      <c r="H7245">
        <v>0</v>
      </c>
      <c r="I7245">
        <v>779000</v>
      </c>
      <c r="J7245">
        <f t="shared" si="116"/>
        <v>389500</v>
      </c>
    </row>
    <row r="7246" spans="1:10">
      <c r="A7246" t="s">
        <v>446</v>
      </c>
      <c r="B7246" t="s">
        <v>1962</v>
      </c>
      <c r="C7246" t="s">
        <v>507</v>
      </c>
      <c r="D7246">
        <v>2022</v>
      </c>
      <c r="E7246">
        <v>33788823</v>
      </c>
      <c r="F7246">
        <v>0</v>
      </c>
      <c r="G7246">
        <v>0</v>
      </c>
      <c r="H7246">
        <v>0</v>
      </c>
      <c r="I7246">
        <v>33788823</v>
      </c>
      <c r="J7246">
        <f t="shared" si="116"/>
        <v>33788823</v>
      </c>
    </row>
    <row r="7247" spans="1:10">
      <c r="A7247" t="s">
        <v>446</v>
      </c>
      <c r="B7247" t="s">
        <v>2355</v>
      </c>
      <c r="C7247" t="s">
        <v>2181</v>
      </c>
      <c r="D7247">
        <v>2022</v>
      </c>
      <c r="E7247">
        <v>924997</v>
      </c>
      <c r="F7247">
        <v>0</v>
      </c>
      <c r="G7247">
        <v>0</v>
      </c>
      <c r="H7247">
        <v>0</v>
      </c>
      <c r="I7247">
        <v>924997</v>
      </c>
      <c r="J7247">
        <f t="shared" si="116"/>
        <v>924997</v>
      </c>
    </row>
    <row r="7248" spans="1:10">
      <c r="A7248" t="s">
        <v>446</v>
      </c>
      <c r="B7248" t="s">
        <v>1963</v>
      </c>
      <c r="C7248" t="s">
        <v>1119</v>
      </c>
      <c r="D7248">
        <v>2022</v>
      </c>
      <c r="E7248">
        <v>0</v>
      </c>
      <c r="F7248">
        <v>5295138</v>
      </c>
      <c r="G7248">
        <v>4000000</v>
      </c>
      <c r="H7248">
        <v>0</v>
      </c>
      <c r="I7248">
        <v>9295138</v>
      </c>
      <c r="J7248">
        <f t="shared" si="116"/>
        <v>4647569</v>
      </c>
    </row>
    <row r="7249" spans="1:10">
      <c r="A7249" t="s">
        <v>446</v>
      </c>
      <c r="B7249" t="s">
        <v>2356</v>
      </c>
      <c r="C7249" t="s">
        <v>1414</v>
      </c>
      <c r="D7249">
        <v>2022</v>
      </c>
      <c r="E7249">
        <v>0</v>
      </c>
      <c r="F7249">
        <v>0</v>
      </c>
      <c r="G7249">
        <v>34500</v>
      </c>
      <c r="H7249">
        <v>0</v>
      </c>
      <c r="I7249">
        <v>34500</v>
      </c>
      <c r="J7249">
        <f t="shared" si="116"/>
        <v>34500</v>
      </c>
    </row>
    <row r="7250" spans="1:10">
      <c r="A7250" t="s">
        <v>446</v>
      </c>
      <c r="B7250" t="s">
        <v>1964</v>
      </c>
      <c r="C7250" t="s">
        <v>1024</v>
      </c>
      <c r="D7250">
        <v>2022</v>
      </c>
      <c r="E7250">
        <v>2331000</v>
      </c>
      <c r="F7250">
        <v>0</v>
      </c>
      <c r="G7250">
        <v>5295000</v>
      </c>
      <c r="H7250">
        <v>0</v>
      </c>
      <c r="I7250">
        <v>7626000</v>
      </c>
      <c r="J7250">
        <f t="shared" si="116"/>
        <v>3813000</v>
      </c>
    </row>
    <row r="7251" spans="1:10">
      <c r="A7251" t="s">
        <v>446</v>
      </c>
      <c r="B7251" t="s">
        <v>2551</v>
      </c>
      <c r="C7251" t="s">
        <v>1103</v>
      </c>
      <c r="D7251">
        <v>2022</v>
      </c>
      <c r="E7251">
        <v>1000</v>
      </c>
      <c r="F7251">
        <v>0</v>
      </c>
      <c r="G7251">
        <v>0</v>
      </c>
      <c r="H7251">
        <v>0</v>
      </c>
      <c r="I7251">
        <v>1000</v>
      </c>
      <c r="J7251">
        <f t="shared" si="116"/>
        <v>1000</v>
      </c>
    </row>
    <row r="7252" spans="1:10">
      <c r="A7252" t="s">
        <v>446</v>
      </c>
      <c r="B7252" t="s">
        <v>1966</v>
      </c>
      <c r="C7252" t="s">
        <v>1201</v>
      </c>
      <c r="D7252">
        <v>2022</v>
      </c>
      <c r="E7252">
        <v>0</v>
      </c>
      <c r="F7252">
        <v>1040149</v>
      </c>
      <c r="G7252">
        <v>1469000</v>
      </c>
      <c r="H7252">
        <v>26265000</v>
      </c>
      <c r="I7252">
        <v>28774149</v>
      </c>
      <c r="J7252">
        <f t="shared" si="116"/>
        <v>9591383</v>
      </c>
    </row>
    <row r="7253" spans="1:10">
      <c r="A7253" t="s">
        <v>446</v>
      </c>
      <c r="B7253" t="s">
        <v>1071</v>
      </c>
      <c r="C7253" t="s">
        <v>448</v>
      </c>
      <c r="D7253">
        <v>2022</v>
      </c>
      <c r="E7253">
        <v>0</v>
      </c>
      <c r="F7253">
        <v>4699854</v>
      </c>
      <c r="G7253">
        <v>0</v>
      </c>
      <c r="H7253">
        <v>23000000</v>
      </c>
      <c r="I7253">
        <v>27699854</v>
      </c>
      <c r="J7253">
        <f t="shared" si="116"/>
        <v>13849927</v>
      </c>
    </row>
    <row r="7254" spans="1:10">
      <c r="A7254" t="s">
        <v>446</v>
      </c>
      <c r="B7254" t="s">
        <v>1967</v>
      </c>
      <c r="C7254" t="s">
        <v>511</v>
      </c>
      <c r="D7254">
        <v>2022</v>
      </c>
      <c r="E7254">
        <v>151328</v>
      </c>
      <c r="F7254">
        <v>2526000</v>
      </c>
      <c r="G7254">
        <v>749000</v>
      </c>
      <c r="H7254">
        <v>3178000</v>
      </c>
      <c r="I7254">
        <v>6604328</v>
      </c>
      <c r="J7254">
        <f t="shared" si="116"/>
        <v>1651082</v>
      </c>
    </row>
    <row r="7255" spans="1:10">
      <c r="A7255" t="s">
        <v>446</v>
      </c>
      <c r="B7255" t="s">
        <v>1968</v>
      </c>
      <c r="C7255" t="s">
        <v>1452</v>
      </c>
      <c r="D7255">
        <v>2022</v>
      </c>
      <c r="E7255">
        <v>4721900</v>
      </c>
      <c r="F7255">
        <v>3008000</v>
      </c>
      <c r="G7255">
        <v>18670000</v>
      </c>
      <c r="H7255">
        <v>33232000</v>
      </c>
      <c r="I7255">
        <v>59631900</v>
      </c>
      <c r="J7255">
        <f t="shared" si="116"/>
        <v>14907975</v>
      </c>
    </row>
    <row r="7256" spans="1:10">
      <c r="A7256" t="s">
        <v>446</v>
      </c>
      <c r="B7256" t="s">
        <v>1969</v>
      </c>
      <c r="C7256" t="s">
        <v>515</v>
      </c>
      <c r="D7256">
        <v>2022</v>
      </c>
      <c r="E7256">
        <v>0</v>
      </c>
      <c r="F7256">
        <v>0</v>
      </c>
      <c r="G7256">
        <v>14086000</v>
      </c>
      <c r="H7256">
        <v>48175000</v>
      </c>
      <c r="I7256">
        <v>62261000</v>
      </c>
      <c r="J7256">
        <f t="shared" si="116"/>
        <v>31130500</v>
      </c>
    </row>
    <row r="7257" spans="1:10">
      <c r="A7257" t="s">
        <v>446</v>
      </c>
      <c r="B7257" t="s">
        <v>1970</v>
      </c>
      <c r="C7257" t="s">
        <v>1328</v>
      </c>
      <c r="D7257">
        <v>2022</v>
      </c>
      <c r="E7257">
        <v>22748031</v>
      </c>
      <c r="F7257">
        <v>8000</v>
      </c>
      <c r="G7257">
        <v>5200000</v>
      </c>
      <c r="H7257">
        <v>16913000</v>
      </c>
      <c r="I7257">
        <v>44869031</v>
      </c>
      <c r="J7257">
        <f t="shared" si="116"/>
        <v>11217257.75</v>
      </c>
    </row>
    <row r="7258" spans="1:10">
      <c r="A7258" t="s">
        <v>446</v>
      </c>
      <c r="B7258" t="s">
        <v>2552</v>
      </c>
      <c r="C7258" t="s">
        <v>2474</v>
      </c>
      <c r="D7258">
        <v>2022</v>
      </c>
      <c r="E7258">
        <v>0</v>
      </c>
      <c r="F7258">
        <v>251</v>
      </c>
      <c r="G7258">
        <v>0</v>
      </c>
      <c r="H7258">
        <v>0</v>
      </c>
      <c r="I7258">
        <v>251</v>
      </c>
      <c r="J7258">
        <f t="shared" si="116"/>
        <v>251</v>
      </c>
    </row>
    <row r="7259" spans="1:10">
      <c r="A7259" t="s">
        <v>446</v>
      </c>
      <c r="B7259" t="s">
        <v>1971</v>
      </c>
      <c r="C7259" t="s">
        <v>1290</v>
      </c>
      <c r="D7259">
        <v>2022</v>
      </c>
      <c r="E7259">
        <v>0</v>
      </c>
      <c r="F7259">
        <v>4031911</v>
      </c>
      <c r="G7259">
        <v>0</v>
      </c>
      <c r="H7259">
        <v>11780000</v>
      </c>
      <c r="I7259">
        <v>15811911</v>
      </c>
      <c r="J7259">
        <f t="shared" si="116"/>
        <v>7905955.5</v>
      </c>
    </row>
    <row r="7260" spans="1:10">
      <c r="A7260" t="s">
        <v>446</v>
      </c>
      <c r="B7260" t="s">
        <v>1972</v>
      </c>
      <c r="C7260" t="s">
        <v>1731</v>
      </c>
      <c r="D7260">
        <v>2022</v>
      </c>
      <c r="E7260">
        <v>8770184</v>
      </c>
      <c r="F7260">
        <v>0</v>
      </c>
      <c r="G7260">
        <v>0</v>
      </c>
      <c r="H7260">
        <v>0</v>
      </c>
      <c r="I7260">
        <v>8770184</v>
      </c>
      <c r="J7260">
        <f t="shared" si="116"/>
        <v>8770184</v>
      </c>
    </row>
    <row r="7261" spans="1:10">
      <c r="A7261" t="s">
        <v>446</v>
      </c>
      <c r="B7261" t="s">
        <v>1974</v>
      </c>
      <c r="C7261" t="s">
        <v>1191</v>
      </c>
      <c r="D7261">
        <v>2022</v>
      </c>
      <c r="E7261">
        <v>33360000</v>
      </c>
      <c r="F7261">
        <v>6750000</v>
      </c>
      <c r="G7261">
        <v>0</v>
      </c>
      <c r="H7261">
        <v>0</v>
      </c>
      <c r="I7261">
        <v>40110000</v>
      </c>
      <c r="J7261">
        <f t="shared" si="116"/>
        <v>20055000</v>
      </c>
    </row>
    <row r="7262" spans="1:10">
      <c r="A7262" t="s">
        <v>446</v>
      </c>
      <c r="B7262" t="s">
        <v>1975</v>
      </c>
      <c r="C7262" t="s">
        <v>1463</v>
      </c>
      <c r="D7262">
        <v>2022</v>
      </c>
      <c r="E7262">
        <v>32413000</v>
      </c>
      <c r="F7262">
        <v>9200000</v>
      </c>
      <c r="G7262">
        <v>0</v>
      </c>
      <c r="H7262">
        <v>0</v>
      </c>
      <c r="I7262">
        <v>41613000</v>
      </c>
      <c r="J7262">
        <f t="shared" si="116"/>
        <v>20806500</v>
      </c>
    </row>
    <row r="7263" spans="1:10">
      <c r="A7263" t="s">
        <v>446</v>
      </c>
      <c r="B7263" t="s">
        <v>1976</v>
      </c>
      <c r="C7263" t="s">
        <v>1564</v>
      </c>
      <c r="D7263">
        <v>2022</v>
      </c>
      <c r="E7263">
        <v>51080000</v>
      </c>
      <c r="F7263">
        <v>8475000</v>
      </c>
      <c r="G7263">
        <v>0</v>
      </c>
      <c r="H7263">
        <v>0</v>
      </c>
      <c r="I7263">
        <v>59555000</v>
      </c>
      <c r="J7263">
        <f t="shared" si="116"/>
        <v>29777500</v>
      </c>
    </row>
    <row r="7264" spans="1:10">
      <c r="A7264" t="s">
        <v>446</v>
      </c>
      <c r="B7264" t="s">
        <v>1977</v>
      </c>
      <c r="C7264" t="s">
        <v>1588</v>
      </c>
      <c r="D7264">
        <v>2022</v>
      </c>
      <c r="E7264">
        <v>10350000</v>
      </c>
      <c r="F7264">
        <v>9100000</v>
      </c>
      <c r="G7264">
        <v>0</v>
      </c>
      <c r="H7264">
        <v>0</v>
      </c>
      <c r="I7264">
        <v>19450000</v>
      </c>
      <c r="J7264">
        <f t="shared" si="116"/>
        <v>9725000</v>
      </c>
    </row>
    <row r="7265" spans="1:10">
      <c r="A7265" t="s">
        <v>446</v>
      </c>
      <c r="B7265" t="s">
        <v>1978</v>
      </c>
      <c r="C7265" t="s">
        <v>1305</v>
      </c>
      <c r="D7265">
        <v>2022</v>
      </c>
      <c r="E7265">
        <v>36924000</v>
      </c>
      <c r="F7265">
        <v>8276000</v>
      </c>
      <c r="G7265">
        <v>0</v>
      </c>
      <c r="H7265">
        <v>0</v>
      </c>
      <c r="I7265">
        <v>45200000</v>
      </c>
      <c r="J7265">
        <f t="shared" si="116"/>
        <v>22600000</v>
      </c>
    </row>
    <row r="7266" spans="1:10">
      <c r="A7266" t="s">
        <v>446</v>
      </c>
      <c r="B7266" t="s">
        <v>1980</v>
      </c>
      <c r="C7266" t="s">
        <v>494</v>
      </c>
      <c r="D7266">
        <v>2022</v>
      </c>
      <c r="E7266">
        <v>1778000</v>
      </c>
      <c r="F7266">
        <v>0</v>
      </c>
      <c r="G7266">
        <v>0</v>
      </c>
      <c r="H7266">
        <v>0</v>
      </c>
      <c r="I7266">
        <v>1778000</v>
      </c>
      <c r="J7266">
        <f t="shared" si="116"/>
        <v>1778000</v>
      </c>
    </row>
    <row r="7267" spans="1:10">
      <c r="A7267" t="s">
        <v>446</v>
      </c>
      <c r="B7267" t="s">
        <v>1989</v>
      </c>
      <c r="C7267" t="s">
        <v>480</v>
      </c>
      <c r="D7267">
        <v>2022</v>
      </c>
      <c r="E7267">
        <v>6220000</v>
      </c>
      <c r="F7267">
        <v>0</v>
      </c>
      <c r="G7267">
        <v>0</v>
      </c>
      <c r="H7267">
        <v>0</v>
      </c>
      <c r="I7267">
        <v>6220000</v>
      </c>
      <c r="J7267">
        <f t="shared" si="116"/>
        <v>6220000</v>
      </c>
    </row>
    <row r="7268" spans="1:10">
      <c r="A7268" t="s">
        <v>446</v>
      </c>
      <c r="B7268" t="s">
        <v>1990</v>
      </c>
      <c r="C7268" t="s">
        <v>1991</v>
      </c>
      <c r="D7268">
        <v>2022</v>
      </c>
      <c r="E7268">
        <v>300000</v>
      </c>
      <c r="F7268">
        <v>0</v>
      </c>
      <c r="G7268">
        <v>0</v>
      </c>
      <c r="H7268">
        <v>0</v>
      </c>
      <c r="I7268">
        <v>300000</v>
      </c>
      <c r="J7268">
        <f t="shared" si="116"/>
        <v>300000</v>
      </c>
    </row>
    <row r="7269" spans="1:10">
      <c r="A7269" t="s">
        <v>446</v>
      </c>
      <c r="B7269" t="s">
        <v>2553</v>
      </c>
      <c r="C7269" t="s">
        <v>1125</v>
      </c>
      <c r="D7269">
        <v>2022</v>
      </c>
      <c r="E7269">
        <v>5000</v>
      </c>
      <c r="F7269">
        <v>0</v>
      </c>
      <c r="G7269">
        <v>0</v>
      </c>
      <c r="H7269">
        <v>0</v>
      </c>
      <c r="I7269">
        <v>5000</v>
      </c>
      <c r="J7269">
        <f t="shared" si="116"/>
        <v>5000</v>
      </c>
    </row>
    <row r="7270" spans="1:10">
      <c r="A7270" t="s">
        <v>446</v>
      </c>
      <c r="B7270" t="s">
        <v>1993</v>
      </c>
      <c r="C7270" t="s">
        <v>520</v>
      </c>
      <c r="D7270">
        <v>2022</v>
      </c>
      <c r="E7270">
        <v>9283000</v>
      </c>
      <c r="F7270">
        <v>0</v>
      </c>
      <c r="G7270">
        <v>0</v>
      </c>
      <c r="H7270">
        <v>0</v>
      </c>
      <c r="I7270">
        <v>9283000</v>
      </c>
      <c r="J7270">
        <f t="shared" si="116"/>
        <v>9283000</v>
      </c>
    </row>
    <row r="7271" spans="1:10">
      <c r="A7271" t="s">
        <v>446</v>
      </c>
      <c r="B7271" t="s">
        <v>1994</v>
      </c>
      <c r="C7271" t="s">
        <v>482</v>
      </c>
      <c r="D7271">
        <v>2022</v>
      </c>
      <c r="E7271">
        <v>7350000</v>
      </c>
      <c r="F7271">
        <v>9150000</v>
      </c>
      <c r="G7271">
        <v>0</v>
      </c>
      <c r="H7271">
        <v>0</v>
      </c>
      <c r="I7271">
        <v>16500000</v>
      </c>
      <c r="J7271">
        <f t="shared" si="116"/>
        <v>8250000</v>
      </c>
    </row>
    <row r="7272" spans="1:10">
      <c r="A7272" t="s">
        <v>446</v>
      </c>
      <c r="B7272" t="s">
        <v>2554</v>
      </c>
      <c r="C7272" t="s">
        <v>527</v>
      </c>
      <c r="D7272">
        <v>2022</v>
      </c>
      <c r="E7272">
        <v>0</v>
      </c>
      <c r="F7272">
        <v>665000</v>
      </c>
      <c r="G7272">
        <v>0</v>
      </c>
      <c r="H7272">
        <v>0</v>
      </c>
      <c r="I7272">
        <v>665000</v>
      </c>
      <c r="J7272">
        <f t="shared" si="116"/>
        <v>665000</v>
      </c>
    </row>
    <row r="7273" spans="1:10">
      <c r="A7273" t="s">
        <v>446</v>
      </c>
      <c r="B7273" t="s">
        <v>2555</v>
      </c>
      <c r="C7273" t="s">
        <v>1045</v>
      </c>
      <c r="D7273">
        <v>2022</v>
      </c>
      <c r="E7273">
        <v>5740000</v>
      </c>
      <c r="F7273">
        <v>0</v>
      </c>
      <c r="G7273">
        <v>0</v>
      </c>
      <c r="H7273">
        <v>0</v>
      </c>
      <c r="I7273">
        <v>5740000</v>
      </c>
      <c r="J7273">
        <f t="shared" si="116"/>
        <v>5740000</v>
      </c>
    </row>
    <row r="7274" spans="1:10">
      <c r="A7274" t="s">
        <v>446</v>
      </c>
      <c r="B7274" t="s">
        <v>2111</v>
      </c>
      <c r="C7274" t="s">
        <v>2112</v>
      </c>
      <c r="D7274">
        <v>2022</v>
      </c>
      <c r="E7274">
        <v>10000000</v>
      </c>
      <c r="F7274">
        <v>0</v>
      </c>
      <c r="G7274">
        <v>0</v>
      </c>
      <c r="H7274">
        <v>0</v>
      </c>
      <c r="I7274">
        <v>10000000</v>
      </c>
      <c r="J7274">
        <f t="shared" si="116"/>
        <v>10000000</v>
      </c>
    </row>
    <row r="7275" spans="1:10">
      <c r="A7275" t="s">
        <v>532</v>
      </c>
      <c r="B7275" t="s">
        <v>533</v>
      </c>
      <c r="C7275" t="s">
        <v>534</v>
      </c>
      <c r="D7275">
        <v>2022</v>
      </c>
      <c r="E7275">
        <v>24695000</v>
      </c>
      <c r="F7275">
        <v>0</v>
      </c>
      <c r="G7275">
        <v>0</v>
      </c>
      <c r="H7275">
        <v>0</v>
      </c>
      <c r="I7275">
        <v>24695000</v>
      </c>
      <c r="J7275">
        <f t="shared" ref="J7275:J7338" si="117">AVERAGEIF(E7275:H7275, "&gt;0")</f>
        <v>24695000</v>
      </c>
    </row>
    <row r="7276" spans="1:10">
      <c r="A7276" t="s">
        <v>532</v>
      </c>
      <c r="B7276" t="s">
        <v>537</v>
      </c>
      <c r="C7276" t="s">
        <v>538</v>
      </c>
      <c r="D7276">
        <v>2022</v>
      </c>
      <c r="E7276">
        <v>0</v>
      </c>
      <c r="F7276">
        <v>6677013</v>
      </c>
      <c r="G7276">
        <v>0</v>
      </c>
      <c r="H7276">
        <v>29697000</v>
      </c>
      <c r="I7276">
        <v>36374013</v>
      </c>
      <c r="J7276">
        <f t="shared" si="117"/>
        <v>18187006.5</v>
      </c>
    </row>
    <row r="7277" spans="1:10">
      <c r="A7277" t="s">
        <v>532</v>
      </c>
      <c r="B7277" t="s">
        <v>539</v>
      </c>
      <c r="C7277" t="s">
        <v>540</v>
      </c>
      <c r="D7277">
        <v>2022</v>
      </c>
      <c r="E7277">
        <v>27066674</v>
      </c>
      <c r="F7277">
        <v>156104000</v>
      </c>
      <c r="G7277">
        <v>30146000</v>
      </c>
      <c r="H7277">
        <v>210133000</v>
      </c>
      <c r="I7277">
        <v>423449674</v>
      </c>
      <c r="J7277">
        <f t="shared" si="117"/>
        <v>105862418.5</v>
      </c>
    </row>
    <row r="7278" spans="1:10">
      <c r="A7278" t="s">
        <v>532</v>
      </c>
      <c r="B7278" t="s">
        <v>541</v>
      </c>
      <c r="C7278" t="s">
        <v>542</v>
      </c>
      <c r="D7278">
        <v>2022</v>
      </c>
      <c r="E7278">
        <v>0</v>
      </c>
      <c r="F7278">
        <v>0</v>
      </c>
      <c r="G7278">
        <v>337200</v>
      </c>
      <c r="H7278">
        <v>3279000</v>
      </c>
      <c r="I7278">
        <v>3616200</v>
      </c>
      <c r="J7278">
        <f t="shared" si="117"/>
        <v>1808100</v>
      </c>
    </row>
    <row r="7279" spans="1:10">
      <c r="A7279" t="s">
        <v>532</v>
      </c>
      <c r="B7279" t="s">
        <v>543</v>
      </c>
      <c r="C7279" t="s">
        <v>544</v>
      </c>
      <c r="D7279">
        <v>2022</v>
      </c>
      <c r="E7279">
        <v>12094000</v>
      </c>
      <c r="F7279">
        <v>0</v>
      </c>
      <c r="G7279">
        <v>0</v>
      </c>
      <c r="H7279">
        <v>0</v>
      </c>
      <c r="I7279">
        <v>12094000</v>
      </c>
      <c r="J7279">
        <f t="shared" si="117"/>
        <v>12094000</v>
      </c>
    </row>
    <row r="7280" spans="1:10">
      <c r="A7280" t="s">
        <v>532</v>
      </c>
      <c r="B7280" t="s">
        <v>2184</v>
      </c>
      <c r="C7280" t="s">
        <v>2185</v>
      </c>
      <c r="D7280">
        <v>2022</v>
      </c>
      <c r="E7280">
        <v>3016427</v>
      </c>
      <c r="F7280">
        <v>0</v>
      </c>
      <c r="G7280">
        <v>0</v>
      </c>
      <c r="H7280">
        <v>0</v>
      </c>
      <c r="I7280">
        <v>3016427</v>
      </c>
      <c r="J7280">
        <f t="shared" si="117"/>
        <v>3016427</v>
      </c>
    </row>
    <row r="7281" spans="1:10">
      <c r="A7281" t="s">
        <v>532</v>
      </c>
      <c r="B7281" t="s">
        <v>545</v>
      </c>
      <c r="C7281" t="s">
        <v>546</v>
      </c>
      <c r="D7281">
        <v>2022</v>
      </c>
      <c r="E7281">
        <v>25384137</v>
      </c>
      <c r="F7281">
        <v>5700000</v>
      </c>
      <c r="G7281">
        <v>1000000</v>
      </c>
      <c r="H7281">
        <v>53118000</v>
      </c>
      <c r="I7281">
        <v>85202137</v>
      </c>
      <c r="J7281">
        <f t="shared" si="117"/>
        <v>21300534.25</v>
      </c>
    </row>
    <row r="7282" spans="1:10">
      <c r="A7282" t="s">
        <v>532</v>
      </c>
      <c r="B7282" t="s">
        <v>547</v>
      </c>
      <c r="C7282" t="s">
        <v>548</v>
      </c>
      <c r="D7282">
        <v>2022</v>
      </c>
      <c r="E7282">
        <v>4748789</v>
      </c>
      <c r="F7282">
        <v>9922000</v>
      </c>
      <c r="G7282">
        <v>4751000</v>
      </c>
      <c r="H7282">
        <v>37480000</v>
      </c>
      <c r="I7282">
        <v>56901789</v>
      </c>
      <c r="J7282">
        <f t="shared" si="117"/>
        <v>14225447.25</v>
      </c>
    </row>
    <row r="7283" spans="1:10">
      <c r="A7283" t="s">
        <v>532</v>
      </c>
      <c r="B7283" t="s">
        <v>549</v>
      </c>
      <c r="C7283" t="s">
        <v>550</v>
      </c>
      <c r="D7283">
        <v>2022</v>
      </c>
      <c r="E7283">
        <v>0</v>
      </c>
      <c r="F7283">
        <v>424365</v>
      </c>
      <c r="G7283">
        <v>993000</v>
      </c>
      <c r="H7283">
        <v>5910000</v>
      </c>
      <c r="I7283">
        <v>7327365</v>
      </c>
      <c r="J7283">
        <f t="shared" si="117"/>
        <v>2442455</v>
      </c>
    </row>
    <row r="7284" spans="1:10">
      <c r="A7284" t="s">
        <v>532</v>
      </c>
      <c r="B7284" t="s">
        <v>1575</v>
      </c>
      <c r="C7284" t="s">
        <v>1576</v>
      </c>
      <c r="D7284">
        <v>2022</v>
      </c>
      <c r="E7284">
        <v>3342000</v>
      </c>
      <c r="F7284">
        <v>0</v>
      </c>
      <c r="G7284">
        <v>0</v>
      </c>
      <c r="H7284">
        <v>0</v>
      </c>
      <c r="I7284">
        <v>3342000</v>
      </c>
      <c r="J7284">
        <f t="shared" si="117"/>
        <v>3342000</v>
      </c>
    </row>
    <row r="7285" spans="1:10">
      <c r="A7285" t="s">
        <v>532</v>
      </c>
      <c r="B7285" t="s">
        <v>1151</v>
      </c>
      <c r="C7285" t="s">
        <v>1152</v>
      </c>
      <c r="D7285">
        <v>2022</v>
      </c>
      <c r="E7285">
        <v>250000</v>
      </c>
      <c r="F7285">
        <v>0</v>
      </c>
      <c r="G7285">
        <v>0</v>
      </c>
      <c r="H7285">
        <v>0</v>
      </c>
      <c r="I7285">
        <v>250000</v>
      </c>
      <c r="J7285">
        <f t="shared" si="117"/>
        <v>250000</v>
      </c>
    </row>
    <row r="7286" spans="1:10">
      <c r="A7286" t="s">
        <v>555</v>
      </c>
      <c r="B7286" t="s">
        <v>556</v>
      </c>
      <c r="C7286" t="s">
        <v>557</v>
      </c>
      <c r="D7286">
        <v>2022</v>
      </c>
      <c r="E7286">
        <v>353915175</v>
      </c>
      <c r="F7286">
        <v>170291000</v>
      </c>
      <c r="G7286">
        <v>132134000</v>
      </c>
      <c r="H7286">
        <v>163969000</v>
      </c>
      <c r="I7286">
        <v>820309175</v>
      </c>
      <c r="J7286">
        <f t="shared" si="117"/>
        <v>205077293.75</v>
      </c>
    </row>
    <row r="7287" spans="1:10">
      <c r="A7287" t="s">
        <v>555</v>
      </c>
      <c r="B7287" t="s">
        <v>558</v>
      </c>
      <c r="C7287" t="s">
        <v>559</v>
      </c>
      <c r="D7287">
        <v>2022</v>
      </c>
      <c r="E7287">
        <v>3303102</v>
      </c>
      <c r="F7287">
        <v>12000000</v>
      </c>
      <c r="G7287">
        <v>11865000</v>
      </c>
      <c r="H7287">
        <v>12863000</v>
      </c>
      <c r="I7287">
        <v>40031102</v>
      </c>
      <c r="J7287">
        <f t="shared" si="117"/>
        <v>10007775.5</v>
      </c>
    </row>
    <row r="7288" spans="1:10">
      <c r="A7288" t="s">
        <v>555</v>
      </c>
      <c r="B7288" t="s">
        <v>1171</v>
      </c>
      <c r="C7288" t="s">
        <v>1172</v>
      </c>
      <c r="D7288">
        <v>2022</v>
      </c>
      <c r="E7288">
        <v>40000000</v>
      </c>
      <c r="F7288">
        <v>0</v>
      </c>
      <c r="G7288">
        <v>0</v>
      </c>
      <c r="H7288">
        <v>0</v>
      </c>
      <c r="I7288">
        <v>40000000</v>
      </c>
      <c r="J7288">
        <f t="shared" si="117"/>
        <v>40000000</v>
      </c>
    </row>
    <row r="7289" spans="1:10">
      <c r="A7289" t="s">
        <v>555</v>
      </c>
      <c r="B7289" t="s">
        <v>560</v>
      </c>
      <c r="C7289" t="s">
        <v>561</v>
      </c>
      <c r="D7289">
        <v>2022</v>
      </c>
      <c r="E7289">
        <v>0</v>
      </c>
      <c r="F7289">
        <v>172529173</v>
      </c>
      <c r="G7289">
        <v>268453000</v>
      </c>
      <c r="H7289">
        <v>460423000</v>
      </c>
      <c r="I7289">
        <v>901405173</v>
      </c>
      <c r="J7289">
        <f t="shared" si="117"/>
        <v>300468391</v>
      </c>
    </row>
    <row r="7290" spans="1:10">
      <c r="A7290" t="s">
        <v>555</v>
      </c>
      <c r="B7290" t="s">
        <v>562</v>
      </c>
      <c r="C7290" t="s">
        <v>563</v>
      </c>
      <c r="D7290">
        <v>2022</v>
      </c>
      <c r="E7290">
        <v>171669174</v>
      </c>
      <c r="F7290">
        <v>554128000</v>
      </c>
      <c r="G7290">
        <v>174937000</v>
      </c>
      <c r="H7290">
        <v>179444000</v>
      </c>
      <c r="I7290">
        <v>1080178174</v>
      </c>
      <c r="J7290">
        <f t="shared" si="117"/>
        <v>270044543.5</v>
      </c>
    </row>
    <row r="7291" spans="1:10">
      <c r="A7291" t="s">
        <v>555</v>
      </c>
      <c r="B7291" t="s">
        <v>562</v>
      </c>
      <c r="C7291" t="s">
        <v>563</v>
      </c>
      <c r="D7291">
        <v>2022</v>
      </c>
      <c r="E7291">
        <v>4072831</v>
      </c>
      <c r="F7291">
        <v>0</v>
      </c>
      <c r="G7291">
        <v>0</v>
      </c>
      <c r="H7291">
        <v>0</v>
      </c>
      <c r="I7291">
        <v>4072831</v>
      </c>
      <c r="J7291">
        <f t="shared" si="117"/>
        <v>4072831</v>
      </c>
    </row>
    <row r="7292" spans="1:10">
      <c r="A7292" t="s">
        <v>555</v>
      </c>
      <c r="B7292" t="s">
        <v>562</v>
      </c>
      <c r="C7292" t="s">
        <v>563</v>
      </c>
      <c r="D7292">
        <v>2022</v>
      </c>
      <c r="E7292">
        <v>72102000</v>
      </c>
      <c r="F7292">
        <v>0</v>
      </c>
      <c r="G7292">
        <v>0</v>
      </c>
      <c r="H7292">
        <v>0</v>
      </c>
      <c r="I7292">
        <v>72102000</v>
      </c>
      <c r="J7292">
        <f t="shared" si="117"/>
        <v>72102000</v>
      </c>
    </row>
    <row r="7293" spans="1:10">
      <c r="A7293" t="s">
        <v>555</v>
      </c>
      <c r="B7293" t="s">
        <v>564</v>
      </c>
      <c r="C7293" t="s">
        <v>565</v>
      </c>
      <c r="D7293">
        <v>2022</v>
      </c>
      <c r="E7293">
        <v>0</v>
      </c>
      <c r="F7293">
        <v>0</v>
      </c>
      <c r="G7293">
        <v>0</v>
      </c>
      <c r="H7293">
        <v>122317420</v>
      </c>
      <c r="I7293">
        <v>122317420</v>
      </c>
      <c r="J7293">
        <f t="shared" si="117"/>
        <v>122317420</v>
      </c>
    </row>
    <row r="7294" spans="1:10">
      <c r="A7294" t="s">
        <v>566</v>
      </c>
      <c r="B7294" t="s">
        <v>949</v>
      </c>
      <c r="C7294" t="s">
        <v>950</v>
      </c>
      <c r="D7294">
        <v>2022</v>
      </c>
      <c r="E7294">
        <v>0</v>
      </c>
      <c r="F7294">
        <v>0</v>
      </c>
      <c r="G7294">
        <v>240000</v>
      </c>
      <c r="H7294">
        <v>0</v>
      </c>
      <c r="I7294">
        <v>240000</v>
      </c>
      <c r="J7294">
        <f t="shared" si="117"/>
        <v>240000</v>
      </c>
    </row>
    <row r="7295" spans="1:10">
      <c r="A7295" t="s">
        <v>566</v>
      </c>
      <c r="B7295" t="s">
        <v>1187</v>
      </c>
      <c r="C7295" t="s">
        <v>988</v>
      </c>
      <c r="D7295">
        <v>2022</v>
      </c>
      <c r="E7295">
        <v>10334166</v>
      </c>
      <c r="F7295">
        <v>0</v>
      </c>
      <c r="G7295">
        <v>0</v>
      </c>
      <c r="H7295">
        <v>0</v>
      </c>
      <c r="I7295">
        <v>10334166</v>
      </c>
      <c r="J7295">
        <f t="shared" si="117"/>
        <v>10334166</v>
      </c>
    </row>
    <row r="7296" spans="1:10">
      <c r="A7296" t="s">
        <v>566</v>
      </c>
      <c r="B7296" t="s">
        <v>1526</v>
      </c>
      <c r="C7296" t="s">
        <v>1527</v>
      </c>
      <c r="D7296">
        <v>2022</v>
      </c>
      <c r="E7296">
        <v>2675074</v>
      </c>
      <c r="F7296">
        <v>0</v>
      </c>
      <c r="G7296">
        <v>1160000</v>
      </c>
      <c r="H7296">
        <v>0</v>
      </c>
      <c r="I7296">
        <v>3835074</v>
      </c>
      <c r="J7296">
        <f t="shared" si="117"/>
        <v>1917537</v>
      </c>
    </row>
    <row r="7297" spans="1:10">
      <c r="A7297" t="s">
        <v>566</v>
      </c>
      <c r="B7297" t="s">
        <v>567</v>
      </c>
      <c r="C7297" t="s">
        <v>568</v>
      </c>
      <c r="D7297">
        <v>2022</v>
      </c>
      <c r="E7297">
        <v>0</v>
      </c>
      <c r="F7297">
        <v>0</v>
      </c>
      <c r="G7297">
        <v>263554</v>
      </c>
      <c r="H7297">
        <v>0</v>
      </c>
      <c r="I7297">
        <v>263554</v>
      </c>
      <c r="J7297">
        <f t="shared" si="117"/>
        <v>263554</v>
      </c>
    </row>
    <row r="7298" spans="1:10">
      <c r="A7298" t="s">
        <v>566</v>
      </c>
      <c r="B7298" t="s">
        <v>569</v>
      </c>
      <c r="C7298" t="s">
        <v>570</v>
      </c>
      <c r="D7298">
        <v>2022</v>
      </c>
      <c r="E7298">
        <v>0</v>
      </c>
      <c r="F7298">
        <v>0</v>
      </c>
      <c r="G7298">
        <v>0</v>
      </c>
      <c r="H7298">
        <v>26000</v>
      </c>
      <c r="I7298">
        <v>26000</v>
      </c>
      <c r="J7298">
        <f t="shared" si="117"/>
        <v>26000</v>
      </c>
    </row>
    <row r="7299" spans="1:10">
      <c r="A7299" t="s">
        <v>566</v>
      </c>
      <c r="B7299" t="s">
        <v>573</v>
      </c>
      <c r="C7299" t="s">
        <v>574</v>
      </c>
      <c r="D7299">
        <v>2022</v>
      </c>
      <c r="E7299">
        <v>0</v>
      </c>
      <c r="F7299">
        <v>0</v>
      </c>
      <c r="G7299">
        <v>2766825</v>
      </c>
      <c r="H7299">
        <v>0</v>
      </c>
      <c r="I7299">
        <v>2766825</v>
      </c>
      <c r="J7299">
        <f t="shared" si="117"/>
        <v>2766825</v>
      </c>
    </row>
    <row r="7300" spans="1:10">
      <c r="A7300" t="s">
        <v>566</v>
      </c>
      <c r="B7300" t="s">
        <v>575</v>
      </c>
      <c r="C7300" t="s">
        <v>576</v>
      </c>
      <c r="D7300">
        <v>2022</v>
      </c>
      <c r="E7300">
        <v>7900000</v>
      </c>
      <c r="F7300">
        <v>850544</v>
      </c>
      <c r="G7300">
        <v>0</v>
      </c>
      <c r="H7300">
        <v>0</v>
      </c>
      <c r="I7300">
        <v>8750544</v>
      </c>
      <c r="J7300">
        <f t="shared" si="117"/>
        <v>4375272</v>
      </c>
    </row>
    <row r="7301" spans="1:10">
      <c r="A7301" t="s">
        <v>566</v>
      </c>
      <c r="B7301" t="s">
        <v>577</v>
      </c>
      <c r="C7301" t="s">
        <v>578</v>
      </c>
      <c r="D7301">
        <v>2022</v>
      </c>
      <c r="E7301">
        <v>9000000</v>
      </c>
      <c r="F7301">
        <v>0</v>
      </c>
      <c r="G7301">
        <v>0</v>
      </c>
      <c r="H7301">
        <v>0</v>
      </c>
      <c r="I7301">
        <v>9000000</v>
      </c>
      <c r="J7301">
        <f t="shared" si="117"/>
        <v>9000000</v>
      </c>
    </row>
    <row r="7302" spans="1:10">
      <c r="A7302" t="s">
        <v>566</v>
      </c>
      <c r="B7302" t="s">
        <v>579</v>
      </c>
      <c r="C7302" t="s">
        <v>580</v>
      </c>
      <c r="D7302">
        <v>2022</v>
      </c>
      <c r="E7302">
        <v>2300000</v>
      </c>
      <c r="F7302">
        <v>0</v>
      </c>
      <c r="G7302">
        <v>0</v>
      </c>
      <c r="H7302">
        <v>0</v>
      </c>
      <c r="I7302">
        <v>2300000</v>
      </c>
      <c r="J7302">
        <f t="shared" si="117"/>
        <v>2300000</v>
      </c>
    </row>
    <row r="7303" spans="1:10">
      <c r="A7303" t="s">
        <v>566</v>
      </c>
      <c r="B7303" t="s">
        <v>581</v>
      </c>
      <c r="C7303" t="s">
        <v>582</v>
      </c>
      <c r="D7303">
        <v>2022</v>
      </c>
      <c r="E7303">
        <v>0</v>
      </c>
      <c r="F7303">
        <v>0</v>
      </c>
      <c r="G7303">
        <v>2675000</v>
      </c>
      <c r="H7303">
        <v>0</v>
      </c>
      <c r="I7303">
        <v>2675000</v>
      </c>
      <c r="J7303">
        <f t="shared" si="117"/>
        <v>2675000</v>
      </c>
    </row>
    <row r="7304" spans="1:10">
      <c r="A7304" t="s">
        <v>566</v>
      </c>
      <c r="B7304" t="s">
        <v>1352</v>
      </c>
      <c r="C7304" t="s">
        <v>1176</v>
      </c>
      <c r="D7304">
        <v>2022</v>
      </c>
      <c r="E7304">
        <v>10250000</v>
      </c>
      <c r="F7304">
        <v>0</v>
      </c>
      <c r="G7304">
        <v>7866383</v>
      </c>
      <c r="H7304">
        <v>0</v>
      </c>
      <c r="I7304">
        <v>18116383</v>
      </c>
      <c r="J7304">
        <f t="shared" si="117"/>
        <v>9058191.5</v>
      </c>
    </row>
    <row r="7305" spans="1:10">
      <c r="A7305" t="s">
        <v>566</v>
      </c>
      <c r="B7305" t="s">
        <v>1301</v>
      </c>
      <c r="C7305" t="s">
        <v>1051</v>
      </c>
      <c r="D7305">
        <v>2022</v>
      </c>
      <c r="E7305">
        <v>0</v>
      </c>
      <c r="F7305">
        <v>0</v>
      </c>
      <c r="G7305">
        <v>0</v>
      </c>
      <c r="H7305">
        <v>2407082</v>
      </c>
      <c r="I7305">
        <v>2407082</v>
      </c>
      <c r="J7305">
        <f t="shared" si="117"/>
        <v>2407082</v>
      </c>
    </row>
    <row r="7306" spans="1:10">
      <c r="A7306" t="s">
        <v>566</v>
      </c>
      <c r="B7306" t="s">
        <v>583</v>
      </c>
      <c r="C7306" t="s">
        <v>584</v>
      </c>
      <c r="D7306">
        <v>2022</v>
      </c>
      <c r="E7306">
        <v>0</v>
      </c>
      <c r="F7306">
        <v>0</v>
      </c>
      <c r="G7306">
        <v>653461</v>
      </c>
      <c r="H7306">
        <v>0</v>
      </c>
      <c r="I7306">
        <v>653461</v>
      </c>
      <c r="J7306">
        <f t="shared" si="117"/>
        <v>653461</v>
      </c>
    </row>
    <row r="7307" spans="1:10">
      <c r="A7307" t="s">
        <v>566</v>
      </c>
      <c r="B7307" t="s">
        <v>585</v>
      </c>
      <c r="C7307" t="s">
        <v>586</v>
      </c>
      <c r="D7307">
        <v>2022</v>
      </c>
      <c r="E7307">
        <v>1000000</v>
      </c>
      <c r="F7307">
        <v>0</v>
      </c>
      <c r="G7307">
        <v>0</v>
      </c>
      <c r="H7307">
        <v>407031</v>
      </c>
      <c r="I7307">
        <v>1407031</v>
      </c>
      <c r="J7307">
        <f t="shared" si="117"/>
        <v>703515.5</v>
      </c>
    </row>
    <row r="7308" spans="1:10">
      <c r="A7308" t="s">
        <v>566</v>
      </c>
      <c r="B7308" t="s">
        <v>2556</v>
      </c>
      <c r="C7308" t="s">
        <v>2557</v>
      </c>
      <c r="D7308">
        <v>2022</v>
      </c>
      <c r="E7308">
        <v>251000</v>
      </c>
      <c r="F7308">
        <v>0</v>
      </c>
      <c r="G7308">
        <v>0</v>
      </c>
      <c r="H7308">
        <v>0</v>
      </c>
      <c r="I7308">
        <v>251000</v>
      </c>
      <c r="J7308">
        <f t="shared" si="117"/>
        <v>251000</v>
      </c>
    </row>
    <row r="7309" spans="1:10">
      <c r="A7309" t="s">
        <v>566</v>
      </c>
      <c r="B7309" t="s">
        <v>1419</v>
      </c>
      <c r="C7309" t="s">
        <v>898</v>
      </c>
      <c r="D7309">
        <v>2022</v>
      </c>
      <c r="E7309">
        <v>6000000</v>
      </c>
      <c r="F7309">
        <v>0</v>
      </c>
      <c r="G7309">
        <v>0</v>
      </c>
      <c r="H7309">
        <v>0</v>
      </c>
      <c r="I7309">
        <v>6000000</v>
      </c>
      <c r="J7309">
        <f t="shared" si="117"/>
        <v>6000000</v>
      </c>
    </row>
    <row r="7310" spans="1:10">
      <c r="A7310" t="s">
        <v>566</v>
      </c>
      <c r="B7310" t="s">
        <v>1644</v>
      </c>
      <c r="C7310" t="s">
        <v>1645</v>
      </c>
      <c r="D7310">
        <v>2022</v>
      </c>
      <c r="E7310">
        <v>3000000</v>
      </c>
      <c r="F7310">
        <v>0</v>
      </c>
      <c r="G7310">
        <v>0</v>
      </c>
      <c r="H7310">
        <v>0</v>
      </c>
      <c r="I7310">
        <v>3000000</v>
      </c>
      <c r="J7310">
        <f t="shared" si="117"/>
        <v>3000000</v>
      </c>
    </row>
    <row r="7311" spans="1:10">
      <c r="A7311" t="s">
        <v>566</v>
      </c>
      <c r="B7311" t="s">
        <v>587</v>
      </c>
      <c r="C7311" t="s">
        <v>588</v>
      </c>
      <c r="D7311">
        <v>2022</v>
      </c>
      <c r="E7311">
        <v>2000000</v>
      </c>
      <c r="F7311">
        <v>0</v>
      </c>
      <c r="G7311">
        <v>0</v>
      </c>
      <c r="H7311">
        <v>0</v>
      </c>
      <c r="I7311">
        <v>2000000</v>
      </c>
      <c r="J7311">
        <f t="shared" si="117"/>
        <v>2000000</v>
      </c>
    </row>
    <row r="7312" spans="1:10">
      <c r="A7312" t="s">
        <v>566</v>
      </c>
      <c r="B7312" t="s">
        <v>589</v>
      </c>
      <c r="C7312" t="s">
        <v>590</v>
      </c>
      <c r="D7312">
        <v>2022</v>
      </c>
      <c r="E7312">
        <v>0</v>
      </c>
      <c r="F7312">
        <v>0</v>
      </c>
      <c r="G7312">
        <v>0</v>
      </c>
      <c r="H7312">
        <v>4206</v>
      </c>
      <c r="I7312">
        <v>4206</v>
      </c>
      <c r="J7312">
        <f t="shared" si="117"/>
        <v>4206</v>
      </c>
    </row>
    <row r="7313" spans="1:10">
      <c r="A7313" t="s">
        <v>566</v>
      </c>
      <c r="B7313" t="s">
        <v>872</v>
      </c>
      <c r="C7313" t="s">
        <v>873</v>
      </c>
      <c r="D7313">
        <v>2022</v>
      </c>
      <c r="E7313">
        <v>548335</v>
      </c>
      <c r="F7313">
        <v>0</v>
      </c>
      <c r="G7313">
        <v>1837000</v>
      </c>
      <c r="H7313">
        <v>0</v>
      </c>
      <c r="I7313">
        <v>2385335</v>
      </c>
      <c r="J7313">
        <f t="shared" si="117"/>
        <v>1192667.5</v>
      </c>
    </row>
    <row r="7314" spans="1:10">
      <c r="A7314" t="s">
        <v>566</v>
      </c>
      <c r="B7314" t="s">
        <v>1741</v>
      </c>
      <c r="C7314" t="s">
        <v>1742</v>
      </c>
      <c r="D7314">
        <v>2022</v>
      </c>
      <c r="E7314">
        <v>0</v>
      </c>
      <c r="F7314">
        <v>0</v>
      </c>
      <c r="G7314">
        <v>504701</v>
      </c>
      <c r="H7314">
        <v>0</v>
      </c>
      <c r="I7314">
        <v>504701</v>
      </c>
      <c r="J7314">
        <f t="shared" si="117"/>
        <v>504701</v>
      </c>
    </row>
    <row r="7315" spans="1:10">
      <c r="A7315" t="s">
        <v>566</v>
      </c>
      <c r="B7315" t="s">
        <v>591</v>
      </c>
      <c r="C7315" t="s">
        <v>592</v>
      </c>
      <c r="D7315">
        <v>2022</v>
      </c>
      <c r="E7315">
        <v>7700000</v>
      </c>
      <c r="F7315">
        <v>0</v>
      </c>
      <c r="G7315">
        <v>15594637</v>
      </c>
      <c r="H7315">
        <v>21127000</v>
      </c>
      <c r="I7315">
        <v>44421637</v>
      </c>
      <c r="J7315">
        <f t="shared" si="117"/>
        <v>14807212.333333334</v>
      </c>
    </row>
    <row r="7316" spans="1:10">
      <c r="A7316" t="s">
        <v>566</v>
      </c>
      <c r="B7316" t="s">
        <v>593</v>
      </c>
      <c r="C7316" t="s">
        <v>594</v>
      </c>
      <c r="D7316">
        <v>2022</v>
      </c>
      <c r="E7316">
        <v>500000</v>
      </c>
      <c r="F7316">
        <v>3254658</v>
      </c>
      <c r="G7316">
        <v>0</v>
      </c>
      <c r="H7316">
        <v>0</v>
      </c>
      <c r="I7316">
        <v>3754658</v>
      </c>
      <c r="J7316">
        <f t="shared" si="117"/>
        <v>1877329</v>
      </c>
    </row>
    <row r="7317" spans="1:10">
      <c r="A7317" t="s">
        <v>566</v>
      </c>
      <c r="B7317" t="s">
        <v>1400</v>
      </c>
      <c r="C7317" t="s">
        <v>1401</v>
      </c>
      <c r="D7317">
        <v>2022</v>
      </c>
      <c r="E7317">
        <v>4000000</v>
      </c>
      <c r="F7317">
        <v>387402</v>
      </c>
      <c r="G7317">
        <v>0</v>
      </c>
      <c r="H7317">
        <v>0</v>
      </c>
      <c r="I7317">
        <v>4387402</v>
      </c>
      <c r="J7317">
        <f t="shared" si="117"/>
        <v>2193701</v>
      </c>
    </row>
    <row r="7318" spans="1:10">
      <c r="A7318" t="s">
        <v>566</v>
      </c>
      <c r="B7318" t="s">
        <v>1255</v>
      </c>
      <c r="C7318" t="s">
        <v>1256</v>
      </c>
      <c r="D7318">
        <v>2022</v>
      </c>
      <c r="E7318">
        <v>1000000</v>
      </c>
      <c r="F7318">
        <v>0</v>
      </c>
      <c r="G7318">
        <v>91887</v>
      </c>
      <c r="H7318">
        <v>0</v>
      </c>
      <c r="I7318">
        <v>1091887</v>
      </c>
      <c r="J7318">
        <f t="shared" si="117"/>
        <v>545943.5</v>
      </c>
    </row>
    <row r="7319" spans="1:10">
      <c r="A7319" t="s">
        <v>566</v>
      </c>
      <c r="B7319" t="s">
        <v>1492</v>
      </c>
      <c r="C7319" t="s">
        <v>1059</v>
      </c>
      <c r="D7319">
        <v>2022</v>
      </c>
      <c r="E7319">
        <v>3500000</v>
      </c>
      <c r="F7319">
        <v>0</v>
      </c>
      <c r="G7319">
        <v>1374901</v>
      </c>
      <c r="H7319">
        <v>0</v>
      </c>
      <c r="I7319">
        <v>4874901</v>
      </c>
      <c r="J7319">
        <f t="shared" si="117"/>
        <v>2437450.5</v>
      </c>
    </row>
    <row r="7320" spans="1:10">
      <c r="A7320" t="s">
        <v>566</v>
      </c>
      <c r="B7320" t="s">
        <v>1492</v>
      </c>
      <c r="C7320" t="s">
        <v>1059</v>
      </c>
      <c r="D7320">
        <v>2022</v>
      </c>
      <c r="E7320">
        <v>800000</v>
      </c>
      <c r="F7320">
        <v>0</v>
      </c>
      <c r="G7320">
        <v>0</v>
      </c>
      <c r="H7320">
        <v>0</v>
      </c>
      <c r="I7320">
        <v>800000</v>
      </c>
      <c r="J7320">
        <f t="shared" si="117"/>
        <v>800000</v>
      </c>
    </row>
    <row r="7321" spans="1:10">
      <c r="A7321" t="s">
        <v>566</v>
      </c>
      <c r="B7321" t="s">
        <v>967</v>
      </c>
      <c r="C7321" t="s">
        <v>669</v>
      </c>
      <c r="D7321">
        <v>2022</v>
      </c>
      <c r="E7321">
        <v>0</v>
      </c>
      <c r="F7321">
        <v>0</v>
      </c>
      <c r="G7321">
        <v>0</v>
      </c>
      <c r="H7321">
        <v>3243764</v>
      </c>
      <c r="I7321">
        <v>3243764</v>
      </c>
      <c r="J7321">
        <f t="shared" si="117"/>
        <v>3243764</v>
      </c>
    </row>
    <row r="7322" spans="1:10">
      <c r="A7322" t="s">
        <v>566</v>
      </c>
      <c r="B7322" t="s">
        <v>595</v>
      </c>
      <c r="C7322" t="s">
        <v>596</v>
      </c>
      <c r="D7322">
        <v>2022</v>
      </c>
      <c r="E7322">
        <v>0</v>
      </c>
      <c r="F7322">
        <v>0</v>
      </c>
      <c r="G7322">
        <v>0</v>
      </c>
      <c r="H7322">
        <v>1797593</v>
      </c>
      <c r="I7322">
        <v>1797593</v>
      </c>
      <c r="J7322">
        <f t="shared" si="117"/>
        <v>1797593</v>
      </c>
    </row>
    <row r="7323" spans="1:10">
      <c r="A7323" t="s">
        <v>566</v>
      </c>
      <c r="B7323" t="s">
        <v>1386</v>
      </c>
      <c r="C7323" t="s">
        <v>1132</v>
      </c>
      <c r="D7323">
        <v>2022</v>
      </c>
      <c r="E7323">
        <v>1250000</v>
      </c>
      <c r="F7323">
        <v>0</v>
      </c>
      <c r="G7323">
        <v>0</v>
      </c>
      <c r="H7323">
        <v>0</v>
      </c>
      <c r="I7323">
        <v>1250000</v>
      </c>
      <c r="J7323">
        <f t="shared" si="117"/>
        <v>1250000</v>
      </c>
    </row>
    <row r="7324" spans="1:10">
      <c r="A7324" t="s">
        <v>566</v>
      </c>
      <c r="B7324" t="s">
        <v>2258</v>
      </c>
      <c r="C7324" t="s">
        <v>2032</v>
      </c>
      <c r="D7324">
        <v>2022</v>
      </c>
      <c r="E7324">
        <v>200000</v>
      </c>
      <c r="F7324">
        <v>0</v>
      </c>
      <c r="G7324">
        <v>0</v>
      </c>
      <c r="H7324">
        <v>0</v>
      </c>
      <c r="I7324">
        <v>200000</v>
      </c>
      <c r="J7324">
        <f t="shared" si="117"/>
        <v>200000</v>
      </c>
    </row>
    <row r="7325" spans="1:10">
      <c r="A7325" t="s">
        <v>566</v>
      </c>
      <c r="B7325" t="s">
        <v>1646</v>
      </c>
      <c r="C7325" t="s">
        <v>639</v>
      </c>
      <c r="D7325">
        <v>2022</v>
      </c>
      <c r="E7325">
        <v>0</v>
      </c>
      <c r="F7325">
        <v>0</v>
      </c>
      <c r="G7325">
        <v>289305</v>
      </c>
      <c r="H7325">
        <v>0</v>
      </c>
      <c r="I7325">
        <v>289305</v>
      </c>
      <c r="J7325">
        <f t="shared" si="117"/>
        <v>289305</v>
      </c>
    </row>
    <row r="7326" spans="1:10">
      <c r="A7326" t="s">
        <v>566</v>
      </c>
      <c r="B7326" t="s">
        <v>1451</v>
      </c>
      <c r="C7326" t="s">
        <v>1348</v>
      </c>
      <c r="D7326">
        <v>2022</v>
      </c>
      <c r="E7326">
        <v>0</v>
      </c>
      <c r="F7326">
        <v>0</v>
      </c>
      <c r="G7326">
        <v>4000000</v>
      </c>
      <c r="H7326">
        <v>0</v>
      </c>
      <c r="I7326">
        <v>4000000</v>
      </c>
      <c r="J7326">
        <f t="shared" si="117"/>
        <v>4000000</v>
      </c>
    </row>
    <row r="7327" spans="1:10">
      <c r="A7327" t="s">
        <v>566</v>
      </c>
      <c r="B7327" t="s">
        <v>2558</v>
      </c>
      <c r="C7327" t="s">
        <v>1754</v>
      </c>
      <c r="D7327">
        <v>2022</v>
      </c>
      <c r="E7327">
        <v>500000</v>
      </c>
      <c r="F7327">
        <v>0</v>
      </c>
      <c r="G7327">
        <v>0</v>
      </c>
      <c r="H7327">
        <v>0</v>
      </c>
      <c r="I7327">
        <v>500000</v>
      </c>
      <c r="J7327">
        <f t="shared" si="117"/>
        <v>500000</v>
      </c>
    </row>
    <row r="7328" spans="1:10">
      <c r="A7328" t="s">
        <v>566</v>
      </c>
      <c r="B7328" t="s">
        <v>2001</v>
      </c>
      <c r="C7328" t="s">
        <v>1768</v>
      </c>
      <c r="D7328">
        <v>2022</v>
      </c>
      <c r="E7328">
        <v>2000000</v>
      </c>
      <c r="F7328">
        <v>0</v>
      </c>
      <c r="G7328">
        <v>0</v>
      </c>
      <c r="H7328">
        <v>0</v>
      </c>
      <c r="I7328">
        <v>2000000</v>
      </c>
      <c r="J7328">
        <f t="shared" si="117"/>
        <v>2000000</v>
      </c>
    </row>
    <row r="7329" spans="1:10">
      <c r="A7329" t="s">
        <v>566</v>
      </c>
      <c r="B7329" t="s">
        <v>1233</v>
      </c>
      <c r="C7329" t="s">
        <v>1043</v>
      </c>
      <c r="D7329">
        <v>2022</v>
      </c>
      <c r="E7329">
        <v>0</v>
      </c>
      <c r="F7329">
        <v>480</v>
      </c>
      <c r="G7329">
        <v>0</v>
      </c>
      <c r="H7329">
        <v>0</v>
      </c>
      <c r="I7329">
        <v>480</v>
      </c>
      <c r="J7329">
        <f t="shared" si="117"/>
        <v>480</v>
      </c>
    </row>
    <row r="7330" spans="1:10">
      <c r="A7330" t="s">
        <v>566</v>
      </c>
      <c r="B7330" t="s">
        <v>1743</v>
      </c>
      <c r="C7330" t="s">
        <v>2004</v>
      </c>
      <c r="D7330">
        <v>2022</v>
      </c>
      <c r="E7330">
        <v>0</v>
      </c>
      <c r="F7330">
        <v>25929</v>
      </c>
      <c r="G7330">
        <v>0</v>
      </c>
      <c r="H7330">
        <v>0</v>
      </c>
      <c r="I7330">
        <v>25929</v>
      </c>
      <c r="J7330">
        <f t="shared" si="117"/>
        <v>25929</v>
      </c>
    </row>
    <row r="7331" spans="1:10">
      <c r="A7331" t="s">
        <v>566</v>
      </c>
      <c r="B7331" t="s">
        <v>2559</v>
      </c>
      <c r="C7331" t="s">
        <v>2560</v>
      </c>
      <c r="D7331">
        <v>2022</v>
      </c>
      <c r="E7331">
        <v>1000000</v>
      </c>
      <c r="F7331">
        <v>0</v>
      </c>
      <c r="G7331">
        <v>0</v>
      </c>
      <c r="H7331">
        <v>0</v>
      </c>
      <c r="I7331">
        <v>1000000</v>
      </c>
      <c r="J7331">
        <f t="shared" si="117"/>
        <v>1000000</v>
      </c>
    </row>
    <row r="7332" spans="1:10">
      <c r="A7332" t="s">
        <v>566</v>
      </c>
      <c r="B7332" t="s">
        <v>2005</v>
      </c>
      <c r="C7332" t="s">
        <v>2006</v>
      </c>
      <c r="D7332">
        <v>2022</v>
      </c>
      <c r="E7332">
        <v>0</v>
      </c>
      <c r="F7332">
        <v>0</v>
      </c>
      <c r="G7332">
        <v>99000</v>
      </c>
      <c r="H7332">
        <v>0</v>
      </c>
      <c r="I7332">
        <v>99000</v>
      </c>
      <c r="J7332">
        <f t="shared" si="117"/>
        <v>99000</v>
      </c>
    </row>
    <row r="7333" spans="1:10">
      <c r="A7333" t="s">
        <v>566</v>
      </c>
      <c r="B7333" t="s">
        <v>599</v>
      </c>
      <c r="C7333" t="s">
        <v>600</v>
      </c>
      <c r="D7333">
        <v>2022</v>
      </c>
      <c r="E7333">
        <v>0</v>
      </c>
      <c r="F7333">
        <v>45197</v>
      </c>
      <c r="G7333">
        <v>0</v>
      </c>
      <c r="H7333">
        <v>0</v>
      </c>
      <c r="I7333">
        <v>45197</v>
      </c>
      <c r="J7333">
        <f t="shared" si="117"/>
        <v>45197</v>
      </c>
    </row>
    <row r="7334" spans="1:10">
      <c r="A7334" t="s">
        <v>566</v>
      </c>
      <c r="B7334" t="s">
        <v>1197</v>
      </c>
      <c r="C7334" t="s">
        <v>1146</v>
      </c>
      <c r="D7334">
        <v>2022</v>
      </c>
      <c r="E7334">
        <v>5250000</v>
      </c>
      <c r="F7334">
        <v>0</v>
      </c>
      <c r="G7334">
        <v>0</v>
      </c>
      <c r="H7334">
        <v>0</v>
      </c>
      <c r="I7334">
        <v>5250000</v>
      </c>
      <c r="J7334">
        <f t="shared" si="117"/>
        <v>5250000</v>
      </c>
    </row>
    <row r="7335" spans="1:10">
      <c r="A7335" t="s">
        <v>566</v>
      </c>
      <c r="B7335" t="s">
        <v>2007</v>
      </c>
      <c r="C7335" t="s">
        <v>1032</v>
      </c>
      <c r="D7335">
        <v>2022</v>
      </c>
      <c r="E7335">
        <v>0</v>
      </c>
      <c r="F7335">
        <v>0</v>
      </c>
      <c r="G7335">
        <v>0</v>
      </c>
      <c r="H7335">
        <v>673000</v>
      </c>
      <c r="I7335">
        <v>673000</v>
      </c>
      <c r="J7335">
        <f t="shared" si="117"/>
        <v>673000</v>
      </c>
    </row>
    <row r="7336" spans="1:10">
      <c r="A7336" t="s">
        <v>566</v>
      </c>
      <c r="B7336" t="s">
        <v>1745</v>
      </c>
      <c r="C7336" t="s">
        <v>1746</v>
      </c>
      <c r="D7336">
        <v>2022</v>
      </c>
      <c r="E7336">
        <v>225000</v>
      </c>
      <c r="F7336">
        <v>0</v>
      </c>
      <c r="G7336">
        <v>0</v>
      </c>
      <c r="H7336">
        <v>0</v>
      </c>
      <c r="I7336">
        <v>225000</v>
      </c>
      <c r="J7336">
        <f t="shared" si="117"/>
        <v>225000</v>
      </c>
    </row>
    <row r="7337" spans="1:10">
      <c r="A7337" t="s">
        <v>566</v>
      </c>
      <c r="B7337" t="s">
        <v>2438</v>
      </c>
      <c r="C7337" t="s">
        <v>944</v>
      </c>
      <c r="D7337">
        <v>2022</v>
      </c>
      <c r="E7337">
        <v>23000</v>
      </c>
      <c r="F7337">
        <v>0</v>
      </c>
      <c r="G7337">
        <v>108000</v>
      </c>
      <c r="H7337">
        <v>0</v>
      </c>
      <c r="I7337">
        <v>131000</v>
      </c>
      <c r="J7337">
        <f t="shared" si="117"/>
        <v>65500</v>
      </c>
    </row>
    <row r="7338" spans="1:10">
      <c r="A7338" t="s">
        <v>566</v>
      </c>
      <c r="B7338" t="s">
        <v>2439</v>
      </c>
      <c r="C7338" t="s">
        <v>2440</v>
      </c>
      <c r="D7338">
        <v>2022</v>
      </c>
      <c r="E7338">
        <v>0</v>
      </c>
      <c r="F7338">
        <v>0</v>
      </c>
      <c r="G7338">
        <v>0</v>
      </c>
      <c r="H7338">
        <v>2404000</v>
      </c>
      <c r="I7338">
        <v>2404000</v>
      </c>
      <c r="J7338">
        <f t="shared" si="117"/>
        <v>2404000</v>
      </c>
    </row>
    <row r="7339" spans="1:10">
      <c r="A7339" t="s">
        <v>566</v>
      </c>
      <c r="B7339" t="s">
        <v>2191</v>
      </c>
      <c r="C7339" t="s">
        <v>2048</v>
      </c>
      <c r="D7339">
        <v>2022</v>
      </c>
      <c r="E7339">
        <v>0</v>
      </c>
      <c r="F7339">
        <v>0</v>
      </c>
      <c r="G7339">
        <v>13000</v>
      </c>
      <c r="H7339">
        <v>0</v>
      </c>
      <c r="I7339">
        <v>13000</v>
      </c>
      <c r="J7339">
        <f t="shared" ref="J7339:J7402" si="118">AVERAGEIF(E7339:H7339, "&gt;0")</f>
        <v>13000</v>
      </c>
    </row>
    <row r="7340" spans="1:10">
      <c r="A7340" t="s">
        <v>566</v>
      </c>
      <c r="B7340" t="s">
        <v>603</v>
      </c>
      <c r="C7340" t="s">
        <v>604</v>
      </c>
      <c r="D7340">
        <v>2022</v>
      </c>
      <c r="E7340">
        <v>500000</v>
      </c>
      <c r="F7340">
        <v>0</v>
      </c>
      <c r="G7340">
        <v>0</v>
      </c>
      <c r="H7340">
        <v>0</v>
      </c>
      <c r="I7340">
        <v>500000</v>
      </c>
      <c r="J7340">
        <f t="shared" si="118"/>
        <v>500000</v>
      </c>
    </row>
    <row r="7341" spans="1:10">
      <c r="A7341" t="s">
        <v>566</v>
      </c>
      <c r="B7341" t="s">
        <v>1650</v>
      </c>
      <c r="C7341" t="s">
        <v>1651</v>
      </c>
      <c r="D7341">
        <v>2022</v>
      </c>
      <c r="E7341">
        <v>4000</v>
      </c>
      <c r="F7341">
        <v>0</v>
      </c>
      <c r="G7341">
        <v>0</v>
      </c>
      <c r="H7341">
        <v>0</v>
      </c>
      <c r="I7341">
        <v>4000</v>
      </c>
      <c r="J7341">
        <f t="shared" si="118"/>
        <v>4000</v>
      </c>
    </row>
    <row r="7342" spans="1:10">
      <c r="A7342" t="s">
        <v>566</v>
      </c>
      <c r="B7342" t="s">
        <v>2008</v>
      </c>
      <c r="C7342" t="s">
        <v>997</v>
      </c>
      <c r="D7342">
        <v>2022</v>
      </c>
      <c r="E7342">
        <v>500000</v>
      </c>
      <c r="F7342">
        <v>0</v>
      </c>
      <c r="G7342">
        <v>0</v>
      </c>
      <c r="H7342">
        <v>0</v>
      </c>
      <c r="I7342">
        <v>500000</v>
      </c>
      <c r="J7342">
        <f t="shared" si="118"/>
        <v>500000</v>
      </c>
    </row>
    <row r="7343" spans="1:10">
      <c r="A7343" t="s">
        <v>566</v>
      </c>
      <c r="B7343" t="s">
        <v>2443</v>
      </c>
      <c r="C7343" t="s">
        <v>2367</v>
      </c>
      <c r="D7343">
        <v>2022</v>
      </c>
      <c r="E7343">
        <v>0</v>
      </c>
      <c r="F7343">
        <v>675000</v>
      </c>
      <c r="G7343">
        <v>0</v>
      </c>
      <c r="H7343">
        <v>0</v>
      </c>
      <c r="I7343">
        <v>675000</v>
      </c>
      <c r="J7343">
        <f t="shared" si="118"/>
        <v>675000</v>
      </c>
    </row>
    <row r="7344" spans="1:10">
      <c r="A7344" t="s">
        <v>566</v>
      </c>
      <c r="B7344" t="s">
        <v>2009</v>
      </c>
      <c r="C7344" t="s">
        <v>971</v>
      </c>
      <c r="D7344">
        <v>2022</v>
      </c>
      <c r="E7344">
        <v>450000</v>
      </c>
      <c r="F7344">
        <v>0</v>
      </c>
      <c r="G7344">
        <v>54695</v>
      </c>
      <c r="H7344">
        <v>0</v>
      </c>
      <c r="I7344">
        <v>504695</v>
      </c>
      <c r="J7344">
        <f t="shared" si="118"/>
        <v>252347.5</v>
      </c>
    </row>
    <row r="7345" spans="1:10">
      <c r="A7345" t="s">
        <v>566</v>
      </c>
      <c r="B7345" t="s">
        <v>1590</v>
      </c>
      <c r="C7345" t="s">
        <v>644</v>
      </c>
      <c r="D7345">
        <v>2022</v>
      </c>
      <c r="E7345">
        <v>1500000</v>
      </c>
      <c r="F7345">
        <v>0</v>
      </c>
      <c r="G7345">
        <v>0</v>
      </c>
      <c r="H7345">
        <v>0</v>
      </c>
      <c r="I7345">
        <v>1500000</v>
      </c>
      <c r="J7345">
        <f t="shared" si="118"/>
        <v>1500000</v>
      </c>
    </row>
    <row r="7346" spans="1:10">
      <c r="A7346" t="s">
        <v>566</v>
      </c>
      <c r="B7346" t="s">
        <v>2192</v>
      </c>
      <c r="C7346" t="s">
        <v>2193</v>
      </c>
      <c r="D7346">
        <v>2022</v>
      </c>
      <c r="E7346">
        <v>0</v>
      </c>
      <c r="F7346">
        <v>0</v>
      </c>
      <c r="G7346">
        <v>32000</v>
      </c>
      <c r="H7346">
        <v>0</v>
      </c>
      <c r="I7346">
        <v>32000</v>
      </c>
      <c r="J7346">
        <f t="shared" si="118"/>
        <v>32000</v>
      </c>
    </row>
    <row r="7347" spans="1:10">
      <c r="A7347" t="s">
        <v>566</v>
      </c>
      <c r="B7347" t="s">
        <v>2444</v>
      </c>
      <c r="C7347" t="s">
        <v>2445</v>
      </c>
      <c r="D7347">
        <v>2022</v>
      </c>
      <c r="E7347">
        <v>0</v>
      </c>
      <c r="F7347">
        <v>0</v>
      </c>
      <c r="G7347">
        <v>0</v>
      </c>
      <c r="H7347">
        <v>2027999</v>
      </c>
      <c r="I7347">
        <v>2027999</v>
      </c>
      <c r="J7347">
        <f t="shared" si="118"/>
        <v>2027999</v>
      </c>
    </row>
    <row r="7348" spans="1:10">
      <c r="A7348" t="s">
        <v>566</v>
      </c>
      <c r="B7348" t="s">
        <v>2011</v>
      </c>
      <c r="C7348" t="s">
        <v>1008</v>
      </c>
      <c r="D7348">
        <v>2022</v>
      </c>
      <c r="E7348">
        <v>24696250</v>
      </c>
      <c r="F7348">
        <v>5275000</v>
      </c>
      <c r="G7348">
        <v>0</v>
      </c>
      <c r="H7348">
        <v>0</v>
      </c>
      <c r="I7348">
        <v>29971250</v>
      </c>
      <c r="J7348">
        <f t="shared" si="118"/>
        <v>14985625</v>
      </c>
    </row>
    <row r="7349" spans="1:10">
      <c r="A7349" t="s">
        <v>566</v>
      </c>
      <c r="B7349" t="s">
        <v>1270</v>
      </c>
      <c r="C7349" t="s">
        <v>868</v>
      </c>
      <c r="D7349">
        <v>2022</v>
      </c>
      <c r="E7349">
        <v>1000000</v>
      </c>
      <c r="F7349">
        <v>0</v>
      </c>
      <c r="G7349">
        <v>0</v>
      </c>
      <c r="H7349">
        <v>0</v>
      </c>
      <c r="I7349">
        <v>1000000</v>
      </c>
      <c r="J7349">
        <f t="shared" si="118"/>
        <v>1000000</v>
      </c>
    </row>
    <row r="7350" spans="1:10">
      <c r="A7350" t="s">
        <v>566</v>
      </c>
      <c r="B7350" t="s">
        <v>2259</v>
      </c>
      <c r="C7350" t="s">
        <v>2052</v>
      </c>
      <c r="D7350">
        <v>2022</v>
      </c>
      <c r="E7350">
        <v>250000</v>
      </c>
      <c r="F7350">
        <v>82000</v>
      </c>
      <c r="G7350">
        <v>0</v>
      </c>
      <c r="H7350">
        <v>0</v>
      </c>
      <c r="I7350">
        <v>332000</v>
      </c>
      <c r="J7350">
        <f t="shared" si="118"/>
        <v>166000</v>
      </c>
    </row>
    <row r="7351" spans="1:10">
      <c r="A7351" t="s">
        <v>566</v>
      </c>
      <c r="B7351" t="s">
        <v>2013</v>
      </c>
      <c r="C7351" t="s">
        <v>1516</v>
      </c>
      <c r="D7351">
        <v>2022</v>
      </c>
      <c r="E7351">
        <v>10000000</v>
      </c>
      <c r="F7351">
        <v>0</v>
      </c>
      <c r="G7351">
        <v>0</v>
      </c>
      <c r="H7351">
        <v>0</v>
      </c>
      <c r="I7351">
        <v>10000000</v>
      </c>
      <c r="J7351">
        <f t="shared" si="118"/>
        <v>10000000</v>
      </c>
    </row>
    <row r="7352" spans="1:10">
      <c r="A7352" t="s">
        <v>566</v>
      </c>
      <c r="B7352" t="s">
        <v>2561</v>
      </c>
      <c r="C7352" t="s">
        <v>1113</v>
      </c>
      <c r="D7352">
        <v>2022</v>
      </c>
      <c r="E7352">
        <v>250000</v>
      </c>
      <c r="F7352">
        <v>0</v>
      </c>
      <c r="G7352">
        <v>0</v>
      </c>
      <c r="H7352">
        <v>0</v>
      </c>
      <c r="I7352">
        <v>250000</v>
      </c>
      <c r="J7352">
        <f t="shared" si="118"/>
        <v>250000</v>
      </c>
    </row>
    <row r="7353" spans="1:10">
      <c r="A7353" t="s">
        <v>566</v>
      </c>
      <c r="B7353" t="s">
        <v>2446</v>
      </c>
      <c r="C7353" t="s">
        <v>1775</v>
      </c>
      <c r="D7353">
        <v>2022</v>
      </c>
      <c r="E7353">
        <v>775000</v>
      </c>
      <c r="F7353">
        <v>0</v>
      </c>
      <c r="G7353">
        <v>0</v>
      </c>
      <c r="H7353">
        <v>2504029</v>
      </c>
      <c r="I7353">
        <v>3279029</v>
      </c>
      <c r="J7353">
        <f t="shared" si="118"/>
        <v>1639514.5</v>
      </c>
    </row>
    <row r="7354" spans="1:10">
      <c r="A7354" t="s">
        <v>566</v>
      </c>
      <c r="B7354" t="s">
        <v>2014</v>
      </c>
      <c r="C7354" t="s">
        <v>1779</v>
      </c>
      <c r="D7354">
        <v>2022</v>
      </c>
      <c r="E7354">
        <v>1000000</v>
      </c>
      <c r="F7354">
        <v>0</v>
      </c>
      <c r="G7354">
        <v>0</v>
      </c>
      <c r="H7354">
        <v>0</v>
      </c>
      <c r="I7354">
        <v>1000000</v>
      </c>
      <c r="J7354">
        <f t="shared" si="118"/>
        <v>1000000</v>
      </c>
    </row>
    <row r="7355" spans="1:10">
      <c r="A7355" t="s">
        <v>566</v>
      </c>
      <c r="B7355" t="s">
        <v>1442</v>
      </c>
      <c r="C7355" t="s">
        <v>1438</v>
      </c>
      <c r="D7355">
        <v>2022</v>
      </c>
      <c r="E7355">
        <v>400000</v>
      </c>
      <c r="F7355">
        <v>0</v>
      </c>
      <c r="G7355">
        <v>0</v>
      </c>
      <c r="H7355">
        <v>0</v>
      </c>
      <c r="I7355">
        <v>400000</v>
      </c>
      <c r="J7355">
        <f t="shared" si="118"/>
        <v>400000</v>
      </c>
    </row>
    <row r="7356" spans="1:10">
      <c r="A7356" t="s">
        <v>566</v>
      </c>
      <c r="B7356" t="s">
        <v>2196</v>
      </c>
      <c r="C7356" t="s">
        <v>2197</v>
      </c>
      <c r="D7356">
        <v>2022</v>
      </c>
      <c r="E7356">
        <v>0</v>
      </c>
      <c r="F7356">
        <v>14000</v>
      </c>
      <c r="G7356">
        <v>0</v>
      </c>
      <c r="H7356">
        <v>0</v>
      </c>
      <c r="I7356">
        <v>14000</v>
      </c>
      <c r="J7356">
        <f t="shared" si="118"/>
        <v>14000</v>
      </c>
    </row>
    <row r="7357" spans="1:10">
      <c r="A7357" t="s">
        <v>566</v>
      </c>
      <c r="B7357" t="s">
        <v>2015</v>
      </c>
      <c r="C7357" t="s">
        <v>1781</v>
      </c>
      <c r="D7357">
        <v>2022</v>
      </c>
      <c r="E7357">
        <v>3000000</v>
      </c>
      <c r="F7357">
        <v>0</v>
      </c>
      <c r="G7357">
        <v>0</v>
      </c>
      <c r="H7357">
        <v>0</v>
      </c>
      <c r="I7357">
        <v>3000000</v>
      </c>
      <c r="J7357">
        <f t="shared" si="118"/>
        <v>3000000</v>
      </c>
    </row>
    <row r="7358" spans="1:10">
      <c r="A7358" t="s">
        <v>566</v>
      </c>
      <c r="B7358" t="s">
        <v>2447</v>
      </c>
      <c r="C7358" t="s">
        <v>1683</v>
      </c>
      <c r="D7358">
        <v>2022</v>
      </c>
      <c r="E7358">
        <v>242000</v>
      </c>
      <c r="F7358">
        <v>0</v>
      </c>
      <c r="G7358">
        <v>24954</v>
      </c>
      <c r="H7358">
        <v>0</v>
      </c>
      <c r="I7358">
        <v>266954</v>
      </c>
      <c r="J7358">
        <f t="shared" si="118"/>
        <v>133477</v>
      </c>
    </row>
    <row r="7359" spans="1:10">
      <c r="A7359" t="s">
        <v>566</v>
      </c>
      <c r="B7359" t="s">
        <v>611</v>
      </c>
      <c r="C7359" t="s">
        <v>612</v>
      </c>
      <c r="D7359">
        <v>2022</v>
      </c>
      <c r="E7359">
        <v>1608893</v>
      </c>
      <c r="F7359">
        <v>0</v>
      </c>
      <c r="G7359">
        <v>3087000</v>
      </c>
      <c r="H7359">
        <v>303000</v>
      </c>
      <c r="I7359">
        <v>4998893</v>
      </c>
      <c r="J7359">
        <f t="shared" si="118"/>
        <v>1666297.6666666667</v>
      </c>
    </row>
    <row r="7360" spans="1:10">
      <c r="A7360" t="s">
        <v>566</v>
      </c>
      <c r="B7360" t="s">
        <v>1382</v>
      </c>
      <c r="C7360" t="s">
        <v>1383</v>
      </c>
      <c r="D7360">
        <v>2022</v>
      </c>
      <c r="E7360">
        <v>500000</v>
      </c>
      <c r="F7360">
        <v>0</v>
      </c>
      <c r="G7360">
        <v>0</v>
      </c>
      <c r="H7360">
        <v>0</v>
      </c>
      <c r="I7360">
        <v>500000</v>
      </c>
      <c r="J7360">
        <f t="shared" si="118"/>
        <v>500000</v>
      </c>
    </row>
    <row r="7361" spans="1:10">
      <c r="A7361" t="s">
        <v>566</v>
      </c>
      <c r="B7361" t="s">
        <v>1440</v>
      </c>
      <c r="C7361" t="s">
        <v>1441</v>
      </c>
      <c r="D7361">
        <v>2022</v>
      </c>
      <c r="E7361">
        <v>6000000</v>
      </c>
      <c r="F7361">
        <v>0</v>
      </c>
      <c r="G7361">
        <v>0</v>
      </c>
      <c r="H7361">
        <v>0</v>
      </c>
      <c r="I7361">
        <v>6000000</v>
      </c>
      <c r="J7361">
        <f t="shared" si="118"/>
        <v>6000000</v>
      </c>
    </row>
    <row r="7362" spans="1:10">
      <c r="A7362" t="s">
        <v>566</v>
      </c>
      <c r="B7362" t="s">
        <v>1749</v>
      </c>
      <c r="C7362" t="s">
        <v>1390</v>
      </c>
      <c r="D7362">
        <v>2022</v>
      </c>
      <c r="E7362">
        <v>9946</v>
      </c>
      <c r="F7362">
        <v>0</v>
      </c>
      <c r="G7362">
        <v>0</v>
      </c>
      <c r="H7362">
        <v>0</v>
      </c>
      <c r="I7362">
        <v>9946</v>
      </c>
      <c r="J7362">
        <f t="shared" si="118"/>
        <v>9946</v>
      </c>
    </row>
    <row r="7363" spans="1:10">
      <c r="A7363" t="s">
        <v>566</v>
      </c>
      <c r="B7363" t="s">
        <v>1415</v>
      </c>
      <c r="C7363" t="s">
        <v>1416</v>
      </c>
      <c r="D7363">
        <v>2022</v>
      </c>
      <c r="E7363">
        <v>4500000</v>
      </c>
      <c r="F7363">
        <v>0</v>
      </c>
      <c r="G7363">
        <v>0</v>
      </c>
      <c r="H7363">
        <v>0</v>
      </c>
      <c r="I7363">
        <v>4500000</v>
      </c>
      <c r="J7363">
        <f t="shared" si="118"/>
        <v>4500000</v>
      </c>
    </row>
    <row r="7364" spans="1:10">
      <c r="A7364" t="s">
        <v>566</v>
      </c>
      <c r="B7364" t="s">
        <v>619</v>
      </c>
      <c r="C7364" t="s">
        <v>620</v>
      </c>
      <c r="D7364">
        <v>2022</v>
      </c>
      <c r="E7364">
        <v>1000000</v>
      </c>
      <c r="F7364">
        <v>0</v>
      </c>
      <c r="G7364">
        <v>0</v>
      </c>
      <c r="H7364">
        <v>0</v>
      </c>
      <c r="I7364">
        <v>1000000</v>
      </c>
      <c r="J7364">
        <f t="shared" si="118"/>
        <v>1000000</v>
      </c>
    </row>
    <row r="7365" spans="1:10">
      <c r="A7365" t="s">
        <v>566</v>
      </c>
      <c r="B7365" t="s">
        <v>2448</v>
      </c>
      <c r="C7365" t="s">
        <v>2437</v>
      </c>
      <c r="D7365">
        <v>2022</v>
      </c>
      <c r="E7365">
        <v>245000</v>
      </c>
      <c r="F7365">
        <v>0</v>
      </c>
      <c r="G7365">
        <v>0</v>
      </c>
      <c r="H7365">
        <v>0</v>
      </c>
      <c r="I7365">
        <v>245000</v>
      </c>
      <c r="J7365">
        <f t="shared" si="118"/>
        <v>245000</v>
      </c>
    </row>
    <row r="7366" spans="1:10">
      <c r="A7366" t="s">
        <v>566</v>
      </c>
      <c r="B7366" t="s">
        <v>2449</v>
      </c>
      <c r="C7366" t="s">
        <v>2450</v>
      </c>
      <c r="D7366">
        <v>2022</v>
      </c>
      <c r="E7366">
        <v>0</v>
      </c>
      <c r="F7366">
        <v>0</v>
      </c>
      <c r="G7366">
        <v>0</v>
      </c>
      <c r="H7366">
        <v>1750000</v>
      </c>
      <c r="I7366">
        <v>1750000</v>
      </c>
      <c r="J7366">
        <f t="shared" si="118"/>
        <v>1750000</v>
      </c>
    </row>
    <row r="7367" spans="1:10">
      <c r="A7367" t="s">
        <v>566</v>
      </c>
      <c r="B7367" t="s">
        <v>2198</v>
      </c>
      <c r="C7367" t="s">
        <v>1784</v>
      </c>
      <c r="D7367">
        <v>2022</v>
      </c>
      <c r="E7367">
        <v>300000</v>
      </c>
      <c r="F7367">
        <v>0</v>
      </c>
      <c r="G7367">
        <v>0</v>
      </c>
      <c r="H7367">
        <v>0</v>
      </c>
      <c r="I7367">
        <v>300000</v>
      </c>
      <c r="J7367">
        <f t="shared" si="118"/>
        <v>300000</v>
      </c>
    </row>
    <row r="7368" spans="1:10">
      <c r="A7368" t="s">
        <v>566</v>
      </c>
      <c r="B7368" t="s">
        <v>2562</v>
      </c>
      <c r="C7368" t="s">
        <v>2283</v>
      </c>
      <c r="D7368">
        <v>2022</v>
      </c>
      <c r="E7368">
        <v>2800000</v>
      </c>
      <c r="F7368">
        <v>0</v>
      </c>
      <c r="G7368">
        <v>0</v>
      </c>
      <c r="H7368">
        <v>0</v>
      </c>
      <c r="I7368">
        <v>2800000</v>
      </c>
      <c r="J7368">
        <f t="shared" si="118"/>
        <v>2800000</v>
      </c>
    </row>
    <row r="7369" spans="1:10">
      <c r="A7369" t="s">
        <v>566</v>
      </c>
      <c r="B7369" t="s">
        <v>623</v>
      </c>
      <c r="C7369" t="s">
        <v>624</v>
      </c>
      <c r="D7369">
        <v>2022</v>
      </c>
      <c r="E7369">
        <v>0</v>
      </c>
      <c r="F7369">
        <v>0</v>
      </c>
      <c r="G7369">
        <v>0</v>
      </c>
      <c r="H7369">
        <v>68000</v>
      </c>
      <c r="I7369">
        <v>68000</v>
      </c>
      <c r="J7369">
        <f t="shared" si="118"/>
        <v>68000</v>
      </c>
    </row>
    <row r="7370" spans="1:10">
      <c r="A7370" t="s">
        <v>566</v>
      </c>
      <c r="B7370" t="s">
        <v>2563</v>
      </c>
      <c r="C7370" t="s">
        <v>2187</v>
      </c>
      <c r="D7370">
        <v>2022</v>
      </c>
      <c r="E7370">
        <v>500000</v>
      </c>
      <c r="F7370">
        <v>0</v>
      </c>
      <c r="G7370">
        <v>0</v>
      </c>
      <c r="H7370">
        <v>0</v>
      </c>
      <c r="I7370">
        <v>500000</v>
      </c>
      <c r="J7370">
        <f t="shared" si="118"/>
        <v>500000</v>
      </c>
    </row>
    <row r="7371" spans="1:10">
      <c r="A7371" t="s">
        <v>566</v>
      </c>
      <c r="B7371" t="s">
        <v>625</v>
      </c>
      <c r="C7371" t="s">
        <v>626</v>
      </c>
      <c r="D7371">
        <v>2022</v>
      </c>
      <c r="E7371">
        <v>0</v>
      </c>
      <c r="F7371">
        <v>0</v>
      </c>
      <c r="G7371">
        <v>308000</v>
      </c>
      <c r="H7371">
        <v>0</v>
      </c>
      <c r="I7371">
        <v>308000</v>
      </c>
      <c r="J7371">
        <f t="shared" si="118"/>
        <v>308000</v>
      </c>
    </row>
    <row r="7372" spans="1:10">
      <c r="A7372" t="s">
        <v>566</v>
      </c>
      <c r="B7372" t="s">
        <v>1593</v>
      </c>
      <c r="C7372" t="s">
        <v>988</v>
      </c>
      <c r="D7372">
        <v>2022</v>
      </c>
      <c r="E7372">
        <v>7750000</v>
      </c>
      <c r="F7372">
        <v>0</v>
      </c>
      <c r="G7372">
        <v>0</v>
      </c>
      <c r="H7372">
        <v>0</v>
      </c>
      <c r="I7372">
        <v>7750000</v>
      </c>
      <c r="J7372">
        <f t="shared" si="118"/>
        <v>7750000</v>
      </c>
    </row>
    <row r="7373" spans="1:10">
      <c r="A7373" t="s">
        <v>566</v>
      </c>
      <c r="B7373" t="s">
        <v>2020</v>
      </c>
      <c r="C7373" t="s">
        <v>2021</v>
      </c>
      <c r="D7373">
        <v>2022</v>
      </c>
      <c r="E7373">
        <v>2250000</v>
      </c>
      <c r="F7373">
        <v>0</v>
      </c>
      <c r="G7373">
        <v>0</v>
      </c>
      <c r="H7373">
        <v>0</v>
      </c>
      <c r="I7373">
        <v>2250000</v>
      </c>
      <c r="J7373">
        <f t="shared" si="118"/>
        <v>2250000</v>
      </c>
    </row>
    <row r="7374" spans="1:10">
      <c r="A7374" t="s">
        <v>566</v>
      </c>
      <c r="B7374" t="s">
        <v>1580</v>
      </c>
      <c r="C7374" t="s">
        <v>984</v>
      </c>
      <c r="D7374">
        <v>2022</v>
      </c>
      <c r="E7374">
        <v>100000</v>
      </c>
      <c r="F7374">
        <v>0</v>
      </c>
      <c r="G7374">
        <v>0</v>
      </c>
      <c r="H7374">
        <v>0</v>
      </c>
      <c r="I7374">
        <v>100000</v>
      </c>
      <c r="J7374">
        <f t="shared" si="118"/>
        <v>100000</v>
      </c>
    </row>
    <row r="7375" spans="1:10">
      <c r="A7375" t="s">
        <v>566</v>
      </c>
      <c r="B7375" t="s">
        <v>2024</v>
      </c>
      <c r="C7375" t="s">
        <v>2025</v>
      </c>
      <c r="D7375">
        <v>2022</v>
      </c>
      <c r="E7375">
        <v>1700000</v>
      </c>
      <c r="F7375">
        <v>0</v>
      </c>
      <c r="G7375">
        <v>0</v>
      </c>
      <c r="H7375">
        <v>0</v>
      </c>
      <c r="I7375">
        <v>1700000</v>
      </c>
      <c r="J7375">
        <f t="shared" si="118"/>
        <v>1700000</v>
      </c>
    </row>
    <row r="7376" spans="1:10">
      <c r="A7376" t="s">
        <v>566</v>
      </c>
      <c r="B7376" t="s">
        <v>1496</v>
      </c>
      <c r="C7376" t="s">
        <v>1497</v>
      </c>
      <c r="D7376">
        <v>2022</v>
      </c>
      <c r="E7376">
        <v>60000</v>
      </c>
      <c r="F7376">
        <v>0</v>
      </c>
      <c r="G7376">
        <v>0</v>
      </c>
      <c r="H7376">
        <v>0</v>
      </c>
      <c r="I7376">
        <v>60000</v>
      </c>
      <c r="J7376">
        <f t="shared" si="118"/>
        <v>60000</v>
      </c>
    </row>
    <row r="7377" spans="1:10">
      <c r="A7377" t="s">
        <v>566</v>
      </c>
      <c r="B7377" t="s">
        <v>2026</v>
      </c>
      <c r="C7377" t="s">
        <v>580</v>
      </c>
      <c r="D7377">
        <v>2022</v>
      </c>
      <c r="E7377">
        <v>2000000</v>
      </c>
      <c r="F7377">
        <v>0</v>
      </c>
      <c r="G7377">
        <v>0</v>
      </c>
      <c r="H7377">
        <v>0</v>
      </c>
      <c r="I7377">
        <v>2000000</v>
      </c>
      <c r="J7377">
        <f t="shared" si="118"/>
        <v>2000000</v>
      </c>
    </row>
    <row r="7378" spans="1:10">
      <c r="A7378" t="s">
        <v>566</v>
      </c>
      <c r="B7378" t="s">
        <v>1209</v>
      </c>
      <c r="C7378" t="s">
        <v>1176</v>
      </c>
      <c r="D7378">
        <v>2022</v>
      </c>
      <c r="E7378">
        <v>1350000</v>
      </c>
      <c r="F7378">
        <v>0</v>
      </c>
      <c r="G7378">
        <v>0</v>
      </c>
      <c r="H7378">
        <v>0</v>
      </c>
      <c r="I7378">
        <v>1350000</v>
      </c>
      <c r="J7378">
        <f t="shared" si="118"/>
        <v>1350000</v>
      </c>
    </row>
    <row r="7379" spans="1:10">
      <c r="A7379" t="s">
        <v>566</v>
      </c>
      <c r="B7379" t="s">
        <v>1560</v>
      </c>
      <c r="C7379" t="s">
        <v>628</v>
      </c>
      <c r="D7379">
        <v>2022</v>
      </c>
      <c r="E7379">
        <v>3100000</v>
      </c>
      <c r="F7379">
        <v>0</v>
      </c>
      <c r="G7379">
        <v>0</v>
      </c>
      <c r="H7379">
        <v>0</v>
      </c>
      <c r="I7379">
        <v>3100000</v>
      </c>
      <c r="J7379">
        <f t="shared" si="118"/>
        <v>3100000</v>
      </c>
    </row>
    <row r="7380" spans="1:10">
      <c r="A7380" t="s">
        <v>566</v>
      </c>
      <c r="B7380" t="s">
        <v>1335</v>
      </c>
      <c r="C7380" t="s">
        <v>1051</v>
      </c>
      <c r="D7380">
        <v>2022</v>
      </c>
      <c r="E7380">
        <v>2545000</v>
      </c>
      <c r="F7380">
        <v>0</v>
      </c>
      <c r="G7380">
        <v>0</v>
      </c>
      <c r="H7380">
        <v>0</v>
      </c>
      <c r="I7380">
        <v>2545000</v>
      </c>
      <c r="J7380">
        <f t="shared" si="118"/>
        <v>2545000</v>
      </c>
    </row>
    <row r="7381" spans="1:10">
      <c r="A7381" t="s">
        <v>566</v>
      </c>
      <c r="B7381" t="s">
        <v>1436</v>
      </c>
      <c r="C7381" t="s">
        <v>630</v>
      </c>
      <c r="D7381">
        <v>2022</v>
      </c>
      <c r="E7381">
        <v>1850000</v>
      </c>
      <c r="F7381">
        <v>0</v>
      </c>
      <c r="G7381">
        <v>0</v>
      </c>
      <c r="H7381">
        <v>0</v>
      </c>
      <c r="I7381">
        <v>1850000</v>
      </c>
      <c r="J7381">
        <f t="shared" si="118"/>
        <v>1850000</v>
      </c>
    </row>
    <row r="7382" spans="1:10">
      <c r="A7382" t="s">
        <v>566</v>
      </c>
      <c r="B7382" t="s">
        <v>2564</v>
      </c>
      <c r="C7382" t="s">
        <v>2565</v>
      </c>
      <c r="D7382">
        <v>2022</v>
      </c>
      <c r="E7382">
        <v>1000000</v>
      </c>
      <c r="F7382">
        <v>1000000</v>
      </c>
      <c r="G7382">
        <v>0</v>
      </c>
      <c r="H7382">
        <v>0</v>
      </c>
      <c r="I7382">
        <v>2000000</v>
      </c>
      <c r="J7382">
        <f t="shared" si="118"/>
        <v>1000000</v>
      </c>
    </row>
    <row r="7383" spans="1:10">
      <c r="A7383" t="s">
        <v>566</v>
      </c>
      <c r="B7383" t="s">
        <v>2028</v>
      </c>
      <c r="C7383" t="s">
        <v>2029</v>
      </c>
      <c r="D7383">
        <v>2022</v>
      </c>
      <c r="E7383">
        <v>350000</v>
      </c>
      <c r="F7383">
        <v>0</v>
      </c>
      <c r="G7383">
        <v>0</v>
      </c>
      <c r="H7383">
        <v>0</v>
      </c>
      <c r="I7383">
        <v>350000</v>
      </c>
      <c r="J7383">
        <f t="shared" si="118"/>
        <v>350000</v>
      </c>
    </row>
    <row r="7384" spans="1:10">
      <c r="A7384" t="s">
        <v>566</v>
      </c>
      <c r="B7384" t="s">
        <v>1196</v>
      </c>
      <c r="C7384" t="s">
        <v>898</v>
      </c>
      <c r="D7384">
        <v>2022</v>
      </c>
      <c r="E7384">
        <v>8000000</v>
      </c>
      <c r="F7384">
        <v>0</v>
      </c>
      <c r="G7384">
        <v>0</v>
      </c>
      <c r="H7384">
        <v>0</v>
      </c>
      <c r="I7384">
        <v>8000000</v>
      </c>
      <c r="J7384">
        <f t="shared" si="118"/>
        <v>8000000</v>
      </c>
    </row>
    <row r="7385" spans="1:10">
      <c r="A7385" t="s">
        <v>566</v>
      </c>
      <c r="B7385" t="s">
        <v>2566</v>
      </c>
      <c r="C7385" t="s">
        <v>1645</v>
      </c>
      <c r="D7385">
        <v>2022</v>
      </c>
      <c r="E7385">
        <v>3000000</v>
      </c>
      <c r="F7385">
        <v>0</v>
      </c>
      <c r="G7385">
        <v>0</v>
      </c>
      <c r="H7385">
        <v>0</v>
      </c>
      <c r="I7385">
        <v>3000000</v>
      </c>
      <c r="J7385">
        <f t="shared" si="118"/>
        <v>3000000</v>
      </c>
    </row>
    <row r="7386" spans="1:10">
      <c r="A7386" t="s">
        <v>566</v>
      </c>
      <c r="B7386" t="s">
        <v>2359</v>
      </c>
      <c r="C7386" t="s">
        <v>588</v>
      </c>
      <c r="D7386">
        <v>2022</v>
      </c>
      <c r="E7386">
        <v>1190000</v>
      </c>
      <c r="F7386">
        <v>0</v>
      </c>
      <c r="G7386">
        <v>0</v>
      </c>
      <c r="H7386">
        <v>0</v>
      </c>
      <c r="I7386">
        <v>1190000</v>
      </c>
      <c r="J7386">
        <f t="shared" si="118"/>
        <v>1190000</v>
      </c>
    </row>
    <row r="7387" spans="1:10">
      <c r="A7387" t="s">
        <v>566</v>
      </c>
      <c r="B7387" t="s">
        <v>1324</v>
      </c>
      <c r="C7387" t="s">
        <v>592</v>
      </c>
      <c r="D7387">
        <v>2022</v>
      </c>
      <c r="E7387">
        <v>750000</v>
      </c>
      <c r="F7387">
        <v>0</v>
      </c>
      <c r="G7387">
        <v>0</v>
      </c>
      <c r="H7387">
        <v>0</v>
      </c>
      <c r="I7387">
        <v>750000</v>
      </c>
      <c r="J7387">
        <f t="shared" si="118"/>
        <v>750000</v>
      </c>
    </row>
    <row r="7388" spans="1:10">
      <c r="A7388" t="s">
        <v>566</v>
      </c>
      <c r="B7388" t="s">
        <v>1316</v>
      </c>
      <c r="C7388" t="s">
        <v>1317</v>
      </c>
      <c r="D7388">
        <v>2022</v>
      </c>
      <c r="E7388">
        <v>1100000</v>
      </c>
      <c r="F7388">
        <v>0</v>
      </c>
      <c r="G7388">
        <v>0</v>
      </c>
      <c r="H7388">
        <v>0</v>
      </c>
      <c r="I7388">
        <v>1100000</v>
      </c>
      <c r="J7388">
        <f t="shared" si="118"/>
        <v>1100000</v>
      </c>
    </row>
    <row r="7389" spans="1:10">
      <c r="A7389" t="s">
        <v>566</v>
      </c>
      <c r="B7389" t="s">
        <v>1504</v>
      </c>
      <c r="C7389" t="s">
        <v>1256</v>
      </c>
      <c r="D7389">
        <v>2022</v>
      </c>
      <c r="E7389">
        <v>500000</v>
      </c>
      <c r="F7389">
        <v>0</v>
      </c>
      <c r="G7389">
        <v>0</v>
      </c>
      <c r="H7389">
        <v>0</v>
      </c>
      <c r="I7389">
        <v>500000</v>
      </c>
      <c r="J7389">
        <f t="shared" si="118"/>
        <v>500000</v>
      </c>
    </row>
    <row r="7390" spans="1:10">
      <c r="A7390" t="s">
        <v>566</v>
      </c>
      <c r="B7390" t="s">
        <v>1565</v>
      </c>
      <c r="C7390" t="s">
        <v>1059</v>
      </c>
      <c r="D7390">
        <v>2022</v>
      </c>
      <c r="E7390">
        <v>1862000</v>
      </c>
      <c r="F7390">
        <v>0</v>
      </c>
      <c r="G7390">
        <v>0</v>
      </c>
      <c r="H7390">
        <v>0</v>
      </c>
      <c r="I7390">
        <v>1862000</v>
      </c>
      <c r="J7390">
        <f t="shared" si="118"/>
        <v>1862000</v>
      </c>
    </row>
    <row r="7391" spans="1:10">
      <c r="A7391" t="s">
        <v>566</v>
      </c>
      <c r="B7391" t="s">
        <v>1375</v>
      </c>
      <c r="C7391" t="s">
        <v>1376</v>
      </c>
      <c r="D7391">
        <v>2022</v>
      </c>
      <c r="E7391">
        <v>5113000</v>
      </c>
      <c r="F7391">
        <v>0</v>
      </c>
      <c r="G7391">
        <v>0</v>
      </c>
      <c r="H7391">
        <v>0</v>
      </c>
      <c r="I7391">
        <v>5113000</v>
      </c>
      <c r="J7391">
        <f t="shared" si="118"/>
        <v>5113000</v>
      </c>
    </row>
    <row r="7392" spans="1:10">
      <c r="A7392" t="s">
        <v>566</v>
      </c>
      <c r="B7392" t="s">
        <v>1296</v>
      </c>
      <c r="C7392" t="s">
        <v>1297</v>
      </c>
      <c r="D7392">
        <v>2022</v>
      </c>
      <c r="E7392">
        <v>1250000</v>
      </c>
      <c r="F7392">
        <v>0</v>
      </c>
      <c r="G7392">
        <v>0</v>
      </c>
      <c r="H7392">
        <v>0</v>
      </c>
      <c r="I7392">
        <v>1250000</v>
      </c>
      <c r="J7392">
        <f t="shared" si="118"/>
        <v>1250000</v>
      </c>
    </row>
    <row r="7393" spans="1:10">
      <c r="A7393" t="s">
        <v>566</v>
      </c>
      <c r="B7393" t="s">
        <v>2031</v>
      </c>
      <c r="C7393" t="s">
        <v>2032</v>
      </c>
      <c r="D7393">
        <v>2022</v>
      </c>
      <c r="E7393">
        <v>200000</v>
      </c>
      <c r="F7393">
        <v>0</v>
      </c>
      <c r="G7393">
        <v>0</v>
      </c>
      <c r="H7393">
        <v>0</v>
      </c>
      <c r="I7393">
        <v>200000</v>
      </c>
      <c r="J7393">
        <f t="shared" si="118"/>
        <v>200000</v>
      </c>
    </row>
    <row r="7394" spans="1:10">
      <c r="A7394" t="s">
        <v>566</v>
      </c>
      <c r="B7394" t="s">
        <v>1347</v>
      </c>
      <c r="C7394" t="s">
        <v>1348</v>
      </c>
      <c r="D7394">
        <v>2022</v>
      </c>
      <c r="E7394">
        <v>4000000</v>
      </c>
      <c r="F7394">
        <v>0</v>
      </c>
      <c r="G7394">
        <v>0</v>
      </c>
      <c r="H7394">
        <v>0</v>
      </c>
      <c r="I7394">
        <v>4000000</v>
      </c>
      <c r="J7394">
        <f t="shared" si="118"/>
        <v>4000000</v>
      </c>
    </row>
    <row r="7395" spans="1:10">
      <c r="A7395" t="s">
        <v>566</v>
      </c>
      <c r="B7395" t="s">
        <v>2035</v>
      </c>
      <c r="C7395" t="s">
        <v>1754</v>
      </c>
      <c r="D7395">
        <v>2022</v>
      </c>
      <c r="E7395">
        <v>1400000</v>
      </c>
      <c r="F7395">
        <v>0</v>
      </c>
      <c r="G7395">
        <v>0</v>
      </c>
      <c r="H7395">
        <v>0</v>
      </c>
      <c r="I7395">
        <v>1400000</v>
      </c>
      <c r="J7395">
        <f t="shared" si="118"/>
        <v>1400000</v>
      </c>
    </row>
    <row r="7396" spans="1:10">
      <c r="A7396" t="s">
        <v>566</v>
      </c>
      <c r="B7396" t="s">
        <v>2038</v>
      </c>
      <c r="C7396" t="s">
        <v>1768</v>
      </c>
      <c r="D7396">
        <v>2022</v>
      </c>
      <c r="E7396">
        <v>3000000</v>
      </c>
      <c r="F7396">
        <v>0</v>
      </c>
      <c r="G7396">
        <v>0</v>
      </c>
      <c r="H7396">
        <v>0</v>
      </c>
      <c r="I7396">
        <v>3000000</v>
      </c>
      <c r="J7396">
        <f t="shared" si="118"/>
        <v>3000000</v>
      </c>
    </row>
    <row r="7397" spans="1:10">
      <c r="A7397" t="s">
        <v>566</v>
      </c>
      <c r="B7397" t="s">
        <v>1303</v>
      </c>
      <c r="C7397" t="s">
        <v>1043</v>
      </c>
      <c r="D7397">
        <v>2022</v>
      </c>
      <c r="E7397">
        <v>150000</v>
      </c>
      <c r="F7397">
        <v>0</v>
      </c>
      <c r="G7397">
        <v>0</v>
      </c>
      <c r="H7397">
        <v>0</v>
      </c>
      <c r="I7397">
        <v>150000</v>
      </c>
      <c r="J7397">
        <f t="shared" si="118"/>
        <v>150000</v>
      </c>
    </row>
    <row r="7398" spans="1:10">
      <c r="A7398" t="s">
        <v>566</v>
      </c>
      <c r="B7398" t="s">
        <v>2039</v>
      </c>
      <c r="C7398" t="s">
        <v>2040</v>
      </c>
      <c r="D7398">
        <v>2022</v>
      </c>
      <c r="E7398">
        <v>140000</v>
      </c>
      <c r="F7398">
        <v>0</v>
      </c>
      <c r="G7398">
        <v>0</v>
      </c>
      <c r="H7398">
        <v>0</v>
      </c>
      <c r="I7398">
        <v>140000</v>
      </c>
      <c r="J7398">
        <f t="shared" si="118"/>
        <v>140000</v>
      </c>
    </row>
    <row r="7399" spans="1:10">
      <c r="A7399" t="s">
        <v>566</v>
      </c>
      <c r="B7399" t="s">
        <v>1482</v>
      </c>
      <c r="C7399" t="s">
        <v>1483</v>
      </c>
      <c r="D7399">
        <v>2022</v>
      </c>
      <c r="E7399">
        <v>1000000</v>
      </c>
      <c r="F7399">
        <v>0</v>
      </c>
      <c r="G7399">
        <v>0</v>
      </c>
      <c r="H7399">
        <v>0</v>
      </c>
      <c r="I7399">
        <v>1000000</v>
      </c>
      <c r="J7399">
        <f t="shared" si="118"/>
        <v>1000000</v>
      </c>
    </row>
    <row r="7400" spans="1:10">
      <c r="A7400" t="s">
        <v>566</v>
      </c>
      <c r="B7400" t="s">
        <v>2567</v>
      </c>
      <c r="C7400" t="s">
        <v>2568</v>
      </c>
      <c r="D7400">
        <v>2022</v>
      </c>
      <c r="E7400">
        <v>222000</v>
      </c>
      <c r="F7400">
        <v>0</v>
      </c>
      <c r="G7400">
        <v>0</v>
      </c>
      <c r="H7400">
        <v>0</v>
      </c>
      <c r="I7400">
        <v>222000</v>
      </c>
      <c r="J7400">
        <f t="shared" si="118"/>
        <v>222000</v>
      </c>
    </row>
    <row r="7401" spans="1:10">
      <c r="A7401" t="s">
        <v>566</v>
      </c>
      <c r="B7401" t="s">
        <v>1555</v>
      </c>
      <c r="C7401" t="s">
        <v>1146</v>
      </c>
      <c r="D7401">
        <v>2022</v>
      </c>
      <c r="E7401">
        <v>5175000</v>
      </c>
      <c r="F7401">
        <v>0</v>
      </c>
      <c r="G7401">
        <v>0</v>
      </c>
      <c r="H7401">
        <v>0</v>
      </c>
      <c r="I7401">
        <v>5175000</v>
      </c>
      <c r="J7401">
        <f t="shared" si="118"/>
        <v>5175000</v>
      </c>
    </row>
    <row r="7402" spans="1:10">
      <c r="A7402" t="s">
        <v>566</v>
      </c>
      <c r="B7402" t="s">
        <v>2569</v>
      </c>
      <c r="C7402" t="s">
        <v>1746</v>
      </c>
      <c r="D7402">
        <v>2022</v>
      </c>
      <c r="E7402">
        <v>225000</v>
      </c>
      <c r="F7402">
        <v>0</v>
      </c>
      <c r="G7402">
        <v>0</v>
      </c>
      <c r="H7402">
        <v>0</v>
      </c>
      <c r="I7402">
        <v>225000</v>
      </c>
      <c r="J7402">
        <f t="shared" si="118"/>
        <v>225000</v>
      </c>
    </row>
    <row r="7403" spans="1:10">
      <c r="A7403" t="s">
        <v>566</v>
      </c>
      <c r="B7403" t="s">
        <v>1318</v>
      </c>
      <c r="C7403" t="s">
        <v>604</v>
      </c>
      <c r="D7403">
        <v>2022</v>
      </c>
      <c r="E7403">
        <v>2000000</v>
      </c>
      <c r="F7403">
        <v>0</v>
      </c>
      <c r="G7403">
        <v>0</v>
      </c>
      <c r="H7403">
        <v>0</v>
      </c>
      <c r="I7403">
        <v>2000000</v>
      </c>
      <c r="J7403">
        <f t="shared" ref="J7403:J7466" si="119">AVERAGEIF(E7403:H7403, "&gt;0")</f>
        <v>2000000</v>
      </c>
    </row>
    <row r="7404" spans="1:10">
      <c r="A7404" t="s">
        <v>566</v>
      </c>
      <c r="B7404" t="s">
        <v>1481</v>
      </c>
      <c r="C7404" t="s">
        <v>971</v>
      </c>
      <c r="D7404">
        <v>2022</v>
      </c>
      <c r="E7404">
        <v>450000</v>
      </c>
      <c r="F7404">
        <v>0</v>
      </c>
      <c r="G7404">
        <v>0</v>
      </c>
      <c r="H7404">
        <v>0</v>
      </c>
      <c r="I7404">
        <v>450000</v>
      </c>
      <c r="J7404">
        <f t="shared" si="119"/>
        <v>450000</v>
      </c>
    </row>
    <row r="7405" spans="1:10">
      <c r="A7405" t="s">
        <v>566</v>
      </c>
      <c r="B7405" t="s">
        <v>2570</v>
      </c>
      <c r="C7405" t="s">
        <v>644</v>
      </c>
      <c r="D7405">
        <v>2022</v>
      </c>
      <c r="E7405">
        <v>2065000</v>
      </c>
      <c r="F7405">
        <v>0</v>
      </c>
      <c r="G7405">
        <v>0</v>
      </c>
      <c r="H7405">
        <v>0</v>
      </c>
      <c r="I7405">
        <v>2065000</v>
      </c>
      <c r="J7405">
        <f t="shared" si="119"/>
        <v>2065000</v>
      </c>
    </row>
    <row r="7406" spans="1:10">
      <c r="A7406" t="s">
        <v>566</v>
      </c>
      <c r="B7406" t="s">
        <v>1306</v>
      </c>
      <c r="C7406" t="s">
        <v>1008</v>
      </c>
      <c r="D7406">
        <v>2022</v>
      </c>
      <c r="E7406">
        <v>900000</v>
      </c>
      <c r="F7406">
        <v>0</v>
      </c>
      <c r="G7406">
        <v>0</v>
      </c>
      <c r="H7406">
        <v>0</v>
      </c>
      <c r="I7406">
        <v>900000</v>
      </c>
      <c r="J7406">
        <f t="shared" si="119"/>
        <v>900000</v>
      </c>
    </row>
    <row r="7407" spans="1:10">
      <c r="A7407" t="s">
        <v>566</v>
      </c>
      <c r="B7407" t="s">
        <v>1522</v>
      </c>
      <c r="C7407" t="s">
        <v>868</v>
      </c>
      <c r="D7407">
        <v>2022</v>
      </c>
      <c r="E7407">
        <v>3000000</v>
      </c>
      <c r="F7407">
        <v>0</v>
      </c>
      <c r="G7407">
        <v>0</v>
      </c>
      <c r="H7407">
        <v>0</v>
      </c>
      <c r="I7407">
        <v>3000000</v>
      </c>
      <c r="J7407">
        <f t="shared" si="119"/>
        <v>3000000</v>
      </c>
    </row>
    <row r="7408" spans="1:10">
      <c r="A7408" t="s">
        <v>566</v>
      </c>
      <c r="B7408" t="s">
        <v>2051</v>
      </c>
      <c r="C7408" t="s">
        <v>2052</v>
      </c>
      <c r="D7408">
        <v>2022</v>
      </c>
      <c r="E7408">
        <v>250000</v>
      </c>
      <c r="F7408">
        <v>0</v>
      </c>
      <c r="G7408">
        <v>0</v>
      </c>
      <c r="H7408">
        <v>0</v>
      </c>
      <c r="I7408">
        <v>250000</v>
      </c>
      <c r="J7408">
        <f t="shared" si="119"/>
        <v>250000</v>
      </c>
    </row>
    <row r="7409" spans="1:10">
      <c r="A7409" t="s">
        <v>566</v>
      </c>
      <c r="B7409" t="s">
        <v>1431</v>
      </c>
      <c r="C7409" t="s">
        <v>1018</v>
      </c>
      <c r="D7409">
        <v>2022</v>
      </c>
      <c r="E7409">
        <v>2750000</v>
      </c>
      <c r="F7409">
        <v>0</v>
      </c>
      <c r="G7409">
        <v>0</v>
      </c>
      <c r="H7409">
        <v>0</v>
      </c>
      <c r="I7409">
        <v>2750000</v>
      </c>
      <c r="J7409">
        <f t="shared" si="119"/>
        <v>2750000</v>
      </c>
    </row>
    <row r="7410" spans="1:10">
      <c r="A7410" t="s">
        <v>566</v>
      </c>
      <c r="B7410" t="s">
        <v>1515</v>
      </c>
      <c r="C7410" t="s">
        <v>1516</v>
      </c>
      <c r="D7410">
        <v>2022</v>
      </c>
      <c r="E7410">
        <v>10000000</v>
      </c>
      <c r="F7410">
        <v>15000000</v>
      </c>
      <c r="G7410">
        <v>0</v>
      </c>
      <c r="H7410">
        <v>0</v>
      </c>
      <c r="I7410">
        <v>25000000</v>
      </c>
      <c r="J7410">
        <f t="shared" si="119"/>
        <v>12500000</v>
      </c>
    </row>
    <row r="7411" spans="1:10">
      <c r="A7411" t="s">
        <v>566</v>
      </c>
      <c r="B7411" t="s">
        <v>2571</v>
      </c>
      <c r="C7411" t="s">
        <v>2480</v>
      </c>
      <c r="D7411">
        <v>2022</v>
      </c>
      <c r="E7411">
        <v>65000</v>
      </c>
      <c r="F7411">
        <v>0</v>
      </c>
      <c r="G7411">
        <v>0</v>
      </c>
      <c r="H7411">
        <v>0</v>
      </c>
      <c r="I7411">
        <v>65000</v>
      </c>
      <c r="J7411">
        <f t="shared" si="119"/>
        <v>65000</v>
      </c>
    </row>
    <row r="7412" spans="1:10">
      <c r="A7412" t="s">
        <v>566</v>
      </c>
      <c r="B7412" t="s">
        <v>2053</v>
      </c>
      <c r="C7412" t="s">
        <v>646</v>
      </c>
      <c r="D7412">
        <v>2022</v>
      </c>
      <c r="E7412">
        <v>72000</v>
      </c>
      <c r="F7412">
        <v>0</v>
      </c>
      <c r="G7412">
        <v>0</v>
      </c>
      <c r="H7412">
        <v>0</v>
      </c>
      <c r="I7412">
        <v>72000</v>
      </c>
      <c r="J7412">
        <f t="shared" si="119"/>
        <v>72000</v>
      </c>
    </row>
    <row r="7413" spans="1:10">
      <c r="A7413" t="s">
        <v>566</v>
      </c>
      <c r="B7413" t="s">
        <v>2055</v>
      </c>
      <c r="C7413" t="s">
        <v>1775</v>
      </c>
      <c r="D7413">
        <v>2022</v>
      </c>
      <c r="E7413">
        <v>1500000</v>
      </c>
      <c r="F7413">
        <v>0</v>
      </c>
      <c r="G7413">
        <v>0</v>
      </c>
      <c r="H7413">
        <v>0</v>
      </c>
      <c r="I7413">
        <v>1500000</v>
      </c>
      <c r="J7413">
        <f t="shared" si="119"/>
        <v>1500000</v>
      </c>
    </row>
    <row r="7414" spans="1:10">
      <c r="A7414" t="s">
        <v>566</v>
      </c>
      <c r="B7414" t="s">
        <v>2056</v>
      </c>
      <c r="C7414" t="s">
        <v>1779</v>
      </c>
      <c r="D7414">
        <v>2022</v>
      </c>
      <c r="E7414">
        <v>2100000</v>
      </c>
      <c r="F7414">
        <v>0</v>
      </c>
      <c r="G7414">
        <v>0</v>
      </c>
      <c r="H7414">
        <v>0</v>
      </c>
      <c r="I7414">
        <v>2100000</v>
      </c>
      <c r="J7414">
        <f t="shared" si="119"/>
        <v>2100000</v>
      </c>
    </row>
    <row r="7415" spans="1:10">
      <c r="A7415" t="s">
        <v>566</v>
      </c>
      <c r="B7415" t="s">
        <v>1437</v>
      </c>
      <c r="C7415" t="s">
        <v>1438</v>
      </c>
      <c r="D7415">
        <v>2022</v>
      </c>
      <c r="E7415">
        <v>1275000</v>
      </c>
      <c r="F7415">
        <v>0</v>
      </c>
      <c r="G7415">
        <v>0</v>
      </c>
      <c r="H7415">
        <v>0</v>
      </c>
      <c r="I7415">
        <v>1275000</v>
      </c>
      <c r="J7415">
        <f t="shared" si="119"/>
        <v>1275000</v>
      </c>
    </row>
    <row r="7416" spans="1:10">
      <c r="A7416" t="s">
        <v>566</v>
      </c>
      <c r="B7416" t="s">
        <v>1457</v>
      </c>
      <c r="C7416" t="s">
        <v>956</v>
      </c>
      <c r="D7416">
        <v>2022</v>
      </c>
      <c r="E7416">
        <v>350000</v>
      </c>
      <c r="F7416">
        <v>0</v>
      </c>
      <c r="G7416">
        <v>0</v>
      </c>
      <c r="H7416">
        <v>0</v>
      </c>
      <c r="I7416">
        <v>350000</v>
      </c>
      <c r="J7416">
        <f t="shared" si="119"/>
        <v>350000</v>
      </c>
    </row>
    <row r="7417" spans="1:10">
      <c r="A7417" t="s">
        <v>566</v>
      </c>
      <c r="B7417" t="s">
        <v>1359</v>
      </c>
      <c r="C7417" t="s">
        <v>608</v>
      </c>
      <c r="D7417">
        <v>2022</v>
      </c>
      <c r="E7417">
        <v>3250000</v>
      </c>
      <c r="F7417">
        <v>2230000</v>
      </c>
      <c r="G7417">
        <v>0</v>
      </c>
      <c r="H7417">
        <v>0</v>
      </c>
      <c r="I7417">
        <v>5480000</v>
      </c>
      <c r="J7417">
        <f t="shared" si="119"/>
        <v>2740000</v>
      </c>
    </row>
    <row r="7418" spans="1:10">
      <c r="A7418" t="s">
        <v>566</v>
      </c>
      <c r="B7418" t="s">
        <v>2572</v>
      </c>
      <c r="C7418" t="s">
        <v>2195</v>
      </c>
      <c r="D7418">
        <v>2022</v>
      </c>
      <c r="E7418">
        <v>91000</v>
      </c>
      <c r="F7418">
        <v>0</v>
      </c>
      <c r="G7418">
        <v>0</v>
      </c>
      <c r="H7418">
        <v>0</v>
      </c>
      <c r="I7418">
        <v>91000</v>
      </c>
      <c r="J7418">
        <f t="shared" si="119"/>
        <v>91000</v>
      </c>
    </row>
    <row r="7419" spans="1:10">
      <c r="A7419" t="s">
        <v>566</v>
      </c>
      <c r="B7419" t="s">
        <v>1535</v>
      </c>
      <c r="C7419" t="s">
        <v>678</v>
      </c>
      <c r="D7419">
        <v>2022</v>
      </c>
      <c r="E7419">
        <v>500000</v>
      </c>
      <c r="F7419">
        <v>0</v>
      </c>
      <c r="G7419">
        <v>0</v>
      </c>
      <c r="H7419">
        <v>0</v>
      </c>
      <c r="I7419">
        <v>500000</v>
      </c>
      <c r="J7419">
        <f t="shared" si="119"/>
        <v>500000</v>
      </c>
    </row>
    <row r="7420" spans="1:10">
      <c r="A7420" t="s">
        <v>566</v>
      </c>
      <c r="B7420" t="s">
        <v>2573</v>
      </c>
      <c r="C7420" t="s">
        <v>1067</v>
      </c>
      <c r="D7420">
        <v>2022</v>
      </c>
      <c r="E7420">
        <v>2880000</v>
      </c>
      <c r="F7420">
        <v>0</v>
      </c>
      <c r="G7420">
        <v>0</v>
      </c>
      <c r="H7420">
        <v>0</v>
      </c>
      <c r="I7420">
        <v>2880000</v>
      </c>
      <c r="J7420">
        <f t="shared" si="119"/>
        <v>2880000</v>
      </c>
    </row>
    <row r="7421" spans="1:10">
      <c r="A7421" t="s">
        <v>566</v>
      </c>
      <c r="B7421" t="s">
        <v>2058</v>
      </c>
      <c r="C7421" t="s">
        <v>1781</v>
      </c>
      <c r="D7421">
        <v>2022</v>
      </c>
      <c r="E7421">
        <v>0</v>
      </c>
      <c r="F7421">
        <v>2500000</v>
      </c>
      <c r="G7421">
        <v>0</v>
      </c>
      <c r="H7421">
        <v>0</v>
      </c>
      <c r="I7421">
        <v>2500000</v>
      </c>
      <c r="J7421">
        <f t="shared" si="119"/>
        <v>2500000</v>
      </c>
    </row>
    <row r="7422" spans="1:10">
      <c r="A7422" t="s">
        <v>566</v>
      </c>
      <c r="B7422" t="s">
        <v>1333</v>
      </c>
      <c r="C7422" t="s">
        <v>1162</v>
      </c>
      <c r="D7422">
        <v>2022</v>
      </c>
      <c r="E7422">
        <v>70000</v>
      </c>
      <c r="F7422">
        <v>0</v>
      </c>
      <c r="G7422">
        <v>0</v>
      </c>
      <c r="H7422">
        <v>0</v>
      </c>
      <c r="I7422">
        <v>70000</v>
      </c>
      <c r="J7422">
        <f t="shared" si="119"/>
        <v>70000</v>
      </c>
    </row>
    <row r="7423" spans="1:10">
      <c r="A7423" t="s">
        <v>566</v>
      </c>
      <c r="B7423" t="s">
        <v>2060</v>
      </c>
      <c r="C7423" t="s">
        <v>1683</v>
      </c>
      <c r="D7423">
        <v>2022</v>
      </c>
      <c r="E7423">
        <v>800000</v>
      </c>
      <c r="F7423">
        <v>0</v>
      </c>
      <c r="G7423">
        <v>0</v>
      </c>
      <c r="H7423">
        <v>0</v>
      </c>
      <c r="I7423">
        <v>800000</v>
      </c>
      <c r="J7423">
        <f t="shared" si="119"/>
        <v>800000</v>
      </c>
    </row>
    <row r="7424" spans="1:10">
      <c r="A7424" t="s">
        <v>566</v>
      </c>
      <c r="B7424" t="s">
        <v>2369</v>
      </c>
      <c r="C7424" t="s">
        <v>1026</v>
      </c>
      <c r="D7424">
        <v>2022</v>
      </c>
      <c r="E7424">
        <v>60000</v>
      </c>
      <c r="F7424">
        <v>0</v>
      </c>
      <c r="G7424">
        <v>0</v>
      </c>
      <c r="H7424">
        <v>0</v>
      </c>
      <c r="I7424">
        <v>60000</v>
      </c>
      <c r="J7424">
        <f t="shared" si="119"/>
        <v>60000</v>
      </c>
    </row>
    <row r="7425" spans="1:10">
      <c r="A7425" t="s">
        <v>566</v>
      </c>
      <c r="B7425" t="s">
        <v>1566</v>
      </c>
      <c r="C7425" t="s">
        <v>1567</v>
      </c>
      <c r="D7425">
        <v>2022</v>
      </c>
      <c r="E7425">
        <v>1000000</v>
      </c>
      <c r="F7425">
        <v>0</v>
      </c>
      <c r="G7425">
        <v>0</v>
      </c>
      <c r="H7425">
        <v>0</v>
      </c>
      <c r="I7425">
        <v>1000000</v>
      </c>
      <c r="J7425">
        <f t="shared" si="119"/>
        <v>1000000</v>
      </c>
    </row>
    <row r="7426" spans="1:10">
      <c r="A7426" t="s">
        <v>566</v>
      </c>
      <c r="B7426" t="s">
        <v>1321</v>
      </c>
      <c r="C7426" t="s">
        <v>612</v>
      </c>
      <c r="D7426">
        <v>2022</v>
      </c>
      <c r="E7426">
        <v>2250000</v>
      </c>
      <c r="F7426">
        <v>0</v>
      </c>
      <c r="G7426">
        <v>0</v>
      </c>
      <c r="H7426">
        <v>0</v>
      </c>
      <c r="I7426">
        <v>2250000</v>
      </c>
      <c r="J7426">
        <f t="shared" si="119"/>
        <v>2250000</v>
      </c>
    </row>
    <row r="7427" spans="1:10">
      <c r="A7427" t="s">
        <v>566</v>
      </c>
      <c r="B7427" t="s">
        <v>1488</v>
      </c>
      <c r="C7427" t="s">
        <v>1383</v>
      </c>
      <c r="D7427">
        <v>2022</v>
      </c>
      <c r="E7427">
        <v>3500000</v>
      </c>
      <c r="F7427">
        <v>0</v>
      </c>
      <c r="G7427">
        <v>0</v>
      </c>
      <c r="H7427">
        <v>0</v>
      </c>
      <c r="I7427">
        <v>3500000</v>
      </c>
      <c r="J7427">
        <f t="shared" si="119"/>
        <v>3500000</v>
      </c>
    </row>
    <row r="7428" spans="1:10">
      <c r="A7428" t="s">
        <v>566</v>
      </c>
      <c r="B7428" t="s">
        <v>2372</v>
      </c>
      <c r="C7428" t="s">
        <v>1441</v>
      </c>
      <c r="D7428">
        <v>2022</v>
      </c>
      <c r="E7428">
        <v>203000</v>
      </c>
      <c r="F7428">
        <v>0</v>
      </c>
      <c r="G7428">
        <v>0</v>
      </c>
      <c r="H7428">
        <v>0</v>
      </c>
      <c r="I7428">
        <v>203000</v>
      </c>
      <c r="J7428">
        <f t="shared" si="119"/>
        <v>203000</v>
      </c>
    </row>
    <row r="7429" spans="1:10">
      <c r="A7429" t="s">
        <v>566</v>
      </c>
      <c r="B7429" t="s">
        <v>2062</v>
      </c>
      <c r="C7429" t="s">
        <v>618</v>
      </c>
      <c r="D7429">
        <v>2022</v>
      </c>
      <c r="E7429">
        <v>300000</v>
      </c>
      <c r="F7429">
        <v>0</v>
      </c>
      <c r="G7429">
        <v>0</v>
      </c>
      <c r="H7429">
        <v>0</v>
      </c>
      <c r="I7429">
        <v>300000</v>
      </c>
      <c r="J7429">
        <f t="shared" si="119"/>
        <v>300000</v>
      </c>
    </row>
    <row r="7430" spans="1:10">
      <c r="A7430" t="s">
        <v>566</v>
      </c>
      <c r="B7430" t="s">
        <v>1212</v>
      </c>
      <c r="C7430" t="s">
        <v>620</v>
      </c>
      <c r="D7430">
        <v>2022</v>
      </c>
      <c r="E7430">
        <v>250000</v>
      </c>
      <c r="F7430">
        <v>0</v>
      </c>
      <c r="G7430">
        <v>0</v>
      </c>
      <c r="H7430">
        <v>0</v>
      </c>
      <c r="I7430">
        <v>250000</v>
      </c>
      <c r="J7430">
        <f t="shared" si="119"/>
        <v>250000</v>
      </c>
    </row>
    <row r="7431" spans="1:10">
      <c r="A7431" t="s">
        <v>566</v>
      </c>
      <c r="B7431" t="s">
        <v>2063</v>
      </c>
      <c r="C7431" t="s">
        <v>1784</v>
      </c>
      <c r="D7431">
        <v>2022</v>
      </c>
      <c r="E7431">
        <v>300000</v>
      </c>
      <c r="F7431">
        <v>0</v>
      </c>
      <c r="G7431">
        <v>0</v>
      </c>
      <c r="H7431">
        <v>0</v>
      </c>
      <c r="I7431">
        <v>300000</v>
      </c>
      <c r="J7431">
        <f t="shared" si="119"/>
        <v>300000</v>
      </c>
    </row>
    <row r="7432" spans="1:10">
      <c r="A7432" t="s">
        <v>566</v>
      </c>
      <c r="B7432" t="s">
        <v>2574</v>
      </c>
      <c r="C7432" t="s">
        <v>2283</v>
      </c>
      <c r="D7432">
        <v>2022</v>
      </c>
      <c r="E7432">
        <v>500000</v>
      </c>
      <c r="F7432">
        <v>0</v>
      </c>
      <c r="G7432">
        <v>0</v>
      </c>
      <c r="H7432">
        <v>0</v>
      </c>
      <c r="I7432">
        <v>500000</v>
      </c>
      <c r="J7432">
        <f t="shared" si="119"/>
        <v>500000</v>
      </c>
    </row>
    <row r="7433" spans="1:10">
      <c r="A7433" t="s">
        <v>566</v>
      </c>
      <c r="B7433" t="s">
        <v>1487</v>
      </c>
      <c r="C7433" t="s">
        <v>624</v>
      </c>
      <c r="D7433">
        <v>2022</v>
      </c>
      <c r="E7433">
        <v>125000</v>
      </c>
      <c r="F7433">
        <v>0</v>
      </c>
      <c r="G7433">
        <v>0</v>
      </c>
      <c r="H7433">
        <v>0</v>
      </c>
      <c r="I7433">
        <v>125000</v>
      </c>
      <c r="J7433">
        <f t="shared" si="119"/>
        <v>125000</v>
      </c>
    </row>
    <row r="7434" spans="1:10">
      <c r="A7434" t="s">
        <v>566</v>
      </c>
      <c r="B7434" t="s">
        <v>2373</v>
      </c>
      <c r="C7434" t="s">
        <v>2187</v>
      </c>
      <c r="D7434">
        <v>2022</v>
      </c>
      <c r="E7434">
        <v>200000</v>
      </c>
      <c r="F7434">
        <v>0</v>
      </c>
      <c r="G7434">
        <v>0</v>
      </c>
      <c r="H7434">
        <v>0</v>
      </c>
      <c r="I7434">
        <v>200000</v>
      </c>
      <c r="J7434">
        <f t="shared" si="119"/>
        <v>200000</v>
      </c>
    </row>
    <row r="7435" spans="1:10">
      <c r="A7435" t="s">
        <v>566</v>
      </c>
      <c r="B7435" t="s">
        <v>1750</v>
      </c>
      <c r="C7435" t="s">
        <v>580</v>
      </c>
      <c r="D7435">
        <v>2022</v>
      </c>
      <c r="E7435">
        <v>500000</v>
      </c>
      <c r="F7435">
        <v>0</v>
      </c>
      <c r="G7435">
        <v>0</v>
      </c>
      <c r="H7435">
        <v>0</v>
      </c>
      <c r="I7435">
        <v>500000</v>
      </c>
      <c r="J7435">
        <f t="shared" si="119"/>
        <v>500000</v>
      </c>
    </row>
    <row r="7436" spans="1:10">
      <c r="A7436" t="s">
        <v>566</v>
      </c>
      <c r="B7436" t="s">
        <v>1175</v>
      </c>
      <c r="C7436" t="s">
        <v>1176</v>
      </c>
      <c r="D7436">
        <v>2022</v>
      </c>
      <c r="E7436">
        <v>936000</v>
      </c>
      <c r="F7436">
        <v>0</v>
      </c>
      <c r="G7436">
        <v>0</v>
      </c>
      <c r="H7436">
        <v>0</v>
      </c>
      <c r="I7436">
        <v>936000</v>
      </c>
      <c r="J7436">
        <f t="shared" si="119"/>
        <v>936000</v>
      </c>
    </row>
    <row r="7437" spans="1:10">
      <c r="A7437" t="s">
        <v>566</v>
      </c>
      <c r="B7437" t="s">
        <v>629</v>
      </c>
      <c r="C7437" t="s">
        <v>630</v>
      </c>
      <c r="D7437">
        <v>2022</v>
      </c>
      <c r="E7437">
        <v>725000</v>
      </c>
      <c r="F7437">
        <v>0</v>
      </c>
      <c r="G7437">
        <v>0</v>
      </c>
      <c r="H7437">
        <v>0</v>
      </c>
      <c r="I7437">
        <v>725000</v>
      </c>
      <c r="J7437">
        <f t="shared" si="119"/>
        <v>725000</v>
      </c>
    </row>
    <row r="7438" spans="1:10">
      <c r="A7438" t="s">
        <v>566</v>
      </c>
      <c r="B7438" t="s">
        <v>2575</v>
      </c>
      <c r="C7438" t="s">
        <v>592</v>
      </c>
      <c r="D7438">
        <v>2022</v>
      </c>
      <c r="E7438">
        <v>500000</v>
      </c>
      <c r="F7438">
        <v>0</v>
      </c>
      <c r="G7438">
        <v>0</v>
      </c>
      <c r="H7438">
        <v>0</v>
      </c>
      <c r="I7438">
        <v>500000</v>
      </c>
      <c r="J7438">
        <f t="shared" si="119"/>
        <v>500000</v>
      </c>
    </row>
    <row r="7439" spans="1:10">
      <c r="A7439" t="s">
        <v>566</v>
      </c>
      <c r="B7439" t="s">
        <v>1753</v>
      </c>
      <c r="C7439" t="s">
        <v>1754</v>
      </c>
      <c r="D7439">
        <v>2022</v>
      </c>
      <c r="E7439">
        <v>500000</v>
      </c>
      <c r="F7439">
        <v>0</v>
      </c>
      <c r="G7439">
        <v>0</v>
      </c>
      <c r="H7439">
        <v>0</v>
      </c>
      <c r="I7439">
        <v>500000</v>
      </c>
      <c r="J7439">
        <f t="shared" si="119"/>
        <v>500000</v>
      </c>
    </row>
    <row r="7440" spans="1:10">
      <c r="A7440" t="s">
        <v>566</v>
      </c>
      <c r="B7440" t="s">
        <v>2475</v>
      </c>
      <c r="C7440" t="s">
        <v>2476</v>
      </c>
      <c r="D7440">
        <v>2022</v>
      </c>
      <c r="E7440">
        <v>81000</v>
      </c>
      <c r="F7440">
        <v>0</v>
      </c>
      <c r="G7440">
        <v>0</v>
      </c>
      <c r="H7440">
        <v>0</v>
      </c>
      <c r="I7440">
        <v>81000</v>
      </c>
      <c r="J7440">
        <f t="shared" si="119"/>
        <v>81000</v>
      </c>
    </row>
    <row r="7441" spans="1:10">
      <c r="A7441" t="s">
        <v>566</v>
      </c>
      <c r="B7441" t="s">
        <v>2576</v>
      </c>
      <c r="C7441" t="s">
        <v>2560</v>
      </c>
      <c r="D7441">
        <v>2022</v>
      </c>
      <c r="E7441">
        <v>500000</v>
      </c>
      <c r="F7441">
        <v>0</v>
      </c>
      <c r="G7441">
        <v>0</v>
      </c>
      <c r="H7441">
        <v>0</v>
      </c>
      <c r="I7441">
        <v>500000</v>
      </c>
      <c r="J7441">
        <f t="shared" si="119"/>
        <v>500000</v>
      </c>
    </row>
    <row r="7442" spans="1:10">
      <c r="A7442" t="s">
        <v>566</v>
      </c>
      <c r="B7442" t="s">
        <v>2577</v>
      </c>
      <c r="C7442" t="s">
        <v>2578</v>
      </c>
      <c r="D7442">
        <v>2022</v>
      </c>
      <c r="E7442">
        <v>70000</v>
      </c>
      <c r="F7442">
        <v>0</v>
      </c>
      <c r="G7442">
        <v>0</v>
      </c>
      <c r="H7442">
        <v>0</v>
      </c>
      <c r="I7442">
        <v>70000</v>
      </c>
      <c r="J7442">
        <f t="shared" si="119"/>
        <v>70000</v>
      </c>
    </row>
    <row r="7443" spans="1:10">
      <c r="A7443" t="s">
        <v>566</v>
      </c>
      <c r="B7443" t="s">
        <v>2579</v>
      </c>
      <c r="C7443" t="s">
        <v>2568</v>
      </c>
      <c r="D7443">
        <v>2022</v>
      </c>
      <c r="E7443">
        <v>170000</v>
      </c>
      <c r="F7443">
        <v>0</v>
      </c>
      <c r="G7443">
        <v>0</v>
      </c>
      <c r="H7443">
        <v>0</v>
      </c>
      <c r="I7443">
        <v>170000</v>
      </c>
      <c r="J7443">
        <f t="shared" si="119"/>
        <v>170000</v>
      </c>
    </row>
    <row r="7444" spans="1:10">
      <c r="A7444" t="s">
        <v>566</v>
      </c>
      <c r="B7444" t="s">
        <v>2580</v>
      </c>
      <c r="C7444" t="s">
        <v>2440</v>
      </c>
      <c r="D7444">
        <v>2022</v>
      </c>
      <c r="E7444">
        <v>85000</v>
      </c>
      <c r="F7444">
        <v>0</v>
      </c>
      <c r="G7444">
        <v>0</v>
      </c>
      <c r="H7444">
        <v>0</v>
      </c>
      <c r="I7444">
        <v>85000</v>
      </c>
      <c r="J7444">
        <f t="shared" si="119"/>
        <v>85000</v>
      </c>
    </row>
    <row r="7445" spans="1:10">
      <c r="A7445" t="s">
        <v>566</v>
      </c>
      <c r="B7445" t="s">
        <v>1161</v>
      </c>
      <c r="C7445" t="s">
        <v>1162</v>
      </c>
      <c r="D7445">
        <v>2022</v>
      </c>
      <c r="E7445">
        <v>78000</v>
      </c>
      <c r="F7445">
        <v>0</v>
      </c>
      <c r="G7445">
        <v>0</v>
      </c>
      <c r="H7445">
        <v>0</v>
      </c>
      <c r="I7445">
        <v>78000</v>
      </c>
      <c r="J7445">
        <f t="shared" si="119"/>
        <v>78000</v>
      </c>
    </row>
    <row r="7446" spans="1:10">
      <c r="A7446" t="s">
        <v>566</v>
      </c>
      <c r="B7446" t="s">
        <v>2581</v>
      </c>
      <c r="C7446" t="s">
        <v>2582</v>
      </c>
      <c r="D7446">
        <v>2022</v>
      </c>
      <c r="E7446">
        <v>500000</v>
      </c>
      <c r="F7446">
        <v>0</v>
      </c>
      <c r="G7446">
        <v>0</v>
      </c>
      <c r="H7446">
        <v>0</v>
      </c>
      <c r="I7446">
        <v>500000</v>
      </c>
      <c r="J7446">
        <f t="shared" si="119"/>
        <v>500000</v>
      </c>
    </row>
    <row r="7447" spans="1:10">
      <c r="A7447" t="s">
        <v>566</v>
      </c>
      <c r="B7447" t="s">
        <v>2186</v>
      </c>
      <c r="C7447" t="s">
        <v>2187</v>
      </c>
      <c r="D7447">
        <v>2022</v>
      </c>
      <c r="E7447">
        <v>500000</v>
      </c>
      <c r="F7447">
        <v>0</v>
      </c>
      <c r="G7447">
        <v>0</v>
      </c>
      <c r="H7447">
        <v>0</v>
      </c>
      <c r="I7447">
        <v>500000</v>
      </c>
      <c r="J7447">
        <f t="shared" si="119"/>
        <v>500000</v>
      </c>
    </row>
    <row r="7448" spans="1:10">
      <c r="A7448" t="s">
        <v>566</v>
      </c>
      <c r="B7448" t="s">
        <v>987</v>
      </c>
      <c r="C7448" t="s">
        <v>988</v>
      </c>
      <c r="D7448">
        <v>2022</v>
      </c>
      <c r="E7448">
        <v>50000</v>
      </c>
      <c r="F7448">
        <v>0</v>
      </c>
      <c r="G7448">
        <v>0</v>
      </c>
      <c r="H7448">
        <v>0</v>
      </c>
      <c r="I7448">
        <v>50000</v>
      </c>
      <c r="J7448">
        <f t="shared" si="119"/>
        <v>50000</v>
      </c>
    </row>
    <row r="7449" spans="1:10">
      <c r="A7449" t="s">
        <v>566</v>
      </c>
      <c r="B7449" t="s">
        <v>1757</v>
      </c>
      <c r="C7449" t="s">
        <v>1758</v>
      </c>
      <c r="D7449">
        <v>2022</v>
      </c>
      <c r="E7449">
        <v>100000</v>
      </c>
      <c r="F7449">
        <v>0</v>
      </c>
      <c r="G7449">
        <v>0</v>
      </c>
      <c r="H7449">
        <v>0</v>
      </c>
      <c r="I7449">
        <v>100000</v>
      </c>
      <c r="J7449">
        <f t="shared" si="119"/>
        <v>100000</v>
      </c>
    </row>
    <row r="7450" spans="1:10">
      <c r="A7450" t="s">
        <v>566</v>
      </c>
      <c r="B7450" t="s">
        <v>983</v>
      </c>
      <c r="C7450" t="s">
        <v>984</v>
      </c>
      <c r="D7450">
        <v>2022</v>
      </c>
      <c r="E7450">
        <v>150000</v>
      </c>
      <c r="F7450">
        <v>0</v>
      </c>
      <c r="G7450">
        <v>0</v>
      </c>
      <c r="H7450">
        <v>0</v>
      </c>
      <c r="I7450">
        <v>150000</v>
      </c>
      <c r="J7450">
        <f t="shared" si="119"/>
        <v>150000</v>
      </c>
    </row>
    <row r="7451" spans="1:10">
      <c r="A7451" t="s">
        <v>566</v>
      </c>
      <c r="B7451" t="s">
        <v>1759</v>
      </c>
      <c r="C7451" t="s">
        <v>1760</v>
      </c>
      <c r="D7451">
        <v>2022</v>
      </c>
      <c r="E7451">
        <v>100000</v>
      </c>
      <c r="F7451">
        <v>0</v>
      </c>
      <c r="G7451">
        <v>0</v>
      </c>
      <c r="H7451">
        <v>0</v>
      </c>
      <c r="I7451">
        <v>100000</v>
      </c>
      <c r="J7451">
        <f t="shared" si="119"/>
        <v>100000</v>
      </c>
    </row>
    <row r="7452" spans="1:10">
      <c r="A7452" t="s">
        <v>566</v>
      </c>
      <c r="B7452" t="s">
        <v>1080</v>
      </c>
      <c r="C7452" t="s">
        <v>592</v>
      </c>
      <c r="D7452">
        <v>2022</v>
      </c>
      <c r="E7452">
        <v>116000</v>
      </c>
      <c r="F7452">
        <v>0</v>
      </c>
      <c r="G7452">
        <v>0</v>
      </c>
      <c r="H7452">
        <v>0</v>
      </c>
      <c r="I7452">
        <v>116000</v>
      </c>
      <c r="J7452">
        <f t="shared" si="119"/>
        <v>116000</v>
      </c>
    </row>
    <row r="7453" spans="1:10">
      <c r="A7453" t="s">
        <v>566</v>
      </c>
      <c r="B7453" t="s">
        <v>1040</v>
      </c>
      <c r="C7453" t="s">
        <v>1041</v>
      </c>
      <c r="D7453">
        <v>2022</v>
      </c>
      <c r="E7453">
        <v>100000</v>
      </c>
      <c r="F7453">
        <v>0</v>
      </c>
      <c r="G7453">
        <v>0</v>
      </c>
      <c r="H7453">
        <v>0</v>
      </c>
      <c r="I7453">
        <v>100000</v>
      </c>
      <c r="J7453">
        <f t="shared" si="119"/>
        <v>100000</v>
      </c>
    </row>
    <row r="7454" spans="1:10">
      <c r="A7454" t="s">
        <v>566</v>
      </c>
      <c r="B7454" t="s">
        <v>1767</v>
      </c>
      <c r="C7454" t="s">
        <v>1768</v>
      </c>
      <c r="D7454">
        <v>2022</v>
      </c>
      <c r="E7454">
        <v>100000</v>
      </c>
      <c r="F7454">
        <v>0</v>
      </c>
      <c r="G7454">
        <v>0</v>
      </c>
      <c r="H7454">
        <v>0</v>
      </c>
      <c r="I7454">
        <v>100000</v>
      </c>
      <c r="J7454">
        <f t="shared" si="119"/>
        <v>100000</v>
      </c>
    </row>
    <row r="7455" spans="1:10">
      <c r="A7455" t="s">
        <v>566</v>
      </c>
      <c r="B7455" t="s">
        <v>2477</v>
      </c>
      <c r="C7455" t="s">
        <v>2478</v>
      </c>
      <c r="D7455">
        <v>2022</v>
      </c>
      <c r="E7455">
        <v>72000</v>
      </c>
      <c r="F7455">
        <v>0</v>
      </c>
      <c r="G7455">
        <v>0</v>
      </c>
      <c r="H7455">
        <v>0</v>
      </c>
      <c r="I7455">
        <v>72000</v>
      </c>
      <c r="J7455">
        <f t="shared" si="119"/>
        <v>72000</v>
      </c>
    </row>
    <row r="7456" spans="1:10">
      <c r="A7456" t="s">
        <v>566</v>
      </c>
      <c r="B7456" t="s">
        <v>2271</v>
      </c>
      <c r="C7456" t="s">
        <v>2272</v>
      </c>
      <c r="D7456">
        <v>2022</v>
      </c>
      <c r="E7456">
        <v>103000</v>
      </c>
      <c r="F7456">
        <v>0</v>
      </c>
      <c r="G7456">
        <v>0</v>
      </c>
      <c r="H7456">
        <v>0</v>
      </c>
      <c r="I7456">
        <v>103000</v>
      </c>
      <c r="J7456">
        <f t="shared" si="119"/>
        <v>103000</v>
      </c>
    </row>
    <row r="7457" spans="1:10">
      <c r="A7457" t="s">
        <v>566</v>
      </c>
      <c r="B7457" t="s">
        <v>1145</v>
      </c>
      <c r="C7457" t="s">
        <v>1146</v>
      </c>
      <c r="D7457">
        <v>2022</v>
      </c>
      <c r="E7457">
        <v>200000</v>
      </c>
      <c r="F7457">
        <v>0</v>
      </c>
      <c r="G7457">
        <v>0</v>
      </c>
      <c r="H7457">
        <v>0</v>
      </c>
      <c r="I7457">
        <v>200000</v>
      </c>
      <c r="J7457">
        <f t="shared" si="119"/>
        <v>200000</v>
      </c>
    </row>
    <row r="7458" spans="1:10">
      <c r="A7458" t="s">
        <v>566</v>
      </c>
      <c r="B7458" t="s">
        <v>1033</v>
      </c>
      <c r="C7458" t="s">
        <v>1034</v>
      </c>
      <c r="D7458">
        <v>2022</v>
      </c>
      <c r="E7458">
        <v>5000</v>
      </c>
      <c r="F7458">
        <v>0</v>
      </c>
      <c r="G7458">
        <v>0</v>
      </c>
      <c r="H7458">
        <v>0</v>
      </c>
      <c r="I7458">
        <v>5000</v>
      </c>
      <c r="J7458">
        <f t="shared" si="119"/>
        <v>5000</v>
      </c>
    </row>
    <row r="7459" spans="1:10">
      <c r="A7459" t="s">
        <v>566</v>
      </c>
      <c r="B7459" t="s">
        <v>2375</v>
      </c>
      <c r="C7459" t="s">
        <v>604</v>
      </c>
      <c r="D7459">
        <v>2022</v>
      </c>
      <c r="E7459">
        <v>100000</v>
      </c>
      <c r="F7459">
        <v>0</v>
      </c>
      <c r="G7459">
        <v>0</v>
      </c>
      <c r="H7459">
        <v>0</v>
      </c>
      <c r="I7459">
        <v>100000</v>
      </c>
      <c r="J7459">
        <f t="shared" si="119"/>
        <v>100000</v>
      </c>
    </row>
    <row r="7460" spans="1:10">
      <c r="A7460" t="s">
        <v>566</v>
      </c>
      <c r="B7460" t="s">
        <v>996</v>
      </c>
      <c r="C7460" t="s">
        <v>997</v>
      </c>
      <c r="D7460">
        <v>2022</v>
      </c>
      <c r="E7460">
        <v>100000</v>
      </c>
      <c r="F7460">
        <v>0</v>
      </c>
      <c r="G7460">
        <v>0</v>
      </c>
      <c r="H7460">
        <v>0</v>
      </c>
      <c r="I7460">
        <v>100000</v>
      </c>
      <c r="J7460">
        <f t="shared" si="119"/>
        <v>100000</v>
      </c>
    </row>
    <row r="7461" spans="1:10">
      <c r="A7461" t="s">
        <v>566</v>
      </c>
      <c r="B7461" t="s">
        <v>643</v>
      </c>
      <c r="C7461" t="s">
        <v>644</v>
      </c>
      <c r="D7461">
        <v>2022</v>
      </c>
      <c r="E7461">
        <v>100000</v>
      </c>
      <c r="F7461">
        <v>0</v>
      </c>
      <c r="G7461">
        <v>0</v>
      </c>
      <c r="H7461">
        <v>0</v>
      </c>
      <c r="I7461">
        <v>100000</v>
      </c>
      <c r="J7461">
        <f t="shared" si="119"/>
        <v>100000</v>
      </c>
    </row>
    <row r="7462" spans="1:10">
      <c r="A7462" t="s">
        <v>566</v>
      </c>
      <c r="B7462" t="s">
        <v>1007</v>
      </c>
      <c r="C7462" t="s">
        <v>1008</v>
      </c>
      <c r="D7462">
        <v>2022</v>
      </c>
      <c r="E7462">
        <v>60000</v>
      </c>
      <c r="F7462">
        <v>0</v>
      </c>
      <c r="G7462">
        <v>0</v>
      </c>
      <c r="H7462">
        <v>0</v>
      </c>
      <c r="I7462">
        <v>60000</v>
      </c>
      <c r="J7462">
        <f t="shared" si="119"/>
        <v>60000</v>
      </c>
    </row>
    <row r="7463" spans="1:10">
      <c r="A7463" t="s">
        <v>566</v>
      </c>
      <c r="B7463" t="s">
        <v>867</v>
      </c>
      <c r="C7463" t="s">
        <v>868</v>
      </c>
      <c r="D7463">
        <v>2022</v>
      </c>
      <c r="E7463">
        <v>250000</v>
      </c>
      <c r="F7463">
        <v>0</v>
      </c>
      <c r="G7463">
        <v>0</v>
      </c>
      <c r="H7463">
        <v>0</v>
      </c>
      <c r="I7463">
        <v>250000</v>
      </c>
      <c r="J7463">
        <f t="shared" si="119"/>
        <v>250000</v>
      </c>
    </row>
    <row r="7464" spans="1:10">
      <c r="A7464" t="s">
        <v>566</v>
      </c>
      <c r="B7464" t="s">
        <v>2277</v>
      </c>
      <c r="C7464" t="s">
        <v>2052</v>
      </c>
      <c r="D7464">
        <v>2022</v>
      </c>
      <c r="E7464">
        <v>250000</v>
      </c>
      <c r="F7464">
        <v>0</v>
      </c>
      <c r="G7464">
        <v>0</v>
      </c>
      <c r="H7464">
        <v>0</v>
      </c>
      <c r="I7464">
        <v>250000</v>
      </c>
      <c r="J7464">
        <f t="shared" si="119"/>
        <v>250000</v>
      </c>
    </row>
    <row r="7465" spans="1:10">
      <c r="A7465" t="s">
        <v>566</v>
      </c>
      <c r="B7465" t="s">
        <v>1017</v>
      </c>
      <c r="C7465" t="s">
        <v>1018</v>
      </c>
      <c r="D7465">
        <v>2022</v>
      </c>
      <c r="E7465">
        <v>100000</v>
      </c>
      <c r="F7465">
        <v>0</v>
      </c>
      <c r="G7465">
        <v>0</v>
      </c>
      <c r="H7465">
        <v>0</v>
      </c>
      <c r="I7465">
        <v>100000</v>
      </c>
      <c r="J7465">
        <f t="shared" si="119"/>
        <v>100000</v>
      </c>
    </row>
    <row r="7466" spans="1:10">
      <c r="A7466" t="s">
        <v>566</v>
      </c>
      <c r="B7466" t="s">
        <v>1771</v>
      </c>
      <c r="C7466" t="s">
        <v>1516</v>
      </c>
      <c r="D7466">
        <v>2022</v>
      </c>
      <c r="E7466">
        <v>150000</v>
      </c>
      <c r="F7466">
        <v>0</v>
      </c>
      <c r="G7466">
        <v>0</v>
      </c>
      <c r="H7466">
        <v>0</v>
      </c>
      <c r="I7466">
        <v>150000</v>
      </c>
      <c r="J7466">
        <f t="shared" si="119"/>
        <v>150000</v>
      </c>
    </row>
    <row r="7467" spans="1:10">
      <c r="A7467" t="s">
        <v>566</v>
      </c>
      <c r="B7467" t="s">
        <v>2479</v>
      </c>
      <c r="C7467" t="s">
        <v>2480</v>
      </c>
      <c r="D7467">
        <v>2022</v>
      </c>
      <c r="E7467">
        <v>120000</v>
      </c>
      <c r="F7467">
        <v>0</v>
      </c>
      <c r="G7467">
        <v>0</v>
      </c>
      <c r="H7467">
        <v>0</v>
      </c>
      <c r="I7467">
        <v>120000</v>
      </c>
      <c r="J7467">
        <f t="shared" ref="J7467:J7530" si="120">AVERAGEIF(E7467:H7467, "&gt;0")</f>
        <v>120000</v>
      </c>
    </row>
    <row r="7468" spans="1:10">
      <c r="A7468" t="s">
        <v>566</v>
      </c>
      <c r="B7468" t="s">
        <v>1778</v>
      </c>
      <c r="C7468" t="s">
        <v>1779</v>
      </c>
      <c r="D7468">
        <v>2022</v>
      </c>
      <c r="E7468">
        <v>100000</v>
      </c>
      <c r="F7468">
        <v>0</v>
      </c>
      <c r="G7468">
        <v>0</v>
      </c>
      <c r="H7468">
        <v>0</v>
      </c>
      <c r="I7468">
        <v>100000</v>
      </c>
      <c r="J7468">
        <f t="shared" si="120"/>
        <v>100000</v>
      </c>
    </row>
    <row r="7469" spans="1:10">
      <c r="A7469" t="s">
        <v>566</v>
      </c>
      <c r="B7469" t="s">
        <v>955</v>
      </c>
      <c r="C7469" t="s">
        <v>956</v>
      </c>
      <c r="D7469">
        <v>2022</v>
      </c>
      <c r="E7469">
        <v>100000</v>
      </c>
      <c r="F7469">
        <v>0</v>
      </c>
      <c r="G7469">
        <v>0</v>
      </c>
      <c r="H7469">
        <v>0</v>
      </c>
      <c r="I7469">
        <v>100000</v>
      </c>
      <c r="J7469">
        <f t="shared" si="120"/>
        <v>100000</v>
      </c>
    </row>
    <row r="7470" spans="1:10">
      <c r="A7470" t="s">
        <v>566</v>
      </c>
      <c r="B7470" t="s">
        <v>1000</v>
      </c>
      <c r="C7470" t="s">
        <v>608</v>
      </c>
      <c r="D7470">
        <v>2022</v>
      </c>
      <c r="E7470">
        <v>250000</v>
      </c>
      <c r="F7470">
        <v>0</v>
      </c>
      <c r="G7470">
        <v>0</v>
      </c>
      <c r="H7470">
        <v>0</v>
      </c>
      <c r="I7470">
        <v>250000</v>
      </c>
      <c r="J7470">
        <f t="shared" si="120"/>
        <v>250000</v>
      </c>
    </row>
    <row r="7471" spans="1:10">
      <c r="A7471" t="s">
        <v>566</v>
      </c>
      <c r="B7471" t="s">
        <v>1780</v>
      </c>
      <c r="C7471" t="s">
        <v>1781</v>
      </c>
      <c r="D7471">
        <v>2022</v>
      </c>
      <c r="E7471">
        <v>150000</v>
      </c>
      <c r="F7471">
        <v>0</v>
      </c>
      <c r="G7471">
        <v>0</v>
      </c>
      <c r="H7471">
        <v>0</v>
      </c>
      <c r="I7471">
        <v>150000</v>
      </c>
      <c r="J7471">
        <f t="shared" si="120"/>
        <v>150000</v>
      </c>
    </row>
    <row r="7472" spans="1:10">
      <c r="A7472" t="s">
        <v>566</v>
      </c>
      <c r="B7472" t="s">
        <v>2278</v>
      </c>
      <c r="C7472" t="s">
        <v>2279</v>
      </c>
      <c r="D7472">
        <v>2022</v>
      </c>
      <c r="E7472">
        <v>240000</v>
      </c>
      <c r="F7472">
        <v>0</v>
      </c>
      <c r="G7472">
        <v>0</v>
      </c>
      <c r="H7472">
        <v>0</v>
      </c>
      <c r="I7472">
        <v>240000</v>
      </c>
      <c r="J7472">
        <f t="shared" si="120"/>
        <v>240000</v>
      </c>
    </row>
    <row r="7473" spans="1:10">
      <c r="A7473" t="s">
        <v>566</v>
      </c>
      <c r="B7473" t="s">
        <v>2281</v>
      </c>
      <c r="C7473" t="s">
        <v>1441</v>
      </c>
      <c r="D7473">
        <v>2022</v>
      </c>
      <c r="E7473">
        <v>500000</v>
      </c>
      <c r="F7473">
        <v>0</v>
      </c>
      <c r="G7473">
        <v>0</v>
      </c>
      <c r="H7473">
        <v>0</v>
      </c>
      <c r="I7473">
        <v>500000</v>
      </c>
      <c r="J7473">
        <f t="shared" si="120"/>
        <v>500000</v>
      </c>
    </row>
    <row r="7474" spans="1:10">
      <c r="A7474" t="s">
        <v>566</v>
      </c>
      <c r="B7474" t="s">
        <v>2583</v>
      </c>
      <c r="C7474" t="s">
        <v>1390</v>
      </c>
      <c r="D7474">
        <v>2022</v>
      </c>
      <c r="E7474">
        <v>100000</v>
      </c>
      <c r="F7474">
        <v>0</v>
      </c>
      <c r="G7474">
        <v>0</v>
      </c>
      <c r="H7474">
        <v>0</v>
      </c>
      <c r="I7474">
        <v>100000</v>
      </c>
      <c r="J7474">
        <f t="shared" si="120"/>
        <v>100000</v>
      </c>
    </row>
    <row r="7475" spans="1:10">
      <c r="A7475" t="s">
        <v>566</v>
      </c>
      <c r="B7475" t="s">
        <v>658</v>
      </c>
      <c r="C7475" t="s">
        <v>618</v>
      </c>
      <c r="D7475">
        <v>2022</v>
      </c>
      <c r="E7475">
        <v>185000</v>
      </c>
      <c r="F7475">
        <v>0</v>
      </c>
      <c r="G7475">
        <v>0</v>
      </c>
      <c r="H7475">
        <v>0</v>
      </c>
      <c r="I7475">
        <v>185000</v>
      </c>
      <c r="J7475">
        <f t="shared" si="120"/>
        <v>185000</v>
      </c>
    </row>
    <row r="7476" spans="1:10">
      <c r="A7476" t="s">
        <v>566</v>
      </c>
      <c r="B7476" t="s">
        <v>659</v>
      </c>
      <c r="C7476" t="s">
        <v>620</v>
      </c>
      <c r="D7476">
        <v>2022</v>
      </c>
      <c r="E7476">
        <v>100000</v>
      </c>
      <c r="F7476">
        <v>0</v>
      </c>
      <c r="G7476">
        <v>0</v>
      </c>
      <c r="H7476">
        <v>0</v>
      </c>
      <c r="I7476">
        <v>100000</v>
      </c>
      <c r="J7476">
        <f t="shared" si="120"/>
        <v>100000</v>
      </c>
    </row>
    <row r="7477" spans="1:10">
      <c r="A7477" t="s">
        <v>566</v>
      </c>
      <c r="B7477" t="s">
        <v>1783</v>
      </c>
      <c r="C7477" t="s">
        <v>1784</v>
      </c>
      <c r="D7477">
        <v>2022</v>
      </c>
      <c r="E7477">
        <v>100000</v>
      </c>
      <c r="F7477">
        <v>0</v>
      </c>
      <c r="G7477">
        <v>0</v>
      </c>
      <c r="H7477">
        <v>0</v>
      </c>
      <c r="I7477">
        <v>100000</v>
      </c>
      <c r="J7477">
        <f t="shared" si="120"/>
        <v>100000</v>
      </c>
    </row>
    <row r="7478" spans="1:10">
      <c r="A7478" t="s">
        <v>566</v>
      </c>
      <c r="B7478" t="s">
        <v>2282</v>
      </c>
      <c r="C7478" t="s">
        <v>2283</v>
      </c>
      <c r="D7478">
        <v>2022</v>
      </c>
      <c r="E7478">
        <v>250000</v>
      </c>
      <c r="F7478">
        <v>0</v>
      </c>
      <c r="G7478">
        <v>0</v>
      </c>
      <c r="H7478">
        <v>0</v>
      </c>
      <c r="I7478">
        <v>250000</v>
      </c>
      <c r="J7478">
        <f t="shared" si="120"/>
        <v>250000</v>
      </c>
    </row>
    <row r="7479" spans="1:10">
      <c r="A7479" t="s">
        <v>566</v>
      </c>
      <c r="B7479" t="s">
        <v>1789</v>
      </c>
      <c r="C7479" t="s">
        <v>1790</v>
      </c>
      <c r="D7479">
        <v>2022</v>
      </c>
      <c r="E7479">
        <v>68000</v>
      </c>
      <c r="F7479">
        <v>0</v>
      </c>
      <c r="G7479">
        <v>0</v>
      </c>
      <c r="H7479">
        <v>0</v>
      </c>
      <c r="I7479">
        <v>68000</v>
      </c>
      <c r="J7479">
        <f t="shared" si="120"/>
        <v>68000</v>
      </c>
    </row>
    <row r="7480" spans="1:10">
      <c r="A7480" t="s">
        <v>566</v>
      </c>
      <c r="B7480" t="s">
        <v>1656</v>
      </c>
      <c r="C7480" t="s">
        <v>586</v>
      </c>
      <c r="D7480">
        <v>2022</v>
      </c>
      <c r="E7480">
        <v>1000000</v>
      </c>
      <c r="F7480">
        <v>0</v>
      </c>
      <c r="G7480">
        <v>0</v>
      </c>
      <c r="H7480">
        <v>0</v>
      </c>
      <c r="I7480">
        <v>1000000</v>
      </c>
      <c r="J7480">
        <f t="shared" si="120"/>
        <v>1000000</v>
      </c>
    </row>
    <row r="7481" spans="1:10">
      <c r="A7481" t="s">
        <v>566</v>
      </c>
      <c r="B7481" t="s">
        <v>2481</v>
      </c>
      <c r="C7481" t="s">
        <v>1645</v>
      </c>
      <c r="D7481">
        <v>2022</v>
      </c>
      <c r="E7481">
        <v>4000000</v>
      </c>
      <c r="F7481">
        <v>0</v>
      </c>
      <c r="G7481">
        <v>0</v>
      </c>
      <c r="H7481">
        <v>0</v>
      </c>
      <c r="I7481">
        <v>4000000</v>
      </c>
      <c r="J7481">
        <f t="shared" si="120"/>
        <v>4000000</v>
      </c>
    </row>
    <row r="7482" spans="1:10">
      <c r="A7482" t="s">
        <v>566</v>
      </c>
      <c r="B7482" t="s">
        <v>666</v>
      </c>
      <c r="C7482" t="s">
        <v>667</v>
      </c>
      <c r="D7482">
        <v>2022</v>
      </c>
      <c r="E7482">
        <v>1736000</v>
      </c>
      <c r="F7482">
        <v>0</v>
      </c>
      <c r="G7482">
        <v>0</v>
      </c>
      <c r="H7482">
        <v>0</v>
      </c>
      <c r="I7482">
        <v>1736000</v>
      </c>
      <c r="J7482">
        <f t="shared" si="120"/>
        <v>1736000</v>
      </c>
    </row>
    <row r="7483" spans="1:10">
      <c r="A7483" t="s">
        <v>566</v>
      </c>
      <c r="B7483" t="s">
        <v>668</v>
      </c>
      <c r="C7483" t="s">
        <v>669</v>
      </c>
      <c r="D7483">
        <v>2022</v>
      </c>
      <c r="E7483">
        <v>2000000</v>
      </c>
      <c r="F7483">
        <v>0</v>
      </c>
      <c r="G7483">
        <v>0</v>
      </c>
      <c r="H7483">
        <v>0</v>
      </c>
      <c r="I7483">
        <v>2000000</v>
      </c>
      <c r="J7483">
        <f t="shared" si="120"/>
        <v>2000000</v>
      </c>
    </row>
    <row r="7484" spans="1:10">
      <c r="A7484" t="s">
        <v>566</v>
      </c>
      <c r="B7484" t="s">
        <v>1112</v>
      </c>
      <c r="C7484" t="s">
        <v>1113</v>
      </c>
      <c r="D7484">
        <v>2022</v>
      </c>
      <c r="E7484">
        <v>500000</v>
      </c>
      <c r="F7484">
        <v>0</v>
      </c>
      <c r="G7484">
        <v>0</v>
      </c>
      <c r="H7484">
        <v>0</v>
      </c>
      <c r="I7484">
        <v>500000</v>
      </c>
      <c r="J7484">
        <f t="shared" si="120"/>
        <v>500000</v>
      </c>
    </row>
    <row r="7485" spans="1:10">
      <c r="A7485" t="s">
        <v>566</v>
      </c>
      <c r="B7485" t="s">
        <v>2285</v>
      </c>
      <c r="C7485" t="s">
        <v>612</v>
      </c>
      <c r="D7485">
        <v>2022</v>
      </c>
      <c r="E7485">
        <v>3940000</v>
      </c>
      <c r="F7485">
        <v>0</v>
      </c>
      <c r="G7485">
        <v>0</v>
      </c>
      <c r="H7485">
        <v>0</v>
      </c>
      <c r="I7485">
        <v>3940000</v>
      </c>
      <c r="J7485">
        <f t="shared" si="120"/>
        <v>3940000</v>
      </c>
    </row>
    <row r="7486" spans="1:10">
      <c r="A7486" t="s">
        <v>566</v>
      </c>
      <c r="B7486" t="s">
        <v>1037</v>
      </c>
      <c r="C7486" t="s">
        <v>588</v>
      </c>
      <c r="D7486">
        <v>2022</v>
      </c>
      <c r="E7486">
        <v>250000</v>
      </c>
      <c r="F7486">
        <v>0</v>
      </c>
      <c r="G7486">
        <v>0</v>
      </c>
      <c r="H7486">
        <v>0</v>
      </c>
      <c r="I7486">
        <v>250000</v>
      </c>
      <c r="J7486">
        <f t="shared" si="120"/>
        <v>250000</v>
      </c>
    </row>
    <row r="7487" spans="1:10">
      <c r="A7487" t="s">
        <v>566</v>
      </c>
      <c r="B7487" t="s">
        <v>2584</v>
      </c>
      <c r="C7487" t="s">
        <v>1256</v>
      </c>
      <c r="D7487">
        <v>2022</v>
      </c>
      <c r="E7487">
        <v>500000</v>
      </c>
      <c r="F7487">
        <v>0</v>
      </c>
      <c r="G7487">
        <v>0</v>
      </c>
      <c r="H7487">
        <v>0</v>
      </c>
      <c r="I7487">
        <v>500000</v>
      </c>
      <c r="J7487">
        <f t="shared" si="120"/>
        <v>500000</v>
      </c>
    </row>
    <row r="7488" spans="1:10">
      <c r="A7488" t="s">
        <v>566</v>
      </c>
      <c r="B7488" t="s">
        <v>1058</v>
      </c>
      <c r="C7488" t="s">
        <v>1059</v>
      </c>
      <c r="D7488">
        <v>2022</v>
      </c>
      <c r="E7488">
        <v>325000</v>
      </c>
      <c r="F7488">
        <v>0</v>
      </c>
      <c r="G7488">
        <v>0</v>
      </c>
      <c r="H7488">
        <v>0</v>
      </c>
      <c r="I7488">
        <v>325000</v>
      </c>
      <c r="J7488">
        <f t="shared" si="120"/>
        <v>325000</v>
      </c>
    </row>
    <row r="7489" spans="1:10">
      <c r="A7489" t="s">
        <v>566</v>
      </c>
      <c r="B7489" t="s">
        <v>1792</v>
      </c>
      <c r="C7489" t="s">
        <v>1438</v>
      </c>
      <c r="D7489">
        <v>2022</v>
      </c>
      <c r="E7489">
        <v>500000</v>
      </c>
      <c r="F7489">
        <v>0</v>
      </c>
      <c r="G7489">
        <v>0</v>
      </c>
      <c r="H7489">
        <v>0</v>
      </c>
      <c r="I7489">
        <v>500000</v>
      </c>
      <c r="J7489">
        <f t="shared" si="120"/>
        <v>500000</v>
      </c>
    </row>
    <row r="7490" spans="1:10">
      <c r="A7490" t="s">
        <v>566</v>
      </c>
      <c r="B7490" t="s">
        <v>2070</v>
      </c>
      <c r="C7490" t="s">
        <v>624</v>
      </c>
      <c r="D7490">
        <v>2022</v>
      </c>
      <c r="E7490">
        <v>100000</v>
      </c>
      <c r="F7490">
        <v>0</v>
      </c>
      <c r="G7490">
        <v>0</v>
      </c>
      <c r="H7490">
        <v>0</v>
      </c>
      <c r="I7490">
        <v>100000</v>
      </c>
      <c r="J7490">
        <f t="shared" si="120"/>
        <v>100000</v>
      </c>
    </row>
    <row r="7491" spans="1:10">
      <c r="A7491" t="s">
        <v>566</v>
      </c>
      <c r="B7491" t="s">
        <v>1137</v>
      </c>
      <c r="C7491" t="s">
        <v>1138</v>
      </c>
      <c r="D7491">
        <v>2022</v>
      </c>
      <c r="E7491">
        <v>500000</v>
      </c>
      <c r="F7491">
        <v>0</v>
      </c>
      <c r="G7491">
        <v>0</v>
      </c>
      <c r="H7491">
        <v>0</v>
      </c>
      <c r="I7491">
        <v>500000</v>
      </c>
      <c r="J7491">
        <f t="shared" si="120"/>
        <v>500000</v>
      </c>
    </row>
    <row r="7492" spans="1:10">
      <c r="A7492" t="s">
        <v>566</v>
      </c>
      <c r="B7492" t="s">
        <v>680</v>
      </c>
      <c r="C7492" t="s">
        <v>681</v>
      </c>
      <c r="D7492">
        <v>2022</v>
      </c>
      <c r="E7492">
        <v>250000</v>
      </c>
      <c r="F7492">
        <v>0</v>
      </c>
      <c r="G7492">
        <v>0</v>
      </c>
      <c r="H7492">
        <v>0</v>
      </c>
      <c r="I7492">
        <v>250000</v>
      </c>
      <c r="J7492">
        <f t="shared" si="120"/>
        <v>250000</v>
      </c>
    </row>
    <row r="7493" spans="1:10">
      <c r="A7493" t="s">
        <v>566</v>
      </c>
      <c r="B7493" t="s">
        <v>1129</v>
      </c>
      <c r="C7493" t="s">
        <v>594</v>
      </c>
      <c r="D7493">
        <v>2022</v>
      </c>
      <c r="E7493">
        <v>400000</v>
      </c>
      <c r="F7493">
        <v>0</v>
      </c>
      <c r="G7493">
        <v>0</v>
      </c>
      <c r="H7493">
        <v>0</v>
      </c>
      <c r="I7493">
        <v>400000</v>
      </c>
      <c r="J7493">
        <f t="shared" si="120"/>
        <v>400000</v>
      </c>
    </row>
    <row r="7494" spans="1:10">
      <c r="A7494" t="s">
        <v>566</v>
      </c>
      <c r="B7494" t="s">
        <v>2286</v>
      </c>
      <c r="C7494" t="s">
        <v>1348</v>
      </c>
      <c r="D7494">
        <v>2022</v>
      </c>
      <c r="E7494">
        <v>3700000</v>
      </c>
      <c r="F7494">
        <v>0</v>
      </c>
      <c r="G7494">
        <v>0</v>
      </c>
      <c r="H7494">
        <v>0</v>
      </c>
      <c r="I7494">
        <v>3700000</v>
      </c>
      <c r="J7494">
        <f t="shared" si="120"/>
        <v>3700000</v>
      </c>
    </row>
    <row r="7495" spans="1:10">
      <c r="A7495" t="s">
        <v>566</v>
      </c>
      <c r="B7495" t="s">
        <v>1793</v>
      </c>
      <c r="C7495" t="s">
        <v>1775</v>
      </c>
      <c r="D7495">
        <v>2022</v>
      </c>
      <c r="E7495">
        <v>300000</v>
      </c>
      <c r="F7495">
        <v>0</v>
      </c>
      <c r="G7495">
        <v>0</v>
      </c>
      <c r="H7495">
        <v>0</v>
      </c>
      <c r="I7495">
        <v>300000</v>
      </c>
      <c r="J7495">
        <f t="shared" si="120"/>
        <v>300000</v>
      </c>
    </row>
    <row r="7496" spans="1:10">
      <c r="A7496" t="s">
        <v>691</v>
      </c>
      <c r="B7496" t="s">
        <v>692</v>
      </c>
      <c r="C7496" t="s">
        <v>693</v>
      </c>
      <c r="D7496">
        <v>2022</v>
      </c>
      <c r="E7496">
        <v>67327734</v>
      </c>
      <c r="F7496">
        <v>47443000</v>
      </c>
      <c r="G7496">
        <v>160759000</v>
      </c>
      <c r="H7496">
        <v>52306000</v>
      </c>
      <c r="I7496">
        <v>327835734</v>
      </c>
      <c r="J7496">
        <f t="shared" si="120"/>
        <v>81958933.5</v>
      </c>
    </row>
    <row r="7497" spans="1:10">
      <c r="A7497" t="s">
        <v>691</v>
      </c>
      <c r="B7497" t="s">
        <v>694</v>
      </c>
      <c r="C7497" t="s">
        <v>695</v>
      </c>
      <c r="D7497">
        <v>2022</v>
      </c>
      <c r="E7497">
        <v>0</v>
      </c>
      <c r="F7497">
        <v>51707</v>
      </c>
      <c r="G7497">
        <v>2600000</v>
      </c>
      <c r="H7497">
        <v>0</v>
      </c>
      <c r="I7497">
        <v>2651707</v>
      </c>
      <c r="J7497">
        <f t="shared" si="120"/>
        <v>1325853.5</v>
      </c>
    </row>
    <row r="7498" spans="1:10">
      <c r="A7498" t="s">
        <v>691</v>
      </c>
      <c r="B7498" t="s">
        <v>1794</v>
      </c>
      <c r="C7498" t="s">
        <v>1795</v>
      </c>
      <c r="D7498">
        <v>2022</v>
      </c>
      <c r="E7498">
        <v>6155480</v>
      </c>
      <c r="F7498">
        <v>1165000</v>
      </c>
      <c r="G7498">
        <v>60546000</v>
      </c>
      <c r="H7498">
        <v>11608000</v>
      </c>
      <c r="I7498">
        <v>79474480</v>
      </c>
      <c r="J7498">
        <f t="shared" si="120"/>
        <v>19868620</v>
      </c>
    </row>
    <row r="7499" spans="1:10">
      <c r="A7499" t="s">
        <v>691</v>
      </c>
      <c r="B7499" t="s">
        <v>696</v>
      </c>
      <c r="C7499" t="s">
        <v>697</v>
      </c>
      <c r="D7499">
        <v>2022</v>
      </c>
      <c r="E7499">
        <v>0</v>
      </c>
      <c r="F7499">
        <v>2221550</v>
      </c>
      <c r="G7499">
        <v>220000</v>
      </c>
      <c r="H7499">
        <v>4200000</v>
      </c>
      <c r="I7499">
        <v>6641550</v>
      </c>
      <c r="J7499">
        <f t="shared" si="120"/>
        <v>2213850</v>
      </c>
    </row>
    <row r="7500" spans="1:10">
      <c r="A7500" t="s">
        <v>691</v>
      </c>
      <c r="B7500" t="s">
        <v>698</v>
      </c>
      <c r="C7500" t="s">
        <v>699</v>
      </c>
      <c r="D7500">
        <v>2022</v>
      </c>
      <c r="E7500">
        <v>0</v>
      </c>
      <c r="F7500">
        <v>1498399</v>
      </c>
      <c r="G7500">
        <v>0</v>
      </c>
      <c r="H7500">
        <v>0</v>
      </c>
      <c r="I7500">
        <v>1498399</v>
      </c>
      <c r="J7500">
        <f t="shared" si="120"/>
        <v>1498399</v>
      </c>
    </row>
    <row r="7501" spans="1:10">
      <c r="A7501" t="s">
        <v>691</v>
      </c>
      <c r="B7501" t="s">
        <v>700</v>
      </c>
      <c r="C7501" t="s">
        <v>701</v>
      </c>
      <c r="D7501">
        <v>2022</v>
      </c>
      <c r="E7501">
        <v>820000</v>
      </c>
      <c r="F7501">
        <v>2880000</v>
      </c>
      <c r="G7501">
        <v>6000000</v>
      </c>
      <c r="H7501">
        <v>1344000</v>
      </c>
      <c r="I7501">
        <v>11044000</v>
      </c>
      <c r="J7501">
        <f t="shared" si="120"/>
        <v>2761000</v>
      </c>
    </row>
    <row r="7502" spans="1:10">
      <c r="A7502" t="s">
        <v>691</v>
      </c>
      <c r="B7502" t="s">
        <v>2206</v>
      </c>
      <c r="C7502" t="s">
        <v>2207</v>
      </c>
      <c r="D7502">
        <v>2022</v>
      </c>
      <c r="E7502">
        <v>349816</v>
      </c>
      <c r="F7502">
        <v>4198000</v>
      </c>
      <c r="G7502">
        <v>0</v>
      </c>
      <c r="H7502">
        <v>0</v>
      </c>
      <c r="I7502">
        <v>4547816</v>
      </c>
      <c r="J7502">
        <f t="shared" si="120"/>
        <v>2273908</v>
      </c>
    </row>
    <row r="7503" spans="1:10">
      <c r="A7503" t="s">
        <v>691</v>
      </c>
      <c r="B7503" t="s">
        <v>702</v>
      </c>
      <c r="C7503" t="s">
        <v>2482</v>
      </c>
      <c r="D7503">
        <v>2022</v>
      </c>
      <c r="E7503">
        <v>9364734</v>
      </c>
      <c r="F7503">
        <v>4922000</v>
      </c>
      <c r="G7503">
        <v>36654000</v>
      </c>
      <c r="H7503">
        <v>121897000</v>
      </c>
      <c r="I7503">
        <v>172837734</v>
      </c>
      <c r="J7503">
        <f t="shared" si="120"/>
        <v>43209433.5</v>
      </c>
    </row>
    <row r="7504" spans="1:10">
      <c r="A7504" t="s">
        <v>691</v>
      </c>
      <c r="B7504" t="s">
        <v>704</v>
      </c>
      <c r="C7504" t="s">
        <v>705</v>
      </c>
      <c r="D7504">
        <v>2022</v>
      </c>
      <c r="E7504">
        <v>401000</v>
      </c>
      <c r="F7504">
        <v>876000</v>
      </c>
      <c r="G7504">
        <v>350000</v>
      </c>
      <c r="H7504">
        <v>443000</v>
      </c>
      <c r="I7504">
        <v>2070000</v>
      </c>
      <c r="J7504">
        <f t="shared" si="120"/>
        <v>517500</v>
      </c>
    </row>
    <row r="7505" spans="1:10">
      <c r="A7505" t="s">
        <v>691</v>
      </c>
      <c r="B7505" t="s">
        <v>2451</v>
      </c>
      <c r="C7505" t="s">
        <v>2452</v>
      </c>
      <c r="D7505">
        <v>2022</v>
      </c>
      <c r="E7505">
        <v>0</v>
      </c>
      <c r="F7505">
        <v>0</v>
      </c>
      <c r="G7505">
        <v>0</v>
      </c>
      <c r="H7505">
        <v>1486996</v>
      </c>
      <c r="I7505">
        <v>1486996</v>
      </c>
      <c r="J7505">
        <f t="shared" si="120"/>
        <v>1486996</v>
      </c>
    </row>
    <row r="7506" spans="1:10">
      <c r="A7506" t="s">
        <v>691</v>
      </c>
      <c r="B7506" t="s">
        <v>706</v>
      </c>
      <c r="C7506" t="s">
        <v>707</v>
      </c>
      <c r="D7506">
        <v>2022</v>
      </c>
      <c r="E7506">
        <v>1098101</v>
      </c>
      <c r="F7506">
        <v>182000</v>
      </c>
      <c r="G7506">
        <v>23238000</v>
      </c>
      <c r="H7506">
        <v>0</v>
      </c>
      <c r="I7506">
        <v>24518101</v>
      </c>
      <c r="J7506">
        <f t="shared" si="120"/>
        <v>8172700.333333333</v>
      </c>
    </row>
    <row r="7507" spans="1:10">
      <c r="A7507" t="s">
        <v>691</v>
      </c>
      <c r="B7507" t="s">
        <v>708</v>
      </c>
      <c r="C7507" t="s">
        <v>709</v>
      </c>
      <c r="D7507">
        <v>2022</v>
      </c>
      <c r="E7507">
        <v>0</v>
      </c>
      <c r="F7507">
        <v>0</v>
      </c>
      <c r="G7507">
        <v>1290429</v>
      </c>
      <c r="H7507">
        <v>0</v>
      </c>
      <c r="I7507">
        <v>1290429</v>
      </c>
      <c r="J7507">
        <f t="shared" si="120"/>
        <v>1290429</v>
      </c>
    </row>
    <row r="7508" spans="1:10">
      <c r="A7508" t="s">
        <v>691</v>
      </c>
      <c r="B7508" t="s">
        <v>2220</v>
      </c>
      <c r="C7508" t="s">
        <v>2221</v>
      </c>
      <c r="D7508">
        <v>2022</v>
      </c>
      <c r="E7508">
        <v>3200000</v>
      </c>
      <c r="F7508">
        <v>0</v>
      </c>
      <c r="G7508">
        <v>0</v>
      </c>
      <c r="H7508">
        <v>0</v>
      </c>
      <c r="I7508">
        <v>3200000</v>
      </c>
      <c r="J7508">
        <f t="shared" si="120"/>
        <v>3200000</v>
      </c>
    </row>
    <row r="7509" spans="1:10">
      <c r="A7509" t="s">
        <v>691</v>
      </c>
      <c r="B7509" t="s">
        <v>2220</v>
      </c>
      <c r="C7509" t="s">
        <v>2221</v>
      </c>
      <c r="D7509">
        <v>2022</v>
      </c>
      <c r="E7509">
        <v>2400000</v>
      </c>
      <c r="F7509">
        <v>0</v>
      </c>
      <c r="G7509">
        <v>0</v>
      </c>
      <c r="H7509">
        <v>0</v>
      </c>
      <c r="I7509">
        <v>2400000</v>
      </c>
      <c r="J7509">
        <f t="shared" si="120"/>
        <v>2400000</v>
      </c>
    </row>
    <row r="7510" spans="1:10">
      <c r="A7510" t="s">
        <v>691</v>
      </c>
      <c r="B7510" t="s">
        <v>710</v>
      </c>
      <c r="C7510" t="s">
        <v>711</v>
      </c>
      <c r="D7510">
        <v>2022</v>
      </c>
      <c r="E7510">
        <v>1411194</v>
      </c>
      <c r="F7510">
        <v>0</v>
      </c>
      <c r="G7510">
        <v>1189000</v>
      </c>
      <c r="H7510">
        <v>0</v>
      </c>
      <c r="I7510">
        <v>2600194</v>
      </c>
      <c r="J7510">
        <f t="shared" si="120"/>
        <v>1300097</v>
      </c>
    </row>
    <row r="7511" spans="1:10">
      <c r="A7511" t="s">
        <v>691</v>
      </c>
      <c r="B7511" t="s">
        <v>712</v>
      </c>
      <c r="C7511" t="s">
        <v>713</v>
      </c>
      <c r="D7511">
        <v>2022</v>
      </c>
      <c r="E7511">
        <v>0</v>
      </c>
      <c r="F7511">
        <v>4510112</v>
      </c>
      <c r="G7511">
        <v>2928000</v>
      </c>
      <c r="H7511">
        <v>7899000</v>
      </c>
      <c r="I7511">
        <v>15337112</v>
      </c>
      <c r="J7511">
        <f t="shared" si="120"/>
        <v>5112370.666666667</v>
      </c>
    </row>
    <row r="7512" spans="1:10">
      <c r="A7512" t="s">
        <v>691</v>
      </c>
      <c r="B7512" t="s">
        <v>714</v>
      </c>
      <c r="C7512" t="s">
        <v>715</v>
      </c>
      <c r="D7512">
        <v>2022</v>
      </c>
      <c r="E7512">
        <v>0</v>
      </c>
      <c r="F7512">
        <v>0</v>
      </c>
      <c r="G7512">
        <v>514231</v>
      </c>
      <c r="H7512">
        <v>0</v>
      </c>
      <c r="I7512">
        <v>514231</v>
      </c>
      <c r="J7512">
        <f t="shared" si="120"/>
        <v>514231</v>
      </c>
    </row>
    <row r="7513" spans="1:10">
      <c r="A7513" t="s">
        <v>691</v>
      </c>
      <c r="B7513" t="s">
        <v>718</v>
      </c>
      <c r="C7513" t="s">
        <v>719</v>
      </c>
      <c r="D7513">
        <v>2022</v>
      </c>
      <c r="E7513">
        <v>0</v>
      </c>
      <c r="F7513">
        <v>0</v>
      </c>
      <c r="G7513">
        <v>0</v>
      </c>
      <c r="H7513">
        <v>1050316</v>
      </c>
      <c r="I7513">
        <v>1050316</v>
      </c>
      <c r="J7513">
        <f t="shared" si="120"/>
        <v>1050316</v>
      </c>
    </row>
    <row r="7514" spans="1:10">
      <c r="A7514" t="s">
        <v>691</v>
      </c>
      <c r="B7514" t="s">
        <v>720</v>
      </c>
      <c r="C7514" t="s">
        <v>721</v>
      </c>
      <c r="D7514">
        <v>2022</v>
      </c>
      <c r="E7514">
        <v>11665133</v>
      </c>
      <c r="F7514">
        <v>661000</v>
      </c>
      <c r="G7514">
        <v>0</v>
      </c>
      <c r="H7514">
        <v>43913000</v>
      </c>
      <c r="I7514">
        <v>56239133</v>
      </c>
      <c r="J7514">
        <f t="shared" si="120"/>
        <v>18746377.666666668</v>
      </c>
    </row>
    <row r="7515" spans="1:10">
      <c r="A7515" t="s">
        <v>691</v>
      </c>
      <c r="B7515" t="s">
        <v>722</v>
      </c>
      <c r="C7515" t="s">
        <v>723</v>
      </c>
      <c r="D7515">
        <v>2022</v>
      </c>
      <c r="E7515">
        <v>0</v>
      </c>
      <c r="F7515">
        <v>0</v>
      </c>
      <c r="G7515">
        <v>4422066</v>
      </c>
      <c r="H7515">
        <v>11520000</v>
      </c>
      <c r="I7515">
        <v>15942066</v>
      </c>
      <c r="J7515">
        <f t="shared" si="120"/>
        <v>7971033</v>
      </c>
    </row>
    <row r="7516" spans="1:10">
      <c r="A7516" t="s">
        <v>691</v>
      </c>
      <c r="B7516" t="s">
        <v>2204</v>
      </c>
      <c r="C7516" t="s">
        <v>2205</v>
      </c>
      <c r="D7516">
        <v>2022</v>
      </c>
      <c r="E7516">
        <v>0</v>
      </c>
      <c r="F7516">
        <v>400000</v>
      </c>
      <c r="G7516">
        <v>0</v>
      </c>
      <c r="H7516">
        <v>0</v>
      </c>
      <c r="I7516">
        <v>400000</v>
      </c>
      <c r="J7516">
        <f t="shared" si="120"/>
        <v>400000</v>
      </c>
    </row>
    <row r="7517" spans="1:10">
      <c r="A7517" t="s">
        <v>691</v>
      </c>
      <c r="B7517" t="s">
        <v>1533</v>
      </c>
      <c r="C7517" t="s">
        <v>693</v>
      </c>
      <c r="D7517">
        <v>2022</v>
      </c>
      <c r="E7517">
        <v>1000000</v>
      </c>
      <c r="F7517">
        <v>0</v>
      </c>
      <c r="G7517">
        <v>0</v>
      </c>
      <c r="H7517">
        <v>0</v>
      </c>
      <c r="I7517">
        <v>1000000</v>
      </c>
      <c r="J7517">
        <f t="shared" si="120"/>
        <v>1000000</v>
      </c>
    </row>
    <row r="7518" spans="1:10">
      <c r="A7518" t="s">
        <v>691</v>
      </c>
      <c r="B7518" t="s">
        <v>2376</v>
      </c>
      <c r="C7518" t="s">
        <v>1805</v>
      </c>
      <c r="D7518">
        <v>2022</v>
      </c>
      <c r="E7518">
        <v>2240000</v>
      </c>
      <c r="F7518">
        <v>0</v>
      </c>
      <c r="G7518">
        <v>0</v>
      </c>
      <c r="H7518">
        <v>0</v>
      </c>
      <c r="I7518">
        <v>2240000</v>
      </c>
      <c r="J7518">
        <f t="shared" si="120"/>
        <v>2240000</v>
      </c>
    </row>
    <row r="7519" spans="1:10">
      <c r="A7519" t="s">
        <v>691</v>
      </c>
      <c r="B7519" t="s">
        <v>1484</v>
      </c>
      <c r="C7519" t="s">
        <v>725</v>
      </c>
      <c r="D7519">
        <v>2022</v>
      </c>
      <c r="E7519">
        <v>200000</v>
      </c>
      <c r="F7519">
        <v>0</v>
      </c>
      <c r="G7519">
        <v>0</v>
      </c>
      <c r="H7519">
        <v>0</v>
      </c>
      <c r="I7519">
        <v>200000</v>
      </c>
      <c r="J7519">
        <f t="shared" si="120"/>
        <v>200000</v>
      </c>
    </row>
    <row r="7520" spans="1:10">
      <c r="A7520" t="s">
        <v>691</v>
      </c>
      <c r="B7520" t="s">
        <v>1427</v>
      </c>
      <c r="C7520" t="s">
        <v>1428</v>
      </c>
      <c r="D7520">
        <v>2022</v>
      </c>
      <c r="E7520">
        <v>65000</v>
      </c>
      <c r="F7520">
        <v>0</v>
      </c>
      <c r="G7520">
        <v>0</v>
      </c>
      <c r="H7520">
        <v>0</v>
      </c>
      <c r="I7520">
        <v>65000</v>
      </c>
      <c r="J7520">
        <f t="shared" si="120"/>
        <v>65000</v>
      </c>
    </row>
    <row r="7521" spans="1:10">
      <c r="A7521" t="s">
        <v>691</v>
      </c>
      <c r="B7521" t="s">
        <v>2071</v>
      </c>
      <c r="C7521" t="s">
        <v>2072</v>
      </c>
      <c r="D7521">
        <v>2022</v>
      </c>
      <c r="E7521">
        <v>200000</v>
      </c>
      <c r="F7521">
        <v>0</v>
      </c>
      <c r="G7521">
        <v>0</v>
      </c>
      <c r="H7521">
        <v>0</v>
      </c>
      <c r="I7521">
        <v>200000</v>
      </c>
      <c r="J7521">
        <f t="shared" si="120"/>
        <v>200000</v>
      </c>
    </row>
    <row r="7522" spans="1:10">
      <c r="A7522" t="s">
        <v>691</v>
      </c>
      <c r="B7522" t="s">
        <v>2077</v>
      </c>
      <c r="C7522" t="s">
        <v>2078</v>
      </c>
      <c r="D7522">
        <v>2022</v>
      </c>
      <c r="E7522">
        <v>2990000</v>
      </c>
      <c r="F7522">
        <v>0</v>
      </c>
      <c r="G7522">
        <v>0</v>
      </c>
      <c r="H7522">
        <v>0</v>
      </c>
      <c r="I7522">
        <v>2990000</v>
      </c>
      <c r="J7522">
        <f t="shared" si="120"/>
        <v>2990000</v>
      </c>
    </row>
    <row r="7523" spans="1:10">
      <c r="A7523" t="s">
        <v>691</v>
      </c>
      <c r="B7523" t="s">
        <v>2379</v>
      </c>
      <c r="C7523" t="s">
        <v>2380</v>
      </c>
      <c r="D7523">
        <v>2022</v>
      </c>
      <c r="E7523">
        <v>284000</v>
      </c>
      <c r="F7523">
        <v>0</v>
      </c>
      <c r="G7523">
        <v>0</v>
      </c>
      <c r="H7523">
        <v>0</v>
      </c>
      <c r="I7523">
        <v>284000</v>
      </c>
      <c r="J7523">
        <f t="shared" si="120"/>
        <v>284000</v>
      </c>
    </row>
    <row r="7524" spans="1:10">
      <c r="A7524" t="s">
        <v>691</v>
      </c>
      <c r="B7524" t="s">
        <v>2387</v>
      </c>
      <c r="C7524" t="s">
        <v>2388</v>
      </c>
      <c r="D7524">
        <v>2022</v>
      </c>
      <c r="E7524">
        <v>8600000</v>
      </c>
      <c r="F7524">
        <v>0</v>
      </c>
      <c r="G7524">
        <v>0</v>
      </c>
      <c r="H7524">
        <v>0</v>
      </c>
      <c r="I7524">
        <v>8600000</v>
      </c>
      <c r="J7524">
        <f t="shared" si="120"/>
        <v>8600000</v>
      </c>
    </row>
    <row r="7525" spans="1:10">
      <c r="A7525" t="s">
        <v>691</v>
      </c>
      <c r="B7525" t="s">
        <v>2391</v>
      </c>
      <c r="C7525" t="s">
        <v>2392</v>
      </c>
      <c r="D7525">
        <v>2022</v>
      </c>
      <c r="E7525">
        <v>100000</v>
      </c>
      <c r="F7525">
        <v>0</v>
      </c>
      <c r="G7525">
        <v>0</v>
      </c>
      <c r="H7525">
        <v>0</v>
      </c>
      <c r="I7525">
        <v>100000</v>
      </c>
      <c r="J7525">
        <f t="shared" si="120"/>
        <v>100000</v>
      </c>
    </row>
    <row r="7526" spans="1:10">
      <c r="A7526" t="s">
        <v>691</v>
      </c>
      <c r="B7526" t="s">
        <v>2585</v>
      </c>
      <c r="C7526" t="s">
        <v>2586</v>
      </c>
      <c r="D7526">
        <v>2022</v>
      </c>
      <c r="E7526">
        <v>47000</v>
      </c>
      <c r="F7526">
        <v>0</v>
      </c>
      <c r="G7526">
        <v>0</v>
      </c>
      <c r="H7526">
        <v>0</v>
      </c>
      <c r="I7526">
        <v>47000</v>
      </c>
      <c r="J7526">
        <f t="shared" si="120"/>
        <v>47000</v>
      </c>
    </row>
    <row r="7527" spans="1:10">
      <c r="A7527" t="s">
        <v>691</v>
      </c>
      <c r="B7527" t="s">
        <v>2394</v>
      </c>
      <c r="C7527" t="s">
        <v>2290</v>
      </c>
      <c r="D7527">
        <v>2022</v>
      </c>
      <c r="E7527">
        <v>1388000</v>
      </c>
      <c r="F7527">
        <v>0</v>
      </c>
      <c r="G7527">
        <v>0</v>
      </c>
      <c r="H7527">
        <v>0</v>
      </c>
      <c r="I7527">
        <v>1388000</v>
      </c>
      <c r="J7527">
        <f t="shared" si="120"/>
        <v>1388000</v>
      </c>
    </row>
    <row r="7528" spans="1:10">
      <c r="A7528" t="s">
        <v>691</v>
      </c>
      <c r="B7528" t="s">
        <v>2587</v>
      </c>
      <c r="C7528" t="s">
        <v>2588</v>
      </c>
      <c r="D7528">
        <v>2022</v>
      </c>
      <c r="E7528">
        <v>213000</v>
      </c>
      <c r="F7528">
        <v>0</v>
      </c>
      <c r="G7528">
        <v>0</v>
      </c>
      <c r="H7528">
        <v>0</v>
      </c>
      <c r="I7528">
        <v>213000</v>
      </c>
      <c r="J7528">
        <f t="shared" si="120"/>
        <v>213000</v>
      </c>
    </row>
    <row r="7529" spans="1:10">
      <c r="A7529" t="s">
        <v>691</v>
      </c>
      <c r="B7529" t="s">
        <v>1307</v>
      </c>
      <c r="C7529" t="s">
        <v>727</v>
      </c>
      <c r="D7529">
        <v>2022</v>
      </c>
      <c r="E7529">
        <v>1190000</v>
      </c>
      <c r="F7529">
        <v>0</v>
      </c>
      <c r="G7529">
        <v>0</v>
      </c>
      <c r="H7529">
        <v>0</v>
      </c>
      <c r="I7529">
        <v>1190000</v>
      </c>
      <c r="J7529">
        <f t="shared" si="120"/>
        <v>1190000</v>
      </c>
    </row>
    <row r="7530" spans="1:10">
      <c r="A7530" t="s">
        <v>691</v>
      </c>
      <c r="B7530" t="s">
        <v>1235</v>
      </c>
      <c r="C7530" t="s">
        <v>1236</v>
      </c>
      <c r="D7530">
        <v>2022</v>
      </c>
      <c r="E7530">
        <v>2171000</v>
      </c>
      <c r="F7530">
        <v>0</v>
      </c>
      <c r="G7530">
        <v>0</v>
      </c>
      <c r="H7530">
        <v>0</v>
      </c>
      <c r="I7530">
        <v>2171000</v>
      </c>
      <c r="J7530">
        <f t="shared" si="120"/>
        <v>2171000</v>
      </c>
    </row>
    <row r="7531" spans="1:10">
      <c r="A7531" t="s">
        <v>691</v>
      </c>
      <c r="B7531" t="s">
        <v>2589</v>
      </c>
      <c r="C7531" t="s">
        <v>2590</v>
      </c>
      <c r="D7531">
        <v>2022</v>
      </c>
      <c r="E7531">
        <v>688000</v>
      </c>
      <c r="F7531">
        <v>0</v>
      </c>
      <c r="G7531">
        <v>0</v>
      </c>
      <c r="H7531">
        <v>0</v>
      </c>
      <c r="I7531">
        <v>688000</v>
      </c>
      <c r="J7531">
        <f t="shared" ref="J7531:J7594" si="121">AVERAGEIF(E7531:H7531, "&gt;0")</f>
        <v>688000</v>
      </c>
    </row>
    <row r="7532" spans="1:10">
      <c r="A7532" t="s">
        <v>691</v>
      </c>
      <c r="B7532" t="s">
        <v>2591</v>
      </c>
      <c r="C7532" t="s">
        <v>2592</v>
      </c>
      <c r="D7532">
        <v>2022</v>
      </c>
      <c r="E7532">
        <v>100000</v>
      </c>
      <c r="F7532">
        <v>0</v>
      </c>
      <c r="G7532">
        <v>0</v>
      </c>
      <c r="H7532">
        <v>0</v>
      </c>
      <c r="I7532">
        <v>100000</v>
      </c>
      <c r="J7532">
        <f t="shared" si="121"/>
        <v>100000</v>
      </c>
    </row>
    <row r="7533" spans="1:10">
      <c r="A7533" t="s">
        <v>691</v>
      </c>
      <c r="B7533" t="s">
        <v>2092</v>
      </c>
      <c r="C7533" t="s">
        <v>2093</v>
      </c>
      <c r="D7533">
        <v>2022</v>
      </c>
      <c r="E7533">
        <v>919000</v>
      </c>
      <c r="F7533">
        <v>0</v>
      </c>
      <c r="G7533">
        <v>0</v>
      </c>
      <c r="H7533">
        <v>0</v>
      </c>
      <c r="I7533">
        <v>919000</v>
      </c>
      <c r="J7533">
        <f t="shared" si="121"/>
        <v>919000</v>
      </c>
    </row>
    <row r="7534" spans="1:10">
      <c r="A7534" t="s">
        <v>691</v>
      </c>
      <c r="B7534" t="s">
        <v>2094</v>
      </c>
      <c r="C7534" t="s">
        <v>2095</v>
      </c>
      <c r="D7534">
        <v>2022</v>
      </c>
      <c r="E7534">
        <v>1025000</v>
      </c>
      <c r="F7534">
        <v>0</v>
      </c>
      <c r="G7534">
        <v>0</v>
      </c>
      <c r="H7534">
        <v>0</v>
      </c>
      <c r="I7534">
        <v>1025000</v>
      </c>
      <c r="J7534">
        <f t="shared" si="121"/>
        <v>1025000</v>
      </c>
    </row>
    <row r="7535" spans="1:10">
      <c r="A7535" t="s">
        <v>691</v>
      </c>
      <c r="B7535" t="s">
        <v>1302</v>
      </c>
      <c r="C7535" t="s">
        <v>738</v>
      </c>
      <c r="D7535">
        <v>2022</v>
      </c>
      <c r="E7535">
        <v>617000</v>
      </c>
      <c r="F7535">
        <v>0</v>
      </c>
      <c r="G7535">
        <v>0</v>
      </c>
      <c r="H7535">
        <v>0</v>
      </c>
      <c r="I7535">
        <v>617000</v>
      </c>
      <c r="J7535">
        <f t="shared" si="121"/>
        <v>617000</v>
      </c>
    </row>
    <row r="7536" spans="1:10">
      <c r="A7536" t="s">
        <v>691</v>
      </c>
      <c r="B7536" t="s">
        <v>2402</v>
      </c>
      <c r="C7536" t="s">
        <v>2292</v>
      </c>
      <c r="D7536">
        <v>2022</v>
      </c>
      <c r="E7536">
        <v>656000</v>
      </c>
      <c r="F7536">
        <v>0</v>
      </c>
      <c r="G7536">
        <v>0</v>
      </c>
      <c r="H7536">
        <v>0</v>
      </c>
      <c r="I7536">
        <v>656000</v>
      </c>
      <c r="J7536">
        <f t="shared" si="121"/>
        <v>656000</v>
      </c>
    </row>
    <row r="7537" spans="1:10">
      <c r="A7537" t="s">
        <v>691</v>
      </c>
      <c r="B7537" t="s">
        <v>2098</v>
      </c>
      <c r="C7537" t="s">
        <v>2099</v>
      </c>
      <c r="D7537">
        <v>2022</v>
      </c>
      <c r="E7537">
        <v>127000</v>
      </c>
      <c r="F7537">
        <v>0</v>
      </c>
      <c r="G7537">
        <v>0</v>
      </c>
      <c r="H7537">
        <v>0</v>
      </c>
      <c r="I7537">
        <v>127000</v>
      </c>
      <c r="J7537">
        <f t="shared" si="121"/>
        <v>127000</v>
      </c>
    </row>
    <row r="7538" spans="1:10">
      <c r="A7538" t="s">
        <v>691</v>
      </c>
      <c r="B7538" t="s">
        <v>2102</v>
      </c>
      <c r="C7538" t="s">
        <v>2103</v>
      </c>
      <c r="D7538">
        <v>2022</v>
      </c>
      <c r="E7538">
        <v>118000</v>
      </c>
      <c r="F7538">
        <v>0</v>
      </c>
      <c r="G7538">
        <v>0</v>
      </c>
      <c r="H7538">
        <v>0</v>
      </c>
      <c r="I7538">
        <v>118000</v>
      </c>
      <c r="J7538">
        <f t="shared" si="121"/>
        <v>118000</v>
      </c>
    </row>
    <row r="7539" spans="1:10">
      <c r="A7539" t="s">
        <v>691</v>
      </c>
      <c r="B7539" t="s">
        <v>724</v>
      </c>
      <c r="C7539" t="s">
        <v>725</v>
      </c>
      <c r="D7539">
        <v>2022</v>
      </c>
      <c r="E7539">
        <v>178000</v>
      </c>
      <c r="F7539">
        <v>0</v>
      </c>
      <c r="G7539">
        <v>0</v>
      </c>
      <c r="H7539">
        <v>0</v>
      </c>
      <c r="I7539">
        <v>178000</v>
      </c>
      <c r="J7539">
        <f t="shared" si="121"/>
        <v>178000</v>
      </c>
    </row>
    <row r="7540" spans="1:10">
      <c r="A7540" t="s">
        <v>691</v>
      </c>
      <c r="B7540" t="s">
        <v>2593</v>
      </c>
      <c r="C7540" t="s">
        <v>2388</v>
      </c>
      <c r="D7540">
        <v>2022</v>
      </c>
      <c r="E7540">
        <v>1000000</v>
      </c>
      <c r="F7540">
        <v>0</v>
      </c>
      <c r="G7540">
        <v>0</v>
      </c>
      <c r="H7540">
        <v>0</v>
      </c>
      <c r="I7540">
        <v>1000000</v>
      </c>
      <c r="J7540">
        <f t="shared" si="121"/>
        <v>1000000</v>
      </c>
    </row>
    <row r="7541" spans="1:10">
      <c r="A7541" t="s">
        <v>691</v>
      </c>
      <c r="B7541" t="s">
        <v>2594</v>
      </c>
      <c r="C7541" t="s">
        <v>2595</v>
      </c>
      <c r="D7541">
        <v>2022</v>
      </c>
      <c r="E7541">
        <v>150000</v>
      </c>
      <c r="F7541">
        <v>0</v>
      </c>
      <c r="G7541">
        <v>0</v>
      </c>
      <c r="H7541">
        <v>0</v>
      </c>
      <c r="I7541">
        <v>150000</v>
      </c>
      <c r="J7541">
        <f t="shared" si="121"/>
        <v>150000</v>
      </c>
    </row>
    <row r="7542" spans="1:10">
      <c r="A7542" t="s">
        <v>691</v>
      </c>
      <c r="B7542" t="s">
        <v>2596</v>
      </c>
      <c r="C7542" t="s">
        <v>2597</v>
      </c>
      <c r="D7542">
        <v>2022</v>
      </c>
      <c r="E7542">
        <v>26000</v>
      </c>
      <c r="F7542">
        <v>0</v>
      </c>
      <c r="G7542">
        <v>0</v>
      </c>
      <c r="H7542">
        <v>0</v>
      </c>
      <c r="I7542">
        <v>26000</v>
      </c>
      <c r="J7542">
        <f t="shared" si="121"/>
        <v>26000</v>
      </c>
    </row>
    <row r="7543" spans="1:10">
      <c r="A7543" t="s">
        <v>691</v>
      </c>
      <c r="B7543" t="s">
        <v>2598</v>
      </c>
      <c r="C7543" t="s">
        <v>2586</v>
      </c>
      <c r="D7543">
        <v>2022</v>
      </c>
      <c r="E7543">
        <v>125000</v>
      </c>
      <c r="F7543">
        <v>0</v>
      </c>
      <c r="G7543">
        <v>0</v>
      </c>
      <c r="H7543">
        <v>0</v>
      </c>
      <c r="I7543">
        <v>125000</v>
      </c>
      <c r="J7543">
        <f t="shared" si="121"/>
        <v>125000</v>
      </c>
    </row>
    <row r="7544" spans="1:10">
      <c r="A7544" t="s">
        <v>691</v>
      </c>
      <c r="B7544" t="s">
        <v>2599</v>
      </c>
      <c r="C7544" t="s">
        <v>1236</v>
      </c>
      <c r="D7544">
        <v>2022</v>
      </c>
      <c r="E7544">
        <v>1551000</v>
      </c>
      <c r="F7544">
        <v>0</v>
      </c>
      <c r="G7544">
        <v>0</v>
      </c>
      <c r="H7544">
        <v>0</v>
      </c>
      <c r="I7544">
        <v>1551000</v>
      </c>
      <c r="J7544">
        <f t="shared" si="121"/>
        <v>1551000</v>
      </c>
    </row>
    <row r="7545" spans="1:10">
      <c r="A7545" t="s">
        <v>691</v>
      </c>
      <c r="B7545" t="s">
        <v>2600</v>
      </c>
      <c r="C7545" t="s">
        <v>2158</v>
      </c>
      <c r="D7545">
        <v>2022</v>
      </c>
      <c r="E7545">
        <v>500000</v>
      </c>
      <c r="F7545">
        <v>0</v>
      </c>
      <c r="G7545">
        <v>0</v>
      </c>
      <c r="H7545">
        <v>0</v>
      </c>
      <c r="I7545">
        <v>500000</v>
      </c>
      <c r="J7545">
        <f t="shared" si="121"/>
        <v>500000</v>
      </c>
    </row>
    <row r="7546" spans="1:10">
      <c r="A7546" t="s">
        <v>691</v>
      </c>
      <c r="B7546" t="s">
        <v>1804</v>
      </c>
      <c r="C7546" t="s">
        <v>1805</v>
      </c>
      <c r="D7546">
        <v>2022</v>
      </c>
      <c r="E7546">
        <v>150000</v>
      </c>
      <c r="F7546">
        <v>0</v>
      </c>
      <c r="G7546">
        <v>0</v>
      </c>
      <c r="H7546">
        <v>0</v>
      </c>
      <c r="I7546">
        <v>150000</v>
      </c>
      <c r="J7546">
        <f t="shared" si="121"/>
        <v>150000</v>
      </c>
    </row>
    <row r="7547" spans="1:10">
      <c r="A7547" t="s">
        <v>691</v>
      </c>
      <c r="B7547" t="s">
        <v>2104</v>
      </c>
      <c r="C7547" t="s">
        <v>2072</v>
      </c>
      <c r="D7547">
        <v>2022</v>
      </c>
      <c r="E7547">
        <v>100000</v>
      </c>
      <c r="F7547">
        <v>0</v>
      </c>
      <c r="G7547">
        <v>0</v>
      </c>
      <c r="H7547">
        <v>0</v>
      </c>
      <c r="I7547">
        <v>100000</v>
      </c>
      <c r="J7547">
        <f t="shared" si="121"/>
        <v>100000</v>
      </c>
    </row>
    <row r="7548" spans="1:10">
      <c r="A7548" t="s">
        <v>691</v>
      </c>
      <c r="B7548" t="s">
        <v>2601</v>
      </c>
      <c r="C7548" t="s">
        <v>2597</v>
      </c>
      <c r="D7548">
        <v>2022</v>
      </c>
      <c r="E7548">
        <v>26000</v>
      </c>
      <c r="F7548">
        <v>0</v>
      </c>
      <c r="G7548">
        <v>0</v>
      </c>
      <c r="H7548">
        <v>0</v>
      </c>
      <c r="I7548">
        <v>26000</v>
      </c>
      <c r="J7548">
        <f t="shared" si="121"/>
        <v>26000</v>
      </c>
    </row>
    <row r="7549" spans="1:10">
      <c r="A7549" t="s">
        <v>691</v>
      </c>
      <c r="B7549" t="s">
        <v>2602</v>
      </c>
      <c r="C7549" t="s">
        <v>2603</v>
      </c>
      <c r="D7549">
        <v>2022</v>
      </c>
      <c r="E7549">
        <v>133000</v>
      </c>
      <c r="F7549">
        <v>0</v>
      </c>
      <c r="G7549">
        <v>0</v>
      </c>
      <c r="H7549">
        <v>0</v>
      </c>
      <c r="I7549">
        <v>133000</v>
      </c>
      <c r="J7549">
        <f t="shared" si="121"/>
        <v>133000</v>
      </c>
    </row>
    <row r="7550" spans="1:10">
      <c r="A7550" t="s">
        <v>691</v>
      </c>
      <c r="B7550" t="s">
        <v>1808</v>
      </c>
      <c r="C7550" t="s">
        <v>1809</v>
      </c>
      <c r="D7550">
        <v>2022</v>
      </c>
      <c r="E7550">
        <v>191000</v>
      </c>
      <c r="F7550">
        <v>0</v>
      </c>
      <c r="G7550">
        <v>0</v>
      </c>
      <c r="H7550">
        <v>0</v>
      </c>
      <c r="I7550">
        <v>191000</v>
      </c>
      <c r="J7550">
        <f t="shared" si="121"/>
        <v>191000</v>
      </c>
    </row>
    <row r="7551" spans="1:10">
      <c r="A7551" t="s">
        <v>691</v>
      </c>
      <c r="B7551" t="s">
        <v>2289</v>
      </c>
      <c r="C7551" t="s">
        <v>2290</v>
      </c>
      <c r="D7551">
        <v>2022</v>
      </c>
      <c r="E7551">
        <v>112000</v>
      </c>
      <c r="F7551">
        <v>0</v>
      </c>
      <c r="G7551">
        <v>0</v>
      </c>
      <c r="H7551">
        <v>0</v>
      </c>
      <c r="I7551">
        <v>112000</v>
      </c>
      <c r="J7551">
        <f t="shared" si="121"/>
        <v>112000</v>
      </c>
    </row>
    <row r="7552" spans="1:10">
      <c r="A7552" t="s">
        <v>691</v>
      </c>
      <c r="B7552" t="s">
        <v>2604</v>
      </c>
      <c r="C7552" t="s">
        <v>2093</v>
      </c>
      <c r="D7552">
        <v>2022</v>
      </c>
      <c r="E7552">
        <v>628000</v>
      </c>
      <c r="F7552">
        <v>0</v>
      </c>
      <c r="G7552">
        <v>0</v>
      </c>
      <c r="H7552">
        <v>0</v>
      </c>
      <c r="I7552">
        <v>628000</v>
      </c>
      <c r="J7552">
        <f t="shared" si="121"/>
        <v>628000</v>
      </c>
    </row>
    <row r="7553" spans="1:10">
      <c r="A7553" t="s">
        <v>691</v>
      </c>
      <c r="B7553" t="s">
        <v>2291</v>
      </c>
      <c r="C7553" t="s">
        <v>2292</v>
      </c>
      <c r="D7553">
        <v>2022</v>
      </c>
      <c r="E7553">
        <v>200000</v>
      </c>
      <c r="F7553">
        <v>0</v>
      </c>
      <c r="G7553">
        <v>0</v>
      </c>
      <c r="H7553">
        <v>0</v>
      </c>
      <c r="I7553">
        <v>200000</v>
      </c>
      <c r="J7553">
        <f t="shared" si="121"/>
        <v>200000</v>
      </c>
    </row>
    <row r="7554" spans="1:10">
      <c r="A7554" t="s">
        <v>691</v>
      </c>
      <c r="B7554" t="s">
        <v>2108</v>
      </c>
      <c r="C7554" t="s">
        <v>2109</v>
      </c>
      <c r="D7554">
        <v>2022</v>
      </c>
      <c r="E7554">
        <v>3000000</v>
      </c>
      <c r="F7554">
        <v>0</v>
      </c>
      <c r="G7554">
        <v>0</v>
      </c>
      <c r="H7554">
        <v>0</v>
      </c>
      <c r="I7554">
        <v>3000000</v>
      </c>
      <c r="J7554">
        <f t="shared" si="121"/>
        <v>3000000</v>
      </c>
    </row>
    <row r="7555" spans="1:10">
      <c r="A7555" t="s">
        <v>691</v>
      </c>
      <c r="B7555" t="s">
        <v>2110</v>
      </c>
      <c r="C7555" t="s">
        <v>2095</v>
      </c>
      <c r="D7555">
        <v>2022</v>
      </c>
      <c r="E7555">
        <v>1025000</v>
      </c>
      <c r="F7555">
        <v>0</v>
      </c>
      <c r="G7555">
        <v>0</v>
      </c>
      <c r="H7555">
        <v>0</v>
      </c>
      <c r="I7555">
        <v>1025000</v>
      </c>
      <c r="J7555">
        <f t="shared" si="121"/>
        <v>1025000</v>
      </c>
    </row>
    <row r="7556" spans="1:10">
      <c r="A7556" t="s">
        <v>691</v>
      </c>
      <c r="B7556" t="s">
        <v>2483</v>
      </c>
      <c r="C7556" t="s">
        <v>2484</v>
      </c>
      <c r="D7556">
        <v>2022</v>
      </c>
      <c r="E7556">
        <v>1000000</v>
      </c>
      <c r="F7556">
        <v>0</v>
      </c>
      <c r="G7556">
        <v>0</v>
      </c>
      <c r="H7556">
        <v>0</v>
      </c>
      <c r="I7556">
        <v>1000000</v>
      </c>
      <c r="J7556">
        <f t="shared" si="121"/>
        <v>1000000</v>
      </c>
    </row>
    <row r="7557" spans="1:10">
      <c r="A7557" t="s">
        <v>691</v>
      </c>
      <c r="B7557" t="s">
        <v>2485</v>
      </c>
      <c r="C7557" t="s">
        <v>2486</v>
      </c>
      <c r="D7557">
        <v>2022</v>
      </c>
      <c r="E7557">
        <v>3000000</v>
      </c>
      <c r="F7557">
        <v>0</v>
      </c>
      <c r="G7557">
        <v>0</v>
      </c>
      <c r="H7557">
        <v>0</v>
      </c>
      <c r="I7557">
        <v>3000000</v>
      </c>
      <c r="J7557">
        <f t="shared" si="121"/>
        <v>3000000</v>
      </c>
    </row>
    <row r="7558" spans="1:10">
      <c r="A7558" t="s">
        <v>691</v>
      </c>
      <c r="B7558" t="s">
        <v>2605</v>
      </c>
      <c r="C7558" t="s">
        <v>2606</v>
      </c>
      <c r="D7558">
        <v>2022</v>
      </c>
      <c r="E7558">
        <v>900000</v>
      </c>
      <c r="F7558">
        <v>0</v>
      </c>
      <c r="G7558">
        <v>0</v>
      </c>
      <c r="H7558">
        <v>0</v>
      </c>
      <c r="I7558">
        <v>900000</v>
      </c>
      <c r="J7558">
        <f t="shared" si="121"/>
        <v>900000</v>
      </c>
    </row>
    <row r="7559" spans="1:10">
      <c r="A7559" t="s">
        <v>739</v>
      </c>
      <c r="B7559" t="s">
        <v>740</v>
      </c>
      <c r="C7559" t="s">
        <v>741</v>
      </c>
      <c r="D7559">
        <v>2022</v>
      </c>
      <c r="E7559">
        <v>0</v>
      </c>
      <c r="F7559">
        <v>3712725</v>
      </c>
      <c r="G7559">
        <v>787000</v>
      </c>
      <c r="H7559">
        <v>0</v>
      </c>
      <c r="I7559">
        <v>4499725</v>
      </c>
      <c r="J7559">
        <f t="shared" si="121"/>
        <v>2249862.5</v>
      </c>
    </row>
    <row r="7560" spans="1:10">
      <c r="A7560" t="s">
        <v>742</v>
      </c>
      <c r="B7560" t="s">
        <v>2115</v>
      </c>
      <c r="C7560" t="s">
        <v>744</v>
      </c>
      <c r="D7560">
        <v>2022</v>
      </c>
      <c r="E7560">
        <v>0</v>
      </c>
      <c r="F7560">
        <v>67179936</v>
      </c>
      <c r="G7560">
        <v>235337000</v>
      </c>
      <c r="H7560">
        <v>255743000</v>
      </c>
      <c r="I7560">
        <v>558259936</v>
      </c>
      <c r="J7560">
        <f t="shared" si="121"/>
        <v>186086645.33333334</v>
      </c>
    </row>
    <row r="7561" spans="1:10">
      <c r="A7561" t="s">
        <v>742</v>
      </c>
      <c r="B7561" t="s">
        <v>2116</v>
      </c>
      <c r="C7561" t="s">
        <v>746</v>
      </c>
      <c r="D7561">
        <v>2022</v>
      </c>
      <c r="E7561">
        <v>0</v>
      </c>
      <c r="F7561">
        <v>60919600</v>
      </c>
      <c r="G7561">
        <v>71182000</v>
      </c>
      <c r="H7561">
        <v>165589000</v>
      </c>
      <c r="I7561">
        <v>297690600</v>
      </c>
      <c r="J7561">
        <f t="shared" si="121"/>
        <v>99230200</v>
      </c>
    </row>
    <row r="7562" spans="1:10">
      <c r="A7562" t="s">
        <v>742</v>
      </c>
      <c r="B7562" t="s">
        <v>2118</v>
      </c>
      <c r="C7562" t="s">
        <v>748</v>
      </c>
      <c r="D7562">
        <v>2022</v>
      </c>
      <c r="E7562">
        <v>0</v>
      </c>
      <c r="F7562">
        <v>2995778</v>
      </c>
      <c r="G7562">
        <v>0</v>
      </c>
      <c r="H7562">
        <v>0</v>
      </c>
      <c r="I7562">
        <v>2995778</v>
      </c>
      <c r="J7562">
        <f t="shared" si="121"/>
        <v>2995778</v>
      </c>
    </row>
    <row r="7563" spans="1:10">
      <c r="A7563" t="s">
        <v>742</v>
      </c>
      <c r="B7563" t="s">
        <v>2119</v>
      </c>
      <c r="C7563" t="s">
        <v>752</v>
      </c>
      <c r="D7563">
        <v>2022</v>
      </c>
      <c r="E7563">
        <v>0</v>
      </c>
      <c r="F7563">
        <v>22217904</v>
      </c>
      <c r="G7563">
        <v>5480000</v>
      </c>
      <c r="H7563">
        <v>3948000</v>
      </c>
      <c r="I7563">
        <v>31645904</v>
      </c>
      <c r="J7563">
        <f t="shared" si="121"/>
        <v>10548634.666666666</v>
      </c>
    </row>
    <row r="7564" spans="1:10">
      <c r="A7564" t="s">
        <v>742</v>
      </c>
      <c r="B7564" t="s">
        <v>2121</v>
      </c>
      <c r="C7564" t="s">
        <v>754</v>
      </c>
      <c r="D7564">
        <v>2022</v>
      </c>
      <c r="E7564">
        <v>6773653</v>
      </c>
      <c r="F7564">
        <v>5615000</v>
      </c>
      <c r="G7564">
        <v>4607000</v>
      </c>
      <c r="H7564">
        <v>3500000</v>
      </c>
      <c r="I7564">
        <v>20495653</v>
      </c>
      <c r="J7564">
        <f t="shared" si="121"/>
        <v>5123913.25</v>
      </c>
    </row>
    <row r="7565" spans="1:10">
      <c r="A7565" t="s">
        <v>742</v>
      </c>
      <c r="B7565" t="s">
        <v>2122</v>
      </c>
      <c r="C7565" t="s">
        <v>758</v>
      </c>
      <c r="D7565">
        <v>2022</v>
      </c>
      <c r="E7565">
        <v>0</v>
      </c>
      <c r="F7565">
        <v>0</v>
      </c>
      <c r="G7565">
        <v>246748000</v>
      </c>
      <c r="H7565">
        <v>0</v>
      </c>
      <c r="I7565">
        <v>246748000</v>
      </c>
      <c r="J7565">
        <f t="shared" si="121"/>
        <v>246748000</v>
      </c>
    </row>
    <row r="7566" spans="1:10">
      <c r="A7566" t="s">
        <v>742</v>
      </c>
      <c r="B7566" t="s">
        <v>2411</v>
      </c>
      <c r="C7566" t="s">
        <v>744</v>
      </c>
      <c r="D7566">
        <v>2022</v>
      </c>
      <c r="E7566">
        <v>192000</v>
      </c>
      <c r="F7566">
        <v>0</v>
      </c>
      <c r="G7566">
        <v>0</v>
      </c>
      <c r="H7566">
        <v>0</v>
      </c>
      <c r="I7566">
        <v>192000</v>
      </c>
      <c r="J7566">
        <f t="shared" si="121"/>
        <v>192000</v>
      </c>
    </row>
    <row r="7567" spans="1:10">
      <c r="A7567" t="s">
        <v>759</v>
      </c>
      <c r="B7567" t="s">
        <v>760</v>
      </c>
      <c r="C7567" t="s">
        <v>761</v>
      </c>
      <c r="D7567">
        <v>2022</v>
      </c>
      <c r="E7567">
        <v>0</v>
      </c>
      <c r="F7567">
        <v>48508000</v>
      </c>
      <c r="G7567">
        <v>140179000</v>
      </c>
      <c r="H7567">
        <v>145994000</v>
      </c>
      <c r="I7567">
        <v>334681000</v>
      </c>
      <c r="J7567">
        <f t="shared" si="121"/>
        <v>111560333.33333333</v>
      </c>
    </row>
    <row r="7568" spans="1:10">
      <c r="A7568" t="s">
        <v>759</v>
      </c>
      <c r="B7568" t="s">
        <v>762</v>
      </c>
      <c r="C7568" t="s">
        <v>763</v>
      </c>
      <c r="D7568">
        <v>2022</v>
      </c>
      <c r="E7568">
        <v>0</v>
      </c>
      <c r="F7568">
        <v>0</v>
      </c>
      <c r="G7568">
        <v>2975265</v>
      </c>
      <c r="H7568">
        <v>3000000</v>
      </c>
      <c r="I7568">
        <v>5975265</v>
      </c>
      <c r="J7568">
        <f t="shared" si="121"/>
        <v>2987632.5</v>
      </c>
    </row>
    <row r="7569" spans="1:10">
      <c r="A7569" t="s">
        <v>759</v>
      </c>
      <c r="B7569" t="s">
        <v>764</v>
      </c>
      <c r="C7569" t="s">
        <v>765</v>
      </c>
      <c r="D7569">
        <v>2022</v>
      </c>
      <c r="E7569">
        <v>33129716</v>
      </c>
      <c r="F7569">
        <v>43326000</v>
      </c>
      <c r="G7569">
        <v>9179000</v>
      </c>
      <c r="H7569">
        <v>59935000</v>
      </c>
      <c r="I7569">
        <v>145569716</v>
      </c>
      <c r="J7569">
        <f t="shared" si="121"/>
        <v>36392429</v>
      </c>
    </row>
    <row r="7570" spans="1:10">
      <c r="A7570" t="s">
        <v>759</v>
      </c>
      <c r="B7570" t="s">
        <v>766</v>
      </c>
      <c r="C7570" t="s">
        <v>767</v>
      </c>
      <c r="D7570">
        <v>2022</v>
      </c>
      <c r="E7570">
        <v>155814902</v>
      </c>
      <c r="F7570">
        <v>1552000</v>
      </c>
      <c r="G7570">
        <v>220000</v>
      </c>
      <c r="H7570">
        <v>12023000</v>
      </c>
      <c r="I7570">
        <v>169609902</v>
      </c>
      <c r="J7570">
        <f t="shared" si="121"/>
        <v>42402475.5</v>
      </c>
    </row>
    <row r="7571" spans="1:10">
      <c r="A7571" t="s">
        <v>759</v>
      </c>
      <c r="B7571" t="s">
        <v>768</v>
      </c>
      <c r="C7571" t="s">
        <v>769</v>
      </c>
      <c r="D7571">
        <v>2022</v>
      </c>
      <c r="E7571">
        <v>25000000</v>
      </c>
      <c r="F7571">
        <v>24389677</v>
      </c>
      <c r="G7571">
        <v>20006000</v>
      </c>
      <c r="H7571">
        <v>42859000</v>
      </c>
      <c r="I7571">
        <v>112254677</v>
      </c>
      <c r="J7571">
        <f t="shared" si="121"/>
        <v>28063669.25</v>
      </c>
    </row>
    <row r="7572" spans="1:10">
      <c r="A7572" t="s">
        <v>759</v>
      </c>
      <c r="B7572" t="s">
        <v>770</v>
      </c>
      <c r="C7572" t="s">
        <v>771</v>
      </c>
      <c r="D7572">
        <v>2022</v>
      </c>
      <c r="E7572">
        <v>2154933</v>
      </c>
      <c r="F7572">
        <v>0</v>
      </c>
      <c r="G7572">
        <v>0</v>
      </c>
      <c r="H7572">
        <v>0</v>
      </c>
      <c r="I7572">
        <v>2154933</v>
      </c>
      <c r="J7572">
        <f t="shared" si="121"/>
        <v>2154933</v>
      </c>
    </row>
    <row r="7573" spans="1:10">
      <c r="A7573" t="s">
        <v>759</v>
      </c>
      <c r="B7573" t="s">
        <v>770</v>
      </c>
      <c r="C7573" t="s">
        <v>771</v>
      </c>
      <c r="D7573">
        <v>2022</v>
      </c>
      <c r="E7573">
        <v>36928651</v>
      </c>
      <c r="F7573">
        <v>19775000</v>
      </c>
      <c r="G7573">
        <v>18469000</v>
      </c>
      <c r="H7573">
        <v>51961000</v>
      </c>
      <c r="I7573">
        <v>127133651</v>
      </c>
      <c r="J7573">
        <f t="shared" si="121"/>
        <v>31783412.75</v>
      </c>
    </row>
    <row r="7574" spans="1:10">
      <c r="A7574" t="s">
        <v>759</v>
      </c>
      <c r="B7574" t="s">
        <v>937</v>
      </c>
      <c r="C7574" t="s">
        <v>938</v>
      </c>
      <c r="D7574">
        <v>2022</v>
      </c>
      <c r="E7574">
        <v>729291</v>
      </c>
      <c r="F7574">
        <v>21973000</v>
      </c>
      <c r="G7574">
        <v>1727000</v>
      </c>
      <c r="H7574">
        <v>11000000</v>
      </c>
      <c r="I7574">
        <v>35429291</v>
      </c>
      <c r="J7574">
        <f t="shared" si="121"/>
        <v>8857322.75</v>
      </c>
    </row>
    <row r="7575" spans="1:10">
      <c r="A7575" t="s">
        <v>759</v>
      </c>
      <c r="B7575" t="s">
        <v>772</v>
      </c>
      <c r="C7575" t="s">
        <v>773</v>
      </c>
      <c r="D7575">
        <v>2022</v>
      </c>
      <c r="E7575">
        <v>0</v>
      </c>
      <c r="F7575">
        <v>0</v>
      </c>
      <c r="G7575">
        <v>8318307</v>
      </c>
      <c r="H7575">
        <v>79394000</v>
      </c>
      <c r="I7575">
        <v>87712307</v>
      </c>
      <c r="J7575">
        <f t="shared" si="121"/>
        <v>43856153.5</v>
      </c>
    </row>
    <row r="7576" spans="1:10">
      <c r="A7576" t="s">
        <v>759</v>
      </c>
      <c r="B7576" t="s">
        <v>774</v>
      </c>
      <c r="C7576" t="s">
        <v>775</v>
      </c>
      <c r="D7576">
        <v>2022</v>
      </c>
      <c r="E7576">
        <v>57347260</v>
      </c>
      <c r="F7576">
        <v>17430000</v>
      </c>
      <c r="G7576">
        <v>15316000</v>
      </c>
      <c r="H7576">
        <v>17000000</v>
      </c>
      <c r="I7576">
        <v>107093260</v>
      </c>
      <c r="J7576">
        <f t="shared" si="121"/>
        <v>26773315</v>
      </c>
    </row>
    <row r="7577" spans="1:10">
      <c r="A7577" t="s">
        <v>759</v>
      </c>
      <c r="B7577" t="s">
        <v>774</v>
      </c>
      <c r="C7577" t="s">
        <v>775</v>
      </c>
      <c r="D7577">
        <v>2022</v>
      </c>
      <c r="E7577">
        <v>2551163</v>
      </c>
      <c r="F7577">
        <v>0</v>
      </c>
      <c r="G7577">
        <v>0</v>
      </c>
      <c r="H7577">
        <v>0</v>
      </c>
      <c r="I7577">
        <v>2551163</v>
      </c>
      <c r="J7577">
        <f t="shared" si="121"/>
        <v>2551163</v>
      </c>
    </row>
    <row r="7578" spans="1:10">
      <c r="A7578" t="s">
        <v>759</v>
      </c>
      <c r="B7578" t="s">
        <v>776</v>
      </c>
      <c r="C7578" t="s">
        <v>777</v>
      </c>
      <c r="D7578">
        <v>2022</v>
      </c>
      <c r="E7578">
        <v>0</v>
      </c>
      <c r="F7578">
        <v>0</v>
      </c>
      <c r="G7578">
        <v>0</v>
      </c>
      <c r="H7578">
        <v>10531072</v>
      </c>
      <c r="I7578">
        <v>10531072</v>
      </c>
      <c r="J7578">
        <f t="shared" si="121"/>
        <v>10531072</v>
      </c>
    </row>
    <row r="7579" spans="1:10">
      <c r="A7579" t="s">
        <v>759</v>
      </c>
      <c r="B7579" t="s">
        <v>780</v>
      </c>
      <c r="C7579" t="s">
        <v>781</v>
      </c>
      <c r="D7579">
        <v>2022</v>
      </c>
      <c r="E7579">
        <v>45084545</v>
      </c>
      <c r="F7579">
        <v>184295000</v>
      </c>
      <c r="G7579">
        <v>69860000</v>
      </c>
      <c r="H7579">
        <v>113434000</v>
      </c>
      <c r="I7579">
        <v>412673545</v>
      </c>
      <c r="J7579">
        <f t="shared" si="121"/>
        <v>103168386.25</v>
      </c>
    </row>
    <row r="7580" spans="1:10">
      <c r="A7580" t="s">
        <v>759</v>
      </c>
      <c r="B7580" t="s">
        <v>782</v>
      </c>
      <c r="C7580" t="s">
        <v>783</v>
      </c>
      <c r="D7580">
        <v>2022</v>
      </c>
      <c r="E7580">
        <v>0</v>
      </c>
      <c r="F7580">
        <v>20169269</v>
      </c>
      <c r="G7580">
        <v>57410000</v>
      </c>
      <c r="H7580">
        <v>55865000</v>
      </c>
      <c r="I7580">
        <v>133444269</v>
      </c>
      <c r="J7580">
        <f t="shared" si="121"/>
        <v>44481423</v>
      </c>
    </row>
    <row r="7581" spans="1:10">
      <c r="A7581" t="s">
        <v>759</v>
      </c>
      <c r="B7581" t="s">
        <v>782</v>
      </c>
      <c r="C7581" t="s">
        <v>783</v>
      </c>
      <c r="D7581">
        <v>2022</v>
      </c>
      <c r="E7581">
        <v>0</v>
      </c>
      <c r="F7581">
        <v>116000</v>
      </c>
      <c r="G7581">
        <v>0</v>
      </c>
      <c r="H7581">
        <v>0</v>
      </c>
      <c r="I7581">
        <v>116000</v>
      </c>
      <c r="J7581">
        <f t="shared" si="121"/>
        <v>116000</v>
      </c>
    </row>
    <row r="7582" spans="1:10">
      <c r="A7582" t="s">
        <v>759</v>
      </c>
      <c r="B7582" t="s">
        <v>784</v>
      </c>
      <c r="C7582" t="s">
        <v>785</v>
      </c>
      <c r="D7582">
        <v>2022</v>
      </c>
      <c r="E7582">
        <v>0</v>
      </c>
      <c r="F7582">
        <v>298546</v>
      </c>
      <c r="G7582">
        <v>16000</v>
      </c>
      <c r="H7582">
        <v>0</v>
      </c>
      <c r="I7582">
        <v>314546</v>
      </c>
      <c r="J7582">
        <f t="shared" si="121"/>
        <v>157273</v>
      </c>
    </row>
    <row r="7583" spans="1:10">
      <c r="A7583" t="s">
        <v>759</v>
      </c>
      <c r="B7583" t="s">
        <v>790</v>
      </c>
      <c r="C7583" t="s">
        <v>791</v>
      </c>
      <c r="D7583">
        <v>2022</v>
      </c>
      <c r="E7583">
        <v>1791695</v>
      </c>
      <c r="F7583">
        <v>5673000</v>
      </c>
      <c r="G7583">
        <v>12673000</v>
      </c>
      <c r="H7583">
        <v>8102000</v>
      </c>
      <c r="I7583">
        <v>28239695</v>
      </c>
      <c r="J7583">
        <f t="shared" si="121"/>
        <v>7059923.75</v>
      </c>
    </row>
    <row r="7584" spans="1:10">
      <c r="A7584" t="s">
        <v>759</v>
      </c>
      <c r="B7584" t="s">
        <v>792</v>
      </c>
      <c r="C7584" t="s">
        <v>793</v>
      </c>
      <c r="D7584">
        <v>2022</v>
      </c>
      <c r="E7584">
        <v>11633473</v>
      </c>
      <c r="F7584">
        <v>8844000</v>
      </c>
      <c r="G7584">
        <v>8000000</v>
      </c>
      <c r="H7584">
        <v>22633000</v>
      </c>
      <c r="I7584">
        <v>51110473</v>
      </c>
      <c r="J7584">
        <f t="shared" si="121"/>
        <v>12777618.25</v>
      </c>
    </row>
    <row r="7585" spans="1:10">
      <c r="A7585" t="s">
        <v>759</v>
      </c>
      <c r="B7585" t="s">
        <v>794</v>
      </c>
      <c r="C7585" t="s">
        <v>795</v>
      </c>
      <c r="D7585">
        <v>2022</v>
      </c>
      <c r="E7585">
        <v>0</v>
      </c>
      <c r="F7585">
        <v>0</v>
      </c>
      <c r="G7585">
        <v>11058350</v>
      </c>
      <c r="H7585">
        <v>0</v>
      </c>
      <c r="I7585">
        <v>11058350</v>
      </c>
      <c r="J7585">
        <f t="shared" si="121"/>
        <v>11058350</v>
      </c>
    </row>
    <row r="7586" spans="1:10">
      <c r="A7586" t="s">
        <v>759</v>
      </c>
      <c r="B7586" t="s">
        <v>798</v>
      </c>
      <c r="C7586" t="s">
        <v>799</v>
      </c>
      <c r="D7586">
        <v>2022</v>
      </c>
      <c r="E7586">
        <v>7671889</v>
      </c>
      <c r="F7586">
        <v>0</v>
      </c>
      <c r="G7586">
        <v>0</v>
      </c>
      <c r="H7586">
        <v>0</v>
      </c>
      <c r="I7586">
        <v>7671889</v>
      </c>
      <c r="J7586">
        <f t="shared" si="121"/>
        <v>7671889</v>
      </c>
    </row>
    <row r="7587" spans="1:10">
      <c r="A7587" t="s">
        <v>759</v>
      </c>
      <c r="B7587" t="s">
        <v>2453</v>
      </c>
      <c r="C7587" t="s">
        <v>2454</v>
      </c>
      <c r="D7587">
        <v>2022</v>
      </c>
      <c r="E7587">
        <v>34999</v>
      </c>
      <c r="F7587">
        <v>0</v>
      </c>
      <c r="G7587">
        <v>0</v>
      </c>
      <c r="H7587">
        <v>0</v>
      </c>
      <c r="I7587">
        <v>34999</v>
      </c>
      <c r="J7587">
        <f t="shared" si="121"/>
        <v>34999</v>
      </c>
    </row>
    <row r="7588" spans="1:10">
      <c r="A7588" t="s">
        <v>759</v>
      </c>
      <c r="B7588" t="s">
        <v>800</v>
      </c>
      <c r="C7588" t="s">
        <v>801</v>
      </c>
      <c r="D7588">
        <v>2022</v>
      </c>
      <c r="E7588">
        <v>0</v>
      </c>
      <c r="F7588">
        <v>0</v>
      </c>
      <c r="G7588">
        <v>0</v>
      </c>
      <c r="H7588">
        <v>4064999</v>
      </c>
      <c r="I7588">
        <v>4064999</v>
      </c>
      <c r="J7588">
        <f t="shared" si="121"/>
        <v>4064999</v>
      </c>
    </row>
    <row r="7589" spans="1:10">
      <c r="A7589" t="s">
        <v>759</v>
      </c>
      <c r="B7589" t="s">
        <v>804</v>
      </c>
      <c r="C7589" t="s">
        <v>805</v>
      </c>
      <c r="D7589">
        <v>2022</v>
      </c>
      <c r="E7589">
        <v>13037419</v>
      </c>
      <c r="F7589">
        <v>12000</v>
      </c>
      <c r="G7589">
        <v>2000</v>
      </c>
      <c r="H7589">
        <v>0</v>
      </c>
      <c r="I7589">
        <v>13051419</v>
      </c>
      <c r="J7589">
        <f t="shared" si="121"/>
        <v>4350473</v>
      </c>
    </row>
    <row r="7590" spans="1:10">
      <c r="A7590" t="s">
        <v>759</v>
      </c>
      <c r="B7590" t="s">
        <v>806</v>
      </c>
      <c r="C7590" t="s">
        <v>807</v>
      </c>
      <c r="D7590">
        <v>2022</v>
      </c>
      <c r="E7590">
        <v>0</v>
      </c>
      <c r="F7590">
        <v>506252</v>
      </c>
      <c r="G7590">
        <v>21000</v>
      </c>
      <c r="H7590">
        <v>0</v>
      </c>
      <c r="I7590">
        <v>527252</v>
      </c>
      <c r="J7590">
        <f t="shared" si="121"/>
        <v>263626</v>
      </c>
    </row>
    <row r="7591" spans="1:10">
      <c r="A7591" t="s">
        <v>759</v>
      </c>
      <c r="B7591" t="s">
        <v>808</v>
      </c>
      <c r="C7591" t="s">
        <v>809</v>
      </c>
      <c r="D7591">
        <v>2022</v>
      </c>
      <c r="E7591">
        <v>0</v>
      </c>
      <c r="F7591">
        <v>0</v>
      </c>
      <c r="G7591">
        <v>0</v>
      </c>
      <c r="H7591">
        <v>12200000</v>
      </c>
      <c r="I7591">
        <v>12200000</v>
      </c>
      <c r="J7591">
        <f t="shared" si="121"/>
        <v>12200000</v>
      </c>
    </row>
    <row r="7592" spans="1:10">
      <c r="A7592" t="s">
        <v>810</v>
      </c>
      <c r="B7592" t="s">
        <v>2124</v>
      </c>
      <c r="C7592" t="s">
        <v>812</v>
      </c>
      <c r="D7592">
        <v>2022</v>
      </c>
      <c r="E7592">
        <v>20000000</v>
      </c>
      <c r="F7592">
        <v>4000000</v>
      </c>
      <c r="G7592">
        <v>4000000</v>
      </c>
      <c r="H7592">
        <v>4000000</v>
      </c>
      <c r="I7592">
        <v>32000000</v>
      </c>
      <c r="J7592">
        <f t="shared" si="121"/>
        <v>8000000</v>
      </c>
    </row>
    <row r="7593" spans="1:10">
      <c r="A7593" t="s">
        <v>810</v>
      </c>
      <c r="B7593" t="s">
        <v>2125</v>
      </c>
      <c r="C7593" t="s">
        <v>814</v>
      </c>
      <c r="D7593">
        <v>2022</v>
      </c>
      <c r="E7593">
        <v>5000000</v>
      </c>
      <c r="F7593">
        <v>1000000</v>
      </c>
      <c r="G7593">
        <v>1000000</v>
      </c>
      <c r="H7593">
        <v>1000000</v>
      </c>
      <c r="I7593">
        <v>8000000</v>
      </c>
      <c r="J7593">
        <f t="shared" si="121"/>
        <v>2000000</v>
      </c>
    </row>
    <row r="7594" spans="1:10">
      <c r="A7594" t="s">
        <v>810</v>
      </c>
      <c r="B7594" t="s">
        <v>2126</v>
      </c>
      <c r="C7594" t="s">
        <v>816</v>
      </c>
      <c r="D7594">
        <v>2022</v>
      </c>
      <c r="E7594">
        <v>140000000</v>
      </c>
      <c r="F7594">
        <v>35000000</v>
      </c>
      <c r="G7594">
        <v>35000000</v>
      </c>
      <c r="H7594">
        <v>35000000</v>
      </c>
      <c r="I7594">
        <v>245000000</v>
      </c>
      <c r="J7594">
        <f t="shared" si="121"/>
        <v>61250000</v>
      </c>
    </row>
    <row r="7595" spans="1:10">
      <c r="A7595" t="s">
        <v>810</v>
      </c>
      <c r="B7595" t="s">
        <v>2127</v>
      </c>
      <c r="C7595" t="s">
        <v>871</v>
      </c>
      <c r="D7595">
        <v>2022</v>
      </c>
      <c r="E7595">
        <v>2800000000</v>
      </c>
      <c r="F7595">
        <v>0</v>
      </c>
      <c r="G7595">
        <v>0</v>
      </c>
      <c r="H7595">
        <v>447522000</v>
      </c>
      <c r="I7595">
        <v>3247522000</v>
      </c>
      <c r="J7595">
        <f t="shared" ref="J7595:J7658" si="122">AVERAGEIF(E7595:H7595, "&gt;0")</f>
        <v>1623761000</v>
      </c>
    </row>
    <row r="7596" spans="1:10">
      <c r="A7596" t="s">
        <v>817</v>
      </c>
      <c r="B7596" t="s">
        <v>820</v>
      </c>
      <c r="C7596" t="s">
        <v>821</v>
      </c>
      <c r="D7596">
        <v>2022</v>
      </c>
      <c r="E7596">
        <v>6609981</v>
      </c>
      <c r="F7596">
        <v>10425000</v>
      </c>
      <c r="G7596">
        <v>5632000</v>
      </c>
      <c r="H7596">
        <v>8215000</v>
      </c>
      <c r="I7596">
        <v>30881981</v>
      </c>
      <c r="J7596">
        <f t="shared" si="122"/>
        <v>7720495.25</v>
      </c>
    </row>
    <row r="7597" spans="1:10">
      <c r="A7597" t="s">
        <v>822</v>
      </c>
      <c r="B7597" t="s">
        <v>823</v>
      </c>
      <c r="C7597" t="s">
        <v>824</v>
      </c>
      <c r="D7597">
        <v>2022</v>
      </c>
      <c r="E7597">
        <v>0</v>
      </c>
      <c r="F7597">
        <v>0</v>
      </c>
      <c r="G7597">
        <v>19025518</v>
      </c>
      <c r="H7597">
        <v>86511000</v>
      </c>
      <c r="I7597">
        <v>105536518</v>
      </c>
      <c r="J7597">
        <f t="shared" si="122"/>
        <v>52768259</v>
      </c>
    </row>
    <row r="7598" spans="1:10">
      <c r="A7598" t="s">
        <v>822</v>
      </c>
      <c r="B7598" t="s">
        <v>823</v>
      </c>
      <c r="C7598" t="s">
        <v>824</v>
      </c>
      <c r="D7598">
        <v>2022</v>
      </c>
      <c r="E7598">
        <v>0</v>
      </c>
      <c r="F7598">
        <v>23016143</v>
      </c>
      <c r="G7598">
        <v>0</v>
      </c>
      <c r="H7598">
        <v>22288000</v>
      </c>
      <c r="I7598">
        <v>45304143</v>
      </c>
      <c r="J7598">
        <f t="shared" si="122"/>
        <v>22652071.5</v>
      </c>
    </row>
    <row r="7599" spans="1:10">
      <c r="A7599" t="s">
        <v>822</v>
      </c>
      <c r="B7599" t="s">
        <v>825</v>
      </c>
      <c r="C7599" t="s">
        <v>826</v>
      </c>
      <c r="D7599">
        <v>2022</v>
      </c>
      <c r="E7599">
        <v>5638671</v>
      </c>
      <c r="F7599">
        <v>0</v>
      </c>
      <c r="G7599">
        <v>0</v>
      </c>
      <c r="H7599">
        <v>89000</v>
      </c>
      <c r="I7599">
        <v>5727671</v>
      </c>
      <c r="J7599">
        <f t="shared" si="122"/>
        <v>2863835.5</v>
      </c>
    </row>
    <row r="7600" spans="1:10">
      <c r="A7600" t="s">
        <v>822</v>
      </c>
      <c r="B7600" t="s">
        <v>825</v>
      </c>
      <c r="C7600" t="s">
        <v>826</v>
      </c>
      <c r="D7600">
        <v>2022</v>
      </c>
      <c r="E7600">
        <v>4994040</v>
      </c>
      <c r="F7600">
        <v>0</v>
      </c>
      <c r="G7600">
        <v>0</v>
      </c>
      <c r="H7600">
        <v>0</v>
      </c>
      <c r="I7600">
        <v>4994040</v>
      </c>
      <c r="J7600">
        <f t="shared" si="122"/>
        <v>4994040</v>
      </c>
    </row>
    <row r="7601" spans="1:10">
      <c r="A7601" t="s">
        <v>822</v>
      </c>
      <c r="B7601" t="s">
        <v>827</v>
      </c>
      <c r="C7601" t="s">
        <v>828</v>
      </c>
      <c r="D7601">
        <v>2022</v>
      </c>
      <c r="E7601">
        <v>14307500</v>
      </c>
      <c r="F7601">
        <v>0</v>
      </c>
      <c r="G7601">
        <v>0</v>
      </c>
      <c r="H7601">
        <v>0</v>
      </c>
      <c r="I7601">
        <v>14307500</v>
      </c>
      <c r="J7601">
        <f t="shared" si="122"/>
        <v>14307500</v>
      </c>
    </row>
    <row r="7602" spans="1:10">
      <c r="A7602" t="s">
        <v>822</v>
      </c>
      <c r="B7602" t="s">
        <v>831</v>
      </c>
      <c r="C7602" t="s">
        <v>832</v>
      </c>
      <c r="D7602">
        <v>2022</v>
      </c>
      <c r="E7602">
        <v>0</v>
      </c>
      <c r="F7602">
        <v>0</v>
      </c>
      <c r="G7602">
        <v>3616803</v>
      </c>
      <c r="H7602">
        <v>0</v>
      </c>
      <c r="I7602">
        <v>3616803</v>
      </c>
      <c r="J7602">
        <f t="shared" si="122"/>
        <v>3616803</v>
      </c>
    </row>
    <row r="7603" spans="1:10">
      <c r="A7603" t="s">
        <v>822</v>
      </c>
      <c r="B7603" t="s">
        <v>831</v>
      </c>
      <c r="C7603" t="s">
        <v>832</v>
      </c>
      <c r="D7603">
        <v>2022</v>
      </c>
      <c r="E7603">
        <v>0</v>
      </c>
      <c r="F7603">
        <v>0</v>
      </c>
      <c r="G7603">
        <v>26856131</v>
      </c>
      <c r="H7603">
        <v>8259000</v>
      </c>
      <c r="I7603">
        <v>35115131</v>
      </c>
      <c r="J7603">
        <f t="shared" si="122"/>
        <v>17557565.5</v>
      </c>
    </row>
    <row r="7604" spans="1:10">
      <c r="A7604" t="s">
        <v>822</v>
      </c>
      <c r="B7604" t="s">
        <v>833</v>
      </c>
      <c r="C7604" t="s">
        <v>834</v>
      </c>
      <c r="D7604">
        <v>2022</v>
      </c>
      <c r="E7604">
        <v>0</v>
      </c>
      <c r="F7604">
        <v>0</v>
      </c>
      <c r="G7604">
        <v>1105590</v>
      </c>
      <c r="H7604">
        <v>27000</v>
      </c>
      <c r="I7604">
        <v>1132590</v>
      </c>
      <c r="J7604">
        <f t="shared" si="122"/>
        <v>566295</v>
      </c>
    </row>
    <row r="7605" spans="1:10">
      <c r="A7605" t="s">
        <v>822</v>
      </c>
      <c r="B7605" t="s">
        <v>2129</v>
      </c>
      <c r="C7605" t="s">
        <v>832</v>
      </c>
      <c r="D7605">
        <v>2022</v>
      </c>
      <c r="E7605">
        <v>600000</v>
      </c>
      <c r="F7605">
        <v>600000</v>
      </c>
      <c r="G7605">
        <v>0</v>
      </c>
      <c r="H7605">
        <v>0</v>
      </c>
      <c r="I7605">
        <v>1200000</v>
      </c>
      <c r="J7605">
        <f t="shared" si="122"/>
        <v>600000</v>
      </c>
    </row>
    <row r="7606" spans="1:10">
      <c r="A7606" t="s">
        <v>822</v>
      </c>
      <c r="B7606" t="s">
        <v>2487</v>
      </c>
      <c r="C7606" t="s">
        <v>2488</v>
      </c>
      <c r="D7606">
        <v>2022</v>
      </c>
      <c r="E7606">
        <v>3000000</v>
      </c>
      <c r="F7606">
        <v>0</v>
      </c>
      <c r="G7606">
        <v>0</v>
      </c>
      <c r="H7606">
        <v>0</v>
      </c>
      <c r="I7606">
        <v>3000000</v>
      </c>
      <c r="J7606">
        <f t="shared" si="122"/>
        <v>3000000</v>
      </c>
    </row>
    <row r="7607" spans="1:10">
      <c r="A7607" t="s">
        <v>688</v>
      </c>
      <c r="B7607" t="s">
        <v>2132</v>
      </c>
      <c r="C7607" t="s">
        <v>1665</v>
      </c>
      <c r="D7607">
        <v>2022</v>
      </c>
      <c r="E7607">
        <v>51551734</v>
      </c>
      <c r="F7607">
        <v>9000000</v>
      </c>
      <c r="G7607">
        <v>9000000</v>
      </c>
      <c r="H7607">
        <v>9000000</v>
      </c>
      <c r="I7607">
        <v>78551734</v>
      </c>
      <c r="J7607">
        <f t="shared" si="122"/>
        <v>19637933.5</v>
      </c>
    </row>
    <row r="7608" spans="1:10">
      <c r="A7608" t="s">
        <v>688</v>
      </c>
      <c r="B7608" t="s">
        <v>2133</v>
      </c>
      <c r="C7608" t="s">
        <v>840</v>
      </c>
      <c r="D7608">
        <v>2022</v>
      </c>
      <c r="E7608">
        <v>0</v>
      </c>
      <c r="F7608">
        <v>0</v>
      </c>
      <c r="G7608">
        <v>333400633</v>
      </c>
      <c r="H7608">
        <v>55000000</v>
      </c>
      <c r="I7608">
        <v>388400633</v>
      </c>
      <c r="J7608">
        <f t="shared" si="122"/>
        <v>194200316.5</v>
      </c>
    </row>
    <row r="7609" spans="1:10">
      <c r="A7609" t="s">
        <v>688</v>
      </c>
      <c r="B7609" t="s">
        <v>2134</v>
      </c>
      <c r="C7609" t="s">
        <v>842</v>
      </c>
      <c r="D7609">
        <v>2022</v>
      </c>
      <c r="E7609">
        <v>0</v>
      </c>
      <c r="F7609">
        <v>0</v>
      </c>
      <c r="G7609">
        <v>163236931</v>
      </c>
      <c r="H7609">
        <v>15900000</v>
      </c>
      <c r="I7609">
        <v>179136931</v>
      </c>
      <c r="J7609">
        <f t="shared" si="122"/>
        <v>89568465.5</v>
      </c>
    </row>
    <row r="7610" spans="1:10">
      <c r="A7610" t="s">
        <v>688</v>
      </c>
      <c r="B7610" t="s">
        <v>2135</v>
      </c>
      <c r="C7610" t="s">
        <v>690</v>
      </c>
      <c r="D7610">
        <v>2022</v>
      </c>
      <c r="E7610">
        <v>0</v>
      </c>
      <c r="F7610">
        <v>0</v>
      </c>
      <c r="G7610">
        <v>174580506</v>
      </c>
      <c r="H7610">
        <v>588620000</v>
      </c>
      <c r="I7610">
        <v>763200506</v>
      </c>
      <c r="J7610">
        <f t="shared" si="122"/>
        <v>381600253</v>
      </c>
    </row>
    <row r="7611" spans="1:10">
      <c r="A7611" t="s">
        <v>688</v>
      </c>
      <c r="B7611" t="s">
        <v>2136</v>
      </c>
      <c r="C7611" t="s">
        <v>1667</v>
      </c>
      <c r="D7611">
        <v>2022</v>
      </c>
      <c r="E7611">
        <v>964999</v>
      </c>
      <c r="F7611">
        <v>0</v>
      </c>
      <c r="G7611">
        <v>0</v>
      </c>
      <c r="H7611">
        <v>0</v>
      </c>
      <c r="I7611">
        <v>964999</v>
      </c>
      <c r="J7611">
        <f t="shared" si="122"/>
        <v>964999</v>
      </c>
    </row>
    <row r="7612" spans="1:10">
      <c r="A7612" t="s">
        <v>843</v>
      </c>
      <c r="B7612" t="s">
        <v>844</v>
      </c>
      <c r="C7612" t="s">
        <v>845</v>
      </c>
      <c r="D7612">
        <v>2022</v>
      </c>
      <c r="E7612">
        <v>0</v>
      </c>
      <c r="F7612">
        <v>65950595</v>
      </c>
      <c r="G7612">
        <v>319649000</v>
      </c>
      <c r="H7612">
        <v>272801000</v>
      </c>
      <c r="I7612">
        <v>658400595</v>
      </c>
      <c r="J7612">
        <f t="shared" si="122"/>
        <v>219466865</v>
      </c>
    </row>
    <row r="7613" spans="1:10">
      <c r="A7613" t="s">
        <v>38</v>
      </c>
      <c r="B7613" t="s">
        <v>59</v>
      </c>
      <c r="C7613" t="s">
        <v>60</v>
      </c>
      <c r="D7613">
        <v>2023</v>
      </c>
      <c r="E7613">
        <v>24175727</v>
      </c>
      <c r="F7613">
        <v>8427000</v>
      </c>
      <c r="G7613">
        <v>2435000</v>
      </c>
      <c r="H7613">
        <v>0</v>
      </c>
      <c r="I7613">
        <v>35037727</v>
      </c>
      <c r="J7613">
        <f t="shared" si="122"/>
        <v>11679242.333333334</v>
      </c>
    </row>
    <row r="7614" spans="1:10">
      <c r="A7614" t="s">
        <v>843</v>
      </c>
      <c r="B7614" t="s">
        <v>846</v>
      </c>
      <c r="C7614" t="s">
        <v>847</v>
      </c>
      <c r="D7614">
        <v>2022</v>
      </c>
      <c r="E7614">
        <v>0</v>
      </c>
      <c r="F7614">
        <v>0</v>
      </c>
      <c r="G7614">
        <v>1209999</v>
      </c>
      <c r="H7614">
        <v>0</v>
      </c>
      <c r="I7614">
        <v>1209999</v>
      </c>
      <c r="J7614">
        <f t="shared" si="122"/>
        <v>1209999</v>
      </c>
    </row>
    <row r="7615" spans="1:10">
      <c r="A7615" t="s">
        <v>843</v>
      </c>
      <c r="B7615" t="s">
        <v>846</v>
      </c>
      <c r="C7615" t="s">
        <v>847</v>
      </c>
      <c r="D7615">
        <v>2022</v>
      </c>
      <c r="E7615">
        <v>0</v>
      </c>
      <c r="F7615">
        <v>0</v>
      </c>
      <c r="G7615">
        <v>12369634</v>
      </c>
      <c r="H7615">
        <v>82811000</v>
      </c>
      <c r="I7615">
        <v>95180634</v>
      </c>
      <c r="J7615">
        <f t="shared" si="122"/>
        <v>47590317</v>
      </c>
    </row>
    <row r="7616" spans="1:10">
      <c r="A7616" t="s">
        <v>843</v>
      </c>
      <c r="B7616" t="s">
        <v>848</v>
      </c>
      <c r="C7616" t="s">
        <v>849</v>
      </c>
      <c r="D7616">
        <v>2022</v>
      </c>
      <c r="E7616">
        <v>0</v>
      </c>
      <c r="F7616">
        <v>968708</v>
      </c>
      <c r="G7616">
        <v>2300000</v>
      </c>
      <c r="H7616">
        <v>0</v>
      </c>
      <c r="I7616">
        <v>3268708</v>
      </c>
      <c r="J7616">
        <f t="shared" si="122"/>
        <v>1634354</v>
      </c>
    </row>
    <row r="7617" spans="1:10">
      <c r="A7617" t="s">
        <v>843</v>
      </c>
      <c r="B7617" t="s">
        <v>850</v>
      </c>
      <c r="C7617" t="s">
        <v>851</v>
      </c>
      <c r="D7617">
        <v>2022</v>
      </c>
      <c r="E7617">
        <v>117575247</v>
      </c>
      <c r="F7617">
        <v>278129000</v>
      </c>
      <c r="G7617">
        <v>332862000</v>
      </c>
      <c r="H7617">
        <v>245750000</v>
      </c>
      <c r="I7617">
        <v>974316247</v>
      </c>
      <c r="J7617">
        <f t="shared" si="122"/>
        <v>243579061.75</v>
      </c>
    </row>
    <row r="7618" spans="1:10">
      <c r="A7618" t="s">
        <v>843</v>
      </c>
      <c r="B7618" t="s">
        <v>850</v>
      </c>
      <c r="C7618" t="s">
        <v>851</v>
      </c>
      <c r="D7618">
        <v>2022</v>
      </c>
      <c r="E7618">
        <v>0</v>
      </c>
      <c r="F7618">
        <v>54375999</v>
      </c>
      <c r="G7618">
        <v>19524000</v>
      </c>
      <c r="H7618">
        <v>126100000</v>
      </c>
      <c r="I7618">
        <v>199999999</v>
      </c>
      <c r="J7618">
        <f t="shared" si="122"/>
        <v>66666666.333333336</v>
      </c>
    </row>
    <row r="7619" spans="1:10">
      <c r="A7619" t="s">
        <v>843</v>
      </c>
      <c r="B7619" t="s">
        <v>852</v>
      </c>
      <c r="C7619" t="s">
        <v>853</v>
      </c>
      <c r="D7619">
        <v>2022</v>
      </c>
      <c r="E7619">
        <v>17682795</v>
      </c>
      <c r="F7619">
        <v>22680000</v>
      </c>
      <c r="G7619">
        <v>21471000</v>
      </c>
      <c r="H7619">
        <v>122820000</v>
      </c>
      <c r="I7619">
        <v>184653795</v>
      </c>
      <c r="J7619">
        <f t="shared" si="122"/>
        <v>46163448.75</v>
      </c>
    </row>
    <row r="7620" spans="1:10">
      <c r="A7620" t="s">
        <v>843</v>
      </c>
      <c r="B7620" t="s">
        <v>1668</v>
      </c>
      <c r="C7620" t="s">
        <v>1669</v>
      </c>
      <c r="D7620">
        <v>2022</v>
      </c>
      <c r="E7620">
        <v>1993773</v>
      </c>
      <c r="F7620">
        <v>0</v>
      </c>
      <c r="G7620">
        <v>0</v>
      </c>
      <c r="H7620">
        <v>0</v>
      </c>
      <c r="I7620">
        <v>1993773</v>
      </c>
      <c r="J7620">
        <f t="shared" si="122"/>
        <v>1993773</v>
      </c>
    </row>
    <row r="7621" spans="1:10">
      <c r="A7621" t="s">
        <v>854</v>
      </c>
      <c r="B7621" t="s">
        <v>855</v>
      </c>
      <c r="C7621" t="s">
        <v>856</v>
      </c>
      <c r="D7621">
        <v>2022</v>
      </c>
      <c r="E7621">
        <v>2454623</v>
      </c>
      <c r="F7621">
        <v>0</v>
      </c>
      <c r="G7621">
        <v>0</v>
      </c>
      <c r="H7621">
        <v>0</v>
      </c>
      <c r="I7621">
        <v>2454623</v>
      </c>
      <c r="J7621">
        <f t="shared" si="122"/>
        <v>2454623</v>
      </c>
    </row>
    <row r="7622" spans="1:10">
      <c r="A7622" t="s">
        <v>854</v>
      </c>
      <c r="B7622" t="s">
        <v>855</v>
      </c>
      <c r="C7622" t="s">
        <v>856</v>
      </c>
      <c r="D7622">
        <v>2022</v>
      </c>
      <c r="E7622">
        <v>236521675</v>
      </c>
      <c r="F7622">
        <v>489978000</v>
      </c>
      <c r="G7622">
        <v>510977000</v>
      </c>
      <c r="H7622">
        <v>468521000</v>
      </c>
      <c r="I7622">
        <v>1705997675</v>
      </c>
      <c r="J7622">
        <f t="shared" si="122"/>
        <v>426499418.75</v>
      </c>
    </row>
    <row r="7623" spans="1:10">
      <c r="A7623" t="s">
        <v>854</v>
      </c>
      <c r="B7623" t="s">
        <v>855</v>
      </c>
      <c r="C7623" t="s">
        <v>856</v>
      </c>
      <c r="D7623">
        <v>2022</v>
      </c>
      <c r="E7623">
        <v>0</v>
      </c>
      <c r="F7623">
        <v>45932774</v>
      </c>
      <c r="G7623">
        <v>15750000</v>
      </c>
      <c r="H7623">
        <v>0</v>
      </c>
      <c r="I7623">
        <v>61682774</v>
      </c>
      <c r="J7623">
        <f t="shared" si="122"/>
        <v>30841387</v>
      </c>
    </row>
    <row r="7624" spans="1:10">
      <c r="A7624" t="s">
        <v>854</v>
      </c>
      <c r="B7624" t="s">
        <v>2212</v>
      </c>
      <c r="C7624" t="s">
        <v>2213</v>
      </c>
      <c r="D7624">
        <v>2022</v>
      </c>
      <c r="E7624">
        <v>42919226</v>
      </c>
      <c r="F7624">
        <v>3500000</v>
      </c>
      <c r="G7624">
        <v>54000000</v>
      </c>
      <c r="H7624">
        <v>3500000</v>
      </c>
      <c r="I7624">
        <v>103919226</v>
      </c>
      <c r="J7624">
        <f t="shared" si="122"/>
        <v>25979806.5</v>
      </c>
    </row>
    <row r="7625" spans="1:10">
      <c r="A7625" t="s">
        <v>854</v>
      </c>
      <c r="B7625" t="s">
        <v>857</v>
      </c>
      <c r="C7625" t="s">
        <v>858</v>
      </c>
      <c r="D7625">
        <v>2022</v>
      </c>
      <c r="E7625">
        <v>0</v>
      </c>
      <c r="F7625">
        <v>537307091</v>
      </c>
      <c r="G7625">
        <v>93747000</v>
      </c>
      <c r="H7625">
        <v>422922000</v>
      </c>
      <c r="I7625">
        <v>1053976091</v>
      </c>
      <c r="J7625">
        <f t="shared" si="122"/>
        <v>351325363.66666669</v>
      </c>
    </row>
    <row r="7626" spans="1:10">
      <c r="A7626" t="s">
        <v>854</v>
      </c>
      <c r="B7626" t="s">
        <v>859</v>
      </c>
      <c r="C7626" t="s">
        <v>860</v>
      </c>
      <c r="D7626">
        <v>2022</v>
      </c>
      <c r="E7626">
        <v>20496748</v>
      </c>
      <c r="F7626">
        <v>2300000</v>
      </c>
      <c r="G7626">
        <v>300000</v>
      </c>
      <c r="H7626">
        <v>300000</v>
      </c>
      <c r="I7626">
        <v>23396748</v>
      </c>
      <c r="J7626">
        <f t="shared" si="122"/>
        <v>5849187</v>
      </c>
    </row>
    <row r="7627" spans="1:10">
      <c r="A7627" t="s">
        <v>854</v>
      </c>
      <c r="B7627" t="s">
        <v>2214</v>
      </c>
      <c r="C7627" t="s">
        <v>2215</v>
      </c>
      <c r="D7627">
        <v>2022</v>
      </c>
      <c r="E7627">
        <v>1529799</v>
      </c>
      <c r="F7627">
        <v>0</v>
      </c>
      <c r="G7627">
        <v>0</v>
      </c>
      <c r="H7627">
        <v>0</v>
      </c>
      <c r="I7627">
        <v>1529799</v>
      </c>
      <c r="J7627">
        <f t="shared" si="122"/>
        <v>1529799</v>
      </c>
    </row>
    <row r="7628" spans="1:10">
      <c r="A7628" t="s">
        <v>854</v>
      </c>
      <c r="B7628" t="s">
        <v>1820</v>
      </c>
      <c r="C7628" t="s">
        <v>1821</v>
      </c>
      <c r="D7628">
        <v>2022</v>
      </c>
      <c r="E7628">
        <v>0</v>
      </c>
      <c r="F7628">
        <v>0</v>
      </c>
      <c r="G7628">
        <v>288244</v>
      </c>
      <c r="H7628">
        <v>0</v>
      </c>
      <c r="I7628">
        <v>288244</v>
      </c>
      <c r="J7628">
        <f t="shared" si="122"/>
        <v>288244</v>
      </c>
    </row>
    <row r="7629" spans="1:10">
      <c r="A7629" t="s">
        <v>854</v>
      </c>
      <c r="B7629" t="s">
        <v>861</v>
      </c>
      <c r="C7629" t="s">
        <v>862</v>
      </c>
      <c r="D7629">
        <v>2022</v>
      </c>
      <c r="E7629">
        <v>167943271</v>
      </c>
      <c r="F7629">
        <v>95942000</v>
      </c>
      <c r="G7629">
        <v>101200000</v>
      </c>
      <c r="H7629">
        <v>241300000</v>
      </c>
      <c r="I7629">
        <v>606385271</v>
      </c>
      <c r="J7629">
        <f t="shared" si="122"/>
        <v>151596317.75</v>
      </c>
    </row>
    <row r="7630" spans="1:10">
      <c r="A7630" t="s">
        <v>854</v>
      </c>
      <c r="B7630" t="s">
        <v>861</v>
      </c>
      <c r="C7630" t="s">
        <v>862</v>
      </c>
      <c r="D7630">
        <v>2022</v>
      </c>
      <c r="E7630">
        <v>309000</v>
      </c>
      <c r="F7630">
        <v>0</v>
      </c>
      <c r="G7630">
        <v>2700000</v>
      </c>
      <c r="H7630">
        <v>0</v>
      </c>
      <c r="I7630">
        <v>3009000</v>
      </c>
      <c r="J7630">
        <f t="shared" si="122"/>
        <v>1504500</v>
      </c>
    </row>
    <row r="7631" spans="1:10">
      <c r="A7631" t="s">
        <v>854</v>
      </c>
      <c r="B7631" t="s">
        <v>863</v>
      </c>
      <c r="C7631" t="s">
        <v>864</v>
      </c>
      <c r="D7631">
        <v>2022</v>
      </c>
      <c r="E7631">
        <v>69269283</v>
      </c>
      <c r="F7631">
        <v>22875000</v>
      </c>
      <c r="G7631">
        <v>67004000</v>
      </c>
      <c r="H7631">
        <v>74590000</v>
      </c>
      <c r="I7631">
        <v>233738283</v>
      </c>
      <c r="J7631">
        <f t="shared" si="122"/>
        <v>58434570.75</v>
      </c>
    </row>
    <row r="7632" spans="1:10">
      <c r="A7632" t="s">
        <v>854</v>
      </c>
      <c r="B7632" t="s">
        <v>865</v>
      </c>
      <c r="C7632" t="s">
        <v>866</v>
      </c>
      <c r="D7632">
        <v>2022</v>
      </c>
      <c r="E7632">
        <v>0</v>
      </c>
      <c r="F7632">
        <v>30763064</v>
      </c>
      <c r="G7632">
        <v>4000000</v>
      </c>
      <c r="H7632">
        <v>4000000</v>
      </c>
      <c r="I7632">
        <v>38763064</v>
      </c>
      <c r="J7632">
        <f t="shared" si="122"/>
        <v>12921021.333333334</v>
      </c>
    </row>
    <row r="7633" spans="1:10">
      <c r="A7633" t="s">
        <v>854</v>
      </c>
      <c r="B7633" t="s">
        <v>2414</v>
      </c>
      <c r="C7633" t="s">
        <v>858</v>
      </c>
      <c r="D7633">
        <v>2022</v>
      </c>
      <c r="E7633">
        <v>415000</v>
      </c>
      <c r="F7633">
        <v>0</v>
      </c>
      <c r="G7633">
        <v>0</v>
      </c>
      <c r="H7633">
        <v>0</v>
      </c>
      <c r="I7633">
        <v>415000</v>
      </c>
      <c r="J7633">
        <f t="shared" si="122"/>
        <v>415000</v>
      </c>
    </row>
    <row r="7634" spans="1:10">
      <c r="A7634" t="s">
        <v>9</v>
      </c>
      <c r="B7634" t="s">
        <v>2455</v>
      </c>
      <c r="C7634" t="s">
        <v>2456</v>
      </c>
      <c r="D7634">
        <v>2023</v>
      </c>
      <c r="E7634">
        <v>0</v>
      </c>
      <c r="F7634">
        <v>96600</v>
      </c>
      <c r="G7634">
        <v>0</v>
      </c>
      <c r="H7634">
        <v>0</v>
      </c>
      <c r="I7634">
        <v>96600</v>
      </c>
      <c r="J7634">
        <f t="shared" si="122"/>
        <v>96600</v>
      </c>
    </row>
    <row r="7635" spans="1:10">
      <c r="A7635" t="s">
        <v>9</v>
      </c>
      <c r="B7635" t="s">
        <v>10</v>
      </c>
      <c r="C7635" t="s">
        <v>11</v>
      </c>
      <c r="D7635">
        <v>2023</v>
      </c>
      <c r="E7635">
        <v>0</v>
      </c>
      <c r="F7635">
        <v>552032</v>
      </c>
      <c r="G7635">
        <v>10648000</v>
      </c>
      <c r="H7635">
        <v>1515000</v>
      </c>
      <c r="I7635">
        <v>12715032</v>
      </c>
      <c r="J7635">
        <f t="shared" si="122"/>
        <v>4238344</v>
      </c>
    </row>
    <row r="7636" spans="1:10">
      <c r="A7636" t="s">
        <v>9</v>
      </c>
      <c r="B7636" t="s">
        <v>12</v>
      </c>
      <c r="C7636" t="s">
        <v>13</v>
      </c>
      <c r="D7636">
        <v>2023</v>
      </c>
      <c r="E7636">
        <v>2976998</v>
      </c>
      <c r="F7636">
        <v>2164000</v>
      </c>
      <c r="G7636">
        <v>0</v>
      </c>
      <c r="H7636">
        <v>0</v>
      </c>
      <c r="I7636">
        <v>5140998</v>
      </c>
      <c r="J7636">
        <f t="shared" si="122"/>
        <v>2570499</v>
      </c>
    </row>
    <row r="7637" spans="1:10">
      <c r="A7637" t="s">
        <v>16</v>
      </c>
      <c r="B7637" t="s">
        <v>2139</v>
      </c>
      <c r="C7637" t="s">
        <v>2140</v>
      </c>
      <c r="D7637">
        <v>2023</v>
      </c>
      <c r="E7637">
        <v>3213364</v>
      </c>
      <c r="F7637">
        <v>0</v>
      </c>
      <c r="G7637">
        <v>675000</v>
      </c>
      <c r="H7637">
        <v>0</v>
      </c>
      <c r="I7637">
        <v>3888364</v>
      </c>
      <c r="J7637">
        <f t="shared" si="122"/>
        <v>1944182</v>
      </c>
    </row>
    <row r="7638" spans="1:10">
      <c r="A7638" t="s">
        <v>16</v>
      </c>
      <c r="B7638" t="s">
        <v>17</v>
      </c>
      <c r="C7638" t="s">
        <v>18</v>
      </c>
      <c r="D7638">
        <v>2023</v>
      </c>
      <c r="E7638">
        <v>23005799</v>
      </c>
      <c r="F7638">
        <v>0</v>
      </c>
      <c r="G7638">
        <v>96200000</v>
      </c>
      <c r="H7638">
        <v>0</v>
      </c>
      <c r="I7638">
        <v>119205799</v>
      </c>
      <c r="J7638">
        <f t="shared" si="122"/>
        <v>59602899.5</v>
      </c>
    </row>
    <row r="7639" spans="1:10">
      <c r="A7639" t="s">
        <v>16</v>
      </c>
      <c r="B7639" t="s">
        <v>21</v>
      </c>
      <c r="C7639" t="s">
        <v>22</v>
      </c>
      <c r="D7639">
        <v>2023</v>
      </c>
      <c r="E7639">
        <v>0</v>
      </c>
      <c r="F7639">
        <v>0</v>
      </c>
      <c r="G7639">
        <v>51584749</v>
      </c>
      <c r="H7639">
        <v>35000000</v>
      </c>
      <c r="I7639">
        <v>86584749</v>
      </c>
      <c r="J7639">
        <f t="shared" si="122"/>
        <v>43292374.5</v>
      </c>
    </row>
    <row r="7640" spans="1:10">
      <c r="A7640" t="s">
        <v>25</v>
      </c>
      <c r="B7640" t="s">
        <v>26</v>
      </c>
      <c r="C7640" t="s">
        <v>27</v>
      </c>
      <c r="D7640">
        <v>2023</v>
      </c>
      <c r="E7640">
        <v>0</v>
      </c>
      <c r="F7640">
        <v>0</v>
      </c>
      <c r="G7640">
        <v>0</v>
      </c>
      <c r="H7640">
        <v>152059989</v>
      </c>
      <c r="I7640">
        <v>152059989</v>
      </c>
      <c r="J7640">
        <f t="shared" si="122"/>
        <v>152059989</v>
      </c>
    </row>
    <row r="7641" spans="1:10">
      <c r="A7641" t="s">
        <v>25</v>
      </c>
      <c r="B7641" t="s">
        <v>28</v>
      </c>
      <c r="C7641" t="s">
        <v>29</v>
      </c>
      <c r="D7641">
        <v>2023</v>
      </c>
      <c r="E7641">
        <v>0</v>
      </c>
      <c r="F7641">
        <v>0</v>
      </c>
      <c r="G7641">
        <v>0</v>
      </c>
      <c r="H7641">
        <v>1799997</v>
      </c>
      <c r="I7641">
        <v>1799997</v>
      </c>
      <c r="J7641">
        <f t="shared" si="122"/>
        <v>1799997</v>
      </c>
    </row>
    <row r="7642" spans="1:10">
      <c r="A7642" t="s">
        <v>25</v>
      </c>
      <c r="B7642" t="s">
        <v>30</v>
      </c>
      <c r="C7642" t="s">
        <v>31</v>
      </c>
      <c r="D7642">
        <v>2023</v>
      </c>
      <c r="E7642">
        <v>2777558</v>
      </c>
      <c r="F7642">
        <v>3470000</v>
      </c>
      <c r="G7642">
        <v>4664000</v>
      </c>
      <c r="H7642">
        <v>8681000</v>
      </c>
      <c r="I7642">
        <v>19592558</v>
      </c>
      <c r="J7642">
        <f t="shared" si="122"/>
        <v>4898139.5</v>
      </c>
    </row>
    <row r="7643" spans="1:10">
      <c r="A7643" t="s">
        <v>25</v>
      </c>
      <c r="B7643" t="s">
        <v>32</v>
      </c>
      <c r="C7643" t="s">
        <v>33</v>
      </c>
      <c r="D7643">
        <v>2023</v>
      </c>
      <c r="E7643">
        <v>1286877000</v>
      </c>
      <c r="F7643">
        <v>2015458000</v>
      </c>
      <c r="G7643">
        <v>2094289000</v>
      </c>
      <c r="H7643">
        <v>1611793000</v>
      </c>
      <c r="I7643">
        <v>7008417000</v>
      </c>
      <c r="J7643">
        <f t="shared" si="122"/>
        <v>1752104250</v>
      </c>
    </row>
    <row r="7644" spans="1:10">
      <c r="A7644" t="s">
        <v>25</v>
      </c>
      <c r="B7644" t="s">
        <v>34</v>
      </c>
      <c r="C7644" t="s">
        <v>35</v>
      </c>
      <c r="D7644">
        <v>2023</v>
      </c>
      <c r="E7644">
        <v>0</v>
      </c>
      <c r="F7644">
        <v>0</v>
      </c>
      <c r="G7644">
        <v>0</v>
      </c>
      <c r="H7644">
        <v>9392025</v>
      </c>
      <c r="I7644">
        <v>9392025</v>
      </c>
      <c r="J7644">
        <f t="shared" si="122"/>
        <v>9392025</v>
      </c>
    </row>
    <row r="7645" spans="1:10">
      <c r="A7645" t="s">
        <v>25</v>
      </c>
      <c r="B7645" t="s">
        <v>1054</v>
      </c>
      <c r="C7645" t="s">
        <v>1055</v>
      </c>
      <c r="D7645">
        <v>2023</v>
      </c>
      <c r="E7645">
        <v>42000</v>
      </c>
      <c r="F7645">
        <v>0</v>
      </c>
      <c r="G7645">
        <v>0</v>
      </c>
      <c r="H7645">
        <v>0</v>
      </c>
      <c r="I7645">
        <v>42000</v>
      </c>
      <c r="J7645">
        <f t="shared" si="122"/>
        <v>42000</v>
      </c>
    </row>
    <row r="7646" spans="1:10">
      <c r="A7646" t="s">
        <v>38</v>
      </c>
      <c r="B7646" t="s">
        <v>41</v>
      </c>
      <c r="C7646" t="s">
        <v>42</v>
      </c>
      <c r="D7646">
        <v>2023</v>
      </c>
      <c r="E7646">
        <v>0</v>
      </c>
      <c r="F7646">
        <v>542690</v>
      </c>
      <c r="G7646">
        <v>0</v>
      </c>
      <c r="H7646">
        <v>32060000</v>
      </c>
      <c r="I7646">
        <v>32602690</v>
      </c>
      <c r="J7646">
        <f t="shared" si="122"/>
        <v>16301345</v>
      </c>
    </row>
    <row r="7647" spans="1:10">
      <c r="A7647" t="s">
        <v>38</v>
      </c>
      <c r="B7647" t="s">
        <v>43</v>
      </c>
      <c r="C7647" t="s">
        <v>44</v>
      </c>
      <c r="D7647">
        <v>2023</v>
      </c>
      <c r="E7647">
        <v>0</v>
      </c>
      <c r="F7647">
        <v>0</v>
      </c>
      <c r="G7647">
        <v>106201551</v>
      </c>
      <c r="H7647">
        <v>165490000</v>
      </c>
      <c r="I7647">
        <v>271691551</v>
      </c>
      <c r="J7647">
        <f t="shared" si="122"/>
        <v>135845775.5</v>
      </c>
    </row>
    <row r="7648" spans="1:10">
      <c r="A7648" t="s">
        <v>38</v>
      </c>
      <c r="B7648" t="s">
        <v>1127</v>
      </c>
      <c r="C7648" t="s">
        <v>1128</v>
      </c>
      <c r="D7648">
        <v>2023</v>
      </c>
      <c r="E7648">
        <v>268000</v>
      </c>
      <c r="F7648">
        <v>0</v>
      </c>
      <c r="G7648">
        <v>0</v>
      </c>
      <c r="H7648">
        <v>0</v>
      </c>
      <c r="I7648">
        <v>268000</v>
      </c>
      <c r="J7648">
        <f t="shared" si="122"/>
        <v>268000</v>
      </c>
    </row>
    <row r="7649" spans="1:10">
      <c r="A7649" t="s">
        <v>38</v>
      </c>
      <c r="B7649" t="s">
        <v>45</v>
      </c>
      <c r="C7649" t="s">
        <v>46</v>
      </c>
      <c r="D7649">
        <v>2023</v>
      </c>
      <c r="E7649">
        <v>0</v>
      </c>
      <c r="F7649">
        <v>326998</v>
      </c>
      <c r="G7649">
        <v>0</v>
      </c>
      <c r="H7649">
        <v>0</v>
      </c>
      <c r="I7649">
        <v>326998</v>
      </c>
      <c r="J7649">
        <f t="shared" si="122"/>
        <v>326998</v>
      </c>
    </row>
    <row r="7650" spans="1:10">
      <c r="A7650" t="s">
        <v>38</v>
      </c>
      <c r="B7650" t="s">
        <v>1674</v>
      </c>
      <c r="C7650" t="s">
        <v>1675</v>
      </c>
      <c r="D7650">
        <v>2023</v>
      </c>
      <c r="E7650">
        <v>82854</v>
      </c>
      <c r="F7650">
        <v>6532000</v>
      </c>
      <c r="G7650">
        <v>0</v>
      </c>
      <c r="H7650">
        <v>0</v>
      </c>
      <c r="I7650">
        <v>6614854</v>
      </c>
      <c r="J7650">
        <f t="shared" si="122"/>
        <v>3307427</v>
      </c>
    </row>
    <row r="7651" spans="1:10">
      <c r="A7651" t="s">
        <v>38</v>
      </c>
      <c r="B7651" t="s">
        <v>47</v>
      </c>
      <c r="C7651" t="s">
        <v>48</v>
      </c>
      <c r="D7651">
        <v>2023</v>
      </c>
      <c r="E7651">
        <v>0</v>
      </c>
      <c r="F7651">
        <v>26717845</v>
      </c>
      <c r="G7651">
        <v>41565000</v>
      </c>
      <c r="H7651">
        <v>9316000</v>
      </c>
      <c r="I7651">
        <v>77598845</v>
      </c>
      <c r="J7651">
        <f t="shared" si="122"/>
        <v>25866281.666666668</v>
      </c>
    </row>
    <row r="7652" spans="1:10">
      <c r="A7652" t="s">
        <v>38</v>
      </c>
      <c r="B7652" t="s">
        <v>2141</v>
      </c>
      <c r="C7652" t="s">
        <v>2142</v>
      </c>
      <c r="D7652">
        <v>2023</v>
      </c>
      <c r="E7652">
        <v>0</v>
      </c>
      <c r="F7652">
        <v>16838625</v>
      </c>
      <c r="G7652">
        <v>6928000</v>
      </c>
      <c r="H7652">
        <v>0</v>
      </c>
      <c r="I7652">
        <v>23766625</v>
      </c>
      <c r="J7652">
        <f t="shared" si="122"/>
        <v>11883312.5</v>
      </c>
    </row>
    <row r="7653" spans="1:10">
      <c r="A7653" t="s">
        <v>38</v>
      </c>
      <c r="B7653" t="s">
        <v>2228</v>
      </c>
      <c r="C7653" t="s">
        <v>2229</v>
      </c>
      <c r="D7653">
        <v>2023</v>
      </c>
      <c r="E7653">
        <v>12039000</v>
      </c>
      <c r="F7653">
        <v>0</v>
      </c>
      <c r="G7653">
        <v>0</v>
      </c>
      <c r="H7653">
        <v>0</v>
      </c>
      <c r="I7653">
        <v>12039000</v>
      </c>
      <c r="J7653">
        <f t="shared" si="122"/>
        <v>12039000</v>
      </c>
    </row>
    <row r="7654" spans="1:10">
      <c r="A7654" t="s">
        <v>38</v>
      </c>
      <c r="B7654" t="s">
        <v>51</v>
      </c>
      <c r="C7654" t="s">
        <v>52</v>
      </c>
      <c r="D7654">
        <v>2023</v>
      </c>
      <c r="E7654">
        <v>4159808</v>
      </c>
      <c r="F7654">
        <v>66935000</v>
      </c>
      <c r="G7654">
        <v>36000000</v>
      </c>
      <c r="H7654">
        <v>75057000</v>
      </c>
      <c r="I7654">
        <v>182151808</v>
      </c>
      <c r="J7654">
        <f t="shared" si="122"/>
        <v>45537952</v>
      </c>
    </row>
    <row r="7655" spans="1:10">
      <c r="A7655" t="s">
        <v>38</v>
      </c>
      <c r="B7655" t="s">
        <v>53</v>
      </c>
      <c r="C7655" t="s">
        <v>54</v>
      </c>
      <c r="D7655">
        <v>2023</v>
      </c>
      <c r="E7655">
        <v>0</v>
      </c>
      <c r="F7655">
        <v>2944218</v>
      </c>
      <c r="G7655">
        <v>0</v>
      </c>
      <c r="H7655">
        <v>6358000</v>
      </c>
      <c r="I7655">
        <v>9302218</v>
      </c>
      <c r="J7655">
        <f t="shared" si="122"/>
        <v>4651109</v>
      </c>
    </row>
    <row r="7656" spans="1:10">
      <c r="A7656" t="s">
        <v>38</v>
      </c>
      <c r="B7656" t="s">
        <v>55</v>
      </c>
      <c r="C7656" t="s">
        <v>56</v>
      </c>
      <c r="D7656">
        <v>2023</v>
      </c>
      <c r="E7656">
        <v>0</v>
      </c>
      <c r="F7656">
        <v>11650322</v>
      </c>
      <c r="G7656">
        <v>1560000</v>
      </c>
      <c r="H7656">
        <v>0</v>
      </c>
      <c r="I7656">
        <v>13210322</v>
      </c>
      <c r="J7656">
        <f t="shared" si="122"/>
        <v>6605161</v>
      </c>
    </row>
    <row r="7657" spans="1:10">
      <c r="A7657" t="s">
        <v>38</v>
      </c>
      <c r="B7657" t="s">
        <v>57</v>
      </c>
      <c r="C7657" t="s">
        <v>58</v>
      </c>
      <c r="D7657">
        <v>2023</v>
      </c>
      <c r="E7657">
        <v>0</v>
      </c>
      <c r="F7657">
        <v>0</v>
      </c>
      <c r="G7657">
        <v>27648072</v>
      </c>
      <c r="H7657">
        <v>44119000</v>
      </c>
      <c r="I7657">
        <v>71767072</v>
      </c>
      <c r="J7657">
        <f t="shared" si="122"/>
        <v>35883536</v>
      </c>
    </row>
    <row r="7658" spans="1:10">
      <c r="A7658" t="s">
        <v>38</v>
      </c>
      <c r="B7658" t="s">
        <v>2143</v>
      </c>
      <c r="C7658" t="s">
        <v>2144</v>
      </c>
      <c r="D7658">
        <v>2023</v>
      </c>
      <c r="E7658">
        <v>660750</v>
      </c>
      <c r="F7658">
        <v>7935000</v>
      </c>
      <c r="G7658">
        <v>1385000</v>
      </c>
      <c r="H7658">
        <v>0</v>
      </c>
      <c r="I7658">
        <v>9980750</v>
      </c>
      <c r="J7658">
        <f t="shared" si="122"/>
        <v>3326916.6666666665</v>
      </c>
    </row>
    <row r="7659" spans="1:10">
      <c r="A7659" t="s">
        <v>38</v>
      </c>
      <c r="B7659" t="s">
        <v>61</v>
      </c>
      <c r="C7659" t="s">
        <v>62</v>
      </c>
      <c r="D7659">
        <v>2023</v>
      </c>
      <c r="E7659">
        <v>0</v>
      </c>
      <c r="F7659">
        <v>5042073</v>
      </c>
      <c r="G7659">
        <v>841000</v>
      </c>
      <c r="H7659">
        <v>7531000</v>
      </c>
      <c r="I7659">
        <v>13414073</v>
      </c>
      <c r="J7659">
        <f t="shared" ref="J7659:J7722" si="123">AVERAGEIF(E7659:H7659, "&gt;0")</f>
        <v>4471357.666666667</v>
      </c>
    </row>
    <row r="7660" spans="1:10">
      <c r="A7660" t="s">
        <v>38</v>
      </c>
      <c r="B7660" t="s">
        <v>63</v>
      </c>
      <c r="C7660" t="s">
        <v>64</v>
      </c>
      <c r="D7660">
        <v>2023</v>
      </c>
      <c r="E7660">
        <v>1634299</v>
      </c>
      <c r="F7660">
        <v>610000</v>
      </c>
      <c r="G7660">
        <v>17426000</v>
      </c>
      <c r="H7660">
        <v>0</v>
      </c>
      <c r="I7660">
        <v>19670299</v>
      </c>
      <c r="J7660">
        <f t="shared" si="123"/>
        <v>6556766.333333333</v>
      </c>
    </row>
    <row r="7661" spans="1:10">
      <c r="A7661" t="s">
        <v>38</v>
      </c>
      <c r="B7661" t="s">
        <v>67</v>
      </c>
      <c r="C7661" t="s">
        <v>68</v>
      </c>
      <c r="D7661">
        <v>2023</v>
      </c>
      <c r="E7661">
        <v>0</v>
      </c>
      <c r="F7661">
        <v>11956707</v>
      </c>
      <c r="G7661">
        <v>0</v>
      </c>
      <c r="H7661">
        <v>0</v>
      </c>
      <c r="I7661">
        <v>11956707</v>
      </c>
      <c r="J7661">
        <f t="shared" si="123"/>
        <v>11956707</v>
      </c>
    </row>
    <row r="7662" spans="1:10">
      <c r="A7662" t="s">
        <v>38</v>
      </c>
      <c r="B7662" t="s">
        <v>71</v>
      </c>
      <c r="C7662" t="s">
        <v>72</v>
      </c>
      <c r="D7662">
        <v>2023</v>
      </c>
      <c r="E7662">
        <v>1616331</v>
      </c>
      <c r="F7662">
        <v>3636000</v>
      </c>
      <c r="G7662">
        <v>0</v>
      </c>
      <c r="H7662">
        <v>6061000</v>
      </c>
      <c r="I7662">
        <v>11313331</v>
      </c>
      <c r="J7662">
        <f t="shared" si="123"/>
        <v>3771110.3333333335</v>
      </c>
    </row>
    <row r="7663" spans="1:10">
      <c r="A7663" t="s">
        <v>73</v>
      </c>
      <c r="B7663" t="s">
        <v>2417</v>
      </c>
      <c r="C7663" t="s">
        <v>2418</v>
      </c>
      <c r="D7663">
        <v>2023</v>
      </c>
      <c r="E7663">
        <v>146</v>
      </c>
      <c r="F7663">
        <v>0</v>
      </c>
      <c r="G7663">
        <v>0</v>
      </c>
      <c r="H7663">
        <v>0</v>
      </c>
      <c r="I7663">
        <v>146</v>
      </c>
      <c r="J7663">
        <f t="shared" si="123"/>
        <v>146</v>
      </c>
    </row>
    <row r="7664" spans="1:10">
      <c r="A7664" t="s">
        <v>73</v>
      </c>
      <c r="B7664" t="s">
        <v>76</v>
      </c>
      <c r="C7664" t="s">
        <v>77</v>
      </c>
      <c r="D7664">
        <v>2023</v>
      </c>
      <c r="E7664">
        <v>0</v>
      </c>
      <c r="F7664">
        <v>2946123</v>
      </c>
      <c r="G7664">
        <v>0</v>
      </c>
      <c r="H7664">
        <v>2231000</v>
      </c>
      <c r="I7664">
        <v>5177123</v>
      </c>
      <c r="J7664">
        <f t="shared" si="123"/>
        <v>2588561.5</v>
      </c>
    </row>
    <row r="7665" spans="1:10">
      <c r="A7665" t="s">
        <v>73</v>
      </c>
      <c r="B7665" t="s">
        <v>78</v>
      </c>
      <c r="C7665" t="s">
        <v>79</v>
      </c>
      <c r="D7665">
        <v>2023</v>
      </c>
      <c r="E7665">
        <v>4886865</v>
      </c>
      <c r="F7665">
        <v>13956000</v>
      </c>
      <c r="G7665">
        <v>4721000</v>
      </c>
      <c r="H7665">
        <v>3229000</v>
      </c>
      <c r="I7665">
        <v>26792865</v>
      </c>
      <c r="J7665">
        <f t="shared" si="123"/>
        <v>6698216.25</v>
      </c>
    </row>
    <row r="7666" spans="1:10">
      <c r="A7666" t="s">
        <v>73</v>
      </c>
      <c r="B7666" t="s">
        <v>80</v>
      </c>
      <c r="C7666" t="s">
        <v>81</v>
      </c>
      <c r="D7666">
        <v>2023</v>
      </c>
      <c r="E7666">
        <v>0</v>
      </c>
      <c r="F7666">
        <v>251393415</v>
      </c>
      <c r="G7666">
        <v>0</v>
      </c>
      <c r="H7666">
        <v>0</v>
      </c>
      <c r="I7666">
        <v>251393415</v>
      </c>
      <c r="J7666">
        <f t="shared" si="123"/>
        <v>251393415</v>
      </c>
    </row>
    <row r="7667" spans="1:10">
      <c r="A7667" t="s">
        <v>82</v>
      </c>
      <c r="B7667" t="s">
        <v>83</v>
      </c>
      <c r="C7667" t="s">
        <v>84</v>
      </c>
      <c r="D7667">
        <v>2023</v>
      </c>
      <c r="E7667">
        <v>0</v>
      </c>
      <c r="F7667">
        <v>0</v>
      </c>
      <c r="G7667">
        <v>43572521</v>
      </c>
      <c r="H7667">
        <v>68585000</v>
      </c>
      <c r="I7667">
        <v>112157521</v>
      </c>
      <c r="J7667">
        <f t="shared" si="123"/>
        <v>56078760.5</v>
      </c>
    </row>
    <row r="7668" spans="1:10">
      <c r="A7668" t="s">
        <v>82</v>
      </c>
      <c r="B7668" t="s">
        <v>2145</v>
      </c>
      <c r="C7668" t="s">
        <v>2146</v>
      </c>
      <c r="D7668">
        <v>2023</v>
      </c>
      <c r="E7668">
        <v>4101929</v>
      </c>
      <c r="F7668">
        <v>48936000</v>
      </c>
      <c r="G7668">
        <v>0</v>
      </c>
      <c r="H7668">
        <v>0</v>
      </c>
      <c r="I7668">
        <v>53037929</v>
      </c>
      <c r="J7668">
        <f t="shared" si="123"/>
        <v>26518964.5</v>
      </c>
    </row>
    <row r="7669" spans="1:10">
      <c r="A7669" t="s">
        <v>85</v>
      </c>
      <c r="B7669" t="s">
        <v>88</v>
      </c>
      <c r="C7669" t="s">
        <v>89</v>
      </c>
      <c r="D7669">
        <v>2023</v>
      </c>
      <c r="E7669">
        <v>0</v>
      </c>
      <c r="F7669">
        <v>99404000</v>
      </c>
      <c r="G7669">
        <v>0</v>
      </c>
      <c r="H7669">
        <v>0</v>
      </c>
      <c r="I7669">
        <v>99404000</v>
      </c>
      <c r="J7669">
        <f t="shared" si="123"/>
        <v>99404000</v>
      </c>
    </row>
    <row r="7670" spans="1:10">
      <c r="A7670" t="s">
        <v>85</v>
      </c>
      <c r="B7670" t="s">
        <v>1594</v>
      </c>
      <c r="C7670" t="s">
        <v>1677</v>
      </c>
      <c r="D7670">
        <v>2023</v>
      </c>
      <c r="E7670">
        <v>4058187154</v>
      </c>
      <c r="F7670">
        <v>4331280000</v>
      </c>
      <c r="G7670">
        <v>1221500000</v>
      </c>
      <c r="H7670">
        <v>1221500000</v>
      </c>
      <c r="I7670">
        <v>10832467154</v>
      </c>
      <c r="J7670">
        <f t="shared" si="123"/>
        <v>2708116788.5</v>
      </c>
    </row>
    <row r="7671" spans="1:10">
      <c r="A7671" t="s">
        <v>92</v>
      </c>
      <c r="B7671" t="s">
        <v>1596</v>
      </c>
      <c r="C7671" t="s">
        <v>1597</v>
      </c>
      <c r="D7671">
        <v>2023</v>
      </c>
      <c r="E7671">
        <v>488</v>
      </c>
      <c r="F7671">
        <v>0</v>
      </c>
      <c r="G7671">
        <v>0</v>
      </c>
      <c r="H7671">
        <v>0</v>
      </c>
      <c r="I7671">
        <v>488</v>
      </c>
      <c r="J7671">
        <f t="shared" si="123"/>
        <v>488</v>
      </c>
    </row>
    <row r="7672" spans="1:10">
      <c r="A7672" t="s">
        <v>92</v>
      </c>
      <c r="B7672" t="s">
        <v>117</v>
      </c>
      <c r="C7672" t="s">
        <v>118</v>
      </c>
      <c r="D7672">
        <v>2023</v>
      </c>
      <c r="E7672">
        <v>0</v>
      </c>
      <c r="F7672">
        <v>0</v>
      </c>
      <c r="G7672">
        <v>1</v>
      </c>
      <c r="H7672">
        <v>0</v>
      </c>
      <c r="I7672">
        <v>1</v>
      </c>
      <c r="J7672">
        <f t="shared" si="123"/>
        <v>1</v>
      </c>
    </row>
    <row r="7673" spans="1:10">
      <c r="A7673" t="s">
        <v>92</v>
      </c>
      <c r="B7673" t="s">
        <v>1120</v>
      </c>
      <c r="C7673" t="s">
        <v>1121</v>
      </c>
      <c r="D7673">
        <v>2023</v>
      </c>
      <c r="E7673">
        <v>0</v>
      </c>
      <c r="F7673">
        <v>0</v>
      </c>
      <c r="G7673">
        <v>420</v>
      </c>
      <c r="H7673">
        <v>0</v>
      </c>
      <c r="I7673">
        <v>420</v>
      </c>
      <c r="J7673">
        <f t="shared" si="123"/>
        <v>420</v>
      </c>
    </row>
    <row r="7674" spans="1:10">
      <c r="A7674" t="s">
        <v>92</v>
      </c>
      <c r="B7674" t="s">
        <v>2149</v>
      </c>
      <c r="C7674" t="s">
        <v>2150</v>
      </c>
      <c r="D7674">
        <v>2023</v>
      </c>
      <c r="E7674">
        <v>298</v>
      </c>
      <c r="F7674">
        <v>0</v>
      </c>
      <c r="G7674">
        <v>0</v>
      </c>
      <c r="H7674">
        <v>0</v>
      </c>
      <c r="I7674">
        <v>298</v>
      </c>
      <c r="J7674">
        <f t="shared" si="123"/>
        <v>298</v>
      </c>
    </row>
    <row r="7675" spans="1:10">
      <c r="A7675" t="s">
        <v>92</v>
      </c>
      <c r="B7675" t="s">
        <v>93</v>
      </c>
      <c r="C7675" t="s">
        <v>94</v>
      </c>
      <c r="D7675">
        <v>2023</v>
      </c>
      <c r="E7675">
        <v>114864786</v>
      </c>
      <c r="F7675">
        <v>305581000</v>
      </c>
      <c r="G7675">
        <v>342912000</v>
      </c>
      <c r="H7675">
        <v>318330000</v>
      </c>
      <c r="I7675">
        <v>1081687786</v>
      </c>
      <c r="J7675">
        <f t="shared" si="123"/>
        <v>270421946.5</v>
      </c>
    </row>
    <row r="7676" spans="1:10">
      <c r="A7676" t="s">
        <v>92</v>
      </c>
      <c r="B7676" t="s">
        <v>95</v>
      </c>
      <c r="C7676" t="s">
        <v>96</v>
      </c>
      <c r="D7676">
        <v>2023</v>
      </c>
      <c r="E7676">
        <v>58050022</v>
      </c>
      <c r="F7676">
        <v>99438000</v>
      </c>
      <c r="G7676">
        <v>108758000</v>
      </c>
      <c r="H7676">
        <v>73157000</v>
      </c>
      <c r="I7676">
        <v>339403022</v>
      </c>
      <c r="J7676">
        <f t="shared" si="123"/>
        <v>84850755.5</v>
      </c>
    </row>
    <row r="7677" spans="1:10">
      <c r="A7677" t="s">
        <v>92</v>
      </c>
      <c r="B7677" t="s">
        <v>97</v>
      </c>
      <c r="C7677" t="s">
        <v>98</v>
      </c>
      <c r="D7677">
        <v>2023</v>
      </c>
      <c r="E7677">
        <v>0</v>
      </c>
      <c r="F7677">
        <v>0</v>
      </c>
      <c r="G7677">
        <v>47990</v>
      </c>
      <c r="H7677">
        <v>45904000</v>
      </c>
      <c r="I7677">
        <v>45951990</v>
      </c>
      <c r="J7677">
        <f t="shared" si="123"/>
        <v>22975995</v>
      </c>
    </row>
    <row r="7678" spans="1:10">
      <c r="A7678" t="s">
        <v>92</v>
      </c>
      <c r="B7678" t="s">
        <v>99</v>
      </c>
      <c r="C7678" t="s">
        <v>100</v>
      </c>
      <c r="D7678">
        <v>2023</v>
      </c>
      <c r="E7678">
        <v>0</v>
      </c>
      <c r="F7678">
        <v>0</v>
      </c>
      <c r="G7678">
        <v>0</v>
      </c>
      <c r="H7678">
        <v>4539986</v>
      </c>
      <c r="I7678">
        <v>4539986</v>
      </c>
      <c r="J7678">
        <f t="shared" si="123"/>
        <v>4539986</v>
      </c>
    </row>
    <row r="7679" spans="1:10">
      <c r="A7679" t="s">
        <v>92</v>
      </c>
      <c r="B7679" t="s">
        <v>101</v>
      </c>
      <c r="C7679" t="s">
        <v>102</v>
      </c>
      <c r="D7679">
        <v>2023</v>
      </c>
      <c r="E7679">
        <v>0</v>
      </c>
      <c r="F7679">
        <v>0</v>
      </c>
      <c r="G7679">
        <v>180152059</v>
      </c>
      <c r="H7679">
        <v>91716000</v>
      </c>
      <c r="I7679">
        <v>271868059</v>
      </c>
      <c r="J7679">
        <f t="shared" si="123"/>
        <v>135934029.5</v>
      </c>
    </row>
    <row r="7680" spans="1:10">
      <c r="A7680" t="s">
        <v>92</v>
      </c>
      <c r="B7680" t="s">
        <v>105</v>
      </c>
      <c r="C7680" t="s">
        <v>106</v>
      </c>
      <c r="D7680">
        <v>2023</v>
      </c>
      <c r="E7680">
        <v>0</v>
      </c>
      <c r="F7680">
        <v>0</v>
      </c>
      <c r="G7680">
        <v>6401067</v>
      </c>
      <c r="H7680">
        <v>13500000</v>
      </c>
      <c r="I7680">
        <v>19901067</v>
      </c>
      <c r="J7680">
        <f t="shared" si="123"/>
        <v>9950533.5</v>
      </c>
    </row>
    <row r="7681" spans="1:10">
      <c r="A7681" t="s">
        <v>92</v>
      </c>
      <c r="B7681" t="s">
        <v>107</v>
      </c>
      <c r="C7681" t="s">
        <v>108</v>
      </c>
      <c r="D7681">
        <v>2023</v>
      </c>
      <c r="E7681">
        <v>0</v>
      </c>
      <c r="F7681">
        <v>0</v>
      </c>
      <c r="G7681">
        <v>1269274</v>
      </c>
      <c r="H7681">
        <v>30508000</v>
      </c>
      <c r="I7681">
        <v>31777274</v>
      </c>
      <c r="J7681">
        <f t="shared" si="123"/>
        <v>15888637</v>
      </c>
    </row>
    <row r="7682" spans="1:10">
      <c r="A7682" t="s">
        <v>92</v>
      </c>
      <c r="B7682" t="s">
        <v>109</v>
      </c>
      <c r="C7682" t="s">
        <v>110</v>
      </c>
      <c r="D7682">
        <v>2023</v>
      </c>
      <c r="E7682">
        <v>0</v>
      </c>
      <c r="F7682">
        <v>0</v>
      </c>
      <c r="G7682">
        <v>27167567</v>
      </c>
      <c r="H7682">
        <v>113267000</v>
      </c>
      <c r="I7682">
        <v>140434567</v>
      </c>
      <c r="J7682">
        <f t="shared" si="123"/>
        <v>70217283.5</v>
      </c>
    </row>
    <row r="7683" spans="1:10">
      <c r="A7683" t="s">
        <v>92</v>
      </c>
      <c r="B7683" t="s">
        <v>113</v>
      </c>
      <c r="C7683" t="s">
        <v>114</v>
      </c>
      <c r="D7683">
        <v>2023</v>
      </c>
      <c r="E7683">
        <v>47055814</v>
      </c>
      <c r="F7683">
        <v>98555000</v>
      </c>
      <c r="G7683">
        <v>40885000</v>
      </c>
      <c r="H7683">
        <v>4124000</v>
      </c>
      <c r="I7683">
        <v>190619814</v>
      </c>
      <c r="J7683">
        <f t="shared" si="123"/>
        <v>47654953.5</v>
      </c>
    </row>
    <row r="7684" spans="1:10">
      <c r="A7684" t="s">
        <v>121</v>
      </c>
      <c r="B7684" t="s">
        <v>122</v>
      </c>
      <c r="C7684" t="s">
        <v>123</v>
      </c>
      <c r="D7684">
        <v>2023</v>
      </c>
      <c r="E7684">
        <v>10790218</v>
      </c>
      <c r="F7684">
        <v>13997000</v>
      </c>
      <c r="G7684">
        <v>13866000</v>
      </c>
      <c r="H7684">
        <v>16135000</v>
      </c>
      <c r="I7684">
        <v>54788218</v>
      </c>
      <c r="J7684">
        <f t="shared" si="123"/>
        <v>13697054.5</v>
      </c>
    </row>
    <row r="7685" spans="1:10">
      <c r="A7685" t="s">
        <v>121</v>
      </c>
      <c r="B7685" t="s">
        <v>124</v>
      </c>
      <c r="C7685" t="s">
        <v>125</v>
      </c>
      <c r="D7685">
        <v>2023</v>
      </c>
      <c r="E7685">
        <v>18832040</v>
      </c>
      <c r="F7685">
        <v>0</v>
      </c>
      <c r="G7685">
        <v>0</v>
      </c>
      <c r="H7685">
        <v>50000000</v>
      </c>
      <c r="I7685">
        <v>68832040</v>
      </c>
      <c r="J7685">
        <f t="shared" si="123"/>
        <v>34416020</v>
      </c>
    </row>
    <row r="7686" spans="1:10">
      <c r="A7686" t="s">
        <v>121</v>
      </c>
      <c r="B7686" t="s">
        <v>126</v>
      </c>
      <c r="C7686" t="s">
        <v>127</v>
      </c>
      <c r="D7686">
        <v>2023</v>
      </c>
      <c r="E7686">
        <v>0</v>
      </c>
      <c r="F7686">
        <v>3561121</v>
      </c>
      <c r="G7686">
        <v>13800000</v>
      </c>
      <c r="H7686">
        <v>20500000</v>
      </c>
      <c r="I7686">
        <v>37861121</v>
      </c>
      <c r="J7686">
        <f t="shared" si="123"/>
        <v>12620373.666666666</v>
      </c>
    </row>
    <row r="7687" spans="1:10">
      <c r="A7687" t="s">
        <v>130</v>
      </c>
      <c r="B7687" t="s">
        <v>1600</v>
      </c>
      <c r="C7687" t="s">
        <v>1601</v>
      </c>
      <c r="D7687">
        <v>2023</v>
      </c>
      <c r="E7687">
        <v>817284</v>
      </c>
      <c r="F7687">
        <v>0</v>
      </c>
      <c r="G7687">
        <v>0</v>
      </c>
      <c r="H7687">
        <v>0</v>
      </c>
      <c r="I7687">
        <v>817284</v>
      </c>
      <c r="J7687">
        <f t="shared" si="123"/>
        <v>817284</v>
      </c>
    </row>
    <row r="7688" spans="1:10">
      <c r="A7688" t="s">
        <v>130</v>
      </c>
      <c r="B7688" t="s">
        <v>1100</v>
      </c>
      <c r="C7688" t="s">
        <v>1101</v>
      </c>
      <c r="D7688">
        <v>2023</v>
      </c>
      <c r="E7688">
        <v>203137</v>
      </c>
      <c r="F7688">
        <v>0</v>
      </c>
      <c r="G7688">
        <v>0</v>
      </c>
      <c r="H7688">
        <v>0</v>
      </c>
      <c r="I7688">
        <v>203137</v>
      </c>
      <c r="J7688">
        <f t="shared" si="123"/>
        <v>203137</v>
      </c>
    </row>
    <row r="7689" spans="1:10">
      <c r="A7689" t="s">
        <v>130</v>
      </c>
      <c r="B7689" t="s">
        <v>131</v>
      </c>
      <c r="C7689" t="s">
        <v>132</v>
      </c>
      <c r="D7689">
        <v>2023</v>
      </c>
      <c r="E7689">
        <v>3925525</v>
      </c>
      <c r="F7689">
        <v>4192000</v>
      </c>
      <c r="G7689">
        <v>1078000</v>
      </c>
      <c r="H7689">
        <v>1000000</v>
      </c>
      <c r="I7689">
        <v>10195525</v>
      </c>
      <c r="J7689">
        <f t="shared" si="123"/>
        <v>2548881.25</v>
      </c>
    </row>
    <row r="7690" spans="1:10">
      <c r="A7690" t="s">
        <v>130</v>
      </c>
      <c r="B7690" t="s">
        <v>133</v>
      </c>
      <c r="C7690" t="s">
        <v>134</v>
      </c>
      <c r="D7690">
        <v>2023</v>
      </c>
      <c r="E7690">
        <v>68222814</v>
      </c>
      <c r="F7690">
        <v>77488000</v>
      </c>
      <c r="G7690">
        <v>109814000</v>
      </c>
      <c r="H7690">
        <v>83281000</v>
      </c>
      <c r="I7690">
        <v>338805814</v>
      </c>
      <c r="J7690">
        <f t="shared" si="123"/>
        <v>84701453.5</v>
      </c>
    </row>
    <row r="7691" spans="1:10">
      <c r="A7691" t="s">
        <v>130</v>
      </c>
      <c r="B7691" t="s">
        <v>135</v>
      </c>
      <c r="C7691" t="s">
        <v>136</v>
      </c>
      <c r="D7691">
        <v>2023</v>
      </c>
      <c r="E7691">
        <v>59180035</v>
      </c>
      <c r="F7691">
        <v>88477000</v>
      </c>
      <c r="G7691">
        <v>106607000</v>
      </c>
      <c r="H7691">
        <v>30000000</v>
      </c>
      <c r="I7691">
        <v>284264035</v>
      </c>
      <c r="J7691">
        <f t="shared" si="123"/>
        <v>71066008.75</v>
      </c>
    </row>
    <row r="7692" spans="1:10">
      <c r="A7692" t="s">
        <v>130</v>
      </c>
      <c r="B7692" t="s">
        <v>137</v>
      </c>
      <c r="C7692" t="s">
        <v>138</v>
      </c>
      <c r="D7692">
        <v>2023</v>
      </c>
      <c r="E7692">
        <v>3589562</v>
      </c>
      <c r="F7692">
        <v>52756000</v>
      </c>
      <c r="G7692">
        <v>0</v>
      </c>
      <c r="H7692">
        <v>224000000</v>
      </c>
      <c r="I7692">
        <v>280345562</v>
      </c>
      <c r="J7692">
        <f t="shared" si="123"/>
        <v>93448520.666666672</v>
      </c>
    </row>
    <row r="7693" spans="1:10">
      <c r="A7693" t="s">
        <v>130</v>
      </c>
      <c r="B7693" t="s">
        <v>139</v>
      </c>
      <c r="C7693" t="s">
        <v>140</v>
      </c>
      <c r="D7693">
        <v>2023</v>
      </c>
      <c r="E7693">
        <v>27161792</v>
      </c>
      <c r="F7693">
        <v>5000000</v>
      </c>
      <c r="G7693">
        <v>2000000</v>
      </c>
      <c r="H7693">
        <v>3500000</v>
      </c>
      <c r="I7693">
        <v>37661792</v>
      </c>
      <c r="J7693">
        <f t="shared" si="123"/>
        <v>9415448</v>
      </c>
    </row>
    <row r="7694" spans="1:10">
      <c r="A7694" t="s">
        <v>141</v>
      </c>
      <c r="B7694" t="s">
        <v>142</v>
      </c>
      <c r="C7694" t="s">
        <v>143</v>
      </c>
      <c r="D7694">
        <v>2023</v>
      </c>
      <c r="E7694">
        <v>21334367</v>
      </c>
      <c r="F7694">
        <v>22296000</v>
      </c>
      <c r="G7694">
        <v>31736000</v>
      </c>
      <c r="H7694">
        <v>27459000</v>
      </c>
      <c r="I7694">
        <v>102825367</v>
      </c>
      <c r="J7694">
        <f t="shared" si="123"/>
        <v>25706341.75</v>
      </c>
    </row>
    <row r="7695" spans="1:10">
      <c r="A7695" t="s">
        <v>141</v>
      </c>
      <c r="B7695" t="s">
        <v>144</v>
      </c>
      <c r="C7695" t="s">
        <v>145</v>
      </c>
      <c r="D7695">
        <v>2023</v>
      </c>
      <c r="E7695">
        <v>3514514</v>
      </c>
      <c r="F7695">
        <v>0</v>
      </c>
      <c r="G7695">
        <v>0</v>
      </c>
      <c r="H7695">
        <v>0</v>
      </c>
      <c r="I7695">
        <v>3514514</v>
      </c>
      <c r="J7695">
        <f t="shared" si="123"/>
        <v>3514514</v>
      </c>
    </row>
    <row r="7696" spans="1:10">
      <c r="A7696" t="s">
        <v>148</v>
      </c>
      <c r="B7696" t="s">
        <v>151</v>
      </c>
      <c r="C7696" t="s">
        <v>152</v>
      </c>
      <c r="D7696">
        <v>2023</v>
      </c>
      <c r="E7696">
        <v>913</v>
      </c>
      <c r="F7696">
        <v>0</v>
      </c>
      <c r="G7696">
        <v>0</v>
      </c>
      <c r="H7696">
        <v>0</v>
      </c>
      <c r="I7696">
        <v>913</v>
      </c>
      <c r="J7696">
        <f t="shared" si="123"/>
        <v>913</v>
      </c>
    </row>
    <row r="7697" spans="1:10">
      <c r="A7697" t="s">
        <v>148</v>
      </c>
      <c r="B7697" t="s">
        <v>149</v>
      </c>
      <c r="C7697" t="s">
        <v>150</v>
      </c>
      <c r="D7697">
        <v>2023</v>
      </c>
      <c r="E7697">
        <v>0</v>
      </c>
      <c r="F7697">
        <v>376191892</v>
      </c>
      <c r="G7697">
        <v>661590000</v>
      </c>
      <c r="H7697">
        <v>425760000</v>
      </c>
      <c r="I7697">
        <v>1463541892</v>
      </c>
      <c r="J7697">
        <f t="shared" si="123"/>
        <v>487847297.33333331</v>
      </c>
    </row>
    <row r="7698" spans="1:10">
      <c r="A7698" t="s">
        <v>155</v>
      </c>
      <c r="B7698" t="s">
        <v>1072</v>
      </c>
      <c r="C7698" t="s">
        <v>1073</v>
      </c>
      <c r="D7698">
        <v>2023</v>
      </c>
      <c r="E7698">
        <v>286000</v>
      </c>
      <c r="F7698">
        <v>0</v>
      </c>
      <c r="G7698">
        <v>0</v>
      </c>
      <c r="H7698">
        <v>0</v>
      </c>
      <c r="I7698">
        <v>286000</v>
      </c>
      <c r="J7698">
        <f t="shared" si="123"/>
        <v>286000</v>
      </c>
    </row>
    <row r="7699" spans="1:10">
      <c r="A7699" t="s">
        <v>155</v>
      </c>
      <c r="B7699" t="s">
        <v>160</v>
      </c>
      <c r="C7699" t="s">
        <v>161</v>
      </c>
      <c r="D7699">
        <v>2023</v>
      </c>
      <c r="E7699">
        <v>155632090</v>
      </c>
      <c r="F7699">
        <v>590576000</v>
      </c>
      <c r="G7699">
        <v>1350870000</v>
      </c>
      <c r="H7699">
        <v>483211000</v>
      </c>
      <c r="I7699">
        <v>2580289090</v>
      </c>
      <c r="J7699">
        <f t="shared" si="123"/>
        <v>645072272.5</v>
      </c>
    </row>
    <row r="7700" spans="1:10">
      <c r="A7700" t="s">
        <v>155</v>
      </c>
      <c r="B7700" t="s">
        <v>162</v>
      </c>
      <c r="C7700" t="s">
        <v>163</v>
      </c>
      <c r="D7700">
        <v>2023</v>
      </c>
      <c r="E7700">
        <v>0</v>
      </c>
      <c r="F7700">
        <v>0</v>
      </c>
      <c r="G7700">
        <v>463781403</v>
      </c>
      <c r="H7700">
        <v>0</v>
      </c>
      <c r="I7700">
        <v>463781403</v>
      </c>
      <c r="J7700">
        <f t="shared" si="123"/>
        <v>463781403</v>
      </c>
    </row>
    <row r="7701" spans="1:10">
      <c r="A7701" t="s">
        <v>155</v>
      </c>
      <c r="B7701" t="s">
        <v>164</v>
      </c>
      <c r="C7701" t="s">
        <v>165</v>
      </c>
      <c r="D7701">
        <v>2023</v>
      </c>
      <c r="E7701">
        <v>0</v>
      </c>
      <c r="F7701">
        <v>6996000</v>
      </c>
      <c r="G7701">
        <v>81681000</v>
      </c>
      <c r="H7701">
        <v>0</v>
      </c>
      <c r="I7701">
        <v>88677000</v>
      </c>
      <c r="J7701">
        <f t="shared" si="123"/>
        <v>44338500</v>
      </c>
    </row>
    <row r="7702" spans="1:10">
      <c r="A7702" t="s">
        <v>155</v>
      </c>
      <c r="B7702" t="s">
        <v>166</v>
      </c>
      <c r="C7702" t="s">
        <v>167</v>
      </c>
      <c r="D7702">
        <v>2023</v>
      </c>
      <c r="E7702">
        <v>0</v>
      </c>
      <c r="F7702">
        <v>50136085</v>
      </c>
      <c r="G7702">
        <v>0</v>
      </c>
      <c r="H7702">
        <v>0</v>
      </c>
      <c r="I7702">
        <v>50136085</v>
      </c>
      <c r="J7702">
        <f t="shared" si="123"/>
        <v>50136085</v>
      </c>
    </row>
    <row r="7703" spans="1:10">
      <c r="A7703" t="s">
        <v>155</v>
      </c>
      <c r="B7703" t="s">
        <v>1003</v>
      </c>
      <c r="C7703" t="s">
        <v>1004</v>
      </c>
      <c r="D7703">
        <v>2023</v>
      </c>
      <c r="E7703">
        <v>1848260</v>
      </c>
      <c r="F7703">
        <v>0</v>
      </c>
      <c r="G7703">
        <v>0</v>
      </c>
      <c r="H7703">
        <v>0</v>
      </c>
      <c r="I7703">
        <v>1848260</v>
      </c>
      <c r="J7703">
        <f t="shared" si="123"/>
        <v>1848260</v>
      </c>
    </row>
    <row r="7704" spans="1:10">
      <c r="A7704" t="s">
        <v>155</v>
      </c>
      <c r="B7704" t="s">
        <v>174</v>
      </c>
      <c r="C7704" t="s">
        <v>175</v>
      </c>
      <c r="D7704">
        <v>2023</v>
      </c>
      <c r="E7704">
        <v>30832665</v>
      </c>
      <c r="F7704">
        <v>56952000</v>
      </c>
      <c r="G7704">
        <v>26563000</v>
      </c>
      <c r="H7704">
        <v>59859000</v>
      </c>
      <c r="I7704">
        <v>174206665</v>
      </c>
      <c r="J7704">
        <f t="shared" si="123"/>
        <v>43551666.25</v>
      </c>
    </row>
    <row r="7705" spans="1:10">
      <c r="A7705" t="s">
        <v>155</v>
      </c>
      <c r="B7705" t="s">
        <v>176</v>
      </c>
      <c r="C7705" t="s">
        <v>177</v>
      </c>
      <c r="D7705">
        <v>2023</v>
      </c>
      <c r="E7705">
        <v>0</v>
      </c>
      <c r="F7705">
        <v>0</v>
      </c>
      <c r="G7705">
        <v>0</v>
      </c>
      <c r="H7705">
        <v>5108000</v>
      </c>
      <c r="I7705">
        <v>5108000</v>
      </c>
      <c r="J7705">
        <f t="shared" si="123"/>
        <v>5108000</v>
      </c>
    </row>
    <row r="7706" spans="1:10">
      <c r="A7706" t="s">
        <v>155</v>
      </c>
      <c r="B7706" t="s">
        <v>181</v>
      </c>
      <c r="C7706" t="s">
        <v>182</v>
      </c>
      <c r="D7706">
        <v>2023</v>
      </c>
      <c r="E7706">
        <v>0</v>
      </c>
      <c r="F7706">
        <v>0</v>
      </c>
      <c r="G7706">
        <v>0</v>
      </c>
      <c r="H7706">
        <v>920000</v>
      </c>
      <c r="I7706">
        <v>920000</v>
      </c>
      <c r="J7706">
        <f t="shared" si="123"/>
        <v>920000</v>
      </c>
    </row>
    <row r="7707" spans="1:10">
      <c r="A7707" t="s">
        <v>155</v>
      </c>
      <c r="B7707" t="s">
        <v>185</v>
      </c>
      <c r="C7707" t="s">
        <v>186</v>
      </c>
      <c r="D7707">
        <v>2023</v>
      </c>
      <c r="E7707">
        <v>2743000</v>
      </c>
      <c r="F7707">
        <v>16951000</v>
      </c>
      <c r="G7707">
        <v>0</v>
      </c>
      <c r="H7707">
        <v>0</v>
      </c>
      <c r="I7707">
        <v>19694000</v>
      </c>
      <c r="J7707">
        <f t="shared" si="123"/>
        <v>9847000</v>
      </c>
    </row>
    <row r="7708" spans="1:10">
      <c r="A7708" t="s">
        <v>155</v>
      </c>
      <c r="B7708" t="s">
        <v>187</v>
      </c>
      <c r="C7708" t="s">
        <v>188</v>
      </c>
      <c r="D7708">
        <v>2023</v>
      </c>
      <c r="E7708">
        <v>9216962</v>
      </c>
      <c r="F7708">
        <v>104370000</v>
      </c>
      <c r="G7708">
        <v>3100000</v>
      </c>
      <c r="H7708">
        <v>49908000</v>
      </c>
      <c r="I7708">
        <v>166594962</v>
      </c>
      <c r="J7708">
        <f t="shared" si="123"/>
        <v>41648740.5</v>
      </c>
    </row>
    <row r="7709" spans="1:10">
      <c r="A7709" t="s">
        <v>155</v>
      </c>
      <c r="B7709" t="s">
        <v>189</v>
      </c>
      <c r="C7709" t="s">
        <v>190</v>
      </c>
      <c r="D7709">
        <v>2023</v>
      </c>
      <c r="E7709">
        <v>0</v>
      </c>
      <c r="F7709">
        <v>0</v>
      </c>
      <c r="G7709">
        <v>0</v>
      </c>
      <c r="H7709">
        <v>346608199</v>
      </c>
      <c r="I7709">
        <v>346608199</v>
      </c>
      <c r="J7709">
        <f t="shared" si="123"/>
        <v>346608199</v>
      </c>
    </row>
    <row r="7710" spans="1:10">
      <c r="A7710" t="s">
        <v>155</v>
      </c>
      <c r="B7710" t="s">
        <v>191</v>
      </c>
      <c r="C7710" t="s">
        <v>192</v>
      </c>
      <c r="D7710">
        <v>2023</v>
      </c>
      <c r="E7710">
        <v>4509820</v>
      </c>
      <c r="F7710">
        <v>0</v>
      </c>
      <c r="G7710">
        <v>0</v>
      </c>
      <c r="H7710">
        <v>0</v>
      </c>
      <c r="I7710">
        <v>4509820</v>
      </c>
      <c r="J7710">
        <f t="shared" si="123"/>
        <v>4509820</v>
      </c>
    </row>
    <row r="7711" spans="1:10">
      <c r="A7711" t="s">
        <v>155</v>
      </c>
      <c r="B7711" t="s">
        <v>193</v>
      </c>
      <c r="C7711" t="s">
        <v>194</v>
      </c>
      <c r="D7711">
        <v>2023</v>
      </c>
      <c r="E7711">
        <v>41853709</v>
      </c>
      <c r="F7711">
        <v>0</v>
      </c>
      <c r="G7711">
        <v>0</v>
      </c>
      <c r="H7711">
        <v>0</v>
      </c>
      <c r="I7711">
        <v>41853709</v>
      </c>
      <c r="J7711">
        <f t="shared" si="123"/>
        <v>41853709</v>
      </c>
    </row>
    <row r="7712" spans="1:10">
      <c r="A7712" t="s">
        <v>155</v>
      </c>
      <c r="B7712" t="s">
        <v>195</v>
      </c>
      <c r="C7712" t="s">
        <v>196</v>
      </c>
      <c r="D7712">
        <v>2023</v>
      </c>
      <c r="E7712">
        <v>0</v>
      </c>
      <c r="F7712">
        <v>44647000</v>
      </c>
      <c r="G7712">
        <v>0</v>
      </c>
      <c r="H7712">
        <v>0</v>
      </c>
      <c r="I7712">
        <v>44647000</v>
      </c>
      <c r="J7712">
        <f t="shared" si="123"/>
        <v>44647000</v>
      </c>
    </row>
    <row r="7713" spans="1:10">
      <c r="A7713" t="s">
        <v>155</v>
      </c>
      <c r="B7713" t="s">
        <v>197</v>
      </c>
      <c r="C7713" t="s">
        <v>198</v>
      </c>
      <c r="D7713">
        <v>2023</v>
      </c>
      <c r="E7713">
        <v>147000</v>
      </c>
      <c r="F7713">
        <v>0</v>
      </c>
      <c r="G7713">
        <v>0</v>
      </c>
      <c r="H7713">
        <v>6740000</v>
      </c>
      <c r="I7713">
        <v>6887000</v>
      </c>
      <c r="J7713">
        <f t="shared" si="123"/>
        <v>3443500</v>
      </c>
    </row>
    <row r="7714" spans="1:10">
      <c r="A7714" t="s">
        <v>155</v>
      </c>
      <c r="B7714" t="s">
        <v>199</v>
      </c>
      <c r="C7714" t="s">
        <v>200</v>
      </c>
      <c r="D7714">
        <v>2023</v>
      </c>
      <c r="E7714">
        <v>0</v>
      </c>
      <c r="F7714">
        <v>0</v>
      </c>
      <c r="G7714">
        <v>7018999</v>
      </c>
      <c r="H7714">
        <v>53990000</v>
      </c>
      <c r="I7714">
        <v>61008999</v>
      </c>
      <c r="J7714">
        <f t="shared" si="123"/>
        <v>30504499.5</v>
      </c>
    </row>
    <row r="7715" spans="1:10">
      <c r="A7715" t="s">
        <v>155</v>
      </c>
      <c r="B7715" t="s">
        <v>201</v>
      </c>
      <c r="C7715" t="s">
        <v>202</v>
      </c>
      <c r="D7715">
        <v>2023</v>
      </c>
      <c r="E7715">
        <v>0</v>
      </c>
      <c r="F7715">
        <v>0</v>
      </c>
      <c r="G7715">
        <v>0</v>
      </c>
      <c r="H7715">
        <v>74969999</v>
      </c>
      <c r="I7715">
        <v>74969999</v>
      </c>
      <c r="J7715">
        <f t="shared" si="123"/>
        <v>74969999</v>
      </c>
    </row>
    <row r="7716" spans="1:10">
      <c r="A7716" t="s">
        <v>155</v>
      </c>
      <c r="B7716" t="s">
        <v>206</v>
      </c>
      <c r="C7716" t="s">
        <v>207</v>
      </c>
      <c r="D7716">
        <v>2023</v>
      </c>
      <c r="E7716">
        <v>0</v>
      </c>
      <c r="F7716">
        <v>58140000</v>
      </c>
      <c r="G7716">
        <v>0</v>
      </c>
      <c r="H7716">
        <v>0</v>
      </c>
      <c r="I7716">
        <v>58140000</v>
      </c>
      <c r="J7716">
        <f t="shared" si="123"/>
        <v>58140000</v>
      </c>
    </row>
    <row r="7717" spans="1:10">
      <c r="A7717" t="s">
        <v>155</v>
      </c>
      <c r="B7717" t="s">
        <v>208</v>
      </c>
      <c r="C7717" t="s">
        <v>209</v>
      </c>
      <c r="D7717">
        <v>2023</v>
      </c>
      <c r="E7717">
        <v>3369347</v>
      </c>
      <c r="F7717">
        <v>0</v>
      </c>
      <c r="G7717">
        <v>0</v>
      </c>
      <c r="H7717">
        <v>0</v>
      </c>
      <c r="I7717">
        <v>3369347</v>
      </c>
      <c r="J7717">
        <f t="shared" si="123"/>
        <v>3369347</v>
      </c>
    </row>
    <row r="7718" spans="1:10">
      <c r="A7718" t="s">
        <v>155</v>
      </c>
      <c r="B7718" t="s">
        <v>210</v>
      </c>
      <c r="C7718" t="s">
        <v>211</v>
      </c>
      <c r="D7718">
        <v>2023</v>
      </c>
      <c r="E7718">
        <v>0</v>
      </c>
      <c r="F7718">
        <v>0</v>
      </c>
      <c r="G7718">
        <v>0</v>
      </c>
      <c r="H7718">
        <v>1532000</v>
      </c>
      <c r="I7718">
        <v>1532000</v>
      </c>
      <c r="J7718">
        <f t="shared" si="123"/>
        <v>1532000</v>
      </c>
    </row>
    <row r="7719" spans="1:10">
      <c r="A7719" t="s">
        <v>155</v>
      </c>
      <c r="B7719" t="s">
        <v>212</v>
      </c>
      <c r="C7719" t="s">
        <v>213</v>
      </c>
      <c r="D7719">
        <v>2023</v>
      </c>
      <c r="E7719">
        <v>13659850</v>
      </c>
      <c r="F7719">
        <v>0</v>
      </c>
      <c r="G7719">
        <v>0</v>
      </c>
      <c r="H7719">
        <v>0</v>
      </c>
      <c r="I7719">
        <v>13659850</v>
      </c>
      <c r="J7719">
        <f t="shared" si="123"/>
        <v>13659850</v>
      </c>
    </row>
    <row r="7720" spans="1:10">
      <c r="A7720" t="s">
        <v>155</v>
      </c>
      <c r="B7720" t="s">
        <v>214</v>
      </c>
      <c r="C7720" t="s">
        <v>215</v>
      </c>
      <c r="D7720">
        <v>2023</v>
      </c>
      <c r="E7720">
        <v>0</v>
      </c>
      <c r="F7720">
        <v>62497000</v>
      </c>
      <c r="G7720">
        <v>0</v>
      </c>
      <c r="H7720">
        <v>0</v>
      </c>
      <c r="I7720">
        <v>62497000</v>
      </c>
      <c r="J7720">
        <f t="shared" si="123"/>
        <v>62497000</v>
      </c>
    </row>
    <row r="7721" spans="1:10">
      <c r="A7721" t="s">
        <v>155</v>
      </c>
      <c r="B7721" t="s">
        <v>216</v>
      </c>
      <c r="C7721" t="s">
        <v>217</v>
      </c>
      <c r="D7721">
        <v>2023</v>
      </c>
      <c r="E7721">
        <v>11873000</v>
      </c>
      <c r="F7721">
        <v>11183000</v>
      </c>
      <c r="G7721">
        <v>0</v>
      </c>
      <c r="H7721">
        <v>0</v>
      </c>
      <c r="I7721">
        <v>23056000</v>
      </c>
      <c r="J7721">
        <f t="shared" si="123"/>
        <v>11528000</v>
      </c>
    </row>
    <row r="7722" spans="1:10">
      <c r="A7722" t="s">
        <v>155</v>
      </c>
      <c r="B7722" t="s">
        <v>218</v>
      </c>
      <c r="C7722" t="s">
        <v>219</v>
      </c>
      <c r="D7722">
        <v>2023</v>
      </c>
      <c r="E7722">
        <v>0</v>
      </c>
      <c r="F7722">
        <v>7727110</v>
      </c>
      <c r="G7722">
        <v>0</v>
      </c>
      <c r="H7722">
        <v>244411000</v>
      </c>
      <c r="I7722">
        <v>252138110</v>
      </c>
      <c r="J7722">
        <f t="shared" si="123"/>
        <v>126069055</v>
      </c>
    </row>
    <row r="7723" spans="1:10">
      <c r="A7723" t="s">
        <v>155</v>
      </c>
      <c r="B7723" t="s">
        <v>222</v>
      </c>
      <c r="C7723" t="s">
        <v>223</v>
      </c>
      <c r="D7723">
        <v>2023</v>
      </c>
      <c r="E7723">
        <v>16359968</v>
      </c>
      <c r="F7723">
        <v>0</v>
      </c>
      <c r="G7723">
        <v>0</v>
      </c>
      <c r="H7723">
        <v>0</v>
      </c>
      <c r="I7723">
        <v>16359968</v>
      </c>
      <c r="J7723">
        <f t="shared" ref="J7723:J7786" si="124">AVERAGEIF(E7723:H7723, "&gt;0")</f>
        <v>16359968</v>
      </c>
    </row>
    <row r="7724" spans="1:10">
      <c r="A7724" t="s">
        <v>155</v>
      </c>
      <c r="B7724" t="s">
        <v>224</v>
      </c>
      <c r="C7724" t="s">
        <v>225</v>
      </c>
      <c r="D7724">
        <v>2023</v>
      </c>
      <c r="E7724">
        <v>27050000</v>
      </c>
      <c r="F7724">
        <v>0</v>
      </c>
      <c r="G7724">
        <v>0</v>
      </c>
      <c r="H7724">
        <v>0</v>
      </c>
      <c r="I7724">
        <v>27050000</v>
      </c>
      <c r="J7724">
        <f t="shared" si="124"/>
        <v>27050000</v>
      </c>
    </row>
    <row r="7725" spans="1:10">
      <c r="A7725" t="s">
        <v>155</v>
      </c>
      <c r="B7725" t="s">
        <v>226</v>
      </c>
      <c r="C7725" t="s">
        <v>227</v>
      </c>
      <c r="D7725">
        <v>2023</v>
      </c>
      <c r="E7725">
        <v>37545000</v>
      </c>
      <c r="F7725">
        <v>0</v>
      </c>
      <c r="G7725">
        <v>0</v>
      </c>
      <c r="H7725">
        <v>0</v>
      </c>
      <c r="I7725">
        <v>37545000</v>
      </c>
      <c r="J7725">
        <f t="shared" si="124"/>
        <v>37545000</v>
      </c>
    </row>
    <row r="7726" spans="1:10">
      <c r="A7726" t="s">
        <v>155</v>
      </c>
      <c r="B7726" t="s">
        <v>1695</v>
      </c>
      <c r="C7726" t="s">
        <v>1696</v>
      </c>
      <c r="D7726">
        <v>2023</v>
      </c>
      <c r="E7726">
        <v>1216500</v>
      </c>
      <c r="F7726">
        <v>0</v>
      </c>
      <c r="G7726">
        <v>0</v>
      </c>
      <c r="H7726">
        <v>0</v>
      </c>
      <c r="I7726">
        <v>1216500</v>
      </c>
      <c r="J7726">
        <f t="shared" si="124"/>
        <v>1216500</v>
      </c>
    </row>
    <row r="7727" spans="1:10">
      <c r="A7727" t="s">
        <v>155</v>
      </c>
      <c r="B7727" t="s">
        <v>230</v>
      </c>
      <c r="C7727" t="s">
        <v>231</v>
      </c>
      <c r="D7727">
        <v>2023</v>
      </c>
      <c r="E7727">
        <v>540890</v>
      </c>
      <c r="F7727">
        <v>0</v>
      </c>
      <c r="G7727">
        <v>0</v>
      </c>
      <c r="H7727">
        <v>0</v>
      </c>
      <c r="I7727">
        <v>540890</v>
      </c>
      <c r="J7727">
        <f t="shared" si="124"/>
        <v>540890</v>
      </c>
    </row>
    <row r="7728" spans="1:10">
      <c r="A7728" t="s">
        <v>155</v>
      </c>
      <c r="B7728" t="s">
        <v>2463</v>
      </c>
      <c r="C7728" t="s">
        <v>2464</v>
      </c>
      <c r="D7728">
        <v>2023</v>
      </c>
      <c r="E7728">
        <v>0</v>
      </c>
      <c r="F7728">
        <v>0</v>
      </c>
      <c r="G7728">
        <v>3000000</v>
      </c>
      <c r="H7728">
        <v>23168000</v>
      </c>
      <c r="I7728">
        <v>26168000</v>
      </c>
      <c r="J7728">
        <f t="shared" si="124"/>
        <v>13084000</v>
      </c>
    </row>
    <row r="7729" spans="1:10">
      <c r="A7729" t="s">
        <v>155</v>
      </c>
      <c r="B7729" t="s">
        <v>234</v>
      </c>
      <c r="C7729" t="s">
        <v>235</v>
      </c>
      <c r="D7729">
        <v>2023</v>
      </c>
      <c r="E7729">
        <v>0</v>
      </c>
      <c r="F7729">
        <v>699998</v>
      </c>
      <c r="G7729">
        <v>0</v>
      </c>
      <c r="H7729">
        <v>9276000</v>
      </c>
      <c r="I7729">
        <v>9975998</v>
      </c>
      <c r="J7729">
        <f t="shared" si="124"/>
        <v>4987999</v>
      </c>
    </row>
    <row r="7730" spans="1:10">
      <c r="A7730" t="s">
        <v>155</v>
      </c>
      <c r="B7730" t="s">
        <v>236</v>
      </c>
      <c r="C7730" t="s">
        <v>237</v>
      </c>
      <c r="D7730">
        <v>2023</v>
      </c>
      <c r="E7730">
        <v>0</v>
      </c>
      <c r="F7730">
        <v>4323000</v>
      </c>
      <c r="G7730">
        <v>45443000</v>
      </c>
      <c r="H7730">
        <v>0</v>
      </c>
      <c r="I7730">
        <v>49766000</v>
      </c>
      <c r="J7730">
        <f t="shared" si="124"/>
        <v>24883000</v>
      </c>
    </row>
    <row r="7731" spans="1:10">
      <c r="A7731" t="s">
        <v>155</v>
      </c>
      <c r="B7731" t="s">
        <v>244</v>
      </c>
      <c r="C7731" t="s">
        <v>245</v>
      </c>
      <c r="D7731">
        <v>2023</v>
      </c>
      <c r="E7731">
        <v>0</v>
      </c>
      <c r="F7731">
        <v>1537000</v>
      </c>
      <c r="G7731">
        <v>41952000</v>
      </c>
      <c r="H7731">
        <v>0</v>
      </c>
      <c r="I7731">
        <v>43489000</v>
      </c>
      <c r="J7731">
        <f t="shared" si="124"/>
        <v>21744500</v>
      </c>
    </row>
    <row r="7732" spans="1:10">
      <c r="A7732" t="s">
        <v>155</v>
      </c>
      <c r="B7732" t="s">
        <v>248</v>
      </c>
      <c r="C7732" t="s">
        <v>249</v>
      </c>
      <c r="D7732">
        <v>2023</v>
      </c>
      <c r="E7732">
        <v>0</v>
      </c>
      <c r="F7732">
        <v>0</v>
      </c>
      <c r="G7732">
        <v>8823000</v>
      </c>
      <c r="H7732">
        <v>0</v>
      </c>
      <c r="I7732">
        <v>8823000</v>
      </c>
      <c r="J7732">
        <f t="shared" si="124"/>
        <v>8823000</v>
      </c>
    </row>
    <row r="7733" spans="1:10">
      <c r="A7733" t="s">
        <v>155</v>
      </c>
      <c r="B7733" t="s">
        <v>250</v>
      </c>
      <c r="C7733" t="s">
        <v>251</v>
      </c>
      <c r="D7733">
        <v>2023</v>
      </c>
      <c r="E7733">
        <v>622999</v>
      </c>
      <c r="F7733">
        <v>0</v>
      </c>
      <c r="G7733">
        <v>9350000</v>
      </c>
      <c r="H7733">
        <v>0</v>
      </c>
      <c r="I7733">
        <v>9972999</v>
      </c>
      <c r="J7733">
        <f t="shared" si="124"/>
        <v>4986499.5</v>
      </c>
    </row>
    <row r="7734" spans="1:10">
      <c r="A7734" t="s">
        <v>155</v>
      </c>
      <c r="B7734" t="s">
        <v>254</v>
      </c>
      <c r="C7734" t="s">
        <v>255</v>
      </c>
      <c r="D7734">
        <v>2023</v>
      </c>
      <c r="E7734">
        <v>0</v>
      </c>
      <c r="F7734">
        <v>0</v>
      </c>
      <c r="G7734">
        <v>128279000</v>
      </c>
      <c r="H7734">
        <v>0</v>
      </c>
      <c r="I7734">
        <v>128279000</v>
      </c>
      <c r="J7734">
        <f t="shared" si="124"/>
        <v>128279000</v>
      </c>
    </row>
    <row r="7735" spans="1:10">
      <c r="A7735" t="s">
        <v>155</v>
      </c>
      <c r="B7735" t="s">
        <v>256</v>
      </c>
      <c r="C7735" t="s">
        <v>257</v>
      </c>
      <c r="D7735">
        <v>2023</v>
      </c>
      <c r="E7735">
        <v>0</v>
      </c>
      <c r="F7735">
        <v>58159823</v>
      </c>
      <c r="G7735">
        <v>0</v>
      </c>
      <c r="H7735">
        <v>0</v>
      </c>
      <c r="I7735">
        <v>58159823</v>
      </c>
      <c r="J7735">
        <f t="shared" si="124"/>
        <v>58159823</v>
      </c>
    </row>
    <row r="7736" spans="1:10">
      <c r="A7736" t="s">
        <v>260</v>
      </c>
      <c r="B7736" t="s">
        <v>311</v>
      </c>
      <c r="C7736" t="s">
        <v>312</v>
      </c>
      <c r="D7736">
        <v>2023</v>
      </c>
      <c r="E7736">
        <v>569</v>
      </c>
      <c r="F7736">
        <v>0</v>
      </c>
      <c r="G7736">
        <v>0</v>
      </c>
      <c r="H7736">
        <v>0</v>
      </c>
      <c r="I7736">
        <v>569</v>
      </c>
      <c r="J7736">
        <f t="shared" si="124"/>
        <v>569</v>
      </c>
    </row>
    <row r="7737" spans="1:10">
      <c r="A7737" t="s">
        <v>260</v>
      </c>
      <c r="B7737" t="s">
        <v>261</v>
      </c>
      <c r="C7737" t="s">
        <v>262</v>
      </c>
      <c r="D7737">
        <v>2023</v>
      </c>
      <c r="E7737">
        <v>73587420</v>
      </c>
      <c r="F7737">
        <v>28780000</v>
      </c>
      <c r="G7737">
        <v>63386000</v>
      </c>
      <c r="H7737">
        <v>64576000</v>
      </c>
      <c r="I7737">
        <v>230329420</v>
      </c>
      <c r="J7737">
        <f t="shared" si="124"/>
        <v>57582355</v>
      </c>
    </row>
    <row r="7738" spans="1:10">
      <c r="A7738" t="s">
        <v>260</v>
      </c>
      <c r="B7738" t="s">
        <v>265</v>
      </c>
      <c r="C7738" t="s">
        <v>1130</v>
      </c>
      <c r="D7738">
        <v>2023</v>
      </c>
      <c r="E7738">
        <v>194119830</v>
      </c>
      <c r="F7738">
        <v>229860000</v>
      </c>
      <c r="G7738">
        <v>103572000</v>
      </c>
      <c r="H7738">
        <v>103570000</v>
      </c>
      <c r="I7738">
        <v>631121830</v>
      </c>
      <c r="J7738">
        <f t="shared" si="124"/>
        <v>157780457.5</v>
      </c>
    </row>
    <row r="7739" spans="1:10">
      <c r="A7739" t="s">
        <v>260</v>
      </c>
      <c r="B7739" t="s">
        <v>267</v>
      </c>
      <c r="C7739" t="s">
        <v>268</v>
      </c>
      <c r="D7739">
        <v>2023</v>
      </c>
      <c r="E7739">
        <v>0</v>
      </c>
      <c r="F7739">
        <v>1213730</v>
      </c>
      <c r="G7739">
        <v>14588000</v>
      </c>
      <c r="H7739">
        <v>15040000</v>
      </c>
      <c r="I7739">
        <v>30841730</v>
      </c>
      <c r="J7739">
        <f t="shared" si="124"/>
        <v>10280576.666666666</v>
      </c>
    </row>
    <row r="7740" spans="1:10">
      <c r="A7740" t="s">
        <v>260</v>
      </c>
      <c r="B7740" t="s">
        <v>269</v>
      </c>
      <c r="C7740" t="s">
        <v>270</v>
      </c>
      <c r="D7740">
        <v>2023</v>
      </c>
      <c r="E7740">
        <v>3272001</v>
      </c>
      <c r="F7740">
        <v>5631000</v>
      </c>
      <c r="G7740">
        <v>5743000</v>
      </c>
      <c r="H7740">
        <v>5921000</v>
      </c>
      <c r="I7740">
        <v>20567001</v>
      </c>
      <c r="J7740">
        <f t="shared" si="124"/>
        <v>5141750.25</v>
      </c>
    </row>
    <row r="7741" spans="1:10">
      <c r="A7741" t="s">
        <v>260</v>
      </c>
      <c r="B7741" t="s">
        <v>271</v>
      </c>
      <c r="C7741" t="s">
        <v>272</v>
      </c>
      <c r="D7741">
        <v>2023</v>
      </c>
      <c r="E7741">
        <v>109465446</v>
      </c>
      <c r="F7741">
        <v>149239000</v>
      </c>
      <c r="G7741">
        <v>125108000</v>
      </c>
      <c r="H7741">
        <v>141514000</v>
      </c>
      <c r="I7741">
        <v>525326446</v>
      </c>
      <c r="J7741">
        <f t="shared" si="124"/>
        <v>131331611.5</v>
      </c>
    </row>
    <row r="7742" spans="1:10">
      <c r="A7742" t="s">
        <v>260</v>
      </c>
      <c r="B7742" t="s">
        <v>273</v>
      </c>
      <c r="C7742" t="s">
        <v>274</v>
      </c>
      <c r="D7742">
        <v>2023</v>
      </c>
      <c r="E7742">
        <v>0</v>
      </c>
      <c r="F7742">
        <v>0</v>
      </c>
      <c r="G7742">
        <v>0</v>
      </c>
      <c r="H7742">
        <v>3733984</v>
      </c>
      <c r="I7742">
        <v>3733984</v>
      </c>
      <c r="J7742">
        <f t="shared" si="124"/>
        <v>3733984</v>
      </c>
    </row>
    <row r="7743" spans="1:10">
      <c r="A7743" t="s">
        <v>260</v>
      </c>
      <c r="B7743" t="s">
        <v>275</v>
      </c>
      <c r="C7743" t="s">
        <v>276</v>
      </c>
      <c r="D7743">
        <v>2023</v>
      </c>
      <c r="E7743">
        <v>0</v>
      </c>
      <c r="F7743">
        <v>0</v>
      </c>
      <c r="G7743">
        <v>8592509</v>
      </c>
      <c r="H7743">
        <v>11601000</v>
      </c>
      <c r="I7743">
        <v>20193509</v>
      </c>
      <c r="J7743">
        <f t="shared" si="124"/>
        <v>10096754.5</v>
      </c>
    </row>
    <row r="7744" spans="1:10">
      <c r="A7744" t="s">
        <v>260</v>
      </c>
      <c r="B7744" t="s">
        <v>279</v>
      </c>
      <c r="C7744" t="s">
        <v>280</v>
      </c>
      <c r="D7744">
        <v>2023</v>
      </c>
      <c r="E7744">
        <v>0</v>
      </c>
      <c r="F7744">
        <v>6002365</v>
      </c>
      <c r="G7744">
        <v>48088000</v>
      </c>
      <c r="H7744">
        <v>50087000</v>
      </c>
      <c r="I7744">
        <v>104177365</v>
      </c>
      <c r="J7744">
        <f t="shared" si="124"/>
        <v>34725788.333333336</v>
      </c>
    </row>
    <row r="7745" spans="1:10">
      <c r="A7745" t="s">
        <v>260</v>
      </c>
      <c r="B7745" t="s">
        <v>283</v>
      </c>
      <c r="C7745" t="s">
        <v>284</v>
      </c>
      <c r="D7745">
        <v>2023</v>
      </c>
      <c r="E7745">
        <v>34082720</v>
      </c>
      <c r="F7745">
        <v>162236000</v>
      </c>
      <c r="G7745">
        <v>191262000</v>
      </c>
      <c r="H7745">
        <v>231409000</v>
      </c>
      <c r="I7745">
        <v>618989720</v>
      </c>
      <c r="J7745">
        <f t="shared" si="124"/>
        <v>154747430</v>
      </c>
    </row>
    <row r="7746" spans="1:10">
      <c r="A7746" t="s">
        <v>260</v>
      </c>
      <c r="B7746" t="s">
        <v>287</v>
      </c>
      <c r="C7746" t="s">
        <v>288</v>
      </c>
      <c r="D7746">
        <v>2023</v>
      </c>
      <c r="E7746">
        <v>0</v>
      </c>
      <c r="F7746">
        <v>0</v>
      </c>
      <c r="G7746">
        <v>509631</v>
      </c>
      <c r="H7746">
        <v>10472000</v>
      </c>
      <c r="I7746">
        <v>10981631</v>
      </c>
      <c r="J7746">
        <f t="shared" si="124"/>
        <v>5490815.5</v>
      </c>
    </row>
    <row r="7747" spans="1:10">
      <c r="A7747" t="s">
        <v>260</v>
      </c>
      <c r="B7747" t="s">
        <v>289</v>
      </c>
      <c r="C7747" t="s">
        <v>290</v>
      </c>
      <c r="D7747">
        <v>2023</v>
      </c>
      <c r="E7747">
        <v>28660852</v>
      </c>
      <c r="F7747">
        <v>0</v>
      </c>
      <c r="G7747">
        <v>9527000</v>
      </c>
      <c r="H7747">
        <v>0</v>
      </c>
      <c r="I7747">
        <v>38187852</v>
      </c>
      <c r="J7747">
        <f t="shared" si="124"/>
        <v>19093926</v>
      </c>
    </row>
    <row r="7748" spans="1:10">
      <c r="A7748" t="s">
        <v>260</v>
      </c>
      <c r="B7748" t="s">
        <v>291</v>
      </c>
      <c r="C7748" t="s">
        <v>292</v>
      </c>
      <c r="D7748">
        <v>2023</v>
      </c>
      <c r="E7748">
        <v>21060591</v>
      </c>
      <c r="F7748">
        <v>46482000</v>
      </c>
      <c r="G7748">
        <v>47412000</v>
      </c>
      <c r="H7748">
        <v>50882000</v>
      </c>
      <c r="I7748">
        <v>165836591</v>
      </c>
      <c r="J7748">
        <f t="shared" si="124"/>
        <v>41459147.75</v>
      </c>
    </row>
    <row r="7749" spans="1:10">
      <c r="A7749" t="s">
        <v>260</v>
      </c>
      <c r="B7749" t="s">
        <v>293</v>
      </c>
      <c r="C7749" t="s">
        <v>294</v>
      </c>
      <c r="D7749">
        <v>2023</v>
      </c>
      <c r="E7749">
        <v>156023119</v>
      </c>
      <c r="F7749">
        <v>27360000</v>
      </c>
      <c r="G7749">
        <v>59461000</v>
      </c>
      <c r="H7749">
        <v>72529000</v>
      </c>
      <c r="I7749">
        <v>315373119</v>
      </c>
      <c r="J7749">
        <f t="shared" si="124"/>
        <v>78843279.75</v>
      </c>
    </row>
    <row r="7750" spans="1:10">
      <c r="A7750" t="s">
        <v>260</v>
      </c>
      <c r="B7750" t="s">
        <v>295</v>
      </c>
      <c r="C7750" t="s">
        <v>296</v>
      </c>
      <c r="D7750">
        <v>2023</v>
      </c>
      <c r="E7750">
        <v>0</v>
      </c>
      <c r="F7750">
        <v>0</v>
      </c>
      <c r="G7750">
        <v>0</v>
      </c>
      <c r="H7750">
        <v>32489742</v>
      </c>
      <c r="I7750">
        <v>32489742</v>
      </c>
      <c r="J7750">
        <f t="shared" si="124"/>
        <v>32489742</v>
      </c>
    </row>
    <row r="7751" spans="1:10">
      <c r="A7751" t="s">
        <v>260</v>
      </c>
      <c r="B7751" t="s">
        <v>297</v>
      </c>
      <c r="C7751" t="s">
        <v>298</v>
      </c>
      <c r="D7751">
        <v>2023</v>
      </c>
      <c r="E7751">
        <v>101278949</v>
      </c>
      <c r="F7751">
        <v>293281000</v>
      </c>
      <c r="G7751">
        <v>280000000</v>
      </c>
      <c r="H7751">
        <v>334152000</v>
      </c>
      <c r="I7751">
        <v>1008711949</v>
      </c>
      <c r="J7751">
        <f t="shared" si="124"/>
        <v>252177987.25</v>
      </c>
    </row>
    <row r="7752" spans="1:10">
      <c r="A7752" t="s">
        <v>260</v>
      </c>
      <c r="B7752" t="s">
        <v>299</v>
      </c>
      <c r="C7752" t="s">
        <v>300</v>
      </c>
      <c r="D7752">
        <v>2023</v>
      </c>
      <c r="E7752">
        <v>79034694</v>
      </c>
      <c r="F7752">
        <v>184764000</v>
      </c>
      <c r="G7752">
        <v>97256000</v>
      </c>
      <c r="H7752">
        <v>137025000</v>
      </c>
      <c r="I7752">
        <v>498079694</v>
      </c>
      <c r="J7752">
        <f t="shared" si="124"/>
        <v>124519923.5</v>
      </c>
    </row>
    <row r="7753" spans="1:10">
      <c r="A7753" t="s">
        <v>260</v>
      </c>
      <c r="B7753" t="s">
        <v>301</v>
      </c>
      <c r="C7753" t="s">
        <v>302</v>
      </c>
      <c r="D7753">
        <v>2023</v>
      </c>
      <c r="E7753">
        <v>0</v>
      </c>
      <c r="F7753">
        <v>0</v>
      </c>
      <c r="G7753">
        <v>641623</v>
      </c>
      <c r="H7753">
        <v>1539000</v>
      </c>
      <c r="I7753">
        <v>2180623</v>
      </c>
      <c r="J7753">
        <f t="shared" si="124"/>
        <v>1090311.5</v>
      </c>
    </row>
    <row r="7754" spans="1:10">
      <c r="A7754" t="s">
        <v>260</v>
      </c>
      <c r="B7754" t="s">
        <v>307</v>
      </c>
      <c r="C7754" t="s">
        <v>308</v>
      </c>
      <c r="D7754">
        <v>2023</v>
      </c>
      <c r="E7754">
        <v>100743799</v>
      </c>
      <c r="F7754">
        <v>192046000</v>
      </c>
      <c r="G7754">
        <v>212149000</v>
      </c>
      <c r="H7754">
        <v>231988000</v>
      </c>
      <c r="I7754">
        <v>736926799</v>
      </c>
      <c r="J7754">
        <f t="shared" si="124"/>
        <v>184231699.75</v>
      </c>
    </row>
    <row r="7755" spans="1:10">
      <c r="A7755" t="s">
        <v>260</v>
      </c>
      <c r="B7755" t="s">
        <v>309</v>
      </c>
      <c r="C7755" t="s">
        <v>310</v>
      </c>
      <c r="D7755">
        <v>2023</v>
      </c>
      <c r="E7755">
        <v>0</v>
      </c>
      <c r="F7755">
        <v>0</v>
      </c>
      <c r="G7755">
        <v>0</v>
      </c>
      <c r="H7755">
        <v>969000</v>
      </c>
      <c r="I7755">
        <v>969000</v>
      </c>
      <c r="J7755">
        <f t="shared" si="124"/>
        <v>969000</v>
      </c>
    </row>
    <row r="7756" spans="1:10">
      <c r="A7756" t="s">
        <v>315</v>
      </c>
      <c r="B7756" t="s">
        <v>316</v>
      </c>
      <c r="C7756" t="s">
        <v>317</v>
      </c>
      <c r="D7756">
        <v>2023</v>
      </c>
      <c r="E7756">
        <v>0</v>
      </c>
      <c r="F7756">
        <v>1465544</v>
      </c>
      <c r="G7756">
        <v>2713000</v>
      </c>
      <c r="H7756">
        <v>4510000</v>
      </c>
      <c r="I7756">
        <v>8688544</v>
      </c>
      <c r="J7756">
        <f t="shared" si="124"/>
        <v>2896181.3333333335</v>
      </c>
    </row>
    <row r="7757" spans="1:10">
      <c r="A7757" t="s">
        <v>315</v>
      </c>
      <c r="B7757" t="s">
        <v>318</v>
      </c>
      <c r="C7757" t="s">
        <v>319</v>
      </c>
      <c r="D7757">
        <v>2023</v>
      </c>
      <c r="E7757">
        <v>0</v>
      </c>
      <c r="F7757">
        <v>54225548</v>
      </c>
      <c r="G7757">
        <v>69141000</v>
      </c>
      <c r="H7757">
        <v>62354000</v>
      </c>
      <c r="I7757">
        <v>185720548</v>
      </c>
      <c r="J7757">
        <f t="shared" si="124"/>
        <v>61906849.333333336</v>
      </c>
    </row>
    <row r="7758" spans="1:10">
      <c r="A7758" t="s">
        <v>315</v>
      </c>
      <c r="B7758" t="s">
        <v>320</v>
      </c>
      <c r="C7758" t="s">
        <v>321</v>
      </c>
      <c r="D7758">
        <v>2023</v>
      </c>
      <c r="E7758">
        <v>5941112</v>
      </c>
      <c r="F7758">
        <v>17935000</v>
      </c>
      <c r="G7758">
        <v>28406000</v>
      </c>
      <c r="H7758">
        <v>19297000</v>
      </c>
      <c r="I7758">
        <v>71579112</v>
      </c>
      <c r="J7758">
        <f t="shared" si="124"/>
        <v>17894778</v>
      </c>
    </row>
    <row r="7759" spans="1:10">
      <c r="A7759" t="s">
        <v>203</v>
      </c>
      <c r="B7759" t="s">
        <v>876</v>
      </c>
      <c r="C7759" t="s">
        <v>877</v>
      </c>
      <c r="D7759">
        <v>2023</v>
      </c>
      <c r="E7759">
        <v>0</v>
      </c>
      <c r="F7759">
        <v>0</v>
      </c>
      <c r="G7759">
        <v>0</v>
      </c>
      <c r="H7759">
        <v>50</v>
      </c>
      <c r="I7759">
        <v>50</v>
      </c>
      <c r="J7759">
        <f t="shared" si="124"/>
        <v>50</v>
      </c>
    </row>
    <row r="7760" spans="1:10">
      <c r="A7760" t="s">
        <v>203</v>
      </c>
      <c r="B7760" t="s">
        <v>1126</v>
      </c>
      <c r="C7760" t="s">
        <v>982</v>
      </c>
      <c r="D7760">
        <v>2023</v>
      </c>
      <c r="E7760">
        <v>0</v>
      </c>
      <c r="F7760">
        <v>0</v>
      </c>
      <c r="G7760">
        <v>0</v>
      </c>
      <c r="H7760">
        <v>450</v>
      </c>
      <c r="I7760">
        <v>450</v>
      </c>
      <c r="J7760">
        <f t="shared" si="124"/>
        <v>450</v>
      </c>
    </row>
    <row r="7761" spans="1:10">
      <c r="A7761" t="s">
        <v>203</v>
      </c>
      <c r="B7761" t="s">
        <v>263</v>
      </c>
      <c r="C7761" t="s">
        <v>264</v>
      </c>
      <c r="D7761">
        <v>2023</v>
      </c>
      <c r="E7761">
        <v>0</v>
      </c>
      <c r="F7761">
        <v>195</v>
      </c>
      <c r="G7761">
        <v>0</v>
      </c>
      <c r="H7761">
        <v>0</v>
      </c>
      <c r="I7761">
        <v>195</v>
      </c>
      <c r="J7761">
        <f t="shared" si="124"/>
        <v>195</v>
      </c>
    </row>
    <row r="7762" spans="1:10">
      <c r="A7762" t="s">
        <v>203</v>
      </c>
      <c r="B7762" t="s">
        <v>204</v>
      </c>
      <c r="C7762" t="s">
        <v>205</v>
      </c>
      <c r="D7762">
        <v>2023</v>
      </c>
      <c r="E7762">
        <v>1052</v>
      </c>
      <c r="F7762">
        <v>0</v>
      </c>
      <c r="G7762">
        <v>0</v>
      </c>
      <c r="H7762">
        <v>0</v>
      </c>
      <c r="I7762">
        <v>1052</v>
      </c>
      <c r="J7762">
        <f t="shared" si="124"/>
        <v>1052</v>
      </c>
    </row>
    <row r="7763" spans="1:10">
      <c r="A7763" t="s">
        <v>203</v>
      </c>
      <c r="B7763" t="s">
        <v>2465</v>
      </c>
      <c r="C7763" t="s">
        <v>2466</v>
      </c>
      <c r="D7763">
        <v>2023</v>
      </c>
      <c r="E7763">
        <v>141000</v>
      </c>
      <c r="F7763">
        <v>0</v>
      </c>
      <c r="G7763">
        <v>0</v>
      </c>
      <c r="H7763">
        <v>0</v>
      </c>
      <c r="I7763">
        <v>141000</v>
      </c>
      <c r="J7763">
        <f t="shared" si="124"/>
        <v>141000</v>
      </c>
    </row>
    <row r="7764" spans="1:10">
      <c r="A7764" t="s">
        <v>203</v>
      </c>
      <c r="B7764" t="s">
        <v>324</v>
      </c>
      <c r="C7764" t="s">
        <v>325</v>
      </c>
      <c r="D7764">
        <v>2023</v>
      </c>
      <c r="E7764">
        <v>335100036</v>
      </c>
      <c r="F7764">
        <v>76836000</v>
      </c>
      <c r="G7764">
        <v>84859000</v>
      </c>
      <c r="H7764">
        <v>41113000</v>
      </c>
      <c r="I7764">
        <v>537908036</v>
      </c>
      <c r="J7764">
        <f t="shared" si="124"/>
        <v>134477009</v>
      </c>
    </row>
    <row r="7765" spans="1:10">
      <c r="A7765" t="s">
        <v>203</v>
      </c>
      <c r="B7765" t="s">
        <v>326</v>
      </c>
      <c r="C7765" t="s">
        <v>327</v>
      </c>
      <c r="D7765">
        <v>2023</v>
      </c>
      <c r="E7765">
        <v>4633195</v>
      </c>
      <c r="F7765">
        <v>4199000</v>
      </c>
      <c r="G7765">
        <v>11281000</v>
      </c>
      <c r="H7765">
        <v>7161000</v>
      </c>
      <c r="I7765">
        <v>27274195</v>
      </c>
      <c r="J7765">
        <f t="shared" si="124"/>
        <v>6818548.75</v>
      </c>
    </row>
    <row r="7766" spans="1:10">
      <c r="A7766" t="s">
        <v>333</v>
      </c>
      <c r="B7766" t="s">
        <v>2161</v>
      </c>
      <c r="C7766" t="s">
        <v>2162</v>
      </c>
      <c r="D7766">
        <v>2023</v>
      </c>
      <c r="E7766">
        <v>0</v>
      </c>
      <c r="F7766">
        <v>352</v>
      </c>
      <c r="G7766">
        <v>0</v>
      </c>
      <c r="H7766">
        <v>0</v>
      </c>
      <c r="I7766">
        <v>352</v>
      </c>
      <c r="J7766">
        <f t="shared" si="124"/>
        <v>352</v>
      </c>
    </row>
    <row r="7767" spans="1:10">
      <c r="A7767" t="s">
        <v>333</v>
      </c>
      <c r="B7767" t="s">
        <v>338</v>
      </c>
      <c r="C7767" t="s">
        <v>339</v>
      </c>
      <c r="D7767">
        <v>2023</v>
      </c>
      <c r="E7767">
        <v>0</v>
      </c>
      <c r="F7767">
        <v>0</v>
      </c>
      <c r="G7767">
        <v>607</v>
      </c>
      <c r="H7767">
        <v>0</v>
      </c>
      <c r="I7767">
        <v>607</v>
      </c>
      <c r="J7767">
        <f t="shared" si="124"/>
        <v>607</v>
      </c>
    </row>
    <row r="7768" spans="1:10">
      <c r="A7768" t="s">
        <v>333</v>
      </c>
      <c r="B7768" t="s">
        <v>1106</v>
      </c>
      <c r="C7768" t="s">
        <v>1107</v>
      </c>
      <c r="D7768">
        <v>2023</v>
      </c>
      <c r="E7768">
        <v>0</v>
      </c>
      <c r="F7768">
        <v>0</v>
      </c>
      <c r="G7768">
        <v>381</v>
      </c>
      <c r="H7768">
        <v>0</v>
      </c>
      <c r="I7768">
        <v>381</v>
      </c>
      <c r="J7768">
        <f t="shared" si="124"/>
        <v>381</v>
      </c>
    </row>
    <row r="7769" spans="1:10">
      <c r="A7769" t="s">
        <v>333</v>
      </c>
      <c r="B7769" t="s">
        <v>344</v>
      </c>
      <c r="C7769" t="s">
        <v>345</v>
      </c>
      <c r="D7769">
        <v>2023</v>
      </c>
      <c r="E7769">
        <v>0</v>
      </c>
      <c r="F7769">
        <v>0</v>
      </c>
      <c r="G7769">
        <v>327</v>
      </c>
      <c r="H7769">
        <v>0</v>
      </c>
      <c r="I7769">
        <v>327</v>
      </c>
      <c r="J7769">
        <f t="shared" si="124"/>
        <v>327</v>
      </c>
    </row>
    <row r="7770" spans="1:10">
      <c r="A7770" t="s">
        <v>333</v>
      </c>
      <c r="B7770" t="s">
        <v>334</v>
      </c>
      <c r="C7770" t="s">
        <v>335</v>
      </c>
      <c r="D7770">
        <v>2023</v>
      </c>
      <c r="E7770">
        <v>0</v>
      </c>
      <c r="F7770">
        <v>35616320</v>
      </c>
      <c r="G7770">
        <v>45207000</v>
      </c>
      <c r="H7770">
        <v>51772000</v>
      </c>
      <c r="I7770">
        <v>132595320</v>
      </c>
      <c r="J7770">
        <f t="shared" si="124"/>
        <v>44198440</v>
      </c>
    </row>
    <row r="7771" spans="1:10">
      <c r="A7771" t="s">
        <v>333</v>
      </c>
      <c r="B7771" t="s">
        <v>2165</v>
      </c>
      <c r="C7771" t="s">
        <v>1423</v>
      </c>
      <c r="D7771">
        <v>2023</v>
      </c>
      <c r="E7771">
        <v>25711000</v>
      </c>
      <c r="F7771">
        <v>4047000</v>
      </c>
      <c r="G7771">
        <v>10000</v>
      </c>
      <c r="H7771">
        <v>13505000</v>
      </c>
      <c r="I7771">
        <v>43273000</v>
      </c>
      <c r="J7771">
        <f t="shared" si="124"/>
        <v>10818250</v>
      </c>
    </row>
    <row r="7772" spans="1:10">
      <c r="A7772" t="s">
        <v>178</v>
      </c>
      <c r="B7772" t="s">
        <v>1716</v>
      </c>
      <c r="C7772" t="s">
        <v>1717</v>
      </c>
      <c r="D7772">
        <v>2023</v>
      </c>
      <c r="E7772">
        <v>0</v>
      </c>
      <c r="F7772">
        <v>1000</v>
      </c>
      <c r="G7772">
        <v>0</v>
      </c>
      <c r="H7772">
        <v>0</v>
      </c>
      <c r="I7772">
        <v>1000</v>
      </c>
      <c r="J7772">
        <f t="shared" si="124"/>
        <v>1000</v>
      </c>
    </row>
    <row r="7773" spans="1:10">
      <c r="A7773" t="s">
        <v>178</v>
      </c>
      <c r="B7773" t="s">
        <v>179</v>
      </c>
      <c r="C7773" t="s">
        <v>180</v>
      </c>
      <c r="D7773">
        <v>2023</v>
      </c>
      <c r="E7773">
        <v>343827712</v>
      </c>
      <c r="F7773">
        <v>323767000</v>
      </c>
      <c r="G7773">
        <v>213398000</v>
      </c>
      <c r="H7773">
        <v>282164000</v>
      </c>
      <c r="I7773">
        <v>1163156712</v>
      </c>
      <c r="J7773">
        <f t="shared" si="124"/>
        <v>290789178</v>
      </c>
    </row>
    <row r="7774" spans="1:10">
      <c r="A7774" t="s">
        <v>178</v>
      </c>
      <c r="B7774" t="s">
        <v>2246</v>
      </c>
      <c r="C7774" t="s">
        <v>2247</v>
      </c>
      <c r="D7774">
        <v>2023</v>
      </c>
      <c r="E7774">
        <v>173000000</v>
      </c>
      <c r="F7774">
        <v>269571000</v>
      </c>
      <c r="G7774">
        <v>0</v>
      </c>
      <c r="H7774">
        <v>0</v>
      </c>
      <c r="I7774">
        <v>442571000</v>
      </c>
      <c r="J7774">
        <f t="shared" si="124"/>
        <v>221285500</v>
      </c>
    </row>
    <row r="7775" spans="1:10">
      <c r="A7775" t="s">
        <v>178</v>
      </c>
      <c r="B7775" t="s">
        <v>352</v>
      </c>
      <c r="C7775" t="s">
        <v>353</v>
      </c>
      <c r="D7775">
        <v>2023</v>
      </c>
      <c r="E7775">
        <v>37554326</v>
      </c>
      <c r="F7775">
        <v>27856000</v>
      </c>
      <c r="G7775">
        <v>34967000</v>
      </c>
      <c r="H7775">
        <v>38339000</v>
      </c>
      <c r="I7775">
        <v>138716326</v>
      </c>
      <c r="J7775">
        <f t="shared" si="124"/>
        <v>34679081.5</v>
      </c>
    </row>
    <row r="7776" spans="1:10">
      <c r="A7776" t="s">
        <v>356</v>
      </c>
      <c r="B7776" t="s">
        <v>365</v>
      </c>
      <c r="C7776" t="s">
        <v>366</v>
      </c>
      <c r="D7776">
        <v>2023</v>
      </c>
      <c r="E7776">
        <v>0</v>
      </c>
      <c r="F7776">
        <v>0</v>
      </c>
      <c r="G7776">
        <v>274</v>
      </c>
      <c r="H7776">
        <v>0</v>
      </c>
      <c r="I7776">
        <v>274</v>
      </c>
      <c r="J7776">
        <f t="shared" si="124"/>
        <v>274</v>
      </c>
    </row>
    <row r="7777" spans="1:10">
      <c r="A7777" t="s">
        <v>356</v>
      </c>
      <c r="B7777" t="s">
        <v>1616</v>
      </c>
      <c r="C7777" t="s">
        <v>1503</v>
      </c>
      <c r="D7777">
        <v>2023</v>
      </c>
      <c r="E7777">
        <v>122</v>
      </c>
      <c r="F7777">
        <v>0</v>
      </c>
      <c r="G7777">
        <v>0</v>
      </c>
      <c r="H7777">
        <v>0</v>
      </c>
      <c r="I7777">
        <v>122</v>
      </c>
      <c r="J7777">
        <f t="shared" si="124"/>
        <v>122</v>
      </c>
    </row>
    <row r="7778" spans="1:10">
      <c r="A7778" t="s">
        <v>356</v>
      </c>
      <c r="B7778" t="s">
        <v>1141</v>
      </c>
      <c r="C7778" t="s">
        <v>1142</v>
      </c>
      <c r="D7778">
        <v>2023</v>
      </c>
      <c r="E7778">
        <v>0</v>
      </c>
      <c r="F7778">
        <v>1295106</v>
      </c>
      <c r="G7778">
        <v>33773000</v>
      </c>
      <c r="H7778">
        <v>3299000</v>
      </c>
      <c r="I7778">
        <v>38367106</v>
      </c>
      <c r="J7778">
        <f t="shared" si="124"/>
        <v>12789035.333333334</v>
      </c>
    </row>
    <row r="7779" spans="1:10">
      <c r="A7779" t="s">
        <v>356</v>
      </c>
      <c r="B7779" t="s">
        <v>357</v>
      </c>
      <c r="C7779" t="s">
        <v>358</v>
      </c>
      <c r="D7779">
        <v>2023</v>
      </c>
      <c r="E7779">
        <v>4000</v>
      </c>
      <c r="F7779">
        <v>220000</v>
      </c>
      <c r="G7779">
        <v>192000</v>
      </c>
      <c r="H7779">
        <v>146000</v>
      </c>
      <c r="I7779">
        <v>562000</v>
      </c>
      <c r="J7779">
        <f t="shared" si="124"/>
        <v>140500</v>
      </c>
    </row>
    <row r="7780" spans="1:10">
      <c r="A7780" t="s">
        <v>356</v>
      </c>
      <c r="B7780" t="s">
        <v>359</v>
      </c>
      <c r="C7780" t="s">
        <v>1720</v>
      </c>
      <c r="D7780">
        <v>2023</v>
      </c>
      <c r="E7780">
        <v>19207401</v>
      </c>
      <c r="F7780">
        <v>1170000</v>
      </c>
      <c r="G7780">
        <v>93000</v>
      </c>
      <c r="H7780">
        <v>3103000</v>
      </c>
      <c r="I7780">
        <v>23573401</v>
      </c>
      <c r="J7780">
        <f t="shared" si="124"/>
        <v>5893350.25</v>
      </c>
    </row>
    <row r="7781" spans="1:10">
      <c r="A7781" t="s">
        <v>356</v>
      </c>
      <c r="B7781" t="s">
        <v>361</v>
      </c>
      <c r="C7781" t="s">
        <v>362</v>
      </c>
      <c r="D7781">
        <v>2023</v>
      </c>
      <c r="E7781">
        <v>26494385</v>
      </c>
      <c r="F7781">
        <v>6632000</v>
      </c>
      <c r="G7781">
        <v>4766000</v>
      </c>
      <c r="H7781">
        <v>12767000</v>
      </c>
      <c r="I7781">
        <v>50659385</v>
      </c>
      <c r="J7781">
        <f t="shared" si="124"/>
        <v>12664846.25</v>
      </c>
    </row>
    <row r="7782" spans="1:10">
      <c r="A7782" t="s">
        <v>369</v>
      </c>
      <c r="B7782" t="s">
        <v>451</v>
      </c>
      <c r="C7782" t="s">
        <v>452</v>
      </c>
      <c r="D7782">
        <v>2023</v>
      </c>
      <c r="E7782">
        <v>0</v>
      </c>
      <c r="F7782">
        <v>0</v>
      </c>
      <c r="G7782">
        <v>208221</v>
      </c>
      <c r="H7782">
        <v>154000</v>
      </c>
      <c r="I7782">
        <v>362221</v>
      </c>
      <c r="J7782">
        <f t="shared" si="124"/>
        <v>181110.5</v>
      </c>
    </row>
    <row r="7783" spans="1:10">
      <c r="A7783" t="s">
        <v>369</v>
      </c>
      <c r="B7783" t="s">
        <v>370</v>
      </c>
      <c r="C7783" t="s">
        <v>371</v>
      </c>
      <c r="D7783">
        <v>2023</v>
      </c>
      <c r="E7783">
        <v>8246497</v>
      </c>
      <c r="F7783">
        <v>19099000</v>
      </c>
      <c r="G7783">
        <v>36891000</v>
      </c>
      <c r="H7783">
        <v>219003000</v>
      </c>
      <c r="I7783">
        <v>283239497</v>
      </c>
      <c r="J7783">
        <f t="shared" si="124"/>
        <v>70809874.25</v>
      </c>
    </row>
    <row r="7784" spans="1:10">
      <c r="A7784" t="s">
        <v>369</v>
      </c>
      <c r="B7784" t="s">
        <v>372</v>
      </c>
      <c r="C7784" t="s">
        <v>373</v>
      </c>
      <c r="D7784">
        <v>2023</v>
      </c>
      <c r="E7784">
        <v>0</v>
      </c>
      <c r="F7784">
        <v>48469653</v>
      </c>
      <c r="G7784">
        <v>58133000</v>
      </c>
      <c r="H7784">
        <v>230409000</v>
      </c>
      <c r="I7784">
        <v>337011653</v>
      </c>
      <c r="J7784">
        <f t="shared" si="124"/>
        <v>112337217.66666667</v>
      </c>
    </row>
    <row r="7785" spans="1:10">
      <c r="A7785" t="s">
        <v>369</v>
      </c>
      <c r="B7785" t="s">
        <v>374</v>
      </c>
      <c r="C7785" t="s">
        <v>375</v>
      </c>
      <c r="D7785">
        <v>2023</v>
      </c>
      <c r="E7785">
        <v>28196121</v>
      </c>
      <c r="F7785">
        <v>17757000</v>
      </c>
      <c r="G7785">
        <v>28340000</v>
      </c>
      <c r="H7785">
        <v>87859000</v>
      </c>
      <c r="I7785">
        <v>162152121</v>
      </c>
      <c r="J7785">
        <f t="shared" si="124"/>
        <v>40538030.25</v>
      </c>
    </row>
    <row r="7786" spans="1:10">
      <c r="A7786" t="s">
        <v>369</v>
      </c>
      <c r="B7786" t="s">
        <v>376</v>
      </c>
      <c r="C7786" t="s">
        <v>377</v>
      </c>
      <c r="D7786">
        <v>2023</v>
      </c>
      <c r="E7786">
        <v>0</v>
      </c>
      <c r="F7786">
        <v>29069688</v>
      </c>
      <c r="G7786">
        <v>138417000</v>
      </c>
      <c r="H7786">
        <v>267837000</v>
      </c>
      <c r="I7786">
        <v>435323688</v>
      </c>
      <c r="J7786">
        <f t="shared" si="124"/>
        <v>145107896</v>
      </c>
    </row>
    <row r="7787" spans="1:10">
      <c r="A7787" t="s">
        <v>369</v>
      </c>
      <c r="B7787" t="s">
        <v>378</v>
      </c>
      <c r="C7787" t="s">
        <v>379</v>
      </c>
      <c r="D7787">
        <v>2023</v>
      </c>
      <c r="E7787">
        <v>0</v>
      </c>
      <c r="F7787">
        <v>8138524</v>
      </c>
      <c r="G7787">
        <v>49055000</v>
      </c>
      <c r="H7787">
        <v>14603000</v>
      </c>
      <c r="I7787">
        <v>71796524</v>
      </c>
      <c r="J7787">
        <f t="shared" ref="J7787:J7850" si="125">AVERAGEIF(E7787:H7787, "&gt;0")</f>
        <v>23932174.666666668</v>
      </c>
    </row>
    <row r="7788" spans="1:10">
      <c r="A7788" t="s">
        <v>369</v>
      </c>
      <c r="B7788" t="s">
        <v>380</v>
      </c>
      <c r="C7788" t="s">
        <v>381</v>
      </c>
      <c r="D7788">
        <v>2023</v>
      </c>
      <c r="E7788">
        <v>9404191</v>
      </c>
      <c r="F7788">
        <v>33744000</v>
      </c>
      <c r="G7788">
        <v>63309000</v>
      </c>
      <c r="H7788">
        <v>34450000</v>
      </c>
      <c r="I7788">
        <v>140907191</v>
      </c>
      <c r="J7788">
        <f t="shared" si="125"/>
        <v>35226797.75</v>
      </c>
    </row>
    <row r="7789" spans="1:10">
      <c r="A7789" t="s">
        <v>369</v>
      </c>
      <c r="B7789" t="s">
        <v>382</v>
      </c>
      <c r="C7789" t="s">
        <v>383</v>
      </c>
      <c r="D7789">
        <v>2023</v>
      </c>
      <c r="E7789">
        <v>0</v>
      </c>
      <c r="F7789">
        <v>61564002</v>
      </c>
      <c r="G7789">
        <v>73777000</v>
      </c>
      <c r="H7789">
        <v>75946000</v>
      </c>
      <c r="I7789">
        <v>211287002</v>
      </c>
      <c r="J7789">
        <f t="shared" si="125"/>
        <v>70429000.666666672</v>
      </c>
    </row>
    <row r="7790" spans="1:10">
      <c r="A7790" t="s">
        <v>369</v>
      </c>
      <c r="B7790" t="s">
        <v>388</v>
      </c>
      <c r="C7790" t="s">
        <v>389</v>
      </c>
      <c r="D7790">
        <v>2023</v>
      </c>
      <c r="E7790">
        <v>145773284</v>
      </c>
      <c r="F7790">
        <v>106060000</v>
      </c>
      <c r="G7790">
        <v>7739000</v>
      </c>
      <c r="H7790">
        <v>63356000</v>
      </c>
      <c r="I7790">
        <v>322928284</v>
      </c>
      <c r="J7790">
        <f t="shared" si="125"/>
        <v>80732071</v>
      </c>
    </row>
    <row r="7791" spans="1:10">
      <c r="A7791" t="s">
        <v>369</v>
      </c>
      <c r="B7791" t="s">
        <v>390</v>
      </c>
      <c r="C7791" t="s">
        <v>391</v>
      </c>
      <c r="D7791">
        <v>2023</v>
      </c>
      <c r="E7791">
        <v>0</v>
      </c>
      <c r="F7791">
        <v>9642761</v>
      </c>
      <c r="G7791">
        <v>15576000</v>
      </c>
      <c r="H7791">
        <v>1000000</v>
      </c>
      <c r="I7791">
        <v>26218761</v>
      </c>
      <c r="J7791">
        <f t="shared" si="125"/>
        <v>8739587</v>
      </c>
    </row>
    <row r="7792" spans="1:10">
      <c r="A7792" t="s">
        <v>369</v>
      </c>
      <c r="B7792" t="s">
        <v>1619</v>
      </c>
      <c r="C7792" t="s">
        <v>1620</v>
      </c>
      <c r="D7792">
        <v>2023</v>
      </c>
      <c r="E7792">
        <v>0</v>
      </c>
      <c r="F7792">
        <v>27767000</v>
      </c>
      <c r="G7792">
        <v>0</v>
      </c>
      <c r="H7792">
        <v>0</v>
      </c>
      <c r="I7792">
        <v>27767000</v>
      </c>
      <c r="J7792">
        <f t="shared" si="125"/>
        <v>27767000</v>
      </c>
    </row>
    <row r="7793" spans="1:10">
      <c r="A7793" t="s">
        <v>369</v>
      </c>
      <c r="B7793" t="s">
        <v>392</v>
      </c>
      <c r="C7793" t="s">
        <v>393</v>
      </c>
      <c r="D7793">
        <v>2023</v>
      </c>
      <c r="E7793">
        <v>94828467</v>
      </c>
      <c r="F7793">
        <v>253504000</v>
      </c>
      <c r="G7793">
        <v>414748000</v>
      </c>
      <c r="H7793">
        <v>407569000</v>
      </c>
      <c r="I7793">
        <v>1170649467</v>
      </c>
      <c r="J7793">
        <f t="shared" si="125"/>
        <v>292662366.75</v>
      </c>
    </row>
    <row r="7794" spans="1:10">
      <c r="A7794" t="s">
        <v>369</v>
      </c>
      <c r="B7794" t="s">
        <v>394</v>
      </c>
      <c r="C7794" t="s">
        <v>395</v>
      </c>
      <c r="D7794">
        <v>2023</v>
      </c>
      <c r="E7794">
        <v>0</v>
      </c>
      <c r="F7794">
        <v>1117019</v>
      </c>
      <c r="G7794">
        <v>12379000</v>
      </c>
      <c r="H7794">
        <v>0</v>
      </c>
      <c r="I7794">
        <v>13496019</v>
      </c>
      <c r="J7794">
        <f t="shared" si="125"/>
        <v>6748009.5</v>
      </c>
    </row>
    <row r="7795" spans="1:10">
      <c r="A7795" t="s">
        <v>369</v>
      </c>
      <c r="B7795" t="s">
        <v>396</v>
      </c>
      <c r="C7795" t="s">
        <v>397</v>
      </c>
      <c r="D7795">
        <v>2023</v>
      </c>
      <c r="E7795">
        <v>0</v>
      </c>
      <c r="F7795">
        <v>31252829</v>
      </c>
      <c r="G7795">
        <v>1500000</v>
      </c>
      <c r="H7795">
        <v>0</v>
      </c>
      <c r="I7795">
        <v>32752829</v>
      </c>
      <c r="J7795">
        <f t="shared" si="125"/>
        <v>16376414.5</v>
      </c>
    </row>
    <row r="7796" spans="1:10">
      <c r="A7796" t="s">
        <v>369</v>
      </c>
      <c r="B7796" t="s">
        <v>400</v>
      </c>
      <c r="C7796" t="s">
        <v>401</v>
      </c>
      <c r="D7796">
        <v>2023</v>
      </c>
      <c r="E7796">
        <v>0</v>
      </c>
      <c r="F7796">
        <v>0</v>
      </c>
      <c r="G7796">
        <v>9787147</v>
      </c>
      <c r="H7796">
        <v>4103000</v>
      </c>
      <c r="I7796">
        <v>13890147</v>
      </c>
      <c r="J7796">
        <f t="shared" si="125"/>
        <v>6945073.5</v>
      </c>
    </row>
    <row r="7797" spans="1:10">
      <c r="A7797" t="s">
        <v>369</v>
      </c>
      <c r="B7797" t="s">
        <v>402</v>
      </c>
      <c r="C7797" t="s">
        <v>403</v>
      </c>
      <c r="D7797">
        <v>2023</v>
      </c>
      <c r="E7797">
        <v>1060079</v>
      </c>
      <c r="F7797">
        <v>200567000</v>
      </c>
      <c r="G7797">
        <v>206708000</v>
      </c>
      <c r="H7797">
        <v>212962000</v>
      </c>
      <c r="I7797">
        <v>621297079</v>
      </c>
      <c r="J7797">
        <f t="shared" si="125"/>
        <v>155324269.75</v>
      </c>
    </row>
    <row r="7798" spans="1:10">
      <c r="A7798" t="s">
        <v>369</v>
      </c>
      <c r="B7798" t="s">
        <v>404</v>
      </c>
      <c r="C7798" t="s">
        <v>405</v>
      </c>
      <c r="D7798">
        <v>2023</v>
      </c>
      <c r="E7798">
        <v>0</v>
      </c>
      <c r="F7798">
        <v>199999</v>
      </c>
      <c r="G7798">
        <v>0</v>
      </c>
      <c r="H7798">
        <v>0</v>
      </c>
      <c r="I7798">
        <v>199999</v>
      </c>
      <c r="J7798">
        <f t="shared" si="125"/>
        <v>199999</v>
      </c>
    </row>
    <row r="7799" spans="1:10">
      <c r="A7799" t="s">
        <v>369</v>
      </c>
      <c r="B7799" t="s">
        <v>1621</v>
      </c>
      <c r="C7799" t="s">
        <v>1622</v>
      </c>
      <c r="D7799">
        <v>2023</v>
      </c>
      <c r="E7799">
        <v>0</v>
      </c>
      <c r="F7799">
        <v>0</v>
      </c>
      <c r="G7799">
        <v>0</v>
      </c>
      <c r="H7799">
        <v>4352000</v>
      </c>
      <c r="I7799">
        <v>4352000</v>
      </c>
      <c r="J7799">
        <f t="shared" si="125"/>
        <v>4352000</v>
      </c>
    </row>
    <row r="7800" spans="1:10">
      <c r="A7800" t="s">
        <v>369</v>
      </c>
      <c r="B7800" t="s">
        <v>2252</v>
      </c>
      <c r="C7800" t="s">
        <v>2253</v>
      </c>
      <c r="D7800">
        <v>2023</v>
      </c>
      <c r="E7800">
        <v>926485</v>
      </c>
      <c r="F7800">
        <v>0</v>
      </c>
      <c r="G7800">
        <v>0</v>
      </c>
      <c r="H7800">
        <v>0</v>
      </c>
      <c r="I7800">
        <v>926485</v>
      </c>
      <c r="J7800">
        <f t="shared" si="125"/>
        <v>926485</v>
      </c>
    </row>
    <row r="7801" spans="1:10">
      <c r="A7801" t="s">
        <v>369</v>
      </c>
      <c r="B7801" t="s">
        <v>410</v>
      </c>
      <c r="C7801" t="s">
        <v>411</v>
      </c>
      <c r="D7801">
        <v>2023</v>
      </c>
      <c r="E7801">
        <v>0</v>
      </c>
      <c r="F7801">
        <v>998233</v>
      </c>
      <c r="G7801">
        <v>2250000</v>
      </c>
      <c r="H7801">
        <v>0</v>
      </c>
      <c r="I7801">
        <v>3248233</v>
      </c>
      <c r="J7801">
        <f t="shared" si="125"/>
        <v>1624116.5</v>
      </c>
    </row>
    <row r="7802" spans="1:10">
      <c r="A7802" t="s">
        <v>369</v>
      </c>
      <c r="B7802" t="s">
        <v>412</v>
      </c>
      <c r="C7802" t="s">
        <v>413</v>
      </c>
      <c r="D7802">
        <v>2023</v>
      </c>
      <c r="E7802">
        <v>0</v>
      </c>
      <c r="F7802">
        <v>0</v>
      </c>
      <c r="G7802">
        <v>6257408</v>
      </c>
      <c r="H7802">
        <v>0</v>
      </c>
      <c r="I7802">
        <v>6257408</v>
      </c>
      <c r="J7802">
        <f t="shared" si="125"/>
        <v>6257408</v>
      </c>
    </row>
    <row r="7803" spans="1:10">
      <c r="A7803" t="s">
        <v>369</v>
      </c>
      <c r="B7803" t="s">
        <v>416</v>
      </c>
      <c r="C7803" t="s">
        <v>417</v>
      </c>
      <c r="D7803">
        <v>2023</v>
      </c>
      <c r="E7803">
        <v>0</v>
      </c>
      <c r="F7803">
        <v>255000</v>
      </c>
      <c r="G7803">
        <v>0</v>
      </c>
      <c r="H7803">
        <v>0</v>
      </c>
      <c r="I7803">
        <v>255000</v>
      </c>
      <c r="J7803">
        <f t="shared" si="125"/>
        <v>255000</v>
      </c>
    </row>
    <row r="7804" spans="1:10">
      <c r="A7804" t="s">
        <v>369</v>
      </c>
      <c r="B7804" t="s">
        <v>418</v>
      </c>
      <c r="C7804" t="s">
        <v>419</v>
      </c>
      <c r="D7804">
        <v>2023</v>
      </c>
      <c r="E7804">
        <v>0</v>
      </c>
      <c r="F7804">
        <v>0</v>
      </c>
      <c r="G7804">
        <v>13020648</v>
      </c>
      <c r="H7804">
        <v>0</v>
      </c>
      <c r="I7804">
        <v>13020648</v>
      </c>
      <c r="J7804">
        <f t="shared" si="125"/>
        <v>13020648</v>
      </c>
    </row>
    <row r="7805" spans="1:10">
      <c r="A7805" t="s">
        <v>369</v>
      </c>
      <c r="B7805" t="s">
        <v>422</v>
      </c>
      <c r="C7805" t="s">
        <v>423</v>
      </c>
      <c r="D7805">
        <v>2023</v>
      </c>
      <c r="E7805">
        <v>0</v>
      </c>
      <c r="F7805">
        <v>144998</v>
      </c>
      <c r="G7805">
        <v>0</v>
      </c>
      <c r="H7805">
        <v>0</v>
      </c>
      <c r="I7805">
        <v>144998</v>
      </c>
      <c r="J7805">
        <f t="shared" si="125"/>
        <v>144998</v>
      </c>
    </row>
    <row r="7806" spans="1:10">
      <c r="A7806" t="s">
        <v>369</v>
      </c>
      <c r="B7806" t="s">
        <v>914</v>
      </c>
      <c r="C7806" t="s">
        <v>805</v>
      </c>
      <c r="D7806">
        <v>2023</v>
      </c>
      <c r="E7806">
        <v>831999</v>
      </c>
      <c r="F7806">
        <v>0</v>
      </c>
      <c r="G7806">
        <v>0</v>
      </c>
      <c r="H7806">
        <v>0</v>
      </c>
      <c r="I7806">
        <v>831999</v>
      </c>
      <c r="J7806">
        <f t="shared" si="125"/>
        <v>831999</v>
      </c>
    </row>
    <row r="7807" spans="1:10">
      <c r="A7807" t="s">
        <v>369</v>
      </c>
      <c r="B7807" t="s">
        <v>426</v>
      </c>
      <c r="C7807" t="s">
        <v>427</v>
      </c>
      <c r="D7807">
        <v>2023</v>
      </c>
      <c r="E7807">
        <v>18541710</v>
      </c>
      <c r="F7807">
        <v>7580000</v>
      </c>
      <c r="G7807">
        <v>16125000</v>
      </c>
      <c r="H7807">
        <v>23000000</v>
      </c>
      <c r="I7807">
        <v>65246710</v>
      </c>
      <c r="J7807">
        <f t="shared" si="125"/>
        <v>16311677.5</v>
      </c>
    </row>
    <row r="7808" spans="1:10">
      <c r="A7808" t="s">
        <v>369</v>
      </c>
      <c r="B7808" t="s">
        <v>430</v>
      </c>
      <c r="C7808" t="s">
        <v>431</v>
      </c>
      <c r="D7808">
        <v>2023</v>
      </c>
      <c r="E7808">
        <v>1117763</v>
      </c>
      <c r="F7808">
        <v>0</v>
      </c>
      <c r="G7808">
        <v>0</v>
      </c>
      <c r="H7808">
        <v>0</v>
      </c>
      <c r="I7808">
        <v>1117763</v>
      </c>
      <c r="J7808">
        <f t="shared" si="125"/>
        <v>1117763</v>
      </c>
    </row>
    <row r="7809" spans="1:10">
      <c r="A7809" t="s">
        <v>369</v>
      </c>
      <c r="B7809" t="s">
        <v>432</v>
      </c>
      <c r="C7809" t="s">
        <v>433</v>
      </c>
      <c r="D7809">
        <v>2023</v>
      </c>
      <c r="E7809">
        <v>0</v>
      </c>
      <c r="F7809">
        <v>0</v>
      </c>
      <c r="G7809">
        <v>15335999</v>
      </c>
      <c r="H7809">
        <v>0</v>
      </c>
      <c r="I7809">
        <v>15335999</v>
      </c>
      <c r="J7809">
        <f t="shared" si="125"/>
        <v>15335999</v>
      </c>
    </row>
    <row r="7810" spans="1:10">
      <c r="A7810" t="s">
        <v>369</v>
      </c>
      <c r="B7810" t="s">
        <v>434</v>
      </c>
      <c r="C7810" t="s">
        <v>435</v>
      </c>
      <c r="D7810">
        <v>2023</v>
      </c>
      <c r="E7810">
        <v>0</v>
      </c>
      <c r="F7810">
        <v>0</v>
      </c>
      <c r="G7810">
        <v>0</v>
      </c>
      <c r="H7810">
        <v>27760000</v>
      </c>
      <c r="I7810">
        <v>27760000</v>
      </c>
      <c r="J7810">
        <f t="shared" si="125"/>
        <v>27760000</v>
      </c>
    </row>
    <row r="7811" spans="1:10">
      <c r="A7811" t="s">
        <v>369</v>
      </c>
      <c r="B7811" t="s">
        <v>442</v>
      </c>
      <c r="C7811" t="s">
        <v>443</v>
      </c>
      <c r="D7811">
        <v>2023</v>
      </c>
      <c r="E7811">
        <v>0</v>
      </c>
      <c r="F7811">
        <v>0</v>
      </c>
      <c r="G7811">
        <v>172036</v>
      </c>
      <c r="H7811">
        <v>0</v>
      </c>
      <c r="I7811">
        <v>172036</v>
      </c>
      <c r="J7811">
        <f t="shared" si="125"/>
        <v>172036</v>
      </c>
    </row>
    <row r="7812" spans="1:10">
      <c r="A7812" t="s">
        <v>369</v>
      </c>
      <c r="B7812" t="s">
        <v>449</v>
      </c>
      <c r="C7812" t="s">
        <v>450</v>
      </c>
      <c r="D7812">
        <v>2023</v>
      </c>
      <c r="E7812">
        <v>38708619</v>
      </c>
      <c r="F7812">
        <v>61856000</v>
      </c>
      <c r="G7812">
        <v>57868000</v>
      </c>
      <c r="H7812">
        <v>40200000</v>
      </c>
      <c r="I7812">
        <v>198632619</v>
      </c>
      <c r="J7812">
        <f t="shared" si="125"/>
        <v>49658154.75</v>
      </c>
    </row>
    <row r="7813" spans="1:10">
      <c r="A7813" t="s">
        <v>457</v>
      </c>
      <c r="B7813" t="s">
        <v>1628</v>
      </c>
      <c r="C7813" t="s">
        <v>1629</v>
      </c>
      <c r="D7813">
        <v>2023</v>
      </c>
      <c r="E7813">
        <v>0</v>
      </c>
      <c r="F7813">
        <v>0</v>
      </c>
      <c r="G7813">
        <v>0</v>
      </c>
      <c r="H7813">
        <v>98908</v>
      </c>
      <c r="I7813">
        <v>98908</v>
      </c>
      <c r="J7813">
        <f t="shared" si="125"/>
        <v>98908</v>
      </c>
    </row>
    <row r="7814" spans="1:10">
      <c r="A7814" t="s">
        <v>460</v>
      </c>
      <c r="B7814" t="s">
        <v>461</v>
      </c>
      <c r="C7814" t="s">
        <v>462</v>
      </c>
      <c r="D7814">
        <v>2023</v>
      </c>
      <c r="E7814">
        <v>0</v>
      </c>
      <c r="F7814">
        <v>0</v>
      </c>
      <c r="G7814">
        <v>55404513</v>
      </c>
      <c r="H7814">
        <v>24828000</v>
      </c>
      <c r="I7814">
        <v>80232513</v>
      </c>
      <c r="J7814">
        <f t="shared" si="125"/>
        <v>40116256.5</v>
      </c>
    </row>
    <row r="7815" spans="1:10">
      <c r="A7815" t="s">
        <v>460</v>
      </c>
      <c r="B7815" t="s">
        <v>1632</v>
      </c>
      <c r="C7815" t="s">
        <v>462</v>
      </c>
      <c r="D7815">
        <v>2023</v>
      </c>
      <c r="E7815">
        <v>0</v>
      </c>
      <c r="F7815">
        <v>0</v>
      </c>
      <c r="G7815">
        <v>1702000</v>
      </c>
      <c r="H7815">
        <v>0</v>
      </c>
      <c r="I7815">
        <v>1702000</v>
      </c>
      <c r="J7815">
        <f t="shared" si="125"/>
        <v>1702000</v>
      </c>
    </row>
    <row r="7816" spans="1:10">
      <c r="A7816" t="s">
        <v>465</v>
      </c>
      <c r="B7816" t="s">
        <v>466</v>
      </c>
      <c r="C7816" t="s">
        <v>467</v>
      </c>
      <c r="D7816">
        <v>2023</v>
      </c>
      <c r="E7816">
        <v>24499874</v>
      </c>
      <c r="F7816">
        <v>25976000</v>
      </c>
      <c r="G7816">
        <v>5167000</v>
      </c>
      <c r="H7816">
        <v>11227000</v>
      </c>
      <c r="I7816">
        <v>66869874</v>
      </c>
      <c r="J7816">
        <f t="shared" si="125"/>
        <v>16717468.5</v>
      </c>
    </row>
    <row r="7817" spans="1:10">
      <c r="A7817" t="s">
        <v>465</v>
      </c>
      <c r="B7817" t="s">
        <v>468</v>
      </c>
      <c r="C7817" t="s">
        <v>469</v>
      </c>
      <c r="D7817">
        <v>2023</v>
      </c>
      <c r="E7817">
        <v>0</v>
      </c>
      <c r="F7817">
        <v>0</v>
      </c>
      <c r="G7817">
        <v>0</v>
      </c>
      <c r="H7817">
        <v>203562</v>
      </c>
      <c r="I7817">
        <v>203562</v>
      </c>
      <c r="J7817">
        <f t="shared" si="125"/>
        <v>203562</v>
      </c>
    </row>
    <row r="7818" spans="1:10">
      <c r="A7818" t="s">
        <v>465</v>
      </c>
      <c r="B7818" t="s">
        <v>1633</v>
      </c>
      <c r="C7818" t="s">
        <v>1634</v>
      </c>
      <c r="D7818">
        <v>2023</v>
      </c>
      <c r="E7818">
        <v>1878947</v>
      </c>
      <c r="F7818">
        <v>107000</v>
      </c>
      <c r="G7818">
        <v>0</v>
      </c>
      <c r="H7818">
        <v>17000</v>
      </c>
      <c r="I7818">
        <v>2002947</v>
      </c>
      <c r="J7818">
        <f t="shared" si="125"/>
        <v>667649</v>
      </c>
    </row>
    <row r="7819" spans="1:10">
      <c r="A7819" t="s">
        <v>474</v>
      </c>
      <c r="B7819" t="s">
        <v>994</v>
      </c>
      <c r="C7819" t="s">
        <v>995</v>
      </c>
      <c r="D7819">
        <v>2023</v>
      </c>
      <c r="E7819">
        <v>0</v>
      </c>
      <c r="F7819">
        <v>0</v>
      </c>
      <c r="G7819">
        <v>1954076</v>
      </c>
      <c r="H7819">
        <v>0</v>
      </c>
      <c r="I7819">
        <v>1954076</v>
      </c>
      <c r="J7819">
        <f t="shared" si="125"/>
        <v>1954076</v>
      </c>
    </row>
    <row r="7820" spans="1:10">
      <c r="A7820" t="s">
        <v>474</v>
      </c>
      <c r="B7820" t="s">
        <v>475</v>
      </c>
      <c r="C7820" t="s">
        <v>476</v>
      </c>
      <c r="D7820">
        <v>2023</v>
      </c>
      <c r="E7820">
        <v>0</v>
      </c>
      <c r="F7820">
        <v>0</v>
      </c>
      <c r="G7820">
        <v>11377773</v>
      </c>
      <c r="H7820">
        <v>105214000</v>
      </c>
      <c r="I7820">
        <v>116591773</v>
      </c>
      <c r="J7820">
        <f t="shared" si="125"/>
        <v>58295886.5</v>
      </c>
    </row>
    <row r="7821" spans="1:10">
      <c r="A7821" t="s">
        <v>446</v>
      </c>
      <c r="B7821" t="s">
        <v>519</v>
      </c>
      <c r="C7821" t="s">
        <v>520</v>
      </c>
      <c r="D7821">
        <v>2023</v>
      </c>
      <c r="E7821">
        <v>0</v>
      </c>
      <c r="F7821">
        <v>0</v>
      </c>
      <c r="G7821">
        <v>0</v>
      </c>
      <c r="H7821">
        <v>4734</v>
      </c>
      <c r="I7821">
        <v>4734</v>
      </c>
      <c r="J7821">
        <f t="shared" si="125"/>
        <v>4734</v>
      </c>
    </row>
    <row r="7822" spans="1:10">
      <c r="A7822" t="s">
        <v>446</v>
      </c>
      <c r="B7822" t="s">
        <v>521</v>
      </c>
      <c r="C7822" t="s">
        <v>522</v>
      </c>
      <c r="D7822">
        <v>2023</v>
      </c>
      <c r="E7822">
        <v>0</v>
      </c>
      <c r="F7822">
        <v>45099</v>
      </c>
      <c r="G7822">
        <v>0</v>
      </c>
      <c r="H7822">
        <v>0</v>
      </c>
      <c r="I7822">
        <v>45099</v>
      </c>
      <c r="J7822">
        <f t="shared" si="125"/>
        <v>45099</v>
      </c>
    </row>
    <row r="7823" spans="1:10">
      <c r="A7823" t="s">
        <v>446</v>
      </c>
      <c r="B7823" t="s">
        <v>2174</v>
      </c>
      <c r="C7823" t="s">
        <v>2175</v>
      </c>
      <c r="D7823">
        <v>2023</v>
      </c>
      <c r="E7823">
        <v>8814</v>
      </c>
      <c r="F7823">
        <v>0</v>
      </c>
      <c r="G7823">
        <v>0</v>
      </c>
      <c r="H7823">
        <v>0</v>
      </c>
      <c r="I7823">
        <v>8814</v>
      </c>
      <c r="J7823">
        <f t="shared" si="125"/>
        <v>8814</v>
      </c>
    </row>
    <row r="7824" spans="1:10">
      <c r="A7824" t="s">
        <v>446</v>
      </c>
      <c r="B7824" t="s">
        <v>523</v>
      </c>
      <c r="C7824" t="s">
        <v>482</v>
      </c>
      <c r="D7824">
        <v>2023</v>
      </c>
      <c r="E7824">
        <v>0</v>
      </c>
      <c r="F7824">
        <v>0</v>
      </c>
      <c r="G7824">
        <v>0</v>
      </c>
      <c r="H7824">
        <v>2986417</v>
      </c>
      <c r="I7824">
        <v>2986417</v>
      </c>
      <c r="J7824">
        <f t="shared" si="125"/>
        <v>2986417</v>
      </c>
    </row>
    <row r="7825" spans="1:10">
      <c r="A7825" t="s">
        <v>446</v>
      </c>
      <c r="B7825" t="s">
        <v>524</v>
      </c>
      <c r="C7825" t="s">
        <v>525</v>
      </c>
      <c r="D7825">
        <v>2023</v>
      </c>
      <c r="E7825">
        <v>142390</v>
      </c>
      <c r="F7825">
        <v>0</v>
      </c>
      <c r="G7825">
        <v>0</v>
      </c>
      <c r="H7825">
        <v>0</v>
      </c>
      <c r="I7825">
        <v>142390</v>
      </c>
      <c r="J7825">
        <f t="shared" si="125"/>
        <v>142390</v>
      </c>
    </row>
    <row r="7826" spans="1:10">
      <c r="A7826" t="s">
        <v>446</v>
      </c>
      <c r="B7826" t="s">
        <v>526</v>
      </c>
      <c r="C7826" t="s">
        <v>527</v>
      </c>
      <c r="D7826">
        <v>2023</v>
      </c>
      <c r="E7826">
        <v>0</v>
      </c>
      <c r="F7826">
        <v>0</v>
      </c>
      <c r="G7826">
        <v>663036</v>
      </c>
      <c r="H7826">
        <v>0</v>
      </c>
      <c r="I7826">
        <v>663036</v>
      </c>
      <c r="J7826">
        <f t="shared" si="125"/>
        <v>663036</v>
      </c>
    </row>
    <row r="7827" spans="1:10">
      <c r="A7827" t="s">
        <v>446</v>
      </c>
      <c r="B7827" t="s">
        <v>530</v>
      </c>
      <c r="C7827" t="s">
        <v>531</v>
      </c>
      <c r="D7827">
        <v>2023</v>
      </c>
      <c r="E7827">
        <v>0</v>
      </c>
      <c r="F7827">
        <v>0</v>
      </c>
      <c r="G7827">
        <v>0</v>
      </c>
      <c r="H7827">
        <v>758</v>
      </c>
      <c r="I7827">
        <v>758</v>
      </c>
      <c r="J7827">
        <f t="shared" si="125"/>
        <v>758</v>
      </c>
    </row>
    <row r="7828" spans="1:10">
      <c r="A7828" t="s">
        <v>446</v>
      </c>
      <c r="B7828" t="s">
        <v>1561</v>
      </c>
      <c r="C7828" t="s">
        <v>1562</v>
      </c>
      <c r="D7828">
        <v>2023</v>
      </c>
      <c r="E7828">
        <v>0</v>
      </c>
      <c r="F7828">
        <v>2249998</v>
      </c>
      <c r="G7828">
        <v>0</v>
      </c>
      <c r="H7828">
        <v>5750000</v>
      </c>
      <c r="I7828">
        <v>7999998</v>
      </c>
      <c r="J7828">
        <f t="shared" si="125"/>
        <v>3999999</v>
      </c>
    </row>
    <row r="7829" spans="1:10">
      <c r="A7829" t="s">
        <v>446</v>
      </c>
      <c r="B7829" t="s">
        <v>1505</v>
      </c>
      <c r="C7829" t="s">
        <v>1506</v>
      </c>
      <c r="D7829">
        <v>2023</v>
      </c>
      <c r="E7829">
        <v>0</v>
      </c>
      <c r="F7829">
        <v>10868602</v>
      </c>
      <c r="G7829">
        <v>0</v>
      </c>
      <c r="H7829">
        <v>0</v>
      </c>
      <c r="I7829">
        <v>10868602</v>
      </c>
      <c r="J7829">
        <f t="shared" si="125"/>
        <v>10868602</v>
      </c>
    </row>
    <row r="7830" spans="1:10">
      <c r="A7830" t="s">
        <v>446</v>
      </c>
      <c r="B7830" t="s">
        <v>477</v>
      </c>
      <c r="C7830" t="s">
        <v>478</v>
      </c>
      <c r="D7830">
        <v>2023</v>
      </c>
      <c r="E7830">
        <v>0</v>
      </c>
      <c r="F7830">
        <v>0</v>
      </c>
      <c r="G7830">
        <v>0</v>
      </c>
      <c r="H7830">
        <v>6622000</v>
      </c>
      <c r="I7830">
        <v>6622000</v>
      </c>
      <c r="J7830">
        <f t="shared" si="125"/>
        <v>6622000</v>
      </c>
    </row>
    <row r="7831" spans="1:10">
      <c r="A7831" t="s">
        <v>446</v>
      </c>
      <c r="B7831" t="s">
        <v>479</v>
      </c>
      <c r="C7831" t="s">
        <v>480</v>
      </c>
      <c r="D7831">
        <v>2023</v>
      </c>
      <c r="E7831">
        <v>0</v>
      </c>
      <c r="F7831">
        <v>0</v>
      </c>
      <c r="G7831">
        <v>42841218</v>
      </c>
      <c r="H7831">
        <v>34065000</v>
      </c>
      <c r="I7831">
        <v>76906218</v>
      </c>
      <c r="J7831">
        <f t="shared" si="125"/>
        <v>38453109</v>
      </c>
    </row>
    <row r="7832" spans="1:10">
      <c r="A7832" t="s">
        <v>446</v>
      </c>
      <c r="B7832" t="s">
        <v>1074</v>
      </c>
      <c r="C7832" t="s">
        <v>520</v>
      </c>
      <c r="D7832">
        <v>2023</v>
      </c>
      <c r="E7832">
        <v>0</v>
      </c>
      <c r="F7832">
        <v>11655503</v>
      </c>
      <c r="G7832">
        <v>4390000</v>
      </c>
      <c r="H7832">
        <v>14970000</v>
      </c>
      <c r="I7832">
        <v>31015503</v>
      </c>
      <c r="J7832">
        <f t="shared" si="125"/>
        <v>10338501</v>
      </c>
    </row>
    <row r="7833" spans="1:10">
      <c r="A7833" t="s">
        <v>446</v>
      </c>
      <c r="B7833" t="s">
        <v>481</v>
      </c>
      <c r="C7833" t="s">
        <v>482</v>
      </c>
      <c r="D7833">
        <v>2023</v>
      </c>
      <c r="E7833">
        <v>0</v>
      </c>
      <c r="F7833">
        <v>3022346</v>
      </c>
      <c r="G7833">
        <v>30776000</v>
      </c>
      <c r="H7833">
        <v>210402000</v>
      </c>
      <c r="I7833">
        <v>244200346</v>
      </c>
      <c r="J7833">
        <f t="shared" si="125"/>
        <v>81400115.333333328</v>
      </c>
    </row>
    <row r="7834" spans="1:10">
      <c r="A7834" t="s">
        <v>446</v>
      </c>
      <c r="B7834" t="s">
        <v>483</v>
      </c>
      <c r="C7834" t="s">
        <v>484</v>
      </c>
      <c r="D7834">
        <v>2023</v>
      </c>
      <c r="E7834">
        <v>0</v>
      </c>
      <c r="F7834">
        <v>0</v>
      </c>
      <c r="G7834">
        <v>0</v>
      </c>
      <c r="H7834">
        <v>1978990</v>
      </c>
      <c r="I7834">
        <v>1978990</v>
      </c>
      <c r="J7834">
        <f t="shared" si="125"/>
        <v>1978990</v>
      </c>
    </row>
    <row r="7835" spans="1:10">
      <c r="A7835" t="s">
        <v>446</v>
      </c>
      <c r="B7835" t="s">
        <v>1194</v>
      </c>
      <c r="C7835" t="s">
        <v>1195</v>
      </c>
      <c r="D7835">
        <v>2023</v>
      </c>
      <c r="E7835">
        <v>0</v>
      </c>
      <c r="F7835">
        <v>0</v>
      </c>
      <c r="G7835">
        <v>18935482</v>
      </c>
      <c r="H7835">
        <v>19118000</v>
      </c>
      <c r="I7835">
        <v>38053482</v>
      </c>
      <c r="J7835">
        <f t="shared" si="125"/>
        <v>19026741</v>
      </c>
    </row>
    <row r="7836" spans="1:10">
      <c r="A7836" t="s">
        <v>446</v>
      </c>
      <c r="B7836" t="s">
        <v>1238</v>
      </c>
      <c r="C7836" t="s">
        <v>1239</v>
      </c>
      <c r="D7836">
        <v>2023</v>
      </c>
      <c r="E7836">
        <v>0</v>
      </c>
      <c r="F7836">
        <v>0</v>
      </c>
      <c r="G7836">
        <v>0</v>
      </c>
      <c r="H7836">
        <v>1315768</v>
      </c>
      <c r="I7836">
        <v>1315768</v>
      </c>
      <c r="J7836">
        <f t="shared" si="125"/>
        <v>1315768</v>
      </c>
    </row>
    <row r="7837" spans="1:10">
      <c r="A7837" t="s">
        <v>446</v>
      </c>
      <c r="B7837" t="s">
        <v>1509</v>
      </c>
      <c r="C7837" t="s">
        <v>1510</v>
      </c>
      <c r="D7837">
        <v>2023</v>
      </c>
      <c r="E7837">
        <v>0</v>
      </c>
      <c r="F7837">
        <v>67655850</v>
      </c>
      <c r="G7837">
        <v>56071000</v>
      </c>
      <c r="H7837">
        <v>283482000</v>
      </c>
      <c r="I7837">
        <v>407208850</v>
      </c>
      <c r="J7837">
        <f t="shared" si="125"/>
        <v>135736283.33333334</v>
      </c>
    </row>
    <row r="7838" spans="1:10">
      <c r="A7838" t="s">
        <v>446</v>
      </c>
      <c r="B7838" t="s">
        <v>1360</v>
      </c>
      <c r="C7838" t="s">
        <v>1361</v>
      </c>
      <c r="D7838">
        <v>2023</v>
      </c>
      <c r="E7838">
        <v>0</v>
      </c>
      <c r="F7838">
        <v>0</v>
      </c>
      <c r="G7838">
        <v>188187213</v>
      </c>
      <c r="H7838">
        <v>363493000</v>
      </c>
      <c r="I7838">
        <v>551680213</v>
      </c>
      <c r="J7838">
        <f t="shared" si="125"/>
        <v>275840106.5</v>
      </c>
    </row>
    <row r="7839" spans="1:10">
      <c r="A7839" t="s">
        <v>446</v>
      </c>
      <c r="B7839" t="s">
        <v>1543</v>
      </c>
      <c r="C7839" t="s">
        <v>1544</v>
      </c>
      <c r="D7839">
        <v>2023</v>
      </c>
      <c r="E7839">
        <v>0</v>
      </c>
      <c r="F7839">
        <v>2323814</v>
      </c>
      <c r="G7839">
        <v>6479000</v>
      </c>
      <c r="H7839">
        <v>800000</v>
      </c>
      <c r="I7839">
        <v>9602814</v>
      </c>
      <c r="J7839">
        <f t="shared" si="125"/>
        <v>3200938</v>
      </c>
    </row>
    <row r="7840" spans="1:10">
      <c r="A7840" t="s">
        <v>446</v>
      </c>
      <c r="B7840" t="s">
        <v>1249</v>
      </c>
      <c r="C7840" t="s">
        <v>1250</v>
      </c>
      <c r="D7840">
        <v>2023</v>
      </c>
      <c r="E7840">
        <v>0</v>
      </c>
      <c r="F7840">
        <v>0</v>
      </c>
      <c r="G7840">
        <v>178795</v>
      </c>
      <c r="H7840">
        <v>0</v>
      </c>
      <c r="I7840">
        <v>178795</v>
      </c>
      <c r="J7840">
        <f t="shared" si="125"/>
        <v>178795</v>
      </c>
    </row>
    <row r="7841" spans="1:10">
      <c r="A7841" t="s">
        <v>446</v>
      </c>
      <c r="B7841" t="s">
        <v>939</v>
      </c>
      <c r="C7841" t="s">
        <v>940</v>
      </c>
      <c r="D7841">
        <v>2023</v>
      </c>
      <c r="E7841">
        <v>0</v>
      </c>
      <c r="F7841">
        <v>0</v>
      </c>
      <c r="G7841">
        <v>0</v>
      </c>
      <c r="H7841">
        <v>5000000</v>
      </c>
      <c r="I7841">
        <v>5000000</v>
      </c>
      <c r="J7841">
        <f t="shared" si="125"/>
        <v>5000000</v>
      </c>
    </row>
    <row r="7842" spans="1:10">
      <c r="A7842" t="s">
        <v>446</v>
      </c>
      <c r="B7842" t="s">
        <v>884</v>
      </c>
      <c r="C7842" t="s">
        <v>885</v>
      </c>
      <c r="D7842">
        <v>2023</v>
      </c>
      <c r="E7842">
        <v>0</v>
      </c>
      <c r="F7842">
        <v>0</v>
      </c>
      <c r="G7842">
        <v>0</v>
      </c>
      <c r="H7842">
        <v>34680000</v>
      </c>
      <c r="I7842">
        <v>34680000</v>
      </c>
      <c r="J7842">
        <f t="shared" si="125"/>
        <v>34680000</v>
      </c>
    </row>
    <row r="7843" spans="1:10">
      <c r="A7843" t="s">
        <v>446</v>
      </c>
      <c r="B7843" t="s">
        <v>2176</v>
      </c>
      <c r="C7843" t="s">
        <v>2177</v>
      </c>
      <c r="D7843">
        <v>2023</v>
      </c>
      <c r="E7843">
        <v>485040</v>
      </c>
      <c r="F7843">
        <v>0</v>
      </c>
      <c r="G7843">
        <v>74000</v>
      </c>
      <c r="H7843">
        <v>0</v>
      </c>
      <c r="I7843">
        <v>559040</v>
      </c>
      <c r="J7843">
        <f t="shared" si="125"/>
        <v>279520</v>
      </c>
    </row>
    <row r="7844" spans="1:10">
      <c r="A7844" t="s">
        <v>446</v>
      </c>
      <c r="B7844" t="s">
        <v>489</v>
      </c>
      <c r="C7844" t="s">
        <v>490</v>
      </c>
      <c r="D7844">
        <v>2023</v>
      </c>
      <c r="E7844">
        <v>10154000</v>
      </c>
      <c r="F7844">
        <v>0</v>
      </c>
      <c r="G7844">
        <v>34000000</v>
      </c>
      <c r="H7844">
        <v>0</v>
      </c>
      <c r="I7844">
        <v>44154000</v>
      </c>
      <c r="J7844">
        <f t="shared" si="125"/>
        <v>22077000</v>
      </c>
    </row>
    <row r="7845" spans="1:10">
      <c r="A7845" t="s">
        <v>446</v>
      </c>
      <c r="B7845" t="s">
        <v>1537</v>
      </c>
      <c r="C7845" t="s">
        <v>1538</v>
      </c>
      <c r="D7845">
        <v>2023</v>
      </c>
      <c r="E7845">
        <v>0</v>
      </c>
      <c r="F7845">
        <v>0</v>
      </c>
      <c r="G7845">
        <v>1450000</v>
      </c>
      <c r="H7845">
        <v>0</v>
      </c>
      <c r="I7845">
        <v>1450000</v>
      </c>
      <c r="J7845">
        <f t="shared" si="125"/>
        <v>1450000</v>
      </c>
    </row>
    <row r="7846" spans="1:10">
      <c r="A7846" t="s">
        <v>446</v>
      </c>
      <c r="B7846" t="s">
        <v>493</v>
      </c>
      <c r="C7846" t="s">
        <v>494</v>
      </c>
      <c r="D7846">
        <v>2023</v>
      </c>
      <c r="E7846">
        <v>0</v>
      </c>
      <c r="F7846">
        <v>0</v>
      </c>
      <c r="G7846">
        <v>45801488</v>
      </c>
      <c r="H7846">
        <v>10851000</v>
      </c>
      <c r="I7846">
        <v>56652488</v>
      </c>
      <c r="J7846">
        <f t="shared" si="125"/>
        <v>28326244</v>
      </c>
    </row>
    <row r="7847" spans="1:10">
      <c r="A7847" t="s">
        <v>446</v>
      </c>
      <c r="B7847" t="s">
        <v>1322</v>
      </c>
      <c r="C7847" t="s">
        <v>1323</v>
      </c>
      <c r="D7847">
        <v>2023</v>
      </c>
      <c r="E7847">
        <v>0</v>
      </c>
      <c r="F7847">
        <v>0</v>
      </c>
      <c r="G7847">
        <v>728390</v>
      </c>
      <c r="H7847">
        <v>2510000</v>
      </c>
      <c r="I7847">
        <v>3238390</v>
      </c>
      <c r="J7847">
        <f t="shared" si="125"/>
        <v>1619195</v>
      </c>
    </row>
    <row r="7848" spans="1:10">
      <c r="A7848" t="s">
        <v>446</v>
      </c>
      <c r="B7848" t="s">
        <v>2434</v>
      </c>
      <c r="C7848" t="s">
        <v>2435</v>
      </c>
      <c r="D7848">
        <v>2023</v>
      </c>
      <c r="E7848">
        <v>774</v>
      </c>
      <c r="F7848">
        <v>0</v>
      </c>
      <c r="G7848">
        <v>0</v>
      </c>
      <c r="H7848">
        <v>0</v>
      </c>
      <c r="I7848">
        <v>774</v>
      </c>
      <c r="J7848">
        <f t="shared" si="125"/>
        <v>774</v>
      </c>
    </row>
    <row r="7849" spans="1:10">
      <c r="A7849" t="s">
        <v>446</v>
      </c>
      <c r="B7849" t="s">
        <v>1210</v>
      </c>
      <c r="C7849" t="s">
        <v>1211</v>
      </c>
      <c r="D7849">
        <v>2023</v>
      </c>
      <c r="E7849">
        <v>0</v>
      </c>
      <c r="F7849">
        <v>620259</v>
      </c>
      <c r="G7849">
        <v>1338000</v>
      </c>
      <c r="H7849">
        <v>0</v>
      </c>
      <c r="I7849">
        <v>1958259</v>
      </c>
      <c r="J7849">
        <f t="shared" si="125"/>
        <v>979129.5</v>
      </c>
    </row>
    <row r="7850" spans="1:10">
      <c r="A7850" t="s">
        <v>446</v>
      </c>
      <c r="B7850" t="s">
        <v>499</v>
      </c>
      <c r="C7850" t="s">
        <v>500</v>
      </c>
      <c r="D7850">
        <v>2023</v>
      </c>
      <c r="E7850">
        <v>0</v>
      </c>
      <c r="F7850">
        <v>0</v>
      </c>
      <c r="G7850">
        <v>293430</v>
      </c>
      <c r="H7850">
        <v>191000</v>
      </c>
      <c r="I7850">
        <v>484430</v>
      </c>
      <c r="J7850">
        <f t="shared" si="125"/>
        <v>242215</v>
      </c>
    </row>
    <row r="7851" spans="1:10">
      <c r="A7851" t="s">
        <v>446</v>
      </c>
      <c r="B7851" t="s">
        <v>501</v>
      </c>
      <c r="C7851" t="s">
        <v>502</v>
      </c>
      <c r="D7851">
        <v>2023</v>
      </c>
      <c r="E7851">
        <v>0</v>
      </c>
      <c r="F7851">
        <v>0</v>
      </c>
      <c r="G7851">
        <v>0</v>
      </c>
      <c r="H7851">
        <v>30925062</v>
      </c>
      <c r="I7851">
        <v>30925062</v>
      </c>
      <c r="J7851">
        <f t="shared" ref="J7851:J7914" si="126">AVERAGEIF(E7851:H7851, "&gt;0")</f>
        <v>30925062</v>
      </c>
    </row>
    <row r="7852" spans="1:10">
      <c r="A7852" t="s">
        <v>446</v>
      </c>
      <c r="B7852" t="s">
        <v>963</v>
      </c>
      <c r="C7852" t="s">
        <v>964</v>
      </c>
      <c r="D7852">
        <v>2023</v>
      </c>
      <c r="E7852">
        <v>0</v>
      </c>
      <c r="F7852">
        <v>0</v>
      </c>
      <c r="G7852">
        <v>0</v>
      </c>
      <c r="H7852">
        <v>499999</v>
      </c>
      <c r="I7852">
        <v>499999</v>
      </c>
      <c r="J7852">
        <f t="shared" si="126"/>
        <v>499999</v>
      </c>
    </row>
    <row r="7853" spans="1:10">
      <c r="A7853" t="s">
        <v>446</v>
      </c>
      <c r="B7853" t="s">
        <v>503</v>
      </c>
      <c r="C7853" t="s">
        <v>362</v>
      </c>
      <c r="D7853">
        <v>2023</v>
      </c>
      <c r="E7853">
        <v>0</v>
      </c>
      <c r="F7853">
        <v>0</v>
      </c>
      <c r="G7853">
        <v>7218914</v>
      </c>
      <c r="H7853">
        <v>17092000</v>
      </c>
      <c r="I7853">
        <v>24310914</v>
      </c>
      <c r="J7853">
        <f t="shared" si="126"/>
        <v>12155457</v>
      </c>
    </row>
    <row r="7854" spans="1:10">
      <c r="A7854" t="s">
        <v>446</v>
      </c>
      <c r="B7854" t="s">
        <v>504</v>
      </c>
      <c r="C7854" t="s">
        <v>505</v>
      </c>
      <c r="D7854">
        <v>2023</v>
      </c>
      <c r="E7854">
        <v>0</v>
      </c>
      <c r="F7854">
        <v>8752000</v>
      </c>
      <c r="G7854">
        <v>7423000</v>
      </c>
      <c r="H7854">
        <v>12146000</v>
      </c>
      <c r="I7854">
        <v>28321000</v>
      </c>
      <c r="J7854">
        <f t="shared" si="126"/>
        <v>9440333.333333334</v>
      </c>
    </row>
    <row r="7855" spans="1:10">
      <c r="A7855" t="s">
        <v>446</v>
      </c>
      <c r="B7855" t="s">
        <v>506</v>
      </c>
      <c r="C7855" t="s">
        <v>507</v>
      </c>
      <c r="D7855">
        <v>2023</v>
      </c>
      <c r="E7855">
        <v>0</v>
      </c>
      <c r="F7855">
        <v>131223528</v>
      </c>
      <c r="G7855">
        <v>147768000</v>
      </c>
      <c r="H7855">
        <v>767581000</v>
      </c>
      <c r="I7855">
        <v>1046572528</v>
      </c>
      <c r="J7855">
        <f t="shared" si="126"/>
        <v>348857509.33333331</v>
      </c>
    </row>
    <row r="7856" spans="1:10">
      <c r="A7856" t="s">
        <v>446</v>
      </c>
      <c r="B7856" t="s">
        <v>1118</v>
      </c>
      <c r="C7856" t="s">
        <v>1119</v>
      </c>
      <c r="D7856">
        <v>2023</v>
      </c>
      <c r="E7856">
        <v>18138138</v>
      </c>
      <c r="F7856">
        <v>0</v>
      </c>
      <c r="G7856">
        <v>5390000</v>
      </c>
      <c r="H7856">
        <v>0</v>
      </c>
      <c r="I7856">
        <v>23528138</v>
      </c>
      <c r="J7856">
        <f t="shared" si="126"/>
        <v>11764069</v>
      </c>
    </row>
    <row r="7857" spans="1:10">
      <c r="A7857" t="s">
        <v>446</v>
      </c>
      <c r="B7857" t="s">
        <v>1413</v>
      </c>
      <c r="C7857" t="s">
        <v>1414</v>
      </c>
      <c r="D7857">
        <v>2023</v>
      </c>
      <c r="E7857">
        <v>0</v>
      </c>
      <c r="F7857">
        <v>0</v>
      </c>
      <c r="G7857">
        <v>0</v>
      </c>
      <c r="H7857">
        <v>34500</v>
      </c>
      <c r="I7857">
        <v>34500</v>
      </c>
      <c r="J7857">
        <f t="shared" si="126"/>
        <v>34500</v>
      </c>
    </row>
    <row r="7858" spans="1:10">
      <c r="A7858" t="s">
        <v>446</v>
      </c>
      <c r="B7858" t="s">
        <v>1023</v>
      </c>
      <c r="C7858" t="s">
        <v>1024</v>
      </c>
      <c r="D7858">
        <v>2023</v>
      </c>
      <c r="E7858">
        <v>0</v>
      </c>
      <c r="F7858">
        <v>664000</v>
      </c>
      <c r="G7858">
        <v>0</v>
      </c>
      <c r="H7858">
        <v>0</v>
      </c>
      <c r="I7858">
        <v>664000</v>
      </c>
      <c r="J7858">
        <f t="shared" si="126"/>
        <v>664000</v>
      </c>
    </row>
    <row r="7859" spans="1:10">
      <c r="A7859" t="s">
        <v>446</v>
      </c>
      <c r="B7859" t="s">
        <v>1200</v>
      </c>
      <c r="C7859" t="s">
        <v>1201</v>
      </c>
      <c r="D7859">
        <v>2023</v>
      </c>
      <c r="E7859">
        <v>0</v>
      </c>
      <c r="F7859">
        <v>3287849</v>
      </c>
      <c r="G7859">
        <v>2313000</v>
      </c>
      <c r="H7859">
        <v>24049000</v>
      </c>
      <c r="I7859">
        <v>29649849</v>
      </c>
      <c r="J7859">
        <f t="shared" si="126"/>
        <v>9883283</v>
      </c>
    </row>
    <row r="7860" spans="1:10">
      <c r="A7860" t="s">
        <v>446</v>
      </c>
      <c r="B7860" t="s">
        <v>447</v>
      </c>
      <c r="C7860" t="s">
        <v>448</v>
      </c>
      <c r="D7860">
        <v>2023</v>
      </c>
      <c r="E7860">
        <v>90509</v>
      </c>
      <c r="F7860">
        <v>0</v>
      </c>
      <c r="G7860">
        <v>4609000</v>
      </c>
      <c r="H7860">
        <v>0</v>
      </c>
      <c r="I7860">
        <v>4699509</v>
      </c>
      <c r="J7860">
        <f t="shared" si="126"/>
        <v>2349754.5</v>
      </c>
    </row>
    <row r="7861" spans="1:10">
      <c r="A7861" t="s">
        <v>446</v>
      </c>
      <c r="B7861" t="s">
        <v>510</v>
      </c>
      <c r="C7861" t="s">
        <v>511</v>
      </c>
      <c r="D7861">
        <v>2023</v>
      </c>
      <c r="E7861">
        <v>0</v>
      </c>
      <c r="F7861">
        <v>1371183</v>
      </c>
      <c r="G7861">
        <v>1398000</v>
      </c>
      <c r="H7861">
        <v>3929000</v>
      </c>
      <c r="I7861">
        <v>6698183</v>
      </c>
      <c r="J7861">
        <f t="shared" si="126"/>
        <v>2232727.6666666665</v>
      </c>
    </row>
    <row r="7862" spans="1:10">
      <c r="A7862" t="s">
        <v>446</v>
      </c>
      <c r="B7862" t="s">
        <v>512</v>
      </c>
      <c r="C7862" t="s">
        <v>1452</v>
      </c>
      <c r="D7862">
        <v>2023</v>
      </c>
      <c r="E7862">
        <v>0</v>
      </c>
      <c r="F7862">
        <v>19023974</v>
      </c>
      <c r="G7862">
        <v>11912000</v>
      </c>
      <c r="H7862">
        <v>17302000</v>
      </c>
      <c r="I7862">
        <v>48237974</v>
      </c>
      <c r="J7862">
        <f t="shared" si="126"/>
        <v>16079324.666666666</v>
      </c>
    </row>
    <row r="7863" spans="1:10">
      <c r="A7863" t="s">
        <v>446</v>
      </c>
      <c r="B7863" t="s">
        <v>514</v>
      </c>
      <c r="C7863" t="s">
        <v>515</v>
      </c>
      <c r="D7863">
        <v>2023</v>
      </c>
      <c r="E7863">
        <v>7187958</v>
      </c>
      <c r="F7863">
        <v>0</v>
      </c>
      <c r="G7863">
        <v>425000</v>
      </c>
      <c r="H7863">
        <v>13528000</v>
      </c>
      <c r="I7863">
        <v>21140958</v>
      </c>
      <c r="J7863">
        <f t="shared" si="126"/>
        <v>7046986</v>
      </c>
    </row>
    <row r="7864" spans="1:10">
      <c r="A7864" t="s">
        <v>446</v>
      </c>
      <c r="B7864" t="s">
        <v>2218</v>
      </c>
      <c r="C7864" t="s">
        <v>2219</v>
      </c>
      <c r="D7864">
        <v>2023</v>
      </c>
      <c r="E7864">
        <v>247544</v>
      </c>
      <c r="F7864">
        <v>0</v>
      </c>
      <c r="G7864">
        <v>4697000</v>
      </c>
      <c r="H7864">
        <v>0</v>
      </c>
      <c r="I7864">
        <v>4944544</v>
      </c>
      <c r="J7864">
        <f t="shared" si="126"/>
        <v>2472272</v>
      </c>
    </row>
    <row r="7865" spans="1:10">
      <c r="A7865" t="s">
        <v>446</v>
      </c>
      <c r="B7865" t="s">
        <v>1356</v>
      </c>
      <c r="C7865" t="s">
        <v>1357</v>
      </c>
      <c r="D7865">
        <v>2023</v>
      </c>
      <c r="E7865">
        <v>0</v>
      </c>
      <c r="F7865">
        <v>0</v>
      </c>
      <c r="G7865">
        <v>163</v>
      </c>
      <c r="H7865">
        <v>0</v>
      </c>
      <c r="I7865">
        <v>163</v>
      </c>
      <c r="J7865">
        <f t="shared" si="126"/>
        <v>163</v>
      </c>
    </row>
    <row r="7866" spans="1:10">
      <c r="A7866" t="s">
        <v>446</v>
      </c>
      <c r="B7866" t="s">
        <v>1289</v>
      </c>
      <c r="C7866" t="s">
        <v>1290</v>
      </c>
      <c r="D7866">
        <v>2023</v>
      </c>
      <c r="E7866">
        <v>0</v>
      </c>
      <c r="F7866">
        <v>0</v>
      </c>
      <c r="G7866">
        <v>877849</v>
      </c>
      <c r="H7866">
        <v>13910000</v>
      </c>
      <c r="I7866">
        <v>14787849</v>
      </c>
      <c r="J7866">
        <f t="shared" si="126"/>
        <v>7393924.5</v>
      </c>
    </row>
    <row r="7867" spans="1:10">
      <c r="A7867" t="s">
        <v>532</v>
      </c>
      <c r="B7867" t="s">
        <v>1151</v>
      </c>
      <c r="C7867" t="s">
        <v>1152</v>
      </c>
      <c r="D7867">
        <v>2023</v>
      </c>
      <c r="E7867">
        <v>219</v>
      </c>
      <c r="F7867">
        <v>0</v>
      </c>
      <c r="G7867">
        <v>0</v>
      </c>
      <c r="H7867">
        <v>0</v>
      </c>
      <c r="I7867">
        <v>219</v>
      </c>
      <c r="J7867">
        <f t="shared" si="126"/>
        <v>219</v>
      </c>
    </row>
    <row r="7868" spans="1:10">
      <c r="A7868" t="s">
        <v>532</v>
      </c>
      <c r="B7868" t="s">
        <v>551</v>
      </c>
      <c r="C7868" t="s">
        <v>552</v>
      </c>
      <c r="D7868">
        <v>2023</v>
      </c>
      <c r="E7868">
        <v>36</v>
      </c>
      <c r="F7868">
        <v>0</v>
      </c>
      <c r="G7868">
        <v>0</v>
      </c>
      <c r="H7868">
        <v>0</v>
      </c>
      <c r="I7868">
        <v>36</v>
      </c>
      <c r="J7868">
        <f t="shared" si="126"/>
        <v>36</v>
      </c>
    </row>
    <row r="7869" spans="1:10">
      <c r="A7869" t="s">
        <v>532</v>
      </c>
      <c r="B7869" t="s">
        <v>533</v>
      </c>
      <c r="C7869" t="s">
        <v>534</v>
      </c>
      <c r="D7869">
        <v>2023</v>
      </c>
      <c r="E7869">
        <v>0</v>
      </c>
      <c r="F7869">
        <v>613</v>
      </c>
      <c r="G7869">
        <v>0</v>
      </c>
      <c r="H7869">
        <v>0</v>
      </c>
      <c r="I7869">
        <v>613</v>
      </c>
      <c r="J7869">
        <f t="shared" si="126"/>
        <v>613</v>
      </c>
    </row>
    <row r="7870" spans="1:10">
      <c r="A7870" t="s">
        <v>532</v>
      </c>
      <c r="B7870" t="s">
        <v>537</v>
      </c>
      <c r="C7870" t="s">
        <v>538</v>
      </c>
      <c r="D7870">
        <v>2023</v>
      </c>
      <c r="E7870">
        <v>25582128</v>
      </c>
      <c r="F7870">
        <v>16000000</v>
      </c>
      <c r="G7870">
        <v>741000</v>
      </c>
      <c r="H7870">
        <v>27592000</v>
      </c>
      <c r="I7870">
        <v>69915128</v>
      </c>
      <c r="J7870">
        <f t="shared" si="126"/>
        <v>17478782</v>
      </c>
    </row>
    <row r="7871" spans="1:10">
      <c r="A7871" t="s">
        <v>532</v>
      </c>
      <c r="B7871" t="s">
        <v>539</v>
      </c>
      <c r="C7871" t="s">
        <v>540</v>
      </c>
      <c r="D7871">
        <v>2023</v>
      </c>
      <c r="E7871">
        <v>99405053</v>
      </c>
      <c r="F7871">
        <v>46644000</v>
      </c>
      <c r="G7871">
        <v>268729000</v>
      </c>
      <c r="H7871">
        <v>54671000</v>
      </c>
      <c r="I7871">
        <v>469449053</v>
      </c>
      <c r="J7871">
        <f t="shared" si="126"/>
        <v>117362263.25</v>
      </c>
    </row>
    <row r="7872" spans="1:10">
      <c r="A7872" t="s">
        <v>532</v>
      </c>
      <c r="B7872" t="s">
        <v>541</v>
      </c>
      <c r="C7872" t="s">
        <v>542</v>
      </c>
      <c r="D7872">
        <v>2023</v>
      </c>
      <c r="E7872">
        <v>0</v>
      </c>
      <c r="F7872">
        <v>0</v>
      </c>
      <c r="G7872">
        <v>0</v>
      </c>
      <c r="H7872">
        <v>3617200</v>
      </c>
      <c r="I7872">
        <v>3617200</v>
      </c>
      <c r="J7872">
        <f t="shared" si="126"/>
        <v>3617200</v>
      </c>
    </row>
    <row r="7873" spans="1:10">
      <c r="A7873" t="s">
        <v>532</v>
      </c>
      <c r="B7873" t="s">
        <v>2184</v>
      </c>
      <c r="C7873" t="s">
        <v>2185</v>
      </c>
      <c r="D7873">
        <v>2023</v>
      </c>
      <c r="E7873">
        <v>350563</v>
      </c>
      <c r="F7873">
        <v>0</v>
      </c>
      <c r="G7873">
        <v>0</v>
      </c>
      <c r="H7873">
        <v>0</v>
      </c>
      <c r="I7873">
        <v>350563</v>
      </c>
      <c r="J7873">
        <f t="shared" si="126"/>
        <v>350563</v>
      </c>
    </row>
    <row r="7874" spans="1:10">
      <c r="A7874" t="s">
        <v>532</v>
      </c>
      <c r="B7874" t="s">
        <v>545</v>
      </c>
      <c r="C7874" t="s">
        <v>546</v>
      </c>
      <c r="D7874">
        <v>2023</v>
      </c>
      <c r="E7874">
        <v>10964720</v>
      </c>
      <c r="F7874">
        <v>3848000</v>
      </c>
      <c r="G7874">
        <v>14359000</v>
      </c>
      <c r="H7874">
        <v>59954000</v>
      </c>
      <c r="I7874">
        <v>89125720</v>
      </c>
      <c r="J7874">
        <f t="shared" si="126"/>
        <v>22281430</v>
      </c>
    </row>
    <row r="7875" spans="1:10">
      <c r="A7875" t="s">
        <v>532</v>
      </c>
      <c r="B7875" t="s">
        <v>547</v>
      </c>
      <c r="C7875" t="s">
        <v>548</v>
      </c>
      <c r="D7875">
        <v>2023</v>
      </c>
      <c r="E7875">
        <v>0</v>
      </c>
      <c r="F7875">
        <v>0</v>
      </c>
      <c r="G7875">
        <v>28854538</v>
      </c>
      <c r="H7875">
        <v>32672000</v>
      </c>
      <c r="I7875">
        <v>61526538</v>
      </c>
      <c r="J7875">
        <f t="shared" si="126"/>
        <v>30763269</v>
      </c>
    </row>
    <row r="7876" spans="1:10">
      <c r="A7876" t="s">
        <v>532</v>
      </c>
      <c r="B7876" t="s">
        <v>549</v>
      </c>
      <c r="C7876" t="s">
        <v>550</v>
      </c>
      <c r="D7876">
        <v>2023</v>
      </c>
      <c r="E7876">
        <v>0</v>
      </c>
      <c r="F7876">
        <v>0</v>
      </c>
      <c r="G7876">
        <v>0</v>
      </c>
      <c r="H7876">
        <v>4488252</v>
      </c>
      <c r="I7876">
        <v>4488252</v>
      </c>
      <c r="J7876">
        <f t="shared" si="126"/>
        <v>4488252</v>
      </c>
    </row>
    <row r="7877" spans="1:10">
      <c r="A7877" t="s">
        <v>555</v>
      </c>
      <c r="B7877" t="s">
        <v>556</v>
      </c>
      <c r="C7877" t="s">
        <v>557</v>
      </c>
      <c r="D7877">
        <v>2023</v>
      </c>
      <c r="E7877">
        <v>26771596</v>
      </c>
      <c r="F7877">
        <v>162257000</v>
      </c>
      <c r="G7877">
        <v>176589000</v>
      </c>
      <c r="H7877">
        <v>219477000</v>
      </c>
      <c r="I7877">
        <v>585094596</v>
      </c>
      <c r="J7877">
        <f t="shared" si="126"/>
        <v>146273649</v>
      </c>
    </row>
    <row r="7878" spans="1:10">
      <c r="A7878" t="s">
        <v>555</v>
      </c>
      <c r="B7878" t="s">
        <v>558</v>
      </c>
      <c r="C7878" t="s">
        <v>559</v>
      </c>
      <c r="D7878">
        <v>2023</v>
      </c>
      <c r="E7878">
        <v>2798416</v>
      </c>
      <c r="F7878">
        <v>9305000</v>
      </c>
      <c r="G7878">
        <v>12164000</v>
      </c>
      <c r="H7878">
        <v>9635000</v>
      </c>
      <c r="I7878">
        <v>33902416</v>
      </c>
      <c r="J7878">
        <f t="shared" si="126"/>
        <v>8475604</v>
      </c>
    </row>
    <row r="7879" spans="1:10">
      <c r="A7879" t="s">
        <v>555</v>
      </c>
      <c r="B7879" t="s">
        <v>560</v>
      </c>
      <c r="C7879" t="s">
        <v>561</v>
      </c>
      <c r="D7879">
        <v>2023</v>
      </c>
      <c r="E7879">
        <v>267098842</v>
      </c>
      <c r="F7879">
        <v>200000000</v>
      </c>
      <c r="G7879">
        <v>200038000</v>
      </c>
      <c r="H7879">
        <v>175361000</v>
      </c>
      <c r="I7879">
        <v>842497842</v>
      </c>
      <c r="J7879">
        <f t="shared" si="126"/>
        <v>210624460.5</v>
      </c>
    </row>
    <row r="7880" spans="1:10">
      <c r="A7880" t="s">
        <v>555</v>
      </c>
      <c r="B7880" t="s">
        <v>562</v>
      </c>
      <c r="C7880" t="s">
        <v>563</v>
      </c>
      <c r="D7880">
        <v>2023</v>
      </c>
      <c r="E7880">
        <v>0</v>
      </c>
      <c r="F7880">
        <v>419442245</v>
      </c>
      <c r="G7880">
        <v>584248000</v>
      </c>
      <c r="H7880">
        <v>158015000</v>
      </c>
      <c r="I7880">
        <v>1161705245</v>
      </c>
      <c r="J7880">
        <f t="shared" si="126"/>
        <v>387235081.66666669</v>
      </c>
    </row>
    <row r="7881" spans="1:10">
      <c r="A7881" t="s">
        <v>555</v>
      </c>
      <c r="B7881" t="s">
        <v>564</v>
      </c>
      <c r="C7881" t="s">
        <v>565</v>
      </c>
      <c r="D7881">
        <v>2023</v>
      </c>
      <c r="E7881">
        <v>0</v>
      </c>
      <c r="F7881">
        <v>0</v>
      </c>
      <c r="G7881">
        <v>116040713</v>
      </c>
      <c r="H7881">
        <v>13386000</v>
      </c>
      <c r="I7881">
        <v>129426713</v>
      </c>
      <c r="J7881">
        <f t="shared" si="126"/>
        <v>64713356.5</v>
      </c>
    </row>
    <row r="7882" spans="1:10">
      <c r="A7882" t="s">
        <v>566</v>
      </c>
      <c r="B7882" t="s">
        <v>1042</v>
      </c>
      <c r="C7882" t="s">
        <v>1043</v>
      </c>
      <c r="D7882">
        <v>2023</v>
      </c>
      <c r="E7882">
        <v>0</v>
      </c>
      <c r="F7882">
        <v>0</v>
      </c>
      <c r="G7882">
        <v>0</v>
      </c>
      <c r="H7882">
        <v>1231</v>
      </c>
      <c r="I7882">
        <v>1231</v>
      </c>
      <c r="J7882">
        <f t="shared" si="126"/>
        <v>1231</v>
      </c>
    </row>
    <row r="7883" spans="1:10">
      <c r="A7883" t="s">
        <v>566</v>
      </c>
      <c r="B7883" t="s">
        <v>631</v>
      </c>
      <c r="C7883" t="s">
        <v>632</v>
      </c>
      <c r="D7883">
        <v>2023</v>
      </c>
      <c r="E7883">
        <v>0</v>
      </c>
      <c r="F7883">
        <v>0</v>
      </c>
      <c r="G7883">
        <v>471</v>
      </c>
      <c r="H7883">
        <v>0</v>
      </c>
      <c r="I7883">
        <v>471</v>
      </c>
      <c r="J7883">
        <f t="shared" si="126"/>
        <v>471</v>
      </c>
    </row>
    <row r="7884" spans="1:10">
      <c r="A7884" t="s">
        <v>566</v>
      </c>
      <c r="B7884" t="s">
        <v>636</v>
      </c>
      <c r="C7884" t="s">
        <v>637</v>
      </c>
      <c r="D7884">
        <v>2023</v>
      </c>
      <c r="E7884">
        <v>0</v>
      </c>
      <c r="F7884">
        <v>101</v>
      </c>
      <c r="G7884">
        <v>0</v>
      </c>
      <c r="H7884">
        <v>0</v>
      </c>
      <c r="I7884">
        <v>101</v>
      </c>
      <c r="J7884">
        <f t="shared" si="126"/>
        <v>101</v>
      </c>
    </row>
    <row r="7885" spans="1:10">
      <c r="A7885" t="s">
        <v>566</v>
      </c>
      <c r="B7885" t="s">
        <v>1050</v>
      </c>
      <c r="C7885" t="s">
        <v>1051</v>
      </c>
      <c r="D7885">
        <v>2023</v>
      </c>
      <c r="E7885">
        <v>0</v>
      </c>
      <c r="F7885">
        <v>0</v>
      </c>
      <c r="G7885">
        <v>0</v>
      </c>
      <c r="H7885">
        <v>129</v>
      </c>
      <c r="I7885">
        <v>129</v>
      </c>
      <c r="J7885">
        <f t="shared" si="126"/>
        <v>129</v>
      </c>
    </row>
    <row r="7886" spans="1:10">
      <c r="A7886" t="s">
        <v>566</v>
      </c>
      <c r="B7886" t="s">
        <v>943</v>
      </c>
      <c r="C7886" t="s">
        <v>944</v>
      </c>
      <c r="D7886">
        <v>2023</v>
      </c>
      <c r="E7886">
        <v>0</v>
      </c>
      <c r="F7886">
        <v>60000</v>
      </c>
      <c r="G7886">
        <v>0</v>
      </c>
      <c r="H7886">
        <v>0</v>
      </c>
      <c r="I7886">
        <v>60000</v>
      </c>
      <c r="J7886">
        <f t="shared" si="126"/>
        <v>60000</v>
      </c>
    </row>
    <row r="7887" spans="1:10">
      <c r="A7887" t="s">
        <v>566</v>
      </c>
      <c r="B7887" t="s">
        <v>970</v>
      </c>
      <c r="C7887" t="s">
        <v>971</v>
      </c>
      <c r="D7887">
        <v>2023</v>
      </c>
      <c r="E7887">
        <v>40000</v>
      </c>
      <c r="F7887">
        <v>0</v>
      </c>
      <c r="G7887">
        <v>0</v>
      </c>
      <c r="H7887">
        <v>0</v>
      </c>
      <c r="I7887">
        <v>40000</v>
      </c>
      <c r="J7887">
        <f t="shared" si="126"/>
        <v>40000</v>
      </c>
    </row>
    <row r="7888" spans="1:10">
      <c r="A7888" t="s">
        <v>566</v>
      </c>
      <c r="B7888" t="s">
        <v>1778</v>
      </c>
      <c r="C7888" t="s">
        <v>1779</v>
      </c>
      <c r="D7888">
        <v>2023</v>
      </c>
      <c r="E7888">
        <v>0</v>
      </c>
      <c r="F7888">
        <v>0</v>
      </c>
      <c r="G7888">
        <v>78</v>
      </c>
      <c r="H7888">
        <v>0</v>
      </c>
      <c r="I7888">
        <v>78</v>
      </c>
      <c r="J7888">
        <f t="shared" si="126"/>
        <v>78</v>
      </c>
    </row>
    <row r="7889" spans="1:10">
      <c r="A7889" t="s">
        <v>566</v>
      </c>
      <c r="B7889" t="s">
        <v>1000</v>
      </c>
      <c r="C7889" t="s">
        <v>608</v>
      </c>
      <c r="D7889">
        <v>2023</v>
      </c>
      <c r="E7889">
        <v>0</v>
      </c>
      <c r="F7889">
        <v>0</v>
      </c>
      <c r="G7889">
        <v>0</v>
      </c>
      <c r="H7889">
        <v>48000</v>
      </c>
      <c r="I7889">
        <v>48000</v>
      </c>
      <c r="J7889">
        <f t="shared" si="126"/>
        <v>48000</v>
      </c>
    </row>
    <row r="7890" spans="1:10">
      <c r="A7890" t="s">
        <v>566</v>
      </c>
      <c r="B7890" t="s">
        <v>647</v>
      </c>
      <c r="C7890" t="s">
        <v>610</v>
      </c>
      <c r="D7890">
        <v>2023</v>
      </c>
      <c r="E7890">
        <v>0</v>
      </c>
      <c r="F7890">
        <v>225</v>
      </c>
      <c r="G7890">
        <v>0</v>
      </c>
      <c r="H7890">
        <v>0</v>
      </c>
      <c r="I7890">
        <v>225</v>
      </c>
      <c r="J7890">
        <f t="shared" si="126"/>
        <v>225</v>
      </c>
    </row>
    <row r="7891" spans="1:10">
      <c r="A7891" t="s">
        <v>566</v>
      </c>
      <c r="B7891" t="s">
        <v>660</v>
      </c>
      <c r="C7891" t="s">
        <v>622</v>
      </c>
      <c r="D7891">
        <v>2023</v>
      </c>
      <c r="E7891">
        <v>0</v>
      </c>
      <c r="F7891">
        <v>79</v>
      </c>
      <c r="G7891">
        <v>0</v>
      </c>
      <c r="H7891">
        <v>0</v>
      </c>
      <c r="I7891">
        <v>79</v>
      </c>
      <c r="J7891">
        <f t="shared" si="126"/>
        <v>79</v>
      </c>
    </row>
    <row r="7892" spans="1:10">
      <c r="A7892" t="s">
        <v>566</v>
      </c>
      <c r="B7892" t="s">
        <v>1787</v>
      </c>
      <c r="C7892" t="s">
        <v>1788</v>
      </c>
      <c r="D7892">
        <v>2023</v>
      </c>
      <c r="E7892">
        <v>0</v>
      </c>
      <c r="F7892">
        <v>428</v>
      </c>
      <c r="G7892">
        <v>0</v>
      </c>
      <c r="H7892">
        <v>0</v>
      </c>
      <c r="I7892">
        <v>428</v>
      </c>
      <c r="J7892">
        <f t="shared" si="126"/>
        <v>428</v>
      </c>
    </row>
    <row r="7893" spans="1:10">
      <c r="A7893" t="s">
        <v>566</v>
      </c>
      <c r="B7893" t="s">
        <v>1789</v>
      </c>
      <c r="C7893" t="s">
        <v>1790</v>
      </c>
      <c r="D7893">
        <v>2023</v>
      </c>
      <c r="E7893">
        <v>0</v>
      </c>
      <c r="F7893">
        <v>0</v>
      </c>
      <c r="G7893">
        <v>5006</v>
      </c>
      <c r="H7893">
        <v>0</v>
      </c>
      <c r="I7893">
        <v>5006</v>
      </c>
      <c r="J7893">
        <f t="shared" si="126"/>
        <v>5006</v>
      </c>
    </row>
    <row r="7894" spans="1:10">
      <c r="A7894" t="s">
        <v>566</v>
      </c>
      <c r="B7894" t="s">
        <v>1112</v>
      </c>
      <c r="C7894" t="s">
        <v>1113</v>
      </c>
      <c r="D7894">
        <v>2023</v>
      </c>
      <c r="E7894">
        <v>0</v>
      </c>
      <c r="F7894">
        <v>0</v>
      </c>
      <c r="G7894">
        <v>1051</v>
      </c>
      <c r="H7894">
        <v>0</v>
      </c>
      <c r="I7894">
        <v>1051</v>
      </c>
      <c r="J7894">
        <f t="shared" si="126"/>
        <v>1051</v>
      </c>
    </row>
    <row r="7895" spans="1:10">
      <c r="A7895" t="s">
        <v>566</v>
      </c>
      <c r="B7895" t="s">
        <v>677</v>
      </c>
      <c r="C7895" t="s">
        <v>678</v>
      </c>
      <c r="D7895">
        <v>2023</v>
      </c>
      <c r="E7895">
        <v>0</v>
      </c>
      <c r="F7895">
        <v>0</v>
      </c>
      <c r="G7895">
        <v>0</v>
      </c>
      <c r="H7895">
        <v>396</v>
      </c>
      <c r="I7895">
        <v>396</v>
      </c>
      <c r="J7895">
        <f t="shared" si="126"/>
        <v>396</v>
      </c>
    </row>
    <row r="7896" spans="1:10">
      <c r="A7896" t="s">
        <v>566</v>
      </c>
      <c r="B7896" t="s">
        <v>663</v>
      </c>
      <c r="C7896" t="s">
        <v>568</v>
      </c>
      <c r="D7896">
        <v>2023</v>
      </c>
      <c r="E7896">
        <v>0</v>
      </c>
      <c r="F7896">
        <v>0</v>
      </c>
      <c r="G7896">
        <v>0</v>
      </c>
      <c r="H7896">
        <v>195</v>
      </c>
      <c r="I7896">
        <v>195</v>
      </c>
      <c r="J7896">
        <f t="shared" si="126"/>
        <v>195</v>
      </c>
    </row>
    <row r="7897" spans="1:10">
      <c r="A7897" t="s">
        <v>566</v>
      </c>
      <c r="B7897" t="s">
        <v>664</v>
      </c>
      <c r="C7897" t="s">
        <v>665</v>
      </c>
      <c r="D7897">
        <v>2023</v>
      </c>
      <c r="E7897">
        <v>0</v>
      </c>
      <c r="F7897">
        <v>0</v>
      </c>
      <c r="G7897">
        <v>841</v>
      </c>
      <c r="H7897">
        <v>0</v>
      </c>
      <c r="I7897">
        <v>841</v>
      </c>
      <c r="J7897">
        <f t="shared" si="126"/>
        <v>841</v>
      </c>
    </row>
    <row r="7898" spans="1:10">
      <c r="A7898" t="s">
        <v>566</v>
      </c>
      <c r="B7898" t="s">
        <v>670</v>
      </c>
      <c r="C7898" t="s">
        <v>596</v>
      </c>
      <c r="D7898">
        <v>2023</v>
      </c>
      <c r="E7898">
        <v>0</v>
      </c>
      <c r="F7898">
        <v>0</v>
      </c>
      <c r="G7898">
        <v>600</v>
      </c>
      <c r="H7898">
        <v>0</v>
      </c>
      <c r="I7898">
        <v>600</v>
      </c>
      <c r="J7898">
        <f t="shared" si="126"/>
        <v>600</v>
      </c>
    </row>
    <row r="7899" spans="1:10">
      <c r="A7899" t="s">
        <v>759</v>
      </c>
      <c r="B7899" t="s">
        <v>784</v>
      </c>
      <c r="C7899" t="s">
        <v>785</v>
      </c>
      <c r="D7899">
        <v>2023</v>
      </c>
      <c r="E7899">
        <v>0</v>
      </c>
      <c r="F7899">
        <v>7270205</v>
      </c>
      <c r="G7899">
        <v>0</v>
      </c>
      <c r="H7899">
        <v>0</v>
      </c>
      <c r="I7899">
        <v>7270205</v>
      </c>
      <c r="J7899">
        <f t="shared" si="126"/>
        <v>7270205</v>
      </c>
    </row>
    <row r="7900" spans="1:10">
      <c r="A7900" t="s">
        <v>566</v>
      </c>
      <c r="B7900" t="s">
        <v>1037</v>
      </c>
      <c r="C7900" t="s">
        <v>588</v>
      </c>
      <c r="D7900">
        <v>2023</v>
      </c>
      <c r="E7900">
        <v>269</v>
      </c>
      <c r="F7900">
        <v>0</v>
      </c>
      <c r="G7900">
        <v>0</v>
      </c>
      <c r="H7900">
        <v>0</v>
      </c>
      <c r="I7900">
        <v>269</v>
      </c>
      <c r="J7900">
        <f t="shared" si="126"/>
        <v>269</v>
      </c>
    </row>
    <row r="7901" spans="1:10">
      <c r="A7901" t="s">
        <v>566</v>
      </c>
      <c r="B7901" t="s">
        <v>1058</v>
      </c>
      <c r="C7901" t="s">
        <v>1059</v>
      </c>
      <c r="D7901">
        <v>2023</v>
      </c>
      <c r="E7901">
        <v>225509</v>
      </c>
      <c r="F7901">
        <v>3000</v>
      </c>
      <c r="G7901">
        <v>0</v>
      </c>
      <c r="H7901">
        <v>0</v>
      </c>
      <c r="I7901">
        <v>228509</v>
      </c>
      <c r="J7901">
        <f t="shared" si="126"/>
        <v>114254.5</v>
      </c>
    </row>
    <row r="7902" spans="1:10">
      <c r="A7902" t="s">
        <v>566</v>
      </c>
      <c r="B7902" t="s">
        <v>682</v>
      </c>
      <c r="C7902" t="s">
        <v>683</v>
      </c>
      <c r="D7902">
        <v>2023</v>
      </c>
      <c r="E7902">
        <v>0</v>
      </c>
      <c r="F7902">
        <v>857</v>
      </c>
      <c r="G7902">
        <v>0</v>
      </c>
      <c r="H7902">
        <v>0</v>
      </c>
      <c r="I7902">
        <v>857</v>
      </c>
      <c r="J7902">
        <f t="shared" si="126"/>
        <v>857</v>
      </c>
    </row>
    <row r="7903" spans="1:10">
      <c r="A7903" t="s">
        <v>566</v>
      </c>
      <c r="B7903" t="s">
        <v>684</v>
      </c>
      <c r="C7903" t="s">
        <v>685</v>
      </c>
      <c r="D7903">
        <v>2023</v>
      </c>
      <c r="E7903">
        <v>0</v>
      </c>
      <c r="F7903">
        <v>999</v>
      </c>
      <c r="G7903">
        <v>0</v>
      </c>
      <c r="H7903">
        <v>0</v>
      </c>
      <c r="I7903">
        <v>999</v>
      </c>
      <c r="J7903">
        <f t="shared" si="126"/>
        <v>999</v>
      </c>
    </row>
    <row r="7904" spans="1:10">
      <c r="A7904" t="s">
        <v>566</v>
      </c>
      <c r="B7904" t="s">
        <v>2190</v>
      </c>
      <c r="C7904" t="s">
        <v>592</v>
      </c>
      <c r="D7904">
        <v>2023</v>
      </c>
      <c r="E7904">
        <v>302718</v>
      </c>
      <c r="F7904">
        <v>60000</v>
      </c>
      <c r="G7904">
        <v>0</v>
      </c>
      <c r="H7904">
        <v>0</v>
      </c>
      <c r="I7904">
        <v>362718</v>
      </c>
      <c r="J7904">
        <f t="shared" si="126"/>
        <v>181359</v>
      </c>
    </row>
    <row r="7905" spans="1:10">
      <c r="A7905" t="s">
        <v>566</v>
      </c>
      <c r="B7905" t="s">
        <v>1233</v>
      </c>
      <c r="C7905" t="s">
        <v>1043</v>
      </c>
      <c r="D7905">
        <v>2023</v>
      </c>
      <c r="E7905">
        <v>0</v>
      </c>
      <c r="F7905">
        <v>0</v>
      </c>
      <c r="G7905">
        <v>0</v>
      </c>
      <c r="H7905">
        <v>228402</v>
      </c>
      <c r="I7905">
        <v>228402</v>
      </c>
      <c r="J7905">
        <f t="shared" si="126"/>
        <v>228402</v>
      </c>
    </row>
    <row r="7906" spans="1:10">
      <c r="A7906" t="s">
        <v>566</v>
      </c>
      <c r="B7906" t="s">
        <v>1743</v>
      </c>
      <c r="C7906" t="s">
        <v>2004</v>
      </c>
      <c r="D7906">
        <v>2023</v>
      </c>
      <c r="E7906">
        <v>25929</v>
      </c>
      <c r="F7906">
        <v>0</v>
      </c>
      <c r="G7906">
        <v>0</v>
      </c>
      <c r="H7906">
        <v>0</v>
      </c>
      <c r="I7906">
        <v>25929</v>
      </c>
      <c r="J7906">
        <f t="shared" si="126"/>
        <v>25929</v>
      </c>
    </row>
    <row r="7907" spans="1:10">
      <c r="A7907" t="s">
        <v>566</v>
      </c>
      <c r="B7907" t="s">
        <v>2005</v>
      </c>
      <c r="C7907" t="s">
        <v>2006</v>
      </c>
      <c r="D7907">
        <v>2023</v>
      </c>
      <c r="E7907">
        <v>0</v>
      </c>
      <c r="F7907">
        <v>99000</v>
      </c>
      <c r="G7907">
        <v>0</v>
      </c>
      <c r="H7907">
        <v>0</v>
      </c>
      <c r="I7907">
        <v>99000</v>
      </c>
      <c r="J7907">
        <f t="shared" si="126"/>
        <v>99000</v>
      </c>
    </row>
    <row r="7908" spans="1:10">
      <c r="A7908" t="s">
        <v>566</v>
      </c>
      <c r="B7908" t="s">
        <v>2007</v>
      </c>
      <c r="C7908" t="s">
        <v>1032</v>
      </c>
      <c r="D7908">
        <v>2023</v>
      </c>
      <c r="E7908">
        <v>0</v>
      </c>
      <c r="F7908">
        <v>0</v>
      </c>
      <c r="G7908">
        <v>673000</v>
      </c>
      <c r="H7908">
        <v>0</v>
      </c>
      <c r="I7908">
        <v>673000</v>
      </c>
      <c r="J7908">
        <f t="shared" si="126"/>
        <v>673000</v>
      </c>
    </row>
    <row r="7909" spans="1:10">
      <c r="A7909" t="s">
        <v>566</v>
      </c>
      <c r="B7909" t="s">
        <v>2438</v>
      </c>
      <c r="C7909" t="s">
        <v>944</v>
      </c>
      <c r="D7909">
        <v>2023</v>
      </c>
      <c r="E7909">
        <v>78350</v>
      </c>
      <c r="F7909">
        <v>108000</v>
      </c>
      <c r="G7909">
        <v>0</v>
      </c>
      <c r="H7909">
        <v>0</v>
      </c>
      <c r="I7909">
        <v>186350</v>
      </c>
      <c r="J7909">
        <f t="shared" si="126"/>
        <v>93175</v>
      </c>
    </row>
    <row r="7910" spans="1:10">
      <c r="A7910" t="s">
        <v>566</v>
      </c>
      <c r="B7910" t="s">
        <v>2439</v>
      </c>
      <c r="C7910" t="s">
        <v>2440</v>
      </c>
      <c r="D7910">
        <v>2023</v>
      </c>
      <c r="E7910">
        <v>0</v>
      </c>
      <c r="F7910">
        <v>0</v>
      </c>
      <c r="G7910">
        <v>229000</v>
      </c>
      <c r="H7910">
        <v>0</v>
      </c>
      <c r="I7910">
        <v>229000</v>
      </c>
      <c r="J7910">
        <f t="shared" si="126"/>
        <v>229000</v>
      </c>
    </row>
    <row r="7911" spans="1:10">
      <c r="A7911" t="s">
        <v>566</v>
      </c>
      <c r="B7911" t="s">
        <v>2191</v>
      </c>
      <c r="C7911" t="s">
        <v>2048</v>
      </c>
      <c r="D7911">
        <v>2023</v>
      </c>
      <c r="E7911">
        <v>0</v>
      </c>
      <c r="F7911">
        <v>15000</v>
      </c>
      <c r="G7911">
        <v>0</v>
      </c>
      <c r="H7911">
        <v>0</v>
      </c>
      <c r="I7911">
        <v>15000</v>
      </c>
      <c r="J7911">
        <f t="shared" si="126"/>
        <v>15000</v>
      </c>
    </row>
    <row r="7912" spans="1:10">
      <c r="A7912" t="s">
        <v>566</v>
      </c>
      <c r="B7912" t="s">
        <v>2607</v>
      </c>
      <c r="C7912" t="s">
        <v>2608</v>
      </c>
      <c r="D7912">
        <v>2023</v>
      </c>
      <c r="E7912">
        <v>0</v>
      </c>
      <c r="F7912">
        <v>0</v>
      </c>
      <c r="G7912">
        <v>0</v>
      </c>
      <c r="H7912">
        <v>60000</v>
      </c>
      <c r="I7912">
        <v>60000</v>
      </c>
      <c r="J7912">
        <f t="shared" si="126"/>
        <v>60000</v>
      </c>
    </row>
    <row r="7913" spans="1:10">
      <c r="A7913" t="s">
        <v>566</v>
      </c>
      <c r="B7913" t="s">
        <v>2008</v>
      </c>
      <c r="C7913" t="s">
        <v>997</v>
      </c>
      <c r="D7913">
        <v>2023</v>
      </c>
      <c r="E7913">
        <v>0</v>
      </c>
      <c r="F7913">
        <v>0</v>
      </c>
      <c r="G7913">
        <v>0</v>
      </c>
      <c r="H7913">
        <v>4019140</v>
      </c>
      <c r="I7913">
        <v>4019140</v>
      </c>
      <c r="J7913">
        <f t="shared" si="126"/>
        <v>4019140</v>
      </c>
    </row>
    <row r="7914" spans="1:10">
      <c r="A7914" t="s">
        <v>566</v>
      </c>
      <c r="B7914" t="s">
        <v>2443</v>
      </c>
      <c r="C7914" t="s">
        <v>2367</v>
      </c>
      <c r="D7914">
        <v>2023</v>
      </c>
      <c r="E7914">
        <v>375000</v>
      </c>
      <c r="F7914">
        <v>3675000</v>
      </c>
      <c r="G7914">
        <v>0</v>
      </c>
      <c r="H7914">
        <v>0</v>
      </c>
      <c r="I7914">
        <v>4050000</v>
      </c>
      <c r="J7914">
        <f t="shared" si="126"/>
        <v>2025000</v>
      </c>
    </row>
    <row r="7915" spans="1:10">
      <c r="A7915" t="s">
        <v>566</v>
      </c>
      <c r="B7915" t="s">
        <v>2009</v>
      </c>
      <c r="C7915" t="s">
        <v>971</v>
      </c>
      <c r="D7915">
        <v>2023</v>
      </c>
      <c r="E7915">
        <v>0</v>
      </c>
      <c r="F7915">
        <v>0</v>
      </c>
      <c r="G7915">
        <v>76695</v>
      </c>
      <c r="H7915">
        <v>0</v>
      </c>
      <c r="I7915">
        <v>76695</v>
      </c>
      <c r="J7915">
        <f t="shared" ref="J7915:J7978" si="127">AVERAGEIF(E7915:H7915, "&gt;0")</f>
        <v>76695</v>
      </c>
    </row>
    <row r="7916" spans="1:10">
      <c r="A7916" t="s">
        <v>566</v>
      </c>
      <c r="B7916" t="s">
        <v>2192</v>
      </c>
      <c r="C7916" t="s">
        <v>2193</v>
      </c>
      <c r="D7916">
        <v>2023</v>
      </c>
      <c r="E7916">
        <v>0</v>
      </c>
      <c r="F7916">
        <v>32000</v>
      </c>
      <c r="G7916">
        <v>0</v>
      </c>
      <c r="H7916">
        <v>0</v>
      </c>
      <c r="I7916">
        <v>32000</v>
      </c>
      <c r="J7916">
        <f t="shared" si="127"/>
        <v>32000</v>
      </c>
    </row>
    <row r="7917" spans="1:10">
      <c r="A7917" t="s">
        <v>566</v>
      </c>
      <c r="B7917" t="s">
        <v>2609</v>
      </c>
      <c r="C7917" t="s">
        <v>2610</v>
      </c>
      <c r="D7917">
        <v>2023</v>
      </c>
      <c r="E7917">
        <v>0</v>
      </c>
      <c r="F7917">
        <v>0</v>
      </c>
      <c r="G7917">
        <v>0</v>
      </c>
      <c r="H7917">
        <v>204000</v>
      </c>
      <c r="I7917">
        <v>204000</v>
      </c>
      <c r="J7917">
        <f t="shared" si="127"/>
        <v>204000</v>
      </c>
    </row>
    <row r="7918" spans="1:10">
      <c r="A7918" t="s">
        <v>566</v>
      </c>
      <c r="B7918" t="s">
        <v>2444</v>
      </c>
      <c r="C7918" t="s">
        <v>2445</v>
      </c>
      <c r="D7918">
        <v>2023</v>
      </c>
      <c r="E7918">
        <v>0</v>
      </c>
      <c r="F7918">
        <v>0</v>
      </c>
      <c r="G7918">
        <v>0</v>
      </c>
      <c r="H7918">
        <v>2027999</v>
      </c>
      <c r="I7918">
        <v>2027999</v>
      </c>
      <c r="J7918">
        <f t="shared" si="127"/>
        <v>2027999</v>
      </c>
    </row>
    <row r="7919" spans="1:10">
      <c r="A7919" t="s">
        <v>566</v>
      </c>
      <c r="B7919" t="s">
        <v>2011</v>
      </c>
      <c r="C7919" t="s">
        <v>1008</v>
      </c>
      <c r="D7919">
        <v>2023</v>
      </c>
      <c r="E7919">
        <v>0</v>
      </c>
      <c r="F7919">
        <v>0</v>
      </c>
      <c r="G7919">
        <v>5275000</v>
      </c>
      <c r="H7919">
        <v>0</v>
      </c>
      <c r="I7919">
        <v>5275000</v>
      </c>
      <c r="J7919">
        <f t="shared" si="127"/>
        <v>5275000</v>
      </c>
    </row>
    <row r="7920" spans="1:10">
      <c r="A7920" t="s">
        <v>566</v>
      </c>
      <c r="B7920" t="s">
        <v>2259</v>
      </c>
      <c r="C7920" t="s">
        <v>2052</v>
      </c>
      <c r="D7920">
        <v>2023</v>
      </c>
      <c r="E7920">
        <v>0</v>
      </c>
      <c r="F7920">
        <v>0</v>
      </c>
      <c r="G7920">
        <v>0</v>
      </c>
      <c r="H7920">
        <v>82000</v>
      </c>
      <c r="I7920">
        <v>82000</v>
      </c>
      <c r="J7920">
        <f t="shared" si="127"/>
        <v>82000</v>
      </c>
    </row>
    <row r="7921" spans="1:10">
      <c r="A7921" t="s">
        <v>566</v>
      </c>
      <c r="B7921" t="s">
        <v>2446</v>
      </c>
      <c r="C7921" t="s">
        <v>1775</v>
      </c>
      <c r="D7921">
        <v>2023</v>
      </c>
      <c r="E7921">
        <v>0</v>
      </c>
      <c r="F7921">
        <v>0</v>
      </c>
      <c r="G7921">
        <v>64029</v>
      </c>
      <c r="H7921">
        <v>0</v>
      </c>
      <c r="I7921">
        <v>64029</v>
      </c>
      <c r="J7921">
        <f t="shared" si="127"/>
        <v>64029</v>
      </c>
    </row>
    <row r="7922" spans="1:10">
      <c r="A7922" t="s">
        <v>566</v>
      </c>
      <c r="B7922" t="s">
        <v>607</v>
      </c>
      <c r="C7922" t="s">
        <v>608</v>
      </c>
      <c r="D7922">
        <v>2023</v>
      </c>
      <c r="E7922">
        <v>0</v>
      </c>
      <c r="F7922">
        <v>0</v>
      </c>
      <c r="G7922">
        <v>79486</v>
      </c>
      <c r="H7922">
        <v>0</v>
      </c>
      <c r="I7922">
        <v>79486</v>
      </c>
      <c r="J7922">
        <f t="shared" si="127"/>
        <v>79486</v>
      </c>
    </row>
    <row r="7923" spans="1:10">
      <c r="A7923" t="s">
        <v>566</v>
      </c>
      <c r="B7923" t="s">
        <v>2196</v>
      </c>
      <c r="C7923" t="s">
        <v>2197</v>
      </c>
      <c r="D7923">
        <v>2023</v>
      </c>
      <c r="E7923">
        <v>14000</v>
      </c>
      <c r="F7923">
        <v>0</v>
      </c>
      <c r="G7923">
        <v>0</v>
      </c>
      <c r="H7923">
        <v>0</v>
      </c>
      <c r="I7923">
        <v>14000</v>
      </c>
      <c r="J7923">
        <f t="shared" si="127"/>
        <v>14000</v>
      </c>
    </row>
    <row r="7924" spans="1:10">
      <c r="A7924" t="s">
        <v>566</v>
      </c>
      <c r="B7924" t="s">
        <v>2447</v>
      </c>
      <c r="C7924" t="s">
        <v>1683</v>
      </c>
      <c r="D7924">
        <v>2023</v>
      </c>
      <c r="E7924">
        <v>0</v>
      </c>
      <c r="F7924">
        <v>0</v>
      </c>
      <c r="G7924">
        <v>24954</v>
      </c>
      <c r="H7924">
        <v>0</v>
      </c>
      <c r="I7924">
        <v>24954</v>
      </c>
      <c r="J7924">
        <f t="shared" si="127"/>
        <v>24954</v>
      </c>
    </row>
    <row r="7925" spans="1:10">
      <c r="A7925" t="s">
        <v>566</v>
      </c>
      <c r="B7925" t="s">
        <v>611</v>
      </c>
      <c r="C7925" t="s">
        <v>612</v>
      </c>
      <c r="D7925">
        <v>2023</v>
      </c>
      <c r="E7925">
        <v>0</v>
      </c>
      <c r="F7925">
        <v>0</v>
      </c>
      <c r="G7925">
        <v>0</v>
      </c>
      <c r="H7925">
        <v>4400000</v>
      </c>
      <c r="I7925">
        <v>4400000</v>
      </c>
      <c r="J7925">
        <f t="shared" si="127"/>
        <v>4400000</v>
      </c>
    </row>
    <row r="7926" spans="1:10">
      <c r="A7926" t="s">
        <v>566</v>
      </c>
      <c r="B7926" t="s">
        <v>2449</v>
      </c>
      <c r="C7926" t="s">
        <v>2450</v>
      </c>
      <c r="D7926">
        <v>2023</v>
      </c>
      <c r="E7926">
        <v>0</v>
      </c>
      <c r="F7926">
        <v>0</v>
      </c>
      <c r="G7926">
        <v>1750000</v>
      </c>
      <c r="H7926">
        <v>0</v>
      </c>
      <c r="I7926">
        <v>1750000</v>
      </c>
      <c r="J7926">
        <f t="shared" si="127"/>
        <v>1750000</v>
      </c>
    </row>
    <row r="7927" spans="1:10">
      <c r="A7927" t="s">
        <v>566</v>
      </c>
      <c r="B7927" t="s">
        <v>2562</v>
      </c>
      <c r="C7927" t="s">
        <v>2283</v>
      </c>
      <c r="D7927">
        <v>2023</v>
      </c>
      <c r="E7927">
        <v>0</v>
      </c>
      <c r="F7927">
        <v>0</v>
      </c>
      <c r="G7927">
        <v>0</v>
      </c>
      <c r="H7927">
        <v>412000</v>
      </c>
      <c r="I7927">
        <v>412000</v>
      </c>
      <c r="J7927">
        <f t="shared" si="127"/>
        <v>412000</v>
      </c>
    </row>
    <row r="7928" spans="1:10">
      <c r="A7928" t="s">
        <v>566</v>
      </c>
      <c r="B7928" t="s">
        <v>623</v>
      </c>
      <c r="C7928" t="s">
        <v>624</v>
      </c>
      <c r="D7928">
        <v>2023</v>
      </c>
      <c r="E7928">
        <v>0</v>
      </c>
      <c r="F7928">
        <v>0</v>
      </c>
      <c r="G7928">
        <v>68000</v>
      </c>
      <c r="H7928">
        <v>0</v>
      </c>
      <c r="I7928">
        <v>68000</v>
      </c>
      <c r="J7928">
        <f t="shared" si="127"/>
        <v>68000</v>
      </c>
    </row>
    <row r="7929" spans="1:10">
      <c r="A7929" t="s">
        <v>566</v>
      </c>
      <c r="B7929" t="s">
        <v>2199</v>
      </c>
      <c r="C7929" t="s">
        <v>2200</v>
      </c>
      <c r="D7929">
        <v>2023</v>
      </c>
      <c r="E7929">
        <v>0</v>
      </c>
      <c r="F7929">
        <v>126955</v>
      </c>
      <c r="G7929">
        <v>0</v>
      </c>
      <c r="H7929">
        <v>0</v>
      </c>
      <c r="I7929">
        <v>126955</v>
      </c>
      <c r="J7929">
        <f t="shared" si="127"/>
        <v>126955</v>
      </c>
    </row>
    <row r="7930" spans="1:10">
      <c r="A7930" t="s">
        <v>566</v>
      </c>
      <c r="B7930" t="s">
        <v>625</v>
      </c>
      <c r="C7930" t="s">
        <v>626</v>
      </c>
      <c r="D7930">
        <v>2023</v>
      </c>
      <c r="E7930">
        <v>0</v>
      </c>
      <c r="F7930">
        <v>308000</v>
      </c>
      <c r="G7930">
        <v>0</v>
      </c>
      <c r="H7930">
        <v>0</v>
      </c>
      <c r="I7930">
        <v>308000</v>
      </c>
      <c r="J7930">
        <f t="shared" si="127"/>
        <v>308000</v>
      </c>
    </row>
    <row r="7931" spans="1:10">
      <c r="A7931" t="s">
        <v>566</v>
      </c>
      <c r="B7931" t="s">
        <v>2611</v>
      </c>
      <c r="C7931" t="s">
        <v>2612</v>
      </c>
      <c r="D7931">
        <v>2023</v>
      </c>
      <c r="E7931">
        <v>0</v>
      </c>
      <c r="F7931">
        <v>0</v>
      </c>
      <c r="G7931">
        <v>0</v>
      </c>
      <c r="H7931">
        <v>2000</v>
      </c>
      <c r="I7931">
        <v>2000</v>
      </c>
      <c r="J7931">
        <f t="shared" si="127"/>
        <v>2000</v>
      </c>
    </row>
    <row r="7932" spans="1:10">
      <c r="A7932" t="s">
        <v>566</v>
      </c>
      <c r="B7932" t="s">
        <v>949</v>
      </c>
      <c r="C7932" t="s">
        <v>950</v>
      </c>
      <c r="D7932">
        <v>2023</v>
      </c>
      <c r="E7932">
        <v>0</v>
      </c>
      <c r="F7932">
        <v>240000</v>
      </c>
      <c r="G7932">
        <v>0</v>
      </c>
      <c r="H7932">
        <v>0</v>
      </c>
      <c r="I7932">
        <v>240000</v>
      </c>
      <c r="J7932">
        <f t="shared" si="127"/>
        <v>240000</v>
      </c>
    </row>
    <row r="7933" spans="1:10">
      <c r="A7933" t="s">
        <v>566</v>
      </c>
      <c r="B7933" t="s">
        <v>1187</v>
      </c>
      <c r="C7933" t="s">
        <v>988</v>
      </c>
      <c r="D7933">
        <v>2023</v>
      </c>
      <c r="E7933">
        <v>0</v>
      </c>
      <c r="F7933">
        <v>0</v>
      </c>
      <c r="G7933">
        <v>0</v>
      </c>
      <c r="H7933">
        <v>391474</v>
      </c>
      <c r="I7933">
        <v>391474</v>
      </c>
      <c r="J7933">
        <f t="shared" si="127"/>
        <v>391474</v>
      </c>
    </row>
    <row r="7934" spans="1:10">
      <c r="A7934" t="s">
        <v>566</v>
      </c>
      <c r="B7934" t="s">
        <v>1526</v>
      </c>
      <c r="C7934" t="s">
        <v>1527</v>
      </c>
      <c r="D7934">
        <v>2023</v>
      </c>
      <c r="E7934">
        <v>6992000</v>
      </c>
      <c r="F7934">
        <v>60000</v>
      </c>
      <c r="G7934">
        <v>20000</v>
      </c>
      <c r="H7934">
        <v>1100000</v>
      </c>
      <c r="I7934">
        <v>8172000</v>
      </c>
      <c r="J7934">
        <f t="shared" si="127"/>
        <v>2043000</v>
      </c>
    </row>
    <row r="7935" spans="1:10">
      <c r="A7935" t="s">
        <v>566</v>
      </c>
      <c r="B7935" t="s">
        <v>567</v>
      </c>
      <c r="C7935" t="s">
        <v>568</v>
      </c>
      <c r="D7935">
        <v>2023</v>
      </c>
      <c r="E7935">
        <v>0</v>
      </c>
      <c r="F7935">
        <v>263554</v>
      </c>
      <c r="G7935">
        <v>0</v>
      </c>
      <c r="H7935">
        <v>80000</v>
      </c>
      <c r="I7935">
        <v>343554</v>
      </c>
      <c r="J7935">
        <f t="shared" si="127"/>
        <v>171777</v>
      </c>
    </row>
    <row r="7936" spans="1:10">
      <c r="A7936" t="s">
        <v>566</v>
      </c>
      <c r="B7936" t="s">
        <v>2613</v>
      </c>
      <c r="C7936" t="s">
        <v>665</v>
      </c>
      <c r="D7936">
        <v>2023</v>
      </c>
      <c r="E7936">
        <v>0</v>
      </c>
      <c r="F7936">
        <v>0</v>
      </c>
      <c r="G7936">
        <v>0</v>
      </c>
      <c r="H7936">
        <v>480999</v>
      </c>
      <c r="I7936">
        <v>480999</v>
      </c>
      <c r="J7936">
        <f t="shared" si="127"/>
        <v>480999</v>
      </c>
    </row>
    <row r="7937" spans="1:10">
      <c r="A7937" t="s">
        <v>566</v>
      </c>
      <c r="B7937" t="s">
        <v>569</v>
      </c>
      <c r="C7937" t="s">
        <v>570</v>
      </c>
      <c r="D7937">
        <v>2023</v>
      </c>
      <c r="E7937">
        <v>0</v>
      </c>
      <c r="F7937">
        <v>0</v>
      </c>
      <c r="G7937">
        <v>26000</v>
      </c>
      <c r="H7937">
        <v>0</v>
      </c>
      <c r="I7937">
        <v>26000</v>
      </c>
      <c r="J7937">
        <f t="shared" si="127"/>
        <v>26000</v>
      </c>
    </row>
    <row r="7938" spans="1:10">
      <c r="A7938" t="s">
        <v>566</v>
      </c>
      <c r="B7938" t="s">
        <v>573</v>
      </c>
      <c r="C7938" t="s">
        <v>574</v>
      </c>
      <c r="D7938">
        <v>2023</v>
      </c>
      <c r="E7938">
        <v>353010</v>
      </c>
      <c r="F7938">
        <v>2607000</v>
      </c>
      <c r="G7938">
        <v>0</v>
      </c>
      <c r="H7938">
        <v>0</v>
      </c>
      <c r="I7938">
        <v>2960010</v>
      </c>
      <c r="J7938">
        <f t="shared" si="127"/>
        <v>1480005</v>
      </c>
    </row>
    <row r="7939" spans="1:10">
      <c r="A7939" t="s">
        <v>566</v>
      </c>
      <c r="B7939" t="s">
        <v>575</v>
      </c>
      <c r="C7939" t="s">
        <v>576</v>
      </c>
      <c r="D7939">
        <v>2023</v>
      </c>
      <c r="E7939">
        <v>0</v>
      </c>
      <c r="F7939">
        <v>0</v>
      </c>
      <c r="G7939">
        <v>0</v>
      </c>
      <c r="H7939">
        <v>2334125</v>
      </c>
      <c r="I7939">
        <v>2334125</v>
      </c>
      <c r="J7939">
        <f t="shared" si="127"/>
        <v>2334125</v>
      </c>
    </row>
    <row r="7940" spans="1:10">
      <c r="A7940" t="s">
        <v>566</v>
      </c>
      <c r="B7940" t="s">
        <v>581</v>
      </c>
      <c r="C7940" t="s">
        <v>582</v>
      </c>
      <c r="D7940">
        <v>2023</v>
      </c>
      <c r="E7940">
        <v>0</v>
      </c>
      <c r="F7940">
        <v>2675000</v>
      </c>
      <c r="G7940">
        <v>0</v>
      </c>
      <c r="H7940">
        <v>0</v>
      </c>
      <c r="I7940">
        <v>2675000</v>
      </c>
      <c r="J7940">
        <f t="shared" si="127"/>
        <v>2675000</v>
      </c>
    </row>
    <row r="7941" spans="1:10">
      <c r="A7941" t="s">
        <v>566</v>
      </c>
      <c r="B7941" t="s">
        <v>1352</v>
      </c>
      <c r="C7941" t="s">
        <v>1176</v>
      </c>
      <c r="D7941">
        <v>2023</v>
      </c>
      <c r="E7941">
        <v>0</v>
      </c>
      <c r="F7941">
        <v>0</v>
      </c>
      <c r="G7941">
        <v>0</v>
      </c>
      <c r="H7941">
        <v>48866383</v>
      </c>
      <c r="I7941">
        <v>48866383</v>
      </c>
      <c r="J7941">
        <f t="shared" si="127"/>
        <v>48866383</v>
      </c>
    </row>
    <row r="7942" spans="1:10">
      <c r="A7942" t="s">
        <v>566</v>
      </c>
      <c r="B7942" t="s">
        <v>583</v>
      </c>
      <c r="C7942" t="s">
        <v>584</v>
      </c>
      <c r="D7942">
        <v>2023</v>
      </c>
      <c r="E7942">
        <v>0</v>
      </c>
      <c r="F7942">
        <v>894458</v>
      </c>
      <c r="G7942">
        <v>0</v>
      </c>
      <c r="H7942">
        <v>0</v>
      </c>
      <c r="I7942">
        <v>894458</v>
      </c>
      <c r="J7942">
        <f t="shared" si="127"/>
        <v>894458</v>
      </c>
    </row>
    <row r="7943" spans="1:10">
      <c r="A7943" t="s">
        <v>566</v>
      </c>
      <c r="B7943" t="s">
        <v>872</v>
      </c>
      <c r="C7943" t="s">
        <v>873</v>
      </c>
      <c r="D7943">
        <v>2023</v>
      </c>
      <c r="E7943">
        <v>0</v>
      </c>
      <c r="F7943">
        <v>71902</v>
      </c>
      <c r="G7943">
        <v>1750000</v>
      </c>
      <c r="H7943">
        <v>0</v>
      </c>
      <c r="I7943">
        <v>1821902</v>
      </c>
      <c r="J7943">
        <f t="shared" si="127"/>
        <v>910951</v>
      </c>
    </row>
    <row r="7944" spans="1:10">
      <c r="A7944" t="s">
        <v>566</v>
      </c>
      <c r="B7944" t="s">
        <v>1741</v>
      </c>
      <c r="C7944" t="s">
        <v>1742</v>
      </c>
      <c r="D7944">
        <v>2023</v>
      </c>
      <c r="E7944">
        <v>0</v>
      </c>
      <c r="F7944">
        <v>0</v>
      </c>
      <c r="G7944">
        <v>566958</v>
      </c>
      <c r="H7944">
        <v>0</v>
      </c>
      <c r="I7944">
        <v>566958</v>
      </c>
      <c r="J7944">
        <f t="shared" si="127"/>
        <v>566958</v>
      </c>
    </row>
    <row r="7945" spans="1:10">
      <c r="A7945" t="s">
        <v>566</v>
      </c>
      <c r="B7945" t="s">
        <v>591</v>
      </c>
      <c r="C7945" t="s">
        <v>592</v>
      </c>
      <c r="D7945">
        <v>2023</v>
      </c>
      <c r="E7945">
        <v>0</v>
      </c>
      <c r="F7945">
        <v>0</v>
      </c>
      <c r="G7945">
        <v>11300801</v>
      </c>
      <c r="H7945">
        <v>45975000</v>
      </c>
      <c r="I7945">
        <v>57275801</v>
      </c>
      <c r="J7945">
        <f t="shared" si="127"/>
        <v>28637900.5</v>
      </c>
    </row>
    <row r="7946" spans="1:10">
      <c r="A7946" t="s">
        <v>566</v>
      </c>
      <c r="B7946" t="s">
        <v>593</v>
      </c>
      <c r="C7946" t="s">
        <v>594</v>
      </c>
      <c r="D7946">
        <v>2023</v>
      </c>
      <c r="E7946">
        <v>0</v>
      </c>
      <c r="F7946">
        <v>3254658</v>
      </c>
      <c r="G7946">
        <v>0</v>
      </c>
      <c r="H7946">
        <v>0</v>
      </c>
      <c r="I7946">
        <v>3254658</v>
      </c>
      <c r="J7946">
        <f t="shared" si="127"/>
        <v>3254658</v>
      </c>
    </row>
    <row r="7947" spans="1:10">
      <c r="A7947" t="s">
        <v>566</v>
      </c>
      <c r="B7947" t="s">
        <v>1400</v>
      </c>
      <c r="C7947" t="s">
        <v>1401</v>
      </c>
      <c r="D7947">
        <v>2023</v>
      </c>
      <c r="E7947">
        <v>0</v>
      </c>
      <c r="F7947">
        <v>0</v>
      </c>
      <c r="G7947">
        <v>0</v>
      </c>
      <c r="H7947">
        <v>931402</v>
      </c>
      <c r="I7947">
        <v>931402</v>
      </c>
      <c r="J7947">
        <f t="shared" si="127"/>
        <v>931402</v>
      </c>
    </row>
    <row r="7948" spans="1:10">
      <c r="A7948" t="s">
        <v>566</v>
      </c>
      <c r="B7948" t="s">
        <v>1255</v>
      </c>
      <c r="C7948" t="s">
        <v>1256</v>
      </c>
      <c r="D7948">
        <v>2023</v>
      </c>
      <c r="E7948">
        <v>0</v>
      </c>
      <c r="F7948">
        <v>0</v>
      </c>
      <c r="G7948">
        <v>441887</v>
      </c>
      <c r="H7948">
        <v>0</v>
      </c>
      <c r="I7948">
        <v>441887</v>
      </c>
      <c r="J7948">
        <f t="shared" si="127"/>
        <v>441887</v>
      </c>
    </row>
    <row r="7949" spans="1:10">
      <c r="A7949" t="s">
        <v>566</v>
      </c>
      <c r="B7949" t="s">
        <v>1492</v>
      </c>
      <c r="C7949" t="s">
        <v>1059</v>
      </c>
      <c r="D7949">
        <v>2023</v>
      </c>
      <c r="E7949">
        <v>0</v>
      </c>
      <c r="F7949">
        <v>0</v>
      </c>
      <c r="G7949">
        <v>0</v>
      </c>
      <c r="H7949">
        <v>2812743</v>
      </c>
      <c r="I7949">
        <v>2812743</v>
      </c>
      <c r="J7949">
        <f t="shared" si="127"/>
        <v>2812743</v>
      </c>
    </row>
    <row r="7950" spans="1:10">
      <c r="A7950" t="s">
        <v>566</v>
      </c>
      <c r="B7950" t="s">
        <v>967</v>
      </c>
      <c r="C7950" t="s">
        <v>669</v>
      </c>
      <c r="D7950">
        <v>2023</v>
      </c>
      <c r="E7950">
        <v>0</v>
      </c>
      <c r="F7950">
        <v>0</v>
      </c>
      <c r="G7950">
        <v>0</v>
      </c>
      <c r="H7950">
        <v>2365034</v>
      </c>
      <c r="I7950">
        <v>2365034</v>
      </c>
      <c r="J7950">
        <f t="shared" si="127"/>
        <v>2365034</v>
      </c>
    </row>
    <row r="7951" spans="1:10">
      <c r="A7951" t="s">
        <v>566</v>
      </c>
      <c r="B7951" t="s">
        <v>595</v>
      </c>
      <c r="C7951" t="s">
        <v>596</v>
      </c>
      <c r="D7951">
        <v>2023</v>
      </c>
      <c r="E7951">
        <v>0</v>
      </c>
      <c r="F7951">
        <v>0</v>
      </c>
      <c r="G7951">
        <v>1797593</v>
      </c>
      <c r="H7951">
        <v>0</v>
      </c>
      <c r="I7951">
        <v>1797593</v>
      </c>
      <c r="J7951">
        <f t="shared" si="127"/>
        <v>1797593</v>
      </c>
    </row>
    <row r="7952" spans="1:10">
      <c r="A7952" t="s">
        <v>566</v>
      </c>
      <c r="B7952" t="s">
        <v>2258</v>
      </c>
      <c r="C7952" t="s">
        <v>2032</v>
      </c>
      <c r="D7952">
        <v>2023</v>
      </c>
      <c r="E7952">
        <v>0</v>
      </c>
      <c r="F7952">
        <v>0</v>
      </c>
      <c r="G7952">
        <v>150000</v>
      </c>
      <c r="H7952">
        <v>0</v>
      </c>
      <c r="I7952">
        <v>150000</v>
      </c>
      <c r="J7952">
        <f t="shared" si="127"/>
        <v>150000</v>
      </c>
    </row>
    <row r="7953" spans="1:10">
      <c r="A7953" t="s">
        <v>566</v>
      </c>
      <c r="B7953" t="s">
        <v>1646</v>
      </c>
      <c r="C7953" t="s">
        <v>639</v>
      </c>
      <c r="D7953">
        <v>2023</v>
      </c>
      <c r="E7953">
        <v>0</v>
      </c>
      <c r="F7953">
        <v>215545</v>
      </c>
      <c r="G7953">
        <v>58000</v>
      </c>
      <c r="H7953">
        <v>0</v>
      </c>
      <c r="I7953">
        <v>273545</v>
      </c>
      <c r="J7953">
        <f t="shared" si="127"/>
        <v>136772.5</v>
      </c>
    </row>
    <row r="7954" spans="1:10">
      <c r="A7954" t="s">
        <v>691</v>
      </c>
      <c r="B7954" t="s">
        <v>726</v>
      </c>
      <c r="C7954" t="s">
        <v>727</v>
      </c>
      <c r="D7954">
        <v>2023</v>
      </c>
      <c r="E7954">
        <v>0</v>
      </c>
      <c r="F7954">
        <v>0</v>
      </c>
      <c r="G7954">
        <v>0</v>
      </c>
      <c r="H7954">
        <v>145452</v>
      </c>
      <c r="I7954">
        <v>145452</v>
      </c>
      <c r="J7954">
        <f t="shared" si="127"/>
        <v>145452</v>
      </c>
    </row>
    <row r="7955" spans="1:10">
      <c r="A7955" t="s">
        <v>691</v>
      </c>
      <c r="B7955" t="s">
        <v>2201</v>
      </c>
      <c r="C7955" t="s">
        <v>1309</v>
      </c>
      <c r="D7955">
        <v>2023</v>
      </c>
      <c r="E7955">
        <v>0</v>
      </c>
      <c r="F7955">
        <v>0</v>
      </c>
      <c r="G7955">
        <v>0</v>
      </c>
      <c r="H7955">
        <v>216</v>
      </c>
      <c r="I7955">
        <v>216</v>
      </c>
      <c r="J7955">
        <f t="shared" si="127"/>
        <v>216</v>
      </c>
    </row>
    <row r="7956" spans="1:10">
      <c r="A7956" t="s">
        <v>691</v>
      </c>
      <c r="B7956" t="s">
        <v>1660</v>
      </c>
      <c r="C7956" t="s">
        <v>1661</v>
      </c>
      <c r="D7956">
        <v>2023</v>
      </c>
      <c r="E7956">
        <v>0</v>
      </c>
      <c r="F7956">
        <v>0</v>
      </c>
      <c r="G7956">
        <v>0</v>
      </c>
      <c r="H7956">
        <v>122</v>
      </c>
      <c r="I7956">
        <v>122</v>
      </c>
      <c r="J7956">
        <f t="shared" si="127"/>
        <v>122</v>
      </c>
    </row>
    <row r="7957" spans="1:10">
      <c r="A7957" t="s">
        <v>691</v>
      </c>
      <c r="B7957" t="s">
        <v>2614</v>
      </c>
      <c r="C7957" t="s">
        <v>2099</v>
      </c>
      <c r="D7957">
        <v>2023</v>
      </c>
      <c r="E7957">
        <v>0</v>
      </c>
      <c r="F7957">
        <v>0</v>
      </c>
      <c r="G7957">
        <v>0</v>
      </c>
      <c r="H7957">
        <v>415</v>
      </c>
      <c r="I7957">
        <v>415</v>
      </c>
      <c r="J7957">
        <f t="shared" si="127"/>
        <v>415</v>
      </c>
    </row>
    <row r="7958" spans="1:10">
      <c r="A7958" t="s">
        <v>691</v>
      </c>
      <c r="B7958" t="s">
        <v>2615</v>
      </c>
      <c r="C7958" t="s">
        <v>2616</v>
      </c>
      <c r="D7958">
        <v>2023</v>
      </c>
      <c r="E7958">
        <v>0</v>
      </c>
      <c r="F7958">
        <v>0</v>
      </c>
      <c r="G7958">
        <v>0</v>
      </c>
      <c r="H7958">
        <v>236</v>
      </c>
      <c r="I7958">
        <v>236</v>
      </c>
      <c r="J7958">
        <f t="shared" si="127"/>
        <v>236</v>
      </c>
    </row>
    <row r="7959" spans="1:10">
      <c r="A7959" t="s">
        <v>691</v>
      </c>
      <c r="B7959" t="s">
        <v>731</v>
      </c>
      <c r="C7959" t="s">
        <v>732</v>
      </c>
      <c r="D7959">
        <v>2023</v>
      </c>
      <c r="E7959">
        <v>839</v>
      </c>
      <c r="F7959">
        <v>0</v>
      </c>
      <c r="G7959">
        <v>0</v>
      </c>
      <c r="H7959">
        <v>0</v>
      </c>
      <c r="I7959">
        <v>839</v>
      </c>
      <c r="J7959">
        <f t="shared" si="127"/>
        <v>839</v>
      </c>
    </row>
    <row r="7960" spans="1:10">
      <c r="A7960" t="s">
        <v>691</v>
      </c>
      <c r="B7960" t="s">
        <v>1035</v>
      </c>
      <c r="C7960" t="s">
        <v>1036</v>
      </c>
      <c r="D7960">
        <v>2023</v>
      </c>
      <c r="E7960">
        <v>0</v>
      </c>
      <c r="F7960">
        <v>468</v>
      </c>
      <c r="G7960">
        <v>0</v>
      </c>
      <c r="H7960">
        <v>0</v>
      </c>
      <c r="I7960">
        <v>468</v>
      </c>
      <c r="J7960">
        <f t="shared" si="127"/>
        <v>468</v>
      </c>
    </row>
    <row r="7961" spans="1:10">
      <c r="A7961" t="s">
        <v>691</v>
      </c>
      <c r="B7961" t="s">
        <v>2203</v>
      </c>
      <c r="C7961" t="s">
        <v>1199</v>
      </c>
      <c r="D7961">
        <v>2023</v>
      </c>
      <c r="E7961">
        <v>1000</v>
      </c>
      <c r="F7961">
        <v>0</v>
      </c>
      <c r="G7961">
        <v>0</v>
      </c>
      <c r="H7961">
        <v>0</v>
      </c>
      <c r="I7961">
        <v>1000</v>
      </c>
      <c r="J7961">
        <f t="shared" si="127"/>
        <v>1000</v>
      </c>
    </row>
    <row r="7962" spans="1:10">
      <c r="A7962" t="s">
        <v>691</v>
      </c>
      <c r="B7962" t="s">
        <v>737</v>
      </c>
      <c r="C7962" t="s">
        <v>738</v>
      </c>
      <c r="D7962">
        <v>2023</v>
      </c>
      <c r="E7962">
        <v>0</v>
      </c>
      <c r="F7962">
        <v>0</v>
      </c>
      <c r="G7962">
        <v>351</v>
      </c>
      <c r="H7962">
        <v>0</v>
      </c>
      <c r="I7962">
        <v>351</v>
      </c>
      <c r="J7962">
        <f t="shared" si="127"/>
        <v>351</v>
      </c>
    </row>
    <row r="7963" spans="1:10">
      <c r="A7963" t="s">
        <v>691</v>
      </c>
      <c r="B7963" t="s">
        <v>2617</v>
      </c>
      <c r="C7963" t="s">
        <v>2618</v>
      </c>
      <c r="D7963">
        <v>2023</v>
      </c>
      <c r="E7963">
        <v>0</v>
      </c>
      <c r="F7963">
        <v>0</v>
      </c>
      <c r="G7963">
        <v>1000</v>
      </c>
      <c r="H7963">
        <v>0</v>
      </c>
      <c r="I7963">
        <v>1000</v>
      </c>
      <c r="J7963">
        <f t="shared" si="127"/>
        <v>1000</v>
      </c>
    </row>
    <row r="7964" spans="1:10">
      <c r="A7964" t="s">
        <v>691</v>
      </c>
      <c r="B7964" t="s">
        <v>692</v>
      </c>
      <c r="C7964" t="s">
        <v>693</v>
      </c>
      <c r="D7964">
        <v>2023</v>
      </c>
      <c r="E7964">
        <v>71079934</v>
      </c>
      <c r="F7964">
        <v>156727000</v>
      </c>
      <c r="G7964">
        <v>52038000</v>
      </c>
      <c r="H7964">
        <v>247325000</v>
      </c>
      <c r="I7964">
        <v>527169934</v>
      </c>
      <c r="J7964">
        <f t="shared" si="127"/>
        <v>131792483.5</v>
      </c>
    </row>
    <row r="7965" spans="1:10">
      <c r="A7965" t="s">
        <v>691</v>
      </c>
      <c r="B7965" t="s">
        <v>694</v>
      </c>
      <c r="C7965" t="s">
        <v>695</v>
      </c>
      <c r="D7965">
        <v>2023</v>
      </c>
      <c r="E7965">
        <v>1228707</v>
      </c>
      <c r="F7965">
        <v>22406000</v>
      </c>
      <c r="G7965">
        <v>500000</v>
      </c>
      <c r="H7965">
        <v>0</v>
      </c>
      <c r="I7965">
        <v>24134707</v>
      </c>
      <c r="J7965">
        <f t="shared" si="127"/>
        <v>8044902.333333333</v>
      </c>
    </row>
    <row r="7966" spans="1:10">
      <c r="A7966" t="s">
        <v>691</v>
      </c>
      <c r="B7966" t="s">
        <v>1794</v>
      </c>
      <c r="C7966" t="s">
        <v>1795</v>
      </c>
      <c r="D7966">
        <v>2023</v>
      </c>
      <c r="E7966">
        <v>0</v>
      </c>
      <c r="F7966">
        <v>10969900</v>
      </c>
      <c r="G7966">
        <v>1265000</v>
      </c>
      <c r="H7966">
        <v>66049000</v>
      </c>
      <c r="I7966">
        <v>78283900</v>
      </c>
      <c r="J7966">
        <f t="shared" si="127"/>
        <v>26094633.333333332</v>
      </c>
    </row>
    <row r="7967" spans="1:10">
      <c r="A7967" t="s">
        <v>691</v>
      </c>
      <c r="B7967" t="s">
        <v>696</v>
      </c>
      <c r="C7967" t="s">
        <v>697</v>
      </c>
      <c r="D7967">
        <v>2023</v>
      </c>
      <c r="E7967">
        <v>2821550</v>
      </c>
      <c r="F7967">
        <v>220000</v>
      </c>
      <c r="G7967">
        <v>0</v>
      </c>
      <c r="H7967">
        <v>4200000</v>
      </c>
      <c r="I7967">
        <v>7241550</v>
      </c>
      <c r="J7967">
        <f t="shared" si="127"/>
        <v>2413850</v>
      </c>
    </row>
    <row r="7968" spans="1:10">
      <c r="A7968" t="s">
        <v>691</v>
      </c>
      <c r="B7968" t="s">
        <v>698</v>
      </c>
      <c r="C7968" t="s">
        <v>699</v>
      </c>
      <c r="D7968">
        <v>2023</v>
      </c>
      <c r="E7968">
        <v>1510399</v>
      </c>
      <c r="F7968">
        <v>4157000</v>
      </c>
      <c r="G7968">
        <v>1603000</v>
      </c>
      <c r="H7968">
        <v>0</v>
      </c>
      <c r="I7968">
        <v>7270399</v>
      </c>
      <c r="J7968">
        <f t="shared" si="127"/>
        <v>2423466.3333333335</v>
      </c>
    </row>
    <row r="7969" spans="1:10">
      <c r="A7969" t="s">
        <v>691</v>
      </c>
      <c r="B7969" t="s">
        <v>700</v>
      </c>
      <c r="C7969" t="s">
        <v>701</v>
      </c>
      <c r="D7969">
        <v>2023</v>
      </c>
      <c r="E7969">
        <v>2880000</v>
      </c>
      <c r="F7969">
        <v>6000000</v>
      </c>
      <c r="G7969">
        <v>0</v>
      </c>
      <c r="H7969">
        <v>4897000</v>
      </c>
      <c r="I7969">
        <v>13777000</v>
      </c>
      <c r="J7969">
        <f t="shared" si="127"/>
        <v>4592333.333333333</v>
      </c>
    </row>
    <row r="7970" spans="1:10">
      <c r="A7970" t="s">
        <v>691</v>
      </c>
      <c r="B7970" t="s">
        <v>2206</v>
      </c>
      <c r="C7970" t="s">
        <v>2207</v>
      </c>
      <c r="D7970">
        <v>2023</v>
      </c>
      <c r="E7970">
        <v>4240000</v>
      </c>
      <c r="F7970">
        <v>0</v>
      </c>
      <c r="G7970">
        <v>0</v>
      </c>
      <c r="H7970">
        <v>0</v>
      </c>
      <c r="I7970">
        <v>4240000</v>
      </c>
      <c r="J7970">
        <f t="shared" si="127"/>
        <v>4240000</v>
      </c>
    </row>
    <row r="7971" spans="1:10">
      <c r="A7971" t="s">
        <v>691</v>
      </c>
      <c r="B7971" t="s">
        <v>702</v>
      </c>
      <c r="C7971" t="s">
        <v>2482</v>
      </c>
      <c r="D7971">
        <v>2023</v>
      </c>
      <c r="E7971">
        <v>26435714</v>
      </c>
      <c r="F7971">
        <v>36654000</v>
      </c>
      <c r="G7971">
        <v>24316000</v>
      </c>
      <c r="H7971">
        <v>64564000</v>
      </c>
      <c r="I7971">
        <v>151969714</v>
      </c>
      <c r="J7971">
        <f t="shared" si="127"/>
        <v>37992428.5</v>
      </c>
    </row>
    <row r="7972" spans="1:10">
      <c r="A7972" t="s">
        <v>691</v>
      </c>
      <c r="B7972" t="s">
        <v>704</v>
      </c>
      <c r="C7972" t="s">
        <v>705</v>
      </c>
      <c r="D7972">
        <v>2023</v>
      </c>
      <c r="E7972">
        <v>0</v>
      </c>
      <c r="F7972">
        <v>788433</v>
      </c>
      <c r="G7972">
        <v>37000</v>
      </c>
      <c r="H7972">
        <v>734000</v>
      </c>
      <c r="I7972">
        <v>1559433</v>
      </c>
      <c r="J7972">
        <f t="shared" si="127"/>
        <v>519811</v>
      </c>
    </row>
    <row r="7973" spans="1:10">
      <c r="A7973" t="s">
        <v>691</v>
      </c>
      <c r="B7973" t="s">
        <v>2451</v>
      </c>
      <c r="C7973" t="s">
        <v>2452</v>
      </c>
      <c r="D7973">
        <v>2023</v>
      </c>
      <c r="E7973">
        <v>0</v>
      </c>
      <c r="F7973">
        <v>0</v>
      </c>
      <c r="G7973">
        <v>0</v>
      </c>
      <c r="H7973">
        <v>1486996</v>
      </c>
      <c r="I7973">
        <v>1486996</v>
      </c>
      <c r="J7973">
        <f t="shared" si="127"/>
        <v>1486996</v>
      </c>
    </row>
    <row r="7974" spans="1:10">
      <c r="A7974" t="s">
        <v>691</v>
      </c>
      <c r="B7974" t="s">
        <v>2208</v>
      </c>
      <c r="C7974" t="s">
        <v>2209</v>
      </c>
      <c r="D7974">
        <v>2023</v>
      </c>
      <c r="E7974">
        <v>802032</v>
      </c>
      <c r="F7974">
        <v>0</v>
      </c>
      <c r="G7974">
        <v>1000000</v>
      </c>
      <c r="H7974">
        <v>658000</v>
      </c>
      <c r="I7974">
        <v>2460032</v>
      </c>
      <c r="J7974">
        <f t="shared" si="127"/>
        <v>820010.66666666663</v>
      </c>
    </row>
    <row r="7975" spans="1:10">
      <c r="A7975" t="s">
        <v>691</v>
      </c>
      <c r="B7975" t="s">
        <v>706</v>
      </c>
      <c r="C7975" t="s">
        <v>707</v>
      </c>
      <c r="D7975">
        <v>2023</v>
      </c>
      <c r="E7975">
        <v>179275</v>
      </c>
      <c r="F7975">
        <v>0</v>
      </c>
      <c r="G7975">
        <v>0</v>
      </c>
      <c r="H7975">
        <v>23238000</v>
      </c>
      <c r="I7975">
        <v>23417275</v>
      </c>
      <c r="J7975">
        <f t="shared" si="127"/>
        <v>11708637.5</v>
      </c>
    </row>
    <row r="7976" spans="1:10">
      <c r="A7976" t="s">
        <v>691</v>
      </c>
      <c r="B7976" t="s">
        <v>708</v>
      </c>
      <c r="C7976" t="s">
        <v>709</v>
      </c>
      <c r="D7976">
        <v>2023</v>
      </c>
      <c r="E7976">
        <v>0</v>
      </c>
      <c r="F7976">
        <v>0</v>
      </c>
      <c r="G7976">
        <v>2957273</v>
      </c>
      <c r="H7976">
        <v>26552000</v>
      </c>
      <c r="I7976">
        <v>29509273</v>
      </c>
      <c r="J7976">
        <f t="shared" si="127"/>
        <v>14754636.5</v>
      </c>
    </row>
    <row r="7977" spans="1:10">
      <c r="A7977" t="s">
        <v>691</v>
      </c>
      <c r="B7977" t="s">
        <v>710</v>
      </c>
      <c r="C7977" t="s">
        <v>711</v>
      </c>
      <c r="D7977">
        <v>2023</v>
      </c>
      <c r="E7977">
        <v>261532</v>
      </c>
      <c r="F7977">
        <v>1189000</v>
      </c>
      <c r="G7977">
        <v>0</v>
      </c>
      <c r="H7977">
        <v>0</v>
      </c>
      <c r="I7977">
        <v>1450532</v>
      </c>
      <c r="J7977">
        <f t="shared" si="127"/>
        <v>725266</v>
      </c>
    </row>
    <row r="7978" spans="1:10">
      <c r="A7978" t="s">
        <v>691</v>
      </c>
      <c r="B7978" t="s">
        <v>712</v>
      </c>
      <c r="C7978" t="s">
        <v>713</v>
      </c>
      <c r="D7978">
        <v>2023</v>
      </c>
      <c r="E7978">
        <v>1519623</v>
      </c>
      <c r="F7978">
        <v>0</v>
      </c>
      <c r="G7978">
        <v>3358000</v>
      </c>
      <c r="H7978">
        <v>12465000</v>
      </c>
      <c r="I7978">
        <v>17342623</v>
      </c>
      <c r="J7978">
        <f t="shared" si="127"/>
        <v>5780874.333333333</v>
      </c>
    </row>
    <row r="7979" spans="1:10">
      <c r="A7979" t="s">
        <v>691</v>
      </c>
      <c r="B7979" t="s">
        <v>718</v>
      </c>
      <c r="C7979" t="s">
        <v>719</v>
      </c>
      <c r="D7979">
        <v>2023</v>
      </c>
      <c r="E7979">
        <v>0</v>
      </c>
      <c r="F7979">
        <v>0</v>
      </c>
      <c r="G7979">
        <v>0</v>
      </c>
      <c r="H7979">
        <v>797406</v>
      </c>
      <c r="I7979">
        <v>797406</v>
      </c>
      <c r="J7979">
        <f t="shared" ref="J7979:J8042" si="128">AVERAGEIF(E7979:H7979, "&gt;0")</f>
        <v>797406</v>
      </c>
    </row>
    <row r="7980" spans="1:10">
      <c r="A7980" t="s">
        <v>691</v>
      </c>
      <c r="B7980" t="s">
        <v>720</v>
      </c>
      <c r="C7980" t="s">
        <v>721</v>
      </c>
      <c r="D7980">
        <v>2023</v>
      </c>
      <c r="E7980">
        <v>0</v>
      </c>
      <c r="F7980">
        <v>0</v>
      </c>
      <c r="G7980">
        <v>0</v>
      </c>
      <c r="H7980">
        <v>43065462</v>
      </c>
      <c r="I7980">
        <v>43065462</v>
      </c>
      <c r="J7980">
        <f t="shared" si="128"/>
        <v>43065462</v>
      </c>
    </row>
    <row r="7981" spans="1:10">
      <c r="A7981" t="s">
        <v>691</v>
      </c>
      <c r="B7981" t="s">
        <v>722</v>
      </c>
      <c r="C7981" t="s">
        <v>723</v>
      </c>
      <c r="D7981">
        <v>2023</v>
      </c>
      <c r="E7981">
        <v>0</v>
      </c>
      <c r="F7981">
        <v>0</v>
      </c>
      <c r="G7981">
        <v>1097590</v>
      </c>
      <c r="H7981">
        <v>13684000</v>
      </c>
      <c r="I7981">
        <v>14781590</v>
      </c>
      <c r="J7981">
        <f t="shared" si="128"/>
        <v>7390795</v>
      </c>
    </row>
    <row r="7982" spans="1:10">
      <c r="A7982" t="s">
        <v>739</v>
      </c>
      <c r="B7982" t="s">
        <v>740</v>
      </c>
      <c r="C7982" t="s">
        <v>741</v>
      </c>
      <c r="D7982">
        <v>2023</v>
      </c>
      <c r="E7982">
        <v>1016725</v>
      </c>
      <c r="F7982">
        <v>1544000</v>
      </c>
      <c r="G7982">
        <v>715000</v>
      </c>
      <c r="H7982">
        <v>733000</v>
      </c>
      <c r="I7982">
        <v>4008725</v>
      </c>
      <c r="J7982">
        <f t="shared" si="128"/>
        <v>1002181.25</v>
      </c>
    </row>
    <row r="7983" spans="1:10">
      <c r="A7983" t="s">
        <v>742</v>
      </c>
      <c r="B7983" t="s">
        <v>2619</v>
      </c>
      <c r="C7983" t="s">
        <v>2620</v>
      </c>
      <c r="D7983">
        <v>2023</v>
      </c>
      <c r="E7983">
        <v>549999</v>
      </c>
      <c r="F7983">
        <v>0</v>
      </c>
      <c r="G7983">
        <v>0</v>
      </c>
      <c r="H7983">
        <v>0</v>
      </c>
      <c r="I7983">
        <v>549999</v>
      </c>
      <c r="J7983">
        <f t="shared" si="128"/>
        <v>549999</v>
      </c>
    </row>
    <row r="7984" spans="1:10">
      <c r="A7984" t="s">
        <v>742</v>
      </c>
      <c r="B7984" t="s">
        <v>743</v>
      </c>
      <c r="C7984" t="s">
        <v>744</v>
      </c>
      <c r="D7984">
        <v>2023</v>
      </c>
      <c r="E7984">
        <v>153770545</v>
      </c>
      <c r="F7984">
        <v>235337000</v>
      </c>
      <c r="G7984">
        <v>255743000</v>
      </c>
      <c r="H7984">
        <v>237293000</v>
      </c>
      <c r="I7984">
        <v>882143545</v>
      </c>
      <c r="J7984">
        <f t="shared" si="128"/>
        <v>220535886.25</v>
      </c>
    </row>
    <row r="7985" spans="1:10">
      <c r="A7985" t="s">
        <v>742</v>
      </c>
      <c r="B7985" t="s">
        <v>745</v>
      </c>
      <c r="C7985" t="s">
        <v>746</v>
      </c>
      <c r="D7985">
        <v>2023</v>
      </c>
      <c r="E7985">
        <v>0</v>
      </c>
      <c r="F7985">
        <v>121521781</v>
      </c>
      <c r="G7985">
        <v>60498000</v>
      </c>
      <c r="H7985">
        <v>145881000</v>
      </c>
      <c r="I7985">
        <v>327900781</v>
      </c>
      <c r="J7985">
        <f t="shared" si="128"/>
        <v>109300260.33333333</v>
      </c>
    </row>
    <row r="7986" spans="1:10">
      <c r="A7986" t="s">
        <v>742</v>
      </c>
      <c r="B7986" t="s">
        <v>747</v>
      </c>
      <c r="C7986" t="s">
        <v>748</v>
      </c>
      <c r="D7986">
        <v>2023</v>
      </c>
      <c r="E7986">
        <v>3398429</v>
      </c>
      <c r="F7986">
        <v>0</v>
      </c>
      <c r="G7986">
        <v>0</v>
      </c>
      <c r="H7986">
        <v>0</v>
      </c>
      <c r="I7986">
        <v>3398429</v>
      </c>
      <c r="J7986">
        <f t="shared" si="128"/>
        <v>3398429</v>
      </c>
    </row>
    <row r="7987" spans="1:10">
      <c r="A7987" t="s">
        <v>742</v>
      </c>
      <c r="B7987" t="s">
        <v>749</v>
      </c>
      <c r="C7987" t="s">
        <v>750</v>
      </c>
      <c r="D7987">
        <v>2023</v>
      </c>
      <c r="E7987">
        <v>0</v>
      </c>
      <c r="F7987">
        <v>511302</v>
      </c>
      <c r="G7987">
        <v>0</v>
      </c>
      <c r="H7987">
        <v>0</v>
      </c>
      <c r="I7987">
        <v>511302</v>
      </c>
      <c r="J7987">
        <f t="shared" si="128"/>
        <v>511302</v>
      </c>
    </row>
    <row r="7988" spans="1:10">
      <c r="A7988" t="s">
        <v>742</v>
      </c>
      <c r="B7988" t="s">
        <v>751</v>
      </c>
      <c r="C7988" t="s">
        <v>752</v>
      </c>
      <c r="D7988">
        <v>2023</v>
      </c>
      <c r="E7988">
        <v>0</v>
      </c>
      <c r="F7988">
        <v>6048294</v>
      </c>
      <c r="G7988">
        <v>22672000</v>
      </c>
      <c r="H7988">
        <v>4070000</v>
      </c>
      <c r="I7988">
        <v>32790294</v>
      </c>
      <c r="J7988">
        <f t="shared" si="128"/>
        <v>10930098</v>
      </c>
    </row>
    <row r="7989" spans="1:10">
      <c r="A7989" t="s">
        <v>742</v>
      </c>
      <c r="B7989" t="s">
        <v>891</v>
      </c>
      <c r="C7989" t="s">
        <v>892</v>
      </c>
      <c r="D7989">
        <v>2023</v>
      </c>
      <c r="E7989">
        <v>0</v>
      </c>
      <c r="F7989">
        <v>0</v>
      </c>
      <c r="G7989">
        <v>0</v>
      </c>
      <c r="H7989">
        <v>522000</v>
      </c>
      <c r="I7989">
        <v>522000</v>
      </c>
      <c r="J7989">
        <f t="shared" si="128"/>
        <v>522000</v>
      </c>
    </row>
    <row r="7990" spans="1:10">
      <c r="A7990" t="s">
        <v>742</v>
      </c>
      <c r="B7990" t="s">
        <v>753</v>
      </c>
      <c r="C7990" t="s">
        <v>754</v>
      </c>
      <c r="D7990">
        <v>2023</v>
      </c>
      <c r="E7990">
        <v>6487065</v>
      </c>
      <c r="F7990">
        <v>5873000</v>
      </c>
      <c r="G7990">
        <v>3500000</v>
      </c>
      <c r="H7990">
        <v>3609000</v>
      </c>
      <c r="I7990">
        <v>19469065</v>
      </c>
      <c r="J7990">
        <f t="shared" si="128"/>
        <v>4867266.25</v>
      </c>
    </row>
    <row r="7991" spans="1:10">
      <c r="A7991" t="s">
        <v>742</v>
      </c>
      <c r="B7991" t="s">
        <v>757</v>
      </c>
      <c r="C7991" t="s">
        <v>758</v>
      </c>
      <c r="D7991">
        <v>2023</v>
      </c>
      <c r="E7991">
        <v>0</v>
      </c>
      <c r="F7991">
        <v>277307000</v>
      </c>
      <c r="G7991">
        <v>0</v>
      </c>
      <c r="H7991">
        <v>3000000</v>
      </c>
      <c r="I7991">
        <v>280307000</v>
      </c>
      <c r="J7991">
        <f t="shared" si="128"/>
        <v>140153500</v>
      </c>
    </row>
    <row r="7992" spans="1:10">
      <c r="A7992" t="s">
        <v>759</v>
      </c>
      <c r="B7992" t="s">
        <v>768</v>
      </c>
      <c r="C7992" t="s">
        <v>769</v>
      </c>
      <c r="D7992">
        <v>2023</v>
      </c>
      <c r="E7992">
        <v>0</v>
      </c>
      <c r="F7992">
        <v>0</v>
      </c>
      <c r="G7992">
        <v>1018999</v>
      </c>
      <c r="H7992">
        <v>0</v>
      </c>
      <c r="I7992">
        <v>1018999</v>
      </c>
      <c r="J7992">
        <f t="shared" si="128"/>
        <v>1018999</v>
      </c>
    </row>
    <row r="7993" spans="1:10">
      <c r="A7993" t="s">
        <v>759</v>
      </c>
      <c r="B7993" t="s">
        <v>772</v>
      </c>
      <c r="C7993" t="s">
        <v>773</v>
      </c>
      <c r="D7993">
        <v>2023</v>
      </c>
      <c r="E7993">
        <v>0</v>
      </c>
      <c r="F7993">
        <v>139386432</v>
      </c>
      <c r="G7993">
        <v>131000000</v>
      </c>
      <c r="H7993">
        <v>127706000</v>
      </c>
      <c r="I7993">
        <v>398092432</v>
      </c>
      <c r="J7993">
        <f t="shared" si="128"/>
        <v>132697477.33333333</v>
      </c>
    </row>
    <row r="7994" spans="1:10">
      <c r="A7994" t="s">
        <v>759</v>
      </c>
      <c r="B7994" t="s">
        <v>774</v>
      </c>
      <c r="C7994" t="s">
        <v>775</v>
      </c>
      <c r="D7994">
        <v>2023</v>
      </c>
      <c r="E7994">
        <v>0</v>
      </c>
      <c r="F7994">
        <v>104776880</v>
      </c>
      <c r="G7994">
        <v>25136000</v>
      </c>
      <c r="H7994">
        <v>122497000</v>
      </c>
      <c r="I7994">
        <v>252409880</v>
      </c>
      <c r="J7994">
        <f t="shared" si="128"/>
        <v>84136626.666666672</v>
      </c>
    </row>
    <row r="7995" spans="1:10">
      <c r="A7995" t="s">
        <v>759</v>
      </c>
      <c r="B7995" t="s">
        <v>2621</v>
      </c>
      <c r="C7995" t="s">
        <v>2622</v>
      </c>
      <c r="D7995">
        <v>2023</v>
      </c>
      <c r="E7995">
        <v>0</v>
      </c>
      <c r="F7995">
        <v>5000000</v>
      </c>
      <c r="G7995">
        <v>5000000</v>
      </c>
      <c r="H7995">
        <v>5000000</v>
      </c>
      <c r="I7995">
        <v>15000000</v>
      </c>
      <c r="J7995">
        <f t="shared" si="128"/>
        <v>5000000</v>
      </c>
    </row>
    <row r="7996" spans="1:10">
      <c r="A7996" t="s">
        <v>759</v>
      </c>
      <c r="B7996" t="s">
        <v>776</v>
      </c>
      <c r="C7996" t="s">
        <v>777</v>
      </c>
      <c r="D7996">
        <v>2023</v>
      </c>
      <c r="E7996">
        <v>0</v>
      </c>
      <c r="F7996">
        <v>0</v>
      </c>
      <c r="G7996">
        <v>10037577</v>
      </c>
      <c r="H7996">
        <v>11961000</v>
      </c>
      <c r="I7996">
        <v>21998577</v>
      </c>
      <c r="J7996">
        <f t="shared" si="128"/>
        <v>10999288.5</v>
      </c>
    </row>
    <row r="7997" spans="1:10">
      <c r="A7997" t="s">
        <v>759</v>
      </c>
      <c r="B7997" t="s">
        <v>780</v>
      </c>
      <c r="C7997" t="s">
        <v>781</v>
      </c>
      <c r="D7997">
        <v>2023</v>
      </c>
      <c r="E7997">
        <v>152995377</v>
      </c>
      <c r="F7997">
        <v>111034000</v>
      </c>
      <c r="G7997">
        <v>55058000</v>
      </c>
      <c r="H7997">
        <v>170625000</v>
      </c>
      <c r="I7997">
        <v>489712377</v>
      </c>
      <c r="J7997">
        <f t="shared" si="128"/>
        <v>122428094.25</v>
      </c>
    </row>
    <row r="7998" spans="1:10">
      <c r="A7998" t="s">
        <v>759</v>
      </c>
      <c r="B7998" t="s">
        <v>782</v>
      </c>
      <c r="C7998" t="s">
        <v>783</v>
      </c>
      <c r="D7998">
        <v>2023</v>
      </c>
      <c r="E7998">
        <v>15627601</v>
      </c>
      <c r="F7998">
        <v>68157000</v>
      </c>
      <c r="G7998">
        <v>20817000</v>
      </c>
      <c r="H7998">
        <v>126277000</v>
      </c>
      <c r="I7998">
        <v>230878601</v>
      </c>
      <c r="J7998">
        <f t="shared" si="128"/>
        <v>57719650.25</v>
      </c>
    </row>
    <row r="7999" spans="1:10">
      <c r="A7999" t="s">
        <v>759</v>
      </c>
      <c r="B7999" t="s">
        <v>792</v>
      </c>
      <c r="C7999" t="s">
        <v>793</v>
      </c>
      <c r="D7999">
        <v>2023</v>
      </c>
      <c r="E7999">
        <v>0</v>
      </c>
      <c r="F7999">
        <v>5729511</v>
      </c>
      <c r="G7999">
        <v>22633000</v>
      </c>
      <c r="H7999">
        <v>10000000</v>
      </c>
      <c r="I7999">
        <v>38362511</v>
      </c>
      <c r="J7999">
        <f t="shared" si="128"/>
        <v>12787503.666666666</v>
      </c>
    </row>
    <row r="8000" spans="1:10">
      <c r="A8000" t="s">
        <v>759</v>
      </c>
      <c r="B8000" t="s">
        <v>806</v>
      </c>
      <c r="C8000" t="s">
        <v>807</v>
      </c>
      <c r="D8000">
        <v>2023</v>
      </c>
      <c r="E8000">
        <v>166403</v>
      </c>
      <c r="F8000">
        <v>792000</v>
      </c>
      <c r="G8000">
        <v>0</v>
      </c>
      <c r="H8000">
        <v>0</v>
      </c>
      <c r="I8000">
        <v>958403</v>
      </c>
      <c r="J8000">
        <f t="shared" si="128"/>
        <v>479201.5</v>
      </c>
    </row>
    <row r="8001" spans="1:10">
      <c r="A8001" t="s">
        <v>817</v>
      </c>
      <c r="B8001" t="s">
        <v>818</v>
      </c>
      <c r="C8001" t="s">
        <v>819</v>
      </c>
      <c r="D8001">
        <v>2023</v>
      </c>
      <c r="E8001">
        <v>0</v>
      </c>
      <c r="F8001">
        <v>0</v>
      </c>
      <c r="G8001">
        <v>782255</v>
      </c>
      <c r="H8001">
        <v>11171000</v>
      </c>
      <c r="I8001">
        <v>11953255</v>
      </c>
      <c r="J8001">
        <f t="shared" si="128"/>
        <v>5976627.5</v>
      </c>
    </row>
    <row r="8002" spans="1:10">
      <c r="A8002" t="s">
        <v>817</v>
      </c>
      <c r="B8002" t="s">
        <v>820</v>
      </c>
      <c r="C8002" t="s">
        <v>821</v>
      </c>
      <c r="D8002">
        <v>2023</v>
      </c>
      <c r="E8002">
        <v>0</v>
      </c>
      <c r="F8002">
        <v>6681739</v>
      </c>
      <c r="G8002">
        <v>4885000</v>
      </c>
      <c r="H8002">
        <v>6819000</v>
      </c>
      <c r="I8002">
        <v>18385739</v>
      </c>
      <c r="J8002">
        <f t="shared" si="128"/>
        <v>6128579.666666667</v>
      </c>
    </row>
    <row r="8003" spans="1:10">
      <c r="A8003" t="s">
        <v>822</v>
      </c>
      <c r="B8003" t="s">
        <v>835</v>
      </c>
      <c r="C8003" t="s">
        <v>836</v>
      </c>
      <c r="D8003">
        <v>2023</v>
      </c>
      <c r="E8003">
        <v>0</v>
      </c>
      <c r="F8003">
        <v>0</v>
      </c>
      <c r="G8003">
        <v>424</v>
      </c>
      <c r="H8003">
        <v>0</v>
      </c>
      <c r="I8003">
        <v>424</v>
      </c>
      <c r="J8003">
        <f t="shared" si="128"/>
        <v>424</v>
      </c>
    </row>
    <row r="8004" spans="1:10">
      <c r="A8004" t="s">
        <v>822</v>
      </c>
      <c r="B8004" t="s">
        <v>823</v>
      </c>
      <c r="C8004" t="s">
        <v>824</v>
      </c>
      <c r="D8004">
        <v>2023</v>
      </c>
      <c r="E8004">
        <v>0</v>
      </c>
      <c r="F8004">
        <v>72153595</v>
      </c>
      <c r="G8004">
        <v>81879000</v>
      </c>
      <c r="H8004">
        <v>93628000</v>
      </c>
      <c r="I8004">
        <v>247660595</v>
      </c>
      <c r="J8004">
        <f t="shared" si="128"/>
        <v>82553531.666666672</v>
      </c>
    </row>
    <row r="8005" spans="1:10">
      <c r="A8005" t="s">
        <v>822</v>
      </c>
      <c r="B8005" t="s">
        <v>825</v>
      </c>
      <c r="C8005" t="s">
        <v>826</v>
      </c>
      <c r="D8005">
        <v>2023</v>
      </c>
      <c r="E8005">
        <v>0</v>
      </c>
      <c r="F8005">
        <v>0</v>
      </c>
      <c r="G8005">
        <v>516685</v>
      </c>
      <c r="H8005">
        <v>1228000</v>
      </c>
      <c r="I8005">
        <v>1744685</v>
      </c>
      <c r="J8005">
        <f t="shared" si="128"/>
        <v>872342.5</v>
      </c>
    </row>
    <row r="8006" spans="1:10">
      <c r="A8006" t="s">
        <v>822</v>
      </c>
      <c r="B8006" t="s">
        <v>2623</v>
      </c>
      <c r="C8006" t="s">
        <v>2624</v>
      </c>
      <c r="D8006">
        <v>2023</v>
      </c>
      <c r="E8006">
        <v>0</v>
      </c>
      <c r="F8006">
        <v>0</v>
      </c>
      <c r="G8006">
        <v>8490838</v>
      </c>
      <c r="H8006">
        <v>0</v>
      </c>
      <c r="I8006">
        <v>8490838</v>
      </c>
      <c r="J8006">
        <f t="shared" si="128"/>
        <v>8490838</v>
      </c>
    </row>
    <row r="8007" spans="1:10">
      <c r="A8007" t="s">
        <v>822</v>
      </c>
      <c r="B8007" t="s">
        <v>831</v>
      </c>
      <c r="C8007" t="s">
        <v>832</v>
      </c>
      <c r="D8007">
        <v>2023</v>
      </c>
      <c r="E8007">
        <v>0</v>
      </c>
      <c r="F8007">
        <v>0</v>
      </c>
      <c r="G8007">
        <v>2013375</v>
      </c>
      <c r="H8007">
        <v>5315000</v>
      </c>
      <c r="I8007">
        <v>7328375</v>
      </c>
      <c r="J8007">
        <f t="shared" si="128"/>
        <v>3664187.5</v>
      </c>
    </row>
    <row r="8008" spans="1:10">
      <c r="A8008" t="s">
        <v>843</v>
      </c>
      <c r="B8008" t="s">
        <v>844</v>
      </c>
      <c r="C8008" t="s">
        <v>845</v>
      </c>
      <c r="D8008">
        <v>2023</v>
      </c>
      <c r="E8008">
        <v>99513</v>
      </c>
      <c r="F8008">
        <v>0</v>
      </c>
      <c r="G8008">
        <v>0</v>
      </c>
      <c r="H8008">
        <v>2000000</v>
      </c>
      <c r="I8008">
        <v>2099513</v>
      </c>
      <c r="J8008">
        <f t="shared" si="128"/>
        <v>1049756.5</v>
      </c>
    </row>
    <row r="8009" spans="1:10">
      <c r="A8009" t="s">
        <v>843</v>
      </c>
      <c r="B8009" t="s">
        <v>848</v>
      </c>
      <c r="C8009" t="s">
        <v>849</v>
      </c>
      <c r="D8009">
        <v>2023</v>
      </c>
      <c r="E8009">
        <v>30000</v>
      </c>
      <c r="F8009">
        <v>0</v>
      </c>
      <c r="G8009">
        <v>0</v>
      </c>
      <c r="H8009">
        <v>0</v>
      </c>
      <c r="I8009">
        <v>30000</v>
      </c>
      <c r="J8009">
        <f t="shared" si="128"/>
        <v>30000</v>
      </c>
    </row>
    <row r="8010" spans="1:10">
      <c r="A8010" t="s">
        <v>121</v>
      </c>
      <c r="B8010" t="s">
        <v>126</v>
      </c>
      <c r="C8010" t="s">
        <v>127</v>
      </c>
      <c r="D8010">
        <v>2023</v>
      </c>
      <c r="E8010">
        <v>0</v>
      </c>
      <c r="F8010">
        <v>5999997</v>
      </c>
      <c r="G8010">
        <v>0</v>
      </c>
      <c r="H8010">
        <v>1200000</v>
      </c>
      <c r="I8010">
        <v>7199997</v>
      </c>
      <c r="J8010">
        <f t="shared" si="128"/>
        <v>3599998.5</v>
      </c>
    </row>
    <row r="8011" spans="1:10">
      <c r="A8011" t="s">
        <v>121</v>
      </c>
      <c r="B8011" t="s">
        <v>128</v>
      </c>
      <c r="C8011" t="s">
        <v>129</v>
      </c>
      <c r="D8011">
        <v>2023</v>
      </c>
      <c r="E8011">
        <v>3641620</v>
      </c>
      <c r="F8011">
        <v>6195000</v>
      </c>
      <c r="G8011">
        <v>6623000</v>
      </c>
      <c r="H8011">
        <v>10397000</v>
      </c>
      <c r="I8011">
        <v>26856620</v>
      </c>
      <c r="J8011">
        <f t="shared" si="128"/>
        <v>6714155</v>
      </c>
    </row>
    <row r="8012" spans="1:10">
      <c r="A8012" t="s">
        <v>121</v>
      </c>
      <c r="B8012" t="s">
        <v>1598</v>
      </c>
      <c r="C8012" t="s">
        <v>1599</v>
      </c>
      <c r="D8012">
        <v>2023</v>
      </c>
      <c r="E8012">
        <v>0</v>
      </c>
      <c r="F8012">
        <v>20424915</v>
      </c>
      <c r="G8012">
        <v>1409000</v>
      </c>
      <c r="H8012">
        <v>0</v>
      </c>
      <c r="I8012">
        <v>21833915</v>
      </c>
      <c r="J8012">
        <f t="shared" si="128"/>
        <v>10916957.5</v>
      </c>
    </row>
    <row r="8013" spans="1:10">
      <c r="A8013" t="s">
        <v>121</v>
      </c>
      <c r="B8013" t="s">
        <v>1052</v>
      </c>
      <c r="C8013" t="s">
        <v>1053</v>
      </c>
      <c r="D8013">
        <v>2023</v>
      </c>
      <c r="E8013">
        <v>0</v>
      </c>
      <c r="F8013">
        <v>0</v>
      </c>
      <c r="G8013">
        <v>10367246</v>
      </c>
      <c r="H8013">
        <v>27440000</v>
      </c>
      <c r="I8013">
        <v>37807246</v>
      </c>
      <c r="J8013">
        <f t="shared" si="128"/>
        <v>18903623</v>
      </c>
    </row>
    <row r="8014" spans="1:10">
      <c r="A8014" t="s">
        <v>759</v>
      </c>
      <c r="B8014" t="s">
        <v>760</v>
      </c>
      <c r="C8014" t="s">
        <v>761</v>
      </c>
      <c r="D8014">
        <v>2023</v>
      </c>
      <c r="E8014">
        <v>0</v>
      </c>
      <c r="F8014">
        <v>0</v>
      </c>
      <c r="G8014">
        <v>157446411</v>
      </c>
      <c r="H8014">
        <v>266029000</v>
      </c>
      <c r="I8014">
        <v>423475411</v>
      </c>
      <c r="J8014">
        <f t="shared" si="128"/>
        <v>211737705.5</v>
      </c>
    </row>
    <row r="8015" spans="1:10">
      <c r="A8015" t="s">
        <v>759</v>
      </c>
      <c r="B8015" t="s">
        <v>762</v>
      </c>
      <c r="C8015" t="s">
        <v>763</v>
      </c>
      <c r="D8015">
        <v>2023</v>
      </c>
      <c r="E8015">
        <v>0</v>
      </c>
      <c r="F8015">
        <v>3665000</v>
      </c>
      <c r="G8015">
        <v>3000000</v>
      </c>
      <c r="H8015">
        <v>3000000</v>
      </c>
      <c r="I8015">
        <v>9665000</v>
      </c>
      <c r="J8015">
        <f t="shared" si="128"/>
        <v>3221666.6666666665</v>
      </c>
    </row>
    <row r="8016" spans="1:10">
      <c r="A8016" t="s">
        <v>759</v>
      </c>
      <c r="B8016" t="s">
        <v>764</v>
      </c>
      <c r="C8016" t="s">
        <v>765</v>
      </c>
      <c r="D8016">
        <v>2023</v>
      </c>
      <c r="E8016">
        <v>70514634</v>
      </c>
      <c r="F8016">
        <v>81129000</v>
      </c>
      <c r="G8016">
        <v>60142000</v>
      </c>
      <c r="H8016">
        <v>93141000</v>
      </c>
      <c r="I8016">
        <v>304926634</v>
      </c>
      <c r="J8016">
        <f t="shared" si="128"/>
        <v>76231658.5</v>
      </c>
    </row>
    <row r="8017" spans="1:10">
      <c r="A8017" t="s">
        <v>759</v>
      </c>
      <c r="B8017" t="s">
        <v>766</v>
      </c>
      <c r="C8017" t="s">
        <v>767</v>
      </c>
      <c r="D8017">
        <v>2023</v>
      </c>
      <c r="E8017">
        <v>0</v>
      </c>
      <c r="F8017">
        <v>29551545</v>
      </c>
      <c r="G8017">
        <v>10544000</v>
      </c>
      <c r="H8017">
        <v>2143000</v>
      </c>
      <c r="I8017">
        <v>42238545</v>
      </c>
      <c r="J8017">
        <f t="shared" si="128"/>
        <v>14079515</v>
      </c>
    </row>
    <row r="8018" spans="1:10">
      <c r="A8018" t="s">
        <v>759</v>
      </c>
      <c r="B8018" t="s">
        <v>768</v>
      </c>
      <c r="C8018" t="s">
        <v>769</v>
      </c>
      <c r="D8018">
        <v>2023</v>
      </c>
      <c r="E8018">
        <v>55830234</v>
      </c>
      <c r="F8018">
        <v>53742000</v>
      </c>
      <c r="G8018">
        <v>10760000</v>
      </c>
      <c r="H8018">
        <v>150724000</v>
      </c>
      <c r="I8018">
        <v>271056234</v>
      </c>
      <c r="J8018">
        <f t="shared" si="128"/>
        <v>67764058.5</v>
      </c>
    </row>
    <row r="8019" spans="1:10">
      <c r="A8019" t="s">
        <v>759</v>
      </c>
      <c r="B8019" t="s">
        <v>770</v>
      </c>
      <c r="C8019" t="s">
        <v>771</v>
      </c>
      <c r="D8019">
        <v>2023</v>
      </c>
      <c r="E8019">
        <v>9006256</v>
      </c>
      <c r="F8019">
        <v>35387000</v>
      </c>
      <c r="G8019">
        <v>42659000</v>
      </c>
      <c r="H8019">
        <v>39012000</v>
      </c>
      <c r="I8019">
        <v>126064256</v>
      </c>
      <c r="J8019">
        <f t="shared" si="128"/>
        <v>31516064</v>
      </c>
    </row>
    <row r="8020" spans="1:10">
      <c r="A8020" t="s">
        <v>759</v>
      </c>
      <c r="B8020" t="s">
        <v>937</v>
      </c>
      <c r="C8020" t="s">
        <v>938</v>
      </c>
      <c r="D8020">
        <v>2023</v>
      </c>
      <c r="E8020">
        <v>6602676</v>
      </c>
      <c r="F8020">
        <v>36878000</v>
      </c>
      <c r="G8020">
        <v>2614000</v>
      </c>
      <c r="H8020">
        <v>0</v>
      </c>
      <c r="I8020">
        <v>46094676</v>
      </c>
      <c r="J8020">
        <f t="shared" si="128"/>
        <v>15364892</v>
      </c>
    </row>
    <row r="8021" spans="1:10">
      <c r="A8021" t="s">
        <v>759</v>
      </c>
      <c r="B8021" t="s">
        <v>782</v>
      </c>
      <c r="C8021" t="s">
        <v>783</v>
      </c>
      <c r="D8021">
        <v>2023</v>
      </c>
      <c r="E8021">
        <v>0</v>
      </c>
      <c r="F8021">
        <v>0</v>
      </c>
      <c r="G8021">
        <v>12214590</v>
      </c>
      <c r="H8021">
        <v>0</v>
      </c>
      <c r="I8021">
        <v>12214590</v>
      </c>
      <c r="J8021">
        <f t="shared" si="128"/>
        <v>12214590</v>
      </c>
    </row>
    <row r="8022" spans="1:10">
      <c r="A8022" t="s">
        <v>759</v>
      </c>
      <c r="B8022" t="s">
        <v>790</v>
      </c>
      <c r="C8022" t="s">
        <v>791</v>
      </c>
      <c r="D8022">
        <v>2023</v>
      </c>
      <c r="E8022">
        <v>25698686</v>
      </c>
      <c r="F8022">
        <v>59288000</v>
      </c>
      <c r="G8022">
        <v>10358000</v>
      </c>
      <c r="H8022">
        <v>7250000</v>
      </c>
      <c r="I8022">
        <v>102594686</v>
      </c>
      <c r="J8022">
        <f t="shared" si="128"/>
        <v>25648671.5</v>
      </c>
    </row>
    <row r="8023" spans="1:10">
      <c r="A8023" t="s">
        <v>759</v>
      </c>
      <c r="B8023" t="s">
        <v>798</v>
      </c>
      <c r="C8023" t="s">
        <v>799</v>
      </c>
      <c r="D8023">
        <v>2023</v>
      </c>
      <c r="E8023">
        <v>11442891</v>
      </c>
      <c r="F8023">
        <v>8911000</v>
      </c>
      <c r="G8023">
        <v>0</v>
      </c>
      <c r="H8023">
        <v>0</v>
      </c>
      <c r="I8023">
        <v>20353891</v>
      </c>
      <c r="J8023">
        <f t="shared" si="128"/>
        <v>10176945.5</v>
      </c>
    </row>
    <row r="8024" spans="1:10">
      <c r="A8024" t="s">
        <v>759</v>
      </c>
      <c r="B8024" t="s">
        <v>806</v>
      </c>
      <c r="C8024" t="s">
        <v>807</v>
      </c>
      <c r="D8024">
        <v>2023</v>
      </c>
      <c r="E8024">
        <v>43000</v>
      </c>
      <c r="F8024">
        <v>0</v>
      </c>
      <c r="G8024">
        <v>0</v>
      </c>
      <c r="H8024">
        <v>0</v>
      </c>
      <c r="I8024">
        <v>43000</v>
      </c>
      <c r="J8024">
        <f t="shared" si="128"/>
        <v>43000</v>
      </c>
    </row>
    <row r="8025" spans="1:10">
      <c r="A8025" t="s">
        <v>759</v>
      </c>
      <c r="B8025" t="s">
        <v>808</v>
      </c>
      <c r="C8025" t="s">
        <v>809</v>
      </c>
      <c r="D8025">
        <v>2023</v>
      </c>
      <c r="E8025">
        <v>0</v>
      </c>
      <c r="F8025">
        <v>0</v>
      </c>
      <c r="G8025">
        <v>0</v>
      </c>
      <c r="H8025">
        <v>12200000</v>
      </c>
      <c r="I8025">
        <v>12200000</v>
      </c>
      <c r="J8025">
        <f t="shared" si="128"/>
        <v>12200000</v>
      </c>
    </row>
    <row r="8026" spans="1:10">
      <c r="A8026" t="s">
        <v>688</v>
      </c>
      <c r="B8026" t="s">
        <v>1664</v>
      </c>
      <c r="C8026" t="s">
        <v>1665</v>
      </c>
      <c r="D8026">
        <v>2023</v>
      </c>
      <c r="E8026">
        <v>40540685</v>
      </c>
      <c r="F8026">
        <v>9000000</v>
      </c>
      <c r="G8026">
        <v>9000000</v>
      </c>
      <c r="H8026">
        <v>9000000</v>
      </c>
      <c r="I8026">
        <v>67540685</v>
      </c>
      <c r="J8026">
        <f t="shared" si="128"/>
        <v>16885171.25</v>
      </c>
    </row>
    <row r="8027" spans="1:10">
      <c r="A8027" t="s">
        <v>688</v>
      </c>
      <c r="B8027" t="s">
        <v>839</v>
      </c>
      <c r="C8027" t="s">
        <v>840</v>
      </c>
      <c r="D8027">
        <v>2023</v>
      </c>
      <c r="E8027">
        <v>0</v>
      </c>
      <c r="F8027">
        <v>345157623</v>
      </c>
      <c r="G8027">
        <v>5000000</v>
      </c>
      <c r="H8027">
        <v>5000000</v>
      </c>
      <c r="I8027">
        <v>355157623</v>
      </c>
      <c r="J8027">
        <f t="shared" si="128"/>
        <v>118385874.33333333</v>
      </c>
    </row>
    <row r="8028" spans="1:10">
      <c r="A8028" t="s">
        <v>688</v>
      </c>
      <c r="B8028" t="s">
        <v>841</v>
      </c>
      <c r="C8028" t="s">
        <v>842</v>
      </c>
      <c r="D8028">
        <v>2023</v>
      </c>
      <c r="E8028">
        <v>0</v>
      </c>
      <c r="F8028">
        <v>166375493</v>
      </c>
      <c r="G8028">
        <v>21444000</v>
      </c>
      <c r="H8028">
        <v>58440000</v>
      </c>
      <c r="I8028">
        <v>246259493</v>
      </c>
      <c r="J8028">
        <f t="shared" si="128"/>
        <v>82086497.666666672</v>
      </c>
    </row>
    <row r="8029" spans="1:10">
      <c r="A8029" t="s">
        <v>688</v>
      </c>
      <c r="B8029" t="s">
        <v>689</v>
      </c>
      <c r="C8029" t="s">
        <v>690</v>
      </c>
      <c r="D8029">
        <v>2023</v>
      </c>
      <c r="E8029">
        <v>0</v>
      </c>
      <c r="F8029">
        <v>0</v>
      </c>
      <c r="G8029">
        <v>213302061</v>
      </c>
      <c r="H8029">
        <v>613579000</v>
      </c>
      <c r="I8029">
        <v>826881061</v>
      </c>
      <c r="J8029">
        <f t="shared" si="128"/>
        <v>413440530.5</v>
      </c>
    </row>
    <row r="8030" spans="1:10">
      <c r="A8030" t="s">
        <v>843</v>
      </c>
      <c r="B8030" t="s">
        <v>844</v>
      </c>
      <c r="C8030" t="s">
        <v>845</v>
      </c>
      <c r="D8030">
        <v>2023</v>
      </c>
      <c r="E8030">
        <v>52137728</v>
      </c>
      <c r="F8030">
        <v>482951000</v>
      </c>
      <c r="G8030">
        <v>270668000</v>
      </c>
      <c r="H8030">
        <v>117049000</v>
      </c>
      <c r="I8030">
        <v>922805728</v>
      </c>
      <c r="J8030">
        <f t="shared" si="128"/>
        <v>230701432</v>
      </c>
    </row>
    <row r="8031" spans="1:10">
      <c r="A8031" t="s">
        <v>843</v>
      </c>
      <c r="B8031" t="s">
        <v>846</v>
      </c>
      <c r="C8031" t="s">
        <v>847</v>
      </c>
      <c r="D8031">
        <v>2023</v>
      </c>
      <c r="E8031">
        <v>0</v>
      </c>
      <c r="F8031">
        <v>98581121</v>
      </c>
      <c r="G8031">
        <v>81197000</v>
      </c>
      <c r="H8031">
        <v>112567000</v>
      </c>
      <c r="I8031">
        <v>292345121</v>
      </c>
      <c r="J8031">
        <f t="shared" si="128"/>
        <v>97448373.666666672</v>
      </c>
    </row>
    <row r="8032" spans="1:10">
      <c r="A8032" t="s">
        <v>843</v>
      </c>
      <c r="B8032" t="s">
        <v>848</v>
      </c>
      <c r="C8032" t="s">
        <v>849</v>
      </c>
      <c r="D8032">
        <v>2023</v>
      </c>
      <c r="E8032">
        <v>4554094</v>
      </c>
      <c r="F8032">
        <v>2300000</v>
      </c>
      <c r="G8032">
        <v>0</v>
      </c>
      <c r="H8032">
        <v>0</v>
      </c>
      <c r="I8032">
        <v>6854094</v>
      </c>
      <c r="J8032">
        <f t="shared" si="128"/>
        <v>3427047</v>
      </c>
    </row>
    <row r="8033" spans="1:10">
      <c r="A8033" t="s">
        <v>843</v>
      </c>
      <c r="B8033" t="s">
        <v>850</v>
      </c>
      <c r="C8033" t="s">
        <v>851</v>
      </c>
      <c r="D8033">
        <v>2023</v>
      </c>
      <c r="E8033">
        <v>207777620</v>
      </c>
      <c r="F8033">
        <v>373930000</v>
      </c>
      <c r="G8033">
        <v>268373000</v>
      </c>
      <c r="H8033">
        <v>325699000</v>
      </c>
      <c r="I8033">
        <v>1175779620</v>
      </c>
      <c r="J8033">
        <f t="shared" si="128"/>
        <v>293944905</v>
      </c>
    </row>
    <row r="8034" spans="1:10">
      <c r="A8034" t="s">
        <v>843</v>
      </c>
      <c r="B8034" t="s">
        <v>852</v>
      </c>
      <c r="C8034" t="s">
        <v>853</v>
      </c>
      <c r="D8034">
        <v>2023</v>
      </c>
      <c r="E8034">
        <v>353927</v>
      </c>
      <c r="F8034">
        <v>39224000</v>
      </c>
      <c r="G8034">
        <v>71920000</v>
      </c>
      <c r="H8034">
        <v>15000000</v>
      </c>
      <c r="I8034">
        <v>126497927</v>
      </c>
      <c r="J8034">
        <f t="shared" si="128"/>
        <v>31624481.75</v>
      </c>
    </row>
    <row r="8035" spans="1:10">
      <c r="A8035" t="s">
        <v>854</v>
      </c>
      <c r="B8035" t="s">
        <v>855</v>
      </c>
      <c r="C8035" t="s">
        <v>856</v>
      </c>
      <c r="D8035">
        <v>2023</v>
      </c>
      <c r="E8035">
        <v>0</v>
      </c>
      <c r="F8035">
        <v>174672673</v>
      </c>
      <c r="G8035">
        <v>478946000</v>
      </c>
      <c r="H8035">
        <v>656211000</v>
      </c>
      <c r="I8035">
        <v>1309829673</v>
      </c>
      <c r="J8035">
        <f t="shared" si="128"/>
        <v>436609891</v>
      </c>
    </row>
    <row r="8036" spans="1:10">
      <c r="A8036" t="s">
        <v>854</v>
      </c>
      <c r="B8036" t="s">
        <v>2212</v>
      </c>
      <c r="C8036" t="s">
        <v>2213</v>
      </c>
      <c r="D8036">
        <v>2023</v>
      </c>
      <c r="E8036">
        <v>0</v>
      </c>
      <c r="F8036">
        <v>50961119</v>
      </c>
      <c r="G8036">
        <v>4500000</v>
      </c>
      <c r="H8036">
        <v>4500000</v>
      </c>
      <c r="I8036">
        <v>59961119</v>
      </c>
      <c r="J8036">
        <f t="shared" si="128"/>
        <v>19987039.666666668</v>
      </c>
    </row>
    <row r="8037" spans="1:10">
      <c r="A8037" t="s">
        <v>854</v>
      </c>
      <c r="B8037" t="s">
        <v>857</v>
      </c>
      <c r="C8037" t="s">
        <v>858</v>
      </c>
      <c r="D8037">
        <v>2023</v>
      </c>
      <c r="E8037">
        <v>276353132</v>
      </c>
      <c r="F8037">
        <v>281271000</v>
      </c>
      <c r="G8037">
        <v>608649000</v>
      </c>
      <c r="H8037">
        <v>119335000</v>
      </c>
      <c r="I8037">
        <v>1285608132</v>
      </c>
      <c r="J8037">
        <f t="shared" si="128"/>
        <v>321402033</v>
      </c>
    </row>
    <row r="8038" spans="1:10">
      <c r="A8038" t="s">
        <v>854</v>
      </c>
      <c r="B8038" t="s">
        <v>2625</v>
      </c>
      <c r="C8038" t="s">
        <v>2626</v>
      </c>
      <c r="D8038">
        <v>2023</v>
      </c>
      <c r="E8038">
        <v>47993</v>
      </c>
      <c r="F8038">
        <v>0</v>
      </c>
      <c r="G8038">
        <v>0</v>
      </c>
      <c r="H8038">
        <v>0</v>
      </c>
      <c r="I8038">
        <v>47993</v>
      </c>
      <c r="J8038">
        <f t="shared" si="128"/>
        <v>47993</v>
      </c>
    </row>
    <row r="8039" spans="1:10">
      <c r="A8039" t="s">
        <v>854</v>
      </c>
      <c r="B8039" t="s">
        <v>2214</v>
      </c>
      <c r="C8039" t="s">
        <v>2215</v>
      </c>
      <c r="D8039">
        <v>2023</v>
      </c>
      <c r="E8039">
        <v>424750</v>
      </c>
      <c r="F8039">
        <v>1000000</v>
      </c>
      <c r="G8039">
        <v>0</v>
      </c>
      <c r="H8039">
        <v>0</v>
      </c>
      <c r="I8039">
        <v>1424750</v>
      </c>
      <c r="J8039">
        <f t="shared" si="128"/>
        <v>712375</v>
      </c>
    </row>
    <row r="8040" spans="1:10">
      <c r="A8040" t="s">
        <v>854</v>
      </c>
      <c r="B8040" t="s">
        <v>1820</v>
      </c>
      <c r="C8040" t="s">
        <v>1821</v>
      </c>
      <c r="D8040">
        <v>2023</v>
      </c>
      <c r="E8040">
        <v>0</v>
      </c>
      <c r="F8040">
        <v>790331</v>
      </c>
      <c r="G8040">
        <v>0</v>
      </c>
      <c r="H8040">
        <v>1000000</v>
      </c>
      <c r="I8040">
        <v>1790331</v>
      </c>
      <c r="J8040">
        <f t="shared" si="128"/>
        <v>895165.5</v>
      </c>
    </row>
    <row r="8041" spans="1:10">
      <c r="A8041" t="s">
        <v>854</v>
      </c>
      <c r="B8041" t="s">
        <v>861</v>
      </c>
      <c r="C8041" t="s">
        <v>862</v>
      </c>
      <c r="D8041">
        <v>2023</v>
      </c>
      <c r="E8041">
        <v>16133999</v>
      </c>
      <c r="F8041">
        <v>227027000</v>
      </c>
      <c r="G8041">
        <v>257980000</v>
      </c>
      <c r="H8041">
        <v>87200000</v>
      </c>
      <c r="I8041">
        <v>588340999</v>
      </c>
      <c r="J8041">
        <f t="shared" si="128"/>
        <v>147085249.75</v>
      </c>
    </row>
    <row r="8042" spans="1:10">
      <c r="A8042" t="s">
        <v>854</v>
      </c>
      <c r="B8042" t="s">
        <v>863</v>
      </c>
      <c r="C8042" t="s">
        <v>864</v>
      </c>
      <c r="D8042">
        <v>2023</v>
      </c>
      <c r="E8042">
        <v>0</v>
      </c>
      <c r="F8042">
        <v>21671830</v>
      </c>
      <c r="G8042">
        <v>32892000</v>
      </c>
      <c r="H8042">
        <v>40375000</v>
      </c>
      <c r="I8042">
        <v>94938830</v>
      </c>
      <c r="J8042">
        <f t="shared" si="128"/>
        <v>31646276.666666668</v>
      </c>
    </row>
    <row r="8043" spans="1:10">
      <c r="A8043" t="s">
        <v>854</v>
      </c>
      <c r="B8043" t="s">
        <v>865</v>
      </c>
      <c r="C8043" t="s">
        <v>866</v>
      </c>
      <c r="D8043">
        <v>2023</v>
      </c>
      <c r="E8043">
        <v>0</v>
      </c>
      <c r="F8043">
        <v>3695539</v>
      </c>
      <c r="G8043">
        <v>33000000</v>
      </c>
      <c r="H8043">
        <v>0</v>
      </c>
      <c r="I8043">
        <v>36695539</v>
      </c>
      <c r="J8043">
        <f t="shared" ref="J8043:J8106" si="129">AVERAGEIF(E8043:H8043, "&gt;0")</f>
        <v>18347769.5</v>
      </c>
    </row>
    <row r="8044" spans="1:10">
      <c r="A8044" t="s">
        <v>16</v>
      </c>
      <c r="B8044" t="s">
        <v>21</v>
      </c>
      <c r="C8044" t="s">
        <v>22</v>
      </c>
      <c r="D8044">
        <v>2023</v>
      </c>
      <c r="E8044">
        <v>95953887</v>
      </c>
      <c r="F8044">
        <v>0</v>
      </c>
      <c r="G8044">
        <v>0</v>
      </c>
      <c r="H8044">
        <v>0</v>
      </c>
      <c r="I8044">
        <v>95953887</v>
      </c>
      <c r="J8044">
        <f t="shared" si="129"/>
        <v>95953887</v>
      </c>
    </row>
    <row r="8045" spans="1:10">
      <c r="A8045" t="s">
        <v>73</v>
      </c>
      <c r="B8045" t="s">
        <v>78</v>
      </c>
      <c r="C8045" t="s">
        <v>79</v>
      </c>
      <c r="D8045">
        <v>2023</v>
      </c>
      <c r="E8045">
        <v>0</v>
      </c>
      <c r="F8045">
        <v>262679</v>
      </c>
      <c r="G8045">
        <v>0</v>
      </c>
      <c r="H8045">
        <v>0</v>
      </c>
      <c r="I8045">
        <v>262679</v>
      </c>
      <c r="J8045">
        <f t="shared" si="129"/>
        <v>262679</v>
      </c>
    </row>
    <row r="8046" spans="1:10">
      <c r="A8046" t="s">
        <v>85</v>
      </c>
      <c r="B8046" t="s">
        <v>90</v>
      </c>
      <c r="C8046" t="s">
        <v>91</v>
      </c>
      <c r="D8046">
        <v>2023</v>
      </c>
      <c r="E8046">
        <v>0</v>
      </c>
      <c r="F8046">
        <v>250</v>
      </c>
      <c r="G8046">
        <v>0</v>
      </c>
      <c r="H8046">
        <v>0</v>
      </c>
      <c r="I8046">
        <v>250</v>
      </c>
      <c r="J8046">
        <f t="shared" si="129"/>
        <v>250</v>
      </c>
    </row>
    <row r="8047" spans="1:10">
      <c r="A8047" t="s">
        <v>92</v>
      </c>
      <c r="B8047" t="s">
        <v>93</v>
      </c>
      <c r="C8047" t="s">
        <v>94</v>
      </c>
      <c r="D8047">
        <v>2023</v>
      </c>
      <c r="E8047">
        <v>13840773</v>
      </c>
      <c r="F8047">
        <v>2392000</v>
      </c>
      <c r="G8047">
        <v>10054000</v>
      </c>
      <c r="H8047">
        <v>0</v>
      </c>
      <c r="I8047">
        <v>26286773</v>
      </c>
      <c r="J8047">
        <f t="shared" si="129"/>
        <v>8762257.666666666</v>
      </c>
    </row>
    <row r="8048" spans="1:10">
      <c r="A8048" t="s">
        <v>92</v>
      </c>
      <c r="B8048" t="s">
        <v>95</v>
      </c>
      <c r="C8048" t="s">
        <v>96</v>
      </c>
      <c r="D8048">
        <v>2023</v>
      </c>
      <c r="E8048">
        <v>248</v>
      </c>
      <c r="F8048">
        <v>0</v>
      </c>
      <c r="G8048">
        <v>0</v>
      </c>
      <c r="H8048">
        <v>0</v>
      </c>
      <c r="I8048">
        <v>248</v>
      </c>
      <c r="J8048">
        <f t="shared" si="129"/>
        <v>248</v>
      </c>
    </row>
    <row r="8049" spans="1:10">
      <c r="A8049" t="s">
        <v>92</v>
      </c>
      <c r="B8049" t="s">
        <v>2627</v>
      </c>
      <c r="C8049" t="s">
        <v>2628</v>
      </c>
      <c r="D8049">
        <v>2023</v>
      </c>
      <c r="E8049">
        <v>243000</v>
      </c>
      <c r="F8049">
        <v>0</v>
      </c>
      <c r="G8049">
        <v>0</v>
      </c>
      <c r="H8049">
        <v>0</v>
      </c>
      <c r="I8049">
        <v>243000</v>
      </c>
      <c r="J8049">
        <f t="shared" si="129"/>
        <v>243000</v>
      </c>
    </row>
    <row r="8050" spans="1:10">
      <c r="A8050" t="s">
        <v>92</v>
      </c>
      <c r="B8050" t="s">
        <v>109</v>
      </c>
      <c r="C8050" t="s">
        <v>110</v>
      </c>
      <c r="D8050">
        <v>2023</v>
      </c>
      <c r="E8050">
        <v>0</v>
      </c>
      <c r="F8050">
        <v>0</v>
      </c>
      <c r="G8050">
        <v>2062999</v>
      </c>
      <c r="H8050">
        <v>0</v>
      </c>
      <c r="I8050">
        <v>2062999</v>
      </c>
      <c r="J8050">
        <f t="shared" si="129"/>
        <v>2062999</v>
      </c>
    </row>
    <row r="8051" spans="1:10">
      <c r="A8051" t="s">
        <v>130</v>
      </c>
      <c r="B8051" t="s">
        <v>131</v>
      </c>
      <c r="C8051" t="s">
        <v>132</v>
      </c>
      <c r="D8051">
        <v>2023</v>
      </c>
      <c r="E8051">
        <v>0</v>
      </c>
      <c r="F8051">
        <v>7856595</v>
      </c>
      <c r="G8051">
        <v>0</v>
      </c>
      <c r="H8051">
        <v>0</v>
      </c>
      <c r="I8051">
        <v>7856595</v>
      </c>
      <c r="J8051">
        <f t="shared" si="129"/>
        <v>7856595</v>
      </c>
    </row>
    <row r="8052" spans="1:10">
      <c r="A8052" t="s">
        <v>130</v>
      </c>
      <c r="B8052" t="s">
        <v>135</v>
      </c>
      <c r="C8052" t="s">
        <v>136</v>
      </c>
      <c r="D8052">
        <v>2023</v>
      </c>
      <c r="E8052">
        <v>0</v>
      </c>
      <c r="F8052">
        <v>165929</v>
      </c>
      <c r="G8052">
        <v>0</v>
      </c>
      <c r="H8052">
        <v>0</v>
      </c>
      <c r="I8052">
        <v>165929</v>
      </c>
      <c r="J8052">
        <f t="shared" si="129"/>
        <v>165929</v>
      </c>
    </row>
    <row r="8053" spans="1:10">
      <c r="A8053" t="s">
        <v>141</v>
      </c>
      <c r="B8053" t="s">
        <v>142</v>
      </c>
      <c r="C8053" t="s">
        <v>143</v>
      </c>
      <c r="D8053">
        <v>2023</v>
      </c>
      <c r="E8053">
        <v>2998659</v>
      </c>
      <c r="F8053">
        <v>15982000</v>
      </c>
      <c r="G8053">
        <v>3235000</v>
      </c>
      <c r="H8053">
        <v>0</v>
      </c>
      <c r="I8053">
        <v>22215659</v>
      </c>
      <c r="J8053">
        <f t="shared" si="129"/>
        <v>7405219.666666667</v>
      </c>
    </row>
    <row r="8054" spans="1:10">
      <c r="A8054" t="s">
        <v>141</v>
      </c>
      <c r="B8054" t="s">
        <v>144</v>
      </c>
      <c r="C8054" t="s">
        <v>145</v>
      </c>
      <c r="D8054">
        <v>2023</v>
      </c>
      <c r="E8054">
        <v>3692997</v>
      </c>
      <c r="F8054">
        <v>0</v>
      </c>
      <c r="G8054">
        <v>0</v>
      </c>
      <c r="H8054">
        <v>0</v>
      </c>
      <c r="I8054">
        <v>3692997</v>
      </c>
      <c r="J8054">
        <f t="shared" si="129"/>
        <v>3692997</v>
      </c>
    </row>
    <row r="8055" spans="1:10">
      <c r="A8055" t="s">
        <v>155</v>
      </c>
      <c r="B8055" t="s">
        <v>160</v>
      </c>
      <c r="C8055" t="s">
        <v>161</v>
      </c>
      <c r="D8055">
        <v>2023</v>
      </c>
      <c r="E8055">
        <v>8910823</v>
      </c>
      <c r="F8055">
        <v>0</v>
      </c>
      <c r="G8055">
        <v>0</v>
      </c>
      <c r="H8055">
        <v>0</v>
      </c>
      <c r="I8055">
        <v>8910823</v>
      </c>
      <c r="J8055">
        <f t="shared" si="129"/>
        <v>8910823</v>
      </c>
    </row>
    <row r="8056" spans="1:10">
      <c r="A8056" t="s">
        <v>155</v>
      </c>
      <c r="B8056" t="s">
        <v>174</v>
      </c>
      <c r="C8056" t="s">
        <v>175</v>
      </c>
      <c r="D8056">
        <v>2023</v>
      </c>
      <c r="E8056">
        <v>33618000</v>
      </c>
      <c r="F8056">
        <v>0</v>
      </c>
      <c r="G8056">
        <v>0</v>
      </c>
      <c r="H8056">
        <v>0</v>
      </c>
      <c r="I8056">
        <v>33618000</v>
      </c>
      <c r="J8056">
        <f t="shared" si="129"/>
        <v>33618000</v>
      </c>
    </row>
    <row r="8057" spans="1:10">
      <c r="A8057" t="s">
        <v>155</v>
      </c>
      <c r="B8057" t="s">
        <v>193</v>
      </c>
      <c r="C8057" t="s">
        <v>194</v>
      </c>
      <c r="D8057">
        <v>2023</v>
      </c>
      <c r="E8057">
        <v>9310000</v>
      </c>
      <c r="F8057">
        <v>0</v>
      </c>
      <c r="G8057">
        <v>0</v>
      </c>
      <c r="H8057">
        <v>0</v>
      </c>
      <c r="I8057">
        <v>9310000</v>
      </c>
      <c r="J8057">
        <f t="shared" si="129"/>
        <v>9310000</v>
      </c>
    </row>
    <row r="8058" spans="1:10">
      <c r="A8058" t="s">
        <v>155</v>
      </c>
      <c r="B8058" t="s">
        <v>212</v>
      </c>
      <c r="C8058" t="s">
        <v>213</v>
      </c>
      <c r="D8058">
        <v>2023</v>
      </c>
      <c r="E8058">
        <v>11200000</v>
      </c>
      <c r="F8058">
        <v>0</v>
      </c>
      <c r="G8058">
        <v>0</v>
      </c>
      <c r="H8058">
        <v>0</v>
      </c>
      <c r="I8058">
        <v>11200000</v>
      </c>
      <c r="J8058">
        <f t="shared" si="129"/>
        <v>11200000</v>
      </c>
    </row>
    <row r="8059" spans="1:10">
      <c r="A8059" t="s">
        <v>155</v>
      </c>
      <c r="B8059" t="s">
        <v>218</v>
      </c>
      <c r="C8059" t="s">
        <v>219</v>
      </c>
      <c r="D8059">
        <v>2023</v>
      </c>
      <c r="E8059">
        <v>0</v>
      </c>
      <c r="F8059">
        <v>0</v>
      </c>
      <c r="G8059">
        <v>0</v>
      </c>
      <c r="H8059">
        <v>60000000</v>
      </c>
      <c r="I8059">
        <v>60000000</v>
      </c>
      <c r="J8059">
        <f t="shared" si="129"/>
        <v>60000000</v>
      </c>
    </row>
    <row r="8060" spans="1:10">
      <c r="A8060" t="s">
        <v>155</v>
      </c>
      <c r="B8060" t="s">
        <v>228</v>
      </c>
      <c r="C8060" t="s">
        <v>229</v>
      </c>
      <c r="D8060">
        <v>2023</v>
      </c>
      <c r="E8060">
        <v>0</v>
      </c>
      <c r="F8060">
        <v>41956000</v>
      </c>
      <c r="G8060">
        <v>0</v>
      </c>
      <c r="H8060">
        <v>0</v>
      </c>
      <c r="I8060">
        <v>41956000</v>
      </c>
      <c r="J8060">
        <f t="shared" si="129"/>
        <v>41956000</v>
      </c>
    </row>
    <row r="8061" spans="1:10">
      <c r="A8061" t="s">
        <v>155</v>
      </c>
      <c r="B8061" t="s">
        <v>230</v>
      </c>
      <c r="C8061" t="s">
        <v>231</v>
      </c>
      <c r="D8061">
        <v>2023</v>
      </c>
      <c r="E8061">
        <v>29400000</v>
      </c>
      <c r="F8061">
        <v>0</v>
      </c>
      <c r="G8061">
        <v>0</v>
      </c>
      <c r="H8061">
        <v>0</v>
      </c>
      <c r="I8061">
        <v>29400000</v>
      </c>
      <c r="J8061">
        <f t="shared" si="129"/>
        <v>29400000</v>
      </c>
    </row>
    <row r="8062" spans="1:10">
      <c r="A8062" t="s">
        <v>155</v>
      </c>
      <c r="B8062" t="s">
        <v>240</v>
      </c>
      <c r="C8062" t="s">
        <v>241</v>
      </c>
      <c r="D8062">
        <v>2023</v>
      </c>
      <c r="E8062">
        <v>26080000</v>
      </c>
      <c r="F8062">
        <v>0</v>
      </c>
      <c r="G8062">
        <v>0</v>
      </c>
      <c r="H8062">
        <v>0</v>
      </c>
      <c r="I8062">
        <v>26080000</v>
      </c>
      <c r="J8062">
        <f t="shared" si="129"/>
        <v>26080000</v>
      </c>
    </row>
    <row r="8063" spans="1:10">
      <c r="A8063" t="s">
        <v>260</v>
      </c>
      <c r="B8063" t="s">
        <v>293</v>
      </c>
      <c r="C8063" t="s">
        <v>294</v>
      </c>
      <c r="D8063">
        <v>2023</v>
      </c>
      <c r="E8063">
        <v>103639359</v>
      </c>
      <c r="F8063">
        <v>32000000</v>
      </c>
      <c r="G8063">
        <v>32000000</v>
      </c>
      <c r="H8063">
        <v>32000000</v>
      </c>
      <c r="I8063">
        <v>199639359</v>
      </c>
      <c r="J8063">
        <f t="shared" si="129"/>
        <v>49909839.75</v>
      </c>
    </row>
    <row r="8064" spans="1:10">
      <c r="A8064" t="s">
        <v>178</v>
      </c>
      <c r="B8064" t="s">
        <v>179</v>
      </c>
      <c r="C8064" t="s">
        <v>180</v>
      </c>
      <c r="D8064">
        <v>2023</v>
      </c>
      <c r="E8064">
        <v>0</v>
      </c>
      <c r="F8064">
        <v>0</v>
      </c>
      <c r="G8064">
        <v>237360212</v>
      </c>
      <c r="H8064">
        <v>141844000</v>
      </c>
      <c r="I8064">
        <v>379204212</v>
      </c>
      <c r="J8064">
        <f t="shared" si="129"/>
        <v>189602106</v>
      </c>
    </row>
    <row r="8065" spans="1:10">
      <c r="A8065" t="s">
        <v>356</v>
      </c>
      <c r="B8065" t="s">
        <v>1141</v>
      </c>
      <c r="C8065" t="s">
        <v>1142</v>
      </c>
      <c r="D8065">
        <v>2023</v>
      </c>
      <c r="E8065">
        <v>0</v>
      </c>
      <c r="F8065">
        <v>412236</v>
      </c>
      <c r="G8065">
        <v>4846000</v>
      </c>
      <c r="H8065">
        <v>1681000</v>
      </c>
      <c r="I8065">
        <v>6939236</v>
      </c>
      <c r="J8065">
        <f t="shared" si="129"/>
        <v>2313078.6666666665</v>
      </c>
    </row>
    <row r="8066" spans="1:10">
      <c r="A8066" t="s">
        <v>356</v>
      </c>
      <c r="B8066" t="s">
        <v>357</v>
      </c>
      <c r="C8066" t="s">
        <v>358</v>
      </c>
      <c r="D8066">
        <v>2023</v>
      </c>
      <c r="E8066">
        <v>0</v>
      </c>
      <c r="F8066">
        <v>63783</v>
      </c>
      <c r="G8066">
        <v>129000</v>
      </c>
      <c r="H8066">
        <v>98000</v>
      </c>
      <c r="I8066">
        <v>290783</v>
      </c>
      <c r="J8066">
        <f t="shared" si="129"/>
        <v>96927.666666666672</v>
      </c>
    </row>
    <row r="8067" spans="1:10">
      <c r="A8067" t="s">
        <v>356</v>
      </c>
      <c r="B8067" t="s">
        <v>359</v>
      </c>
      <c r="C8067" t="s">
        <v>1720</v>
      </c>
      <c r="D8067">
        <v>2023</v>
      </c>
      <c r="E8067">
        <v>8601739</v>
      </c>
      <c r="F8067">
        <v>760000</v>
      </c>
      <c r="G8067">
        <v>67000</v>
      </c>
      <c r="H8067">
        <v>2217000</v>
      </c>
      <c r="I8067">
        <v>11645739</v>
      </c>
      <c r="J8067">
        <f t="shared" si="129"/>
        <v>2911434.75</v>
      </c>
    </row>
    <row r="8068" spans="1:10">
      <c r="A8068" t="s">
        <v>356</v>
      </c>
      <c r="B8068" t="s">
        <v>361</v>
      </c>
      <c r="C8068" t="s">
        <v>362</v>
      </c>
      <c r="D8068">
        <v>2023</v>
      </c>
      <c r="E8068">
        <v>20920407</v>
      </c>
      <c r="F8068">
        <v>3176000</v>
      </c>
      <c r="G8068">
        <v>2970000</v>
      </c>
      <c r="H8068">
        <v>7855000</v>
      </c>
      <c r="I8068">
        <v>34921407</v>
      </c>
      <c r="J8068">
        <f t="shared" si="129"/>
        <v>8730351.75</v>
      </c>
    </row>
    <row r="8069" spans="1:10">
      <c r="A8069" t="s">
        <v>369</v>
      </c>
      <c r="B8069" t="s">
        <v>1729</v>
      </c>
      <c r="C8069" t="s">
        <v>377</v>
      </c>
      <c r="D8069">
        <v>2023</v>
      </c>
      <c r="E8069">
        <v>345000</v>
      </c>
      <c r="F8069">
        <v>0</v>
      </c>
      <c r="G8069">
        <v>0</v>
      </c>
      <c r="H8069">
        <v>0</v>
      </c>
      <c r="I8069">
        <v>345000</v>
      </c>
      <c r="J8069">
        <f t="shared" si="129"/>
        <v>345000</v>
      </c>
    </row>
    <row r="8070" spans="1:10">
      <c r="A8070" t="s">
        <v>369</v>
      </c>
      <c r="B8070" t="s">
        <v>370</v>
      </c>
      <c r="C8070" t="s">
        <v>371</v>
      </c>
      <c r="D8070">
        <v>2023</v>
      </c>
      <c r="E8070">
        <v>240000</v>
      </c>
      <c r="F8070">
        <v>0</v>
      </c>
      <c r="G8070">
        <v>0</v>
      </c>
      <c r="H8070">
        <v>0</v>
      </c>
      <c r="I8070">
        <v>240000</v>
      </c>
      <c r="J8070">
        <f t="shared" si="129"/>
        <v>240000</v>
      </c>
    </row>
    <row r="8071" spans="1:10">
      <c r="A8071" t="s">
        <v>369</v>
      </c>
      <c r="B8071" t="s">
        <v>372</v>
      </c>
      <c r="C8071" t="s">
        <v>373</v>
      </c>
      <c r="D8071">
        <v>2023</v>
      </c>
      <c r="E8071">
        <v>5760340</v>
      </c>
      <c r="F8071">
        <v>9000000</v>
      </c>
      <c r="G8071">
        <v>0</v>
      </c>
      <c r="H8071">
        <v>0</v>
      </c>
      <c r="I8071">
        <v>14760340</v>
      </c>
      <c r="J8071">
        <f t="shared" si="129"/>
        <v>7380170</v>
      </c>
    </row>
    <row r="8072" spans="1:10">
      <c r="A8072" t="s">
        <v>369</v>
      </c>
      <c r="B8072" t="s">
        <v>374</v>
      </c>
      <c r="C8072" t="s">
        <v>375</v>
      </c>
      <c r="D8072">
        <v>2023</v>
      </c>
      <c r="E8072">
        <v>0</v>
      </c>
      <c r="F8072">
        <v>19885385</v>
      </c>
      <c r="G8072">
        <v>1461000</v>
      </c>
      <c r="H8072">
        <v>0</v>
      </c>
      <c r="I8072">
        <v>21346385</v>
      </c>
      <c r="J8072">
        <f t="shared" si="129"/>
        <v>10673192.5</v>
      </c>
    </row>
    <row r="8073" spans="1:10">
      <c r="A8073" t="s">
        <v>369</v>
      </c>
      <c r="B8073" t="s">
        <v>378</v>
      </c>
      <c r="C8073" t="s">
        <v>379</v>
      </c>
      <c r="D8073">
        <v>2023</v>
      </c>
      <c r="E8073">
        <v>3383996</v>
      </c>
      <c r="F8073">
        <v>1632000</v>
      </c>
      <c r="G8073">
        <v>1295000</v>
      </c>
      <c r="H8073">
        <v>0</v>
      </c>
      <c r="I8073">
        <v>6310996</v>
      </c>
      <c r="J8073">
        <f t="shared" si="129"/>
        <v>2103665.3333333335</v>
      </c>
    </row>
    <row r="8074" spans="1:10">
      <c r="A8074" t="s">
        <v>369</v>
      </c>
      <c r="B8074" t="s">
        <v>380</v>
      </c>
      <c r="C8074" t="s">
        <v>381</v>
      </c>
      <c r="D8074">
        <v>2023</v>
      </c>
      <c r="E8074">
        <v>0</v>
      </c>
      <c r="F8074">
        <v>0</v>
      </c>
      <c r="G8074">
        <v>0</v>
      </c>
      <c r="H8074">
        <v>738999</v>
      </c>
      <c r="I8074">
        <v>738999</v>
      </c>
      <c r="J8074">
        <f t="shared" si="129"/>
        <v>738999</v>
      </c>
    </row>
    <row r="8075" spans="1:10">
      <c r="A8075" t="s">
        <v>369</v>
      </c>
      <c r="B8075" t="s">
        <v>392</v>
      </c>
      <c r="C8075" t="s">
        <v>393</v>
      </c>
      <c r="D8075">
        <v>2023</v>
      </c>
      <c r="E8075">
        <v>333847</v>
      </c>
      <c r="F8075">
        <v>0</v>
      </c>
      <c r="G8075">
        <v>0</v>
      </c>
      <c r="H8075">
        <v>0</v>
      </c>
      <c r="I8075">
        <v>333847</v>
      </c>
      <c r="J8075">
        <f t="shared" si="129"/>
        <v>333847</v>
      </c>
    </row>
    <row r="8076" spans="1:10">
      <c r="A8076" t="s">
        <v>369</v>
      </c>
      <c r="B8076" t="s">
        <v>418</v>
      </c>
      <c r="C8076" t="s">
        <v>419</v>
      </c>
      <c r="D8076">
        <v>2023</v>
      </c>
      <c r="E8076">
        <v>0</v>
      </c>
      <c r="F8076">
        <v>0</v>
      </c>
      <c r="G8076">
        <v>2127000</v>
      </c>
      <c r="H8076">
        <v>0</v>
      </c>
      <c r="I8076">
        <v>2127000</v>
      </c>
      <c r="J8076">
        <f t="shared" si="129"/>
        <v>2127000</v>
      </c>
    </row>
    <row r="8077" spans="1:10">
      <c r="A8077" t="s">
        <v>369</v>
      </c>
      <c r="B8077" t="s">
        <v>426</v>
      </c>
      <c r="C8077" t="s">
        <v>427</v>
      </c>
      <c r="D8077">
        <v>2023</v>
      </c>
      <c r="E8077">
        <v>14708707</v>
      </c>
      <c r="F8077">
        <v>1730000</v>
      </c>
      <c r="G8077">
        <v>37000</v>
      </c>
      <c r="H8077">
        <v>0</v>
      </c>
      <c r="I8077">
        <v>16475707</v>
      </c>
      <c r="J8077">
        <f t="shared" si="129"/>
        <v>5491902.333333333</v>
      </c>
    </row>
    <row r="8078" spans="1:10">
      <c r="A8078" t="s">
        <v>369</v>
      </c>
      <c r="B8078" t="s">
        <v>438</v>
      </c>
      <c r="C8078" t="s">
        <v>439</v>
      </c>
      <c r="D8078">
        <v>2023</v>
      </c>
      <c r="E8078">
        <v>0</v>
      </c>
      <c r="F8078">
        <v>0</v>
      </c>
      <c r="G8078">
        <v>200000</v>
      </c>
      <c r="H8078">
        <v>0</v>
      </c>
      <c r="I8078">
        <v>200000</v>
      </c>
      <c r="J8078">
        <f t="shared" si="129"/>
        <v>200000</v>
      </c>
    </row>
    <row r="8079" spans="1:10">
      <c r="A8079" t="s">
        <v>369</v>
      </c>
      <c r="B8079" t="s">
        <v>1623</v>
      </c>
      <c r="C8079" t="s">
        <v>1624</v>
      </c>
      <c r="D8079">
        <v>2023</v>
      </c>
      <c r="E8079">
        <v>3145000</v>
      </c>
      <c r="F8079">
        <v>0</v>
      </c>
      <c r="G8079">
        <v>0</v>
      </c>
      <c r="H8079">
        <v>0</v>
      </c>
      <c r="I8079">
        <v>3145000</v>
      </c>
      <c r="J8079">
        <f t="shared" si="129"/>
        <v>3145000</v>
      </c>
    </row>
    <row r="8080" spans="1:10">
      <c r="A8080" t="s">
        <v>369</v>
      </c>
      <c r="B8080" t="s">
        <v>449</v>
      </c>
      <c r="C8080" t="s">
        <v>450</v>
      </c>
      <c r="D8080">
        <v>2023</v>
      </c>
      <c r="E8080">
        <v>17382400</v>
      </c>
      <c r="F8080">
        <v>10000000</v>
      </c>
      <c r="G8080">
        <v>0</v>
      </c>
      <c r="H8080">
        <v>0</v>
      </c>
      <c r="I8080">
        <v>27382400</v>
      </c>
      <c r="J8080">
        <f t="shared" si="129"/>
        <v>13691200</v>
      </c>
    </row>
    <row r="8081" spans="1:10">
      <c r="A8081" t="s">
        <v>446</v>
      </c>
      <c r="B8081" t="s">
        <v>479</v>
      </c>
      <c r="C8081" t="s">
        <v>480</v>
      </c>
      <c r="D8081">
        <v>2023</v>
      </c>
      <c r="E8081">
        <v>0</v>
      </c>
      <c r="F8081">
        <v>0</v>
      </c>
      <c r="G8081">
        <v>43996</v>
      </c>
      <c r="H8081">
        <v>0</v>
      </c>
      <c r="I8081">
        <v>43996</v>
      </c>
      <c r="J8081">
        <f t="shared" si="129"/>
        <v>43996</v>
      </c>
    </row>
    <row r="8082" spans="1:10">
      <c r="A8082" t="s">
        <v>446</v>
      </c>
      <c r="B8082" t="s">
        <v>1074</v>
      </c>
      <c r="C8082" t="s">
        <v>520</v>
      </c>
      <c r="D8082">
        <v>2023</v>
      </c>
      <c r="E8082">
        <v>0</v>
      </c>
      <c r="F8082">
        <v>0</v>
      </c>
      <c r="G8082">
        <v>1103636</v>
      </c>
      <c r="H8082">
        <v>409000</v>
      </c>
      <c r="I8082">
        <v>1512636</v>
      </c>
      <c r="J8082">
        <f t="shared" si="129"/>
        <v>756318</v>
      </c>
    </row>
    <row r="8083" spans="1:10">
      <c r="A8083" t="s">
        <v>446</v>
      </c>
      <c r="B8083" t="s">
        <v>1471</v>
      </c>
      <c r="C8083" t="s">
        <v>1472</v>
      </c>
      <c r="D8083">
        <v>2023</v>
      </c>
      <c r="E8083">
        <v>240</v>
      </c>
      <c r="F8083">
        <v>0</v>
      </c>
      <c r="G8083">
        <v>0</v>
      </c>
      <c r="H8083">
        <v>0</v>
      </c>
      <c r="I8083">
        <v>240</v>
      </c>
      <c r="J8083">
        <f t="shared" si="129"/>
        <v>240</v>
      </c>
    </row>
    <row r="8084" spans="1:10">
      <c r="A8084" t="s">
        <v>446</v>
      </c>
      <c r="B8084" t="s">
        <v>2216</v>
      </c>
      <c r="C8084" t="s">
        <v>2217</v>
      </c>
      <c r="D8084">
        <v>2023</v>
      </c>
      <c r="E8084">
        <v>0</v>
      </c>
      <c r="F8084">
        <v>0</v>
      </c>
      <c r="G8084">
        <v>79999</v>
      </c>
      <c r="H8084">
        <v>0</v>
      </c>
      <c r="I8084">
        <v>79999</v>
      </c>
      <c r="J8084">
        <f t="shared" si="129"/>
        <v>79999</v>
      </c>
    </row>
    <row r="8085" spans="1:10">
      <c r="A8085" t="s">
        <v>446</v>
      </c>
      <c r="B8085" t="s">
        <v>506</v>
      </c>
      <c r="C8085" t="s">
        <v>507</v>
      </c>
      <c r="D8085">
        <v>2023</v>
      </c>
      <c r="E8085">
        <v>0</v>
      </c>
      <c r="F8085">
        <v>52396803</v>
      </c>
      <c r="G8085">
        <v>24963000</v>
      </c>
      <c r="H8085">
        <v>51753000</v>
      </c>
      <c r="I8085">
        <v>129112803</v>
      </c>
      <c r="J8085">
        <f t="shared" si="129"/>
        <v>43037601</v>
      </c>
    </row>
    <row r="8086" spans="1:10">
      <c r="A8086" t="s">
        <v>532</v>
      </c>
      <c r="B8086" t="s">
        <v>547</v>
      </c>
      <c r="C8086" t="s">
        <v>548</v>
      </c>
      <c r="D8086">
        <v>2023</v>
      </c>
      <c r="E8086">
        <v>487999</v>
      </c>
      <c r="F8086">
        <v>0</v>
      </c>
      <c r="G8086">
        <v>0</v>
      </c>
      <c r="H8086">
        <v>0</v>
      </c>
      <c r="I8086">
        <v>487999</v>
      </c>
      <c r="J8086">
        <f t="shared" si="129"/>
        <v>487999</v>
      </c>
    </row>
    <row r="8087" spans="1:10">
      <c r="A8087" t="s">
        <v>555</v>
      </c>
      <c r="B8087" t="s">
        <v>562</v>
      </c>
      <c r="C8087" t="s">
        <v>563</v>
      </c>
      <c r="D8087">
        <v>2023</v>
      </c>
      <c r="E8087">
        <v>0</v>
      </c>
      <c r="F8087">
        <v>171272</v>
      </c>
      <c r="G8087">
        <v>0</v>
      </c>
      <c r="H8087">
        <v>0</v>
      </c>
      <c r="I8087">
        <v>171272</v>
      </c>
      <c r="J8087">
        <f t="shared" si="129"/>
        <v>171272</v>
      </c>
    </row>
    <row r="8088" spans="1:10">
      <c r="A8088" t="s">
        <v>566</v>
      </c>
      <c r="B8088" t="s">
        <v>579</v>
      </c>
      <c r="C8088" t="s">
        <v>580</v>
      </c>
      <c r="D8088">
        <v>2023</v>
      </c>
      <c r="E8088">
        <v>303</v>
      </c>
      <c r="F8088">
        <v>0</v>
      </c>
      <c r="G8088">
        <v>0</v>
      </c>
      <c r="H8088">
        <v>0</v>
      </c>
      <c r="I8088">
        <v>303</v>
      </c>
      <c r="J8088">
        <f t="shared" si="129"/>
        <v>303</v>
      </c>
    </row>
    <row r="8089" spans="1:10">
      <c r="A8089" t="s">
        <v>742</v>
      </c>
      <c r="B8089" t="s">
        <v>743</v>
      </c>
      <c r="C8089" t="s">
        <v>744</v>
      </c>
      <c r="D8089">
        <v>2023</v>
      </c>
      <c r="E8089">
        <v>702998</v>
      </c>
      <c r="F8089">
        <v>0</v>
      </c>
      <c r="G8089">
        <v>0</v>
      </c>
      <c r="H8089">
        <v>0</v>
      </c>
      <c r="I8089">
        <v>702998</v>
      </c>
      <c r="J8089">
        <f t="shared" si="129"/>
        <v>702998</v>
      </c>
    </row>
    <row r="8090" spans="1:10">
      <c r="A8090" t="s">
        <v>759</v>
      </c>
      <c r="B8090" t="s">
        <v>760</v>
      </c>
      <c r="C8090" t="s">
        <v>761</v>
      </c>
      <c r="D8090">
        <v>2023</v>
      </c>
      <c r="E8090">
        <v>0</v>
      </c>
      <c r="F8090">
        <v>0</v>
      </c>
      <c r="G8090">
        <v>0</v>
      </c>
      <c r="H8090">
        <v>1800000</v>
      </c>
      <c r="I8090">
        <v>1800000</v>
      </c>
      <c r="J8090">
        <f t="shared" si="129"/>
        <v>1800000</v>
      </c>
    </row>
    <row r="8091" spans="1:10">
      <c r="A8091" t="s">
        <v>759</v>
      </c>
      <c r="B8091" t="s">
        <v>774</v>
      </c>
      <c r="C8091" t="s">
        <v>775</v>
      </c>
      <c r="D8091">
        <v>2023</v>
      </c>
      <c r="E8091">
        <v>0</v>
      </c>
      <c r="F8091">
        <v>0</v>
      </c>
      <c r="G8091">
        <v>0</v>
      </c>
      <c r="H8091">
        <v>3088000</v>
      </c>
      <c r="I8091">
        <v>3088000</v>
      </c>
      <c r="J8091">
        <f t="shared" si="129"/>
        <v>3088000</v>
      </c>
    </row>
    <row r="8092" spans="1:10">
      <c r="A8092" t="s">
        <v>822</v>
      </c>
      <c r="B8092" t="s">
        <v>831</v>
      </c>
      <c r="C8092" t="s">
        <v>832</v>
      </c>
      <c r="D8092">
        <v>2023</v>
      </c>
      <c r="E8092">
        <v>0</v>
      </c>
      <c r="F8092">
        <v>5295000</v>
      </c>
      <c r="G8092">
        <v>0</v>
      </c>
      <c r="H8092">
        <v>0</v>
      </c>
      <c r="I8092">
        <v>5295000</v>
      </c>
      <c r="J8092">
        <f t="shared" si="129"/>
        <v>5295000</v>
      </c>
    </row>
    <row r="8093" spans="1:10">
      <c r="A8093" t="s">
        <v>843</v>
      </c>
      <c r="B8093" t="s">
        <v>844</v>
      </c>
      <c r="C8093" t="s">
        <v>845</v>
      </c>
      <c r="D8093">
        <v>2023</v>
      </c>
      <c r="E8093">
        <v>0</v>
      </c>
      <c r="F8093">
        <v>0</v>
      </c>
      <c r="G8093">
        <v>0</v>
      </c>
      <c r="H8093">
        <v>2999999</v>
      </c>
      <c r="I8093">
        <v>2999999</v>
      </c>
      <c r="J8093">
        <f t="shared" si="129"/>
        <v>2999999</v>
      </c>
    </row>
    <row r="8094" spans="1:10">
      <c r="A8094" t="s">
        <v>854</v>
      </c>
      <c r="B8094" t="s">
        <v>855</v>
      </c>
      <c r="C8094" t="s">
        <v>856</v>
      </c>
      <c r="D8094">
        <v>2023</v>
      </c>
      <c r="E8094">
        <v>0</v>
      </c>
      <c r="F8094">
        <v>5740534</v>
      </c>
      <c r="G8094">
        <v>4500000</v>
      </c>
      <c r="H8094">
        <v>63037000</v>
      </c>
      <c r="I8094">
        <v>73277534</v>
      </c>
      <c r="J8094">
        <f t="shared" si="129"/>
        <v>24425844.666666668</v>
      </c>
    </row>
    <row r="8095" spans="1:10">
      <c r="A8095" t="s">
        <v>854</v>
      </c>
      <c r="B8095" t="s">
        <v>861</v>
      </c>
      <c r="C8095" t="s">
        <v>862</v>
      </c>
      <c r="D8095">
        <v>2023</v>
      </c>
      <c r="E8095">
        <v>14999940</v>
      </c>
      <c r="F8095">
        <v>2700000</v>
      </c>
      <c r="G8095">
        <v>0</v>
      </c>
      <c r="H8095">
        <v>2700000</v>
      </c>
      <c r="I8095">
        <v>20399940</v>
      </c>
      <c r="J8095">
        <f t="shared" si="129"/>
        <v>6799980</v>
      </c>
    </row>
    <row r="8096" spans="1:10">
      <c r="A8096" t="s">
        <v>38</v>
      </c>
      <c r="B8096" t="s">
        <v>1127</v>
      </c>
      <c r="C8096" t="s">
        <v>1128</v>
      </c>
      <c r="D8096">
        <v>2023</v>
      </c>
      <c r="E8096">
        <v>1783553</v>
      </c>
      <c r="F8096">
        <v>4263000</v>
      </c>
      <c r="G8096">
        <v>0</v>
      </c>
      <c r="H8096">
        <v>324000</v>
      </c>
      <c r="I8096">
        <v>6370553</v>
      </c>
      <c r="J8096">
        <f t="shared" si="129"/>
        <v>2123517.6666666665</v>
      </c>
    </row>
    <row r="8097" spans="1:10">
      <c r="A8097" t="s">
        <v>73</v>
      </c>
      <c r="B8097" t="s">
        <v>76</v>
      </c>
      <c r="C8097" t="s">
        <v>77</v>
      </c>
      <c r="D8097">
        <v>2023</v>
      </c>
      <c r="E8097">
        <v>0</v>
      </c>
      <c r="F8097">
        <v>0</v>
      </c>
      <c r="G8097">
        <v>0</v>
      </c>
      <c r="H8097">
        <v>767</v>
      </c>
      <c r="I8097">
        <v>767</v>
      </c>
      <c r="J8097">
        <f t="shared" si="129"/>
        <v>767</v>
      </c>
    </row>
    <row r="8098" spans="1:10">
      <c r="A8098" t="s">
        <v>73</v>
      </c>
      <c r="B8098" t="s">
        <v>78</v>
      </c>
      <c r="C8098" t="s">
        <v>79</v>
      </c>
      <c r="D8098">
        <v>2023</v>
      </c>
      <c r="E8098">
        <v>0</v>
      </c>
      <c r="F8098">
        <v>605205</v>
      </c>
      <c r="G8098">
        <v>0</v>
      </c>
      <c r="H8098">
        <v>0</v>
      </c>
      <c r="I8098">
        <v>605205</v>
      </c>
      <c r="J8098">
        <f t="shared" si="129"/>
        <v>605205</v>
      </c>
    </row>
    <row r="8099" spans="1:10">
      <c r="A8099" t="s">
        <v>85</v>
      </c>
      <c r="B8099" t="s">
        <v>88</v>
      </c>
      <c r="C8099" t="s">
        <v>89</v>
      </c>
      <c r="D8099">
        <v>2023</v>
      </c>
      <c r="E8099">
        <v>519</v>
      </c>
      <c r="F8099">
        <v>0</v>
      </c>
      <c r="G8099">
        <v>0</v>
      </c>
      <c r="H8099">
        <v>0</v>
      </c>
      <c r="I8099">
        <v>519</v>
      </c>
      <c r="J8099">
        <f t="shared" si="129"/>
        <v>519</v>
      </c>
    </row>
    <row r="8100" spans="1:10">
      <c r="A8100" t="s">
        <v>92</v>
      </c>
      <c r="B8100" t="s">
        <v>2629</v>
      </c>
      <c r="C8100" t="s">
        <v>2630</v>
      </c>
      <c r="D8100">
        <v>2023</v>
      </c>
      <c r="E8100">
        <v>0</v>
      </c>
      <c r="F8100">
        <v>0</v>
      </c>
      <c r="G8100">
        <v>0</v>
      </c>
      <c r="H8100">
        <v>4300000</v>
      </c>
      <c r="I8100">
        <v>4300000</v>
      </c>
      <c r="J8100">
        <f t="shared" si="129"/>
        <v>4300000</v>
      </c>
    </row>
    <row r="8101" spans="1:10">
      <c r="A8101" t="s">
        <v>92</v>
      </c>
      <c r="B8101" t="s">
        <v>109</v>
      </c>
      <c r="C8101" t="s">
        <v>110</v>
      </c>
      <c r="D8101">
        <v>2023</v>
      </c>
      <c r="E8101">
        <v>0</v>
      </c>
      <c r="F8101">
        <v>34998</v>
      </c>
      <c r="G8101">
        <v>36000</v>
      </c>
      <c r="H8101">
        <v>0</v>
      </c>
      <c r="I8101">
        <v>70998</v>
      </c>
      <c r="J8101">
        <f t="shared" si="129"/>
        <v>35499</v>
      </c>
    </row>
    <row r="8102" spans="1:10">
      <c r="A8102" t="s">
        <v>141</v>
      </c>
      <c r="B8102" t="s">
        <v>144</v>
      </c>
      <c r="C8102" t="s">
        <v>145</v>
      </c>
      <c r="D8102">
        <v>2023</v>
      </c>
      <c r="E8102">
        <v>591000</v>
      </c>
      <c r="F8102">
        <v>0</v>
      </c>
      <c r="G8102">
        <v>0</v>
      </c>
      <c r="H8102">
        <v>0</v>
      </c>
      <c r="I8102">
        <v>591000</v>
      </c>
      <c r="J8102">
        <f t="shared" si="129"/>
        <v>591000</v>
      </c>
    </row>
    <row r="8103" spans="1:10">
      <c r="A8103" t="s">
        <v>155</v>
      </c>
      <c r="B8103" t="s">
        <v>174</v>
      </c>
      <c r="C8103" t="s">
        <v>175</v>
      </c>
      <c r="D8103">
        <v>2023</v>
      </c>
      <c r="E8103">
        <v>200000</v>
      </c>
      <c r="F8103">
        <v>0</v>
      </c>
      <c r="G8103">
        <v>0</v>
      </c>
      <c r="H8103">
        <v>0</v>
      </c>
      <c r="I8103">
        <v>200000</v>
      </c>
      <c r="J8103">
        <f t="shared" si="129"/>
        <v>200000</v>
      </c>
    </row>
    <row r="8104" spans="1:10">
      <c r="A8104" t="s">
        <v>155</v>
      </c>
      <c r="B8104" t="s">
        <v>216</v>
      </c>
      <c r="C8104" t="s">
        <v>217</v>
      </c>
      <c r="D8104">
        <v>2023</v>
      </c>
      <c r="E8104">
        <v>193797</v>
      </c>
      <c r="F8104">
        <v>0</v>
      </c>
      <c r="G8104">
        <v>0</v>
      </c>
      <c r="H8104">
        <v>0</v>
      </c>
      <c r="I8104">
        <v>193797</v>
      </c>
      <c r="J8104">
        <f t="shared" si="129"/>
        <v>193797</v>
      </c>
    </row>
    <row r="8105" spans="1:10">
      <c r="A8105" t="s">
        <v>155</v>
      </c>
      <c r="B8105" t="s">
        <v>218</v>
      </c>
      <c r="C8105" t="s">
        <v>219</v>
      </c>
      <c r="D8105">
        <v>2023</v>
      </c>
      <c r="E8105">
        <v>0</v>
      </c>
      <c r="F8105">
        <v>0</v>
      </c>
      <c r="G8105">
        <v>0</v>
      </c>
      <c r="H8105">
        <v>7365000</v>
      </c>
      <c r="I8105">
        <v>7365000</v>
      </c>
      <c r="J8105">
        <f t="shared" si="129"/>
        <v>7365000</v>
      </c>
    </row>
    <row r="8106" spans="1:10">
      <c r="A8106" t="s">
        <v>155</v>
      </c>
      <c r="B8106" t="s">
        <v>230</v>
      </c>
      <c r="C8106" t="s">
        <v>231</v>
      </c>
      <c r="D8106">
        <v>2023</v>
      </c>
      <c r="E8106">
        <v>4045000</v>
      </c>
      <c r="F8106">
        <v>0</v>
      </c>
      <c r="G8106">
        <v>0</v>
      </c>
      <c r="H8106">
        <v>0</v>
      </c>
      <c r="I8106">
        <v>4045000</v>
      </c>
      <c r="J8106">
        <f t="shared" si="129"/>
        <v>4045000</v>
      </c>
    </row>
    <row r="8107" spans="1:10">
      <c r="A8107" t="s">
        <v>155</v>
      </c>
      <c r="B8107" t="s">
        <v>240</v>
      </c>
      <c r="C8107" t="s">
        <v>241</v>
      </c>
      <c r="D8107">
        <v>2023</v>
      </c>
      <c r="E8107">
        <v>10057000</v>
      </c>
      <c r="F8107">
        <v>0</v>
      </c>
      <c r="G8107">
        <v>0</v>
      </c>
      <c r="H8107">
        <v>0</v>
      </c>
      <c r="I8107">
        <v>10057000</v>
      </c>
      <c r="J8107">
        <f t="shared" ref="J8107:J8170" si="130">AVERAGEIF(E8107:H8107, "&gt;0")</f>
        <v>10057000</v>
      </c>
    </row>
    <row r="8108" spans="1:10">
      <c r="A8108" t="s">
        <v>203</v>
      </c>
      <c r="B8108" t="s">
        <v>324</v>
      </c>
      <c r="C8108" t="s">
        <v>325</v>
      </c>
      <c r="D8108">
        <v>2023</v>
      </c>
      <c r="E8108">
        <v>0</v>
      </c>
      <c r="F8108">
        <v>0</v>
      </c>
      <c r="G8108">
        <v>0</v>
      </c>
      <c r="H8108">
        <v>2086137</v>
      </c>
      <c r="I8108">
        <v>2086137</v>
      </c>
      <c r="J8108">
        <f t="shared" si="130"/>
        <v>2086137</v>
      </c>
    </row>
    <row r="8109" spans="1:10">
      <c r="A8109" t="s">
        <v>178</v>
      </c>
      <c r="B8109" t="s">
        <v>179</v>
      </c>
      <c r="C8109" t="s">
        <v>180</v>
      </c>
      <c r="D8109">
        <v>2023</v>
      </c>
      <c r="E8109">
        <v>2500000</v>
      </c>
      <c r="F8109">
        <v>0</v>
      </c>
      <c r="G8109">
        <v>0</v>
      </c>
      <c r="H8109">
        <v>0</v>
      </c>
      <c r="I8109">
        <v>2500000</v>
      </c>
      <c r="J8109">
        <f t="shared" si="130"/>
        <v>2500000</v>
      </c>
    </row>
    <row r="8110" spans="1:10">
      <c r="A8110" t="s">
        <v>356</v>
      </c>
      <c r="B8110" t="s">
        <v>1141</v>
      </c>
      <c r="C8110" t="s">
        <v>1142</v>
      </c>
      <c r="D8110">
        <v>2023</v>
      </c>
      <c r="E8110">
        <v>0</v>
      </c>
      <c r="F8110">
        <v>1609582</v>
      </c>
      <c r="G8110">
        <v>2306000</v>
      </c>
      <c r="H8110">
        <v>571000</v>
      </c>
      <c r="I8110">
        <v>4486582</v>
      </c>
      <c r="J8110">
        <f t="shared" si="130"/>
        <v>1495527.3333333333</v>
      </c>
    </row>
    <row r="8111" spans="1:10">
      <c r="A8111" t="s">
        <v>356</v>
      </c>
      <c r="B8111" t="s">
        <v>357</v>
      </c>
      <c r="C8111" t="s">
        <v>358</v>
      </c>
      <c r="D8111">
        <v>2023</v>
      </c>
      <c r="E8111">
        <v>0</v>
      </c>
      <c r="F8111">
        <v>0</v>
      </c>
      <c r="G8111">
        <v>0</v>
      </c>
      <c r="H8111">
        <v>31863</v>
      </c>
      <c r="I8111">
        <v>31863</v>
      </c>
      <c r="J8111">
        <f t="shared" si="130"/>
        <v>31863</v>
      </c>
    </row>
    <row r="8112" spans="1:10">
      <c r="A8112" t="s">
        <v>356</v>
      </c>
      <c r="B8112" t="s">
        <v>359</v>
      </c>
      <c r="C8112" t="s">
        <v>1720</v>
      </c>
      <c r="D8112">
        <v>2023</v>
      </c>
      <c r="E8112">
        <v>0</v>
      </c>
      <c r="F8112">
        <v>348090</v>
      </c>
      <c r="G8112">
        <v>30000</v>
      </c>
      <c r="H8112">
        <v>1013000</v>
      </c>
      <c r="I8112">
        <v>1391090</v>
      </c>
      <c r="J8112">
        <f t="shared" si="130"/>
        <v>463696.66666666669</v>
      </c>
    </row>
    <row r="8113" spans="1:10">
      <c r="A8113" t="s">
        <v>356</v>
      </c>
      <c r="B8113" t="s">
        <v>361</v>
      </c>
      <c r="C8113" t="s">
        <v>362</v>
      </c>
      <c r="D8113">
        <v>2023</v>
      </c>
      <c r="E8113">
        <v>0</v>
      </c>
      <c r="F8113">
        <v>956456</v>
      </c>
      <c r="G8113">
        <v>1606000</v>
      </c>
      <c r="H8113">
        <v>4314000</v>
      </c>
      <c r="I8113">
        <v>6876456</v>
      </c>
      <c r="J8113">
        <f t="shared" si="130"/>
        <v>2292152</v>
      </c>
    </row>
    <row r="8114" spans="1:10">
      <c r="A8114" t="s">
        <v>369</v>
      </c>
      <c r="B8114" t="s">
        <v>370</v>
      </c>
      <c r="C8114" t="s">
        <v>371</v>
      </c>
      <c r="D8114">
        <v>2023</v>
      </c>
      <c r="E8114">
        <v>16181000</v>
      </c>
      <c r="F8114">
        <v>0</v>
      </c>
      <c r="G8114">
        <v>0</v>
      </c>
      <c r="H8114">
        <v>0</v>
      </c>
      <c r="I8114">
        <v>16181000</v>
      </c>
      <c r="J8114">
        <f t="shared" si="130"/>
        <v>16181000</v>
      </c>
    </row>
    <row r="8115" spans="1:10">
      <c r="A8115" t="s">
        <v>369</v>
      </c>
      <c r="B8115" t="s">
        <v>372</v>
      </c>
      <c r="C8115" t="s">
        <v>373</v>
      </c>
      <c r="D8115">
        <v>2023</v>
      </c>
      <c r="E8115">
        <v>0</v>
      </c>
      <c r="F8115">
        <v>0</v>
      </c>
      <c r="G8115">
        <v>24457074</v>
      </c>
      <c r="H8115">
        <v>5599000</v>
      </c>
      <c r="I8115">
        <v>30056074</v>
      </c>
      <c r="J8115">
        <f t="shared" si="130"/>
        <v>15028037</v>
      </c>
    </row>
    <row r="8116" spans="1:10">
      <c r="A8116" t="s">
        <v>369</v>
      </c>
      <c r="B8116" t="s">
        <v>378</v>
      </c>
      <c r="C8116" t="s">
        <v>379</v>
      </c>
      <c r="D8116">
        <v>2023</v>
      </c>
      <c r="E8116">
        <v>0</v>
      </c>
      <c r="F8116">
        <v>0</v>
      </c>
      <c r="G8116">
        <v>747098</v>
      </c>
      <c r="H8116">
        <v>0</v>
      </c>
      <c r="I8116">
        <v>747098</v>
      </c>
      <c r="J8116">
        <f t="shared" si="130"/>
        <v>747098</v>
      </c>
    </row>
    <row r="8117" spans="1:10">
      <c r="A8117" t="s">
        <v>369</v>
      </c>
      <c r="B8117" t="s">
        <v>380</v>
      </c>
      <c r="C8117" t="s">
        <v>381</v>
      </c>
      <c r="D8117">
        <v>2023</v>
      </c>
      <c r="E8117">
        <v>446999</v>
      </c>
      <c r="F8117">
        <v>0</v>
      </c>
      <c r="G8117">
        <v>0</v>
      </c>
      <c r="H8117">
        <v>0</v>
      </c>
      <c r="I8117">
        <v>446999</v>
      </c>
      <c r="J8117">
        <f t="shared" si="130"/>
        <v>446999</v>
      </c>
    </row>
    <row r="8118" spans="1:10">
      <c r="A8118" t="s">
        <v>369</v>
      </c>
      <c r="B8118" t="s">
        <v>392</v>
      </c>
      <c r="C8118" t="s">
        <v>393</v>
      </c>
      <c r="D8118">
        <v>2023</v>
      </c>
      <c r="E8118">
        <v>1933511</v>
      </c>
      <c r="F8118">
        <v>0</v>
      </c>
      <c r="G8118">
        <v>0</v>
      </c>
      <c r="H8118">
        <v>0</v>
      </c>
      <c r="I8118">
        <v>1933511</v>
      </c>
      <c r="J8118">
        <f t="shared" si="130"/>
        <v>1933511</v>
      </c>
    </row>
    <row r="8119" spans="1:10">
      <c r="A8119" t="s">
        <v>369</v>
      </c>
      <c r="B8119" t="s">
        <v>449</v>
      </c>
      <c r="C8119" t="s">
        <v>450</v>
      </c>
      <c r="D8119">
        <v>2023</v>
      </c>
      <c r="E8119">
        <v>20188500</v>
      </c>
      <c r="F8119">
        <v>0</v>
      </c>
      <c r="G8119">
        <v>0</v>
      </c>
      <c r="H8119">
        <v>0</v>
      </c>
      <c r="I8119">
        <v>20188500</v>
      </c>
      <c r="J8119">
        <f t="shared" si="130"/>
        <v>20188500</v>
      </c>
    </row>
    <row r="8120" spans="1:10">
      <c r="A8120" t="s">
        <v>446</v>
      </c>
      <c r="B8120" t="s">
        <v>481</v>
      </c>
      <c r="C8120" t="s">
        <v>482</v>
      </c>
      <c r="D8120">
        <v>2023</v>
      </c>
      <c r="E8120">
        <v>0</v>
      </c>
      <c r="F8120">
        <v>0</v>
      </c>
      <c r="G8120">
        <v>51250</v>
      </c>
      <c r="H8120">
        <v>38000</v>
      </c>
      <c r="I8120">
        <v>89250</v>
      </c>
      <c r="J8120">
        <f t="shared" si="130"/>
        <v>44625</v>
      </c>
    </row>
    <row r="8121" spans="1:10">
      <c r="A8121" t="s">
        <v>446</v>
      </c>
      <c r="B8121" t="s">
        <v>483</v>
      </c>
      <c r="C8121" t="s">
        <v>484</v>
      </c>
      <c r="D8121">
        <v>2023</v>
      </c>
      <c r="E8121">
        <v>0</v>
      </c>
      <c r="F8121">
        <v>2303616</v>
      </c>
      <c r="G8121">
        <v>180000</v>
      </c>
      <c r="H8121">
        <v>0</v>
      </c>
      <c r="I8121">
        <v>2483616</v>
      </c>
      <c r="J8121">
        <f t="shared" si="130"/>
        <v>1241808</v>
      </c>
    </row>
    <row r="8122" spans="1:10">
      <c r="A8122" t="s">
        <v>446</v>
      </c>
      <c r="B8122" t="s">
        <v>485</v>
      </c>
      <c r="C8122" t="s">
        <v>486</v>
      </c>
      <c r="D8122">
        <v>2023</v>
      </c>
      <c r="E8122">
        <v>0</v>
      </c>
      <c r="F8122">
        <v>0</v>
      </c>
      <c r="G8122">
        <v>999</v>
      </c>
      <c r="H8122">
        <v>0</v>
      </c>
      <c r="I8122">
        <v>999</v>
      </c>
      <c r="J8122">
        <f t="shared" si="130"/>
        <v>999</v>
      </c>
    </row>
    <row r="8123" spans="1:10">
      <c r="A8123" t="s">
        <v>446</v>
      </c>
      <c r="B8123" t="s">
        <v>504</v>
      </c>
      <c r="C8123" t="s">
        <v>505</v>
      </c>
      <c r="D8123">
        <v>2023</v>
      </c>
      <c r="E8123">
        <v>0</v>
      </c>
      <c r="F8123">
        <v>0</v>
      </c>
      <c r="G8123">
        <v>71000</v>
      </c>
      <c r="H8123">
        <v>0</v>
      </c>
      <c r="I8123">
        <v>71000</v>
      </c>
      <c r="J8123">
        <f t="shared" si="130"/>
        <v>71000</v>
      </c>
    </row>
    <row r="8124" spans="1:10">
      <c r="A8124" t="s">
        <v>446</v>
      </c>
      <c r="B8124" t="s">
        <v>506</v>
      </c>
      <c r="C8124" t="s">
        <v>507</v>
      </c>
      <c r="D8124">
        <v>2023</v>
      </c>
      <c r="E8124">
        <v>19757000</v>
      </c>
      <c r="F8124">
        <v>0</v>
      </c>
      <c r="G8124">
        <v>0</v>
      </c>
      <c r="H8124">
        <v>58000</v>
      </c>
      <c r="I8124">
        <v>19815000</v>
      </c>
      <c r="J8124">
        <f t="shared" si="130"/>
        <v>9907500</v>
      </c>
    </row>
    <row r="8125" spans="1:10">
      <c r="A8125" t="s">
        <v>822</v>
      </c>
      <c r="B8125" t="s">
        <v>823</v>
      </c>
      <c r="C8125" t="s">
        <v>824</v>
      </c>
      <c r="D8125">
        <v>2023</v>
      </c>
      <c r="E8125">
        <v>22262198</v>
      </c>
      <c r="F8125">
        <v>0</v>
      </c>
      <c r="G8125">
        <v>22288000</v>
      </c>
      <c r="H8125">
        <v>0</v>
      </c>
      <c r="I8125">
        <v>44550198</v>
      </c>
      <c r="J8125">
        <f t="shared" si="130"/>
        <v>22275099</v>
      </c>
    </row>
    <row r="8126" spans="1:10">
      <c r="A8126" t="s">
        <v>822</v>
      </c>
      <c r="B8126" t="s">
        <v>831</v>
      </c>
      <c r="C8126" t="s">
        <v>832</v>
      </c>
      <c r="D8126">
        <v>2023</v>
      </c>
      <c r="E8126">
        <v>0</v>
      </c>
      <c r="F8126">
        <v>0</v>
      </c>
      <c r="G8126">
        <v>6111213</v>
      </c>
      <c r="H8126">
        <v>1345000</v>
      </c>
      <c r="I8126">
        <v>7456213</v>
      </c>
      <c r="J8126">
        <f t="shared" si="130"/>
        <v>3728106.5</v>
      </c>
    </row>
    <row r="8127" spans="1:10">
      <c r="A8127" t="s">
        <v>843</v>
      </c>
      <c r="B8127" t="s">
        <v>850</v>
      </c>
      <c r="C8127" t="s">
        <v>851</v>
      </c>
      <c r="D8127">
        <v>2023</v>
      </c>
      <c r="E8127">
        <v>54375999</v>
      </c>
      <c r="F8127">
        <v>19524000</v>
      </c>
      <c r="G8127">
        <v>61000000</v>
      </c>
      <c r="H8127">
        <v>0</v>
      </c>
      <c r="I8127">
        <v>134899999</v>
      </c>
      <c r="J8127">
        <f t="shared" si="130"/>
        <v>44966666.333333336</v>
      </c>
    </row>
    <row r="8128" spans="1:10">
      <c r="A8128" t="s">
        <v>141</v>
      </c>
      <c r="B8128" t="s">
        <v>146</v>
      </c>
      <c r="C8128" t="s">
        <v>147</v>
      </c>
      <c r="D8128">
        <v>2023</v>
      </c>
      <c r="E8128">
        <v>1200000</v>
      </c>
      <c r="F8128">
        <v>0</v>
      </c>
      <c r="G8128">
        <v>0</v>
      </c>
      <c r="H8128">
        <v>0</v>
      </c>
      <c r="I8128">
        <v>1200000</v>
      </c>
      <c r="J8128">
        <f t="shared" si="130"/>
        <v>1200000</v>
      </c>
    </row>
    <row r="8129" spans="1:10">
      <c r="A8129" t="s">
        <v>369</v>
      </c>
      <c r="B8129" t="s">
        <v>392</v>
      </c>
      <c r="C8129" t="s">
        <v>393</v>
      </c>
      <c r="D8129">
        <v>2023</v>
      </c>
      <c r="E8129">
        <v>0</v>
      </c>
      <c r="F8129">
        <v>0</v>
      </c>
      <c r="G8129">
        <v>8284999</v>
      </c>
      <c r="H8129">
        <v>6668000</v>
      </c>
      <c r="I8129">
        <v>14952999</v>
      </c>
      <c r="J8129">
        <f t="shared" si="130"/>
        <v>7476499.5</v>
      </c>
    </row>
    <row r="8130" spans="1:10">
      <c r="A8130" t="s">
        <v>369</v>
      </c>
      <c r="B8130" t="s">
        <v>914</v>
      </c>
      <c r="C8130" t="s">
        <v>805</v>
      </c>
      <c r="D8130">
        <v>2023</v>
      </c>
      <c r="E8130">
        <v>9436302</v>
      </c>
      <c r="F8130">
        <v>728000</v>
      </c>
      <c r="G8130">
        <v>23236000</v>
      </c>
      <c r="H8130">
        <v>0</v>
      </c>
      <c r="I8130">
        <v>33400302</v>
      </c>
      <c r="J8130">
        <f t="shared" si="130"/>
        <v>11133434</v>
      </c>
    </row>
    <row r="8131" spans="1:10">
      <c r="A8131" t="s">
        <v>369</v>
      </c>
      <c r="B8131" t="s">
        <v>426</v>
      </c>
      <c r="C8131" t="s">
        <v>427</v>
      </c>
      <c r="D8131">
        <v>2023</v>
      </c>
      <c r="E8131">
        <v>20000</v>
      </c>
      <c r="F8131">
        <v>0</v>
      </c>
      <c r="G8131">
        <v>0</v>
      </c>
      <c r="H8131">
        <v>0</v>
      </c>
      <c r="I8131">
        <v>20000</v>
      </c>
      <c r="J8131">
        <f t="shared" si="130"/>
        <v>20000</v>
      </c>
    </row>
    <row r="8132" spans="1:10">
      <c r="A8132" t="s">
        <v>474</v>
      </c>
      <c r="B8132" t="s">
        <v>475</v>
      </c>
      <c r="C8132" t="s">
        <v>476</v>
      </c>
      <c r="D8132">
        <v>2023</v>
      </c>
      <c r="E8132">
        <v>137886</v>
      </c>
      <c r="F8132">
        <v>0</v>
      </c>
      <c r="G8132">
        <v>0</v>
      </c>
      <c r="H8132">
        <v>0</v>
      </c>
      <c r="I8132">
        <v>137886</v>
      </c>
      <c r="J8132">
        <f t="shared" si="130"/>
        <v>137886</v>
      </c>
    </row>
    <row r="8133" spans="1:10">
      <c r="A8133" t="s">
        <v>446</v>
      </c>
      <c r="B8133" t="s">
        <v>479</v>
      </c>
      <c r="C8133" t="s">
        <v>480</v>
      </c>
      <c r="D8133">
        <v>2023</v>
      </c>
      <c r="E8133">
        <v>0</v>
      </c>
      <c r="F8133">
        <v>0</v>
      </c>
      <c r="G8133">
        <v>17000</v>
      </c>
      <c r="H8133">
        <v>40000</v>
      </c>
      <c r="I8133">
        <v>57000</v>
      </c>
      <c r="J8133">
        <f t="shared" si="130"/>
        <v>28500</v>
      </c>
    </row>
    <row r="8134" spans="1:10">
      <c r="A8134" t="s">
        <v>446</v>
      </c>
      <c r="B8134" t="s">
        <v>1184</v>
      </c>
      <c r="C8134" t="s">
        <v>1168</v>
      </c>
      <c r="D8134">
        <v>2023</v>
      </c>
      <c r="E8134">
        <v>0</v>
      </c>
      <c r="F8134">
        <v>0</v>
      </c>
      <c r="G8134">
        <v>2184000</v>
      </c>
      <c r="H8134">
        <v>0</v>
      </c>
      <c r="I8134">
        <v>2184000</v>
      </c>
      <c r="J8134">
        <f t="shared" si="130"/>
        <v>2184000</v>
      </c>
    </row>
    <row r="8135" spans="1:10">
      <c r="A8135" t="s">
        <v>446</v>
      </c>
      <c r="B8135" t="s">
        <v>493</v>
      </c>
      <c r="C8135" t="s">
        <v>494</v>
      </c>
      <c r="D8135">
        <v>2023</v>
      </c>
      <c r="E8135">
        <v>2248000</v>
      </c>
      <c r="F8135">
        <v>0</v>
      </c>
      <c r="G8135">
        <v>0</v>
      </c>
      <c r="H8135">
        <v>0</v>
      </c>
      <c r="I8135">
        <v>2248000</v>
      </c>
      <c r="J8135">
        <f t="shared" si="130"/>
        <v>2248000</v>
      </c>
    </row>
    <row r="8136" spans="1:10">
      <c r="A8136" t="s">
        <v>555</v>
      </c>
      <c r="B8136" t="s">
        <v>562</v>
      </c>
      <c r="C8136" t="s">
        <v>563</v>
      </c>
      <c r="D8136">
        <v>2023</v>
      </c>
      <c r="E8136">
        <v>0</v>
      </c>
      <c r="F8136">
        <v>6116238</v>
      </c>
      <c r="G8136">
        <v>36097000</v>
      </c>
      <c r="H8136">
        <v>14965000</v>
      </c>
      <c r="I8136">
        <v>57178238</v>
      </c>
      <c r="J8136">
        <f t="shared" si="130"/>
        <v>19059412.666666668</v>
      </c>
    </row>
    <row r="8137" spans="1:10">
      <c r="A8137" t="s">
        <v>843</v>
      </c>
      <c r="B8137" t="s">
        <v>1668</v>
      </c>
      <c r="C8137" t="s">
        <v>1669</v>
      </c>
      <c r="D8137">
        <v>2023</v>
      </c>
      <c r="E8137">
        <v>5553000</v>
      </c>
      <c r="F8137">
        <v>0</v>
      </c>
      <c r="G8137">
        <v>0</v>
      </c>
      <c r="H8137">
        <v>0</v>
      </c>
      <c r="I8137">
        <v>5553000</v>
      </c>
      <c r="J8137">
        <f t="shared" si="130"/>
        <v>5553000</v>
      </c>
    </row>
    <row r="8138" spans="1:10">
      <c r="A8138" t="s">
        <v>9</v>
      </c>
      <c r="B8138" t="s">
        <v>10</v>
      </c>
      <c r="C8138" t="s">
        <v>11</v>
      </c>
      <c r="D8138">
        <v>2023</v>
      </c>
      <c r="E8138">
        <v>809959</v>
      </c>
      <c r="F8138">
        <v>676000</v>
      </c>
      <c r="G8138">
        <v>10648000</v>
      </c>
      <c r="H8138">
        <v>580000</v>
      </c>
      <c r="I8138">
        <v>12713959</v>
      </c>
      <c r="J8138">
        <f t="shared" si="130"/>
        <v>3178489.75</v>
      </c>
    </row>
    <row r="8139" spans="1:10">
      <c r="A8139" t="s">
        <v>9</v>
      </c>
      <c r="B8139" t="s">
        <v>12</v>
      </c>
      <c r="C8139" t="s">
        <v>13</v>
      </c>
      <c r="D8139">
        <v>2023</v>
      </c>
      <c r="E8139">
        <v>2976998</v>
      </c>
      <c r="F8139">
        <v>2164000</v>
      </c>
      <c r="G8139">
        <v>0</v>
      </c>
      <c r="H8139">
        <v>0</v>
      </c>
      <c r="I8139">
        <v>5140998</v>
      </c>
      <c r="J8139">
        <f t="shared" si="130"/>
        <v>2570499</v>
      </c>
    </row>
    <row r="8140" spans="1:10">
      <c r="A8140" t="s">
        <v>16</v>
      </c>
      <c r="B8140" t="s">
        <v>2631</v>
      </c>
      <c r="C8140" t="s">
        <v>2632</v>
      </c>
      <c r="D8140">
        <v>2023</v>
      </c>
      <c r="E8140">
        <v>40000000</v>
      </c>
      <c r="F8140">
        <v>0</v>
      </c>
      <c r="G8140">
        <v>0</v>
      </c>
      <c r="H8140">
        <v>0</v>
      </c>
      <c r="I8140">
        <v>40000000</v>
      </c>
      <c r="J8140">
        <f t="shared" si="130"/>
        <v>40000000</v>
      </c>
    </row>
    <row r="8141" spans="1:10">
      <c r="A8141" t="s">
        <v>16</v>
      </c>
      <c r="B8141" t="s">
        <v>2139</v>
      </c>
      <c r="C8141" t="s">
        <v>2140</v>
      </c>
      <c r="D8141">
        <v>2023</v>
      </c>
      <c r="E8141">
        <v>3592047</v>
      </c>
      <c r="F8141">
        <v>0</v>
      </c>
      <c r="G8141">
        <v>675000</v>
      </c>
      <c r="H8141">
        <v>0</v>
      </c>
      <c r="I8141">
        <v>4267047</v>
      </c>
      <c r="J8141">
        <f t="shared" si="130"/>
        <v>2133523.5</v>
      </c>
    </row>
    <row r="8142" spans="1:10">
      <c r="A8142" t="s">
        <v>16</v>
      </c>
      <c r="B8142" t="s">
        <v>19</v>
      </c>
      <c r="C8142" t="s">
        <v>20</v>
      </c>
      <c r="D8142">
        <v>2023</v>
      </c>
      <c r="E8142">
        <v>122301545</v>
      </c>
      <c r="F8142">
        <v>4444000</v>
      </c>
      <c r="G8142">
        <v>1000</v>
      </c>
      <c r="H8142">
        <v>0</v>
      </c>
      <c r="I8142">
        <v>126746545</v>
      </c>
      <c r="J8142">
        <f t="shared" si="130"/>
        <v>42248848.333333336</v>
      </c>
    </row>
    <row r="8143" spans="1:10">
      <c r="A8143" t="s">
        <v>16</v>
      </c>
      <c r="B8143" t="s">
        <v>21</v>
      </c>
      <c r="C8143" t="s">
        <v>22</v>
      </c>
      <c r="D8143">
        <v>2023</v>
      </c>
      <c r="E8143">
        <v>95953887</v>
      </c>
      <c r="F8143">
        <v>0</v>
      </c>
      <c r="G8143">
        <v>0</v>
      </c>
      <c r="H8143">
        <v>0</v>
      </c>
      <c r="I8143">
        <v>95953887</v>
      </c>
      <c r="J8143">
        <f t="shared" si="130"/>
        <v>95953887</v>
      </c>
    </row>
    <row r="8144" spans="1:10">
      <c r="A8144" t="s">
        <v>25</v>
      </c>
      <c r="B8144" t="s">
        <v>26</v>
      </c>
      <c r="C8144" t="s">
        <v>27</v>
      </c>
      <c r="D8144">
        <v>2023</v>
      </c>
      <c r="E8144">
        <v>0</v>
      </c>
      <c r="F8144">
        <v>0</v>
      </c>
      <c r="G8144">
        <v>3718463</v>
      </c>
      <c r="H8144">
        <v>173864000</v>
      </c>
      <c r="I8144">
        <v>177582463</v>
      </c>
      <c r="J8144">
        <f t="shared" si="130"/>
        <v>88791231.5</v>
      </c>
    </row>
    <row r="8145" spans="1:10">
      <c r="A8145" t="s">
        <v>25</v>
      </c>
      <c r="B8145" t="s">
        <v>28</v>
      </c>
      <c r="C8145" t="s">
        <v>29</v>
      </c>
      <c r="D8145">
        <v>2023</v>
      </c>
      <c r="E8145">
        <v>0</v>
      </c>
      <c r="F8145">
        <v>0</v>
      </c>
      <c r="G8145">
        <v>0</v>
      </c>
      <c r="H8145">
        <v>1799997</v>
      </c>
      <c r="I8145">
        <v>1799997</v>
      </c>
      <c r="J8145">
        <f t="shared" si="130"/>
        <v>1799997</v>
      </c>
    </row>
    <row r="8146" spans="1:10">
      <c r="A8146" t="s">
        <v>25</v>
      </c>
      <c r="B8146" t="s">
        <v>916</v>
      </c>
      <c r="C8146" t="s">
        <v>917</v>
      </c>
      <c r="D8146">
        <v>2023</v>
      </c>
      <c r="E8146">
        <v>0</v>
      </c>
      <c r="F8146">
        <v>0</v>
      </c>
      <c r="G8146">
        <v>0</v>
      </c>
      <c r="H8146">
        <v>278163</v>
      </c>
      <c r="I8146">
        <v>278163</v>
      </c>
      <c r="J8146">
        <f t="shared" si="130"/>
        <v>278163</v>
      </c>
    </row>
    <row r="8147" spans="1:10">
      <c r="A8147" t="s">
        <v>25</v>
      </c>
      <c r="B8147" t="s">
        <v>30</v>
      </c>
      <c r="C8147" t="s">
        <v>31</v>
      </c>
      <c r="D8147">
        <v>2023</v>
      </c>
      <c r="E8147">
        <v>1641715</v>
      </c>
      <c r="F8147">
        <v>3470000</v>
      </c>
      <c r="G8147">
        <v>4664000</v>
      </c>
      <c r="H8147">
        <v>8681000</v>
      </c>
      <c r="I8147">
        <v>18456715</v>
      </c>
      <c r="J8147">
        <f t="shared" si="130"/>
        <v>4614178.75</v>
      </c>
    </row>
    <row r="8148" spans="1:10">
      <c r="A8148" t="s">
        <v>25</v>
      </c>
      <c r="B8148" t="s">
        <v>32</v>
      </c>
      <c r="C8148" t="s">
        <v>33</v>
      </c>
      <c r="D8148">
        <v>2023</v>
      </c>
      <c r="E8148">
        <v>1282390605</v>
      </c>
      <c r="F8148">
        <v>2117784000</v>
      </c>
      <c r="G8148">
        <v>2196100000</v>
      </c>
      <c r="H8148">
        <v>1696447000</v>
      </c>
      <c r="I8148">
        <v>7292721605</v>
      </c>
      <c r="J8148">
        <f t="shared" si="130"/>
        <v>1823180401.25</v>
      </c>
    </row>
    <row r="8149" spans="1:10">
      <c r="A8149" t="s">
        <v>25</v>
      </c>
      <c r="B8149" t="s">
        <v>34</v>
      </c>
      <c r="C8149" t="s">
        <v>35</v>
      </c>
      <c r="D8149">
        <v>2023</v>
      </c>
      <c r="E8149">
        <v>0</v>
      </c>
      <c r="F8149">
        <v>0</v>
      </c>
      <c r="G8149">
        <v>0</v>
      </c>
      <c r="H8149">
        <v>9392025</v>
      </c>
      <c r="I8149">
        <v>9392025</v>
      </c>
      <c r="J8149">
        <f t="shared" si="130"/>
        <v>9392025</v>
      </c>
    </row>
    <row r="8150" spans="1:10">
      <c r="A8150" t="s">
        <v>25</v>
      </c>
      <c r="B8150" t="s">
        <v>1054</v>
      </c>
      <c r="C8150" t="s">
        <v>1055</v>
      </c>
      <c r="D8150">
        <v>2023</v>
      </c>
      <c r="E8150">
        <v>42000</v>
      </c>
      <c r="F8150">
        <v>0</v>
      </c>
      <c r="G8150">
        <v>0</v>
      </c>
      <c r="H8150">
        <v>0</v>
      </c>
      <c r="I8150">
        <v>42000</v>
      </c>
      <c r="J8150">
        <f t="shared" si="130"/>
        <v>42000</v>
      </c>
    </row>
    <row r="8151" spans="1:10">
      <c r="A8151" t="s">
        <v>38</v>
      </c>
      <c r="B8151" t="s">
        <v>41</v>
      </c>
      <c r="C8151" t="s">
        <v>42</v>
      </c>
      <c r="D8151">
        <v>2023</v>
      </c>
      <c r="E8151">
        <v>0</v>
      </c>
      <c r="F8151">
        <v>0</v>
      </c>
      <c r="G8151">
        <v>0</v>
      </c>
      <c r="H8151">
        <v>546690</v>
      </c>
      <c r="I8151">
        <v>546690</v>
      </c>
      <c r="J8151">
        <f t="shared" si="130"/>
        <v>546690</v>
      </c>
    </row>
    <row r="8152" spans="1:10">
      <c r="A8152" t="s">
        <v>38</v>
      </c>
      <c r="B8152" t="s">
        <v>43</v>
      </c>
      <c r="C8152" t="s">
        <v>44</v>
      </c>
      <c r="D8152">
        <v>2023</v>
      </c>
      <c r="E8152">
        <v>0</v>
      </c>
      <c r="F8152">
        <v>0</v>
      </c>
      <c r="G8152">
        <v>0</v>
      </c>
      <c r="H8152">
        <v>98585884</v>
      </c>
      <c r="I8152">
        <v>98585884</v>
      </c>
      <c r="J8152">
        <f t="shared" si="130"/>
        <v>98585884</v>
      </c>
    </row>
    <row r="8153" spans="1:10">
      <c r="A8153" t="s">
        <v>38</v>
      </c>
      <c r="B8153" t="s">
        <v>1127</v>
      </c>
      <c r="C8153" t="s">
        <v>1128</v>
      </c>
      <c r="D8153">
        <v>2023</v>
      </c>
      <c r="E8153">
        <v>1103000</v>
      </c>
      <c r="F8153">
        <v>0</v>
      </c>
      <c r="G8153">
        <v>0</v>
      </c>
      <c r="H8153">
        <v>0</v>
      </c>
      <c r="I8153">
        <v>1103000</v>
      </c>
      <c r="J8153">
        <f t="shared" si="130"/>
        <v>1103000</v>
      </c>
    </row>
    <row r="8154" spans="1:10">
      <c r="A8154" t="s">
        <v>38</v>
      </c>
      <c r="B8154" t="s">
        <v>1127</v>
      </c>
      <c r="C8154" t="s">
        <v>1128</v>
      </c>
      <c r="D8154">
        <v>2023</v>
      </c>
      <c r="E8154">
        <v>1092281</v>
      </c>
      <c r="F8154">
        <v>1975000</v>
      </c>
      <c r="G8154">
        <v>0</v>
      </c>
      <c r="H8154">
        <v>3603000</v>
      </c>
      <c r="I8154">
        <v>6670281</v>
      </c>
      <c r="J8154">
        <f t="shared" si="130"/>
        <v>2223427</v>
      </c>
    </row>
    <row r="8155" spans="1:10">
      <c r="A8155" t="s">
        <v>38</v>
      </c>
      <c r="B8155" t="s">
        <v>45</v>
      </c>
      <c r="C8155" t="s">
        <v>46</v>
      </c>
      <c r="D8155">
        <v>2023</v>
      </c>
      <c r="E8155">
        <v>0</v>
      </c>
      <c r="F8155">
        <v>326998</v>
      </c>
      <c r="G8155">
        <v>0</v>
      </c>
      <c r="H8155">
        <v>0</v>
      </c>
      <c r="I8155">
        <v>326998</v>
      </c>
      <c r="J8155">
        <f t="shared" si="130"/>
        <v>326998</v>
      </c>
    </row>
    <row r="8156" spans="1:10">
      <c r="A8156" t="s">
        <v>38</v>
      </c>
      <c r="B8156" t="s">
        <v>1674</v>
      </c>
      <c r="C8156" t="s">
        <v>1675</v>
      </c>
      <c r="D8156">
        <v>2023</v>
      </c>
      <c r="E8156">
        <v>612854</v>
      </c>
      <c r="F8156">
        <v>6532000</v>
      </c>
      <c r="G8156">
        <v>0</v>
      </c>
      <c r="H8156">
        <v>0</v>
      </c>
      <c r="I8156">
        <v>7144854</v>
      </c>
      <c r="J8156">
        <f t="shared" si="130"/>
        <v>3572427</v>
      </c>
    </row>
    <row r="8157" spans="1:10">
      <c r="A8157" t="s">
        <v>38</v>
      </c>
      <c r="B8157" t="s">
        <v>47</v>
      </c>
      <c r="C8157" t="s">
        <v>48</v>
      </c>
      <c r="D8157">
        <v>2023</v>
      </c>
      <c r="E8157">
        <v>0</v>
      </c>
      <c r="F8157">
        <v>9799845</v>
      </c>
      <c r="G8157">
        <v>11108000</v>
      </c>
      <c r="H8157">
        <v>13460000</v>
      </c>
      <c r="I8157">
        <v>34367845</v>
      </c>
      <c r="J8157">
        <f t="shared" si="130"/>
        <v>11455948.333333334</v>
      </c>
    </row>
    <row r="8158" spans="1:10">
      <c r="A8158" t="s">
        <v>38</v>
      </c>
      <c r="B8158" t="s">
        <v>2141</v>
      </c>
      <c r="C8158" t="s">
        <v>2142</v>
      </c>
      <c r="D8158">
        <v>2023</v>
      </c>
      <c r="E8158">
        <v>143625</v>
      </c>
      <c r="F8158">
        <v>11141000</v>
      </c>
      <c r="G8158">
        <v>7454000</v>
      </c>
      <c r="H8158">
        <v>0</v>
      </c>
      <c r="I8158">
        <v>18738625</v>
      </c>
      <c r="J8158">
        <f t="shared" si="130"/>
        <v>6246208.333333333</v>
      </c>
    </row>
    <row r="8159" spans="1:10">
      <c r="A8159" t="s">
        <v>38</v>
      </c>
      <c r="B8159" t="s">
        <v>2228</v>
      </c>
      <c r="C8159" t="s">
        <v>2229</v>
      </c>
      <c r="D8159">
        <v>2023</v>
      </c>
      <c r="E8159">
        <v>0</v>
      </c>
      <c r="F8159">
        <v>12889000</v>
      </c>
      <c r="G8159">
        <v>0</v>
      </c>
      <c r="H8159">
        <v>0</v>
      </c>
      <c r="I8159">
        <v>12889000</v>
      </c>
      <c r="J8159">
        <f t="shared" si="130"/>
        <v>12889000</v>
      </c>
    </row>
    <row r="8160" spans="1:10">
      <c r="A8160" t="s">
        <v>38</v>
      </c>
      <c r="B8160" t="s">
        <v>51</v>
      </c>
      <c r="C8160" t="s">
        <v>52</v>
      </c>
      <c r="D8160">
        <v>2023</v>
      </c>
      <c r="E8160">
        <v>4829808</v>
      </c>
      <c r="F8160">
        <v>0</v>
      </c>
      <c r="G8160">
        <v>66935000</v>
      </c>
      <c r="H8160">
        <v>96439000</v>
      </c>
      <c r="I8160">
        <v>168203808</v>
      </c>
      <c r="J8160">
        <f t="shared" si="130"/>
        <v>56067936</v>
      </c>
    </row>
    <row r="8161" spans="1:10">
      <c r="A8161" t="s">
        <v>38</v>
      </c>
      <c r="B8161" t="s">
        <v>53</v>
      </c>
      <c r="C8161" t="s">
        <v>54</v>
      </c>
      <c r="D8161">
        <v>2023</v>
      </c>
      <c r="E8161">
        <v>0</v>
      </c>
      <c r="F8161">
        <v>2575962</v>
      </c>
      <c r="G8161">
        <v>0</v>
      </c>
      <c r="H8161">
        <v>460000</v>
      </c>
      <c r="I8161">
        <v>3035962</v>
      </c>
      <c r="J8161">
        <f t="shared" si="130"/>
        <v>1517981</v>
      </c>
    </row>
    <row r="8162" spans="1:10">
      <c r="A8162" t="s">
        <v>38</v>
      </c>
      <c r="B8162" t="s">
        <v>55</v>
      </c>
      <c r="C8162" t="s">
        <v>56</v>
      </c>
      <c r="D8162">
        <v>2023</v>
      </c>
      <c r="E8162">
        <v>0</v>
      </c>
      <c r="F8162">
        <v>11815322</v>
      </c>
      <c r="G8162">
        <v>1560000</v>
      </c>
      <c r="H8162">
        <v>0</v>
      </c>
      <c r="I8162">
        <v>13375322</v>
      </c>
      <c r="J8162">
        <f t="shared" si="130"/>
        <v>6687661</v>
      </c>
    </row>
    <row r="8163" spans="1:10">
      <c r="A8163" t="s">
        <v>38</v>
      </c>
      <c r="B8163" t="s">
        <v>57</v>
      </c>
      <c r="C8163" t="s">
        <v>58</v>
      </c>
      <c r="D8163">
        <v>2023</v>
      </c>
      <c r="E8163">
        <v>0</v>
      </c>
      <c r="F8163">
        <v>0</v>
      </c>
      <c r="G8163">
        <v>2666072</v>
      </c>
      <c r="H8163">
        <v>2600000</v>
      </c>
      <c r="I8163">
        <v>5266072</v>
      </c>
      <c r="J8163">
        <f t="shared" si="130"/>
        <v>2633036</v>
      </c>
    </row>
    <row r="8164" spans="1:10">
      <c r="A8164" t="s">
        <v>38</v>
      </c>
      <c r="B8164" t="s">
        <v>2143</v>
      </c>
      <c r="C8164" t="s">
        <v>2144</v>
      </c>
      <c r="D8164">
        <v>2023</v>
      </c>
      <c r="E8164">
        <v>0</v>
      </c>
      <c r="F8164">
        <v>423750</v>
      </c>
      <c r="G8164">
        <v>7795000</v>
      </c>
      <c r="H8164">
        <v>1385000</v>
      </c>
      <c r="I8164">
        <v>9603750</v>
      </c>
      <c r="J8164">
        <f t="shared" si="130"/>
        <v>3201250</v>
      </c>
    </row>
    <row r="8165" spans="1:10">
      <c r="A8165" t="s">
        <v>38</v>
      </c>
      <c r="B8165" t="s">
        <v>59</v>
      </c>
      <c r="C8165" t="s">
        <v>60</v>
      </c>
      <c r="D8165">
        <v>2023</v>
      </c>
      <c r="E8165">
        <v>19096727</v>
      </c>
      <c r="F8165">
        <v>6672000</v>
      </c>
      <c r="G8165">
        <v>7534000</v>
      </c>
      <c r="H8165">
        <v>2435000</v>
      </c>
      <c r="I8165">
        <v>35737727</v>
      </c>
      <c r="J8165">
        <f t="shared" si="130"/>
        <v>8934431.75</v>
      </c>
    </row>
    <row r="8166" spans="1:10">
      <c r="A8166" t="s">
        <v>38</v>
      </c>
      <c r="B8166" t="s">
        <v>61</v>
      </c>
      <c r="C8166" t="s">
        <v>62</v>
      </c>
      <c r="D8166">
        <v>2023</v>
      </c>
      <c r="E8166">
        <v>0</v>
      </c>
      <c r="F8166">
        <v>0</v>
      </c>
      <c r="G8166">
        <v>0</v>
      </c>
      <c r="H8166">
        <v>12727073</v>
      </c>
      <c r="I8166">
        <v>12727073</v>
      </c>
      <c r="J8166">
        <f t="shared" si="130"/>
        <v>12727073</v>
      </c>
    </row>
    <row r="8167" spans="1:10">
      <c r="A8167" t="s">
        <v>38</v>
      </c>
      <c r="B8167" t="s">
        <v>63</v>
      </c>
      <c r="C8167" t="s">
        <v>64</v>
      </c>
      <c r="D8167">
        <v>2023</v>
      </c>
      <c r="E8167">
        <v>1725299</v>
      </c>
      <c r="F8167">
        <v>6036000</v>
      </c>
      <c r="G8167">
        <v>0</v>
      </c>
      <c r="H8167">
        <v>0</v>
      </c>
      <c r="I8167">
        <v>7761299</v>
      </c>
      <c r="J8167">
        <f t="shared" si="130"/>
        <v>3880649.5</v>
      </c>
    </row>
    <row r="8168" spans="1:10">
      <c r="A8168" t="s">
        <v>38</v>
      </c>
      <c r="B8168" t="s">
        <v>71</v>
      </c>
      <c r="C8168" t="s">
        <v>72</v>
      </c>
      <c r="D8168">
        <v>2023</v>
      </c>
      <c r="E8168">
        <v>2503331</v>
      </c>
      <c r="F8168">
        <v>3636000</v>
      </c>
      <c r="G8168">
        <v>0</v>
      </c>
      <c r="H8168">
        <v>12551000</v>
      </c>
      <c r="I8168">
        <v>18690331</v>
      </c>
      <c r="J8168">
        <f t="shared" si="130"/>
        <v>6230110.333333333</v>
      </c>
    </row>
    <row r="8169" spans="1:10">
      <c r="A8169" t="s">
        <v>73</v>
      </c>
      <c r="B8169" t="s">
        <v>76</v>
      </c>
      <c r="C8169" t="s">
        <v>77</v>
      </c>
      <c r="D8169">
        <v>2023</v>
      </c>
      <c r="E8169">
        <v>0</v>
      </c>
      <c r="F8169">
        <v>253799</v>
      </c>
      <c r="G8169">
        <v>3432000</v>
      </c>
      <c r="H8169">
        <v>2231000</v>
      </c>
      <c r="I8169">
        <v>5916799</v>
      </c>
      <c r="J8169">
        <f t="shared" si="130"/>
        <v>1972266.3333333333</v>
      </c>
    </row>
    <row r="8170" spans="1:10">
      <c r="A8170" t="s">
        <v>73</v>
      </c>
      <c r="B8170" t="s">
        <v>76</v>
      </c>
      <c r="C8170" t="s">
        <v>77</v>
      </c>
      <c r="D8170">
        <v>2023</v>
      </c>
      <c r="E8170">
        <v>0</v>
      </c>
      <c r="F8170">
        <v>110576</v>
      </c>
      <c r="G8170">
        <v>0</v>
      </c>
      <c r="H8170">
        <v>186000</v>
      </c>
      <c r="I8170">
        <v>296576</v>
      </c>
      <c r="J8170">
        <f t="shared" si="130"/>
        <v>148288</v>
      </c>
    </row>
    <row r="8171" spans="1:10">
      <c r="A8171" t="s">
        <v>73</v>
      </c>
      <c r="B8171" t="s">
        <v>76</v>
      </c>
      <c r="C8171" t="s">
        <v>77</v>
      </c>
      <c r="D8171">
        <v>2023</v>
      </c>
      <c r="E8171">
        <v>0</v>
      </c>
      <c r="F8171">
        <v>356314</v>
      </c>
      <c r="G8171">
        <v>0</v>
      </c>
      <c r="H8171">
        <v>518000</v>
      </c>
      <c r="I8171">
        <v>874314</v>
      </c>
      <c r="J8171">
        <f t="shared" ref="J8171:J8234" si="131">AVERAGEIF(E8171:H8171, "&gt;0")</f>
        <v>437157</v>
      </c>
    </row>
    <row r="8172" spans="1:10">
      <c r="A8172" t="s">
        <v>73</v>
      </c>
      <c r="B8172" t="s">
        <v>78</v>
      </c>
      <c r="C8172" t="s">
        <v>79</v>
      </c>
      <c r="D8172">
        <v>2023</v>
      </c>
      <c r="E8172">
        <v>5551865</v>
      </c>
      <c r="F8172">
        <v>8969000</v>
      </c>
      <c r="G8172">
        <v>3970000</v>
      </c>
      <c r="H8172">
        <v>1160000</v>
      </c>
      <c r="I8172">
        <v>19650865</v>
      </c>
      <c r="J8172">
        <f t="shared" si="131"/>
        <v>4912716.25</v>
      </c>
    </row>
    <row r="8173" spans="1:10">
      <c r="A8173" t="s">
        <v>73</v>
      </c>
      <c r="B8173" t="s">
        <v>78</v>
      </c>
      <c r="C8173" t="s">
        <v>79</v>
      </c>
      <c r="D8173">
        <v>2023</v>
      </c>
      <c r="E8173">
        <v>1320679</v>
      </c>
      <c r="F8173">
        <v>1441000</v>
      </c>
      <c r="G8173">
        <v>0</v>
      </c>
      <c r="H8173">
        <v>0</v>
      </c>
      <c r="I8173">
        <v>2761679</v>
      </c>
      <c r="J8173">
        <f t="shared" si="131"/>
        <v>1380839.5</v>
      </c>
    </row>
    <row r="8174" spans="1:10">
      <c r="A8174" t="s">
        <v>73</v>
      </c>
      <c r="B8174" t="s">
        <v>78</v>
      </c>
      <c r="C8174" t="s">
        <v>79</v>
      </c>
      <c r="D8174">
        <v>2023</v>
      </c>
      <c r="E8174">
        <v>7251127</v>
      </c>
      <c r="F8174">
        <v>4082000</v>
      </c>
      <c r="G8174">
        <v>0</v>
      </c>
      <c r="H8174">
        <v>0</v>
      </c>
      <c r="I8174">
        <v>11333127</v>
      </c>
      <c r="J8174">
        <f t="shared" si="131"/>
        <v>5666563.5</v>
      </c>
    </row>
    <row r="8175" spans="1:10">
      <c r="A8175" t="s">
        <v>73</v>
      </c>
      <c r="B8175" t="s">
        <v>80</v>
      </c>
      <c r="C8175" t="s">
        <v>81</v>
      </c>
      <c r="D8175">
        <v>2023</v>
      </c>
      <c r="E8175">
        <v>0</v>
      </c>
      <c r="F8175">
        <v>0</v>
      </c>
      <c r="G8175">
        <v>277464216</v>
      </c>
      <c r="H8175">
        <v>0</v>
      </c>
      <c r="I8175">
        <v>277464216</v>
      </c>
      <c r="J8175">
        <f t="shared" si="131"/>
        <v>277464216</v>
      </c>
    </row>
    <row r="8176" spans="1:10">
      <c r="A8176" t="s">
        <v>82</v>
      </c>
      <c r="B8176" t="s">
        <v>83</v>
      </c>
      <c r="C8176" t="s">
        <v>84</v>
      </c>
      <c r="D8176">
        <v>2023</v>
      </c>
      <c r="E8176">
        <v>0</v>
      </c>
      <c r="F8176">
        <v>0</v>
      </c>
      <c r="G8176">
        <v>0</v>
      </c>
      <c r="H8176">
        <v>22771653</v>
      </c>
      <c r="I8176">
        <v>22771653</v>
      </c>
      <c r="J8176">
        <f t="shared" si="131"/>
        <v>22771653</v>
      </c>
    </row>
    <row r="8177" spans="1:10">
      <c r="A8177" t="s">
        <v>82</v>
      </c>
      <c r="B8177" t="s">
        <v>2145</v>
      </c>
      <c r="C8177" t="s">
        <v>2146</v>
      </c>
      <c r="D8177">
        <v>2023</v>
      </c>
      <c r="E8177">
        <v>0</v>
      </c>
      <c r="F8177">
        <v>6344799</v>
      </c>
      <c r="G8177">
        <v>46235000</v>
      </c>
      <c r="H8177">
        <v>0</v>
      </c>
      <c r="I8177">
        <v>52579799</v>
      </c>
      <c r="J8177">
        <f t="shared" si="131"/>
        <v>26289899.5</v>
      </c>
    </row>
    <row r="8178" spans="1:10">
      <c r="A8178" t="s">
        <v>85</v>
      </c>
      <c r="B8178" t="s">
        <v>2633</v>
      </c>
      <c r="C8178" t="s">
        <v>87</v>
      </c>
      <c r="D8178">
        <v>2023</v>
      </c>
      <c r="E8178">
        <v>37542000</v>
      </c>
      <c r="F8178">
        <v>0</v>
      </c>
      <c r="G8178">
        <v>0</v>
      </c>
      <c r="H8178">
        <v>0</v>
      </c>
      <c r="I8178">
        <v>37542000</v>
      </c>
      <c r="J8178">
        <f t="shared" si="131"/>
        <v>37542000</v>
      </c>
    </row>
    <row r="8179" spans="1:10">
      <c r="A8179" t="s">
        <v>85</v>
      </c>
      <c r="B8179" t="s">
        <v>1093</v>
      </c>
      <c r="C8179" t="s">
        <v>87</v>
      </c>
      <c r="D8179">
        <v>2023</v>
      </c>
      <c r="E8179">
        <v>20095999</v>
      </c>
      <c r="F8179">
        <v>0</v>
      </c>
      <c r="G8179">
        <v>0</v>
      </c>
      <c r="H8179">
        <v>0</v>
      </c>
      <c r="I8179">
        <v>20095999</v>
      </c>
      <c r="J8179">
        <f t="shared" si="131"/>
        <v>20095999</v>
      </c>
    </row>
    <row r="8180" spans="1:10">
      <c r="A8180" t="s">
        <v>85</v>
      </c>
      <c r="B8180" t="s">
        <v>88</v>
      </c>
      <c r="C8180" t="s">
        <v>89</v>
      </c>
      <c r="D8180">
        <v>2023</v>
      </c>
      <c r="E8180">
        <v>0</v>
      </c>
      <c r="F8180">
        <v>110279000</v>
      </c>
      <c r="G8180">
        <v>0</v>
      </c>
      <c r="H8180">
        <v>0</v>
      </c>
      <c r="I8180">
        <v>110279000</v>
      </c>
      <c r="J8180">
        <f t="shared" si="131"/>
        <v>110279000</v>
      </c>
    </row>
    <row r="8181" spans="1:10">
      <c r="A8181" t="s">
        <v>85</v>
      </c>
      <c r="B8181" t="s">
        <v>1594</v>
      </c>
      <c r="C8181" t="s">
        <v>1677</v>
      </c>
      <c r="D8181">
        <v>2023</v>
      </c>
      <c r="E8181">
        <v>4078438385</v>
      </c>
      <c r="F8181">
        <v>4446280000</v>
      </c>
      <c r="G8181">
        <v>1239500000</v>
      </c>
      <c r="H8181">
        <v>1221500000</v>
      </c>
      <c r="I8181">
        <v>10985718385</v>
      </c>
      <c r="J8181">
        <f t="shared" si="131"/>
        <v>2746429596.25</v>
      </c>
    </row>
    <row r="8182" spans="1:10">
      <c r="A8182" t="s">
        <v>85</v>
      </c>
      <c r="B8182" t="s">
        <v>90</v>
      </c>
      <c r="C8182" t="s">
        <v>91</v>
      </c>
      <c r="D8182">
        <v>2023</v>
      </c>
      <c r="E8182">
        <v>0</v>
      </c>
      <c r="F8182">
        <v>250</v>
      </c>
      <c r="G8182">
        <v>0</v>
      </c>
      <c r="H8182">
        <v>0</v>
      </c>
      <c r="I8182">
        <v>250</v>
      </c>
      <c r="J8182">
        <f t="shared" si="131"/>
        <v>250</v>
      </c>
    </row>
    <row r="8183" spans="1:10">
      <c r="A8183" t="s">
        <v>85</v>
      </c>
      <c r="B8183" t="s">
        <v>1678</v>
      </c>
      <c r="C8183" t="s">
        <v>1679</v>
      </c>
      <c r="D8183">
        <v>2023</v>
      </c>
      <c r="E8183">
        <v>13337000</v>
      </c>
      <c r="F8183">
        <v>0</v>
      </c>
      <c r="G8183">
        <v>0</v>
      </c>
      <c r="H8183">
        <v>0</v>
      </c>
      <c r="I8183">
        <v>13337000</v>
      </c>
      <c r="J8183">
        <f t="shared" si="131"/>
        <v>13337000</v>
      </c>
    </row>
    <row r="8184" spans="1:10">
      <c r="A8184" t="s">
        <v>85</v>
      </c>
      <c r="B8184" t="s">
        <v>1122</v>
      </c>
      <c r="C8184" t="s">
        <v>1123</v>
      </c>
      <c r="D8184">
        <v>2023</v>
      </c>
      <c r="E8184">
        <v>5337000</v>
      </c>
      <c r="F8184">
        <v>0</v>
      </c>
      <c r="G8184">
        <v>0</v>
      </c>
      <c r="H8184">
        <v>0</v>
      </c>
      <c r="I8184">
        <v>5337000</v>
      </c>
      <c r="J8184">
        <f t="shared" si="131"/>
        <v>5337000</v>
      </c>
    </row>
    <row r="8185" spans="1:10">
      <c r="A8185" t="s">
        <v>85</v>
      </c>
      <c r="B8185" t="s">
        <v>1169</v>
      </c>
      <c r="C8185" t="s">
        <v>1170</v>
      </c>
      <c r="D8185">
        <v>2023</v>
      </c>
      <c r="E8185">
        <v>70000</v>
      </c>
      <c r="F8185">
        <v>0</v>
      </c>
      <c r="G8185">
        <v>0</v>
      </c>
      <c r="H8185">
        <v>0</v>
      </c>
      <c r="I8185">
        <v>70000</v>
      </c>
      <c r="J8185">
        <f t="shared" si="131"/>
        <v>70000</v>
      </c>
    </row>
    <row r="8186" spans="1:10">
      <c r="A8186" t="s">
        <v>85</v>
      </c>
      <c r="B8186" t="s">
        <v>904</v>
      </c>
      <c r="C8186" t="s">
        <v>905</v>
      </c>
      <c r="D8186">
        <v>2023</v>
      </c>
      <c r="E8186">
        <v>5601000</v>
      </c>
      <c r="F8186">
        <v>0</v>
      </c>
      <c r="G8186">
        <v>0</v>
      </c>
      <c r="H8186">
        <v>0</v>
      </c>
      <c r="I8186">
        <v>5601000</v>
      </c>
      <c r="J8186">
        <f t="shared" si="131"/>
        <v>5601000</v>
      </c>
    </row>
    <row r="8187" spans="1:10">
      <c r="A8187" t="s">
        <v>85</v>
      </c>
      <c r="B8187" t="s">
        <v>1143</v>
      </c>
      <c r="C8187" t="s">
        <v>1144</v>
      </c>
      <c r="D8187">
        <v>2023</v>
      </c>
      <c r="E8187">
        <v>8491000</v>
      </c>
      <c r="F8187">
        <v>0</v>
      </c>
      <c r="G8187">
        <v>0</v>
      </c>
      <c r="H8187">
        <v>0</v>
      </c>
      <c r="I8187">
        <v>8491000</v>
      </c>
      <c r="J8187">
        <f t="shared" si="131"/>
        <v>8491000</v>
      </c>
    </row>
    <row r="8188" spans="1:10">
      <c r="A8188" t="s">
        <v>85</v>
      </c>
      <c r="B8188" t="s">
        <v>979</v>
      </c>
      <c r="C8188" t="s">
        <v>980</v>
      </c>
      <c r="D8188">
        <v>2023</v>
      </c>
      <c r="E8188">
        <v>13627000</v>
      </c>
      <c r="F8188">
        <v>0</v>
      </c>
      <c r="G8188">
        <v>0</v>
      </c>
      <c r="H8188">
        <v>0</v>
      </c>
      <c r="I8188">
        <v>13627000</v>
      </c>
      <c r="J8188">
        <f t="shared" si="131"/>
        <v>13627000</v>
      </c>
    </row>
    <row r="8189" spans="1:10">
      <c r="A8189" t="s">
        <v>92</v>
      </c>
      <c r="B8189" t="s">
        <v>93</v>
      </c>
      <c r="C8189" t="s">
        <v>94</v>
      </c>
      <c r="D8189">
        <v>2023</v>
      </c>
      <c r="E8189">
        <v>52633751</v>
      </c>
      <c r="F8189">
        <v>139453000</v>
      </c>
      <c r="G8189">
        <v>216775000</v>
      </c>
      <c r="H8189">
        <v>137038000</v>
      </c>
      <c r="I8189">
        <v>545899751</v>
      </c>
      <c r="J8189">
        <f t="shared" si="131"/>
        <v>136474937.75</v>
      </c>
    </row>
    <row r="8190" spans="1:10">
      <c r="A8190" t="s">
        <v>92</v>
      </c>
      <c r="B8190" t="s">
        <v>93</v>
      </c>
      <c r="C8190" t="s">
        <v>94</v>
      </c>
      <c r="D8190">
        <v>2023</v>
      </c>
      <c r="E8190">
        <v>7356313</v>
      </c>
      <c r="F8190">
        <v>540000</v>
      </c>
      <c r="G8190">
        <v>10054000</v>
      </c>
      <c r="H8190">
        <v>1852000</v>
      </c>
      <c r="I8190">
        <v>19802313</v>
      </c>
      <c r="J8190">
        <f t="shared" si="131"/>
        <v>4950578.25</v>
      </c>
    </row>
    <row r="8191" spans="1:10">
      <c r="A8191" t="s">
        <v>92</v>
      </c>
      <c r="B8191" t="s">
        <v>2629</v>
      </c>
      <c r="C8191" t="s">
        <v>2630</v>
      </c>
      <c r="D8191">
        <v>2023</v>
      </c>
      <c r="E8191">
        <v>0</v>
      </c>
      <c r="F8191">
        <v>0</v>
      </c>
      <c r="G8191">
        <v>0</v>
      </c>
      <c r="H8191">
        <v>4300000</v>
      </c>
      <c r="I8191">
        <v>4300000</v>
      </c>
      <c r="J8191">
        <f t="shared" si="131"/>
        <v>4300000</v>
      </c>
    </row>
    <row r="8192" spans="1:10">
      <c r="A8192" t="s">
        <v>92</v>
      </c>
      <c r="B8192" t="s">
        <v>95</v>
      </c>
      <c r="C8192" t="s">
        <v>96</v>
      </c>
      <c r="D8192">
        <v>2023</v>
      </c>
      <c r="E8192">
        <v>49542393</v>
      </c>
      <c r="F8192">
        <v>81495000</v>
      </c>
      <c r="G8192">
        <v>83000000</v>
      </c>
      <c r="H8192">
        <v>51282000</v>
      </c>
      <c r="I8192">
        <v>265319393</v>
      </c>
      <c r="J8192">
        <f t="shared" si="131"/>
        <v>66329848.25</v>
      </c>
    </row>
    <row r="8193" spans="1:10">
      <c r="A8193" t="s">
        <v>92</v>
      </c>
      <c r="B8193" t="s">
        <v>95</v>
      </c>
      <c r="C8193" t="s">
        <v>96</v>
      </c>
      <c r="D8193">
        <v>2023</v>
      </c>
      <c r="E8193">
        <v>407609</v>
      </c>
      <c r="F8193">
        <v>0</v>
      </c>
      <c r="G8193">
        <v>0</v>
      </c>
      <c r="H8193">
        <v>0</v>
      </c>
      <c r="I8193">
        <v>407609</v>
      </c>
      <c r="J8193">
        <f t="shared" si="131"/>
        <v>407609</v>
      </c>
    </row>
    <row r="8194" spans="1:10">
      <c r="A8194" t="s">
        <v>92</v>
      </c>
      <c r="B8194" t="s">
        <v>97</v>
      </c>
      <c r="C8194" t="s">
        <v>98</v>
      </c>
      <c r="D8194">
        <v>2023</v>
      </c>
      <c r="E8194">
        <v>0</v>
      </c>
      <c r="F8194">
        <v>0</v>
      </c>
      <c r="G8194">
        <v>0</v>
      </c>
      <c r="H8194">
        <v>32100990</v>
      </c>
      <c r="I8194">
        <v>32100990</v>
      </c>
      <c r="J8194">
        <f t="shared" si="131"/>
        <v>32100990</v>
      </c>
    </row>
    <row r="8195" spans="1:10">
      <c r="A8195" t="s">
        <v>92</v>
      </c>
      <c r="B8195" t="s">
        <v>99</v>
      </c>
      <c r="C8195" t="s">
        <v>100</v>
      </c>
      <c r="D8195">
        <v>2023</v>
      </c>
      <c r="E8195">
        <v>0</v>
      </c>
      <c r="F8195">
        <v>0</v>
      </c>
      <c r="G8195">
        <v>0</v>
      </c>
      <c r="H8195">
        <v>4268986</v>
      </c>
      <c r="I8195">
        <v>4268986</v>
      </c>
      <c r="J8195">
        <f t="shared" si="131"/>
        <v>4268986</v>
      </c>
    </row>
    <row r="8196" spans="1:10">
      <c r="A8196" t="s">
        <v>92</v>
      </c>
      <c r="B8196" t="s">
        <v>99</v>
      </c>
      <c r="C8196" t="s">
        <v>100</v>
      </c>
      <c r="D8196">
        <v>2023</v>
      </c>
      <c r="E8196">
        <v>0</v>
      </c>
      <c r="F8196">
        <v>0</v>
      </c>
      <c r="G8196">
        <v>0</v>
      </c>
      <c r="H8196">
        <v>0</v>
      </c>
      <c r="I8196">
        <v>0</v>
      </c>
      <c r="J8196" t="e">
        <f t="shared" si="131"/>
        <v>#DIV/0!</v>
      </c>
    </row>
    <row r="8197" spans="1:10">
      <c r="A8197" t="s">
        <v>92</v>
      </c>
      <c r="B8197" t="s">
        <v>101</v>
      </c>
      <c r="C8197" t="s">
        <v>102</v>
      </c>
      <c r="D8197">
        <v>2023</v>
      </c>
      <c r="E8197">
        <v>0</v>
      </c>
      <c r="F8197">
        <v>0</v>
      </c>
      <c r="G8197">
        <v>40570170</v>
      </c>
      <c r="H8197">
        <v>115733000</v>
      </c>
      <c r="I8197">
        <v>156303170</v>
      </c>
      <c r="J8197">
        <f t="shared" si="131"/>
        <v>78151585</v>
      </c>
    </row>
    <row r="8198" spans="1:10">
      <c r="A8198" t="s">
        <v>92</v>
      </c>
      <c r="B8198" t="s">
        <v>2627</v>
      </c>
      <c r="C8198" t="s">
        <v>2628</v>
      </c>
      <c r="D8198">
        <v>2023</v>
      </c>
      <c r="E8198">
        <v>243000</v>
      </c>
      <c r="F8198">
        <v>0</v>
      </c>
      <c r="G8198">
        <v>0</v>
      </c>
      <c r="H8198">
        <v>0</v>
      </c>
      <c r="I8198">
        <v>243000</v>
      </c>
      <c r="J8198">
        <f t="shared" si="131"/>
        <v>243000</v>
      </c>
    </row>
    <row r="8199" spans="1:10">
      <c r="A8199" t="s">
        <v>92</v>
      </c>
      <c r="B8199" t="s">
        <v>105</v>
      </c>
      <c r="C8199" t="s">
        <v>106</v>
      </c>
      <c r="D8199">
        <v>2023</v>
      </c>
      <c r="E8199">
        <v>0</v>
      </c>
      <c r="F8199">
        <v>0</v>
      </c>
      <c r="G8199">
        <v>1201067</v>
      </c>
      <c r="H8199">
        <v>5500000</v>
      </c>
      <c r="I8199">
        <v>6701067</v>
      </c>
      <c r="J8199">
        <f t="shared" si="131"/>
        <v>3350533.5</v>
      </c>
    </row>
    <row r="8200" spans="1:10">
      <c r="A8200" t="s">
        <v>92</v>
      </c>
      <c r="B8200" t="s">
        <v>2634</v>
      </c>
      <c r="C8200" t="s">
        <v>2635</v>
      </c>
      <c r="D8200">
        <v>2023</v>
      </c>
      <c r="E8200">
        <v>0</v>
      </c>
      <c r="F8200">
        <v>0</v>
      </c>
      <c r="G8200">
        <v>0</v>
      </c>
      <c r="H8200">
        <v>0</v>
      </c>
      <c r="I8200">
        <v>0</v>
      </c>
      <c r="J8200" t="e">
        <f t="shared" si="131"/>
        <v>#DIV/0!</v>
      </c>
    </row>
    <row r="8201" spans="1:10">
      <c r="A8201" t="s">
        <v>92</v>
      </c>
      <c r="B8201" t="s">
        <v>107</v>
      </c>
      <c r="C8201" t="s">
        <v>108</v>
      </c>
      <c r="D8201">
        <v>2023</v>
      </c>
      <c r="E8201">
        <v>0</v>
      </c>
      <c r="F8201">
        <v>0</v>
      </c>
      <c r="G8201">
        <v>31269273</v>
      </c>
      <c r="H8201">
        <v>508000</v>
      </c>
      <c r="I8201">
        <v>31777273</v>
      </c>
      <c r="J8201">
        <f t="shared" si="131"/>
        <v>15888636.5</v>
      </c>
    </row>
    <row r="8202" spans="1:10">
      <c r="A8202" t="s">
        <v>92</v>
      </c>
      <c r="B8202" t="s">
        <v>109</v>
      </c>
      <c r="C8202" t="s">
        <v>110</v>
      </c>
      <c r="D8202">
        <v>2023</v>
      </c>
      <c r="E8202">
        <v>0</v>
      </c>
      <c r="F8202">
        <v>0</v>
      </c>
      <c r="G8202">
        <v>14600073</v>
      </c>
      <c r="H8202">
        <v>112335000</v>
      </c>
      <c r="I8202">
        <v>126935073</v>
      </c>
      <c r="J8202">
        <f t="shared" si="131"/>
        <v>63467536.5</v>
      </c>
    </row>
    <row r="8203" spans="1:10">
      <c r="A8203" t="s">
        <v>92</v>
      </c>
      <c r="B8203" t="s">
        <v>109</v>
      </c>
      <c r="C8203" t="s">
        <v>110</v>
      </c>
      <c r="D8203">
        <v>2023</v>
      </c>
      <c r="E8203">
        <v>872999</v>
      </c>
      <c r="F8203">
        <v>974000</v>
      </c>
      <c r="G8203">
        <v>216000</v>
      </c>
      <c r="H8203">
        <v>0</v>
      </c>
      <c r="I8203">
        <v>2062999</v>
      </c>
      <c r="J8203">
        <f t="shared" si="131"/>
        <v>687666.33333333337</v>
      </c>
    </row>
    <row r="8204" spans="1:10">
      <c r="A8204" t="s">
        <v>92</v>
      </c>
      <c r="B8204" t="s">
        <v>109</v>
      </c>
      <c r="C8204" t="s">
        <v>110</v>
      </c>
      <c r="D8204">
        <v>2023</v>
      </c>
      <c r="E8204">
        <v>0</v>
      </c>
      <c r="F8204">
        <v>34998</v>
      </c>
      <c r="G8204">
        <v>36000</v>
      </c>
      <c r="H8204">
        <v>0</v>
      </c>
      <c r="I8204">
        <v>70998</v>
      </c>
      <c r="J8204">
        <f t="shared" si="131"/>
        <v>35499</v>
      </c>
    </row>
    <row r="8205" spans="1:10">
      <c r="A8205" t="s">
        <v>92</v>
      </c>
      <c r="B8205" t="s">
        <v>113</v>
      </c>
      <c r="C8205" t="s">
        <v>114</v>
      </c>
      <c r="D8205">
        <v>2023</v>
      </c>
      <c r="E8205">
        <v>57273528</v>
      </c>
      <c r="F8205">
        <v>111552000</v>
      </c>
      <c r="G8205">
        <v>40885000</v>
      </c>
      <c r="H8205">
        <v>4124000</v>
      </c>
      <c r="I8205">
        <v>213834528</v>
      </c>
      <c r="J8205">
        <f t="shared" si="131"/>
        <v>53458632</v>
      </c>
    </row>
    <row r="8206" spans="1:10">
      <c r="A8206" t="s">
        <v>92</v>
      </c>
      <c r="B8206" t="s">
        <v>2636</v>
      </c>
      <c r="C8206" t="s">
        <v>2637</v>
      </c>
      <c r="D8206">
        <v>2023</v>
      </c>
      <c r="E8206">
        <v>1000000</v>
      </c>
      <c r="F8206">
        <v>0</v>
      </c>
      <c r="G8206">
        <v>0</v>
      </c>
      <c r="H8206">
        <v>0</v>
      </c>
      <c r="I8206">
        <v>1000000</v>
      </c>
      <c r="J8206">
        <f t="shared" si="131"/>
        <v>1000000</v>
      </c>
    </row>
    <row r="8207" spans="1:10">
      <c r="A8207" t="s">
        <v>92</v>
      </c>
      <c r="B8207" t="s">
        <v>2638</v>
      </c>
      <c r="C8207" t="s">
        <v>2307</v>
      </c>
      <c r="D8207">
        <v>2023</v>
      </c>
      <c r="E8207">
        <v>1834000</v>
      </c>
      <c r="F8207">
        <v>0</v>
      </c>
      <c r="G8207">
        <v>0</v>
      </c>
      <c r="H8207">
        <v>0</v>
      </c>
      <c r="I8207">
        <v>1834000</v>
      </c>
      <c r="J8207">
        <f t="shared" si="131"/>
        <v>1834000</v>
      </c>
    </row>
    <row r="8208" spans="1:10">
      <c r="A8208" t="s">
        <v>121</v>
      </c>
      <c r="B8208" t="s">
        <v>122</v>
      </c>
      <c r="C8208" t="s">
        <v>123</v>
      </c>
      <c r="D8208">
        <v>2023</v>
      </c>
      <c r="E8208">
        <v>19607380</v>
      </c>
      <c r="F8208">
        <v>9905000</v>
      </c>
      <c r="G8208">
        <v>9626000</v>
      </c>
      <c r="H8208">
        <v>16135000</v>
      </c>
      <c r="I8208">
        <v>55273380</v>
      </c>
      <c r="J8208">
        <f t="shared" si="131"/>
        <v>13818345</v>
      </c>
    </row>
    <row r="8209" spans="1:10">
      <c r="A8209" t="s">
        <v>121</v>
      </c>
      <c r="B8209" t="s">
        <v>124</v>
      </c>
      <c r="C8209" t="s">
        <v>125</v>
      </c>
      <c r="D8209">
        <v>2023</v>
      </c>
      <c r="E8209">
        <v>61832040</v>
      </c>
      <c r="F8209">
        <v>0</v>
      </c>
      <c r="G8209">
        <v>0</v>
      </c>
      <c r="H8209">
        <v>50000000</v>
      </c>
      <c r="I8209">
        <v>111832040</v>
      </c>
      <c r="J8209">
        <f t="shared" si="131"/>
        <v>55916020</v>
      </c>
    </row>
    <row r="8210" spans="1:10">
      <c r="A8210" t="s">
        <v>121</v>
      </c>
      <c r="B8210" t="s">
        <v>126</v>
      </c>
      <c r="C8210" t="s">
        <v>127</v>
      </c>
      <c r="D8210">
        <v>2023</v>
      </c>
      <c r="E8210">
        <v>10000000</v>
      </c>
      <c r="F8210">
        <v>4040951</v>
      </c>
      <c r="G8210">
        <v>9800000</v>
      </c>
      <c r="H8210">
        <v>20500000</v>
      </c>
      <c r="I8210">
        <v>44340951</v>
      </c>
      <c r="J8210">
        <f t="shared" si="131"/>
        <v>11085237.75</v>
      </c>
    </row>
    <row r="8211" spans="1:10">
      <c r="A8211" t="s">
        <v>121</v>
      </c>
      <c r="B8211" t="s">
        <v>126</v>
      </c>
      <c r="C8211" t="s">
        <v>127</v>
      </c>
      <c r="D8211">
        <v>2023</v>
      </c>
      <c r="E8211">
        <v>0</v>
      </c>
      <c r="F8211">
        <v>5999997</v>
      </c>
      <c r="G8211">
        <v>0</v>
      </c>
      <c r="H8211">
        <v>1200000</v>
      </c>
      <c r="I8211">
        <v>7199997</v>
      </c>
      <c r="J8211">
        <f t="shared" si="131"/>
        <v>3599998.5</v>
      </c>
    </row>
    <row r="8212" spans="1:10">
      <c r="A8212" t="s">
        <v>121</v>
      </c>
      <c r="B8212" t="s">
        <v>128</v>
      </c>
      <c r="C8212" t="s">
        <v>129</v>
      </c>
      <c r="D8212">
        <v>2023</v>
      </c>
      <c r="E8212">
        <v>103000</v>
      </c>
      <c r="F8212">
        <v>0</v>
      </c>
      <c r="G8212">
        <v>0</v>
      </c>
      <c r="H8212">
        <v>0</v>
      </c>
      <c r="I8212">
        <v>103000</v>
      </c>
      <c r="J8212">
        <f t="shared" si="131"/>
        <v>103000</v>
      </c>
    </row>
    <row r="8213" spans="1:10">
      <c r="A8213" t="s">
        <v>121</v>
      </c>
      <c r="B8213" t="s">
        <v>128</v>
      </c>
      <c r="C8213" t="s">
        <v>129</v>
      </c>
      <c r="D8213">
        <v>2023</v>
      </c>
      <c r="E8213">
        <v>22935000</v>
      </c>
      <c r="F8213">
        <v>0</v>
      </c>
      <c r="G8213">
        <v>0</v>
      </c>
      <c r="H8213">
        <v>7302554</v>
      </c>
      <c r="I8213">
        <v>30237554</v>
      </c>
      <c r="J8213">
        <f t="shared" si="131"/>
        <v>15118777</v>
      </c>
    </row>
    <row r="8214" spans="1:10">
      <c r="A8214" t="s">
        <v>121</v>
      </c>
      <c r="B8214" t="s">
        <v>1598</v>
      </c>
      <c r="C8214" t="s">
        <v>1599</v>
      </c>
      <c r="D8214">
        <v>2023</v>
      </c>
      <c r="E8214">
        <v>0</v>
      </c>
      <c r="F8214">
        <v>10824915</v>
      </c>
      <c r="G8214">
        <v>11009000</v>
      </c>
      <c r="H8214">
        <v>0</v>
      </c>
      <c r="I8214">
        <v>21833915</v>
      </c>
      <c r="J8214">
        <f t="shared" si="131"/>
        <v>10916957.5</v>
      </c>
    </row>
    <row r="8215" spans="1:10">
      <c r="A8215" t="s">
        <v>121</v>
      </c>
      <c r="B8215" t="s">
        <v>1052</v>
      </c>
      <c r="C8215" t="s">
        <v>1053</v>
      </c>
      <c r="D8215">
        <v>2023</v>
      </c>
      <c r="E8215">
        <v>10644053</v>
      </c>
      <c r="F8215">
        <v>3000000</v>
      </c>
      <c r="G8215">
        <v>5000000</v>
      </c>
      <c r="H8215">
        <v>6675000</v>
      </c>
      <c r="I8215">
        <v>25319053</v>
      </c>
      <c r="J8215">
        <f t="shared" si="131"/>
        <v>6329763.25</v>
      </c>
    </row>
    <row r="8216" spans="1:10">
      <c r="A8216" t="s">
        <v>130</v>
      </c>
      <c r="B8216" t="s">
        <v>131</v>
      </c>
      <c r="C8216" t="s">
        <v>132</v>
      </c>
      <c r="D8216">
        <v>2023</v>
      </c>
      <c r="E8216">
        <v>4895866</v>
      </c>
      <c r="F8216">
        <v>7906000</v>
      </c>
      <c r="G8216">
        <v>3378000</v>
      </c>
      <c r="H8216">
        <v>1000000</v>
      </c>
      <c r="I8216">
        <v>17179866</v>
      </c>
      <c r="J8216">
        <f t="shared" si="131"/>
        <v>4294966.5</v>
      </c>
    </row>
    <row r="8217" spans="1:10">
      <c r="A8217" t="s">
        <v>130</v>
      </c>
      <c r="B8217" t="s">
        <v>131</v>
      </c>
      <c r="C8217" t="s">
        <v>132</v>
      </c>
      <c r="D8217">
        <v>2023</v>
      </c>
      <c r="E8217">
        <v>0</v>
      </c>
      <c r="F8217">
        <v>1363885</v>
      </c>
      <c r="G8217">
        <v>7000000</v>
      </c>
      <c r="H8217">
        <v>0</v>
      </c>
      <c r="I8217">
        <v>8363885</v>
      </c>
      <c r="J8217">
        <f t="shared" si="131"/>
        <v>4181942.5</v>
      </c>
    </row>
    <row r="8218" spans="1:10">
      <c r="A8218" t="s">
        <v>130</v>
      </c>
      <c r="B8218" t="s">
        <v>2639</v>
      </c>
      <c r="C8218" t="s">
        <v>2640</v>
      </c>
      <c r="D8218">
        <v>2023</v>
      </c>
      <c r="E8218">
        <v>249997</v>
      </c>
      <c r="F8218">
        <v>0</v>
      </c>
      <c r="G8218">
        <v>0</v>
      </c>
      <c r="H8218">
        <v>0</v>
      </c>
      <c r="I8218">
        <v>249997</v>
      </c>
      <c r="J8218">
        <f t="shared" si="131"/>
        <v>249997</v>
      </c>
    </row>
    <row r="8219" spans="1:10">
      <c r="A8219" t="s">
        <v>130</v>
      </c>
      <c r="B8219" t="s">
        <v>133</v>
      </c>
      <c r="C8219" t="s">
        <v>134</v>
      </c>
      <c r="D8219">
        <v>2023</v>
      </c>
      <c r="E8219">
        <v>50330185</v>
      </c>
      <c r="F8219">
        <v>81072000</v>
      </c>
      <c r="G8219">
        <v>95975000</v>
      </c>
      <c r="H8219">
        <v>90982000</v>
      </c>
      <c r="I8219">
        <v>318359185</v>
      </c>
      <c r="J8219">
        <f t="shared" si="131"/>
        <v>79589796.25</v>
      </c>
    </row>
    <row r="8220" spans="1:10">
      <c r="A8220" t="s">
        <v>130</v>
      </c>
      <c r="B8220" t="s">
        <v>133</v>
      </c>
      <c r="C8220" t="s">
        <v>134</v>
      </c>
      <c r="D8220">
        <v>2023</v>
      </c>
      <c r="E8220">
        <v>786335</v>
      </c>
      <c r="F8220">
        <v>0</v>
      </c>
      <c r="G8220">
        <v>0</v>
      </c>
      <c r="H8220">
        <v>0</v>
      </c>
      <c r="I8220">
        <v>786335</v>
      </c>
      <c r="J8220">
        <f t="shared" si="131"/>
        <v>786335</v>
      </c>
    </row>
    <row r="8221" spans="1:10">
      <c r="A8221" t="s">
        <v>130</v>
      </c>
      <c r="B8221" t="s">
        <v>135</v>
      </c>
      <c r="C8221" t="s">
        <v>136</v>
      </c>
      <c r="D8221">
        <v>2023</v>
      </c>
      <c r="E8221">
        <v>65687769</v>
      </c>
      <c r="F8221">
        <v>108077000</v>
      </c>
      <c r="G8221">
        <v>88944000</v>
      </c>
      <c r="H8221">
        <v>50720000</v>
      </c>
      <c r="I8221">
        <v>313428769</v>
      </c>
      <c r="J8221">
        <f t="shared" si="131"/>
        <v>78357192.25</v>
      </c>
    </row>
    <row r="8222" spans="1:10">
      <c r="A8222" t="s">
        <v>130</v>
      </c>
      <c r="B8222" t="s">
        <v>135</v>
      </c>
      <c r="C8222" t="s">
        <v>136</v>
      </c>
      <c r="D8222">
        <v>2023</v>
      </c>
      <c r="E8222">
        <v>0</v>
      </c>
      <c r="F8222">
        <v>165929</v>
      </c>
      <c r="G8222">
        <v>0</v>
      </c>
      <c r="H8222">
        <v>0</v>
      </c>
      <c r="I8222">
        <v>165929</v>
      </c>
      <c r="J8222">
        <f t="shared" si="131"/>
        <v>165929</v>
      </c>
    </row>
    <row r="8223" spans="1:10">
      <c r="A8223" t="s">
        <v>130</v>
      </c>
      <c r="B8223" t="s">
        <v>137</v>
      </c>
      <c r="C8223" t="s">
        <v>138</v>
      </c>
      <c r="D8223">
        <v>2023</v>
      </c>
      <c r="E8223">
        <v>980909</v>
      </c>
      <c r="F8223">
        <v>56455000</v>
      </c>
      <c r="G8223">
        <v>0</v>
      </c>
      <c r="H8223">
        <v>0</v>
      </c>
      <c r="I8223">
        <v>57435909</v>
      </c>
      <c r="J8223">
        <f t="shared" si="131"/>
        <v>28717954.5</v>
      </c>
    </row>
    <row r="8224" spans="1:10">
      <c r="A8224" t="s">
        <v>130</v>
      </c>
      <c r="B8224" t="s">
        <v>139</v>
      </c>
      <c r="C8224" t="s">
        <v>140</v>
      </c>
      <c r="D8224">
        <v>2023</v>
      </c>
      <c r="E8224">
        <v>25917500</v>
      </c>
      <c r="F8224">
        <v>7118000</v>
      </c>
      <c r="G8224">
        <v>2710000</v>
      </c>
      <c r="H8224">
        <v>6000000</v>
      </c>
      <c r="I8224">
        <v>41745500</v>
      </c>
      <c r="J8224">
        <f t="shared" si="131"/>
        <v>10436375</v>
      </c>
    </row>
    <row r="8225" spans="1:10">
      <c r="A8225" t="s">
        <v>130</v>
      </c>
      <c r="B8225" t="s">
        <v>2641</v>
      </c>
      <c r="C8225" t="s">
        <v>2642</v>
      </c>
      <c r="D8225">
        <v>2023</v>
      </c>
      <c r="E8225">
        <v>175000</v>
      </c>
      <c r="F8225">
        <v>0</v>
      </c>
      <c r="G8225">
        <v>0</v>
      </c>
      <c r="H8225">
        <v>0</v>
      </c>
      <c r="I8225">
        <v>175000</v>
      </c>
      <c r="J8225">
        <f t="shared" si="131"/>
        <v>175000</v>
      </c>
    </row>
    <row r="8226" spans="1:10">
      <c r="A8226" t="s">
        <v>130</v>
      </c>
      <c r="B8226" t="s">
        <v>1691</v>
      </c>
      <c r="C8226" t="s">
        <v>1692</v>
      </c>
      <c r="D8226">
        <v>2023</v>
      </c>
      <c r="E8226">
        <v>175000</v>
      </c>
      <c r="F8226">
        <v>0</v>
      </c>
      <c r="G8226">
        <v>0</v>
      </c>
      <c r="H8226">
        <v>0</v>
      </c>
      <c r="I8226">
        <v>175000</v>
      </c>
      <c r="J8226">
        <f t="shared" si="131"/>
        <v>175000</v>
      </c>
    </row>
    <row r="8227" spans="1:10">
      <c r="A8227" t="s">
        <v>141</v>
      </c>
      <c r="B8227" t="s">
        <v>142</v>
      </c>
      <c r="C8227" t="s">
        <v>143</v>
      </c>
      <c r="D8227">
        <v>2023</v>
      </c>
      <c r="E8227">
        <v>20406572</v>
      </c>
      <c r="F8227">
        <v>10684000</v>
      </c>
      <c r="G8227">
        <v>18451000</v>
      </c>
      <c r="H8227">
        <v>4975000</v>
      </c>
      <c r="I8227">
        <v>54516572</v>
      </c>
      <c r="J8227">
        <f t="shared" si="131"/>
        <v>13629143</v>
      </c>
    </row>
    <row r="8228" spans="1:10">
      <c r="A8228" t="s">
        <v>141</v>
      </c>
      <c r="B8228" t="s">
        <v>142</v>
      </c>
      <c r="C8228" t="s">
        <v>143</v>
      </c>
      <c r="D8228">
        <v>2023</v>
      </c>
      <c r="E8228">
        <v>2568957</v>
      </c>
      <c r="F8228">
        <v>15982000</v>
      </c>
      <c r="G8228">
        <v>2279000</v>
      </c>
      <c r="H8228">
        <v>6325000</v>
      </c>
      <c r="I8228">
        <v>27154957</v>
      </c>
      <c r="J8228">
        <f t="shared" si="131"/>
        <v>6788739.25</v>
      </c>
    </row>
    <row r="8229" spans="1:10">
      <c r="A8229" t="s">
        <v>141</v>
      </c>
      <c r="B8229" t="s">
        <v>142</v>
      </c>
      <c r="C8229" t="s">
        <v>143</v>
      </c>
      <c r="D8229">
        <v>2023</v>
      </c>
      <c r="E8229">
        <v>32868</v>
      </c>
      <c r="F8229">
        <v>80000</v>
      </c>
      <c r="G8229">
        <v>0</v>
      </c>
      <c r="H8229">
        <v>0</v>
      </c>
      <c r="I8229">
        <v>112868</v>
      </c>
      <c r="J8229">
        <f t="shared" si="131"/>
        <v>56434</v>
      </c>
    </row>
    <row r="8230" spans="1:10">
      <c r="A8230" t="s">
        <v>141</v>
      </c>
      <c r="B8230" t="s">
        <v>144</v>
      </c>
      <c r="C8230" t="s">
        <v>145</v>
      </c>
      <c r="D8230">
        <v>2023</v>
      </c>
      <c r="E8230">
        <v>3600685</v>
      </c>
      <c r="F8230">
        <v>0</v>
      </c>
      <c r="G8230">
        <v>0</v>
      </c>
      <c r="H8230">
        <v>0</v>
      </c>
      <c r="I8230">
        <v>3600685</v>
      </c>
      <c r="J8230">
        <f t="shared" si="131"/>
        <v>3600685</v>
      </c>
    </row>
    <row r="8231" spans="1:10">
      <c r="A8231" t="s">
        <v>141</v>
      </c>
      <c r="B8231" t="s">
        <v>144</v>
      </c>
      <c r="C8231" t="s">
        <v>145</v>
      </c>
      <c r="D8231">
        <v>2023</v>
      </c>
      <c r="E8231">
        <v>3926997</v>
      </c>
      <c r="F8231">
        <v>0</v>
      </c>
      <c r="G8231">
        <v>0</v>
      </c>
      <c r="H8231">
        <v>0</v>
      </c>
      <c r="I8231">
        <v>3926997</v>
      </c>
      <c r="J8231">
        <f t="shared" si="131"/>
        <v>3926997</v>
      </c>
    </row>
    <row r="8232" spans="1:10">
      <c r="A8232" t="s">
        <v>141</v>
      </c>
      <c r="B8232" t="s">
        <v>144</v>
      </c>
      <c r="C8232" t="s">
        <v>145</v>
      </c>
      <c r="D8232">
        <v>2023</v>
      </c>
      <c r="E8232">
        <v>591000</v>
      </c>
      <c r="F8232">
        <v>0</v>
      </c>
      <c r="G8232">
        <v>0</v>
      </c>
      <c r="H8232">
        <v>0</v>
      </c>
      <c r="I8232">
        <v>591000</v>
      </c>
      <c r="J8232">
        <f t="shared" si="131"/>
        <v>591000</v>
      </c>
    </row>
    <row r="8233" spans="1:10">
      <c r="A8233" t="s">
        <v>141</v>
      </c>
      <c r="B8233" t="s">
        <v>2222</v>
      </c>
      <c r="C8233" t="s">
        <v>2223</v>
      </c>
      <c r="D8233">
        <v>2023</v>
      </c>
      <c r="E8233">
        <v>0</v>
      </c>
      <c r="F8233">
        <v>0</v>
      </c>
      <c r="G8233">
        <v>0</v>
      </c>
      <c r="H8233">
        <v>473999</v>
      </c>
      <c r="I8233">
        <v>473999</v>
      </c>
      <c r="J8233">
        <f t="shared" si="131"/>
        <v>473999</v>
      </c>
    </row>
    <row r="8234" spans="1:10">
      <c r="A8234" t="s">
        <v>141</v>
      </c>
      <c r="B8234" t="s">
        <v>146</v>
      </c>
      <c r="C8234" t="s">
        <v>147</v>
      </c>
      <c r="D8234">
        <v>2023</v>
      </c>
      <c r="E8234">
        <v>0</v>
      </c>
      <c r="F8234">
        <v>0</v>
      </c>
      <c r="G8234">
        <v>2184866</v>
      </c>
      <c r="H8234">
        <v>1924000</v>
      </c>
      <c r="I8234">
        <v>4108866</v>
      </c>
      <c r="J8234">
        <f t="shared" si="131"/>
        <v>2054433</v>
      </c>
    </row>
    <row r="8235" spans="1:10">
      <c r="A8235" t="s">
        <v>141</v>
      </c>
      <c r="B8235" t="s">
        <v>146</v>
      </c>
      <c r="C8235" t="s">
        <v>147</v>
      </c>
      <c r="D8235">
        <v>2023</v>
      </c>
      <c r="E8235">
        <v>0</v>
      </c>
      <c r="F8235">
        <v>0</v>
      </c>
      <c r="G8235">
        <v>2899930</v>
      </c>
      <c r="H8235">
        <v>0</v>
      </c>
      <c r="I8235">
        <v>2899930</v>
      </c>
      <c r="J8235">
        <f t="shared" ref="J8235:J8298" si="132">AVERAGEIF(E8235:H8235, "&gt;0")</f>
        <v>2899930</v>
      </c>
    </row>
    <row r="8236" spans="1:10">
      <c r="A8236" t="s">
        <v>141</v>
      </c>
      <c r="B8236" t="s">
        <v>146</v>
      </c>
      <c r="C8236" t="s">
        <v>147</v>
      </c>
      <c r="D8236">
        <v>2023</v>
      </c>
      <c r="E8236">
        <v>139670</v>
      </c>
      <c r="F8236">
        <v>0</v>
      </c>
      <c r="G8236">
        <v>300000</v>
      </c>
      <c r="H8236">
        <v>0</v>
      </c>
      <c r="I8236">
        <v>439670</v>
      </c>
      <c r="J8236">
        <f t="shared" si="132"/>
        <v>219835</v>
      </c>
    </row>
    <row r="8237" spans="1:10">
      <c r="A8237" t="s">
        <v>141</v>
      </c>
      <c r="B8237" t="s">
        <v>146</v>
      </c>
      <c r="C8237" t="s">
        <v>147</v>
      </c>
      <c r="D8237">
        <v>2023</v>
      </c>
      <c r="E8237">
        <v>1380000</v>
      </c>
      <c r="F8237">
        <v>0</v>
      </c>
      <c r="G8237">
        <v>0</v>
      </c>
      <c r="H8237">
        <v>0</v>
      </c>
      <c r="I8237">
        <v>1380000</v>
      </c>
      <c r="J8237">
        <f t="shared" si="132"/>
        <v>1380000</v>
      </c>
    </row>
    <row r="8238" spans="1:10">
      <c r="A8238" t="s">
        <v>148</v>
      </c>
      <c r="B8238" t="s">
        <v>149</v>
      </c>
      <c r="C8238" t="s">
        <v>150</v>
      </c>
      <c r="D8238">
        <v>2023</v>
      </c>
      <c r="E8238">
        <v>0</v>
      </c>
      <c r="F8238">
        <v>585686463</v>
      </c>
      <c r="G8238">
        <v>661590000</v>
      </c>
      <c r="H8238">
        <v>425760000</v>
      </c>
      <c r="I8238">
        <v>1673036463</v>
      </c>
      <c r="J8238">
        <f t="shared" si="132"/>
        <v>557678821</v>
      </c>
    </row>
    <row r="8239" spans="1:10">
      <c r="A8239" t="s">
        <v>148</v>
      </c>
      <c r="B8239" t="s">
        <v>151</v>
      </c>
      <c r="C8239" t="s">
        <v>152</v>
      </c>
      <c r="D8239">
        <v>2023</v>
      </c>
      <c r="E8239">
        <v>278000</v>
      </c>
      <c r="F8239">
        <v>0</v>
      </c>
      <c r="G8239">
        <v>0</v>
      </c>
      <c r="H8239">
        <v>0</v>
      </c>
      <c r="I8239">
        <v>278000</v>
      </c>
      <c r="J8239">
        <f t="shared" si="132"/>
        <v>278000</v>
      </c>
    </row>
    <row r="8240" spans="1:10">
      <c r="A8240" t="s">
        <v>155</v>
      </c>
      <c r="B8240" t="s">
        <v>1072</v>
      </c>
      <c r="C8240" t="s">
        <v>1073</v>
      </c>
      <c r="D8240">
        <v>2023</v>
      </c>
      <c r="E8240">
        <v>160000</v>
      </c>
      <c r="F8240">
        <v>0</v>
      </c>
      <c r="G8240">
        <v>0</v>
      </c>
      <c r="H8240">
        <v>0</v>
      </c>
      <c r="I8240">
        <v>160000</v>
      </c>
      <c r="J8240">
        <f t="shared" si="132"/>
        <v>160000</v>
      </c>
    </row>
    <row r="8241" spans="1:10">
      <c r="A8241" t="s">
        <v>155</v>
      </c>
      <c r="B8241" t="s">
        <v>160</v>
      </c>
      <c r="C8241" t="s">
        <v>161</v>
      </c>
      <c r="D8241">
        <v>2023</v>
      </c>
      <c r="E8241">
        <v>200000000</v>
      </c>
      <c r="F8241">
        <v>83258666</v>
      </c>
      <c r="G8241">
        <v>370260000</v>
      </c>
      <c r="H8241">
        <v>294319000</v>
      </c>
      <c r="I8241">
        <v>947837666</v>
      </c>
      <c r="J8241">
        <f t="shared" si="132"/>
        <v>236959416.5</v>
      </c>
    </row>
    <row r="8242" spans="1:10">
      <c r="A8242" t="s">
        <v>155</v>
      </c>
      <c r="B8242" t="s">
        <v>160</v>
      </c>
      <c r="C8242" t="s">
        <v>161</v>
      </c>
      <c r="D8242">
        <v>2023</v>
      </c>
      <c r="E8242">
        <v>0</v>
      </c>
      <c r="F8242">
        <v>0</v>
      </c>
      <c r="G8242">
        <v>74309823</v>
      </c>
      <c r="H8242">
        <v>0</v>
      </c>
      <c r="I8242">
        <v>74309823</v>
      </c>
      <c r="J8242">
        <f t="shared" si="132"/>
        <v>74309823</v>
      </c>
    </row>
    <row r="8243" spans="1:10">
      <c r="A8243" t="s">
        <v>155</v>
      </c>
      <c r="B8243" t="s">
        <v>162</v>
      </c>
      <c r="C8243" t="s">
        <v>163</v>
      </c>
      <c r="D8243">
        <v>2023</v>
      </c>
      <c r="E8243">
        <v>0</v>
      </c>
      <c r="F8243">
        <v>0</v>
      </c>
      <c r="G8243">
        <v>351759190</v>
      </c>
      <c r="H8243">
        <v>151260000</v>
      </c>
      <c r="I8243">
        <v>503019190</v>
      </c>
      <c r="J8243">
        <f t="shared" si="132"/>
        <v>251509595</v>
      </c>
    </row>
    <row r="8244" spans="1:10">
      <c r="A8244" t="s">
        <v>155</v>
      </c>
      <c r="B8244" t="s">
        <v>164</v>
      </c>
      <c r="C8244" t="s">
        <v>165</v>
      </c>
      <c r="D8244">
        <v>2023</v>
      </c>
      <c r="E8244">
        <v>0</v>
      </c>
      <c r="F8244">
        <v>6996000</v>
      </c>
      <c r="G8244">
        <v>81681000</v>
      </c>
      <c r="H8244">
        <v>0</v>
      </c>
      <c r="I8244">
        <v>88677000</v>
      </c>
      <c r="J8244">
        <f t="shared" si="132"/>
        <v>44338500</v>
      </c>
    </row>
    <row r="8245" spans="1:10">
      <c r="A8245" t="s">
        <v>155</v>
      </c>
      <c r="B8245" t="s">
        <v>166</v>
      </c>
      <c r="C8245" t="s">
        <v>167</v>
      </c>
      <c r="D8245">
        <v>2023</v>
      </c>
      <c r="E8245">
        <v>0</v>
      </c>
      <c r="F8245">
        <v>0</v>
      </c>
      <c r="G8245">
        <v>50136085</v>
      </c>
      <c r="H8245">
        <v>0</v>
      </c>
      <c r="I8245">
        <v>50136085</v>
      </c>
      <c r="J8245">
        <f t="shared" si="132"/>
        <v>50136085</v>
      </c>
    </row>
    <row r="8246" spans="1:10">
      <c r="A8246" t="s">
        <v>155</v>
      </c>
      <c r="B8246" t="s">
        <v>1003</v>
      </c>
      <c r="C8246" t="s">
        <v>1004</v>
      </c>
      <c r="D8246">
        <v>2023</v>
      </c>
      <c r="E8246">
        <v>2116183</v>
      </c>
      <c r="F8246">
        <v>0</v>
      </c>
      <c r="G8246">
        <v>0</v>
      </c>
      <c r="H8246">
        <v>0</v>
      </c>
      <c r="I8246">
        <v>2116183</v>
      </c>
      <c r="J8246">
        <f t="shared" si="132"/>
        <v>2116183</v>
      </c>
    </row>
    <row r="8247" spans="1:10">
      <c r="A8247" t="s">
        <v>155</v>
      </c>
      <c r="B8247" t="s">
        <v>172</v>
      </c>
      <c r="C8247" t="s">
        <v>173</v>
      </c>
      <c r="D8247">
        <v>2023</v>
      </c>
      <c r="E8247">
        <v>1766462</v>
      </c>
      <c r="F8247">
        <v>0</v>
      </c>
      <c r="G8247">
        <v>0</v>
      </c>
      <c r="H8247">
        <v>0</v>
      </c>
      <c r="I8247">
        <v>1766462</v>
      </c>
      <c r="J8247">
        <f t="shared" si="132"/>
        <v>1766462</v>
      </c>
    </row>
    <row r="8248" spans="1:10">
      <c r="A8248" t="s">
        <v>155</v>
      </c>
      <c r="B8248" t="s">
        <v>174</v>
      </c>
      <c r="C8248" t="s">
        <v>175</v>
      </c>
      <c r="D8248">
        <v>2023</v>
      </c>
      <c r="E8248">
        <v>10000000</v>
      </c>
      <c r="F8248">
        <v>61589776</v>
      </c>
      <c r="G8248">
        <v>90372000</v>
      </c>
      <c r="H8248">
        <v>58870000</v>
      </c>
      <c r="I8248">
        <v>220831776</v>
      </c>
      <c r="J8248">
        <f t="shared" si="132"/>
        <v>55207944</v>
      </c>
    </row>
    <row r="8249" spans="1:10">
      <c r="A8249" t="s">
        <v>155</v>
      </c>
      <c r="B8249" t="s">
        <v>174</v>
      </c>
      <c r="C8249" t="s">
        <v>175</v>
      </c>
      <c r="D8249">
        <v>2023</v>
      </c>
      <c r="E8249">
        <v>18618000</v>
      </c>
      <c r="F8249">
        <v>0</v>
      </c>
      <c r="G8249">
        <v>0</v>
      </c>
      <c r="H8249">
        <v>0</v>
      </c>
      <c r="I8249">
        <v>18618000</v>
      </c>
      <c r="J8249">
        <f t="shared" si="132"/>
        <v>18618000</v>
      </c>
    </row>
    <row r="8250" spans="1:10">
      <c r="A8250" t="s">
        <v>155</v>
      </c>
      <c r="B8250" t="s">
        <v>174</v>
      </c>
      <c r="C8250" t="s">
        <v>175</v>
      </c>
      <c r="D8250">
        <v>2023</v>
      </c>
      <c r="E8250">
        <v>200000</v>
      </c>
      <c r="F8250">
        <v>0</v>
      </c>
      <c r="G8250">
        <v>0</v>
      </c>
      <c r="H8250">
        <v>0</v>
      </c>
      <c r="I8250">
        <v>200000</v>
      </c>
      <c r="J8250">
        <f t="shared" si="132"/>
        <v>200000</v>
      </c>
    </row>
    <row r="8251" spans="1:10">
      <c r="A8251" t="s">
        <v>155</v>
      </c>
      <c r="B8251" t="s">
        <v>176</v>
      </c>
      <c r="C8251" t="s">
        <v>177</v>
      </c>
      <c r="D8251">
        <v>2023</v>
      </c>
      <c r="E8251">
        <v>0</v>
      </c>
      <c r="F8251">
        <v>0</v>
      </c>
      <c r="G8251">
        <v>0</v>
      </c>
      <c r="H8251">
        <v>5272000</v>
      </c>
      <c r="I8251">
        <v>5272000</v>
      </c>
      <c r="J8251">
        <f t="shared" si="132"/>
        <v>5272000</v>
      </c>
    </row>
    <row r="8252" spans="1:10">
      <c r="A8252" t="s">
        <v>155</v>
      </c>
      <c r="B8252" t="s">
        <v>181</v>
      </c>
      <c r="C8252" t="s">
        <v>182</v>
      </c>
      <c r="D8252">
        <v>2023</v>
      </c>
      <c r="E8252">
        <v>184305</v>
      </c>
      <c r="F8252">
        <v>0</v>
      </c>
      <c r="G8252">
        <v>0</v>
      </c>
      <c r="H8252">
        <v>928000</v>
      </c>
      <c r="I8252">
        <v>1112305</v>
      </c>
      <c r="J8252">
        <f t="shared" si="132"/>
        <v>556152.5</v>
      </c>
    </row>
    <row r="8253" spans="1:10">
      <c r="A8253" t="s">
        <v>155</v>
      </c>
      <c r="B8253" t="s">
        <v>185</v>
      </c>
      <c r="C8253" t="s">
        <v>186</v>
      </c>
      <c r="D8253">
        <v>2023</v>
      </c>
      <c r="E8253">
        <v>3252000</v>
      </c>
      <c r="F8253">
        <v>16951000</v>
      </c>
      <c r="G8253">
        <v>0</v>
      </c>
      <c r="H8253">
        <v>0</v>
      </c>
      <c r="I8253">
        <v>20203000</v>
      </c>
      <c r="J8253">
        <f t="shared" si="132"/>
        <v>10101500</v>
      </c>
    </row>
    <row r="8254" spans="1:10">
      <c r="A8254" t="s">
        <v>155</v>
      </c>
      <c r="B8254" t="s">
        <v>187</v>
      </c>
      <c r="C8254" t="s">
        <v>188</v>
      </c>
      <c r="D8254">
        <v>2023</v>
      </c>
      <c r="E8254">
        <v>36891562</v>
      </c>
      <c r="F8254">
        <v>94374000</v>
      </c>
      <c r="G8254">
        <v>13096000</v>
      </c>
      <c r="H8254">
        <v>49908000</v>
      </c>
      <c r="I8254">
        <v>194269562</v>
      </c>
      <c r="J8254">
        <f t="shared" si="132"/>
        <v>48567390.5</v>
      </c>
    </row>
    <row r="8255" spans="1:10">
      <c r="A8255" t="s">
        <v>155</v>
      </c>
      <c r="B8255" t="s">
        <v>191</v>
      </c>
      <c r="C8255" t="s">
        <v>192</v>
      </c>
      <c r="D8255">
        <v>2023</v>
      </c>
      <c r="E8255">
        <v>4909820</v>
      </c>
      <c r="F8255">
        <v>0</v>
      </c>
      <c r="G8255">
        <v>0</v>
      </c>
      <c r="H8255">
        <v>0</v>
      </c>
      <c r="I8255">
        <v>4909820</v>
      </c>
      <c r="J8255">
        <f t="shared" si="132"/>
        <v>4909820</v>
      </c>
    </row>
    <row r="8256" spans="1:10">
      <c r="A8256" t="s">
        <v>155</v>
      </c>
      <c r="B8256" t="s">
        <v>193</v>
      </c>
      <c r="C8256" t="s">
        <v>194</v>
      </c>
      <c r="D8256">
        <v>2023</v>
      </c>
      <c r="E8256">
        <v>6571709</v>
      </c>
      <c r="F8256">
        <v>37236000</v>
      </c>
      <c r="G8256">
        <v>0</v>
      </c>
      <c r="H8256">
        <v>0</v>
      </c>
      <c r="I8256">
        <v>43807709</v>
      </c>
      <c r="J8256">
        <f t="shared" si="132"/>
        <v>21903854.5</v>
      </c>
    </row>
    <row r="8257" spans="1:10">
      <c r="A8257" t="s">
        <v>155</v>
      </c>
      <c r="B8257" t="s">
        <v>193</v>
      </c>
      <c r="C8257" t="s">
        <v>194</v>
      </c>
      <c r="D8257">
        <v>2023</v>
      </c>
      <c r="E8257">
        <v>9310000</v>
      </c>
      <c r="F8257">
        <v>0</v>
      </c>
      <c r="G8257">
        <v>0</v>
      </c>
      <c r="H8257">
        <v>0</v>
      </c>
      <c r="I8257">
        <v>9310000</v>
      </c>
      <c r="J8257">
        <f t="shared" si="132"/>
        <v>9310000</v>
      </c>
    </row>
    <row r="8258" spans="1:10">
      <c r="A8258" t="s">
        <v>155</v>
      </c>
      <c r="B8258" t="s">
        <v>195</v>
      </c>
      <c r="C8258" t="s">
        <v>196</v>
      </c>
      <c r="D8258">
        <v>2023</v>
      </c>
      <c r="E8258">
        <v>0</v>
      </c>
      <c r="F8258">
        <v>0</v>
      </c>
      <c r="G8258">
        <v>0</v>
      </c>
      <c r="H8258">
        <v>44647000</v>
      </c>
      <c r="I8258">
        <v>44647000</v>
      </c>
      <c r="J8258">
        <f t="shared" si="132"/>
        <v>44647000</v>
      </c>
    </row>
    <row r="8259" spans="1:10">
      <c r="A8259" t="s">
        <v>155</v>
      </c>
      <c r="B8259" t="s">
        <v>197</v>
      </c>
      <c r="C8259" t="s">
        <v>198</v>
      </c>
      <c r="D8259">
        <v>2023</v>
      </c>
      <c r="E8259">
        <v>1850189</v>
      </c>
      <c r="F8259">
        <v>0</v>
      </c>
      <c r="G8259">
        <v>0</v>
      </c>
      <c r="H8259">
        <v>6740000</v>
      </c>
      <c r="I8259">
        <v>8590189</v>
      </c>
      <c r="J8259">
        <f t="shared" si="132"/>
        <v>4295094.5</v>
      </c>
    </row>
    <row r="8260" spans="1:10">
      <c r="A8260" t="s">
        <v>155</v>
      </c>
      <c r="B8260" t="s">
        <v>199</v>
      </c>
      <c r="C8260" t="s">
        <v>200</v>
      </c>
      <c r="D8260">
        <v>2023</v>
      </c>
      <c r="E8260">
        <v>0</v>
      </c>
      <c r="F8260">
        <v>0</v>
      </c>
      <c r="G8260">
        <v>7018999</v>
      </c>
      <c r="H8260">
        <v>53990000</v>
      </c>
      <c r="I8260">
        <v>61008999</v>
      </c>
      <c r="J8260">
        <f t="shared" si="132"/>
        <v>30504499.5</v>
      </c>
    </row>
    <row r="8261" spans="1:10">
      <c r="A8261" t="s">
        <v>155</v>
      </c>
      <c r="B8261" t="s">
        <v>206</v>
      </c>
      <c r="C8261" t="s">
        <v>207</v>
      </c>
      <c r="D8261">
        <v>2023</v>
      </c>
      <c r="E8261">
        <v>50605000</v>
      </c>
      <c r="F8261">
        <v>0</v>
      </c>
      <c r="G8261">
        <v>0</v>
      </c>
      <c r="H8261">
        <v>0</v>
      </c>
      <c r="I8261">
        <v>50605000</v>
      </c>
      <c r="J8261">
        <f t="shared" si="132"/>
        <v>50605000</v>
      </c>
    </row>
    <row r="8262" spans="1:10">
      <c r="A8262" t="s">
        <v>155</v>
      </c>
      <c r="B8262" t="s">
        <v>208</v>
      </c>
      <c r="C8262" t="s">
        <v>209</v>
      </c>
      <c r="D8262">
        <v>2023</v>
      </c>
      <c r="E8262">
        <v>7487347</v>
      </c>
      <c r="F8262">
        <v>0</v>
      </c>
      <c r="G8262">
        <v>0</v>
      </c>
      <c r="H8262">
        <v>0</v>
      </c>
      <c r="I8262">
        <v>7487347</v>
      </c>
      <c r="J8262">
        <f t="shared" si="132"/>
        <v>7487347</v>
      </c>
    </row>
    <row r="8263" spans="1:10">
      <c r="A8263" t="s">
        <v>155</v>
      </c>
      <c r="B8263" t="s">
        <v>210</v>
      </c>
      <c r="C8263" t="s">
        <v>211</v>
      </c>
      <c r="D8263">
        <v>2023</v>
      </c>
      <c r="E8263">
        <v>0</v>
      </c>
      <c r="F8263">
        <v>0</v>
      </c>
      <c r="G8263">
        <v>0</v>
      </c>
      <c r="H8263">
        <v>1532000</v>
      </c>
      <c r="I8263">
        <v>1532000</v>
      </c>
      <c r="J8263">
        <f t="shared" si="132"/>
        <v>1532000</v>
      </c>
    </row>
    <row r="8264" spans="1:10">
      <c r="A8264" t="s">
        <v>155</v>
      </c>
      <c r="B8264" t="s">
        <v>212</v>
      </c>
      <c r="C8264" t="s">
        <v>213</v>
      </c>
      <c r="D8264">
        <v>2023</v>
      </c>
      <c r="E8264">
        <v>15927850</v>
      </c>
      <c r="F8264">
        <v>0</v>
      </c>
      <c r="G8264">
        <v>0</v>
      </c>
      <c r="H8264">
        <v>0</v>
      </c>
      <c r="I8264">
        <v>15927850</v>
      </c>
      <c r="J8264">
        <f t="shared" si="132"/>
        <v>15927850</v>
      </c>
    </row>
    <row r="8265" spans="1:10">
      <c r="A8265" t="s">
        <v>155</v>
      </c>
      <c r="B8265" t="s">
        <v>212</v>
      </c>
      <c r="C8265" t="s">
        <v>213</v>
      </c>
      <c r="D8265">
        <v>2023</v>
      </c>
      <c r="E8265">
        <v>11200000</v>
      </c>
      <c r="F8265">
        <v>0</v>
      </c>
      <c r="G8265">
        <v>0</v>
      </c>
      <c r="H8265">
        <v>0</v>
      </c>
      <c r="I8265">
        <v>11200000</v>
      </c>
      <c r="J8265">
        <f t="shared" si="132"/>
        <v>11200000</v>
      </c>
    </row>
    <row r="8266" spans="1:10">
      <c r="A8266" t="s">
        <v>155</v>
      </c>
      <c r="B8266" t="s">
        <v>214</v>
      </c>
      <c r="C8266" t="s">
        <v>215</v>
      </c>
      <c r="D8266">
        <v>2023</v>
      </c>
      <c r="E8266">
        <v>0</v>
      </c>
      <c r="F8266">
        <v>0</v>
      </c>
      <c r="G8266">
        <v>62497000</v>
      </c>
      <c r="H8266">
        <v>0</v>
      </c>
      <c r="I8266">
        <v>62497000</v>
      </c>
      <c r="J8266">
        <f t="shared" si="132"/>
        <v>62497000</v>
      </c>
    </row>
    <row r="8267" spans="1:10">
      <c r="A8267" t="s">
        <v>155</v>
      </c>
      <c r="B8267" t="s">
        <v>216</v>
      </c>
      <c r="C8267" t="s">
        <v>217</v>
      </c>
      <c r="D8267">
        <v>2023</v>
      </c>
      <c r="E8267">
        <v>12437000</v>
      </c>
      <c r="F8267">
        <v>11183000</v>
      </c>
      <c r="G8267">
        <v>0</v>
      </c>
      <c r="H8267">
        <v>0</v>
      </c>
      <c r="I8267">
        <v>23620000</v>
      </c>
      <c r="J8267">
        <f t="shared" si="132"/>
        <v>11810000</v>
      </c>
    </row>
    <row r="8268" spans="1:10">
      <c r="A8268" t="s">
        <v>155</v>
      </c>
      <c r="B8268" t="s">
        <v>216</v>
      </c>
      <c r="C8268" t="s">
        <v>217</v>
      </c>
      <c r="D8268">
        <v>2023</v>
      </c>
      <c r="E8268">
        <v>193797</v>
      </c>
      <c r="F8268">
        <v>0</v>
      </c>
      <c r="G8268">
        <v>0</v>
      </c>
      <c r="H8268">
        <v>0</v>
      </c>
      <c r="I8268">
        <v>193797</v>
      </c>
      <c r="J8268">
        <f t="shared" si="132"/>
        <v>193797</v>
      </c>
    </row>
    <row r="8269" spans="1:10">
      <c r="A8269" t="s">
        <v>155</v>
      </c>
      <c r="B8269" t="s">
        <v>218</v>
      </c>
      <c r="C8269" t="s">
        <v>219</v>
      </c>
      <c r="D8269">
        <v>2023</v>
      </c>
      <c r="E8269">
        <v>0</v>
      </c>
      <c r="F8269">
        <v>7727110</v>
      </c>
      <c r="G8269">
        <v>0</v>
      </c>
      <c r="H8269">
        <v>244411000</v>
      </c>
      <c r="I8269">
        <v>252138110</v>
      </c>
      <c r="J8269">
        <f t="shared" si="132"/>
        <v>126069055</v>
      </c>
    </row>
    <row r="8270" spans="1:10">
      <c r="A8270" t="s">
        <v>155</v>
      </c>
      <c r="B8270" t="s">
        <v>218</v>
      </c>
      <c r="C8270" t="s">
        <v>219</v>
      </c>
      <c r="D8270">
        <v>2023</v>
      </c>
      <c r="E8270">
        <v>0</v>
      </c>
      <c r="F8270">
        <v>0</v>
      </c>
      <c r="G8270">
        <v>0</v>
      </c>
      <c r="H8270">
        <v>60000000</v>
      </c>
      <c r="I8270">
        <v>60000000</v>
      </c>
      <c r="J8270">
        <f t="shared" si="132"/>
        <v>60000000</v>
      </c>
    </row>
    <row r="8271" spans="1:10">
      <c r="A8271" t="s">
        <v>155</v>
      </c>
      <c r="B8271" t="s">
        <v>218</v>
      </c>
      <c r="C8271" t="s">
        <v>219</v>
      </c>
      <c r="D8271">
        <v>2023</v>
      </c>
      <c r="E8271">
        <v>0</v>
      </c>
      <c r="F8271">
        <v>0</v>
      </c>
      <c r="G8271">
        <v>0</v>
      </c>
      <c r="H8271">
        <v>7365000</v>
      </c>
      <c r="I8271">
        <v>7365000</v>
      </c>
      <c r="J8271">
        <f t="shared" si="132"/>
        <v>7365000</v>
      </c>
    </row>
    <row r="8272" spans="1:10">
      <c r="A8272" t="s">
        <v>155</v>
      </c>
      <c r="B8272" t="s">
        <v>222</v>
      </c>
      <c r="C8272" t="s">
        <v>223</v>
      </c>
      <c r="D8272">
        <v>2023</v>
      </c>
      <c r="E8272">
        <v>18976083</v>
      </c>
      <c r="F8272">
        <v>0</v>
      </c>
      <c r="G8272">
        <v>0</v>
      </c>
      <c r="H8272">
        <v>0</v>
      </c>
      <c r="I8272">
        <v>18976083</v>
      </c>
      <c r="J8272">
        <f t="shared" si="132"/>
        <v>18976083</v>
      </c>
    </row>
    <row r="8273" spans="1:10">
      <c r="A8273" t="s">
        <v>155</v>
      </c>
      <c r="B8273" t="s">
        <v>224</v>
      </c>
      <c r="C8273" t="s">
        <v>225</v>
      </c>
      <c r="D8273">
        <v>2023</v>
      </c>
      <c r="E8273">
        <v>0</v>
      </c>
      <c r="F8273">
        <v>31697000</v>
      </c>
      <c r="G8273">
        <v>0</v>
      </c>
      <c r="H8273">
        <v>0</v>
      </c>
      <c r="I8273">
        <v>31697000</v>
      </c>
      <c r="J8273">
        <f t="shared" si="132"/>
        <v>31697000</v>
      </c>
    </row>
    <row r="8274" spans="1:10">
      <c r="A8274" t="s">
        <v>155</v>
      </c>
      <c r="B8274" t="s">
        <v>226</v>
      </c>
      <c r="C8274" t="s">
        <v>227</v>
      </c>
      <c r="D8274">
        <v>2023</v>
      </c>
      <c r="E8274">
        <v>9294000</v>
      </c>
      <c r="F8274">
        <v>0</v>
      </c>
      <c r="G8274">
        <v>0</v>
      </c>
      <c r="H8274">
        <v>0</v>
      </c>
      <c r="I8274">
        <v>9294000</v>
      </c>
      <c r="J8274">
        <f t="shared" si="132"/>
        <v>9294000</v>
      </c>
    </row>
    <row r="8275" spans="1:10">
      <c r="A8275" t="s">
        <v>155</v>
      </c>
      <c r="B8275" t="s">
        <v>228</v>
      </c>
      <c r="C8275" t="s">
        <v>229</v>
      </c>
      <c r="D8275">
        <v>2023</v>
      </c>
      <c r="E8275">
        <v>0</v>
      </c>
      <c r="F8275">
        <v>41956000</v>
      </c>
      <c r="G8275">
        <v>0</v>
      </c>
      <c r="H8275">
        <v>0</v>
      </c>
      <c r="I8275">
        <v>41956000</v>
      </c>
      <c r="J8275">
        <f t="shared" si="132"/>
        <v>41956000</v>
      </c>
    </row>
    <row r="8276" spans="1:10">
      <c r="A8276" t="s">
        <v>155</v>
      </c>
      <c r="B8276" t="s">
        <v>1695</v>
      </c>
      <c r="C8276" t="s">
        <v>1696</v>
      </c>
      <c r="D8276">
        <v>2023</v>
      </c>
      <c r="E8276">
        <v>2958500</v>
      </c>
      <c r="F8276">
        <v>0</v>
      </c>
      <c r="G8276">
        <v>0</v>
      </c>
      <c r="H8276">
        <v>0</v>
      </c>
      <c r="I8276">
        <v>2958500</v>
      </c>
      <c r="J8276">
        <f t="shared" si="132"/>
        <v>2958500</v>
      </c>
    </row>
    <row r="8277" spans="1:10">
      <c r="A8277" t="s">
        <v>155</v>
      </c>
      <c r="B8277" t="s">
        <v>1610</v>
      </c>
      <c r="C8277" t="s">
        <v>1611</v>
      </c>
      <c r="D8277">
        <v>2023</v>
      </c>
      <c r="E8277">
        <v>13423321</v>
      </c>
      <c r="F8277">
        <v>0</v>
      </c>
      <c r="G8277">
        <v>0</v>
      </c>
      <c r="H8277">
        <v>0</v>
      </c>
      <c r="I8277">
        <v>13423321</v>
      </c>
      <c r="J8277">
        <f t="shared" si="132"/>
        <v>13423321</v>
      </c>
    </row>
    <row r="8278" spans="1:10">
      <c r="A8278" t="s">
        <v>155</v>
      </c>
      <c r="B8278" t="s">
        <v>230</v>
      </c>
      <c r="C8278" t="s">
        <v>231</v>
      </c>
      <c r="D8278">
        <v>2023</v>
      </c>
      <c r="E8278">
        <v>23713000</v>
      </c>
      <c r="F8278">
        <v>0</v>
      </c>
      <c r="G8278">
        <v>0</v>
      </c>
      <c r="H8278">
        <v>0</v>
      </c>
      <c r="I8278">
        <v>23713000</v>
      </c>
      <c r="J8278">
        <f t="shared" si="132"/>
        <v>23713000</v>
      </c>
    </row>
    <row r="8279" spans="1:10">
      <c r="A8279" t="s">
        <v>155</v>
      </c>
      <c r="B8279" t="s">
        <v>230</v>
      </c>
      <c r="C8279" t="s">
        <v>231</v>
      </c>
      <c r="D8279">
        <v>2023</v>
      </c>
      <c r="E8279">
        <v>2979000</v>
      </c>
      <c r="F8279">
        <v>0</v>
      </c>
      <c r="G8279">
        <v>0</v>
      </c>
      <c r="H8279">
        <v>0</v>
      </c>
      <c r="I8279">
        <v>2979000</v>
      </c>
      <c r="J8279">
        <f t="shared" si="132"/>
        <v>2979000</v>
      </c>
    </row>
    <row r="8280" spans="1:10">
      <c r="A8280" t="s">
        <v>155</v>
      </c>
      <c r="B8280" t="s">
        <v>2463</v>
      </c>
      <c r="C8280" t="s">
        <v>2464</v>
      </c>
      <c r="D8280">
        <v>2023</v>
      </c>
      <c r="E8280">
        <v>0</v>
      </c>
      <c r="F8280">
        <v>0</v>
      </c>
      <c r="G8280">
        <v>3000000</v>
      </c>
      <c r="H8280">
        <v>23168000</v>
      </c>
      <c r="I8280">
        <v>26168000</v>
      </c>
      <c r="J8280">
        <f t="shared" si="132"/>
        <v>13084000</v>
      </c>
    </row>
    <row r="8281" spans="1:10">
      <c r="A8281" t="s">
        <v>155</v>
      </c>
      <c r="B8281" t="s">
        <v>234</v>
      </c>
      <c r="C8281" t="s">
        <v>235</v>
      </c>
      <c r="D8281">
        <v>2023</v>
      </c>
      <c r="E8281">
        <v>0</v>
      </c>
      <c r="F8281">
        <v>699998</v>
      </c>
      <c r="G8281">
        <v>0</v>
      </c>
      <c r="H8281">
        <v>9276000</v>
      </c>
      <c r="I8281">
        <v>9975998</v>
      </c>
      <c r="J8281">
        <f t="shared" si="132"/>
        <v>4987999</v>
      </c>
    </row>
    <row r="8282" spans="1:10">
      <c r="A8282" t="s">
        <v>155</v>
      </c>
      <c r="B8282" t="s">
        <v>236</v>
      </c>
      <c r="C8282" t="s">
        <v>237</v>
      </c>
      <c r="D8282">
        <v>2023</v>
      </c>
      <c r="E8282">
        <v>0</v>
      </c>
      <c r="F8282">
        <v>4323000</v>
      </c>
      <c r="G8282">
        <v>45443000</v>
      </c>
      <c r="H8282">
        <v>0</v>
      </c>
      <c r="I8282">
        <v>49766000</v>
      </c>
      <c r="J8282">
        <f t="shared" si="132"/>
        <v>24883000</v>
      </c>
    </row>
    <row r="8283" spans="1:10">
      <c r="A8283" t="s">
        <v>155</v>
      </c>
      <c r="B8283" t="s">
        <v>240</v>
      </c>
      <c r="C8283" t="s">
        <v>241</v>
      </c>
      <c r="D8283">
        <v>2023</v>
      </c>
      <c r="E8283">
        <v>26080000</v>
      </c>
      <c r="F8283">
        <v>0</v>
      </c>
      <c r="G8283">
        <v>0</v>
      </c>
      <c r="H8283">
        <v>0</v>
      </c>
      <c r="I8283">
        <v>26080000</v>
      </c>
      <c r="J8283">
        <f t="shared" si="132"/>
        <v>26080000</v>
      </c>
    </row>
    <row r="8284" spans="1:10">
      <c r="A8284" t="s">
        <v>155</v>
      </c>
      <c r="B8284" t="s">
        <v>240</v>
      </c>
      <c r="C8284" t="s">
        <v>241</v>
      </c>
      <c r="D8284">
        <v>2023</v>
      </c>
      <c r="E8284">
        <v>10057000</v>
      </c>
      <c r="F8284">
        <v>0</v>
      </c>
      <c r="G8284">
        <v>0</v>
      </c>
      <c r="H8284">
        <v>0</v>
      </c>
      <c r="I8284">
        <v>10057000</v>
      </c>
      <c r="J8284">
        <f t="shared" si="132"/>
        <v>10057000</v>
      </c>
    </row>
    <row r="8285" spans="1:10">
      <c r="A8285" t="s">
        <v>155</v>
      </c>
      <c r="B8285" t="s">
        <v>244</v>
      </c>
      <c r="C8285" t="s">
        <v>245</v>
      </c>
      <c r="D8285">
        <v>2023</v>
      </c>
      <c r="E8285">
        <v>0</v>
      </c>
      <c r="F8285">
        <v>1740000</v>
      </c>
      <c r="G8285">
        <v>41749000</v>
      </c>
      <c r="H8285">
        <v>0</v>
      </c>
      <c r="I8285">
        <v>43489000</v>
      </c>
      <c r="J8285">
        <f t="shared" si="132"/>
        <v>21744500</v>
      </c>
    </row>
    <row r="8286" spans="1:10">
      <c r="A8286" t="s">
        <v>155</v>
      </c>
      <c r="B8286" t="s">
        <v>248</v>
      </c>
      <c r="C8286" t="s">
        <v>249</v>
      </c>
      <c r="D8286">
        <v>2023</v>
      </c>
      <c r="E8286">
        <v>0</v>
      </c>
      <c r="F8286">
        <v>0</v>
      </c>
      <c r="G8286">
        <v>8823000</v>
      </c>
      <c r="H8286">
        <v>0</v>
      </c>
      <c r="I8286">
        <v>8823000</v>
      </c>
      <c r="J8286">
        <f t="shared" si="132"/>
        <v>8823000</v>
      </c>
    </row>
    <row r="8287" spans="1:10">
      <c r="A8287" t="s">
        <v>155</v>
      </c>
      <c r="B8287" t="s">
        <v>250</v>
      </c>
      <c r="C8287" t="s">
        <v>251</v>
      </c>
      <c r="D8287">
        <v>2023</v>
      </c>
      <c r="E8287">
        <v>724999</v>
      </c>
      <c r="F8287">
        <v>0</v>
      </c>
      <c r="G8287">
        <v>9350000</v>
      </c>
      <c r="H8287">
        <v>0</v>
      </c>
      <c r="I8287">
        <v>10074999</v>
      </c>
      <c r="J8287">
        <f t="shared" si="132"/>
        <v>5037499.5</v>
      </c>
    </row>
    <row r="8288" spans="1:10">
      <c r="A8288" t="s">
        <v>155</v>
      </c>
      <c r="B8288" t="s">
        <v>254</v>
      </c>
      <c r="C8288" t="s">
        <v>255</v>
      </c>
      <c r="D8288">
        <v>2023</v>
      </c>
      <c r="E8288">
        <v>0</v>
      </c>
      <c r="F8288">
        <v>0</v>
      </c>
      <c r="G8288">
        <v>128279000</v>
      </c>
      <c r="H8288">
        <v>0</v>
      </c>
      <c r="I8288">
        <v>128279000</v>
      </c>
      <c r="J8288">
        <f t="shared" si="132"/>
        <v>128279000</v>
      </c>
    </row>
    <row r="8289" spans="1:10">
      <c r="A8289" t="s">
        <v>155</v>
      </c>
      <c r="B8289" t="s">
        <v>256</v>
      </c>
      <c r="C8289" t="s">
        <v>257</v>
      </c>
      <c r="D8289">
        <v>2023</v>
      </c>
      <c r="E8289">
        <v>0</v>
      </c>
      <c r="F8289">
        <v>0</v>
      </c>
      <c r="G8289">
        <v>58183823</v>
      </c>
      <c r="H8289">
        <v>0</v>
      </c>
      <c r="I8289">
        <v>58183823</v>
      </c>
      <c r="J8289">
        <f t="shared" si="132"/>
        <v>58183823</v>
      </c>
    </row>
    <row r="8290" spans="1:10">
      <c r="A8290" t="s">
        <v>260</v>
      </c>
      <c r="B8290" t="s">
        <v>261</v>
      </c>
      <c r="C8290" t="s">
        <v>262</v>
      </c>
      <c r="D8290">
        <v>2023</v>
      </c>
      <c r="E8290">
        <v>50840420</v>
      </c>
      <c r="F8290">
        <v>28780000</v>
      </c>
      <c r="G8290">
        <v>63386000</v>
      </c>
      <c r="H8290">
        <v>64576000</v>
      </c>
      <c r="I8290">
        <v>207582420</v>
      </c>
      <c r="J8290">
        <f t="shared" si="132"/>
        <v>51895605</v>
      </c>
    </row>
    <row r="8291" spans="1:10">
      <c r="A8291" t="s">
        <v>260</v>
      </c>
      <c r="B8291" t="s">
        <v>265</v>
      </c>
      <c r="C8291" t="s">
        <v>1130</v>
      </c>
      <c r="D8291">
        <v>2023</v>
      </c>
      <c r="E8291">
        <v>158907523</v>
      </c>
      <c r="F8291">
        <v>229860000</v>
      </c>
      <c r="G8291">
        <v>103572000</v>
      </c>
      <c r="H8291">
        <v>138782000</v>
      </c>
      <c r="I8291">
        <v>631121523</v>
      </c>
      <c r="J8291">
        <f t="shared" si="132"/>
        <v>157780380.75</v>
      </c>
    </row>
    <row r="8292" spans="1:10">
      <c r="A8292" t="s">
        <v>260</v>
      </c>
      <c r="B8292" t="s">
        <v>267</v>
      </c>
      <c r="C8292" t="s">
        <v>268</v>
      </c>
      <c r="D8292">
        <v>2023</v>
      </c>
      <c r="E8292">
        <v>0</v>
      </c>
      <c r="F8292">
        <v>4213730</v>
      </c>
      <c r="G8292">
        <v>14588000</v>
      </c>
      <c r="H8292">
        <v>15040000</v>
      </c>
      <c r="I8292">
        <v>33841730</v>
      </c>
      <c r="J8292">
        <f t="shared" si="132"/>
        <v>11280576.666666666</v>
      </c>
    </row>
    <row r="8293" spans="1:10">
      <c r="A8293" t="s">
        <v>260</v>
      </c>
      <c r="B8293" t="s">
        <v>269</v>
      </c>
      <c r="C8293" t="s">
        <v>270</v>
      </c>
      <c r="D8293">
        <v>2023</v>
      </c>
      <c r="E8293">
        <v>4772001</v>
      </c>
      <c r="F8293">
        <v>5631000</v>
      </c>
      <c r="G8293">
        <v>5743000</v>
      </c>
      <c r="H8293">
        <v>5921000</v>
      </c>
      <c r="I8293">
        <v>22067001</v>
      </c>
      <c r="J8293">
        <f t="shared" si="132"/>
        <v>5516750.25</v>
      </c>
    </row>
    <row r="8294" spans="1:10">
      <c r="A8294" t="s">
        <v>260</v>
      </c>
      <c r="B8294" t="s">
        <v>271</v>
      </c>
      <c r="C8294" t="s">
        <v>272</v>
      </c>
      <c r="D8294">
        <v>2023</v>
      </c>
      <c r="E8294">
        <v>34438446</v>
      </c>
      <c r="F8294">
        <v>149239000</v>
      </c>
      <c r="G8294">
        <v>125108000</v>
      </c>
      <c r="H8294">
        <v>141514000</v>
      </c>
      <c r="I8294">
        <v>450299446</v>
      </c>
      <c r="J8294">
        <f t="shared" si="132"/>
        <v>112574861.5</v>
      </c>
    </row>
    <row r="8295" spans="1:10">
      <c r="A8295" t="s">
        <v>260</v>
      </c>
      <c r="B8295" t="s">
        <v>275</v>
      </c>
      <c r="C8295" t="s">
        <v>276</v>
      </c>
      <c r="D8295">
        <v>2023</v>
      </c>
      <c r="E8295">
        <v>0</v>
      </c>
      <c r="F8295">
        <v>0</v>
      </c>
      <c r="G8295">
        <v>8580558</v>
      </c>
      <c r="H8295">
        <v>11601000</v>
      </c>
      <c r="I8295">
        <v>20181558</v>
      </c>
      <c r="J8295">
        <f t="shared" si="132"/>
        <v>10090779</v>
      </c>
    </row>
    <row r="8296" spans="1:10">
      <c r="A8296" t="s">
        <v>260</v>
      </c>
      <c r="B8296" t="s">
        <v>279</v>
      </c>
      <c r="C8296" t="s">
        <v>280</v>
      </c>
      <c r="D8296">
        <v>2023</v>
      </c>
      <c r="E8296">
        <v>0</v>
      </c>
      <c r="F8296">
        <v>0</v>
      </c>
      <c r="G8296">
        <v>44975086</v>
      </c>
      <c r="H8296">
        <v>50087000</v>
      </c>
      <c r="I8296">
        <v>95062086</v>
      </c>
      <c r="J8296">
        <f t="shared" si="132"/>
        <v>47531043</v>
      </c>
    </row>
    <row r="8297" spans="1:10">
      <c r="A8297" t="s">
        <v>260</v>
      </c>
      <c r="B8297" t="s">
        <v>283</v>
      </c>
      <c r="C8297" t="s">
        <v>284</v>
      </c>
      <c r="D8297">
        <v>2023</v>
      </c>
      <c r="E8297">
        <v>31737232</v>
      </c>
      <c r="F8297">
        <v>162236000</v>
      </c>
      <c r="G8297">
        <v>243262000</v>
      </c>
      <c r="H8297">
        <v>231409000</v>
      </c>
      <c r="I8297">
        <v>668644232</v>
      </c>
      <c r="J8297">
        <f t="shared" si="132"/>
        <v>167161058</v>
      </c>
    </row>
    <row r="8298" spans="1:10">
      <c r="A8298" t="s">
        <v>260</v>
      </c>
      <c r="B8298" t="s">
        <v>287</v>
      </c>
      <c r="C8298" t="s">
        <v>288</v>
      </c>
      <c r="D8298">
        <v>2023</v>
      </c>
      <c r="E8298">
        <v>0</v>
      </c>
      <c r="F8298">
        <v>0</v>
      </c>
      <c r="G8298">
        <v>509631</v>
      </c>
      <c r="H8298">
        <v>10472000</v>
      </c>
      <c r="I8298">
        <v>10981631</v>
      </c>
      <c r="J8298">
        <f t="shared" si="132"/>
        <v>5490815.5</v>
      </c>
    </row>
    <row r="8299" spans="1:10">
      <c r="A8299" t="s">
        <v>260</v>
      </c>
      <c r="B8299" t="s">
        <v>289</v>
      </c>
      <c r="C8299" t="s">
        <v>290</v>
      </c>
      <c r="D8299">
        <v>2023</v>
      </c>
      <c r="E8299">
        <v>45901852</v>
      </c>
      <c r="F8299">
        <v>0</v>
      </c>
      <c r="G8299">
        <v>9527000</v>
      </c>
      <c r="H8299">
        <v>0</v>
      </c>
      <c r="I8299">
        <v>55428852</v>
      </c>
      <c r="J8299">
        <f t="shared" ref="J8299:J8362" si="133">AVERAGEIF(E8299:H8299, "&gt;0")</f>
        <v>27714426</v>
      </c>
    </row>
    <row r="8300" spans="1:10">
      <c r="A8300" t="s">
        <v>260</v>
      </c>
      <c r="B8300" t="s">
        <v>291</v>
      </c>
      <c r="C8300" t="s">
        <v>292</v>
      </c>
      <c r="D8300">
        <v>2023</v>
      </c>
      <c r="E8300">
        <v>0</v>
      </c>
      <c r="F8300">
        <v>0</v>
      </c>
      <c r="G8300">
        <v>41018591</v>
      </c>
      <c r="H8300">
        <v>50882000</v>
      </c>
      <c r="I8300">
        <v>91900591</v>
      </c>
      <c r="J8300">
        <f t="shared" si="133"/>
        <v>45950295.5</v>
      </c>
    </row>
    <row r="8301" spans="1:10">
      <c r="A8301" t="s">
        <v>260</v>
      </c>
      <c r="B8301" t="s">
        <v>293</v>
      </c>
      <c r="C8301" t="s">
        <v>294</v>
      </c>
      <c r="D8301">
        <v>2023</v>
      </c>
      <c r="E8301">
        <v>0</v>
      </c>
      <c r="F8301">
        <v>0</v>
      </c>
      <c r="G8301">
        <v>0</v>
      </c>
      <c r="H8301">
        <v>39802119</v>
      </c>
      <c r="I8301">
        <v>39802119</v>
      </c>
      <c r="J8301">
        <f t="shared" si="133"/>
        <v>39802119</v>
      </c>
    </row>
    <row r="8302" spans="1:10">
      <c r="A8302" t="s">
        <v>260</v>
      </c>
      <c r="B8302" t="s">
        <v>293</v>
      </c>
      <c r="C8302" t="s">
        <v>294</v>
      </c>
      <c r="D8302">
        <v>2023</v>
      </c>
      <c r="E8302">
        <v>28639359</v>
      </c>
      <c r="F8302">
        <v>32000000</v>
      </c>
      <c r="G8302">
        <v>32000000</v>
      </c>
      <c r="H8302">
        <v>32000000</v>
      </c>
      <c r="I8302">
        <v>124639359</v>
      </c>
      <c r="J8302">
        <f t="shared" si="133"/>
        <v>31159839.75</v>
      </c>
    </row>
    <row r="8303" spans="1:10">
      <c r="A8303" t="s">
        <v>260</v>
      </c>
      <c r="B8303" t="s">
        <v>1884</v>
      </c>
      <c r="C8303" t="s">
        <v>1885</v>
      </c>
      <c r="D8303">
        <v>2023</v>
      </c>
      <c r="E8303">
        <v>367899000</v>
      </c>
      <c r="F8303">
        <v>156420000</v>
      </c>
      <c r="G8303">
        <v>145495000</v>
      </c>
      <c r="H8303">
        <v>544841000</v>
      </c>
      <c r="I8303">
        <v>1214655000</v>
      </c>
      <c r="J8303">
        <f t="shared" si="133"/>
        <v>303663750</v>
      </c>
    </row>
    <row r="8304" spans="1:10">
      <c r="A8304" t="s">
        <v>260</v>
      </c>
      <c r="B8304" t="s">
        <v>295</v>
      </c>
      <c r="C8304" t="s">
        <v>296</v>
      </c>
      <c r="D8304">
        <v>2023</v>
      </c>
      <c r="E8304">
        <v>43432742</v>
      </c>
      <c r="F8304">
        <v>29059000</v>
      </c>
      <c r="G8304">
        <v>22098000</v>
      </c>
      <c r="H8304">
        <v>45973000</v>
      </c>
      <c r="I8304">
        <v>140562742</v>
      </c>
      <c r="J8304">
        <f t="shared" si="133"/>
        <v>35140685.5</v>
      </c>
    </row>
    <row r="8305" spans="1:10">
      <c r="A8305" t="s">
        <v>260</v>
      </c>
      <c r="B8305" t="s">
        <v>297</v>
      </c>
      <c r="C8305" t="s">
        <v>298</v>
      </c>
      <c r="D8305">
        <v>2023</v>
      </c>
      <c r="E8305">
        <v>172320592</v>
      </c>
      <c r="F8305">
        <v>293931000</v>
      </c>
      <c r="G8305">
        <v>372000000</v>
      </c>
      <c r="H8305">
        <v>298940000</v>
      </c>
      <c r="I8305">
        <v>1137191592</v>
      </c>
      <c r="J8305">
        <f t="shared" si="133"/>
        <v>284297898</v>
      </c>
    </row>
    <row r="8306" spans="1:10">
      <c r="A8306" t="s">
        <v>260</v>
      </c>
      <c r="B8306" t="s">
        <v>299</v>
      </c>
      <c r="C8306" t="s">
        <v>300</v>
      </c>
      <c r="D8306">
        <v>2023</v>
      </c>
      <c r="E8306">
        <v>72190694</v>
      </c>
      <c r="F8306">
        <v>184764000</v>
      </c>
      <c r="G8306">
        <v>107256000</v>
      </c>
      <c r="H8306">
        <v>137025000</v>
      </c>
      <c r="I8306">
        <v>501235694</v>
      </c>
      <c r="J8306">
        <f t="shared" si="133"/>
        <v>125308923.5</v>
      </c>
    </row>
    <row r="8307" spans="1:10">
      <c r="A8307" t="s">
        <v>260</v>
      </c>
      <c r="B8307" t="s">
        <v>307</v>
      </c>
      <c r="C8307" t="s">
        <v>308</v>
      </c>
      <c r="D8307">
        <v>2023</v>
      </c>
      <c r="E8307">
        <v>231216930</v>
      </c>
      <c r="F8307">
        <v>192046000</v>
      </c>
      <c r="G8307">
        <v>242149000</v>
      </c>
      <c r="H8307">
        <v>231988000</v>
      </c>
      <c r="I8307">
        <v>897399930</v>
      </c>
      <c r="J8307">
        <f t="shared" si="133"/>
        <v>224349982.5</v>
      </c>
    </row>
    <row r="8308" spans="1:10">
      <c r="A8308" t="s">
        <v>260</v>
      </c>
      <c r="B8308" t="s">
        <v>1133</v>
      </c>
      <c r="C8308" t="s">
        <v>1134</v>
      </c>
      <c r="D8308">
        <v>2023</v>
      </c>
      <c r="E8308">
        <v>500000</v>
      </c>
      <c r="F8308">
        <v>0</v>
      </c>
      <c r="G8308">
        <v>0</v>
      </c>
      <c r="H8308">
        <v>0</v>
      </c>
      <c r="I8308">
        <v>500000</v>
      </c>
      <c r="J8308">
        <f t="shared" si="133"/>
        <v>500000</v>
      </c>
    </row>
    <row r="8309" spans="1:10">
      <c r="A8309" t="s">
        <v>260</v>
      </c>
      <c r="B8309" t="s">
        <v>1015</v>
      </c>
      <c r="C8309" t="s">
        <v>1016</v>
      </c>
      <c r="D8309">
        <v>2023</v>
      </c>
      <c r="E8309">
        <v>1300000</v>
      </c>
      <c r="F8309">
        <v>0</v>
      </c>
      <c r="G8309">
        <v>0</v>
      </c>
      <c r="H8309">
        <v>0</v>
      </c>
      <c r="I8309">
        <v>1300000</v>
      </c>
      <c r="J8309">
        <f t="shared" si="133"/>
        <v>1300000</v>
      </c>
    </row>
    <row r="8310" spans="1:10">
      <c r="A8310" t="s">
        <v>260</v>
      </c>
      <c r="B8310" t="s">
        <v>1056</v>
      </c>
      <c r="C8310" t="s">
        <v>1057</v>
      </c>
      <c r="D8310">
        <v>2023</v>
      </c>
      <c r="E8310">
        <v>500000</v>
      </c>
      <c r="F8310">
        <v>0</v>
      </c>
      <c r="G8310">
        <v>0</v>
      </c>
      <c r="H8310">
        <v>0</v>
      </c>
      <c r="I8310">
        <v>500000</v>
      </c>
      <c r="J8310">
        <f t="shared" si="133"/>
        <v>500000</v>
      </c>
    </row>
    <row r="8311" spans="1:10">
      <c r="A8311" t="s">
        <v>260</v>
      </c>
      <c r="B8311" t="s">
        <v>2508</v>
      </c>
      <c r="C8311" t="s">
        <v>2509</v>
      </c>
      <c r="D8311">
        <v>2023</v>
      </c>
      <c r="E8311">
        <v>1650000</v>
      </c>
      <c r="F8311">
        <v>0</v>
      </c>
      <c r="G8311">
        <v>0</v>
      </c>
      <c r="H8311">
        <v>0</v>
      </c>
      <c r="I8311">
        <v>1650000</v>
      </c>
      <c r="J8311">
        <f t="shared" si="133"/>
        <v>1650000</v>
      </c>
    </row>
    <row r="8312" spans="1:10">
      <c r="A8312" t="s">
        <v>315</v>
      </c>
      <c r="B8312" t="s">
        <v>316</v>
      </c>
      <c r="C8312" t="s">
        <v>317</v>
      </c>
      <c r="D8312">
        <v>2023</v>
      </c>
      <c r="E8312">
        <v>5642882</v>
      </c>
      <c r="F8312">
        <v>8256000</v>
      </c>
      <c r="G8312">
        <v>2441000</v>
      </c>
      <c r="H8312">
        <v>4510000</v>
      </c>
      <c r="I8312">
        <v>20849882</v>
      </c>
      <c r="J8312">
        <f t="shared" si="133"/>
        <v>5212470.5</v>
      </c>
    </row>
    <row r="8313" spans="1:10">
      <c r="A8313" t="s">
        <v>315</v>
      </c>
      <c r="B8313" t="s">
        <v>318</v>
      </c>
      <c r="C8313" t="s">
        <v>319</v>
      </c>
      <c r="D8313">
        <v>2023</v>
      </c>
      <c r="E8313">
        <v>0</v>
      </c>
      <c r="F8313">
        <v>10480276</v>
      </c>
      <c r="G8313">
        <v>48007000</v>
      </c>
      <c r="H8313">
        <v>57841000</v>
      </c>
      <c r="I8313">
        <v>116328276</v>
      </c>
      <c r="J8313">
        <f t="shared" si="133"/>
        <v>38776092</v>
      </c>
    </row>
    <row r="8314" spans="1:10">
      <c r="A8314" t="s">
        <v>315</v>
      </c>
      <c r="B8314" t="s">
        <v>320</v>
      </c>
      <c r="C8314" t="s">
        <v>321</v>
      </c>
      <c r="D8314">
        <v>2023</v>
      </c>
      <c r="E8314">
        <v>0</v>
      </c>
      <c r="F8314">
        <v>8527151</v>
      </c>
      <c r="G8314">
        <v>21434000</v>
      </c>
      <c r="H8314">
        <v>1619000</v>
      </c>
      <c r="I8314">
        <v>31580151</v>
      </c>
      <c r="J8314">
        <f t="shared" si="133"/>
        <v>10526717</v>
      </c>
    </row>
    <row r="8315" spans="1:10">
      <c r="A8315" t="s">
        <v>203</v>
      </c>
      <c r="B8315" t="s">
        <v>324</v>
      </c>
      <c r="C8315" t="s">
        <v>325</v>
      </c>
      <c r="D8315">
        <v>2023</v>
      </c>
      <c r="E8315">
        <v>381635808</v>
      </c>
      <c r="F8315">
        <v>58682000</v>
      </c>
      <c r="G8315">
        <v>60358000</v>
      </c>
      <c r="H8315">
        <v>17901000</v>
      </c>
      <c r="I8315">
        <v>518576808</v>
      </c>
      <c r="J8315">
        <f t="shared" si="133"/>
        <v>129644202</v>
      </c>
    </row>
    <row r="8316" spans="1:10">
      <c r="A8316" t="s">
        <v>203</v>
      </c>
      <c r="B8316" t="s">
        <v>324</v>
      </c>
      <c r="C8316" t="s">
        <v>325</v>
      </c>
      <c r="D8316">
        <v>2023</v>
      </c>
      <c r="E8316">
        <v>0</v>
      </c>
      <c r="F8316">
        <v>0</v>
      </c>
      <c r="G8316">
        <v>0</v>
      </c>
      <c r="H8316">
        <v>0</v>
      </c>
      <c r="I8316">
        <v>0</v>
      </c>
      <c r="J8316" t="e">
        <f t="shared" si="133"/>
        <v>#DIV/0!</v>
      </c>
    </row>
    <row r="8317" spans="1:10">
      <c r="A8317" t="s">
        <v>203</v>
      </c>
      <c r="B8317" t="s">
        <v>326</v>
      </c>
      <c r="C8317" t="s">
        <v>327</v>
      </c>
      <c r="D8317">
        <v>2023</v>
      </c>
      <c r="E8317">
        <v>0</v>
      </c>
      <c r="F8317">
        <v>8253642</v>
      </c>
      <c r="G8317">
        <v>13791000</v>
      </c>
      <c r="H8317">
        <v>3189000</v>
      </c>
      <c r="I8317">
        <v>25233642</v>
      </c>
      <c r="J8317">
        <f t="shared" si="133"/>
        <v>8411214</v>
      </c>
    </row>
    <row r="8318" spans="1:10">
      <c r="A8318" t="s">
        <v>203</v>
      </c>
      <c r="B8318" t="s">
        <v>1253</v>
      </c>
      <c r="C8318" t="s">
        <v>1254</v>
      </c>
      <c r="D8318">
        <v>2023</v>
      </c>
      <c r="E8318">
        <v>741000</v>
      </c>
      <c r="F8318">
        <v>0</v>
      </c>
      <c r="G8318">
        <v>0</v>
      </c>
      <c r="H8318">
        <v>0</v>
      </c>
      <c r="I8318">
        <v>741000</v>
      </c>
      <c r="J8318">
        <f t="shared" si="133"/>
        <v>741000</v>
      </c>
    </row>
    <row r="8319" spans="1:10">
      <c r="A8319" t="s">
        <v>203</v>
      </c>
      <c r="B8319" t="s">
        <v>2332</v>
      </c>
      <c r="C8319" t="s">
        <v>2318</v>
      </c>
      <c r="D8319">
        <v>2023</v>
      </c>
      <c r="E8319">
        <v>1000000</v>
      </c>
      <c r="F8319">
        <v>0</v>
      </c>
      <c r="G8319">
        <v>0</v>
      </c>
      <c r="H8319">
        <v>0</v>
      </c>
      <c r="I8319">
        <v>1000000</v>
      </c>
      <c r="J8319">
        <f t="shared" si="133"/>
        <v>1000000</v>
      </c>
    </row>
    <row r="8320" spans="1:10">
      <c r="A8320" t="s">
        <v>203</v>
      </c>
      <c r="B8320" t="s">
        <v>1453</v>
      </c>
      <c r="C8320" t="s">
        <v>1444</v>
      </c>
      <c r="D8320">
        <v>2023</v>
      </c>
      <c r="E8320">
        <v>1000000</v>
      </c>
      <c r="F8320">
        <v>0</v>
      </c>
      <c r="G8320">
        <v>0</v>
      </c>
      <c r="H8320">
        <v>0</v>
      </c>
      <c r="I8320">
        <v>1000000</v>
      </c>
      <c r="J8320">
        <f t="shared" si="133"/>
        <v>1000000</v>
      </c>
    </row>
    <row r="8321" spans="1:10">
      <c r="A8321" t="s">
        <v>203</v>
      </c>
      <c r="B8321" t="s">
        <v>1714</v>
      </c>
      <c r="C8321" t="s">
        <v>1715</v>
      </c>
      <c r="D8321">
        <v>2023</v>
      </c>
      <c r="E8321">
        <v>450000</v>
      </c>
      <c r="F8321">
        <v>0</v>
      </c>
      <c r="G8321">
        <v>0</v>
      </c>
      <c r="H8321">
        <v>0</v>
      </c>
      <c r="I8321">
        <v>450000</v>
      </c>
      <c r="J8321">
        <f t="shared" si="133"/>
        <v>450000</v>
      </c>
    </row>
    <row r="8322" spans="1:10">
      <c r="A8322" t="s">
        <v>203</v>
      </c>
      <c r="B8322" t="s">
        <v>2333</v>
      </c>
      <c r="C8322" t="s">
        <v>2326</v>
      </c>
      <c r="D8322">
        <v>2023</v>
      </c>
      <c r="E8322">
        <v>508000</v>
      </c>
      <c r="F8322">
        <v>0</v>
      </c>
      <c r="G8322">
        <v>0</v>
      </c>
      <c r="H8322">
        <v>0</v>
      </c>
      <c r="I8322">
        <v>508000</v>
      </c>
      <c r="J8322">
        <f t="shared" si="133"/>
        <v>508000</v>
      </c>
    </row>
    <row r="8323" spans="1:10">
      <c r="A8323" t="s">
        <v>203</v>
      </c>
      <c r="B8323" t="s">
        <v>2465</v>
      </c>
      <c r="C8323" t="s">
        <v>2466</v>
      </c>
      <c r="D8323">
        <v>2023</v>
      </c>
      <c r="E8323">
        <v>141000</v>
      </c>
      <c r="F8323">
        <v>0</v>
      </c>
      <c r="G8323">
        <v>0</v>
      </c>
      <c r="H8323">
        <v>0</v>
      </c>
      <c r="I8323">
        <v>141000</v>
      </c>
      <c r="J8323">
        <f t="shared" si="133"/>
        <v>141000</v>
      </c>
    </row>
    <row r="8324" spans="1:10">
      <c r="A8324" t="s">
        <v>203</v>
      </c>
      <c r="B8324" t="s">
        <v>2245</v>
      </c>
      <c r="C8324" t="s">
        <v>1901</v>
      </c>
      <c r="D8324">
        <v>2023</v>
      </c>
      <c r="E8324">
        <v>194000</v>
      </c>
      <c r="F8324">
        <v>0</v>
      </c>
      <c r="G8324">
        <v>0</v>
      </c>
      <c r="H8324">
        <v>0</v>
      </c>
      <c r="I8324">
        <v>194000</v>
      </c>
      <c r="J8324">
        <f t="shared" si="133"/>
        <v>194000</v>
      </c>
    </row>
    <row r="8325" spans="1:10">
      <c r="A8325" t="s">
        <v>333</v>
      </c>
      <c r="B8325" t="s">
        <v>334</v>
      </c>
      <c r="C8325" t="s">
        <v>335</v>
      </c>
      <c r="D8325">
        <v>2023</v>
      </c>
      <c r="E8325">
        <v>0</v>
      </c>
      <c r="F8325">
        <v>31841619</v>
      </c>
      <c r="G8325">
        <v>59722000</v>
      </c>
      <c r="H8325">
        <v>41032000</v>
      </c>
      <c r="I8325">
        <v>132595619</v>
      </c>
      <c r="J8325">
        <f t="shared" si="133"/>
        <v>44198539.666666664</v>
      </c>
    </row>
    <row r="8326" spans="1:10">
      <c r="A8326" t="s">
        <v>333</v>
      </c>
      <c r="B8326" t="s">
        <v>2165</v>
      </c>
      <c r="C8326" t="s">
        <v>1423</v>
      </c>
      <c r="D8326">
        <v>2023</v>
      </c>
      <c r="E8326">
        <v>29600000</v>
      </c>
      <c r="F8326">
        <v>158000</v>
      </c>
      <c r="G8326">
        <v>10000</v>
      </c>
      <c r="H8326">
        <v>13505000</v>
      </c>
      <c r="I8326">
        <v>43273000</v>
      </c>
      <c r="J8326">
        <f t="shared" si="133"/>
        <v>10818250</v>
      </c>
    </row>
    <row r="8327" spans="1:10">
      <c r="A8327" t="s">
        <v>369</v>
      </c>
      <c r="B8327" t="s">
        <v>384</v>
      </c>
      <c r="C8327" t="s">
        <v>385</v>
      </c>
      <c r="D8327">
        <v>2023</v>
      </c>
      <c r="E8327">
        <v>0</v>
      </c>
      <c r="F8327">
        <v>15580999</v>
      </c>
      <c r="G8327">
        <v>0</v>
      </c>
      <c r="H8327">
        <v>0</v>
      </c>
      <c r="I8327">
        <v>15580999</v>
      </c>
      <c r="J8327">
        <f t="shared" si="133"/>
        <v>15580999</v>
      </c>
    </row>
    <row r="8328" spans="1:10">
      <c r="A8328" t="s">
        <v>333</v>
      </c>
      <c r="B8328" t="s">
        <v>340</v>
      </c>
      <c r="C8328" t="s">
        <v>341</v>
      </c>
      <c r="D8328">
        <v>2023</v>
      </c>
      <c r="E8328">
        <v>510000</v>
      </c>
      <c r="F8328">
        <v>0</v>
      </c>
      <c r="G8328">
        <v>0</v>
      </c>
      <c r="H8328">
        <v>0</v>
      </c>
      <c r="I8328">
        <v>510000</v>
      </c>
      <c r="J8328">
        <f t="shared" si="133"/>
        <v>510000</v>
      </c>
    </row>
    <row r="8329" spans="1:10">
      <c r="A8329" t="s">
        <v>333</v>
      </c>
      <c r="B8329" t="s">
        <v>879</v>
      </c>
      <c r="C8329" t="s">
        <v>880</v>
      </c>
      <c r="D8329">
        <v>2023</v>
      </c>
      <c r="E8329">
        <v>1000000</v>
      </c>
      <c r="F8329">
        <v>0</v>
      </c>
      <c r="G8329">
        <v>0</v>
      </c>
      <c r="H8329">
        <v>0</v>
      </c>
      <c r="I8329">
        <v>1000000</v>
      </c>
      <c r="J8329">
        <f t="shared" si="133"/>
        <v>1000000</v>
      </c>
    </row>
    <row r="8330" spans="1:10">
      <c r="A8330" t="s">
        <v>333</v>
      </c>
      <c r="B8330" t="s">
        <v>342</v>
      </c>
      <c r="C8330" t="s">
        <v>343</v>
      </c>
      <c r="D8330">
        <v>2023</v>
      </c>
      <c r="E8330">
        <v>1000000</v>
      </c>
      <c r="F8330">
        <v>0</v>
      </c>
      <c r="G8330">
        <v>0</v>
      </c>
      <c r="H8330">
        <v>0</v>
      </c>
      <c r="I8330">
        <v>1000000</v>
      </c>
      <c r="J8330">
        <f t="shared" si="133"/>
        <v>1000000</v>
      </c>
    </row>
    <row r="8331" spans="1:10">
      <c r="A8331" t="s">
        <v>333</v>
      </c>
      <c r="B8331" t="s">
        <v>344</v>
      </c>
      <c r="C8331" t="s">
        <v>345</v>
      </c>
      <c r="D8331">
        <v>2023</v>
      </c>
      <c r="E8331">
        <v>2000000</v>
      </c>
      <c r="F8331">
        <v>0</v>
      </c>
      <c r="G8331">
        <v>0</v>
      </c>
      <c r="H8331">
        <v>0</v>
      </c>
      <c r="I8331">
        <v>2000000</v>
      </c>
      <c r="J8331">
        <f t="shared" si="133"/>
        <v>2000000</v>
      </c>
    </row>
    <row r="8332" spans="1:10">
      <c r="A8332" t="s">
        <v>333</v>
      </c>
      <c r="B8332" t="s">
        <v>1038</v>
      </c>
      <c r="C8332" t="s">
        <v>1039</v>
      </c>
      <c r="D8332">
        <v>2023</v>
      </c>
      <c r="E8332">
        <v>500000</v>
      </c>
      <c r="F8332">
        <v>0</v>
      </c>
      <c r="G8332">
        <v>0</v>
      </c>
      <c r="H8332">
        <v>0</v>
      </c>
      <c r="I8332">
        <v>500000</v>
      </c>
      <c r="J8332">
        <f t="shared" si="133"/>
        <v>500000</v>
      </c>
    </row>
    <row r="8333" spans="1:10">
      <c r="A8333" t="s">
        <v>178</v>
      </c>
      <c r="B8333" t="s">
        <v>179</v>
      </c>
      <c r="C8333" t="s">
        <v>180</v>
      </c>
      <c r="D8333">
        <v>2023</v>
      </c>
      <c r="E8333">
        <v>206128957</v>
      </c>
      <c r="F8333">
        <v>319710000</v>
      </c>
      <c r="G8333">
        <v>307595000</v>
      </c>
      <c r="H8333">
        <v>98880000</v>
      </c>
      <c r="I8333">
        <v>932313957</v>
      </c>
      <c r="J8333">
        <f t="shared" si="133"/>
        <v>233078489.25</v>
      </c>
    </row>
    <row r="8334" spans="1:10">
      <c r="A8334" t="s">
        <v>178</v>
      </c>
      <c r="B8334" t="s">
        <v>179</v>
      </c>
      <c r="C8334" t="s">
        <v>180</v>
      </c>
      <c r="D8334">
        <v>2023</v>
      </c>
      <c r="E8334">
        <v>0</v>
      </c>
      <c r="F8334">
        <v>0</v>
      </c>
      <c r="G8334">
        <v>219266752</v>
      </c>
      <c r="H8334">
        <v>161985000</v>
      </c>
      <c r="I8334">
        <v>381251752</v>
      </c>
      <c r="J8334">
        <f t="shared" si="133"/>
        <v>190625876</v>
      </c>
    </row>
    <row r="8335" spans="1:10">
      <c r="A8335" t="s">
        <v>178</v>
      </c>
      <c r="B8335" t="s">
        <v>179</v>
      </c>
      <c r="C8335" t="s">
        <v>180</v>
      </c>
      <c r="D8335">
        <v>2023</v>
      </c>
      <c r="E8335">
        <v>2500000</v>
      </c>
      <c r="F8335">
        <v>0</v>
      </c>
      <c r="G8335">
        <v>0</v>
      </c>
      <c r="H8335">
        <v>0</v>
      </c>
      <c r="I8335">
        <v>2500000</v>
      </c>
      <c r="J8335">
        <f t="shared" si="133"/>
        <v>2500000</v>
      </c>
    </row>
    <row r="8336" spans="1:10">
      <c r="A8336" t="s">
        <v>178</v>
      </c>
      <c r="B8336" t="s">
        <v>2246</v>
      </c>
      <c r="C8336" t="s">
        <v>2247</v>
      </c>
      <c r="D8336">
        <v>2023</v>
      </c>
      <c r="E8336">
        <v>171019000</v>
      </c>
      <c r="F8336">
        <v>271552000</v>
      </c>
      <c r="G8336">
        <v>0</v>
      </c>
      <c r="H8336">
        <v>0</v>
      </c>
      <c r="I8336">
        <v>442571000</v>
      </c>
      <c r="J8336">
        <f t="shared" si="133"/>
        <v>221285500</v>
      </c>
    </row>
    <row r="8337" spans="1:10">
      <c r="A8337" t="s">
        <v>178</v>
      </c>
      <c r="B8337" t="s">
        <v>352</v>
      </c>
      <c r="C8337" t="s">
        <v>353</v>
      </c>
      <c r="D8337">
        <v>2023</v>
      </c>
      <c r="E8337">
        <v>71091097</v>
      </c>
      <c r="F8337">
        <v>0</v>
      </c>
      <c r="G8337">
        <v>29281000</v>
      </c>
      <c r="H8337">
        <v>38339000</v>
      </c>
      <c r="I8337">
        <v>138711097</v>
      </c>
      <c r="J8337">
        <f t="shared" si="133"/>
        <v>46237032.333333336</v>
      </c>
    </row>
    <row r="8338" spans="1:10">
      <c r="A8338" t="s">
        <v>178</v>
      </c>
      <c r="B8338" t="s">
        <v>1716</v>
      </c>
      <c r="C8338" t="s">
        <v>1717</v>
      </c>
      <c r="D8338">
        <v>2023</v>
      </c>
      <c r="E8338">
        <v>34725000</v>
      </c>
      <c r="F8338">
        <v>0</v>
      </c>
      <c r="G8338">
        <v>0</v>
      </c>
      <c r="H8338">
        <v>0</v>
      </c>
      <c r="I8338">
        <v>34725000</v>
      </c>
      <c r="J8338">
        <f t="shared" si="133"/>
        <v>34725000</v>
      </c>
    </row>
    <row r="8339" spans="1:10">
      <c r="A8339" t="s">
        <v>178</v>
      </c>
      <c r="B8339" t="s">
        <v>1718</v>
      </c>
      <c r="C8339" t="s">
        <v>1719</v>
      </c>
      <c r="D8339">
        <v>2023</v>
      </c>
      <c r="E8339">
        <v>175000</v>
      </c>
      <c r="F8339">
        <v>0</v>
      </c>
      <c r="G8339">
        <v>0</v>
      </c>
      <c r="H8339">
        <v>0</v>
      </c>
      <c r="I8339">
        <v>175000</v>
      </c>
      <c r="J8339">
        <f t="shared" si="133"/>
        <v>175000</v>
      </c>
    </row>
    <row r="8340" spans="1:10">
      <c r="A8340" t="s">
        <v>178</v>
      </c>
      <c r="B8340" t="s">
        <v>968</v>
      </c>
      <c r="C8340" t="s">
        <v>969</v>
      </c>
      <c r="D8340">
        <v>2023</v>
      </c>
      <c r="E8340">
        <v>628000</v>
      </c>
      <c r="F8340">
        <v>0</v>
      </c>
      <c r="G8340">
        <v>0</v>
      </c>
      <c r="H8340">
        <v>0</v>
      </c>
      <c r="I8340">
        <v>628000</v>
      </c>
      <c r="J8340">
        <f t="shared" si="133"/>
        <v>628000</v>
      </c>
    </row>
    <row r="8341" spans="1:10">
      <c r="A8341" t="s">
        <v>178</v>
      </c>
      <c r="B8341" t="s">
        <v>1159</v>
      </c>
      <c r="C8341" t="s">
        <v>1160</v>
      </c>
      <c r="D8341">
        <v>2023</v>
      </c>
      <c r="E8341">
        <v>500000</v>
      </c>
      <c r="F8341">
        <v>0</v>
      </c>
      <c r="G8341">
        <v>0</v>
      </c>
      <c r="H8341">
        <v>0</v>
      </c>
      <c r="I8341">
        <v>500000</v>
      </c>
      <c r="J8341">
        <f t="shared" si="133"/>
        <v>500000</v>
      </c>
    </row>
    <row r="8342" spans="1:10">
      <c r="A8342" t="s">
        <v>178</v>
      </c>
      <c r="B8342" t="s">
        <v>1021</v>
      </c>
      <c r="C8342" t="s">
        <v>1022</v>
      </c>
      <c r="D8342">
        <v>2023</v>
      </c>
      <c r="E8342">
        <v>1000000</v>
      </c>
      <c r="F8342">
        <v>0</v>
      </c>
      <c r="G8342">
        <v>0</v>
      </c>
      <c r="H8342">
        <v>0</v>
      </c>
      <c r="I8342">
        <v>1000000</v>
      </c>
      <c r="J8342">
        <f t="shared" si="133"/>
        <v>1000000</v>
      </c>
    </row>
    <row r="8343" spans="1:10">
      <c r="A8343" t="s">
        <v>178</v>
      </c>
      <c r="B8343" t="s">
        <v>2336</v>
      </c>
      <c r="C8343" t="s">
        <v>2337</v>
      </c>
      <c r="D8343">
        <v>2023</v>
      </c>
      <c r="E8343">
        <v>267000</v>
      </c>
      <c r="F8343">
        <v>0</v>
      </c>
      <c r="G8343">
        <v>0</v>
      </c>
      <c r="H8343">
        <v>0</v>
      </c>
      <c r="I8343">
        <v>267000</v>
      </c>
      <c r="J8343">
        <f t="shared" si="133"/>
        <v>267000</v>
      </c>
    </row>
    <row r="8344" spans="1:10">
      <c r="A8344" t="s">
        <v>356</v>
      </c>
      <c r="B8344" t="s">
        <v>1141</v>
      </c>
      <c r="C8344" t="s">
        <v>1142</v>
      </c>
      <c r="D8344">
        <v>2023</v>
      </c>
      <c r="E8344">
        <v>0</v>
      </c>
      <c r="F8344">
        <v>4677381</v>
      </c>
      <c r="G8344">
        <v>34787000</v>
      </c>
      <c r="H8344">
        <v>537000</v>
      </c>
      <c r="I8344">
        <v>40001381</v>
      </c>
      <c r="J8344">
        <f t="shared" si="133"/>
        <v>13333793.666666666</v>
      </c>
    </row>
    <row r="8345" spans="1:10">
      <c r="A8345" t="s">
        <v>356</v>
      </c>
      <c r="B8345" t="s">
        <v>1141</v>
      </c>
      <c r="C8345" t="s">
        <v>1142</v>
      </c>
      <c r="D8345">
        <v>2023</v>
      </c>
      <c r="E8345">
        <v>0</v>
      </c>
      <c r="F8345">
        <v>2152636</v>
      </c>
      <c r="G8345">
        <v>4688000</v>
      </c>
      <c r="H8345">
        <v>730000</v>
      </c>
      <c r="I8345">
        <v>7570636</v>
      </c>
      <c r="J8345">
        <f t="shared" si="133"/>
        <v>2523545.3333333335</v>
      </c>
    </row>
    <row r="8346" spans="1:10">
      <c r="A8346" t="s">
        <v>356</v>
      </c>
      <c r="B8346" t="s">
        <v>1141</v>
      </c>
      <c r="C8346" t="s">
        <v>1142</v>
      </c>
      <c r="D8346">
        <v>2023</v>
      </c>
      <c r="E8346">
        <v>0</v>
      </c>
      <c r="F8346">
        <v>2541916</v>
      </c>
      <c r="G8346">
        <v>2219000</v>
      </c>
      <c r="H8346">
        <v>33000</v>
      </c>
      <c r="I8346">
        <v>4793916</v>
      </c>
      <c r="J8346">
        <f t="shared" si="133"/>
        <v>1597972</v>
      </c>
    </row>
    <row r="8347" spans="1:10">
      <c r="A8347" t="s">
        <v>356</v>
      </c>
      <c r="B8347" t="s">
        <v>357</v>
      </c>
      <c r="C8347" t="s">
        <v>358</v>
      </c>
      <c r="D8347">
        <v>2023</v>
      </c>
      <c r="E8347">
        <v>4000</v>
      </c>
      <c r="F8347">
        <v>220000</v>
      </c>
      <c r="G8347">
        <v>192000</v>
      </c>
      <c r="H8347">
        <v>146000</v>
      </c>
      <c r="I8347">
        <v>562000</v>
      </c>
      <c r="J8347">
        <f t="shared" si="133"/>
        <v>140500</v>
      </c>
    </row>
    <row r="8348" spans="1:10">
      <c r="A8348" t="s">
        <v>356</v>
      </c>
      <c r="B8348" t="s">
        <v>357</v>
      </c>
      <c r="C8348" t="s">
        <v>358</v>
      </c>
      <c r="D8348">
        <v>2023</v>
      </c>
      <c r="E8348">
        <v>0</v>
      </c>
      <c r="F8348">
        <v>63783</v>
      </c>
      <c r="G8348">
        <v>129000</v>
      </c>
      <c r="H8348">
        <v>98000</v>
      </c>
      <c r="I8348">
        <v>290783</v>
      </c>
      <c r="J8348">
        <f t="shared" si="133"/>
        <v>96927.666666666672</v>
      </c>
    </row>
    <row r="8349" spans="1:10">
      <c r="A8349" t="s">
        <v>356</v>
      </c>
      <c r="B8349" t="s">
        <v>357</v>
      </c>
      <c r="C8349" t="s">
        <v>358</v>
      </c>
      <c r="D8349">
        <v>2023</v>
      </c>
      <c r="E8349">
        <v>0</v>
      </c>
      <c r="F8349">
        <v>0</v>
      </c>
      <c r="G8349">
        <v>0</v>
      </c>
      <c r="H8349">
        <v>31863</v>
      </c>
      <c r="I8349">
        <v>31863</v>
      </c>
      <c r="J8349">
        <f t="shared" si="133"/>
        <v>31863</v>
      </c>
    </row>
    <row r="8350" spans="1:10">
      <c r="A8350" t="s">
        <v>356</v>
      </c>
      <c r="B8350" t="s">
        <v>359</v>
      </c>
      <c r="C8350" t="s">
        <v>1720</v>
      </c>
      <c r="D8350">
        <v>2023</v>
      </c>
      <c r="E8350">
        <v>18643481</v>
      </c>
      <c r="F8350">
        <v>1141000</v>
      </c>
      <c r="G8350">
        <v>93000</v>
      </c>
      <c r="H8350">
        <v>3103000</v>
      </c>
      <c r="I8350">
        <v>22980481</v>
      </c>
      <c r="J8350">
        <f t="shared" si="133"/>
        <v>5745120.25</v>
      </c>
    </row>
    <row r="8351" spans="1:10">
      <c r="A8351" t="s">
        <v>356</v>
      </c>
      <c r="B8351" t="s">
        <v>359</v>
      </c>
      <c r="C8351" t="s">
        <v>1720</v>
      </c>
      <c r="D8351">
        <v>2023</v>
      </c>
      <c r="E8351">
        <v>8129771</v>
      </c>
      <c r="F8351">
        <v>815000</v>
      </c>
      <c r="G8351">
        <v>67000</v>
      </c>
      <c r="H8351">
        <v>2217000</v>
      </c>
      <c r="I8351">
        <v>11228771</v>
      </c>
      <c r="J8351">
        <f t="shared" si="133"/>
        <v>2807192.75</v>
      </c>
    </row>
    <row r="8352" spans="1:10">
      <c r="A8352" t="s">
        <v>356</v>
      </c>
      <c r="B8352" t="s">
        <v>359</v>
      </c>
      <c r="C8352" t="s">
        <v>1720</v>
      </c>
      <c r="D8352">
        <v>2023</v>
      </c>
      <c r="E8352">
        <v>0</v>
      </c>
      <c r="F8352">
        <v>24069</v>
      </c>
      <c r="G8352">
        <v>30000</v>
      </c>
      <c r="H8352">
        <v>1013000</v>
      </c>
      <c r="I8352">
        <v>1067069</v>
      </c>
      <c r="J8352">
        <f t="shared" si="133"/>
        <v>355689.66666666669</v>
      </c>
    </row>
    <row r="8353" spans="1:10">
      <c r="A8353" t="s">
        <v>356</v>
      </c>
      <c r="B8353" t="s">
        <v>361</v>
      </c>
      <c r="C8353" t="s">
        <v>362</v>
      </c>
      <c r="D8353">
        <v>2023</v>
      </c>
      <c r="E8353">
        <v>38803401</v>
      </c>
      <c r="F8353">
        <v>30857000</v>
      </c>
      <c r="G8353">
        <v>6636000</v>
      </c>
      <c r="H8353">
        <v>12767000</v>
      </c>
      <c r="I8353">
        <v>89063401</v>
      </c>
      <c r="J8353">
        <f t="shared" si="133"/>
        <v>22265850.25</v>
      </c>
    </row>
    <row r="8354" spans="1:10">
      <c r="A8354" t="s">
        <v>356</v>
      </c>
      <c r="B8354" t="s">
        <v>361</v>
      </c>
      <c r="C8354" t="s">
        <v>362</v>
      </c>
      <c r="D8354">
        <v>2023</v>
      </c>
      <c r="E8354">
        <v>14297195</v>
      </c>
      <c r="F8354">
        <v>6534000</v>
      </c>
      <c r="G8354">
        <v>4892000</v>
      </c>
      <c r="H8354">
        <v>7855000</v>
      </c>
      <c r="I8354">
        <v>33578195</v>
      </c>
      <c r="J8354">
        <f t="shared" si="133"/>
        <v>8394548.75</v>
      </c>
    </row>
    <row r="8355" spans="1:10">
      <c r="A8355" t="s">
        <v>356</v>
      </c>
      <c r="B8355" t="s">
        <v>361</v>
      </c>
      <c r="C8355" t="s">
        <v>362</v>
      </c>
      <c r="D8355">
        <v>2023</v>
      </c>
      <c r="E8355">
        <v>0</v>
      </c>
      <c r="F8355">
        <v>0</v>
      </c>
      <c r="G8355">
        <v>1395890</v>
      </c>
      <c r="H8355">
        <v>4314000</v>
      </c>
      <c r="I8355">
        <v>5709890</v>
      </c>
      <c r="J8355">
        <f t="shared" si="133"/>
        <v>2854945</v>
      </c>
    </row>
    <row r="8356" spans="1:10">
      <c r="A8356" t="s">
        <v>356</v>
      </c>
      <c r="B8356" t="s">
        <v>1025</v>
      </c>
      <c r="C8356" t="s">
        <v>1026</v>
      </c>
      <c r="D8356">
        <v>2023</v>
      </c>
      <c r="E8356">
        <v>95000</v>
      </c>
      <c r="F8356">
        <v>0</v>
      </c>
      <c r="G8356">
        <v>0</v>
      </c>
      <c r="H8356">
        <v>0</v>
      </c>
      <c r="I8356">
        <v>95000</v>
      </c>
      <c r="J8356">
        <f t="shared" si="133"/>
        <v>95000</v>
      </c>
    </row>
    <row r="8357" spans="1:10">
      <c r="A8357" t="s">
        <v>356</v>
      </c>
      <c r="B8357" t="s">
        <v>1724</v>
      </c>
      <c r="C8357" t="s">
        <v>1618</v>
      </c>
      <c r="D8357">
        <v>2023</v>
      </c>
      <c r="E8357">
        <v>77000</v>
      </c>
      <c r="F8357">
        <v>0</v>
      </c>
      <c r="G8357">
        <v>0</v>
      </c>
      <c r="H8357">
        <v>0</v>
      </c>
      <c r="I8357">
        <v>77000</v>
      </c>
      <c r="J8357">
        <f t="shared" si="133"/>
        <v>77000</v>
      </c>
    </row>
    <row r="8358" spans="1:10">
      <c r="A8358" t="s">
        <v>356</v>
      </c>
      <c r="B8358" t="s">
        <v>2643</v>
      </c>
      <c r="C8358" t="s">
        <v>2644</v>
      </c>
      <c r="D8358">
        <v>2023</v>
      </c>
      <c r="E8358">
        <v>255000</v>
      </c>
      <c r="F8358">
        <v>0</v>
      </c>
      <c r="G8358">
        <v>0</v>
      </c>
      <c r="H8358">
        <v>0</v>
      </c>
      <c r="I8358">
        <v>255000</v>
      </c>
      <c r="J8358">
        <f t="shared" si="133"/>
        <v>255000</v>
      </c>
    </row>
    <row r="8359" spans="1:10">
      <c r="A8359" t="s">
        <v>356</v>
      </c>
      <c r="B8359" t="s">
        <v>2645</v>
      </c>
      <c r="C8359" t="s">
        <v>2646</v>
      </c>
      <c r="D8359">
        <v>2023</v>
      </c>
      <c r="E8359">
        <v>121000</v>
      </c>
      <c r="F8359">
        <v>0</v>
      </c>
      <c r="G8359">
        <v>0</v>
      </c>
      <c r="H8359">
        <v>0</v>
      </c>
      <c r="I8359">
        <v>121000</v>
      </c>
      <c r="J8359">
        <f t="shared" si="133"/>
        <v>121000</v>
      </c>
    </row>
    <row r="8360" spans="1:10">
      <c r="A8360" t="s">
        <v>356</v>
      </c>
      <c r="B8360" t="s">
        <v>1617</v>
      </c>
      <c r="C8360" t="s">
        <v>1618</v>
      </c>
      <c r="D8360">
        <v>2023</v>
      </c>
      <c r="E8360">
        <v>78000</v>
      </c>
      <c r="F8360">
        <v>0</v>
      </c>
      <c r="G8360">
        <v>0</v>
      </c>
      <c r="H8360">
        <v>0</v>
      </c>
      <c r="I8360">
        <v>78000</v>
      </c>
      <c r="J8360">
        <f t="shared" si="133"/>
        <v>78000</v>
      </c>
    </row>
    <row r="8361" spans="1:10">
      <c r="A8361" t="s">
        <v>369</v>
      </c>
      <c r="B8361" t="s">
        <v>370</v>
      </c>
      <c r="C8361" t="s">
        <v>371</v>
      </c>
      <c r="D8361">
        <v>2023</v>
      </c>
      <c r="E8361">
        <v>48806497</v>
      </c>
      <c r="F8361">
        <v>140628000</v>
      </c>
      <c r="G8361">
        <v>169457000</v>
      </c>
      <c r="H8361">
        <v>345292000</v>
      </c>
      <c r="I8361">
        <v>704183497</v>
      </c>
      <c r="J8361">
        <f t="shared" si="133"/>
        <v>176045874.25</v>
      </c>
    </row>
    <row r="8362" spans="1:10">
      <c r="A8362" t="s">
        <v>369</v>
      </c>
      <c r="B8362" t="s">
        <v>370</v>
      </c>
      <c r="C8362" t="s">
        <v>371</v>
      </c>
      <c r="D8362">
        <v>2023</v>
      </c>
      <c r="E8362">
        <v>240000</v>
      </c>
      <c r="F8362">
        <v>0</v>
      </c>
      <c r="G8362">
        <v>0</v>
      </c>
      <c r="H8362">
        <v>0</v>
      </c>
      <c r="I8362">
        <v>240000</v>
      </c>
      <c r="J8362">
        <f t="shared" si="133"/>
        <v>240000</v>
      </c>
    </row>
    <row r="8363" spans="1:10">
      <c r="A8363" t="s">
        <v>369</v>
      </c>
      <c r="B8363" t="s">
        <v>370</v>
      </c>
      <c r="C8363" t="s">
        <v>371</v>
      </c>
      <c r="D8363">
        <v>2023</v>
      </c>
      <c r="E8363">
        <v>600000</v>
      </c>
      <c r="F8363">
        <v>0</v>
      </c>
      <c r="G8363">
        <v>0</v>
      </c>
      <c r="H8363">
        <v>0</v>
      </c>
      <c r="I8363">
        <v>600000</v>
      </c>
      <c r="J8363">
        <f t="shared" ref="J8363:J8426" si="134">AVERAGEIF(E8363:H8363, "&gt;0")</f>
        <v>600000</v>
      </c>
    </row>
    <row r="8364" spans="1:10">
      <c r="A8364" t="s">
        <v>369</v>
      </c>
      <c r="B8364" t="s">
        <v>372</v>
      </c>
      <c r="C8364" t="s">
        <v>373</v>
      </c>
      <c r="D8364">
        <v>2023</v>
      </c>
      <c r="E8364">
        <v>0</v>
      </c>
      <c r="F8364">
        <v>0</v>
      </c>
      <c r="G8364">
        <v>71381559</v>
      </c>
      <c r="H8364">
        <v>37040000</v>
      </c>
      <c r="I8364">
        <v>108421559</v>
      </c>
      <c r="J8364">
        <f t="shared" si="134"/>
        <v>54210779.5</v>
      </c>
    </row>
    <row r="8365" spans="1:10">
      <c r="A8365" t="s">
        <v>369</v>
      </c>
      <c r="B8365" t="s">
        <v>372</v>
      </c>
      <c r="C8365" t="s">
        <v>373</v>
      </c>
      <c r="D8365">
        <v>2023</v>
      </c>
      <c r="E8365">
        <v>6646340</v>
      </c>
      <c r="F8365">
        <v>0</v>
      </c>
      <c r="G8365">
        <v>9000000</v>
      </c>
      <c r="H8365">
        <v>0</v>
      </c>
      <c r="I8365">
        <v>15646340</v>
      </c>
      <c r="J8365">
        <f t="shared" si="134"/>
        <v>7823170</v>
      </c>
    </row>
    <row r="8366" spans="1:10">
      <c r="A8366" t="s">
        <v>369</v>
      </c>
      <c r="B8366" t="s">
        <v>372</v>
      </c>
      <c r="C8366" t="s">
        <v>373</v>
      </c>
      <c r="D8366">
        <v>2023</v>
      </c>
      <c r="E8366">
        <v>0</v>
      </c>
      <c r="F8366">
        <v>0</v>
      </c>
      <c r="G8366">
        <v>6380074</v>
      </c>
      <c r="H8366">
        <v>23676000</v>
      </c>
      <c r="I8366">
        <v>30056074</v>
      </c>
      <c r="J8366">
        <f t="shared" si="134"/>
        <v>15028037</v>
      </c>
    </row>
    <row r="8367" spans="1:10">
      <c r="A8367" t="s">
        <v>369</v>
      </c>
      <c r="B8367" t="s">
        <v>374</v>
      </c>
      <c r="C8367" t="s">
        <v>375</v>
      </c>
      <c r="D8367">
        <v>2023</v>
      </c>
      <c r="E8367">
        <v>24936759</v>
      </c>
      <c r="F8367">
        <v>8371000</v>
      </c>
      <c r="G8367">
        <v>20051000</v>
      </c>
      <c r="H8367">
        <v>5251000</v>
      </c>
      <c r="I8367">
        <v>58609759</v>
      </c>
      <c r="J8367">
        <f t="shared" si="134"/>
        <v>14652439.75</v>
      </c>
    </row>
    <row r="8368" spans="1:10">
      <c r="A8368" t="s">
        <v>369</v>
      </c>
      <c r="B8368" t="s">
        <v>374</v>
      </c>
      <c r="C8368" t="s">
        <v>375</v>
      </c>
      <c r="D8368">
        <v>2023</v>
      </c>
      <c r="E8368">
        <v>0</v>
      </c>
      <c r="F8368">
        <v>0</v>
      </c>
      <c r="G8368">
        <v>0</v>
      </c>
      <c r="H8368">
        <v>0</v>
      </c>
      <c r="I8368">
        <v>0</v>
      </c>
      <c r="J8368" t="e">
        <f t="shared" si="134"/>
        <v>#DIV/0!</v>
      </c>
    </row>
    <row r="8369" spans="1:10">
      <c r="A8369" t="s">
        <v>369</v>
      </c>
      <c r="B8369" t="s">
        <v>376</v>
      </c>
      <c r="C8369" t="s">
        <v>377</v>
      </c>
      <c r="D8369">
        <v>2023</v>
      </c>
      <c r="E8369">
        <v>0</v>
      </c>
      <c r="F8369">
        <v>0</v>
      </c>
      <c r="G8369">
        <v>88791435</v>
      </c>
      <c r="H8369">
        <v>153814000</v>
      </c>
      <c r="I8369">
        <v>242605435</v>
      </c>
      <c r="J8369">
        <f t="shared" si="134"/>
        <v>121302717.5</v>
      </c>
    </row>
    <row r="8370" spans="1:10">
      <c r="A8370" t="s">
        <v>369</v>
      </c>
      <c r="B8370" t="s">
        <v>376</v>
      </c>
      <c r="C8370" t="s">
        <v>377</v>
      </c>
      <c r="D8370">
        <v>2023</v>
      </c>
      <c r="E8370">
        <v>0</v>
      </c>
      <c r="F8370">
        <v>0</v>
      </c>
      <c r="G8370">
        <v>0</v>
      </c>
      <c r="H8370">
        <v>0</v>
      </c>
      <c r="I8370">
        <v>0</v>
      </c>
      <c r="J8370" t="e">
        <f t="shared" si="134"/>
        <v>#DIV/0!</v>
      </c>
    </row>
    <row r="8371" spans="1:10">
      <c r="A8371" t="s">
        <v>369</v>
      </c>
      <c r="B8371" t="s">
        <v>378</v>
      </c>
      <c r="C8371" t="s">
        <v>379</v>
      </c>
      <c r="D8371">
        <v>2023</v>
      </c>
      <c r="E8371">
        <v>0</v>
      </c>
      <c r="F8371">
        <v>8753952</v>
      </c>
      <c r="G8371">
        <v>3320000</v>
      </c>
      <c r="H8371">
        <v>52274000</v>
      </c>
      <c r="I8371">
        <v>64347952</v>
      </c>
      <c r="J8371">
        <f t="shared" si="134"/>
        <v>21449317.333333332</v>
      </c>
    </row>
    <row r="8372" spans="1:10">
      <c r="A8372" t="s">
        <v>369</v>
      </c>
      <c r="B8372" t="s">
        <v>378</v>
      </c>
      <c r="C8372" t="s">
        <v>379</v>
      </c>
      <c r="D8372">
        <v>2023</v>
      </c>
      <c r="E8372">
        <v>3383996</v>
      </c>
      <c r="F8372">
        <v>516000</v>
      </c>
      <c r="G8372">
        <v>1116000</v>
      </c>
      <c r="H8372">
        <v>0</v>
      </c>
      <c r="I8372">
        <v>5015996</v>
      </c>
      <c r="J8372">
        <f t="shared" si="134"/>
        <v>1671998.6666666667</v>
      </c>
    </row>
    <row r="8373" spans="1:10">
      <c r="A8373" t="s">
        <v>369</v>
      </c>
      <c r="B8373" t="s">
        <v>378</v>
      </c>
      <c r="C8373" t="s">
        <v>379</v>
      </c>
      <c r="D8373">
        <v>2023</v>
      </c>
      <c r="E8373">
        <v>0</v>
      </c>
      <c r="F8373">
        <v>0</v>
      </c>
      <c r="G8373">
        <v>0</v>
      </c>
      <c r="H8373">
        <v>704397</v>
      </c>
      <c r="I8373">
        <v>704397</v>
      </c>
      <c r="J8373">
        <f t="shared" si="134"/>
        <v>704397</v>
      </c>
    </row>
    <row r="8374" spans="1:10">
      <c r="A8374" t="s">
        <v>369</v>
      </c>
      <c r="B8374" t="s">
        <v>380</v>
      </c>
      <c r="C8374" t="s">
        <v>381</v>
      </c>
      <c r="D8374">
        <v>2023</v>
      </c>
      <c r="E8374">
        <v>4283219</v>
      </c>
      <c r="F8374">
        <v>38551000</v>
      </c>
      <c r="G8374">
        <v>32614000</v>
      </c>
      <c r="H8374">
        <v>64056000</v>
      </c>
      <c r="I8374">
        <v>139504219</v>
      </c>
      <c r="J8374">
        <f t="shared" si="134"/>
        <v>34876054.75</v>
      </c>
    </row>
    <row r="8375" spans="1:10">
      <c r="A8375" t="s">
        <v>369</v>
      </c>
      <c r="B8375" t="s">
        <v>380</v>
      </c>
      <c r="C8375" t="s">
        <v>381</v>
      </c>
      <c r="D8375">
        <v>2023</v>
      </c>
      <c r="E8375">
        <v>0</v>
      </c>
      <c r="F8375">
        <v>0</v>
      </c>
      <c r="G8375">
        <v>3222999</v>
      </c>
      <c r="H8375">
        <v>0</v>
      </c>
      <c r="I8375">
        <v>3222999</v>
      </c>
      <c r="J8375">
        <f t="shared" si="134"/>
        <v>3222999</v>
      </c>
    </row>
    <row r="8376" spans="1:10">
      <c r="A8376" t="s">
        <v>369</v>
      </c>
      <c r="B8376" t="s">
        <v>380</v>
      </c>
      <c r="C8376" t="s">
        <v>381</v>
      </c>
      <c r="D8376">
        <v>2023</v>
      </c>
      <c r="E8376">
        <v>0</v>
      </c>
      <c r="F8376">
        <v>84999</v>
      </c>
      <c r="G8376">
        <v>362000</v>
      </c>
      <c r="H8376">
        <v>0</v>
      </c>
      <c r="I8376">
        <v>446999</v>
      </c>
      <c r="J8376">
        <f t="shared" si="134"/>
        <v>223499.5</v>
      </c>
    </row>
    <row r="8377" spans="1:10">
      <c r="A8377" t="s">
        <v>369</v>
      </c>
      <c r="B8377" t="s">
        <v>388</v>
      </c>
      <c r="C8377" t="s">
        <v>389</v>
      </c>
      <c r="D8377">
        <v>2023</v>
      </c>
      <c r="E8377">
        <v>39257067</v>
      </c>
      <c r="F8377">
        <v>169858000</v>
      </c>
      <c r="G8377">
        <v>89301000</v>
      </c>
      <c r="H8377">
        <v>51794000</v>
      </c>
      <c r="I8377">
        <v>350210067</v>
      </c>
      <c r="J8377">
        <f t="shared" si="134"/>
        <v>87552516.75</v>
      </c>
    </row>
    <row r="8378" spans="1:10">
      <c r="A8378" t="s">
        <v>369</v>
      </c>
      <c r="B8378" t="s">
        <v>390</v>
      </c>
      <c r="C8378" t="s">
        <v>391</v>
      </c>
      <c r="D8378">
        <v>2023</v>
      </c>
      <c r="E8378">
        <v>0</v>
      </c>
      <c r="F8378">
        <v>14652159</v>
      </c>
      <c r="G8378">
        <v>9682000</v>
      </c>
      <c r="H8378">
        <v>1000000</v>
      </c>
      <c r="I8378">
        <v>25334159</v>
      </c>
      <c r="J8378">
        <f t="shared" si="134"/>
        <v>8444719.666666666</v>
      </c>
    </row>
    <row r="8379" spans="1:10">
      <c r="A8379" t="s">
        <v>369</v>
      </c>
      <c r="B8379" t="s">
        <v>390</v>
      </c>
      <c r="C8379" t="s">
        <v>391</v>
      </c>
      <c r="D8379">
        <v>2023</v>
      </c>
      <c r="E8379">
        <v>0</v>
      </c>
      <c r="F8379">
        <v>0</v>
      </c>
      <c r="G8379">
        <v>0</v>
      </c>
      <c r="H8379">
        <v>0</v>
      </c>
      <c r="I8379">
        <v>0</v>
      </c>
      <c r="J8379" t="e">
        <f t="shared" si="134"/>
        <v>#DIV/0!</v>
      </c>
    </row>
    <row r="8380" spans="1:10">
      <c r="A8380" t="s">
        <v>369</v>
      </c>
      <c r="B8380" t="s">
        <v>1619</v>
      </c>
      <c r="C8380" t="s">
        <v>1620</v>
      </c>
      <c r="D8380">
        <v>2023</v>
      </c>
      <c r="E8380">
        <v>0</v>
      </c>
      <c r="F8380">
        <v>0</v>
      </c>
      <c r="G8380">
        <v>27767000</v>
      </c>
      <c r="H8380">
        <v>0</v>
      </c>
      <c r="I8380">
        <v>27767000</v>
      </c>
      <c r="J8380">
        <f t="shared" si="134"/>
        <v>27767000</v>
      </c>
    </row>
    <row r="8381" spans="1:10">
      <c r="A8381" t="s">
        <v>369</v>
      </c>
      <c r="B8381" t="s">
        <v>392</v>
      </c>
      <c r="C8381" t="s">
        <v>393</v>
      </c>
      <c r="D8381">
        <v>2023</v>
      </c>
      <c r="E8381">
        <v>309257724</v>
      </c>
      <c r="F8381">
        <v>451663000</v>
      </c>
      <c r="G8381">
        <v>484289000</v>
      </c>
      <c r="H8381">
        <v>386968000</v>
      </c>
      <c r="I8381">
        <v>1632177724</v>
      </c>
      <c r="J8381">
        <f t="shared" si="134"/>
        <v>408044431</v>
      </c>
    </row>
    <row r="8382" spans="1:10">
      <c r="A8382" t="s">
        <v>369</v>
      </c>
      <c r="B8382" t="s">
        <v>392</v>
      </c>
      <c r="C8382" t="s">
        <v>393</v>
      </c>
      <c r="D8382">
        <v>2023</v>
      </c>
      <c r="E8382">
        <v>0</v>
      </c>
      <c r="F8382">
        <v>250028</v>
      </c>
      <c r="G8382">
        <v>0</v>
      </c>
      <c r="H8382">
        <v>0</v>
      </c>
      <c r="I8382">
        <v>250028</v>
      </c>
      <c r="J8382">
        <f t="shared" si="134"/>
        <v>250028</v>
      </c>
    </row>
    <row r="8383" spans="1:10">
      <c r="A8383" t="s">
        <v>369</v>
      </c>
      <c r="B8383" t="s">
        <v>392</v>
      </c>
      <c r="C8383" t="s">
        <v>393</v>
      </c>
      <c r="D8383">
        <v>2023</v>
      </c>
      <c r="E8383">
        <v>1933511</v>
      </c>
      <c r="F8383">
        <v>0</v>
      </c>
      <c r="G8383">
        <v>0</v>
      </c>
      <c r="H8383">
        <v>0</v>
      </c>
      <c r="I8383">
        <v>1933511</v>
      </c>
      <c r="J8383">
        <f t="shared" si="134"/>
        <v>1933511</v>
      </c>
    </row>
    <row r="8384" spans="1:10">
      <c r="A8384" t="s">
        <v>369</v>
      </c>
      <c r="B8384" t="s">
        <v>392</v>
      </c>
      <c r="C8384" t="s">
        <v>393</v>
      </c>
      <c r="D8384">
        <v>2023</v>
      </c>
      <c r="E8384">
        <v>0</v>
      </c>
      <c r="F8384">
        <v>0</v>
      </c>
      <c r="G8384">
        <v>8163030</v>
      </c>
      <c r="H8384">
        <v>6668000</v>
      </c>
      <c r="I8384">
        <v>14831030</v>
      </c>
      <c r="J8384">
        <f t="shared" si="134"/>
        <v>7415515</v>
      </c>
    </row>
    <row r="8385" spans="1:10">
      <c r="A8385" t="s">
        <v>369</v>
      </c>
      <c r="B8385" t="s">
        <v>394</v>
      </c>
      <c r="C8385" t="s">
        <v>395</v>
      </c>
      <c r="D8385">
        <v>2023</v>
      </c>
      <c r="E8385">
        <v>0</v>
      </c>
      <c r="F8385">
        <v>0</v>
      </c>
      <c r="G8385">
        <v>13224019</v>
      </c>
      <c r="H8385">
        <v>0</v>
      </c>
      <c r="I8385">
        <v>13224019</v>
      </c>
      <c r="J8385">
        <f t="shared" si="134"/>
        <v>13224019</v>
      </c>
    </row>
    <row r="8386" spans="1:10">
      <c r="A8386" t="s">
        <v>369</v>
      </c>
      <c r="B8386" t="s">
        <v>396</v>
      </c>
      <c r="C8386" t="s">
        <v>397</v>
      </c>
      <c r="D8386">
        <v>2023</v>
      </c>
      <c r="E8386">
        <v>0</v>
      </c>
      <c r="F8386">
        <v>0</v>
      </c>
      <c r="G8386">
        <v>32652829</v>
      </c>
      <c r="H8386">
        <v>0</v>
      </c>
      <c r="I8386">
        <v>32652829</v>
      </c>
      <c r="J8386">
        <f t="shared" si="134"/>
        <v>32652829</v>
      </c>
    </row>
    <row r="8387" spans="1:10">
      <c r="A8387" t="s">
        <v>369</v>
      </c>
      <c r="B8387" t="s">
        <v>400</v>
      </c>
      <c r="C8387" t="s">
        <v>401</v>
      </c>
      <c r="D8387">
        <v>2023</v>
      </c>
      <c r="E8387">
        <v>0</v>
      </c>
      <c r="F8387">
        <v>5194147</v>
      </c>
      <c r="G8387">
        <v>3041000</v>
      </c>
      <c r="H8387">
        <v>2620000</v>
      </c>
      <c r="I8387">
        <v>10855147</v>
      </c>
      <c r="J8387">
        <f t="shared" si="134"/>
        <v>3618382.3333333335</v>
      </c>
    </row>
    <row r="8388" spans="1:10">
      <c r="A8388" t="s">
        <v>369</v>
      </c>
      <c r="B8388" t="s">
        <v>402</v>
      </c>
      <c r="C8388" t="s">
        <v>403</v>
      </c>
      <c r="D8388">
        <v>2023</v>
      </c>
      <c r="E8388">
        <v>104372941</v>
      </c>
      <c r="F8388">
        <v>233962000</v>
      </c>
      <c r="G8388">
        <v>241003000</v>
      </c>
      <c r="H8388">
        <v>248240000</v>
      </c>
      <c r="I8388">
        <v>827577941</v>
      </c>
      <c r="J8388">
        <f t="shared" si="134"/>
        <v>206894485.25</v>
      </c>
    </row>
    <row r="8389" spans="1:10">
      <c r="A8389" t="s">
        <v>369</v>
      </c>
      <c r="B8389" t="s">
        <v>402</v>
      </c>
      <c r="C8389" t="s">
        <v>403</v>
      </c>
      <c r="D8389">
        <v>2023</v>
      </c>
      <c r="E8389">
        <v>18077000</v>
      </c>
      <c r="F8389">
        <v>0</v>
      </c>
      <c r="G8389">
        <v>0</v>
      </c>
      <c r="H8389">
        <v>0</v>
      </c>
      <c r="I8389">
        <v>18077000</v>
      </c>
      <c r="J8389">
        <f t="shared" si="134"/>
        <v>18077000</v>
      </c>
    </row>
    <row r="8390" spans="1:10">
      <c r="A8390" t="s">
        <v>369</v>
      </c>
      <c r="B8390" t="s">
        <v>404</v>
      </c>
      <c r="C8390" t="s">
        <v>405</v>
      </c>
      <c r="D8390">
        <v>2023</v>
      </c>
      <c r="E8390">
        <v>199999</v>
      </c>
      <c r="F8390">
        <v>0</v>
      </c>
      <c r="G8390">
        <v>0</v>
      </c>
      <c r="H8390">
        <v>0</v>
      </c>
      <c r="I8390">
        <v>199999</v>
      </c>
      <c r="J8390">
        <f t="shared" si="134"/>
        <v>199999</v>
      </c>
    </row>
    <row r="8391" spans="1:10">
      <c r="A8391" t="s">
        <v>369</v>
      </c>
      <c r="B8391" t="s">
        <v>1621</v>
      </c>
      <c r="C8391" t="s">
        <v>1622</v>
      </c>
      <c r="D8391">
        <v>2023</v>
      </c>
      <c r="E8391">
        <v>0</v>
      </c>
      <c r="F8391">
        <v>0</v>
      </c>
      <c r="G8391">
        <v>0</v>
      </c>
      <c r="H8391">
        <v>4352000</v>
      </c>
      <c r="I8391">
        <v>4352000</v>
      </c>
      <c r="J8391">
        <f t="shared" si="134"/>
        <v>4352000</v>
      </c>
    </row>
    <row r="8392" spans="1:10">
      <c r="A8392" t="s">
        <v>369</v>
      </c>
      <c r="B8392" t="s">
        <v>2252</v>
      </c>
      <c r="C8392" t="s">
        <v>2253</v>
      </c>
      <c r="D8392">
        <v>2023</v>
      </c>
      <c r="E8392">
        <v>926485</v>
      </c>
      <c r="F8392">
        <v>0</v>
      </c>
      <c r="G8392">
        <v>0</v>
      </c>
      <c r="H8392">
        <v>0</v>
      </c>
      <c r="I8392">
        <v>926485</v>
      </c>
      <c r="J8392">
        <f t="shared" si="134"/>
        <v>926485</v>
      </c>
    </row>
    <row r="8393" spans="1:10">
      <c r="A8393" t="s">
        <v>369</v>
      </c>
      <c r="B8393" t="s">
        <v>410</v>
      </c>
      <c r="C8393" t="s">
        <v>411</v>
      </c>
      <c r="D8393">
        <v>2023</v>
      </c>
      <c r="E8393">
        <v>1986780</v>
      </c>
      <c r="F8393">
        <v>0</v>
      </c>
      <c r="G8393">
        <v>0</v>
      </c>
      <c r="H8393">
        <v>0</v>
      </c>
      <c r="I8393">
        <v>1986780</v>
      </c>
      <c r="J8393">
        <f t="shared" si="134"/>
        <v>1986780</v>
      </c>
    </row>
    <row r="8394" spans="1:10">
      <c r="A8394" t="s">
        <v>369</v>
      </c>
      <c r="B8394" t="s">
        <v>412</v>
      </c>
      <c r="C8394" t="s">
        <v>413</v>
      </c>
      <c r="D8394">
        <v>2023</v>
      </c>
      <c r="E8394">
        <v>0</v>
      </c>
      <c r="F8394">
        <v>0</v>
      </c>
      <c r="G8394">
        <v>0</v>
      </c>
      <c r="H8394">
        <v>6607408</v>
      </c>
      <c r="I8394">
        <v>6607408</v>
      </c>
      <c r="J8394">
        <f t="shared" si="134"/>
        <v>6607408</v>
      </c>
    </row>
    <row r="8395" spans="1:10">
      <c r="A8395" t="s">
        <v>369</v>
      </c>
      <c r="B8395" t="s">
        <v>1085</v>
      </c>
      <c r="C8395" t="s">
        <v>1086</v>
      </c>
      <c r="D8395">
        <v>2023</v>
      </c>
      <c r="E8395">
        <v>51212</v>
      </c>
      <c r="F8395">
        <v>0</v>
      </c>
      <c r="G8395">
        <v>0</v>
      </c>
      <c r="H8395">
        <v>0</v>
      </c>
      <c r="I8395">
        <v>51212</v>
      </c>
      <c r="J8395">
        <f t="shared" si="134"/>
        <v>51212</v>
      </c>
    </row>
    <row r="8396" spans="1:10">
      <c r="A8396" t="s">
        <v>369</v>
      </c>
      <c r="B8396" t="s">
        <v>416</v>
      </c>
      <c r="C8396" t="s">
        <v>417</v>
      </c>
      <c r="D8396">
        <v>2023</v>
      </c>
      <c r="E8396">
        <v>0</v>
      </c>
      <c r="F8396">
        <v>405000</v>
      </c>
      <c r="G8396">
        <v>0</v>
      </c>
      <c r="H8396">
        <v>0</v>
      </c>
      <c r="I8396">
        <v>405000</v>
      </c>
      <c r="J8396">
        <f t="shared" si="134"/>
        <v>405000</v>
      </c>
    </row>
    <row r="8397" spans="1:10">
      <c r="A8397" t="s">
        <v>369</v>
      </c>
      <c r="B8397" t="s">
        <v>418</v>
      </c>
      <c r="C8397" t="s">
        <v>419</v>
      </c>
      <c r="D8397">
        <v>2023</v>
      </c>
      <c r="E8397">
        <v>0</v>
      </c>
      <c r="F8397">
        <v>0</v>
      </c>
      <c r="G8397">
        <v>0</v>
      </c>
      <c r="H8397">
        <v>13220648</v>
      </c>
      <c r="I8397">
        <v>13220648</v>
      </c>
      <c r="J8397">
        <f t="shared" si="134"/>
        <v>13220648</v>
      </c>
    </row>
    <row r="8398" spans="1:10">
      <c r="A8398" t="s">
        <v>369</v>
      </c>
      <c r="B8398" t="s">
        <v>418</v>
      </c>
      <c r="C8398" t="s">
        <v>419</v>
      </c>
      <c r="D8398">
        <v>2023</v>
      </c>
      <c r="E8398">
        <v>0</v>
      </c>
      <c r="F8398">
        <v>0</v>
      </c>
      <c r="G8398">
        <v>0</v>
      </c>
      <c r="H8398">
        <v>2127000</v>
      </c>
      <c r="I8398">
        <v>2127000</v>
      </c>
      <c r="J8398">
        <f t="shared" si="134"/>
        <v>2127000</v>
      </c>
    </row>
    <row r="8399" spans="1:10">
      <c r="A8399" t="s">
        <v>369</v>
      </c>
      <c r="B8399" t="s">
        <v>422</v>
      </c>
      <c r="C8399" t="s">
        <v>423</v>
      </c>
      <c r="D8399">
        <v>2023</v>
      </c>
      <c r="E8399">
        <v>0</v>
      </c>
      <c r="F8399">
        <v>144998</v>
      </c>
      <c r="G8399">
        <v>0</v>
      </c>
      <c r="H8399">
        <v>0</v>
      </c>
      <c r="I8399">
        <v>144998</v>
      </c>
      <c r="J8399">
        <f t="shared" si="134"/>
        <v>144998</v>
      </c>
    </row>
    <row r="8400" spans="1:10">
      <c r="A8400" t="s">
        <v>369</v>
      </c>
      <c r="B8400" t="s">
        <v>914</v>
      </c>
      <c r="C8400" t="s">
        <v>805</v>
      </c>
      <c r="D8400">
        <v>2023</v>
      </c>
      <c r="E8400">
        <v>1160999</v>
      </c>
      <c r="F8400">
        <v>0</v>
      </c>
      <c r="G8400">
        <v>0</v>
      </c>
      <c r="H8400">
        <v>0</v>
      </c>
      <c r="I8400">
        <v>1160999</v>
      </c>
      <c r="J8400">
        <f t="shared" si="134"/>
        <v>1160999</v>
      </c>
    </row>
    <row r="8401" spans="1:10">
      <c r="A8401" t="s">
        <v>369</v>
      </c>
      <c r="B8401" t="s">
        <v>914</v>
      </c>
      <c r="C8401" t="s">
        <v>805</v>
      </c>
      <c r="D8401">
        <v>2023</v>
      </c>
      <c r="E8401">
        <v>3835512</v>
      </c>
      <c r="F8401">
        <v>0</v>
      </c>
      <c r="G8401">
        <v>728000</v>
      </c>
      <c r="H8401">
        <v>23236000</v>
      </c>
      <c r="I8401">
        <v>27799512</v>
      </c>
      <c r="J8401">
        <f t="shared" si="134"/>
        <v>9266504</v>
      </c>
    </row>
    <row r="8402" spans="1:10">
      <c r="A8402" t="s">
        <v>369</v>
      </c>
      <c r="B8402" t="s">
        <v>426</v>
      </c>
      <c r="C8402" t="s">
        <v>427</v>
      </c>
      <c r="D8402">
        <v>2023</v>
      </c>
      <c r="E8402">
        <v>0</v>
      </c>
      <c r="F8402">
        <v>26393999</v>
      </c>
      <c r="G8402">
        <v>11038000</v>
      </c>
      <c r="H8402">
        <v>73204000</v>
      </c>
      <c r="I8402">
        <v>110635999</v>
      </c>
      <c r="J8402">
        <f t="shared" si="134"/>
        <v>36878666.333333336</v>
      </c>
    </row>
    <row r="8403" spans="1:10">
      <c r="A8403" t="s">
        <v>369</v>
      </c>
      <c r="B8403" t="s">
        <v>426</v>
      </c>
      <c r="C8403" t="s">
        <v>427</v>
      </c>
      <c r="D8403">
        <v>2023</v>
      </c>
      <c r="E8403">
        <v>0</v>
      </c>
      <c r="F8403">
        <v>15188707</v>
      </c>
      <c r="G8403">
        <v>1287000</v>
      </c>
      <c r="H8403">
        <v>0</v>
      </c>
      <c r="I8403">
        <v>16475707</v>
      </c>
      <c r="J8403">
        <f t="shared" si="134"/>
        <v>8237853.5</v>
      </c>
    </row>
    <row r="8404" spans="1:10">
      <c r="A8404" t="s">
        <v>369</v>
      </c>
      <c r="B8404" t="s">
        <v>426</v>
      </c>
      <c r="C8404" t="s">
        <v>427</v>
      </c>
      <c r="D8404">
        <v>2023</v>
      </c>
      <c r="E8404">
        <v>0</v>
      </c>
      <c r="F8404">
        <v>0</v>
      </c>
      <c r="G8404">
        <v>0</v>
      </c>
      <c r="H8404">
        <v>0</v>
      </c>
      <c r="I8404">
        <v>0</v>
      </c>
      <c r="J8404" t="e">
        <f t="shared" si="134"/>
        <v>#DIV/0!</v>
      </c>
    </row>
    <row r="8405" spans="1:10">
      <c r="A8405" t="s">
        <v>369</v>
      </c>
      <c r="B8405" t="s">
        <v>426</v>
      </c>
      <c r="C8405" t="s">
        <v>427</v>
      </c>
      <c r="D8405">
        <v>2023</v>
      </c>
      <c r="E8405">
        <v>20000</v>
      </c>
      <c r="F8405">
        <v>0</v>
      </c>
      <c r="G8405">
        <v>0</v>
      </c>
      <c r="H8405">
        <v>0</v>
      </c>
      <c r="I8405">
        <v>20000</v>
      </c>
      <c r="J8405">
        <f t="shared" si="134"/>
        <v>20000</v>
      </c>
    </row>
    <row r="8406" spans="1:10">
      <c r="A8406" t="s">
        <v>369</v>
      </c>
      <c r="B8406" t="s">
        <v>1729</v>
      </c>
      <c r="C8406" t="s">
        <v>377</v>
      </c>
      <c r="D8406">
        <v>2023</v>
      </c>
      <c r="E8406">
        <v>345000</v>
      </c>
      <c r="F8406">
        <v>0</v>
      </c>
      <c r="G8406">
        <v>0</v>
      </c>
      <c r="H8406">
        <v>0</v>
      </c>
      <c r="I8406">
        <v>345000</v>
      </c>
      <c r="J8406">
        <f t="shared" si="134"/>
        <v>345000</v>
      </c>
    </row>
    <row r="8407" spans="1:10">
      <c r="A8407" t="s">
        <v>369</v>
      </c>
      <c r="B8407" t="s">
        <v>1729</v>
      </c>
      <c r="C8407" t="s">
        <v>377</v>
      </c>
      <c r="D8407">
        <v>2023</v>
      </c>
      <c r="E8407">
        <v>0</v>
      </c>
      <c r="F8407">
        <v>0</v>
      </c>
      <c r="G8407">
        <v>0</v>
      </c>
      <c r="H8407">
        <v>0</v>
      </c>
      <c r="I8407">
        <v>0</v>
      </c>
      <c r="J8407" t="e">
        <f t="shared" si="134"/>
        <v>#DIV/0!</v>
      </c>
    </row>
    <row r="8408" spans="1:10">
      <c r="A8408" t="s">
        <v>369</v>
      </c>
      <c r="B8408" t="s">
        <v>432</v>
      </c>
      <c r="C8408" t="s">
        <v>433</v>
      </c>
      <c r="D8408">
        <v>2023</v>
      </c>
      <c r="E8408">
        <v>89999</v>
      </c>
      <c r="F8408">
        <v>0</v>
      </c>
      <c r="G8408">
        <v>0</v>
      </c>
      <c r="H8408">
        <v>15336000</v>
      </c>
      <c r="I8408">
        <v>15425999</v>
      </c>
      <c r="J8408">
        <f t="shared" si="134"/>
        <v>7712999.5</v>
      </c>
    </row>
    <row r="8409" spans="1:10">
      <c r="A8409" t="s">
        <v>369</v>
      </c>
      <c r="B8409" t="s">
        <v>434</v>
      </c>
      <c r="C8409" t="s">
        <v>435</v>
      </c>
      <c r="D8409">
        <v>2023</v>
      </c>
      <c r="E8409">
        <v>0</v>
      </c>
      <c r="F8409">
        <v>0</v>
      </c>
      <c r="G8409">
        <v>0</v>
      </c>
      <c r="H8409">
        <v>100000</v>
      </c>
      <c r="I8409">
        <v>100000</v>
      </c>
      <c r="J8409">
        <f t="shared" si="134"/>
        <v>100000</v>
      </c>
    </row>
    <row r="8410" spans="1:10">
      <c r="A8410" t="s">
        <v>369</v>
      </c>
      <c r="B8410" t="s">
        <v>438</v>
      </c>
      <c r="C8410" t="s">
        <v>439</v>
      </c>
      <c r="D8410">
        <v>2023</v>
      </c>
      <c r="E8410">
        <v>0</v>
      </c>
      <c r="F8410">
        <v>0</v>
      </c>
      <c r="G8410">
        <v>200000</v>
      </c>
      <c r="H8410">
        <v>0</v>
      </c>
      <c r="I8410">
        <v>200000</v>
      </c>
      <c r="J8410">
        <f t="shared" si="134"/>
        <v>200000</v>
      </c>
    </row>
    <row r="8411" spans="1:10">
      <c r="A8411" t="s">
        <v>369</v>
      </c>
      <c r="B8411" t="s">
        <v>1625</v>
      </c>
      <c r="C8411" t="s">
        <v>1626</v>
      </c>
      <c r="D8411">
        <v>2023</v>
      </c>
      <c r="E8411">
        <v>0</v>
      </c>
      <c r="F8411">
        <v>0</v>
      </c>
      <c r="G8411">
        <v>0</v>
      </c>
      <c r="H8411">
        <v>0</v>
      </c>
      <c r="I8411">
        <v>0</v>
      </c>
      <c r="J8411" t="e">
        <f t="shared" si="134"/>
        <v>#DIV/0!</v>
      </c>
    </row>
    <row r="8412" spans="1:10">
      <c r="A8412" t="s">
        <v>369</v>
      </c>
      <c r="B8412" t="s">
        <v>449</v>
      </c>
      <c r="C8412" t="s">
        <v>450</v>
      </c>
      <c r="D8412">
        <v>2023</v>
      </c>
      <c r="E8412">
        <v>38869489</v>
      </c>
      <c r="F8412">
        <v>2797000</v>
      </c>
      <c r="G8412">
        <v>65671000</v>
      </c>
      <c r="H8412">
        <v>44175000</v>
      </c>
      <c r="I8412">
        <v>151512489</v>
      </c>
      <c r="J8412">
        <f t="shared" si="134"/>
        <v>37878122.25</v>
      </c>
    </row>
    <row r="8413" spans="1:10">
      <c r="A8413" t="s">
        <v>369</v>
      </c>
      <c r="B8413" t="s">
        <v>449</v>
      </c>
      <c r="C8413" t="s">
        <v>450</v>
      </c>
      <c r="D8413">
        <v>2023</v>
      </c>
      <c r="E8413">
        <v>17382400</v>
      </c>
      <c r="F8413">
        <v>0</v>
      </c>
      <c r="G8413">
        <v>10000000</v>
      </c>
      <c r="H8413">
        <v>0</v>
      </c>
      <c r="I8413">
        <v>27382400</v>
      </c>
      <c r="J8413">
        <f t="shared" si="134"/>
        <v>13691200</v>
      </c>
    </row>
    <row r="8414" spans="1:10">
      <c r="A8414" t="s">
        <v>369</v>
      </c>
      <c r="B8414" t="s">
        <v>449</v>
      </c>
      <c r="C8414" t="s">
        <v>450</v>
      </c>
      <c r="D8414">
        <v>2023</v>
      </c>
      <c r="E8414">
        <v>20188500</v>
      </c>
      <c r="F8414">
        <v>0</v>
      </c>
      <c r="G8414">
        <v>0</v>
      </c>
      <c r="H8414">
        <v>0</v>
      </c>
      <c r="I8414">
        <v>20188500</v>
      </c>
      <c r="J8414">
        <f t="shared" si="134"/>
        <v>20188500</v>
      </c>
    </row>
    <row r="8415" spans="1:10">
      <c r="A8415" t="s">
        <v>369</v>
      </c>
      <c r="B8415" t="s">
        <v>1627</v>
      </c>
      <c r="C8415" t="s">
        <v>383</v>
      </c>
      <c r="D8415">
        <v>2023</v>
      </c>
      <c r="E8415">
        <v>150000</v>
      </c>
      <c r="F8415">
        <v>0</v>
      </c>
      <c r="G8415">
        <v>0</v>
      </c>
      <c r="H8415">
        <v>0</v>
      </c>
      <c r="I8415">
        <v>150000</v>
      </c>
      <c r="J8415">
        <f t="shared" si="134"/>
        <v>150000</v>
      </c>
    </row>
    <row r="8416" spans="1:10">
      <c r="A8416" t="s">
        <v>369</v>
      </c>
      <c r="B8416" t="s">
        <v>451</v>
      </c>
      <c r="C8416" t="s">
        <v>452</v>
      </c>
      <c r="D8416">
        <v>2023</v>
      </c>
      <c r="E8416">
        <v>1000000</v>
      </c>
      <c r="F8416">
        <v>0</v>
      </c>
      <c r="G8416">
        <v>0</v>
      </c>
      <c r="H8416">
        <v>0</v>
      </c>
      <c r="I8416">
        <v>1000000</v>
      </c>
      <c r="J8416">
        <f t="shared" si="134"/>
        <v>1000000</v>
      </c>
    </row>
    <row r="8417" spans="1:10">
      <c r="A8417" t="s">
        <v>457</v>
      </c>
      <c r="B8417" t="s">
        <v>1628</v>
      </c>
      <c r="C8417" t="s">
        <v>1629</v>
      </c>
      <c r="D8417">
        <v>2023</v>
      </c>
      <c r="E8417">
        <v>3191908</v>
      </c>
      <c r="F8417">
        <v>3012000</v>
      </c>
      <c r="G8417">
        <v>415000</v>
      </c>
      <c r="H8417">
        <v>136000</v>
      </c>
      <c r="I8417">
        <v>6754908</v>
      </c>
      <c r="J8417">
        <f t="shared" si="134"/>
        <v>1688727</v>
      </c>
    </row>
    <row r="8418" spans="1:10">
      <c r="A8418" t="s">
        <v>460</v>
      </c>
      <c r="B8418" t="s">
        <v>461</v>
      </c>
      <c r="C8418" t="s">
        <v>462</v>
      </c>
      <c r="D8418">
        <v>2023</v>
      </c>
      <c r="E8418">
        <v>0</v>
      </c>
      <c r="F8418">
        <v>0</v>
      </c>
      <c r="G8418">
        <v>936159</v>
      </c>
      <c r="H8418">
        <v>8080000</v>
      </c>
      <c r="I8418">
        <v>9016159</v>
      </c>
      <c r="J8418">
        <f t="shared" si="134"/>
        <v>4508079.5</v>
      </c>
    </row>
    <row r="8419" spans="1:10">
      <c r="A8419" t="s">
        <v>465</v>
      </c>
      <c r="B8419" t="s">
        <v>466</v>
      </c>
      <c r="C8419" t="s">
        <v>467</v>
      </c>
      <c r="D8419">
        <v>2023</v>
      </c>
      <c r="E8419">
        <v>19321379</v>
      </c>
      <c r="F8419">
        <v>21855000</v>
      </c>
      <c r="G8419">
        <v>9583000</v>
      </c>
      <c r="H8419">
        <v>5694000</v>
      </c>
      <c r="I8419">
        <v>56453379</v>
      </c>
      <c r="J8419">
        <f t="shared" si="134"/>
        <v>14113344.75</v>
      </c>
    </row>
    <row r="8420" spans="1:10">
      <c r="A8420" t="s">
        <v>465</v>
      </c>
      <c r="B8420" t="s">
        <v>468</v>
      </c>
      <c r="C8420" t="s">
        <v>469</v>
      </c>
      <c r="D8420">
        <v>2023</v>
      </c>
      <c r="E8420">
        <v>0</v>
      </c>
      <c r="F8420">
        <v>70562</v>
      </c>
      <c r="G8420">
        <v>0</v>
      </c>
      <c r="H8420">
        <v>196000</v>
      </c>
      <c r="I8420">
        <v>266562</v>
      </c>
      <c r="J8420">
        <f t="shared" si="134"/>
        <v>133281</v>
      </c>
    </row>
    <row r="8421" spans="1:10">
      <c r="A8421" t="s">
        <v>465</v>
      </c>
      <c r="B8421" t="s">
        <v>1633</v>
      </c>
      <c r="C8421" t="s">
        <v>1634</v>
      </c>
      <c r="D8421">
        <v>2023</v>
      </c>
      <c r="E8421">
        <v>0</v>
      </c>
      <c r="F8421">
        <v>1967947</v>
      </c>
      <c r="G8421">
        <v>0</v>
      </c>
      <c r="H8421">
        <v>0</v>
      </c>
      <c r="I8421">
        <v>1967947</v>
      </c>
      <c r="J8421">
        <f t="shared" si="134"/>
        <v>1967947</v>
      </c>
    </row>
    <row r="8422" spans="1:10">
      <c r="A8422" t="s">
        <v>465</v>
      </c>
      <c r="B8422" t="s">
        <v>975</v>
      </c>
      <c r="C8422" t="s">
        <v>976</v>
      </c>
      <c r="D8422">
        <v>2023</v>
      </c>
      <c r="E8422">
        <v>350000</v>
      </c>
      <c r="F8422">
        <v>0</v>
      </c>
      <c r="G8422">
        <v>0</v>
      </c>
      <c r="H8422">
        <v>0</v>
      </c>
      <c r="I8422">
        <v>350000</v>
      </c>
      <c r="J8422">
        <f t="shared" si="134"/>
        <v>350000</v>
      </c>
    </row>
    <row r="8423" spans="1:10">
      <c r="A8423" t="s">
        <v>465</v>
      </c>
      <c r="B8423" t="s">
        <v>470</v>
      </c>
      <c r="C8423" t="s">
        <v>471</v>
      </c>
      <c r="D8423">
        <v>2023</v>
      </c>
      <c r="E8423">
        <v>166000</v>
      </c>
      <c r="F8423">
        <v>0</v>
      </c>
      <c r="G8423">
        <v>0</v>
      </c>
      <c r="H8423">
        <v>0</v>
      </c>
      <c r="I8423">
        <v>166000</v>
      </c>
      <c r="J8423">
        <f t="shared" si="134"/>
        <v>166000</v>
      </c>
    </row>
    <row r="8424" spans="1:10">
      <c r="A8424" t="s">
        <v>474</v>
      </c>
      <c r="B8424" t="s">
        <v>475</v>
      </c>
      <c r="C8424" t="s">
        <v>476</v>
      </c>
      <c r="D8424">
        <v>2023</v>
      </c>
      <c r="E8424">
        <v>0</v>
      </c>
      <c r="F8424">
        <v>0</v>
      </c>
      <c r="G8424">
        <v>1462677</v>
      </c>
      <c r="H8424">
        <v>38695000</v>
      </c>
      <c r="I8424">
        <v>40157677</v>
      </c>
      <c r="J8424">
        <f t="shared" si="134"/>
        <v>20078838.5</v>
      </c>
    </row>
    <row r="8425" spans="1:10">
      <c r="A8425" t="s">
        <v>566</v>
      </c>
      <c r="B8425" t="s">
        <v>682</v>
      </c>
      <c r="C8425" t="s">
        <v>683</v>
      </c>
      <c r="D8425">
        <v>2023</v>
      </c>
      <c r="E8425">
        <v>500000</v>
      </c>
      <c r="F8425">
        <v>0</v>
      </c>
      <c r="G8425">
        <v>0</v>
      </c>
      <c r="H8425">
        <v>0</v>
      </c>
      <c r="I8425">
        <v>500000</v>
      </c>
      <c r="J8425">
        <f t="shared" si="134"/>
        <v>500000</v>
      </c>
    </row>
    <row r="8426" spans="1:10">
      <c r="A8426" t="s">
        <v>474</v>
      </c>
      <c r="B8426" t="s">
        <v>994</v>
      </c>
      <c r="C8426" t="s">
        <v>995</v>
      </c>
      <c r="D8426">
        <v>2023</v>
      </c>
      <c r="E8426">
        <v>3250000</v>
      </c>
      <c r="F8426">
        <v>0</v>
      </c>
      <c r="G8426">
        <v>0</v>
      </c>
      <c r="H8426">
        <v>0</v>
      </c>
      <c r="I8426">
        <v>3250000</v>
      </c>
      <c r="J8426">
        <f t="shared" si="134"/>
        <v>3250000</v>
      </c>
    </row>
    <row r="8427" spans="1:10">
      <c r="A8427" t="s">
        <v>1635</v>
      </c>
      <c r="B8427" t="s">
        <v>1636</v>
      </c>
      <c r="C8427" t="s">
        <v>1637</v>
      </c>
      <c r="D8427">
        <v>2023</v>
      </c>
      <c r="E8427">
        <v>5705446</v>
      </c>
      <c r="F8427">
        <v>0</v>
      </c>
      <c r="G8427">
        <v>0</v>
      </c>
      <c r="H8427">
        <v>0</v>
      </c>
      <c r="I8427">
        <v>5705446</v>
      </c>
      <c r="J8427">
        <f t="shared" ref="J8427:J8490" si="135">AVERAGEIF(E8427:H8427, "&gt;0")</f>
        <v>5705446</v>
      </c>
    </row>
    <row r="8428" spans="1:10">
      <c r="A8428" t="s">
        <v>446</v>
      </c>
      <c r="B8428" t="s">
        <v>1561</v>
      </c>
      <c r="C8428" t="s">
        <v>1562</v>
      </c>
      <c r="D8428">
        <v>2023</v>
      </c>
      <c r="E8428">
        <v>0</v>
      </c>
      <c r="F8428">
        <v>2249998</v>
      </c>
      <c r="G8428">
        <v>0</v>
      </c>
      <c r="H8428">
        <v>5750000</v>
      </c>
      <c r="I8428">
        <v>7999998</v>
      </c>
      <c r="J8428">
        <f t="shared" si="135"/>
        <v>3999999</v>
      </c>
    </row>
    <row r="8429" spans="1:10">
      <c r="A8429" t="s">
        <v>446</v>
      </c>
      <c r="B8429" t="s">
        <v>1561</v>
      </c>
      <c r="C8429" t="s">
        <v>1562</v>
      </c>
      <c r="D8429">
        <v>2023</v>
      </c>
      <c r="E8429">
        <v>0</v>
      </c>
      <c r="F8429">
        <v>0</v>
      </c>
      <c r="G8429">
        <v>0</v>
      </c>
      <c r="H8429">
        <v>0</v>
      </c>
      <c r="I8429">
        <v>0</v>
      </c>
      <c r="J8429" t="e">
        <f t="shared" si="135"/>
        <v>#DIV/0!</v>
      </c>
    </row>
    <row r="8430" spans="1:10">
      <c r="A8430" t="s">
        <v>446</v>
      </c>
      <c r="B8430" t="s">
        <v>1505</v>
      </c>
      <c r="C8430" t="s">
        <v>1506</v>
      </c>
      <c r="D8430">
        <v>2023</v>
      </c>
      <c r="E8430">
        <v>0</v>
      </c>
      <c r="F8430">
        <v>0</v>
      </c>
      <c r="G8430">
        <v>10859586</v>
      </c>
      <c r="H8430">
        <v>0</v>
      </c>
      <c r="I8430">
        <v>10859586</v>
      </c>
      <c r="J8430">
        <f t="shared" si="135"/>
        <v>10859586</v>
      </c>
    </row>
    <row r="8431" spans="1:10">
      <c r="A8431" t="s">
        <v>446</v>
      </c>
      <c r="B8431" t="s">
        <v>2224</v>
      </c>
      <c r="C8431" t="s">
        <v>2225</v>
      </c>
      <c r="D8431">
        <v>2023</v>
      </c>
      <c r="E8431">
        <v>0</v>
      </c>
      <c r="F8431">
        <v>0</v>
      </c>
      <c r="G8431">
        <v>0</v>
      </c>
      <c r="H8431">
        <v>0</v>
      </c>
      <c r="I8431">
        <v>0</v>
      </c>
      <c r="J8431" t="e">
        <f t="shared" si="135"/>
        <v>#DIV/0!</v>
      </c>
    </row>
    <row r="8432" spans="1:10">
      <c r="A8432" t="s">
        <v>446</v>
      </c>
      <c r="B8432" t="s">
        <v>479</v>
      </c>
      <c r="C8432" t="s">
        <v>480</v>
      </c>
      <c r="D8432">
        <v>2023</v>
      </c>
      <c r="E8432">
        <v>27400000</v>
      </c>
      <c r="F8432">
        <v>0</v>
      </c>
      <c r="G8432">
        <v>36396474</v>
      </c>
      <c r="H8432">
        <v>19443000</v>
      </c>
      <c r="I8432">
        <v>83239474</v>
      </c>
      <c r="J8432">
        <f t="shared" si="135"/>
        <v>27746491.333333332</v>
      </c>
    </row>
    <row r="8433" spans="1:10">
      <c r="A8433" t="s">
        <v>446</v>
      </c>
      <c r="B8433" t="s">
        <v>479</v>
      </c>
      <c r="C8433" t="s">
        <v>480</v>
      </c>
      <c r="D8433">
        <v>2023</v>
      </c>
      <c r="E8433">
        <v>0</v>
      </c>
      <c r="F8433">
        <v>0</v>
      </c>
      <c r="G8433">
        <v>0</v>
      </c>
      <c r="H8433">
        <v>43996</v>
      </c>
      <c r="I8433">
        <v>43996</v>
      </c>
      <c r="J8433">
        <f t="shared" si="135"/>
        <v>43996</v>
      </c>
    </row>
    <row r="8434" spans="1:10">
      <c r="A8434" t="s">
        <v>446</v>
      </c>
      <c r="B8434" t="s">
        <v>479</v>
      </c>
      <c r="C8434" t="s">
        <v>480</v>
      </c>
      <c r="D8434">
        <v>2023</v>
      </c>
      <c r="E8434">
        <v>465297</v>
      </c>
      <c r="F8434">
        <v>0</v>
      </c>
      <c r="G8434">
        <v>0</v>
      </c>
      <c r="H8434">
        <v>57000</v>
      </c>
      <c r="I8434">
        <v>522297</v>
      </c>
      <c r="J8434">
        <f t="shared" si="135"/>
        <v>261148.5</v>
      </c>
    </row>
    <row r="8435" spans="1:10">
      <c r="A8435" t="s">
        <v>446</v>
      </c>
      <c r="B8435" t="s">
        <v>1074</v>
      </c>
      <c r="C8435" t="s">
        <v>520</v>
      </c>
      <c r="D8435">
        <v>2023</v>
      </c>
      <c r="E8435">
        <v>0</v>
      </c>
      <c r="F8435">
        <v>0</v>
      </c>
      <c r="G8435">
        <v>11502150</v>
      </c>
      <c r="H8435">
        <v>6876000</v>
      </c>
      <c r="I8435">
        <v>18378150</v>
      </c>
      <c r="J8435">
        <f t="shared" si="135"/>
        <v>9189075</v>
      </c>
    </row>
    <row r="8436" spans="1:10">
      <c r="A8436" t="s">
        <v>446</v>
      </c>
      <c r="B8436" t="s">
        <v>1074</v>
      </c>
      <c r="C8436" t="s">
        <v>520</v>
      </c>
      <c r="D8436">
        <v>2023</v>
      </c>
      <c r="E8436">
        <v>0</v>
      </c>
      <c r="F8436">
        <v>0</v>
      </c>
      <c r="G8436">
        <v>0</v>
      </c>
      <c r="H8436">
        <v>1512968</v>
      </c>
      <c r="I8436">
        <v>1512968</v>
      </c>
      <c r="J8436">
        <f t="shared" si="135"/>
        <v>1512968</v>
      </c>
    </row>
    <row r="8437" spans="1:10">
      <c r="A8437" t="s">
        <v>446</v>
      </c>
      <c r="B8437" t="s">
        <v>481</v>
      </c>
      <c r="C8437" t="s">
        <v>482</v>
      </c>
      <c r="D8437">
        <v>2023</v>
      </c>
      <c r="E8437">
        <v>0</v>
      </c>
      <c r="F8437">
        <v>0</v>
      </c>
      <c r="G8437">
        <v>19916925</v>
      </c>
      <c r="H8437">
        <v>18994000</v>
      </c>
      <c r="I8437">
        <v>38910925</v>
      </c>
      <c r="J8437">
        <f t="shared" si="135"/>
        <v>19455462.5</v>
      </c>
    </row>
    <row r="8438" spans="1:10">
      <c r="A8438" t="s">
        <v>446</v>
      </c>
      <c r="B8438" t="s">
        <v>481</v>
      </c>
      <c r="C8438" t="s">
        <v>482</v>
      </c>
      <c r="D8438">
        <v>2023</v>
      </c>
      <c r="E8438">
        <v>0</v>
      </c>
      <c r="F8438">
        <v>0</v>
      </c>
      <c r="G8438">
        <v>0</v>
      </c>
      <c r="H8438">
        <v>89250</v>
      </c>
      <c r="I8438">
        <v>89250</v>
      </c>
      <c r="J8438">
        <f t="shared" si="135"/>
        <v>89250</v>
      </c>
    </row>
    <row r="8439" spans="1:10">
      <c r="A8439" t="s">
        <v>446</v>
      </c>
      <c r="B8439" t="s">
        <v>1044</v>
      </c>
      <c r="C8439" t="s">
        <v>1045</v>
      </c>
      <c r="D8439">
        <v>2023</v>
      </c>
      <c r="E8439">
        <v>9150708</v>
      </c>
      <c r="F8439">
        <v>1133000</v>
      </c>
      <c r="G8439">
        <v>451000</v>
      </c>
      <c r="H8439">
        <v>1822000</v>
      </c>
      <c r="I8439">
        <v>12556708</v>
      </c>
      <c r="J8439">
        <f t="shared" si="135"/>
        <v>3139177</v>
      </c>
    </row>
    <row r="8440" spans="1:10">
      <c r="A8440" t="s">
        <v>446</v>
      </c>
      <c r="B8440" t="s">
        <v>1044</v>
      </c>
      <c r="C8440" t="s">
        <v>1045</v>
      </c>
      <c r="D8440">
        <v>2023</v>
      </c>
      <c r="E8440">
        <v>0</v>
      </c>
      <c r="F8440">
        <v>0</v>
      </c>
      <c r="G8440">
        <v>0</v>
      </c>
      <c r="H8440">
        <v>0</v>
      </c>
      <c r="I8440">
        <v>0</v>
      </c>
      <c r="J8440" t="e">
        <f t="shared" si="135"/>
        <v>#DIV/0!</v>
      </c>
    </row>
    <row r="8441" spans="1:10">
      <c r="A8441" t="s">
        <v>446</v>
      </c>
      <c r="B8441" t="s">
        <v>483</v>
      </c>
      <c r="C8441" t="s">
        <v>484</v>
      </c>
      <c r="D8441">
        <v>2023</v>
      </c>
      <c r="E8441">
        <v>0</v>
      </c>
      <c r="F8441">
        <v>0</v>
      </c>
      <c r="G8441">
        <v>2315913</v>
      </c>
      <c r="H8441">
        <v>180000</v>
      </c>
      <c r="I8441">
        <v>2495913</v>
      </c>
      <c r="J8441">
        <f t="shared" si="135"/>
        <v>1247956.5</v>
      </c>
    </row>
    <row r="8442" spans="1:10">
      <c r="A8442" t="s">
        <v>446</v>
      </c>
      <c r="B8442" t="s">
        <v>1184</v>
      </c>
      <c r="C8442" t="s">
        <v>1168</v>
      </c>
      <c r="D8442">
        <v>2023</v>
      </c>
      <c r="E8442">
        <v>0</v>
      </c>
      <c r="F8442">
        <v>0</v>
      </c>
      <c r="G8442">
        <v>0</v>
      </c>
      <c r="H8442">
        <v>2184000</v>
      </c>
      <c r="I8442">
        <v>2184000</v>
      </c>
      <c r="J8442">
        <f t="shared" si="135"/>
        <v>2184000</v>
      </c>
    </row>
    <row r="8443" spans="1:10">
      <c r="A8443" t="s">
        <v>446</v>
      </c>
      <c r="B8443" t="s">
        <v>485</v>
      </c>
      <c r="C8443" t="s">
        <v>486</v>
      </c>
      <c r="D8443">
        <v>2023</v>
      </c>
      <c r="E8443">
        <v>0</v>
      </c>
      <c r="F8443">
        <v>0</v>
      </c>
      <c r="G8443">
        <v>0</v>
      </c>
      <c r="H8443">
        <v>999</v>
      </c>
      <c r="I8443">
        <v>999</v>
      </c>
      <c r="J8443">
        <f t="shared" si="135"/>
        <v>999</v>
      </c>
    </row>
    <row r="8444" spans="1:10">
      <c r="A8444" t="s">
        <v>446</v>
      </c>
      <c r="B8444" t="s">
        <v>1194</v>
      </c>
      <c r="C8444" t="s">
        <v>1195</v>
      </c>
      <c r="D8444">
        <v>2023</v>
      </c>
      <c r="E8444">
        <v>33777088</v>
      </c>
      <c r="F8444">
        <v>960000</v>
      </c>
      <c r="G8444">
        <v>35950000</v>
      </c>
      <c r="H8444">
        <v>3761000</v>
      </c>
      <c r="I8444">
        <v>74448088</v>
      </c>
      <c r="J8444">
        <f t="shared" si="135"/>
        <v>18612022</v>
      </c>
    </row>
    <row r="8445" spans="1:10">
      <c r="A8445" t="s">
        <v>446</v>
      </c>
      <c r="B8445" t="s">
        <v>1509</v>
      </c>
      <c r="C8445" t="s">
        <v>1510</v>
      </c>
      <c r="D8445">
        <v>2023</v>
      </c>
      <c r="E8445">
        <v>0</v>
      </c>
      <c r="F8445">
        <v>58466910</v>
      </c>
      <c r="G8445">
        <v>93220000</v>
      </c>
      <c r="H8445">
        <v>4670000</v>
      </c>
      <c r="I8445">
        <v>156356910</v>
      </c>
      <c r="J8445">
        <f t="shared" si="135"/>
        <v>52118970</v>
      </c>
    </row>
    <row r="8446" spans="1:10">
      <c r="A8446" t="s">
        <v>446</v>
      </c>
      <c r="B8446" t="s">
        <v>1360</v>
      </c>
      <c r="C8446" t="s">
        <v>1361</v>
      </c>
      <c r="D8446">
        <v>2023</v>
      </c>
      <c r="E8446">
        <v>0</v>
      </c>
      <c r="F8446">
        <v>0</v>
      </c>
      <c r="G8446">
        <v>105738853</v>
      </c>
      <c r="H8446">
        <v>180105000</v>
      </c>
      <c r="I8446">
        <v>285843853</v>
      </c>
      <c r="J8446">
        <f t="shared" si="135"/>
        <v>142921926.5</v>
      </c>
    </row>
    <row r="8447" spans="1:10">
      <c r="A8447" t="s">
        <v>446</v>
      </c>
      <c r="B8447" t="s">
        <v>1543</v>
      </c>
      <c r="C8447" t="s">
        <v>1544</v>
      </c>
      <c r="D8447">
        <v>2023</v>
      </c>
      <c r="E8447">
        <v>0</v>
      </c>
      <c r="F8447">
        <v>690144</v>
      </c>
      <c r="G8447">
        <v>13058000</v>
      </c>
      <c r="H8447">
        <v>14799000</v>
      </c>
      <c r="I8447">
        <v>28547144</v>
      </c>
      <c r="J8447">
        <f t="shared" si="135"/>
        <v>9515714.666666666</v>
      </c>
    </row>
    <row r="8448" spans="1:10">
      <c r="A8448" t="s">
        <v>446</v>
      </c>
      <c r="B8448" t="s">
        <v>1249</v>
      </c>
      <c r="C8448" t="s">
        <v>1250</v>
      </c>
      <c r="D8448">
        <v>2023</v>
      </c>
      <c r="E8448">
        <v>0</v>
      </c>
      <c r="F8448">
        <v>0</v>
      </c>
      <c r="G8448">
        <v>0</v>
      </c>
      <c r="H8448">
        <v>178795</v>
      </c>
      <c r="I8448">
        <v>178795</v>
      </c>
      <c r="J8448">
        <f t="shared" si="135"/>
        <v>178795</v>
      </c>
    </row>
    <row r="8449" spans="1:10">
      <c r="A8449" t="s">
        <v>446</v>
      </c>
      <c r="B8449" t="s">
        <v>1471</v>
      </c>
      <c r="C8449" t="s">
        <v>1472</v>
      </c>
      <c r="D8449">
        <v>2023</v>
      </c>
      <c r="E8449">
        <v>240</v>
      </c>
      <c r="F8449">
        <v>0</v>
      </c>
      <c r="G8449">
        <v>0</v>
      </c>
      <c r="H8449">
        <v>0</v>
      </c>
      <c r="I8449">
        <v>240</v>
      </c>
      <c r="J8449">
        <f t="shared" si="135"/>
        <v>240</v>
      </c>
    </row>
    <row r="8450" spans="1:10">
      <c r="A8450" t="s">
        <v>446</v>
      </c>
      <c r="B8450" t="s">
        <v>2216</v>
      </c>
      <c r="C8450" t="s">
        <v>2217</v>
      </c>
      <c r="D8450">
        <v>2023</v>
      </c>
      <c r="E8450">
        <v>0</v>
      </c>
      <c r="F8450">
        <v>0</v>
      </c>
      <c r="G8450">
        <v>0</v>
      </c>
      <c r="H8450">
        <v>79999</v>
      </c>
      <c r="I8450">
        <v>79999</v>
      </c>
      <c r="J8450">
        <f t="shared" si="135"/>
        <v>79999</v>
      </c>
    </row>
    <row r="8451" spans="1:10">
      <c r="A8451" t="s">
        <v>446</v>
      </c>
      <c r="B8451" t="s">
        <v>884</v>
      </c>
      <c r="C8451" t="s">
        <v>885</v>
      </c>
      <c r="D8451">
        <v>2023</v>
      </c>
      <c r="E8451">
        <v>0</v>
      </c>
      <c r="F8451">
        <v>0</v>
      </c>
      <c r="G8451">
        <v>0</v>
      </c>
      <c r="H8451">
        <v>34865919</v>
      </c>
      <c r="I8451">
        <v>34865919</v>
      </c>
      <c r="J8451">
        <f t="shared" si="135"/>
        <v>34865919</v>
      </c>
    </row>
    <row r="8452" spans="1:10">
      <c r="A8452" t="s">
        <v>446</v>
      </c>
      <c r="B8452" t="s">
        <v>2176</v>
      </c>
      <c r="C8452" t="s">
        <v>2177</v>
      </c>
      <c r="D8452">
        <v>2023</v>
      </c>
      <c r="E8452">
        <v>485040</v>
      </c>
      <c r="F8452">
        <v>0</v>
      </c>
      <c r="G8452">
        <v>0</v>
      </c>
      <c r="H8452">
        <v>74000</v>
      </c>
      <c r="I8452">
        <v>559040</v>
      </c>
      <c r="J8452">
        <f t="shared" si="135"/>
        <v>279520</v>
      </c>
    </row>
    <row r="8453" spans="1:10">
      <c r="A8453" t="s">
        <v>446</v>
      </c>
      <c r="B8453" t="s">
        <v>489</v>
      </c>
      <c r="C8453" t="s">
        <v>490</v>
      </c>
      <c r="D8453">
        <v>2023</v>
      </c>
      <c r="E8453">
        <v>30472000</v>
      </c>
      <c r="F8453">
        <v>9307000</v>
      </c>
      <c r="G8453">
        <v>4375000</v>
      </c>
      <c r="H8453">
        <v>0</v>
      </c>
      <c r="I8453">
        <v>44154000</v>
      </c>
      <c r="J8453">
        <f t="shared" si="135"/>
        <v>14718000</v>
      </c>
    </row>
    <row r="8454" spans="1:10">
      <c r="A8454" t="s">
        <v>446</v>
      </c>
      <c r="B8454" t="s">
        <v>493</v>
      </c>
      <c r="C8454" t="s">
        <v>494</v>
      </c>
      <c r="D8454">
        <v>2023</v>
      </c>
      <c r="E8454">
        <v>16600000</v>
      </c>
      <c r="F8454">
        <v>27025169</v>
      </c>
      <c r="G8454">
        <v>52084000</v>
      </c>
      <c r="H8454">
        <v>64055000</v>
      </c>
      <c r="I8454">
        <v>159764169</v>
      </c>
      <c r="J8454">
        <f t="shared" si="135"/>
        <v>39941042.25</v>
      </c>
    </row>
    <row r="8455" spans="1:10">
      <c r="A8455" t="s">
        <v>446</v>
      </c>
      <c r="B8455" t="s">
        <v>493</v>
      </c>
      <c r="C8455" t="s">
        <v>494</v>
      </c>
      <c r="D8455">
        <v>2023</v>
      </c>
      <c r="E8455">
        <v>9998673</v>
      </c>
      <c r="F8455">
        <v>0</v>
      </c>
      <c r="G8455">
        <v>0</v>
      </c>
      <c r="H8455">
        <v>10000</v>
      </c>
      <c r="I8455">
        <v>10008673</v>
      </c>
      <c r="J8455">
        <f t="shared" si="135"/>
        <v>5004336.5</v>
      </c>
    </row>
    <row r="8456" spans="1:10">
      <c r="A8456" t="s">
        <v>446</v>
      </c>
      <c r="B8456" t="s">
        <v>1380</v>
      </c>
      <c r="C8456" t="s">
        <v>1381</v>
      </c>
      <c r="D8456">
        <v>2023</v>
      </c>
      <c r="E8456">
        <v>0</v>
      </c>
      <c r="F8456">
        <v>0</v>
      </c>
      <c r="G8456">
        <v>0</v>
      </c>
      <c r="H8456">
        <v>93754</v>
      </c>
      <c r="I8456">
        <v>93754</v>
      </c>
      <c r="J8456">
        <f t="shared" si="135"/>
        <v>93754</v>
      </c>
    </row>
    <row r="8457" spans="1:10">
      <c r="A8457" t="s">
        <v>446</v>
      </c>
      <c r="B8457" t="s">
        <v>495</v>
      </c>
      <c r="C8457" t="s">
        <v>496</v>
      </c>
      <c r="D8457">
        <v>2023</v>
      </c>
      <c r="E8457">
        <v>0</v>
      </c>
      <c r="F8457">
        <v>0</v>
      </c>
      <c r="G8457">
        <v>0</v>
      </c>
      <c r="H8457">
        <v>0</v>
      </c>
      <c r="I8457">
        <v>0</v>
      </c>
      <c r="J8457" t="e">
        <f t="shared" si="135"/>
        <v>#DIV/0!</v>
      </c>
    </row>
    <row r="8458" spans="1:10">
      <c r="A8458" t="s">
        <v>446</v>
      </c>
      <c r="B8458" t="s">
        <v>1322</v>
      </c>
      <c r="C8458" t="s">
        <v>1323</v>
      </c>
      <c r="D8458">
        <v>2023</v>
      </c>
      <c r="E8458">
        <v>0</v>
      </c>
      <c r="F8458">
        <v>0</v>
      </c>
      <c r="G8458">
        <v>0</v>
      </c>
      <c r="H8458">
        <v>3354106</v>
      </c>
      <c r="I8458">
        <v>3354106</v>
      </c>
      <c r="J8458">
        <f t="shared" si="135"/>
        <v>3354106</v>
      </c>
    </row>
    <row r="8459" spans="1:10">
      <c r="A8459" t="s">
        <v>446</v>
      </c>
      <c r="B8459" t="s">
        <v>2434</v>
      </c>
      <c r="C8459" t="s">
        <v>2435</v>
      </c>
      <c r="D8459">
        <v>2023</v>
      </c>
      <c r="E8459">
        <v>171978</v>
      </c>
      <c r="F8459">
        <v>0</v>
      </c>
      <c r="G8459">
        <v>0</v>
      </c>
      <c r="H8459">
        <v>0</v>
      </c>
      <c r="I8459">
        <v>171978</v>
      </c>
      <c r="J8459">
        <f t="shared" si="135"/>
        <v>171978</v>
      </c>
    </row>
    <row r="8460" spans="1:10">
      <c r="A8460" t="s">
        <v>446</v>
      </c>
      <c r="B8460" t="s">
        <v>1210</v>
      </c>
      <c r="C8460" t="s">
        <v>1211</v>
      </c>
      <c r="D8460">
        <v>2023</v>
      </c>
      <c r="E8460">
        <v>0</v>
      </c>
      <c r="F8460">
        <v>620259</v>
      </c>
      <c r="G8460">
        <v>0</v>
      </c>
      <c r="H8460">
        <v>819000</v>
      </c>
      <c r="I8460">
        <v>1439259</v>
      </c>
      <c r="J8460">
        <f t="shared" si="135"/>
        <v>719629.5</v>
      </c>
    </row>
    <row r="8461" spans="1:10">
      <c r="A8461" t="s">
        <v>446</v>
      </c>
      <c r="B8461" t="s">
        <v>895</v>
      </c>
      <c r="C8461" t="s">
        <v>896</v>
      </c>
      <c r="D8461">
        <v>2023</v>
      </c>
      <c r="E8461">
        <v>17088</v>
      </c>
      <c r="F8461">
        <v>0</v>
      </c>
      <c r="G8461">
        <v>0</v>
      </c>
      <c r="H8461">
        <v>0</v>
      </c>
      <c r="I8461">
        <v>17088</v>
      </c>
      <c r="J8461">
        <f t="shared" si="135"/>
        <v>17088</v>
      </c>
    </row>
    <row r="8462" spans="1:10">
      <c r="A8462" t="s">
        <v>446</v>
      </c>
      <c r="B8462" t="s">
        <v>963</v>
      </c>
      <c r="C8462" t="s">
        <v>964</v>
      </c>
      <c r="D8462">
        <v>2023</v>
      </c>
      <c r="E8462">
        <v>0</v>
      </c>
      <c r="F8462">
        <v>0</v>
      </c>
      <c r="G8462">
        <v>0</v>
      </c>
      <c r="H8462">
        <v>499999</v>
      </c>
      <c r="I8462">
        <v>499999</v>
      </c>
      <c r="J8462">
        <f t="shared" si="135"/>
        <v>499999</v>
      </c>
    </row>
    <row r="8463" spans="1:10">
      <c r="A8463" t="s">
        <v>446</v>
      </c>
      <c r="B8463" t="s">
        <v>1240</v>
      </c>
      <c r="C8463" t="s">
        <v>1241</v>
      </c>
      <c r="D8463">
        <v>2023</v>
      </c>
      <c r="E8463">
        <v>0</v>
      </c>
      <c r="F8463">
        <v>0</v>
      </c>
      <c r="G8463">
        <v>0</v>
      </c>
      <c r="H8463">
        <v>0</v>
      </c>
      <c r="I8463">
        <v>0</v>
      </c>
      <c r="J8463" t="e">
        <f t="shared" si="135"/>
        <v>#DIV/0!</v>
      </c>
    </row>
    <row r="8464" spans="1:10">
      <c r="A8464" t="s">
        <v>446</v>
      </c>
      <c r="B8464" t="s">
        <v>503</v>
      </c>
      <c r="C8464" t="s">
        <v>362</v>
      </c>
      <c r="D8464">
        <v>2023</v>
      </c>
      <c r="E8464">
        <v>2893826</v>
      </c>
      <c r="F8464">
        <v>0</v>
      </c>
      <c r="G8464">
        <v>0</v>
      </c>
      <c r="H8464">
        <v>0</v>
      </c>
      <c r="I8464">
        <v>2893826</v>
      </c>
      <c r="J8464">
        <f t="shared" si="135"/>
        <v>2893826</v>
      </c>
    </row>
    <row r="8465" spans="1:10">
      <c r="A8465" t="s">
        <v>446</v>
      </c>
      <c r="B8465" t="s">
        <v>1114</v>
      </c>
      <c r="C8465" t="s">
        <v>1115</v>
      </c>
      <c r="D8465">
        <v>2023</v>
      </c>
      <c r="E8465">
        <v>16000000</v>
      </c>
      <c r="F8465">
        <v>0</v>
      </c>
      <c r="G8465">
        <v>0</v>
      </c>
      <c r="H8465">
        <v>0</v>
      </c>
      <c r="I8465">
        <v>16000000</v>
      </c>
      <c r="J8465">
        <f t="shared" si="135"/>
        <v>16000000</v>
      </c>
    </row>
    <row r="8466" spans="1:10">
      <c r="A8466" t="s">
        <v>446</v>
      </c>
      <c r="B8466" t="s">
        <v>504</v>
      </c>
      <c r="C8466" t="s">
        <v>505</v>
      </c>
      <c r="D8466">
        <v>2023</v>
      </c>
      <c r="E8466">
        <v>11300000</v>
      </c>
      <c r="F8466">
        <v>10524000</v>
      </c>
      <c r="G8466">
        <v>8267000</v>
      </c>
      <c r="H8466">
        <v>8592000</v>
      </c>
      <c r="I8466">
        <v>38683000</v>
      </c>
      <c r="J8466">
        <f t="shared" si="135"/>
        <v>9670750</v>
      </c>
    </row>
    <row r="8467" spans="1:10">
      <c r="A8467" t="s">
        <v>446</v>
      </c>
      <c r="B8467" t="s">
        <v>504</v>
      </c>
      <c r="C8467" t="s">
        <v>505</v>
      </c>
      <c r="D8467">
        <v>2023</v>
      </c>
      <c r="E8467">
        <v>0</v>
      </c>
      <c r="F8467">
        <v>0</v>
      </c>
      <c r="G8467">
        <v>71000</v>
      </c>
      <c r="H8467">
        <v>0</v>
      </c>
      <c r="I8467">
        <v>71000</v>
      </c>
      <c r="J8467">
        <f t="shared" si="135"/>
        <v>71000</v>
      </c>
    </row>
    <row r="8468" spans="1:10">
      <c r="A8468" t="s">
        <v>446</v>
      </c>
      <c r="B8468" t="s">
        <v>506</v>
      </c>
      <c r="C8468" t="s">
        <v>507</v>
      </c>
      <c r="D8468">
        <v>2023</v>
      </c>
      <c r="E8468">
        <v>20000000</v>
      </c>
      <c r="F8468">
        <v>16573432</v>
      </c>
      <c r="G8468">
        <v>226824000</v>
      </c>
      <c r="H8468">
        <v>299334000</v>
      </c>
      <c r="I8468">
        <v>562731432</v>
      </c>
      <c r="J8468">
        <f t="shared" si="135"/>
        <v>140682858</v>
      </c>
    </row>
    <row r="8469" spans="1:10">
      <c r="A8469" t="s">
        <v>446</v>
      </c>
      <c r="B8469" t="s">
        <v>506</v>
      </c>
      <c r="C8469" t="s">
        <v>507</v>
      </c>
      <c r="D8469">
        <v>2023</v>
      </c>
      <c r="E8469">
        <v>0</v>
      </c>
      <c r="F8469">
        <v>35598483</v>
      </c>
      <c r="G8469">
        <v>48832000</v>
      </c>
      <c r="H8469">
        <v>22967000</v>
      </c>
      <c r="I8469">
        <v>107397483</v>
      </c>
      <c r="J8469">
        <f t="shared" si="135"/>
        <v>35799161</v>
      </c>
    </row>
    <row r="8470" spans="1:10">
      <c r="A8470" t="s">
        <v>446</v>
      </c>
      <c r="B8470" t="s">
        <v>506</v>
      </c>
      <c r="C8470" t="s">
        <v>507</v>
      </c>
      <c r="D8470">
        <v>2023</v>
      </c>
      <c r="E8470">
        <v>23502000</v>
      </c>
      <c r="F8470">
        <v>0</v>
      </c>
      <c r="G8470">
        <v>0</v>
      </c>
      <c r="H8470">
        <v>78000</v>
      </c>
      <c r="I8470">
        <v>23580000</v>
      </c>
      <c r="J8470">
        <f t="shared" si="135"/>
        <v>11790000</v>
      </c>
    </row>
    <row r="8471" spans="1:10">
      <c r="A8471" t="s">
        <v>446</v>
      </c>
      <c r="B8471" t="s">
        <v>506</v>
      </c>
      <c r="C8471" t="s">
        <v>507</v>
      </c>
      <c r="D8471">
        <v>2023</v>
      </c>
      <c r="E8471">
        <v>3418092</v>
      </c>
      <c r="F8471">
        <v>2047000</v>
      </c>
      <c r="G8471">
        <v>2500000</v>
      </c>
      <c r="H8471">
        <v>189000</v>
      </c>
      <c r="I8471">
        <v>8154092</v>
      </c>
      <c r="J8471">
        <f t="shared" si="135"/>
        <v>2038523</v>
      </c>
    </row>
    <row r="8472" spans="1:10">
      <c r="A8472" t="s">
        <v>446</v>
      </c>
      <c r="B8472" t="s">
        <v>1118</v>
      </c>
      <c r="C8472" t="s">
        <v>1119</v>
      </c>
      <c r="D8472">
        <v>2023</v>
      </c>
      <c r="E8472">
        <v>18138138</v>
      </c>
      <c r="F8472">
        <v>0</v>
      </c>
      <c r="G8472">
        <v>0</v>
      </c>
      <c r="H8472">
        <v>5390000</v>
      </c>
      <c r="I8472">
        <v>23528138</v>
      </c>
      <c r="J8472">
        <f t="shared" si="135"/>
        <v>11764069</v>
      </c>
    </row>
    <row r="8473" spans="1:10">
      <c r="A8473" t="s">
        <v>446</v>
      </c>
      <c r="B8473" t="s">
        <v>1023</v>
      </c>
      <c r="C8473" t="s">
        <v>1024</v>
      </c>
      <c r="D8473">
        <v>2023</v>
      </c>
      <c r="E8473">
        <v>0</v>
      </c>
      <c r="F8473">
        <v>1239477</v>
      </c>
      <c r="G8473">
        <v>0</v>
      </c>
      <c r="H8473">
        <v>0</v>
      </c>
      <c r="I8473">
        <v>1239477</v>
      </c>
      <c r="J8473">
        <f t="shared" si="135"/>
        <v>1239477</v>
      </c>
    </row>
    <row r="8474" spans="1:10">
      <c r="A8474" t="s">
        <v>446</v>
      </c>
      <c r="B8474" t="s">
        <v>1200</v>
      </c>
      <c r="C8474" t="s">
        <v>1201</v>
      </c>
      <c r="D8474">
        <v>2023</v>
      </c>
      <c r="E8474">
        <v>0</v>
      </c>
      <c r="F8474">
        <v>3893849</v>
      </c>
      <c r="G8474">
        <v>4762000</v>
      </c>
      <c r="H8474">
        <v>0</v>
      </c>
      <c r="I8474">
        <v>8655849</v>
      </c>
      <c r="J8474">
        <f t="shared" si="135"/>
        <v>4327924.5</v>
      </c>
    </row>
    <row r="8475" spans="1:10">
      <c r="A8475" t="s">
        <v>446</v>
      </c>
      <c r="B8475" t="s">
        <v>447</v>
      </c>
      <c r="C8475" t="s">
        <v>448</v>
      </c>
      <c r="D8475">
        <v>2023</v>
      </c>
      <c r="E8475">
        <v>0</v>
      </c>
      <c r="F8475">
        <v>0</v>
      </c>
      <c r="G8475">
        <v>0</v>
      </c>
      <c r="H8475">
        <v>3639509</v>
      </c>
      <c r="I8475">
        <v>3639509</v>
      </c>
      <c r="J8475">
        <f t="shared" si="135"/>
        <v>3639509</v>
      </c>
    </row>
    <row r="8476" spans="1:10">
      <c r="A8476" t="s">
        <v>446</v>
      </c>
      <c r="B8476" t="s">
        <v>510</v>
      </c>
      <c r="C8476" t="s">
        <v>511</v>
      </c>
      <c r="D8476">
        <v>2023</v>
      </c>
      <c r="E8476">
        <v>0</v>
      </c>
      <c r="F8476">
        <v>1734583</v>
      </c>
      <c r="G8476">
        <v>4676000</v>
      </c>
      <c r="H8476">
        <v>7238000</v>
      </c>
      <c r="I8476">
        <v>13648583</v>
      </c>
      <c r="J8476">
        <f t="shared" si="135"/>
        <v>4549527.666666667</v>
      </c>
    </row>
    <row r="8477" spans="1:10">
      <c r="A8477" t="s">
        <v>446</v>
      </c>
      <c r="B8477" t="s">
        <v>512</v>
      </c>
      <c r="C8477" t="s">
        <v>1452</v>
      </c>
      <c r="D8477">
        <v>2023</v>
      </c>
      <c r="E8477">
        <v>11600000</v>
      </c>
      <c r="F8477">
        <v>9542801</v>
      </c>
      <c r="G8477">
        <v>8750000</v>
      </c>
      <c r="H8477">
        <v>3378000</v>
      </c>
      <c r="I8477">
        <v>33270801</v>
      </c>
      <c r="J8477">
        <f t="shared" si="135"/>
        <v>8317700.25</v>
      </c>
    </row>
    <row r="8478" spans="1:10">
      <c r="A8478" t="s">
        <v>446</v>
      </c>
      <c r="B8478" t="s">
        <v>514</v>
      </c>
      <c r="C8478" t="s">
        <v>515</v>
      </c>
      <c r="D8478">
        <v>2023</v>
      </c>
      <c r="E8478">
        <v>7187958</v>
      </c>
      <c r="F8478">
        <v>0</v>
      </c>
      <c r="G8478">
        <v>0</v>
      </c>
      <c r="H8478">
        <v>425000</v>
      </c>
      <c r="I8478">
        <v>7612958</v>
      </c>
      <c r="J8478">
        <f t="shared" si="135"/>
        <v>3806479</v>
      </c>
    </row>
    <row r="8479" spans="1:10">
      <c r="A8479" t="s">
        <v>446</v>
      </c>
      <c r="B8479" t="s">
        <v>2218</v>
      </c>
      <c r="C8479" t="s">
        <v>2219</v>
      </c>
      <c r="D8479">
        <v>2023</v>
      </c>
      <c r="E8479">
        <v>247544</v>
      </c>
      <c r="F8479">
        <v>0</v>
      </c>
      <c r="G8479">
        <v>0</v>
      </c>
      <c r="H8479">
        <v>4697000</v>
      </c>
      <c r="I8479">
        <v>4944544</v>
      </c>
      <c r="J8479">
        <f t="shared" si="135"/>
        <v>2472272</v>
      </c>
    </row>
    <row r="8480" spans="1:10">
      <c r="A8480" t="s">
        <v>446</v>
      </c>
      <c r="B8480" t="s">
        <v>2218</v>
      </c>
      <c r="C8480" t="s">
        <v>2219</v>
      </c>
      <c r="D8480">
        <v>2023</v>
      </c>
      <c r="E8480">
        <v>0</v>
      </c>
      <c r="F8480">
        <v>0</v>
      </c>
      <c r="G8480">
        <v>0</v>
      </c>
      <c r="H8480">
        <v>0</v>
      </c>
      <c r="I8480">
        <v>0</v>
      </c>
      <c r="J8480" t="e">
        <f t="shared" si="135"/>
        <v>#DIV/0!</v>
      </c>
    </row>
    <row r="8481" spans="1:10">
      <c r="A8481" t="s">
        <v>446</v>
      </c>
      <c r="B8481" t="s">
        <v>1289</v>
      </c>
      <c r="C8481" t="s">
        <v>1290</v>
      </c>
      <c r="D8481">
        <v>2023</v>
      </c>
      <c r="E8481">
        <v>4800000</v>
      </c>
      <c r="F8481">
        <v>0</v>
      </c>
      <c r="G8481">
        <v>0</v>
      </c>
      <c r="H8481">
        <v>6961887</v>
      </c>
      <c r="I8481">
        <v>11761887</v>
      </c>
      <c r="J8481">
        <f t="shared" si="135"/>
        <v>5880943.5</v>
      </c>
    </row>
    <row r="8482" spans="1:10">
      <c r="A8482" t="s">
        <v>446</v>
      </c>
      <c r="B8482" t="s">
        <v>1732</v>
      </c>
      <c r="C8482" t="s">
        <v>1704</v>
      </c>
      <c r="D8482">
        <v>2023</v>
      </c>
      <c r="E8482">
        <v>45000000</v>
      </c>
      <c r="F8482">
        <v>0</v>
      </c>
      <c r="G8482">
        <v>0</v>
      </c>
      <c r="H8482">
        <v>0</v>
      </c>
      <c r="I8482">
        <v>45000000</v>
      </c>
      <c r="J8482">
        <f t="shared" si="135"/>
        <v>45000000</v>
      </c>
    </row>
    <row r="8483" spans="1:10">
      <c r="A8483" t="s">
        <v>446</v>
      </c>
      <c r="B8483" t="s">
        <v>519</v>
      </c>
      <c r="C8483" t="s">
        <v>520</v>
      </c>
      <c r="D8483">
        <v>2023</v>
      </c>
      <c r="E8483">
        <v>880000</v>
      </c>
      <c r="F8483">
        <v>0</v>
      </c>
      <c r="G8483">
        <v>0</v>
      </c>
      <c r="H8483">
        <v>0</v>
      </c>
      <c r="I8483">
        <v>880000</v>
      </c>
      <c r="J8483">
        <f t="shared" si="135"/>
        <v>880000</v>
      </c>
    </row>
    <row r="8484" spans="1:10">
      <c r="A8484" t="s">
        <v>446</v>
      </c>
      <c r="B8484" t="s">
        <v>523</v>
      </c>
      <c r="C8484" t="s">
        <v>482</v>
      </c>
      <c r="D8484">
        <v>2023</v>
      </c>
      <c r="E8484">
        <v>8000000</v>
      </c>
      <c r="F8484">
        <v>22550000</v>
      </c>
      <c r="G8484">
        <v>0</v>
      </c>
      <c r="H8484">
        <v>0</v>
      </c>
      <c r="I8484">
        <v>30550000</v>
      </c>
      <c r="J8484">
        <f t="shared" si="135"/>
        <v>15275000</v>
      </c>
    </row>
    <row r="8485" spans="1:10">
      <c r="A8485" t="s">
        <v>446</v>
      </c>
      <c r="B8485" t="s">
        <v>524</v>
      </c>
      <c r="C8485" t="s">
        <v>525</v>
      </c>
      <c r="D8485">
        <v>2023</v>
      </c>
      <c r="E8485">
        <v>250000</v>
      </c>
      <c r="F8485">
        <v>0</v>
      </c>
      <c r="G8485">
        <v>0</v>
      </c>
      <c r="H8485">
        <v>0</v>
      </c>
      <c r="I8485">
        <v>250000</v>
      </c>
      <c r="J8485">
        <f t="shared" si="135"/>
        <v>250000</v>
      </c>
    </row>
    <row r="8486" spans="1:10">
      <c r="A8486" t="s">
        <v>446</v>
      </c>
      <c r="B8486" t="s">
        <v>1154</v>
      </c>
      <c r="C8486" t="s">
        <v>1155</v>
      </c>
      <c r="D8486">
        <v>2023</v>
      </c>
      <c r="E8486">
        <v>100000</v>
      </c>
      <c r="F8486">
        <v>0</v>
      </c>
      <c r="G8486">
        <v>0</v>
      </c>
      <c r="H8486">
        <v>0</v>
      </c>
      <c r="I8486">
        <v>100000</v>
      </c>
      <c r="J8486">
        <f t="shared" si="135"/>
        <v>100000</v>
      </c>
    </row>
    <row r="8487" spans="1:10">
      <c r="A8487" t="s">
        <v>446</v>
      </c>
      <c r="B8487" t="s">
        <v>1531</v>
      </c>
      <c r="C8487" t="s">
        <v>1045</v>
      </c>
      <c r="D8487">
        <v>2023</v>
      </c>
      <c r="E8487">
        <v>650000</v>
      </c>
      <c r="F8487">
        <v>0</v>
      </c>
      <c r="G8487">
        <v>0</v>
      </c>
      <c r="H8487">
        <v>0</v>
      </c>
      <c r="I8487">
        <v>650000</v>
      </c>
      <c r="J8487">
        <f t="shared" si="135"/>
        <v>650000</v>
      </c>
    </row>
    <row r="8488" spans="1:10">
      <c r="A8488" t="s">
        <v>532</v>
      </c>
      <c r="B8488" t="s">
        <v>533</v>
      </c>
      <c r="C8488" t="s">
        <v>534</v>
      </c>
      <c r="D8488">
        <v>2023</v>
      </c>
      <c r="E8488">
        <v>0</v>
      </c>
      <c r="F8488">
        <v>613</v>
      </c>
      <c r="G8488">
        <v>0</v>
      </c>
      <c r="H8488">
        <v>0</v>
      </c>
      <c r="I8488">
        <v>613</v>
      </c>
      <c r="J8488">
        <f t="shared" si="135"/>
        <v>613</v>
      </c>
    </row>
    <row r="8489" spans="1:10">
      <c r="A8489" t="s">
        <v>532</v>
      </c>
      <c r="B8489" t="s">
        <v>537</v>
      </c>
      <c r="C8489" t="s">
        <v>538</v>
      </c>
      <c r="D8489">
        <v>2023</v>
      </c>
      <c r="E8489">
        <v>40151279</v>
      </c>
      <c r="F8489">
        <v>22938000</v>
      </c>
      <c r="G8489">
        <v>741000</v>
      </c>
      <c r="H8489">
        <v>8636000</v>
      </c>
      <c r="I8489">
        <v>72466279</v>
      </c>
      <c r="J8489">
        <f t="shared" si="135"/>
        <v>18116569.75</v>
      </c>
    </row>
    <row r="8490" spans="1:10">
      <c r="A8490" t="s">
        <v>532</v>
      </c>
      <c r="B8490" t="s">
        <v>539</v>
      </c>
      <c r="C8490" t="s">
        <v>540</v>
      </c>
      <c r="D8490">
        <v>2023</v>
      </c>
      <c r="E8490">
        <v>78688664</v>
      </c>
      <c r="F8490">
        <v>87009000</v>
      </c>
      <c r="G8490">
        <v>267435000</v>
      </c>
      <c r="H8490">
        <v>48280000</v>
      </c>
      <c r="I8490">
        <v>481412664</v>
      </c>
      <c r="J8490">
        <f t="shared" si="135"/>
        <v>120353166</v>
      </c>
    </row>
    <row r="8491" spans="1:10">
      <c r="A8491" t="s">
        <v>532</v>
      </c>
      <c r="B8491" t="s">
        <v>2184</v>
      </c>
      <c r="C8491" t="s">
        <v>2185</v>
      </c>
      <c r="D8491">
        <v>2023</v>
      </c>
      <c r="E8491">
        <v>4891314</v>
      </c>
      <c r="F8491">
        <v>0</v>
      </c>
      <c r="G8491">
        <v>0</v>
      </c>
      <c r="H8491">
        <v>0</v>
      </c>
      <c r="I8491">
        <v>4891314</v>
      </c>
      <c r="J8491">
        <f t="shared" ref="J8491:J8554" si="136">AVERAGEIF(E8491:H8491, "&gt;0")</f>
        <v>4891314</v>
      </c>
    </row>
    <row r="8492" spans="1:10">
      <c r="A8492" t="s">
        <v>532</v>
      </c>
      <c r="B8492" t="s">
        <v>545</v>
      </c>
      <c r="C8492" t="s">
        <v>546</v>
      </c>
      <c r="D8492">
        <v>2023</v>
      </c>
      <c r="E8492">
        <v>35995918</v>
      </c>
      <c r="F8492">
        <v>21450000</v>
      </c>
      <c r="G8492">
        <v>13598000</v>
      </c>
      <c r="H8492">
        <v>36061000</v>
      </c>
      <c r="I8492">
        <v>107104918</v>
      </c>
      <c r="J8492">
        <f t="shared" si="136"/>
        <v>26776229.5</v>
      </c>
    </row>
    <row r="8493" spans="1:10">
      <c r="A8493" t="s">
        <v>532</v>
      </c>
      <c r="B8493" t="s">
        <v>547</v>
      </c>
      <c r="C8493" t="s">
        <v>548</v>
      </c>
      <c r="D8493">
        <v>2023</v>
      </c>
      <c r="E8493">
        <v>92640</v>
      </c>
      <c r="F8493">
        <v>347000</v>
      </c>
      <c r="G8493">
        <v>31665000</v>
      </c>
      <c r="H8493">
        <v>32672000</v>
      </c>
      <c r="I8493">
        <v>64776640</v>
      </c>
      <c r="J8493">
        <f t="shared" si="136"/>
        <v>16194160</v>
      </c>
    </row>
    <row r="8494" spans="1:10">
      <c r="A8494" t="s">
        <v>532</v>
      </c>
      <c r="B8494" t="s">
        <v>547</v>
      </c>
      <c r="C8494" t="s">
        <v>548</v>
      </c>
      <c r="D8494">
        <v>2023</v>
      </c>
      <c r="E8494">
        <v>487999</v>
      </c>
      <c r="F8494">
        <v>0</v>
      </c>
      <c r="G8494">
        <v>0</v>
      </c>
      <c r="H8494">
        <v>0</v>
      </c>
      <c r="I8494">
        <v>487999</v>
      </c>
      <c r="J8494">
        <f t="shared" si="136"/>
        <v>487999</v>
      </c>
    </row>
    <row r="8495" spans="1:10">
      <c r="A8495" t="s">
        <v>555</v>
      </c>
      <c r="B8495" t="s">
        <v>556</v>
      </c>
      <c r="C8495" t="s">
        <v>557</v>
      </c>
      <c r="D8495">
        <v>2023</v>
      </c>
      <c r="E8495">
        <v>0</v>
      </c>
      <c r="F8495">
        <v>17621563</v>
      </c>
      <c r="G8495">
        <v>242981000</v>
      </c>
      <c r="H8495">
        <v>154176000</v>
      </c>
      <c r="I8495">
        <v>414778563</v>
      </c>
      <c r="J8495">
        <f t="shared" si="136"/>
        <v>138259521</v>
      </c>
    </row>
    <row r="8496" spans="1:10">
      <c r="A8496" t="s">
        <v>555</v>
      </c>
      <c r="B8496" t="s">
        <v>558</v>
      </c>
      <c r="C8496" t="s">
        <v>559</v>
      </c>
      <c r="D8496">
        <v>2023</v>
      </c>
      <c r="E8496">
        <v>2592141</v>
      </c>
      <c r="F8496">
        <v>5789000</v>
      </c>
      <c r="G8496">
        <v>8515000</v>
      </c>
      <c r="H8496">
        <v>6744000</v>
      </c>
      <c r="I8496">
        <v>23640141</v>
      </c>
      <c r="J8496">
        <f t="shared" si="136"/>
        <v>5910035.25</v>
      </c>
    </row>
    <row r="8497" spans="1:10">
      <c r="A8497" t="s">
        <v>555</v>
      </c>
      <c r="B8497" t="s">
        <v>1171</v>
      </c>
      <c r="C8497" t="s">
        <v>1172</v>
      </c>
      <c r="D8497">
        <v>2023</v>
      </c>
      <c r="E8497">
        <v>100000000</v>
      </c>
      <c r="F8497">
        <v>0</v>
      </c>
      <c r="G8497">
        <v>0</v>
      </c>
      <c r="H8497">
        <v>0</v>
      </c>
      <c r="I8497">
        <v>100000000</v>
      </c>
      <c r="J8497">
        <f t="shared" si="136"/>
        <v>100000000</v>
      </c>
    </row>
    <row r="8498" spans="1:10">
      <c r="A8498" t="s">
        <v>555</v>
      </c>
      <c r="B8498" t="s">
        <v>560</v>
      </c>
      <c r="C8498" t="s">
        <v>561</v>
      </c>
      <c r="D8498">
        <v>2023</v>
      </c>
      <c r="E8498">
        <v>459695446</v>
      </c>
      <c r="F8498">
        <v>499522000</v>
      </c>
      <c r="G8498">
        <v>405452000</v>
      </c>
      <c r="H8498">
        <v>364749000</v>
      </c>
      <c r="I8498">
        <v>1729418446</v>
      </c>
      <c r="J8498">
        <f t="shared" si="136"/>
        <v>432354611.5</v>
      </c>
    </row>
    <row r="8499" spans="1:10">
      <c r="A8499" t="s">
        <v>555</v>
      </c>
      <c r="B8499" t="s">
        <v>562</v>
      </c>
      <c r="C8499" t="s">
        <v>563</v>
      </c>
      <c r="D8499">
        <v>2023</v>
      </c>
      <c r="E8499">
        <v>0</v>
      </c>
      <c r="F8499">
        <v>562887095</v>
      </c>
      <c r="G8499">
        <v>455642000</v>
      </c>
      <c r="H8499">
        <v>152340000</v>
      </c>
      <c r="I8499">
        <v>1170869095</v>
      </c>
      <c r="J8499">
        <f t="shared" si="136"/>
        <v>390289698.33333331</v>
      </c>
    </row>
    <row r="8500" spans="1:10">
      <c r="A8500" t="s">
        <v>555</v>
      </c>
      <c r="B8500" t="s">
        <v>562</v>
      </c>
      <c r="C8500" t="s">
        <v>563</v>
      </c>
      <c r="D8500">
        <v>2023</v>
      </c>
      <c r="E8500">
        <v>0</v>
      </c>
      <c r="F8500">
        <v>684272</v>
      </c>
      <c r="G8500">
        <v>0</v>
      </c>
      <c r="H8500">
        <v>0</v>
      </c>
      <c r="I8500">
        <v>684272</v>
      </c>
      <c r="J8500">
        <f t="shared" si="136"/>
        <v>684272</v>
      </c>
    </row>
    <row r="8501" spans="1:10">
      <c r="A8501" t="s">
        <v>555</v>
      </c>
      <c r="B8501" t="s">
        <v>562</v>
      </c>
      <c r="C8501" t="s">
        <v>563</v>
      </c>
      <c r="D8501">
        <v>2023</v>
      </c>
      <c r="E8501">
        <v>0</v>
      </c>
      <c r="F8501">
        <v>1520656</v>
      </c>
      <c r="G8501">
        <v>38541000</v>
      </c>
      <c r="H8501">
        <v>15058000</v>
      </c>
      <c r="I8501">
        <v>55119656</v>
      </c>
      <c r="J8501">
        <f t="shared" si="136"/>
        <v>18373218.666666668</v>
      </c>
    </row>
    <row r="8502" spans="1:10">
      <c r="A8502" t="s">
        <v>555</v>
      </c>
      <c r="B8502" t="s">
        <v>564</v>
      </c>
      <c r="C8502" t="s">
        <v>565</v>
      </c>
      <c r="D8502">
        <v>2023</v>
      </c>
      <c r="E8502">
        <v>0</v>
      </c>
      <c r="F8502">
        <v>26622713</v>
      </c>
      <c r="G8502">
        <v>216703000</v>
      </c>
      <c r="H8502">
        <v>9546000</v>
      </c>
      <c r="I8502">
        <v>252871713</v>
      </c>
      <c r="J8502">
        <f t="shared" si="136"/>
        <v>84290571</v>
      </c>
    </row>
    <row r="8503" spans="1:10">
      <c r="A8503" t="s">
        <v>566</v>
      </c>
      <c r="B8503" t="s">
        <v>949</v>
      </c>
      <c r="C8503" t="s">
        <v>950</v>
      </c>
      <c r="D8503">
        <v>2023</v>
      </c>
      <c r="E8503">
        <v>0</v>
      </c>
      <c r="F8503">
        <v>0</v>
      </c>
      <c r="G8503">
        <v>0</v>
      </c>
      <c r="H8503">
        <v>240000</v>
      </c>
      <c r="I8503">
        <v>240000</v>
      </c>
      <c r="J8503">
        <f t="shared" si="136"/>
        <v>240000</v>
      </c>
    </row>
    <row r="8504" spans="1:10">
      <c r="A8504" t="s">
        <v>566</v>
      </c>
      <c r="B8504" t="s">
        <v>1526</v>
      </c>
      <c r="C8504" t="s">
        <v>1527</v>
      </c>
      <c r="D8504">
        <v>2023</v>
      </c>
      <c r="E8504">
        <v>6992000</v>
      </c>
      <c r="F8504">
        <v>60000</v>
      </c>
      <c r="G8504">
        <v>20000</v>
      </c>
      <c r="H8504">
        <v>1100000</v>
      </c>
      <c r="I8504">
        <v>8172000</v>
      </c>
      <c r="J8504">
        <f t="shared" si="136"/>
        <v>2043000</v>
      </c>
    </row>
    <row r="8505" spans="1:10">
      <c r="A8505" t="s">
        <v>566</v>
      </c>
      <c r="B8505" t="s">
        <v>567</v>
      </c>
      <c r="C8505" t="s">
        <v>568</v>
      </c>
      <c r="D8505">
        <v>2023</v>
      </c>
      <c r="E8505">
        <v>0</v>
      </c>
      <c r="F8505">
        <v>263121</v>
      </c>
      <c r="G8505">
        <v>0</v>
      </c>
      <c r="H8505">
        <v>80000</v>
      </c>
      <c r="I8505">
        <v>343121</v>
      </c>
      <c r="J8505">
        <f t="shared" si="136"/>
        <v>171560.5</v>
      </c>
    </row>
    <row r="8506" spans="1:10">
      <c r="A8506" t="s">
        <v>566</v>
      </c>
      <c r="B8506" t="s">
        <v>2613</v>
      </c>
      <c r="C8506" t="s">
        <v>665</v>
      </c>
      <c r="D8506">
        <v>2023</v>
      </c>
      <c r="E8506">
        <v>0</v>
      </c>
      <c r="F8506">
        <v>0</v>
      </c>
      <c r="G8506">
        <v>0</v>
      </c>
      <c r="H8506">
        <v>480999</v>
      </c>
      <c r="I8506">
        <v>480999</v>
      </c>
      <c r="J8506">
        <f t="shared" si="136"/>
        <v>480999</v>
      </c>
    </row>
    <row r="8507" spans="1:10">
      <c r="A8507" t="s">
        <v>566</v>
      </c>
      <c r="B8507" t="s">
        <v>569</v>
      </c>
      <c r="C8507" t="s">
        <v>570</v>
      </c>
      <c r="D8507">
        <v>2023</v>
      </c>
      <c r="E8507">
        <v>0</v>
      </c>
      <c r="F8507">
        <v>0</v>
      </c>
      <c r="G8507">
        <v>26000</v>
      </c>
      <c r="H8507">
        <v>0</v>
      </c>
      <c r="I8507">
        <v>26000</v>
      </c>
      <c r="J8507">
        <f t="shared" si="136"/>
        <v>26000</v>
      </c>
    </row>
    <row r="8508" spans="1:10">
      <c r="A8508" t="s">
        <v>566</v>
      </c>
      <c r="B8508" t="s">
        <v>573</v>
      </c>
      <c r="C8508" t="s">
        <v>574</v>
      </c>
      <c r="D8508">
        <v>2023</v>
      </c>
      <c r="E8508">
        <v>353113</v>
      </c>
      <c r="F8508">
        <v>2607000</v>
      </c>
      <c r="G8508">
        <v>0</v>
      </c>
      <c r="H8508">
        <v>0</v>
      </c>
      <c r="I8508">
        <v>2960113</v>
      </c>
      <c r="J8508">
        <f t="shared" si="136"/>
        <v>1480056.5</v>
      </c>
    </row>
    <row r="8509" spans="1:10">
      <c r="A8509" t="s">
        <v>566</v>
      </c>
      <c r="B8509" t="s">
        <v>579</v>
      </c>
      <c r="C8509" t="s">
        <v>580</v>
      </c>
      <c r="D8509">
        <v>2023</v>
      </c>
      <c r="E8509">
        <v>303</v>
      </c>
      <c r="F8509">
        <v>0</v>
      </c>
      <c r="G8509">
        <v>0</v>
      </c>
      <c r="H8509">
        <v>0</v>
      </c>
      <c r="I8509">
        <v>303</v>
      </c>
      <c r="J8509">
        <f t="shared" si="136"/>
        <v>303</v>
      </c>
    </row>
    <row r="8510" spans="1:10">
      <c r="A8510" t="s">
        <v>566</v>
      </c>
      <c r="B8510" t="s">
        <v>581</v>
      </c>
      <c r="C8510" t="s">
        <v>582</v>
      </c>
      <c r="D8510">
        <v>2023</v>
      </c>
      <c r="E8510">
        <v>0</v>
      </c>
      <c r="F8510">
        <v>2675000</v>
      </c>
      <c r="G8510">
        <v>0</v>
      </c>
      <c r="H8510">
        <v>0</v>
      </c>
      <c r="I8510">
        <v>2675000</v>
      </c>
      <c r="J8510">
        <f t="shared" si="136"/>
        <v>2675000</v>
      </c>
    </row>
    <row r="8511" spans="1:10">
      <c r="A8511" t="s">
        <v>566</v>
      </c>
      <c r="B8511" t="s">
        <v>1301</v>
      </c>
      <c r="C8511" t="s">
        <v>1051</v>
      </c>
      <c r="D8511">
        <v>2023</v>
      </c>
      <c r="E8511">
        <v>0</v>
      </c>
      <c r="F8511">
        <v>0</v>
      </c>
      <c r="G8511">
        <v>2255932</v>
      </c>
      <c r="H8511">
        <v>0</v>
      </c>
      <c r="I8511">
        <v>2255932</v>
      </c>
      <c r="J8511">
        <f t="shared" si="136"/>
        <v>2255932</v>
      </c>
    </row>
    <row r="8512" spans="1:10">
      <c r="A8512" t="s">
        <v>566</v>
      </c>
      <c r="B8512" t="s">
        <v>583</v>
      </c>
      <c r="C8512" t="s">
        <v>584</v>
      </c>
      <c r="D8512">
        <v>2023</v>
      </c>
      <c r="E8512">
        <v>1214458</v>
      </c>
      <c r="F8512">
        <v>0</v>
      </c>
      <c r="G8512">
        <v>0</v>
      </c>
      <c r="H8512">
        <v>0</v>
      </c>
      <c r="I8512">
        <v>1214458</v>
      </c>
      <c r="J8512">
        <f t="shared" si="136"/>
        <v>1214458</v>
      </c>
    </row>
    <row r="8513" spans="1:10">
      <c r="A8513" t="s">
        <v>566</v>
      </c>
      <c r="B8513" t="s">
        <v>587</v>
      </c>
      <c r="C8513" t="s">
        <v>588</v>
      </c>
      <c r="D8513">
        <v>2023</v>
      </c>
      <c r="E8513">
        <v>0</v>
      </c>
      <c r="F8513">
        <v>0</v>
      </c>
      <c r="G8513">
        <v>2313622</v>
      </c>
      <c r="H8513">
        <v>351000</v>
      </c>
      <c r="I8513">
        <v>2664622</v>
      </c>
      <c r="J8513">
        <f t="shared" si="136"/>
        <v>1332311</v>
      </c>
    </row>
    <row r="8514" spans="1:10">
      <c r="A8514" t="s">
        <v>566</v>
      </c>
      <c r="B8514" t="s">
        <v>589</v>
      </c>
      <c r="C8514" t="s">
        <v>590</v>
      </c>
      <c r="D8514">
        <v>2023</v>
      </c>
      <c r="E8514">
        <v>0</v>
      </c>
      <c r="F8514">
        <v>763700</v>
      </c>
      <c r="G8514">
        <v>0</v>
      </c>
      <c r="H8514">
        <v>698000</v>
      </c>
      <c r="I8514">
        <v>1461700</v>
      </c>
      <c r="J8514">
        <f t="shared" si="136"/>
        <v>730850</v>
      </c>
    </row>
    <row r="8515" spans="1:10">
      <c r="A8515" t="s">
        <v>566</v>
      </c>
      <c r="B8515" t="s">
        <v>872</v>
      </c>
      <c r="C8515" t="s">
        <v>873</v>
      </c>
      <c r="D8515">
        <v>2023</v>
      </c>
      <c r="E8515">
        <v>0</v>
      </c>
      <c r="F8515">
        <v>0</v>
      </c>
      <c r="G8515">
        <v>0</v>
      </c>
      <c r="H8515">
        <v>1821902</v>
      </c>
      <c r="I8515">
        <v>1821902</v>
      </c>
      <c r="J8515">
        <f t="shared" si="136"/>
        <v>1821902</v>
      </c>
    </row>
    <row r="8516" spans="1:10">
      <c r="A8516" t="s">
        <v>566</v>
      </c>
      <c r="B8516" t="s">
        <v>1741</v>
      </c>
      <c r="C8516" t="s">
        <v>1742</v>
      </c>
      <c r="D8516">
        <v>2023</v>
      </c>
      <c r="E8516">
        <v>0</v>
      </c>
      <c r="F8516">
        <v>0</v>
      </c>
      <c r="G8516">
        <v>566958</v>
      </c>
      <c r="H8516">
        <v>0</v>
      </c>
      <c r="I8516">
        <v>566958</v>
      </c>
      <c r="J8516">
        <f t="shared" si="136"/>
        <v>566958</v>
      </c>
    </row>
    <row r="8517" spans="1:10">
      <c r="A8517" t="s">
        <v>566</v>
      </c>
      <c r="B8517" t="s">
        <v>591</v>
      </c>
      <c r="C8517" t="s">
        <v>592</v>
      </c>
      <c r="D8517">
        <v>2023</v>
      </c>
      <c r="E8517">
        <v>0</v>
      </c>
      <c r="F8517">
        <v>0</v>
      </c>
      <c r="G8517">
        <v>8174517</v>
      </c>
      <c r="H8517">
        <v>14385000</v>
      </c>
      <c r="I8517">
        <v>22559517</v>
      </c>
      <c r="J8517">
        <f t="shared" si="136"/>
        <v>11279758.5</v>
      </c>
    </row>
    <row r="8518" spans="1:10">
      <c r="A8518" t="s">
        <v>566</v>
      </c>
      <c r="B8518" t="s">
        <v>593</v>
      </c>
      <c r="C8518" t="s">
        <v>594</v>
      </c>
      <c r="D8518">
        <v>2023</v>
      </c>
      <c r="E8518">
        <v>0</v>
      </c>
      <c r="F8518">
        <v>3254658</v>
      </c>
      <c r="G8518">
        <v>0</v>
      </c>
      <c r="H8518">
        <v>0</v>
      </c>
      <c r="I8518">
        <v>3254658</v>
      </c>
      <c r="J8518">
        <f t="shared" si="136"/>
        <v>3254658</v>
      </c>
    </row>
    <row r="8519" spans="1:10">
      <c r="A8519" t="s">
        <v>566</v>
      </c>
      <c r="B8519" t="s">
        <v>1255</v>
      </c>
      <c r="C8519" t="s">
        <v>1256</v>
      </c>
      <c r="D8519">
        <v>2023</v>
      </c>
      <c r="E8519">
        <v>0</v>
      </c>
      <c r="F8519">
        <v>0</v>
      </c>
      <c r="G8519">
        <v>691887</v>
      </c>
      <c r="H8519">
        <v>0</v>
      </c>
      <c r="I8519">
        <v>691887</v>
      </c>
      <c r="J8519">
        <f t="shared" si="136"/>
        <v>691887</v>
      </c>
    </row>
    <row r="8520" spans="1:10">
      <c r="A8520" t="s">
        <v>566</v>
      </c>
      <c r="B8520" t="s">
        <v>1492</v>
      </c>
      <c r="C8520" t="s">
        <v>1059</v>
      </c>
      <c r="D8520">
        <v>2023</v>
      </c>
      <c r="E8520">
        <v>0</v>
      </c>
      <c r="F8520">
        <v>0</v>
      </c>
      <c r="G8520">
        <v>0</v>
      </c>
      <c r="H8520">
        <v>3426816</v>
      </c>
      <c r="I8520">
        <v>3426816</v>
      </c>
      <c r="J8520">
        <f t="shared" si="136"/>
        <v>3426816</v>
      </c>
    </row>
    <row r="8521" spans="1:10">
      <c r="A8521" t="s">
        <v>566</v>
      </c>
      <c r="B8521" t="s">
        <v>595</v>
      </c>
      <c r="C8521" t="s">
        <v>596</v>
      </c>
      <c r="D8521">
        <v>2023</v>
      </c>
      <c r="E8521">
        <v>0</v>
      </c>
      <c r="F8521">
        <v>0</v>
      </c>
      <c r="G8521">
        <v>2797593</v>
      </c>
      <c r="H8521">
        <v>0</v>
      </c>
      <c r="I8521">
        <v>2797593</v>
      </c>
      <c r="J8521">
        <f t="shared" si="136"/>
        <v>2797593</v>
      </c>
    </row>
    <row r="8522" spans="1:10">
      <c r="A8522" t="s">
        <v>566</v>
      </c>
      <c r="B8522" t="s">
        <v>2258</v>
      </c>
      <c r="C8522" t="s">
        <v>2032</v>
      </c>
      <c r="D8522">
        <v>2023</v>
      </c>
      <c r="E8522">
        <v>0</v>
      </c>
      <c r="F8522">
        <v>150000</v>
      </c>
      <c r="G8522">
        <v>0</v>
      </c>
      <c r="H8522">
        <v>0</v>
      </c>
      <c r="I8522">
        <v>150000</v>
      </c>
      <c r="J8522">
        <f t="shared" si="136"/>
        <v>150000</v>
      </c>
    </row>
    <row r="8523" spans="1:10">
      <c r="A8523" t="s">
        <v>566</v>
      </c>
      <c r="B8523" t="s">
        <v>1646</v>
      </c>
      <c r="C8523" t="s">
        <v>639</v>
      </c>
      <c r="D8523">
        <v>2023</v>
      </c>
      <c r="E8523">
        <v>0</v>
      </c>
      <c r="F8523">
        <v>215545</v>
      </c>
      <c r="G8523">
        <v>58000</v>
      </c>
      <c r="H8523">
        <v>0</v>
      </c>
      <c r="I8523">
        <v>273545</v>
      </c>
      <c r="J8523">
        <f t="shared" si="136"/>
        <v>136772.5</v>
      </c>
    </row>
    <row r="8524" spans="1:10">
      <c r="A8524" t="s">
        <v>566</v>
      </c>
      <c r="B8524" t="s">
        <v>2000</v>
      </c>
      <c r="C8524" t="s">
        <v>1762</v>
      </c>
      <c r="D8524">
        <v>2023</v>
      </c>
      <c r="E8524">
        <v>0</v>
      </c>
      <c r="F8524">
        <v>141000</v>
      </c>
      <c r="G8524">
        <v>0</v>
      </c>
      <c r="H8524">
        <v>0</v>
      </c>
      <c r="I8524">
        <v>141000</v>
      </c>
      <c r="J8524">
        <f t="shared" si="136"/>
        <v>141000</v>
      </c>
    </row>
    <row r="8525" spans="1:10">
      <c r="A8525" t="s">
        <v>566</v>
      </c>
      <c r="B8525" t="s">
        <v>1743</v>
      </c>
      <c r="C8525" t="s">
        <v>2004</v>
      </c>
      <c r="D8525">
        <v>2023</v>
      </c>
      <c r="E8525">
        <v>0</v>
      </c>
      <c r="F8525">
        <v>0</v>
      </c>
      <c r="G8525">
        <v>25929</v>
      </c>
      <c r="H8525">
        <v>0</v>
      </c>
      <c r="I8525">
        <v>25929</v>
      </c>
      <c r="J8525">
        <f t="shared" si="136"/>
        <v>25929</v>
      </c>
    </row>
    <row r="8526" spans="1:10">
      <c r="A8526" t="s">
        <v>566</v>
      </c>
      <c r="B8526" t="s">
        <v>2005</v>
      </c>
      <c r="C8526" t="s">
        <v>2006</v>
      </c>
      <c r="D8526">
        <v>2023</v>
      </c>
      <c r="E8526">
        <v>0</v>
      </c>
      <c r="F8526">
        <v>0</v>
      </c>
      <c r="G8526">
        <v>0</v>
      </c>
      <c r="H8526">
        <v>99000</v>
      </c>
      <c r="I8526">
        <v>99000</v>
      </c>
      <c r="J8526">
        <f t="shared" si="136"/>
        <v>99000</v>
      </c>
    </row>
    <row r="8527" spans="1:10">
      <c r="A8527" t="s">
        <v>566</v>
      </c>
      <c r="B8527" t="s">
        <v>2007</v>
      </c>
      <c r="C8527" t="s">
        <v>1032</v>
      </c>
      <c r="D8527">
        <v>2023</v>
      </c>
      <c r="E8527">
        <v>0</v>
      </c>
      <c r="F8527">
        <v>0</v>
      </c>
      <c r="G8527">
        <v>673000</v>
      </c>
      <c r="H8527">
        <v>0</v>
      </c>
      <c r="I8527">
        <v>673000</v>
      </c>
      <c r="J8527">
        <f t="shared" si="136"/>
        <v>673000</v>
      </c>
    </row>
    <row r="8528" spans="1:10">
      <c r="A8528" t="s">
        <v>566</v>
      </c>
      <c r="B8528" t="s">
        <v>2438</v>
      </c>
      <c r="C8528" t="s">
        <v>944</v>
      </c>
      <c r="D8528">
        <v>2023</v>
      </c>
      <c r="E8528">
        <v>0</v>
      </c>
      <c r="F8528">
        <v>107350</v>
      </c>
      <c r="G8528">
        <v>0</v>
      </c>
      <c r="H8528">
        <v>0</v>
      </c>
      <c r="I8528">
        <v>107350</v>
      </c>
      <c r="J8528">
        <f t="shared" si="136"/>
        <v>107350</v>
      </c>
    </row>
    <row r="8529" spans="1:10">
      <c r="A8529" t="s">
        <v>566</v>
      </c>
      <c r="B8529" t="s">
        <v>2439</v>
      </c>
      <c r="C8529" t="s">
        <v>2440</v>
      </c>
      <c r="D8529">
        <v>2023</v>
      </c>
      <c r="E8529">
        <v>0</v>
      </c>
      <c r="F8529">
        <v>0</v>
      </c>
      <c r="G8529">
        <v>229000</v>
      </c>
      <c r="H8529">
        <v>85000</v>
      </c>
      <c r="I8529">
        <v>314000</v>
      </c>
      <c r="J8529">
        <f t="shared" si="136"/>
        <v>157000</v>
      </c>
    </row>
    <row r="8530" spans="1:10">
      <c r="A8530" t="s">
        <v>566</v>
      </c>
      <c r="B8530" t="s">
        <v>2191</v>
      </c>
      <c r="C8530" t="s">
        <v>2048</v>
      </c>
      <c r="D8530">
        <v>2023</v>
      </c>
      <c r="E8530">
        <v>0</v>
      </c>
      <c r="F8530">
        <v>15000</v>
      </c>
      <c r="G8530">
        <v>0</v>
      </c>
      <c r="H8530">
        <v>0</v>
      </c>
      <c r="I8530">
        <v>15000</v>
      </c>
      <c r="J8530">
        <f t="shared" si="136"/>
        <v>15000</v>
      </c>
    </row>
    <row r="8531" spans="1:10">
      <c r="A8531" t="s">
        <v>566</v>
      </c>
      <c r="B8531" t="s">
        <v>2607</v>
      </c>
      <c r="C8531" t="s">
        <v>2608</v>
      </c>
      <c r="D8531">
        <v>2023</v>
      </c>
      <c r="E8531">
        <v>0</v>
      </c>
      <c r="F8531">
        <v>0</v>
      </c>
      <c r="G8531">
        <v>0</v>
      </c>
      <c r="H8531">
        <v>60000</v>
      </c>
      <c r="I8531">
        <v>60000</v>
      </c>
      <c r="J8531">
        <f t="shared" si="136"/>
        <v>60000</v>
      </c>
    </row>
    <row r="8532" spans="1:10">
      <c r="A8532" t="s">
        <v>566</v>
      </c>
      <c r="B8532" t="s">
        <v>2647</v>
      </c>
      <c r="C8532" t="s">
        <v>2274</v>
      </c>
      <c r="D8532">
        <v>2023</v>
      </c>
      <c r="E8532">
        <v>254632</v>
      </c>
      <c r="F8532">
        <v>0</v>
      </c>
      <c r="G8532">
        <v>0</v>
      </c>
      <c r="H8532">
        <v>0</v>
      </c>
      <c r="I8532">
        <v>254632</v>
      </c>
      <c r="J8532">
        <f t="shared" si="136"/>
        <v>254632</v>
      </c>
    </row>
    <row r="8533" spans="1:10">
      <c r="A8533" t="s">
        <v>566</v>
      </c>
      <c r="B8533" t="s">
        <v>2008</v>
      </c>
      <c r="C8533" t="s">
        <v>997</v>
      </c>
      <c r="D8533">
        <v>2023</v>
      </c>
      <c r="E8533">
        <v>0</v>
      </c>
      <c r="F8533">
        <v>0</v>
      </c>
      <c r="G8533">
        <v>0</v>
      </c>
      <c r="H8533">
        <v>4019140</v>
      </c>
      <c r="I8533">
        <v>4019140</v>
      </c>
      <c r="J8533">
        <f t="shared" si="136"/>
        <v>4019140</v>
      </c>
    </row>
    <row r="8534" spans="1:10">
      <c r="A8534" t="s">
        <v>566</v>
      </c>
      <c r="B8534" t="s">
        <v>2443</v>
      </c>
      <c r="C8534" t="s">
        <v>2367</v>
      </c>
      <c r="D8534">
        <v>2023</v>
      </c>
      <c r="E8534">
        <v>54000</v>
      </c>
      <c r="F8534">
        <v>3996000</v>
      </c>
      <c r="G8534">
        <v>0</v>
      </c>
      <c r="H8534">
        <v>0</v>
      </c>
      <c r="I8534">
        <v>4050000</v>
      </c>
      <c r="J8534">
        <f t="shared" si="136"/>
        <v>2025000</v>
      </c>
    </row>
    <row r="8535" spans="1:10">
      <c r="A8535" t="s">
        <v>566</v>
      </c>
      <c r="B8535" t="s">
        <v>2009</v>
      </c>
      <c r="C8535" t="s">
        <v>971</v>
      </c>
      <c r="D8535">
        <v>2023</v>
      </c>
      <c r="E8535">
        <v>0</v>
      </c>
      <c r="F8535">
        <v>0</v>
      </c>
      <c r="G8535">
        <v>76695</v>
      </c>
      <c r="H8535">
        <v>0</v>
      </c>
      <c r="I8535">
        <v>76695</v>
      </c>
      <c r="J8535">
        <f t="shared" si="136"/>
        <v>76695</v>
      </c>
    </row>
    <row r="8536" spans="1:10">
      <c r="A8536" t="s">
        <v>566</v>
      </c>
      <c r="B8536" t="s">
        <v>2192</v>
      </c>
      <c r="C8536" t="s">
        <v>2193</v>
      </c>
      <c r="D8536">
        <v>2023</v>
      </c>
      <c r="E8536">
        <v>0</v>
      </c>
      <c r="F8536">
        <v>32000</v>
      </c>
      <c r="G8536">
        <v>0</v>
      </c>
      <c r="H8536">
        <v>0</v>
      </c>
      <c r="I8536">
        <v>32000</v>
      </c>
      <c r="J8536">
        <f t="shared" si="136"/>
        <v>32000</v>
      </c>
    </row>
    <row r="8537" spans="1:10">
      <c r="A8537" t="s">
        <v>566</v>
      </c>
      <c r="B8537" t="s">
        <v>2609</v>
      </c>
      <c r="C8537" t="s">
        <v>2610</v>
      </c>
      <c r="D8537">
        <v>2023</v>
      </c>
      <c r="E8537">
        <v>0</v>
      </c>
      <c r="F8537">
        <v>0</v>
      </c>
      <c r="G8537">
        <v>0</v>
      </c>
      <c r="H8537">
        <v>204000</v>
      </c>
      <c r="I8537">
        <v>204000</v>
      </c>
      <c r="J8537">
        <f t="shared" si="136"/>
        <v>204000</v>
      </c>
    </row>
    <row r="8538" spans="1:10">
      <c r="A8538" t="s">
        <v>566</v>
      </c>
      <c r="B8538" t="s">
        <v>2259</v>
      </c>
      <c r="C8538" t="s">
        <v>2052</v>
      </c>
      <c r="D8538">
        <v>2023</v>
      </c>
      <c r="E8538">
        <v>0</v>
      </c>
      <c r="F8538">
        <v>0</v>
      </c>
      <c r="G8538">
        <v>0</v>
      </c>
      <c r="H8538">
        <v>82000</v>
      </c>
      <c r="I8538">
        <v>82000</v>
      </c>
      <c r="J8538">
        <f t="shared" si="136"/>
        <v>82000</v>
      </c>
    </row>
    <row r="8539" spans="1:10">
      <c r="A8539" t="s">
        <v>566</v>
      </c>
      <c r="B8539" t="s">
        <v>2446</v>
      </c>
      <c r="C8539" t="s">
        <v>1775</v>
      </c>
      <c r="D8539">
        <v>2023</v>
      </c>
      <c r="E8539">
        <v>0</v>
      </c>
      <c r="F8539">
        <v>0</v>
      </c>
      <c r="G8539">
        <v>64029</v>
      </c>
      <c r="H8539">
        <v>0</v>
      </c>
      <c r="I8539">
        <v>64029</v>
      </c>
      <c r="J8539">
        <f t="shared" si="136"/>
        <v>64029</v>
      </c>
    </row>
    <row r="8540" spans="1:10">
      <c r="A8540" t="s">
        <v>566</v>
      </c>
      <c r="B8540" t="s">
        <v>607</v>
      </c>
      <c r="C8540" t="s">
        <v>608</v>
      </c>
      <c r="D8540">
        <v>2023</v>
      </c>
      <c r="E8540">
        <v>0</v>
      </c>
      <c r="F8540">
        <v>0</v>
      </c>
      <c r="G8540">
        <v>3824486</v>
      </c>
      <c r="H8540">
        <v>755000</v>
      </c>
      <c r="I8540">
        <v>4579486</v>
      </c>
      <c r="J8540">
        <f t="shared" si="136"/>
        <v>2289743</v>
      </c>
    </row>
    <row r="8541" spans="1:10">
      <c r="A8541" t="s">
        <v>566</v>
      </c>
      <c r="B8541" t="s">
        <v>2194</v>
      </c>
      <c r="C8541" t="s">
        <v>2195</v>
      </c>
      <c r="D8541">
        <v>2023</v>
      </c>
      <c r="E8541">
        <v>88857</v>
      </c>
      <c r="F8541">
        <v>0</v>
      </c>
      <c r="G8541">
        <v>0</v>
      </c>
      <c r="H8541">
        <v>0</v>
      </c>
      <c r="I8541">
        <v>88857</v>
      </c>
      <c r="J8541">
        <f t="shared" si="136"/>
        <v>88857</v>
      </c>
    </row>
    <row r="8542" spans="1:10">
      <c r="A8542" t="s">
        <v>566</v>
      </c>
      <c r="B8542" t="s">
        <v>2196</v>
      </c>
      <c r="C8542" t="s">
        <v>2197</v>
      </c>
      <c r="D8542">
        <v>2023</v>
      </c>
      <c r="E8542">
        <v>0</v>
      </c>
      <c r="F8542">
        <v>14000</v>
      </c>
      <c r="G8542">
        <v>0</v>
      </c>
      <c r="H8542">
        <v>0</v>
      </c>
      <c r="I8542">
        <v>14000</v>
      </c>
      <c r="J8542">
        <f t="shared" si="136"/>
        <v>14000</v>
      </c>
    </row>
    <row r="8543" spans="1:10">
      <c r="A8543" t="s">
        <v>566</v>
      </c>
      <c r="B8543" t="s">
        <v>2447</v>
      </c>
      <c r="C8543" t="s">
        <v>1683</v>
      </c>
      <c r="D8543">
        <v>2023</v>
      </c>
      <c r="E8543">
        <v>0</v>
      </c>
      <c r="F8543">
        <v>0</v>
      </c>
      <c r="G8543">
        <v>0</v>
      </c>
      <c r="H8543">
        <v>24954</v>
      </c>
      <c r="I8543">
        <v>24954</v>
      </c>
      <c r="J8543">
        <f t="shared" si="136"/>
        <v>24954</v>
      </c>
    </row>
    <row r="8544" spans="1:10">
      <c r="A8544" t="s">
        <v>566</v>
      </c>
      <c r="B8544" t="s">
        <v>611</v>
      </c>
      <c r="C8544" t="s">
        <v>612</v>
      </c>
      <c r="D8544">
        <v>2023</v>
      </c>
      <c r="E8544">
        <v>0</v>
      </c>
      <c r="F8544">
        <v>0</v>
      </c>
      <c r="G8544">
        <v>0</v>
      </c>
      <c r="H8544">
        <v>4400000</v>
      </c>
      <c r="I8544">
        <v>4400000</v>
      </c>
      <c r="J8544">
        <f t="shared" si="136"/>
        <v>4400000</v>
      </c>
    </row>
    <row r="8545" spans="1:10">
      <c r="A8545" t="s">
        <v>566</v>
      </c>
      <c r="B8545" t="s">
        <v>2449</v>
      </c>
      <c r="C8545" t="s">
        <v>2450</v>
      </c>
      <c r="D8545">
        <v>2023</v>
      </c>
      <c r="E8545">
        <v>0</v>
      </c>
      <c r="F8545">
        <v>0</v>
      </c>
      <c r="G8545">
        <v>1750000</v>
      </c>
      <c r="H8545">
        <v>0</v>
      </c>
      <c r="I8545">
        <v>1750000</v>
      </c>
      <c r="J8545">
        <f t="shared" si="136"/>
        <v>1750000</v>
      </c>
    </row>
    <row r="8546" spans="1:10">
      <c r="A8546" t="s">
        <v>566</v>
      </c>
      <c r="B8546" t="s">
        <v>2562</v>
      </c>
      <c r="C8546" t="s">
        <v>2283</v>
      </c>
      <c r="D8546">
        <v>2023</v>
      </c>
      <c r="E8546">
        <v>0</v>
      </c>
      <c r="F8546">
        <v>0</v>
      </c>
      <c r="G8546">
        <v>0</v>
      </c>
      <c r="H8546">
        <v>412000</v>
      </c>
      <c r="I8546">
        <v>412000</v>
      </c>
      <c r="J8546">
        <f t="shared" si="136"/>
        <v>412000</v>
      </c>
    </row>
    <row r="8547" spans="1:10">
      <c r="A8547" t="s">
        <v>566</v>
      </c>
      <c r="B8547" t="s">
        <v>623</v>
      </c>
      <c r="C8547" t="s">
        <v>624</v>
      </c>
      <c r="D8547">
        <v>2023</v>
      </c>
      <c r="E8547">
        <v>0</v>
      </c>
      <c r="F8547">
        <v>0</v>
      </c>
      <c r="G8547">
        <v>68000</v>
      </c>
      <c r="H8547">
        <v>0</v>
      </c>
      <c r="I8547">
        <v>68000</v>
      </c>
      <c r="J8547">
        <f t="shared" si="136"/>
        <v>68000</v>
      </c>
    </row>
    <row r="8548" spans="1:10">
      <c r="A8548" t="s">
        <v>566</v>
      </c>
      <c r="B8548" t="s">
        <v>2199</v>
      </c>
      <c r="C8548" t="s">
        <v>2200</v>
      </c>
      <c r="D8548">
        <v>2023</v>
      </c>
      <c r="E8548">
        <v>0</v>
      </c>
      <c r="F8548">
        <v>126955</v>
      </c>
      <c r="G8548">
        <v>0</v>
      </c>
      <c r="H8548">
        <v>0</v>
      </c>
      <c r="I8548">
        <v>126955</v>
      </c>
      <c r="J8548">
        <f t="shared" si="136"/>
        <v>126955</v>
      </c>
    </row>
    <row r="8549" spans="1:10">
      <c r="A8549" t="s">
        <v>566</v>
      </c>
      <c r="B8549" t="s">
        <v>625</v>
      </c>
      <c r="C8549" t="s">
        <v>626</v>
      </c>
      <c r="D8549">
        <v>2023</v>
      </c>
      <c r="E8549">
        <v>0</v>
      </c>
      <c r="F8549">
        <v>308000</v>
      </c>
      <c r="G8549">
        <v>0</v>
      </c>
      <c r="H8549">
        <v>0</v>
      </c>
      <c r="I8549">
        <v>308000</v>
      </c>
      <c r="J8549">
        <f t="shared" si="136"/>
        <v>308000</v>
      </c>
    </row>
    <row r="8550" spans="1:10">
      <c r="A8550" t="s">
        <v>566</v>
      </c>
      <c r="B8550" t="s">
        <v>2019</v>
      </c>
      <c r="C8550" t="s">
        <v>1756</v>
      </c>
      <c r="D8550">
        <v>2023</v>
      </c>
      <c r="E8550">
        <v>0</v>
      </c>
      <c r="F8550">
        <v>0</v>
      </c>
      <c r="G8550">
        <v>1000000</v>
      </c>
      <c r="H8550">
        <v>0</v>
      </c>
      <c r="I8550">
        <v>1000000</v>
      </c>
      <c r="J8550">
        <f t="shared" si="136"/>
        <v>1000000</v>
      </c>
    </row>
    <row r="8551" spans="1:10">
      <c r="A8551" t="s">
        <v>566</v>
      </c>
      <c r="B8551" t="s">
        <v>2611</v>
      </c>
      <c r="C8551" t="s">
        <v>2612</v>
      </c>
      <c r="D8551">
        <v>2023</v>
      </c>
      <c r="E8551">
        <v>0</v>
      </c>
      <c r="F8551">
        <v>0</v>
      </c>
      <c r="G8551">
        <v>0</v>
      </c>
      <c r="H8551">
        <v>2000</v>
      </c>
      <c r="I8551">
        <v>2000</v>
      </c>
      <c r="J8551">
        <f t="shared" si="136"/>
        <v>2000</v>
      </c>
    </row>
    <row r="8552" spans="1:10">
      <c r="A8552" t="s">
        <v>566</v>
      </c>
      <c r="B8552" t="s">
        <v>2648</v>
      </c>
      <c r="C8552" t="s">
        <v>1683</v>
      </c>
      <c r="D8552">
        <v>2023</v>
      </c>
      <c r="E8552">
        <v>1064000</v>
      </c>
      <c r="F8552">
        <v>0</v>
      </c>
      <c r="G8552">
        <v>0</v>
      </c>
      <c r="H8552">
        <v>0</v>
      </c>
      <c r="I8552">
        <v>1064000</v>
      </c>
      <c r="J8552">
        <f t="shared" si="136"/>
        <v>1064000</v>
      </c>
    </row>
    <row r="8553" spans="1:10">
      <c r="A8553" t="s">
        <v>566</v>
      </c>
      <c r="B8553" t="s">
        <v>2581</v>
      </c>
      <c r="C8553" t="s">
        <v>2582</v>
      </c>
      <c r="D8553">
        <v>2023</v>
      </c>
      <c r="E8553">
        <v>500000</v>
      </c>
      <c r="F8553">
        <v>0</v>
      </c>
      <c r="G8553">
        <v>0</v>
      </c>
      <c r="H8553">
        <v>0</v>
      </c>
      <c r="I8553">
        <v>500000</v>
      </c>
      <c r="J8553">
        <f t="shared" si="136"/>
        <v>500000</v>
      </c>
    </row>
    <row r="8554" spans="1:10">
      <c r="A8554" t="s">
        <v>566</v>
      </c>
      <c r="B8554" t="s">
        <v>987</v>
      </c>
      <c r="C8554" t="s">
        <v>988</v>
      </c>
      <c r="D8554">
        <v>2023</v>
      </c>
      <c r="E8554">
        <v>500000</v>
      </c>
      <c r="F8554">
        <v>0</v>
      </c>
      <c r="G8554">
        <v>0</v>
      </c>
      <c r="H8554">
        <v>0</v>
      </c>
      <c r="I8554">
        <v>500000</v>
      </c>
      <c r="J8554">
        <f t="shared" si="136"/>
        <v>500000</v>
      </c>
    </row>
    <row r="8555" spans="1:10">
      <c r="A8555" t="s">
        <v>566</v>
      </c>
      <c r="B8555" t="s">
        <v>2263</v>
      </c>
      <c r="C8555" t="s">
        <v>2264</v>
      </c>
      <c r="D8555">
        <v>2023</v>
      </c>
      <c r="E8555">
        <v>250000</v>
      </c>
      <c r="F8555">
        <v>0</v>
      </c>
      <c r="G8555">
        <v>0</v>
      </c>
      <c r="H8555">
        <v>0</v>
      </c>
      <c r="I8555">
        <v>250000</v>
      </c>
      <c r="J8555">
        <f t="shared" ref="J8555:J8618" si="137">AVERAGEIF(E8555:H8555, "&gt;0")</f>
        <v>250000</v>
      </c>
    </row>
    <row r="8556" spans="1:10">
      <c r="A8556" t="s">
        <v>566</v>
      </c>
      <c r="B8556" t="s">
        <v>1080</v>
      </c>
      <c r="C8556" t="s">
        <v>592</v>
      </c>
      <c r="D8556">
        <v>2023</v>
      </c>
      <c r="E8556">
        <v>450000</v>
      </c>
      <c r="F8556">
        <v>0</v>
      </c>
      <c r="G8556">
        <v>0</v>
      </c>
      <c r="H8556">
        <v>0</v>
      </c>
      <c r="I8556">
        <v>450000</v>
      </c>
      <c r="J8556">
        <f t="shared" si="137"/>
        <v>450000</v>
      </c>
    </row>
    <row r="8557" spans="1:10">
      <c r="A8557" t="s">
        <v>566</v>
      </c>
      <c r="B8557" t="s">
        <v>1131</v>
      </c>
      <c r="C8557" t="s">
        <v>1132</v>
      </c>
      <c r="D8557">
        <v>2023</v>
      </c>
      <c r="E8557">
        <v>500000</v>
      </c>
      <c r="F8557">
        <v>0</v>
      </c>
      <c r="G8557">
        <v>0</v>
      </c>
      <c r="H8557">
        <v>0</v>
      </c>
      <c r="I8557">
        <v>500000</v>
      </c>
      <c r="J8557">
        <f t="shared" si="137"/>
        <v>500000</v>
      </c>
    </row>
    <row r="8558" spans="1:10">
      <c r="A8558" t="s">
        <v>566</v>
      </c>
      <c r="B8558" t="s">
        <v>1761</v>
      </c>
      <c r="C8558" t="s">
        <v>1762</v>
      </c>
      <c r="D8558">
        <v>2023</v>
      </c>
      <c r="E8558">
        <v>250000</v>
      </c>
      <c r="F8558">
        <v>0</v>
      </c>
      <c r="G8558">
        <v>0</v>
      </c>
      <c r="H8558">
        <v>0</v>
      </c>
      <c r="I8558">
        <v>250000</v>
      </c>
      <c r="J8558">
        <f t="shared" si="137"/>
        <v>250000</v>
      </c>
    </row>
    <row r="8559" spans="1:10">
      <c r="A8559" t="s">
        <v>566</v>
      </c>
      <c r="B8559" t="s">
        <v>1767</v>
      </c>
      <c r="C8559" t="s">
        <v>1768</v>
      </c>
      <c r="D8559">
        <v>2023</v>
      </c>
      <c r="E8559">
        <v>125000</v>
      </c>
      <c r="F8559">
        <v>0</v>
      </c>
      <c r="G8559">
        <v>0</v>
      </c>
      <c r="H8559">
        <v>0</v>
      </c>
      <c r="I8559">
        <v>125000</v>
      </c>
      <c r="J8559">
        <f t="shared" si="137"/>
        <v>125000</v>
      </c>
    </row>
    <row r="8560" spans="1:10">
      <c r="A8560" t="s">
        <v>566</v>
      </c>
      <c r="B8560" t="s">
        <v>2477</v>
      </c>
      <c r="C8560" t="s">
        <v>2478</v>
      </c>
      <c r="D8560">
        <v>2023</v>
      </c>
      <c r="E8560">
        <v>74000</v>
      </c>
      <c r="F8560">
        <v>0</v>
      </c>
      <c r="G8560">
        <v>0</v>
      </c>
      <c r="H8560">
        <v>0</v>
      </c>
      <c r="I8560">
        <v>74000</v>
      </c>
      <c r="J8560">
        <f t="shared" si="137"/>
        <v>74000</v>
      </c>
    </row>
    <row r="8561" spans="1:10">
      <c r="A8561" t="s">
        <v>566</v>
      </c>
      <c r="B8561" t="s">
        <v>1145</v>
      </c>
      <c r="C8561" t="s">
        <v>1146</v>
      </c>
      <c r="D8561">
        <v>2023</v>
      </c>
      <c r="E8561">
        <v>500000</v>
      </c>
      <c r="F8561">
        <v>0</v>
      </c>
      <c r="G8561">
        <v>0</v>
      </c>
      <c r="H8561">
        <v>0</v>
      </c>
      <c r="I8561">
        <v>500000</v>
      </c>
      <c r="J8561">
        <f t="shared" si="137"/>
        <v>500000</v>
      </c>
    </row>
    <row r="8562" spans="1:10">
      <c r="A8562" t="s">
        <v>566</v>
      </c>
      <c r="B8562" t="s">
        <v>2649</v>
      </c>
      <c r="C8562" t="s">
        <v>2442</v>
      </c>
      <c r="D8562">
        <v>2023</v>
      </c>
      <c r="E8562">
        <v>200000</v>
      </c>
      <c r="F8562">
        <v>0</v>
      </c>
      <c r="G8562">
        <v>0</v>
      </c>
      <c r="H8562">
        <v>0</v>
      </c>
      <c r="I8562">
        <v>200000</v>
      </c>
      <c r="J8562">
        <f t="shared" si="137"/>
        <v>200000</v>
      </c>
    </row>
    <row r="8563" spans="1:10">
      <c r="A8563" t="s">
        <v>566</v>
      </c>
      <c r="B8563" t="s">
        <v>2650</v>
      </c>
      <c r="C8563" t="s">
        <v>2048</v>
      </c>
      <c r="D8563">
        <v>2023</v>
      </c>
      <c r="E8563">
        <v>250000</v>
      </c>
      <c r="F8563">
        <v>0</v>
      </c>
      <c r="G8563">
        <v>0</v>
      </c>
      <c r="H8563">
        <v>0</v>
      </c>
      <c r="I8563">
        <v>250000</v>
      </c>
      <c r="J8563">
        <f t="shared" si="137"/>
        <v>250000</v>
      </c>
    </row>
    <row r="8564" spans="1:10">
      <c r="A8564" t="s">
        <v>566</v>
      </c>
      <c r="B8564" t="s">
        <v>643</v>
      </c>
      <c r="C8564" t="s">
        <v>644</v>
      </c>
      <c r="D8564">
        <v>2023</v>
      </c>
      <c r="E8564">
        <v>214000</v>
      </c>
      <c r="F8564">
        <v>0</v>
      </c>
      <c r="G8564">
        <v>0</v>
      </c>
      <c r="H8564">
        <v>0</v>
      </c>
      <c r="I8564">
        <v>214000</v>
      </c>
      <c r="J8564">
        <f t="shared" si="137"/>
        <v>214000</v>
      </c>
    </row>
    <row r="8565" spans="1:10">
      <c r="A8565" t="s">
        <v>566</v>
      </c>
      <c r="B8565" t="s">
        <v>2651</v>
      </c>
      <c r="C8565" t="s">
        <v>2652</v>
      </c>
      <c r="D8565">
        <v>2023</v>
      </c>
      <c r="E8565">
        <v>250000</v>
      </c>
      <c r="F8565">
        <v>0</v>
      </c>
      <c r="G8565">
        <v>0</v>
      </c>
      <c r="H8565">
        <v>0</v>
      </c>
      <c r="I8565">
        <v>250000</v>
      </c>
      <c r="J8565">
        <f t="shared" si="137"/>
        <v>250000</v>
      </c>
    </row>
    <row r="8566" spans="1:10">
      <c r="A8566" t="s">
        <v>566</v>
      </c>
      <c r="B8566" t="s">
        <v>992</v>
      </c>
      <c r="C8566" t="s">
        <v>993</v>
      </c>
      <c r="D8566">
        <v>2023</v>
      </c>
      <c r="E8566">
        <v>120000</v>
      </c>
      <c r="F8566">
        <v>0</v>
      </c>
      <c r="G8566">
        <v>0</v>
      </c>
      <c r="H8566">
        <v>0</v>
      </c>
      <c r="I8566">
        <v>120000</v>
      </c>
      <c r="J8566">
        <f t="shared" si="137"/>
        <v>120000</v>
      </c>
    </row>
    <row r="8567" spans="1:10">
      <c r="A8567" t="s">
        <v>566</v>
      </c>
      <c r="B8567" t="s">
        <v>1771</v>
      </c>
      <c r="C8567" t="s">
        <v>1516</v>
      </c>
      <c r="D8567">
        <v>2023</v>
      </c>
      <c r="E8567">
        <v>500000</v>
      </c>
      <c r="F8567">
        <v>0</v>
      </c>
      <c r="G8567">
        <v>0</v>
      </c>
      <c r="H8567">
        <v>0</v>
      </c>
      <c r="I8567">
        <v>500000</v>
      </c>
      <c r="J8567">
        <f t="shared" si="137"/>
        <v>500000</v>
      </c>
    </row>
    <row r="8568" spans="1:10">
      <c r="A8568" t="s">
        <v>566</v>
      </c>
      <c r="B8568" t="s">
        <v>1165</v>
      </c>
      <c r="C8568" t="s">
        <v>1166</v>
      </c>
      <c r="D8568">
        <v>2023</v>
      </c>
      <c r="E8568">
        <v>250000</v>
      </c>
      <c r="F8568">
        <v>0</v>
      </c>
      <c r="G8568">
        <v>0</v>
      </c>
      <c r="H8568">
        <v>0</v>
      </c>
      <c r="I8568">
        <v>250000</v>
      </c>
      <c r="J8568">
        <f t="shared" si="137"/>
        <v>250000</v>
      </c>
    </row>
    <row r="8569" spans="1:10">
      <c r="A8569" t="s">
        <v>566</v>
      </c>
      <c r="B8569" t="s">
        <v>647</v>
      </c>
      <c r="C8569" t="s">
        <v>610</v>
      </c>
      <c r="D8569">
        <v>2023</v>
      </c>
      <c r="E8569">
        <v>69000</v>
      </c>
      <c r="F8569">
        <v>0</v>
      </c>
      <c r="G8569">
        <v>0</v>
      </c>
      <c r="H8569">
        <v>0</v>
      </c>
      <c r="I8569">
        <v>69000</v>
      </c>
      <c r="J8569">
        <f t="shared" si="137"/>
        <v>69000</v>
      </c>
    </row>
    <row r="8570" spans="1:10">
      <c r="A8570" t="s">
        <v>566</v>
      </c>
      <c r="B8570" t="s">
        <v>659</v>
      </c>
      <c r="C8570" t="s">
        <v>620</v>
      </c>
      <c r="D8570">
        <v>2023</v>
      </c>
      <c r="E8570">
        <v>100000</v>
      </c>
      <c r="F8570">
        <v>0</v>
      </c>
      <c r="G8570">
        <v>0</v>
      </c>
      <c r="H8570">
        <v>0</v>
      </c>
      <c r="I8570">
        <v>100000</v>
      </c>
      <c r="J8570">
        <f t="shared" si="137"/>
        <v>100000</v>
      </c>
    </row>
    <row r="8571" spans="1:10">
      <c r="A8571" t="s">
        <v>566</v>
      </c>
      <c r="B8571" t="s">
        <v>1783</v>
      </c>
      <c r="C8571" t="s">
        <v>1784</v>
      </c>
      <c r="D8571">
        <v>2023</v>
      </c>
      <c r="E8571">
        <v>100000</v>
      </c>
      <c r="F8571">
        <v>0</v>
      </c>
      <c r="G8571">
        <v>0</v>
      </c>
      <c r="H8571">
        <v>0</v>
      </c>
      <c r="I8571">
        <v>100000</v>
      </c>
      <c r="J8571">
        <f t="shared" si="137"/>
        <v>100000</v>
      </c>
    </row>
    <row r="8572" spans="1:10">
      <c r="A8572" t="s">
        <v>566</v>
      </c>
      <c r="B8572" t="s">
        <v>1173</v>
      </c>
      <c r="C8572" t="s">
        <v>1174</v>
      </c>
      <c r="D8572">
        <v>2023</v>
      </c>
      <c r="E8572">
        <v>250000</v>
      </c>
      <c r="F8572">
        <v>0</v>
      </c>
      <c r="G8572">
        <v>0</v>
      </c>
      <c r="H8572">
        <v>0</v>
      </c>
      <c r="I8572">
        <v>250000</v>
      </c>
      <c r="J8572">
        <f t="shared" si="137"/>
        <v>250000</v>
      </c>
    </row>
    <row r="8573" spans="1:10">
      <c r="A8573" t="s">
        <v>566</v>
      </c>
      <c r="B8573" t="s">
        <v>671</v>
      </c>
      <c r="C8573" t="s">
        <v>672</v>
      </c>
      <c r="D8573">
        <v>2023</v>
      </c>
      <c r="E8573">
        <v>3000000</v>
      </c>
      <c r="F8573">
        <v>0</v>
      </c>
      <c r="G8573">
        <v>0</v>
      </c>
      <c r="H8573">
        <v>0</v>
      </c>
      <c r="I8573">
        <v>3000000</v>
      </c>
      <c r="J8573">
        <f t="shared" si="137"/>
        <v>3000000</v>
      </c>
    </row>
    <row r="8574" spans="1:10">
      <c r="A8574" t="s">
        <v>566</v>
      </c>
      <c r="B8574" t="s">
        <v>677</v>
      </c>
      <c r="C8574" t="s">
        <v>678</v>
      </c>
      <c r="D8574">
        <v>2023</v>
      </c>
      <c r="E8574">
        <v>2000000</v>
      </c>
      <c r="F8574">
        <v>0</v>
      </c>
      <c r="G8574">
        <v>0</v>
      </c>
      <c r="H8574">
        <v>0</v>
      </c>
      <c r="I8574">
        <v>2000000</v>
      </c>
      <c r="J8574">
        <f t="shared" si="137"/>
        <v>2000000</v>
      </c>
    </row>
    <row r="8575" spans="1:10">
      <c r="A8575" t="s">
        <v>566</v>
      </c>
      <c r="B8575" t="s">
        <v>1081</v>
      </c>
      <c r="C8575" t="s">
        <v>1082</v>
      </c>
      <c r="D8575">
        <v>2023</v>
      </c>
      <c r="E8575">
        <v>71000</v>
      </c>
      <c r="F8575">
        <v>0</v>
      </c>
      <c r="G8575">
        <v>0</v>
      </c>
      <c r="H8575">
        <v>0</v>
      </c>
      <c r="I8575">
        <v>71000</v>
      </c>
      <c r="J8575">
        <f t="shared" si="137"/>
        <v>71000</v>
      </c>
    </row>
    <row r="8576" spans="1:10">
      <c r="A8576" t="s">
        <v>566</v>
      </c>
      <c r="B8576" t="s">
        <v>1793</v>
      </c>
      <c r="C8576" t="s">
        <v>1775</v>
      </c>
      <c r="D8576">
        <v>2023</v>
      </c>
      <c r="E8576">
        <v>130000</v>
      </c>
      <c r="F8576">
        <v>0</v>
      </c>
      <c r="G8576">
        <v>0</v>
      </c>
      <c r="H8576">
        <v>0</v>
      </c>
      <c r="I8576">
        <v>130000</v>
      </c>
      <c r="J8576">
        <f t="shared" si="137"/>
        <v>130000</v>
      </c>
    </row>
    <row r="8577" spans="1:10">
      <c r="A8577" t="s">
        <v>691</v>
      </c>
      <c r="B8577" t="s">
        <v>692</v>
      </c>
      <c r="C8577" t="s">
        <v>693</v>
      </c>
      <c r="D8577">
        <v>2023</v>
      </c>
      <c r="E8577">
        <v>85760455</v>
      </c>
      <c r="F8577">
        <v>70219000</v>
      </c>
      <c r="G8577">
        <v>171202000</v>
      </c>
      <c r="H8577">
        <v>98058000</v>
      </c>
      <c r="I8577">
        <v>425239455</v>
      </c>
      <c r="J8577">
        <f t="shared" si="137"/>
        <v>106309863.75</v>
      </c>
    </row>
    <row r="8578" spans="1:10">
      <c r="A8578" t="s">
        <v>691</v>
      </c>
      <c r="B8578" t="s">
        <v>694</v>
      </c>
      <c r="C8578" t="s">
        <v>695</v>
      </c>
      <c r="D8578">
        <v>2023</v>
      </c>
      <c r="E8578">
        <v>1228707</v>
      </c>
      <c r="F8578">
        <v>4124000</v>
      </c>
      <c r="G8578">
        <v>18782000</v>
      </c>
      <c r="H8578">
        <v>0</v>
      </c>
      <c r="I8578">
        <v>24134707</v>
      </c>
      <c r="J8578">
        <f t="shared" si="137"/>
        <v>8044902.333333333</v>
      </c>
    </row>
    <row r="8579" spans="1:10">
      <c r="A8579" t="s">
        <v>691</v>
      </c>
      <c r="B8579" t="s">
        <v>1794</v>
      </c>
      <c r="C8579" t="s">
        <v>1795</v>
      </c>
      <c r="D8579">
        <v>2023</v>
      </c>
      <c r="E8579">
        <v>0</v>
      </c>
      <c r="F8579">
        <v>10960813</v>
      </c>
      <c r="G8579">
        <v>1265000</v>
      </c>
      <c r="H8579">
        <v>0</v>
      </c>
      <c r="I8579">
        <v>12225813</v>
      </c>
      <c r="J8579">
        <f t="shared" si="137"/>
        <v>6112906.5</v>
      </c>
    </row>
    <row r="8580" spans="1:10">
      <c r="A8580" t="s">
        <v>691</v>
      </c>
      <c r="B8580" t="s">
        <v>696</v>
      </c>
      <c r="C8580" t="s">
        <v>697</v>
      </c>
      <c r="D8580">
        <v>2023</v>
      </c>
      <c r="E8580">
        <v>2821550</v>
      </c>
      <c r="F8580">
        <v>220000</v>
      </c>
      <c r="G8580">
        <v>0</v>
      </c>
      <c r="H8580">
        <v>4200000</v>
      </c>
      <c r="I8580">
        <v>7241550</v>
      </c>
      <c r="J8580">
        <f t="shared" si="137"/>
        <v>2413850</v>
      </c>
    </row>
    <row r="8581" spans="1:10">
      <c r="A8581" t="s">
        <v>691</v>
      </c>
      <c r="B8581" t="s">
        <v>698</v>
      </c>
      <c r="C8581" t="s">
        <v>699</v>
      </c>
      <c r="D8581">
        <v>2023</v>
      </c>
      <c r="E8581">
        <v>460599</v>
      </c>
      <c r="F8581">
        <v>0</v>
      </c>
      <c r="G8581">
        <v>525000</v>
      </c>
      <c r="H8581">
        <v>0</v>
      </c>
      <c r="I8581">
        <v>985599</v>
      </c>
      <c r="J8581">
        <f t="shared" si="137"/>
        <v>492799.5</v>
      </c>
    </row>
    <row r="8582" spans="1:10">
      <c r="A8582" t="s">
        <v>691</v>
      </c>
      <c r="B8582" t="s">
        <v>700</v>
      </c>
      <c r="C8582" t="s">
        <v>701</v>
      </c>
      <c r="D8582">
        <v>2023</v>
      </c>
      <c r="E8582">
        <v>5880000</v>
      </c>
      <c r="F8582">
        <v>18000000</v>
      </c>
      <c r="G8582">
        <v>0</v>
      </c>
      <c r="H8582">
        <v>0</v>
      </c>
      <c r="I8582">
        <v>23880000</v>
      </c>
      <c r="J8582">
        <f t="shared" si="137"/>
        <v>11940000</v>
      </c>
    </row>
    <row r="8583" spans="1:10">
      <c r="A8583" t="s">
        <v>691</v>
      </c>
      <c r="B8583" t="s">
        <v>2206</v>
      </c>
      <c r="C8583" t="s">
        <v>2207</v>
      </c>
      <c r="D8583">
        <v>2023</v>
      </c>
      <c r="E8583">
        <v>4258000</v>
      </c>
      <c r="F8583">
        <v>0</v>
      </c>
      <c r="G8583">
        <v>0</v>
      </c>
      <c r="H8583">
        <v>0</v>
      </c>
      <c r="I8583">
        <v>4258000</v>
      </c>
      <c r="J8583">
        <f t="shared" si="137"/>
        <v>4258000</v>
      </c>
    </row>
    <row r="8584" spans="1:10">
      <c r="A8584" t="s">
        <v>691</v>
      </c>
      <c r="B8584" t="s">
        <v>702</v>
      </c>
      <c r="C8584" t="s">
        <v>2482</v>
      </c>
      <c r="D8584">
        <v>2023</v>
      </c>
      <c r="E8584">
        <v>26308652</v>
      </c>
      <c r="F8584">
        <v>43863000</v>
      </c>
      <c r="G8584">
        <v>23166000</v>
      </c>
      <c r="H8584">
        <v>1150000</v>
      </c>
      <c r="I8584">
        <v>94487652</v>
      </c>
      <c r="J8584">
        <f t="shared" si="137"/>
        <v>23621913</v>
      </c>
    </row>
    <row r="8585" spans="1:10">
      <c r="A8585" t="s">
        <v>691</v>
      </c>
      <c r="B8585" t="s">
        <v>704</v>
      </c>
      <c r="C8585" t="s">
        <v>705</v>
      </c>
      <c r="D8585">
        <v>2023</v>
      </c>
      <c r="E8585">
        <v>0</v>
      </c>
      <c r="F8585">
        <v>616433</v>
      </c>
      <c r="G8585">
        <v>209000</v>
      </c>
      <c r="H8585">
        <v>692000</v>
      </c>
      <c r="I8585">
        <v>1517433</v>
      </c>
      <c r="J8585">
        <f t="shared" si="137"/>
        <v>505811</v>
      </c>
    </row>
    <row r="8586" spans="1:10">
      <c r="A8586" t="s">
        <v>691</v>
      </c>
      <c r="B8586" t="s">
        <v>2208</v>
      </c>
      <c r="C8586" t="s">
        <v>2209</v>
      </c>
      <c r="D8586">
        <v>2023</v>
      </c>
      <c r="E8586">
        <v>0</v>
      </c>
      <c r="F8586">
        <v>1459032</v>
      </c>
      <c r="G8586">
        <v>1000000</v>
      </c>
      <c r="H8586">
        <v>151000</v>
      </c>
      <c r="I8586">
        <v>2610032</v>
      </c>
      <c r="J8586">
        <f t="shared" si="137"/>
        <v>870010.66666666663</v>
      </c>
    </row>
    <row r="8587" spans="1:10">
      <c r="A8587" t="s">
        <v>691</v>
      </c>
      <c r="B8587" t="s">
        <v>706</v>
      </c>
      <c r="C8587" t="s">
        <v>707</v>
      </c>
      <c r="D8587">
        <v>2023</v>
      </c>
      <c r="E8587">
        <v>173331</v>
      </c>
      <c r="F8587">
        <v>0</v>
      </c>
      <c r="G8587">
        <v>0</v>
      </c>
      <c r="H8587">
        <v>0</v>
      </c>
      <c r="I8587">
        <v>173331</v>
      </c>
      <c r="J8587">
        <f t="shared" si="137"/>
        <v>173331</v>
      </c>
    </row>
    <row r="8588" spans="1:10">
      <c r="A8588" t="s">
        <v>691</v>
      </c>
      <c r="B8588" t="s">
        <v>710</v>
      </c>
      <c r="C8588" t="s">
        <v>711</v>
      </c>
      <c r="D8588">
        <v>2023</v>
      </c>
      <c r="E8588">
        <v>412461</v>
      </c>
      <c r="F8588">
        <v>0</v>
      </c>
      <c r="G8588">
        <v>0</v>
      </c>
      <c r="H8588">
        <v>0</v>
      </c>
      <c r="I8588">
        <v>412461</v>
      </c>
      <c r="J8588">
        <f t="shared" si="137"/>
        <v>412461</v>
      </c>
    </row>
    <row r="8589" spans="1:10">
      <c r="A8589" t="s">
        <v>691</v>
      </c>
      <c r="B8589" t="s">
        <v>712</v>
      </c>
      <c r="C8589" t="s">
        <v>713</v>
      </c>
      <c r="D8589">
        <v>2023</v>
      </c>
      <c r="E8589">
        <v>1515295</v>
      </c>
      <c r="F8589">
        <v>0</v>
      </c>
      <c r="G8589">
        <v>1342000</v>
      </c>
      <c r="H8589">
        <v>2016000</v>
      </c>
      <c r="I8589">
        <v>4873295</v>
      </c>
      <c r="J8589">
        <f t="shared" si="137"/>
        <v>1624431.6666666667</v>
      </c>
    </row>
    <row r="8590" spans="1:10">
      <c r="A8590" t="s">
        <v>691</v>
      </c>
      <c r="B8590" t="s">
        <v>718</v>
      </c>
      <c r="C8590" t="s">
        <v>719</v>
      </c>
      <c r="D8590">
        <v>2023</v>
      </c>
      <c r="E8590">
        <v>1897406</v>
      </c>
      <c r="F8590">
        <v>819000</v>
      </c>
      <c r="G8590">
        <v>1000000</v>
      </c>
      <c r="H8590">
        <v>0</v>
      </c>
      <c r="I8590">
        <v>3716406</v>
      </c>
      <c r="J8590">
        <f t="shared" si="137"/>
        <v>1238802</v>
      </c>
    </row>
    <row r="8591" spans="1:10">
      <c r="A8591" t="s">
        <v>691</v>
      </c>
      <c r="B8591" t="s">
        <v>720</v>
      </c>
      <c r="C8591" t="s">
        <v>721</v>
      </c>
      <c r="D8591">
        <v>2023</v>
      </c>
      <c r="E8591">
        <v>298609</v>
      </c>
      <c r="F8591">
        <v>0</v>
      </c>
      <c r="G8591">
        <v>0</v>
      </c>
      <c r="H8591">
        <v>0</v>
      </c>
      <c r="I8591">
        <v>298609</v>
      </c>
      <c r="J8591">
        <f t="shared" si="137"/>
        <v>298609</v>
      </c>
    </row>
    <row r="8592" spans="1:10">
      <c r="A8592" t="s">
        <v>691</v>
      </c>
      <c r="B8592" t="s">
        <v>722</v>
      </c>
      <c r="C8592" t="s">
        <v>723</v>
      </c>
      <c r="D8592">
        <v>2023</v>
      </c>
      <c r="E8592">
        <v>0</v>
      </c>
      <c r="F8592">
        <v>0</v>
      </c>
      <c r="G8592">
        <v>1078029</v>
      </c>
      <c r="H8592">
        <v>2164000</v>
      </c>
      <c r="I8592">
        <v>3242029</v>
      </c>
      <c r="J8592">
        <f t="shared" si="137"/>
        <v>1621014.5</v>
      </c>
    </row>
    <row r="8593" spans="1:10">
      <c r="A8593" t="s">
        <v>691</v>
      </c>
      <c r="B8593" t="s">
        <v>2617</v>
      </c>
      <c r="C8593" t="s">
        <v>2618</v>
      </c>
      <c r="D8593">
        <v>2023</v>
      </c>
      <c r="E8593">
        <v>0</v>
      </c>
      <c r="F8593">
        <v>0</v>
      </c>
      <c r="G8593">
        <v>1000</v>
      </c>
      <c r="H8593">
        <v>0</v>
      </c>
      <c r="I8593">
        <v>1000</v>
      </c>
      <c r="J8593">
        <f t="shared" si="137"/>
        <v>1000</v>
      </c>
    </row>
    <row r="8594" spans="1:10">
      <c r="A8594" t="s">
        <v>691</v>
      </c>
      <c r="B8594" t="s">
        <v>2104</v>
      </c>
      <c r="C8594" t="s">
        <v>2072</v>
      </c>
      <c r="D8594">
        <v>2023</v>
      </c>
      <c r="E8594">
        <v>99000</v>
      </c>
      <c r="F8594">
        <v>0</v>
      </c>
      <c r="G8594">
        <v>0</v>
      </c>
      <c r="H8594">
        <v>0</v>
      </c>
      <c r="I8594">
        <v>99000</v>
      </c>
      <c r="J8594">
        <f t="shared" si="137"/>
        <v>99000</v>
      </c>
    </row>
    <row r="8595" spans="1:10">
      <c r="A8595" t="s">
        <v>691</v>
      </c>
      <c r="B8595" t="s">
        <v>2289</v>
      </c>
      <c r="C8595" t="s">
        <v>2290</v>
      </c>
      <c r="D8595">
        <v>2023</v>
      </c>
      <c r="E8595">
        <v>300000</v>
      </c>
      <c r="F8595">
        <v>0</v>
      </c>
      <c r="G8595">
        <v>0</v>
      </c>
      <c r="H8595">
        <v>0</v>
      </c>
      <c r="I8595">
        <v>300000</v>
      </c>
      <c r="J8595">
        <f t="shared" si="137"/>
        <v>300000</v>
      </c>
    </row>
    <row r="8596" spans="1:10">
      <c r="A8596" t="s">
        <v>691</v>
      </c>
      <c r="B8596" t="s">
        <v>2653</v>
      </c>
      <c r="C8596" t="s">
        <v>2654</v>
      </c>
      <c r="D8596">
        <v>2023</v>
      </c>
      <c r="E8596">
        <v>105000</v>
      </c>
      <c r="F8596">
        <v>0</v>
      </c>
      <c r="G8596">
        <v>0</v>
      </c>
      <c r="H8596">
        <v>0</v>
      </c>
      <c r="I8596">
        <v>105000</v>
      </c>
      <c r="J8596">
        <f t="shared" si="137"/>
        <v>105000</v>
      </c>
    </row>
    <row r="8597" spans="1:10">
      <c r="A8597" t="s">
        <v>691</v>
      </c>
      <c r="B8597" t="s">
        <v>2655</v>
      </c>
      <c r="C8597" t="s">
        <v>1342</v>
      </c>
      <c r="D8597">
        <v>2023</v>
      </c>
      <c r="E8597">
        <v>311000</v>
      </c>
      <c r="F8597">
        <v>0</v>
      </c>
      <c r="G8597">
        <v>0</v>
      </c>
      <c r="H8597">
        <v>0</v>
      </c>
      <c r="I8597">
        <v>311000</v>
      </c>
      <c r="J8597">
        <f t="shared" si="137"/>
        <v>311000</v>
      </c>
    </row>
    <row r="8598" spans="1:10">
      <c r="A8598" t="s">
        <v>691</v>
      </c>
      <c r="B8598" t="s">
        <v>2656</v>
      </c>
      <c r="C8598" t="s">
        <v>2103</v>
      </c>
      <c r="D8598">
        <v>2023</v>
      </c>
      <c r="E8598">
        <v>50000</v>
      </c>
      <c r="F8598">
        <v>0</v>
      </c>
      <c r="G8598">
        <v>0</v>
      </c>
      <c r="H8598">
        <v>0</v>
      </c>
      <c r="I8598">
        <v>50000</v>
      </c>
      <c r="J8598">
        <f t="shared" si="137"/>
        <v>50000</v>
      </c>
    </row>
    <row r="8599" spans="1:10">
      <c r="A8599" t="s">
        <v>691</v>
      </c>
      <c r="B8599" t="s">
        <v>2657</v>
      </c>
      <c r="C8599" t="s">
        <v>2103</v>
      </c>
      <c r="D8599">
        <v>2023</v>
      </c>
      <c r="E8599">
        <v>100000</v>
      </c>
      <c r="F8599">
        <v>0</v>
      </c>
      <c r="G8599">
        <v>0</v>
      </c>
      <c r="H8599">
        <v>0</v>
      </c>
      <c r="I8599">
        <v>100000</v>
      </c>
      <c r="J8599">
        <f t="shared" si="137"/>
        <v>100000</v>
      </c>
    </row>
    <row r="8600" spans="1:10">
      <c r="A8600" t="s">
        <v>691</v>
      </c>
      <c r="B8600" t="s">
        <v>1810</v>
      </c>
      <c r="C8600" t="s">
        <v>1811</v>
      </c>
      <c r="D8600">
        <v>2023</v>
      </c>
      <c r="E8600">
        <v>600000</v>
      </c>
      <c r="F8600">
        <v>0</v>
      </c>
      <c r="G8600">
        <v>0</v>
      </c>
      <c r="H8600">
        <v>0</v>
      </c>
      <c r="I8600">
        <v>600000</v>
      </c>
      <c r="J8600">
        <f t="shared" si="137"/>
        <v>600000</v>
      </c>
    </row>
    <row r="8601" spans="1:10">
      <c r="A8601" t="s">
        <v>691</v>
      </c>
      <c r="B8601" t="s">
        <v>2658</v>
      </c>
      <c r="C8601" t="s">
        <v>2072</v>
      </c>
      <c r="D8601">
        <v>2023</v>
      </c>
      <c r="E8601">
        <v>250000</v>
      </c>
      <c r="F8601">
        <v>0</v>
      </c>
      <c r="G8601">
        <v>0</v>
      </c>
      <c r="H8601">
        <v>0</v>
      </c>
      <c r="I8601">
        <v>250000</v>
      </c>
      <c r="J8601">
        <f t="shared" si="137"/>
        <v>250000</v>
      </c>
    </row>
    <row r="8602" spans="1:10">
      <c r="A8602" t="s">
        <v>691</v>
      </c>
      <c r="B8602" t="s">
        <v>2659</v>
      </c>
      <c r="C8602" t="s">
        <v>2660</v>
      </c>
      <c r="D8602">
        <v>2023</v>
      </c>
      <c r="E8602">
        <v>275000</v>
      </c>
      <c r="F8602">
        <v>0</v>
      </c>
      <c r="G8602">
        <v>0</v>
      </c>
      <c r="H8602">
        <v>0</v>
      </c>
      <c r="I8602">
        <v>275000</v>
      </c>
      <c r="J8602">
        <f t="shared" si="137"/>
        <v>275000</v>
      </c>
    </row>
    <row r="8603" spans="1:10">
      <c r="A8603" t="s">
        <v>739</v>
      </c>
      <c r="B8603" t="s">
        <v>740</v>
      </c>
      <c r="C8603" t="s">
        <v>741</v>
      </c>
      <c r="D8603">
        <v>2023</v>
      </c>
      <c r="E8603">
        <v>2560725</v>
      </c>
      <c r="F8603">
        <v>0</v>
      </c>
      <c r="G8603">
        <v>715000</v>
      </c>
      <c r="H8603">
        <v>44000</v>
      </c>
      <c r="I8603">
        <v>3319725</v>
      </c>
      <c r="J8603">
        <f t="shared" si="137"/>
        <v>1106575</v>
      </c>
    </row>
    <row r="8604" spans="1:10">
      <c r="A8604" t="s">
        <v>742</v>
      </c>
      <c r="B8604" t="s">
        <v>2619</v>
      </c>
      <c r="C8604" t="s">
        <v>2620</v>
      </c>
      <c r="D8604">
        <v>2023</v>
      </c>
      <c r="E8604">
        <v>544605</v>
      </c>
      <c r="F8604">
        <v>0</v>
      </c>
      <c r="G8604">
        <v>0</v>
      </c>
      <c r="H8604">
        <v>0</v>
      </c>
      <c r="I8604">
        <v>544605</v>
      </c>
      <c r="J8604">
        <f t="shared" si="137"/>
        <v>544605</v>
      </c>
    </row>
    <row r="8605" spans="1:10">
      <c r="A8605" t="s">
        <v>742</v>
      </c>
      <c r="B8605" t="s">
        <v>743</v>
      </c>
      <c r="C8605" t="s">
        <v>744</v>
      </c>
      <c r="D8605">
        <v>2023</v>
      </c>
      <c r="E8605">
        <v>94641190</v>
      </c>
      <c r="F8605">
        <v>258573000</v>
      </c>
      <c r="G8605">
        <v>255743000</v>
      </c>
      <c r="H8605">
        <v>237293000</v>
      </c>
      <c r="I8605">
        <v>846250190</v>
      </c>
      <c r="J8605">
        <f t="shared" si="137"/>
        <v>211562547.5</v>
      </c>
    </row>
    <row r="8606" spans="1:10">
      <c r="A8606" t="s">
        <v>742</v>
      </c>
      <c r="B8606" t="s">
        <v>743</v>
      </c>
      <c r="C8606" t="s">
        <v>744</v>
      </c>
      <c r="D8606">
        <v>2023</v>
      </c>
      <c r="E8606">
        <v>1078998</v>
      </c>
      <c r="F8606">
        <v>0</v>
      </c>
      <c r="G8606">
        <v>0</v>
      </c>
      <c r="H8606">
        <v>0</v>
      </c>
      <c r="I8606">
        <v>1078998</v>
      </c>
      <c r="J8606">
        <f t="shared" si="137"/>
        <v>1078998</v>
      </c>
    </row>
    <row r="8607" spans="1:10">
      <c r="A8607" t="s">
        <v>742</v>
      </c>
      <c r="B8607" t="s">
        <v>745</v>
      </c>
      <c r="C8607" t="s">
        <v>746</v>
      </c>
      <c r="D8607">
        <v>2023</v>
      </c>
      <c r="E8607">
        <v>0</v>
      </c>
      <c r="F8607">
        <v>16586896</v>
      </c>
      <c r="G8607">
        <v>152265000</v>
      </c>
      <c r="H8607">
        <v>41455000</v>
      </c>
      <c r="I8607">
        <v>210306896</v>
      </c>
      <c r="J8607">
        <f t="shared" si="137"/>
        <v>70102298.666666672</v>
      </c>
    </row>
    <row r="8608" spans="1:10">
      <c r="A8608" t="s">
        <v>742</v>
      </c>
      <c r="B8608" t="s">
        <v>1096</v>
      </c>
      <c r="C8608" t="s">
        <v>1097</v>
      </c>
      <c r="D8608">
        <v>2023</v>
      </c>
      <c r="E8608">
        <v>749999</v>
      </c>
      <c r="F8608">
        <v>0</v>
      </c>
      <c r="G8608">
        <v>0</v>
      </c>
      <c r="H8608">
        <v>0</v>
      </c>
      <c r="I8608">
        <v>749999</v>
      </c>
      <c r="J8608">
        <f t="shared" si="137"/>
        <v>749999</v>
      </c>
    </row>
    <row r="8609" spans="1:10">
      <c r="A8609" t="s">
        <v>742</v>
      </c>
      <c r="B8609" t="s">
        <v>747</v>
      </c>
      <c r="C8609" t="s">
        <v>748</v>
      </c>
      <c r="D8609">
        <v>2023</v>
      </c>
      <c r="E8609">
        <v>5707616</v>
      </c>
      <c r="F8609">
        <v>0</v>
      </c>
      <c r="G8609">
        <v>0</v>
      </c>
      <c r="H8609">
        <v>0</v>
      </c>
      <c r="I8609">
        <v>5707616</v>
      </c>
      <c r="J8609">
        <f t="shared" si="137"/>
        <v>5707616</v>
      </c>
    </row>
    <row r="8610" spans="1:10">
      <c r="A8610" t="s">
        <v>742</v>
      </c>
      <c r="B8610" t="s">
        <v>749</v>
      </c>
      <c r="C8610" t="s">
        <v>750</v>
      </c>
      <c r="D8610">
        <v>2023</v>
      </c>
      <c r="E8610">
        <v>0</v>
      </c>
      <c r="F8610">
        <v>499264</v>
      </c>
      <c r="G8610">
        <v>0</v>
      </c>
      <c r="H8610">
        <v>0</v>
      </c>
      <c r="I8610">
        <v>499264</v>
      </c>
      <c r="J8610">
        <f t="shared" si="137"/>
        <v>499264</v>
      </c>
    </row>
    <row r="8611" spans="1:10">
      <c r="A8611" t="s">
        <v>742</v>
      </c>
      <c r="B8611" t="s">
        <v>751</v>
      </c>
      <c r="C8611" t="s">
        <v>752</v>
      </c>
      <c r="D8611">
        <v>2023</v>
      </c>
      <c r="E8611">
        <v>0</v>
      </c>
      <c r="F8611">
        <v>6722542</v>
      </c>
      <c r="G8611">
        <v>21915000</v>
      </c>
      <c r="H8611">
        <v>4070000</v>
      </c>
      <c r="I8611">
        <v>32707542</v>
      </c>
      <c r="J8611">
        <f t="shared" si="137"/>
        <v>10902514</v>
      </c>
    </row>
    <row r="8612" spans="1:10">
      <c r="A8612" t="s">
        <v>742</v>
      </c>
      <c r="B8612" t="s">
        <v>891</v>
      </c>
      <c r="C8612" t="s">
        <v>892</v>
      </c>
      <c r="D8612">
        <v>2023</v>
      </c>
      <c r="E8612">
        <v>296000</v>
      </c>
      <c r="F8612">
        <v>0</v>
      </c>
      <c r="G8612">
        <v>0</v>
      </c>
      <c r="H8612">
        <v>1076000</v>
      </c>
      <c r="I8612">
        <v>1372000</v>
      </c>
      <c r="J8612">
        <f t="shared" si="137"/>
        <v>686000</v>
      </c>
    </row>
    <row r="8613" spans="1:10">
      <c r="A8613" t="s">
        <v>742</v>
      </c>
      <c r="B8613" t="s">
        <v>753</v>
      </c>
      <c r="C8613" t="s">
        <v>754</v>
      </c>
      <c r="D8613">
        <v>2023</v>
      </c>
      <c r="E8613">
        <v>10506102</v>
      </c>
      <c r="F8613">
        <v>5890000</v>
      </c>
      <c r="G8613">
        <v>3227000</v>
      </c>
      <c r="H8613">
        <v>3689000</v>
      </c>
      <c r="I8613">
        <v>23312102</v>
      </c>
      <c r="J8613">
        <f t="shared" si="137"/>
        <v>5828025.5</v>
      </c>
    </row>
    <row r="8614" spans="1:10">
      <c r="A8614" t="s">
        <v>742</v>
      </c>
      <c r="B8614" t="s">
        <v>757</v>
      </c>
      <c r="C8614" t="s">
        <v>758</v>
      </c>
      <c r="D8614">
        <v>2023</v>
      </c>
      <c r="E8614">
        <v>0</v>
      </c>
      <c r="F8614">
        <v>279893344</v>
      </c>
      <c r="G8614">
        <v>0</v>
      </c>
      <c r="H8614">
        <v>3000000</v>
      </c>
      <c r="I8614">
        <v>282893344</v>
      </c>
      <c r="J8614">
        <f t="shared" si="137"/>
        <v>141446672</v>
      </c>
    </row>
    <row r="8615" spans="1:10">
      <c r="A8615" t="s">
        <v>759</v>
      </c>
      <c r="B8615" t="s">
        <v>760</v>
      </c>
      <c r="C8615" t="s">
        <v>761</v>
      </c>
      <c r="D8615">
        <v>2023</v>
      </c>
      <c r="E8615">
        <v>0</v>
      </c>
      <c r="F8615">
        <v>0</v>
      </c>
      <c r="G8615">
        <v>110312411</v>
      </c>
      <c r="H8615">
        <v>133378000</v>
      </c>
      <c r="I8615">
        <v>243690411</v>
      </c>
      <c r="J8615">
        <f t="shared" si="137"/>
        <v>121845205.5</v>
      </c>
    </row>
    <row r="8616" spans="1:10">
      <c r="A8616" t="s">
        <v>759</v>
      </c>
      <c r="B8616" t="s">
        <v>760</v>
      </c>
      <c r="C8616" t="s">
        <v>761</v>
      </c>
      <c r="D8616">
        <v>2023</v>
      </c>
      <c r="E8616">
        <v>0</v>
      </c>
      <c r="F8616">
        <v>0</v>
      </c>
      <c r="G8616">
        <v>0</v>
      </c>
      <c r="H8616">
        <v>1800000</v>
      </c>
      <c r="I8616">
        <v>1800000</v>
      </c>
      <c r="J8616">
        <f t="shared" si="137"/>
        <v>1800000</v>
      </c>
    </row>
    <row r="8617" spans="1:10">
      <c r="A8617" t="s">
        <v>759</v>
      </c>
      <c r="B8617" t="s">
        <v>762</v>
      </c>
      <c r="C8617" t="s">
        <v>763</v>
      </c>
      <c r="D8617">
        <v>2023</v>
      </c>
      <c r="E8617">
        <v>0</v>
      </c>
      <c r="F8617">
        <v>3665000</v>
      </c>
      <c r="G8617">
        <v>3000000</v>
      </c>
      <c r="H8617">
        <v>3000000</v>
      </c>
      <c r="I8617">
        <v>9665000</v>
      </c>
      <c r="J8617">
        <f t="shared" si="137"/>
        <v>3221666.6666666665</v>
      </c>
    </row>
    <row r="8618" spans="1:10">
      <c r="A8618" t="s">
        <v>759</v>
      </c>
      <c r="B8618" t="s">
        <v>764</v>
      </c>
      <c r="C8618" t="s">
        <v>765</v>
      </c>
      <c r="D8618">
        <v>2023</v>
      </c>
      <c r="E8618">
        <v>74790672</v>
      </c>
      <c r="F8618">
        <v>90289000</v>
      </c>
      <c r="G8618">
        <v>36353000</v>
      </c>
      <c r="H8618">
        <v>94818000</v>
      </c>
      <c r="I8618">
        <v>296250672</v>
      </c>
      <c r="J8618">
        <f t="shared" si="137"/>
        <v>74062668</v>
      </c>
    </row>
    <row r="8619" spans="1:10">
      <c r="A8619" t="s">
        <v>759</v>
      </c>
      <c r="B8619" t="s">
        <v>766</v>
      </c>
      <c r="C8619" t="s">
        <v>767</v>
      </c>
      <c r="D8619">
        <v>2023</v>
      </c>
      <c r="E8619">
        <v>91792000</v>
      </c>
      <c r="F8619">
        <v>31014072</v>
      </c>
      <c r="G8619">
        <v>12431000</v>
      </c>
      <c r="H8619">
        <v>394000</v>
      </c>
      <c r="I8619">
        <v>135631072</v>
      </c>
      <c r="J8619">
        <f t="shared" ref="J8619:J8682" si="138">AVERAGEIF(E8619:H8619, "&gt;0")</f>
        <v>33907768</v>
      </c>
    </row>
    <row r="8620" spans="1:10">
      <c r="A8620" t="s">
        <v>759</v>
      </c>
      <c r="B8620" t="s">
        <v>768</v>
      </c>
      <c r="C8620" t="s">
        <v>769</v>
      </c>
      <c r="D8620">
        <v>2023</v>
      </c>
      <c r="E8620">
        <v>0</v>
      </c>
      <c r="F8620">
        <v>0</v>
      </c>
      <c r="G8620">
        <v>1018999</v>
      </c>
      <c r="H8620">
        <v>0</v>
      </c>
      <c r="I8620">
        <v>1018999</v>
      </c>
      <c r="J8620">
        <f t="shared" si="138"/>
        <v>1018999</v>
      </c>
    </row>
    <row r="8621" spans="1:10">
      <c r="A8621" t="s">
        <v>759</v>
      </c>
      <c r="B8621" t="s">
        <v>768</v>
      </c>
      <c r="C8621" t="s">
        <v>769</v>
      </c>
      <c r="D8621">
        <v>2023</v>
      </c>
      <c r="E8621">
        <v>79800131</v>
      </c>
      <c r="F8621">
        <v>48095000</v>
      </c>
      <c r="G8621">
        <v>13752000</v>
      </c>
      <c r="H8621">
        <v>132803000</v>
      </c>
      <c r="I8621">
        <v>274450131</v>
      </c>
      <c r="J8621">
        <f t="shared" si="138"/>
        <v>68612532.75</v>
      </c>
    </row>
    <row r="8622" spans="1:10">
      <c r="A8622" t="s">
        <v>759</v>
      </c>
      <c r="B8622" t="s">
        <v>770</v>
      </c>
      <c r="C8622" t="s">
        <v>771</v>
      </c>
      <c r="D8622">
        <v>2023</v>
      </c>
      <c r="E8622">
        <v>17072817</v>
      </c>
      <c r="F8622">
        <v>35682000</v>
      </c>
      <c r="G8622">
        <v>36205000</v>
      </c>
      <c r="H8622">
        <v>49878000</v>
      </c>
      <c r="I8622">
        <v>138837817</v>
      </c>
      <c r="J8622">
        <f t="shared" si="138"/>
        <v>34709454.25</v>
      </c>
    </row>
    <row r="8623" spans="1:10">
      <c r="A8623" t="s">
        <v>759</v>
      </c>
      <c r="B8623" t="s">
        <v>937</v>
      </c>
      <c r="C8623" t="s">
        <v>938</v>
      </c>
      <c r="D8623">
        <v>2023</v>
      </c>
      <c r="E8623">
        <v>12706366</v>
      </c>
      <c r="F8623">
        <v>37669000</v>
      </c>
      <c r="G8623">
        <v>4219000</v>
      </c>
      <c r="H8623">
        <v>0</v>
      </c>
      <c r="I8623">
        <v>54594366</v>
      </c>
      <c r="J8623">
        <f t="shared" si="138"/>
        <v>18198122</v>
      </c>
    </row>
    <row r="8624" spans="1:10">
      <c r="A8624" t="s">
        <v>759</v>
      </c>
      <c r="B8624" t="s">
        <v>772</v>
      </c>
      <c r="C8624" t="s">
        <v>773</v>
      </c>
      <c r="D8624">
        <v>2023</v>
      </c>
      <c r="E8624">
        <v>0</v>
      </c>
      <c r="F8624">
        <v>78520492</v>
      </c>
      <c r="G8624">
        <v>81000000</v>
      </c>
      <c r="H8624">
        <v>1488000</v>
      </c>
      <c r="I8624">
        <v>161008492</v>
      </c>
      <c r="J8624">
        <f t="shared" si="138"/>
        <v>53669497.333333336</v>
      </c>
    </row>
    <row r="8625" spans="1:10">
      <c r="A8625" t="s">
        <v>759</v>
      </c>
      <c r="B8625" t="s">
        <v>774</v>
      </c>
      <c r="C8625" t="s">
        <v>775</v>
      </c>
      <c r="D8625">
        <v>2023</v>
      </c>
      <c r="E8625">
        <v>79631089</v>
      </c>
      <c r="F8625">
        <v>93828000</v>
      </c>
      <c r="G8625">
        <v>13436000</v>
      </c>
      <c r="H8625">
        <v>47006000</v>
      </c>
      <c r="I8625">
        <v>233901089</v>
      </c>
      <c r="J8625">
        <f t="shared" si="138"/>
        <v>58475272.25</v>
      </c>
    </row>
    <row r="8626" spans="1:10">
      <c r="A8626" t="s">
        <v>759</v>
      </c>
      <c r="B8626" t="s">
        <v>774</v>
      </c>
      <c r="C8626" t="s">
        <v>775</v>
      </c>
      <c r="D8626">
        <v>2023</v>
      </c>
      <c r="E8626">
        <v>0</v>
      </c>
      <c r="F8626">
        <v>0</v>
      </c>
      <c r="G8626">
        <v>0</v>
      </c>
      <c r="H8626">
        <v>3088000</v>
      </c>
      <c r="I8626">
        <v>3088000</v>
      </c>
      <c r="J8626">
        <f t="shared" si="138"/>
        <v>3088000</v>
      </c>
    </row>
    <row r="8627" spans="1:10">
      <c r="A8627" t="s">
        <v>759</v>
      </c>
      <c r="B8627" t="s">
        <v>2621</v>
      </c>
      <c r="C8627" t="s">
        <v>2622</v>
      </c>
      <c r="D8627">
        <v>2023</v>
      </c>
      <c r="E8627">
        <v>0</v>
      </c>
      <c r="F8627">
        <v>5000000</v>
      </c>
      <c r="G8627">
        <v>5000000</v>
      </c>
      <c r="H8627">
        <v>5000000</v>
      </c>
      <c r="I8627">
        <v>15000000</v>
      </c>
      <c r="J8627">
        <f t="shared" si="138"/>
        <v>5000000</v>
      </c>
    </row>
    <row r="8628" spans="1:10">
      <c r="A8628" t="s">
        <v>759</v>
      </c>
      <c r="B8628" t="s">
        <v>776</v>
      </c>
      <c r="C8628" t="s">
        <v>777</v>
      </c>
      <c r="D8628">
        <v>2023</v>
      </c>
      <c r="E8628">
        <v>0</v>
      </c>
      <c r="F8628">
        <v>0</v>
      </c>
      <c r="G8628">
        <v>0</v>
      </c>
      <c r="H8628">
        <v>4881114</v>
      </c>
      <c r="I8628">
        <v>4881114</v>
      </c>
      <c r="J8628">
        <f t="shared" si="138"/>
        <v>4881114</v>
      </c>
    </row>
    <row r="8629" spans="1:10">
      <c r="A8629" t="s">
        <v>759</v>
      </c>
      <c r="B8629" t="s">
        <v>778</v>
      </c>
      <c r="C8629" t="s">
        <v>779</v>
      </c>
      <c r="D8629">
        <v>2023</v>
      </c>
      <c r="E8629">
        <v>485000</v>
      </c>
      <c r="F8629">
        <v>0</v>
      </c>
      <c r="G8629">
        <v>0</v>
      </c>
      <c r="H8629">
        <v>0</v>
      </c>
      <c r="I8629">
        <v>485000</v>
      </c>
      <c r="J8629">
        <f t="shared" si="138"/>
        <v>485000</v>
      </c>
    </row>
    <row r="8630" spans="1:10">
      <c r="A8630" t="s">
        <v>759</v>
      </c>
      <c r="B8630" t="s">
        <v>780</v>
      </c>
      <c r="C8630" t="s">
        <v>781</v>
      </c>
      <c r="D8630">
        <v>2023</v>
      </c>
      <c r="E8630">
        <v>189830203</v>
      </c>
      <c r="F8630">
        <v>116464000</v>
      </c>
      <c r="G8630">
        <v>47189000</v>
      </c>
      <c r="H8630">
        <v>159418000</v>
      </c>
      <c r="I8630">
        <v>512901203</v>
      </c>
      <c r="J8630">
        <f t="shared" si="138"/>
        <v>128225300.75</v>
      </c>
    </row>
    <row r="8631" spans="1:10">
      <c r="A8631" t="s">
        <v>759</v>
      </c>
      <c r="B8631" t="s">
        <v>782</v>
      </c>
      <c r="C8631" t="s">
        <v>783</v>
      </c>
      <c r="D8631">
        <v>2023</v>
      </c>
      <c r="E8631">
        <v>10223626</v>
      </c>
      <c r="F8631">
        <v>66370000</v>
      </c>
      <c r="G8631">
        <v>7793000</v>
      </c>
      <c r="H8631">
        <v>131273000</v>
      </c>
      <c r="I8631">
        <v>215659626</v>
      </c>
      <c r="J8631">
        <f t="shared" si="138"/>
        <v>53914906.5</v>
      </c>
    </row>
    <row r="8632" spans="1:10">
      <c r="A8632" t="s">
        <v>759</v>
      </c>
      <c r="B8632" t="s">
        <v>782</v>
      </c>
      <c r="C8632" t="s">
        <v>783</v>
      </c>
      <c r="D8632">
        <v>2023</v>
      </c>
      <c r="E8632">
        <v>0</v>
      </c>
      <c r="F8632">
        <v>0</v>
      </c>
      <c r="G8632">
        <v>12214590</v>
      </c>
      <c r="H8632">
        <v>0</v>
      </c>
      <c r="I8632">
        <v>12214590</v>
      </c>
      <c r="J8632">
        <f t="shared" si="138"/>
        <v>12214590</v>
      </c>
    </row>
    <row r="8633" spans="1:10">
      <c r="A8633" t="s">
        <v>759</v>
      </c>
      <c r="B8633" t="s">
        <v>784</v>
      </c>
      <c r="C8633" t="s">
        <v>785</v>
      </c>
      <c r="D8633">
        <v>2023</v>
      </c>
      <c r="E8633">
        <v>514152</v>
      </c>
      <c r="F8633">
        <v>7335000</v>
      </c>
      <c r="G8633">
        <v>0</v>
      </c>
      <c r="H8633">
        <v>0</v>
      </c>
      <c r="I8633">
        <v>7849152</v>
      </c>
      <c r="J8633">
        <f t="shared" si="138"/>
        <v>3924576</v>
      </c>
    </row>
    <row r="8634" spans="1:10">
      <c r="A8634" t="s">
        <v>759</v>
      </c>
      <c r="B8634" t="s">
        <v>790</v>
      </c>
      <c r="C8634" t="s">
        <v>791</v>
      </c>
      <c r="D8634">
        <v>2023</v>
      </c>
      <c r="E8634">
        <v>26277747</v>
      </c>
      <c r="F8634">
        <v>59288000</v>
      </c>
      <c r="G8634">
        <v>10358000</v>
      </c>
      <c r="H8634">
        <v>7349000</v>
      </c>
      <c r="I8634">
        <v>103272747</v>
      </c>
      <c r="J8634">
        <f t="shared" si="138"/>
        <v>25818186.75</v>
      </c>
    </row>
    <row r="8635" spans="1:10">
      <c r="A8635" t="s">
        <v>759</v>
      </c>
      <c r="B8635" t="s">
        <v>792</v>
      </c>
      <c r="C8635" t="s">
        <v>793</v>
      </c>
      <c r="D8635">
        <v>2023</v>
      </c>
      <c r="E8635">
        <v>0</v>
      </c>
      <c r="F8635">
        <v>7293932</v>
      </c>
      <c r="G8635">
        <v>22633000</v>
      </c>
      <c r="H8635">
        <v>10000000</v>
      </c>
      <c r="I8635">
        <v>39926932</v>
      </c>
      <c r="J8635">
        <f t="shared" si="138"/>
        <v>13308977.333333334</v>
      </c>
    </row>
    <row r="8636" spans="1:10">
      <c r="A8636" t="s">
        <v>759</v>
      </c>
      <c r="B8636" t="s">
        <v>798</v>
      </c>
      <c r="C8636" t="s">
        <v>799</v>
      </c>
      <c r="D8636">
        <v>2023</v>
      </c>
      <c r="E8636">
        <v>17042580</v>
      </c>
      <c r="F8636">
        <v>8911000</v>
      </c>
      <c r="G8636">
        <v>0</v>
      </c>
      <c r="H8636">
        <v>0</v>
      </c>
      <c r="I8636">
        <v>25953580</v>
      </c>
      <c r="J8636">
        <f t="shared" si="138"/>
        <v>12976790</v>
      </c>
    </row>
    <row r="8637" spans="1:10">
      <c r="A8637" t="s">
        <v>759</v>
      </c>
      <c r="B8637" t="s">
        <v>804</v>
      </c>
      <c r="C8637" t="s">
        <v>805</v>
      </c>
      <c r="D8637">
        <v>2023</v>
      </c>
      <c r="E8637">
        <v>13500000</v>
      </c>
      <c r="F8637">
        <v>0</v>
      </c>
      <c r="G8637">
        <v>0</v>
      </c>
      <c r="H8637">
        <v>0</v>
      </c>
      <c r="I8637">
        <v>13500000</v>
      </c>
      <c r="J8637">
        <f t="shared" si="138"/>
        <v>13500000</v>
      </c>
    </row>
    <row r="8638" spans="1:10">
      <c r="A8638" t="s">
        <v>759</v>
      </c>
      <c r="B8638" t="s">
        <v>806</v>
      </c>
      <c r="C8638" t="s">
        <v>807</v>
      </c>
      <c r="D8638">
        <v>2023</v>
      </c>
      <c r="E8638">
        <v>165866</v>
      </c>
      <c r="F8638">
        <v>792000</v>
      </c>
      <c r="G8638">
        <v>0</v>
      </c>
      <c r="H8638">
        <v>0</v>
      </c>
      <c r="I8638">
        <v>957866</v>
      </c>
      <c r="J8638">
        <f t="shared" si="138"/>
        <v>478933</v>
      </c>
    </row>
    <row r="8639" spans="1:10">
      <c r="A8639" t="s">
        <v>759</v>
      </c>
      <c r="B8639" t="s">
        <v>806</v>
      </c>
      <c r="C8639" t="s">
        <v>807</v>
      </c>
      <c r="D8639">
        <v>2023</v>
      </c>
      <c r="E8639">
        <v>159000</v>
      </c>
      <c r="F8639">
        <v>0</v>
      </c>
      <c r="G8639">
        <v>0</v>
      </c>
      <c r="H8639">
        <v>0</v>
      </c>
      <c r="I8639">
        <v>159000</v>
      </c>
      <c r="J8639">
        <f t="shared" si="138"/>
        <v>159000</v>
      </c>
    </row>
    <row r="8640" spans="1:10">
      <c r="A8640" t="s">
        <v>817</v>
      </c>
      <c r="B8640" t="s">
        <v>818</v>
      </c>
      <c r="C8640" t="s">
        <v>819</v>
      </c>
      <c r="D8640">
        <v>2023</v>
      </c>
      <c r="E8640">
        <v>0</v>
      </c>
      <c r="F8640">
        <v>4526661</v>
      </c>
      <c r="G8640">
        <v>807000</v>
      </c>
      <c r="H8640">
        <v>11171000</v>
      </c>
      <c r="I8640">
        <v>16504661</v>
      </c>
      <c r="J8640">
        <f t="shared" si="138"/>
        <v>5501553.666666667</v>
      </c>
    </row>
    <row r="8641" spans="1:10">
      <c r="A8641" t="s">
        <v>817</v>
      </c>
      <c r="B8641" t="s">
        <v>820</v>
      </c>
      <c r="C8641" t="s">
        <v>821</v>
      </c>
      <c r="D8641">
        <v>2023</v>
      </c>
      <c r="E8641">
        <v>0</v>
      </c>
      <c r="F8641">
        <v>1222035</v>
      </c>
      <c r="G8641">
        <v>3800000</v>
      </c>
      <c r="H8641">
        <v>3050000</v>
      </c>
      <c r="I8641">
        <v>8072035</v>
      </c>
      <c r="J8641">
        <f t="shared" si="138"/>
        <v>2690678.3333333335</v>
      </c>
    </row>
    <row r="8642" spans="1:10">
      <c r="A8642" t="s">
        <v>822</v>
      </c>
      <c r="B8642" t="s">
        <v>823</v>
      </c>
      <c r="C8642" t="s">
        <v>824</v>
      </c>
      <c r="D8642">
        <v>2023</v>
      </c>
      <c r="E8642">
        <v>69735680</v>
      </c>
      <c r="F8642">
        <v>132283000</v>
      </c>
      <c r="G8642">
        <v>103825000</v>
      </c>
      <c r="H8642">
        <v>95508000</v>
      </c>
      <c r="I8642">
        <v>401351680</v>
      </c>
      <c r="J8642">
        <f t="shared" si="138"/>
        <v>100337920</v>
      </c>
    </row>
    <row r="8643" spans="1:10">
      <c r="A8643" t="s">
        <v>822</v>
      </c>
      <c r="B8643" t="s">
        <v>823</v>
      </c>
      <c r="C8643" t="s">
        <v>824</v>
      </c>
      <c r="D8643">
        <v>2023</v>
      </c>
      <c r="E8643">
        <v>865565</v>
      </c>
      <c r="F8643">
        <v>0</v>
      </c>
      <c r="G8643">
        <v>0</v>
      </c>
      <c r="H8643">
        <v>0</v>
      </c>
      <c r="I8643">
        <v>865565</v>
      </c>
      <c r="J8643">
        <f t="shared" si="138"/>
        <v>865565</v>
      </c>
    </row>
    <row r="8644" spans="1:10">
      <c r="A8644" t="s">
        <v>822</v>
      </c>
      <c r="B8644" t="s">
        <v>823</v>
      </c>
      <c r="C8644" t="s">
        <v>824</v>
      </c>
      <c r="D8644">
        <v>2023</v>
      </c>
      <c r="E8644">
        <v>19941245</v>
      </c>
      <c r="F8644">
        <v>0</v>
      </c>
      <c r="G8644">
        <v>22288000</v>
      </c>
      <c r="H8644">
        <v>0</v>
      </c>
      <c r="I8644">
        <v>42229245</v>
      </c>
      <c r="J8644">
        <f t="shared" si="138"/>
        <v>21114622.5</v>
      </c>
    </row>
    <row r="8645" spans="1:10">
      <c r="A8645" t="s">
        <v>822</v>
      </c>
      <c r="B8645" t="s">
        <v>825</v>
      </c>
      <c r="C8645" t="s">
        <v>826</v>
      </c>
      <c r="D8645">
        <v>2023</v>
      </c>
      <c r="E8645">
        <v>6050814</v>
      </c>
      <c r="F8645">
        <v>23000</v>
      </c>
      <c r="G8645">
        <v>317000</v>
      </c>
      <c r="H8645">
        <v>1682000</v>
      </c>
      <c r="I8645">
        <v>8072814</v>
      </c>
      <c r="J8645">
        <f t="shared" si="138"/>
        <v>2018203.5</v>
      </c>
    </row>
    <row r="8646" spans="1:10">
      <c r="A8646" t="s">
        <v>822</v>
      </c>
      <c r="B8646" t="s">
        <v>829</v>
      </c>
      <c r="C8646" t="s">
        <v>830</v>
      </c>
      <c r="D8646">
        <v>2023</v>
      </c>
      <c r="E8646">
        <v>93501</v>
      </c>
      <c r="F8646">
        <v>13000</v>
      </c>
      <c r="G8646">
        <v>1564000</v>
      </c>
      <c r="H8646">
        <v>2191000</v>
      </c>
      <c r="I8646">
        <v>3861501</v>
      </c>
      <c r="J8646">
        <f t="shared" si="138"/>
        <v>965375.25</v>
      </c>
    </row>
    <row r="8647" spans="1:10">
      <c r="A8647" t="s">
        <v>822</v>
      </c>
      <c r="B8647" t="s">
        <v>831</v>
      </c>
      <c r="C8647" t="s">
        <v>832</v>
      </c>
      <c r="D8647">
        <v>2023</v>
      </c>
      <c r="E8647">
        <v>3773374</v>
      </c>
      <c r="F8647">
        <v>1800000</v>
      </c>
      <c r="G8647">
        <v>2043000</v>
      </c>
      <c r="H8647">
        <v>1200000</v>
      </c>
      <c r="I8647">
        <v>8816374</v>
      </c>
      <c r="J8647">
        <f t="shared" si="138"/>
        <v>2204093.5</v>
      </c>
    </row>
    <row r="8648" spans="1:10">
      <c r="A8648" t="s">
        <v>822</v>
      </c>
      <c r="B8648" t="s">
        <v>831</v>
      </c>
      <c r="C8648" t="s">
        <v>832</v>
      </c>
      <c r="D8648">
        <v>2023</v>
      </c>
      <c r="E8648">
        <v>0</v>
      </c>
      <c r="F8648">
        <v>0</v>
      </c>
      <c r="G8648">
        <v>6218918</v>
      </c>
      <c r="H8648">
        <v>1345000</v>
      </c>
      <c r="I8648">
        <v>7563918</v>
      </c>
      <c r="J8648">
        <f t="shared" si="138"/>
        <v>3781959</v>
      </c>
    </row>
    <row r="8649" spans="1:10">
      <c r="A8649" t="s">
        <v>688</v>
      </c>
      <c r="B8649" t="s">
        <v>1664</v>
      </c>
      <c r="C8649" t="s">
        <v>1665</v>
      </c>
      <c r="D8649">
        <v>2023</v>
      </c>
      <c r="E8649">
        <v>45590999</v>
      </c>
      <c r="F8649">
        <v>9000000</v>
      </c>
      <c r="G8649">
        <v>9000000</v>
      </c>
      <c r="H8649">
        <v>9000000</v>
      </c>
      <c r="I8649">
        <v>72590999</v>
      </c>
      <c r="J8649">
        <f t="shared" si="138"/>
        <v>18147749.75</v>
      </c>
    </row>
    <row r="8650" spans="1:10">
      <c r="A8650" t="s">
        <v>688</v>
      </c>
      <c r="B8650" t="s">
        <v>839</v>
      </c>
      <c r="C8650" t="s">
        <v>840</v>
      </c>
      <c r="D8650">
        <v>2023</v>
      </c>
      <c r="E8650">
        <v>0</v>
      </c>
      <c r="F8650">
        <v>346741749</v>
      </c>
      <c r="G8650">
        <v>5000000</v>
      </c>
      <c r="H8650">
        <v>5000000</v>
      </c>
      <c r="I8650">
        <v>356741749</v>
      </c>
      <c r="J8650">
        <f t="shared" si="138"/>
        <v>118913916.33333333</v>
      </c>
    </row>
    <row r="8651" spans="1:10">
      <c r="A8651" t="s">
        <v>688</v>
      </c>
      <c r="B8651" t="s">
        <v>841</v>
      </c>
      <c r="C8651" t="s">
        <v>842</v>
      </c>
      <c r="D8651">
        <v>2023</v>
      </c>
      <c r="E8651">
        <v>10694000</v>
      </c>
      <c r="F8651">
        <v>166589955</v>
      </c>
      <c r="G8651">
        <v>21444000</v>
      </c>
      <c r="H8651">
        <v>58440000</v>
      </c>
      <c r="I8651">
        <v>257167955</v>
      </c>
      <c r="J8651">
        <f t="shared" si="138"/>
        <v>64291988.75</v>
      </c>
    </row>
    <row r="8652" spans="1:10">
      <c r="A8652" t="s">
        <v>688</v>
      </c>
      <c r="B8652" t="s">
        <v>689</v>
      </c>
      <c r="C8652" t="s">
        <v>690</v>
      </c>
      <c r="D8652">
        <v>2023</v>
      </c>
      <c r="E8652">
        <v>0</v>
      </c>
      <c r="F8652">
        <v>0</v>
      </c>
      <c r="G8652">
        <v>228302061</v>
      </c>
      <c r="H8652">
        <v>614579000</v>
      </c>
      <c r="I8652">
        <v>842881061</v>
      </c>
      <c r="J8652">
        <f t="shared" si="138"/>
        <v>421440530.5</v>
      </c>
    </row>
    <row r="8653" spans="1:10">
      <c r="A8653" t="s">
        <v>843</v>
      </c>
      <c r="B8653" t="s">
        <v>844</v>
      </c>
      <c r="C8653" t="s">
        <v>845</v>
      </c>
      <c r="D8653">
        <v>2023</v>
      </c>
      <c r="E8653">
        <v>0</v>
      </c>
      <c r="F8653">
        <v>0</v>
      </c>
      <c r="G8653">
        <v>0</v>
      </c>
      <c r="H8653">
        <v>1999513</v>
      </c>
      <c r="I8653">
        <v>1999513</v>
      </c>
      <c r="J8653">
        <f t="shared" si="138"/>
        <v>1999513</v>
      </c>
    </row>
    <row r="8654" spans="1:10">
      <c r="A8654" t="s">
        <v>843</v>
      </c>
      <c r="B8654" t="s">
        <v>844</v>
      </c>
      <c r="C8654" t="s">
        <v>845</v>
      </c>
      <c r="D8654">
        <v>2023</v>
      </c>
      <c r="E8654">
        <v>35209533</v>
      </c>
      <c r="F8654">
        <v>372863000</v>
      </c>
      <c r="G8654">
        <v>259798000</v>
      </c>
      <c r="H8654">
        <v>125797000</v>
      </c>
      <c r="I8654">
        <v>793667533</v>
      </c>
      <c r="J8654">
        <f t="shared" si="138"/>
        <v>198416883.25</v>
      </c>
    </row>
    <row r="8655" spans="1:10">
      <c r="A8655" t="s">
        <v>843</v>
      </c>
      <c r="B8655" t="s">
        <v>844</v>
      </c>
      <c r="C8655" t="s">
        <v>845</v>
      </c>
      <c r="D8655">
        <v>2023</v>
      </c>
      <c r="E8655">
        <v>0</v>
      </c>
      <c r="F8655">
        <v>0</v>
      </c>
      <c r="G8655">
        <v>0</v>
      </c>
      <c r="H8655">
        <v>2999999</v>
      </c>
      <c r="I8655">
        <v>2999999</v>
      </c>
      <c r="J8655">
        <f t="shared" si="138"/>
        <v>2999999</v>
      </c>
    </row>
    <row r="8656" spans="1:10">
      <c r="A8656" t="s">
        <v>843</v>
      </c>
      <c r="B8656" t="s">
        <v>846</v>
      </c>
      <c r="C8656" t="s">
        <v>847</v>
      </c>
      <c r="D8656">
        <v>2023</v>
      </c>
      <c r="E8656">
        <v>800000</v>
      </c>
      <c r="F8656">
        <v>35180670</v>
      </c>
      <c r="G8656">
        <v>132545000</v>
      </c>
      <c r="H8656">
        <v>98580000</v>
      </c>
      <c r="I8656">
        <v>267105670</v>
      </c>
      <c r="J8656">
        <f t="shared" si="138"/>
        <v>66776417.5</v>
      </c>
    </row>
    <row r="8657" spans="1:10">
      <c r="A8657" t="s">
        <v>843</v>
      </c>
      <c r="B8657" t="s">
        <v>848</v>
      </c>
      <c r="C8657" t="s">
        <v>849</v>
      </c>
      <c r="D8657">
        <v>2023</v>
      </c>
      <c r="E8657">
        <v>15000000</v>
      </c>
      <c r="F8657">
        <v>2301047</v>
      </c>
      <c r="G8657">
        <v>0</v>
      </c>
      <c r="H8657">
        <v>1500000</v>
      </c>
      <c r="I8657">
        <v>18801047</v>
      </c>
      <c r="J8657">
        <f t="shared" si="138"/>
        <v>6267015.666666667</v>
      </c>
    </row>
    <row r="8658" spans="1:10">
      <c r="A8658" t="s">
        <v>843</v>
      </c>
      <c r="B8658" t="s">
        <v>850</v>
      </c>
      <c r="C8658" t="s">
        <v>851</v>
      </c>
      <c r="D8658">
        <v>2023</v>
      </c>
      <c r="E8658">
        <v>205684712</v>
      </c>
      <c r="F8658">
        <v>291408000</v>
      </c>
      <c r="G8658">
        <v>313968000</v>
      </c>
      <c r="H8658">
        <v>329434000</v>
      </c>
      <c r="I8658">
        <v>1140494712</v>
      </c>
      <c r="J8658">
        <f t="shared" si="138"/>
        <v>285123678</v>
      </c>
    </row>
    <row r="8659" spans="1:10">
      <c r="A8659" t="s">
        <v>843</v>
      </c>
      <c r="B8659" t="s">
        <v>850</v>
      </c>
      <c r="C8659" t="s">
        <v>851</v>
      </c>
      <c r="D8659">
        <v>2023</v>
      </c>
      <c r="E8659">
        <v>0</v>
      </c>
      <c r="F8659">
        <v>19523999</v>
      </c>
      <c r="G8659">
        <v>61000000</v>
      </c>
      <c r="H8659">
        <v>54376000</v>
      </c>
      <c r="I8659">
        <v>134899999</v>
      </c>
      <c r="J8659">
        <f t="shared" si="138"/>
        <v>44966666.333333336</v>
      </c>
    </row>
    <row r="8660" spans="1:10">
      <c r="A8660" t="s">
        <v>843</v>
      </c>
      <c r="B8660" t="s">
        <v>852</v>
      </c>
      <c r="C8660" t="s">
        <v>853</v>
      </c>
      <c r="D8660">
        <v>2023</v>
      </c>
      <c r="E8660">
        <v>7910175</v>
      </c>
      <c r="F8660">
        <v>39224000</v>
      </c>
      <c r="G8660">
        <v>71920000</v>
      </c>
      <c r="H8660">
        <v>15000000</v>
      </c>
      <c r="I8660">
        <v>134054175</v>
      </c>
      <c r="J8660">
        <f t="shared" si="138"/>
        <v>33513543.75</v>
      </c>
    </row>
    <row r="8661" spans="1:10">
      <c r="A8661" t="s">
        <v>843</v>
      </c>
      <c r="B8661" t="s">
        <v>1668</v>
      </c>
      <c r="C8661" t="s">
        <v>1669</v>
      </c>
      <c r="D8661">
        <v>2023</v>
      </c>
      <c r="E8661">
        <v>62155000</v>
      </c>
      <c r="F8661">
        <v>0</v>
      </c>
      <c r="G8661">
        <v>0</v>
      </c>
      <c r="H8661">
        <v>0</v>
      </c>
      <c r="I8661">
        <v>62155000</v>
      </c>
      <c r="J8661">
        <f t="shared" si="138"/>
        <v>62155000</v>
      </c>
    </row>
    <row r="8662" spans="1:10">
      <c r="A8662" t="s">
        <v>854</v>
      </c>
      <c r="B8662" t="s">
        <v>2661</v>
      </c>
      <c r="C8662" t="s">
        <v>2662</v>
      </c>
      <c r="D8662">
        <v>2023</v>
      </c>
      <c r="E8662">
        <v>4523999</v>
      </c>
      <c r="F8662">
        <v>0</v>
      </c>
      <c r="G8662">
        <v>0</v>
      </c>
      <c r="H8662">
        <v>0</v>
      </c>
      <c r="I8662">
        <v>4523999</v>
      </c>
      <c r="J8662">
        <f t="shared" si="138"/>
        <v>4523999</v>
      </c>
    </row>
    <row r="8663" spans="1:10">
      <c r="A8663" t="s">
        <v>854</v>
      </c>
      <c r="B8663" t="s">
        <v>855</v>
      </c>
      <c r="C8663" t="s">
        <v>856</v>
      </c>
      <c r="D8663">
        <v>2023</v>
      </c>
      <c r="E8663">
        <v>178418000</v>
      </c>
      <c r="F8663">
        <v>455597835</v>
      </c>
      <c r="G8663">
        <v>468302000</v>
      </c>
      <c r="H8663">
        <v>681378000</v>
      </c>
      <c r="I8663">
        <v>1783695835</v>
      </c>
      <c r="J8663">
        <f t="shared" si="138"/>
        <v>445923958.75</v>
      </c>
    </row>
    <row r="8664" spans="1:10">
      <c r="A8664" t="s">
        <v>854</v>
      </c>
      <c r="B8664" t="s">
        <v>855</v>
      </c>
      <c r="C8664" t="s">
        <v>856</v>
      </c>
      <c r="D8664">
        <v>2023</v>
      </c>
      <c r="E8664">
        <v>0</v>
      </c>
      <c r="F8664">
        <v>5645312</v>
      </c>
      <c r="G8664">
        <v>4500000</v>
      </c>
      <c r="H8664">
        <v>63037000</v>
      </c>
      <c r="I8664">
        <v>73182312</v>
      </c>
      <c r="J8664">
        <f t="shared" si="138"/>
        <v>24394104</v>
      </c>
    </row>
    <row r="8665" spans="1:10">
      <c r="A8665" t="s">
        <v>854</v>
      </c>
      <c r="B8665" t="s">
        <v>2212</v>
      </c>
      <c r="C8665" t="s">
        <v>2213</v>
      </c>
      <c r="D8665">
        <v>2023</v>
      </c>
      <c r="E8665">
        <v>91373638</v>
      </c>
      <c r="F8665">
        <v>53000000</v>
      </c>
      <c r="G8665">
        <v>3500000</v>
      </c>
      <c r="H8665">
        <v>4500000</v>
      </c>
      <c r="I8665">
        <v>152373638</v>
      </c>
      <c r="J8665">
        <f t="shared" si="138"/>
        <v>38093409.5</v>
      </c>
    </row>
    <row r="8666" spans="1:10">
      <c r="A8666" t="s">
        <v>854</v>
      </c>
      <c r="B8666" t="s">
        <v>857</v>
      </c>
      <c r="C8666" t="s">
        <v>858</v>
      </c>
      <c r="D8666">
        <v>2023</v>
      </c>
      <c r="E8666">
        <v>629793642</v>
      </c>
      <c r="F8666">
        <v>383398000</v>
      </c>
      <c r="G8666">
        <v>528941000</v>
      </c>
      <c r="H8666">
        <v>140284000</v>
      </c>
      <c r="I8666">
        <v>1682416642</v>
      </c>
      <c r="J8666">
        <f t="shared" si="138"/>
        <v>420604160.5</v>
      </c>
    </row>
    <row r="8667" spans="1:10">
      <c r="A8667" t="s">
        <v>854</v>
      </c>
      <c r="B8667" t="s">
        <v>2214</v>
      </c>
      <c r="C8667" t="s">
        <v>2215</v>
      </c>
      <c r="D8667">
        <v>2023</v>
      </c>
      <c r="E8667">
        <v>1424750</v>
      </c>
      <c r="F8667">
        <v>1000000</v>
      </c>
      <c r="G8667">
        <v>0</v>
      </c>
      <c r="H8667">
        <v>0</v>
      </c>
      <c r="I8667">
        <v>2424750</v>
      </c>
      <c r="J8667">
        <f t="shared" si="138"/>
        <v>1212375</v>
      </c>
    </row>
    <row r="8668" spans="1:10">
      <c r="A8668" t="s">
        <v>854</v>
      </c>
      <c r="B8668" t="s">
        <v>1820</v>
      </c>
      <c r="C8668" t="s">
        <v>1821</v>
      </c>
      <c r="D8668">
        <v>2023</v>
      </c>
      <c r="E8668">
        <v>67661</v>
      </c>
      <c r="F8668">
        <v>1000000</v>
      </c>
      <c r="G8668">
        <v>0</v>
      </c>
      <c r="H8668">
        <v>1000000</v>
      </c>
      <c r="I8668">
        <v>2067661</v>
      </c>
      <c r="J8668">
        <f t="shared" si="138"/>
        <v>689220.33333333337</v>
      </c>
    </row>
    <row r="8669" spans="1:10">
      <c r="A8669" t="s">
        <v>854</v>
      </c>
      <c r="B8669" t="s">
        <v>861</v>
      </c>
      <c r="C8669" t="s">
        <v>862</v>
      </c>
      <c r="D8669">
        <v>2023</v>
      </c>
      <c r="E8669">
        <v>22000000</v>
      </c>
      <c r="F8669">
        <v>192606091</v>
      </c>
      <c r="G8669">
        <v>290480000</v>
      </c>
      <c r="H8669">
        <v>113200000</v>
      </c>
      <c r="I8669">
        <v>618286091</v>
      </c>
      <c r="J8669">
        <f t="shared" si="138"/>
        <v>154571522.75</v>
      </c>
    </row>
    <row r="8670" spans="1:10">
      <c r="A8670" t="s">
        <v>854</v>
      </c>
      <c r="B8670" t="s">
        <v>861</v>
      </c>
      <c r="C8670" t="s">
        <v>862</v>
      </c>
      <c r="D8670">
        <v>2023</v>
      </c>
      <c r="E8670">
        <v>14999940</v>
      </c>
      <c r="F8670">
        <v>2700000</v>
      </c>
      <c r="G8670">
        <v>0</v>
      </c>
      <c r="H8670">
        <v>2700000</v>
      </c>
      <c r="I8670">
        <v>20399940</v>
      </c>
      <c r="J8670">
        <f t="shared" si="138"/>
        <v>6799980</v>
      </c>
    </row>
    <row r="8671" spans="1:10">
      <c r="A8671" t="s">
        <v>854</v>
      </c>
      <c r="B8671" t="s">
        <v>863</v>
      </c>
      <c r="C8671" t="s">
        <v>864</v>
      </c>
      <c r="D8671">
        <v>2023</v>
      </c>
      <c r="E8671">
        <v>0</v>
      </c>
      <c r="F8671">
        <v>32460469</v>
      </c>
      <c r="G8671">
        <v>34392000</v>
      </c>
      <c r="H8671">
        <v>25375000</v>
      </c>
      <c r="I8671">
        <v>92227469</v>
      </c>
      <c r="J8671">
        <f t="shared" si="138"/>
        <v>30742489.666666668</v>
      </c>
    </row>
    <row r="8672" spans="1:10">
      <c r="A8672" t="s">
        <v>854</v>
      </c>
      <c r="B8672" t="s">
        <v>865</v>
      </c>
      <c r="C8672" t="s">
        <v>866</v>
      </c>
      <c r="D8672">
        <v>2023</v>
      </c>
      <c r="E8672">
        <v>5017539</v>
      </c>
      <c r="F8672">
        <v>4000000</v>
      </c>
      <c r="G8672">
        <v>33000000</v>
      </c>
      <c r="H8672">
        <v>0</v>
      </c>
      <c r="I8672">
        <v>42017539</v>
      </c>
      <c r="J8672">
        <f t="shared" si="138"/>
        <v>14005846.333333334</v>
      </c>
    </row>
    <row r="8673" spans="1:10">
      <c r="A8673" t="s">
        <v>9</v>
      </c>
      <c r="B8673" t="s">
        <v>10</v>
      </c>
      <c r="C8673" t="s">
        <v>11</v>
      </c>
      <c r="D8673">
        <v>2023</v>
      </c>
      <c r="E8673">
        <v>809959</v>
      </c>
      <c r="F8673">
        <v>676000</v>
      </c>
      <c r="G8673">
        <v>10648000</v>
      </c>
      <c r="H8673">
        <v>580000</v>
      </c>
      <c r="I8673">
        <v>12713959</v>
      </c>
      <c r="J8673">
        <f t="shared" si="138"/>
        <v>3178489.75</v>
      </c>
    </row>
    <row r="8674" spans="1:10">
      <c r="A8674" t="s">
        <v>9</v>
      </c>
      <c r="B8674" t="s">
        <v>12</v>
      </c>
      <c r="C8674" t="s">
        <v>13</v>
      </c>
      <c r="D8674">
        <v>2023</v>
      </c>
      <c r="E8674">
        <v>2976998</v>
      </c>
      <c r="F8674">
        <v>2164000</v>
      </c>
      <c r="G8674">
        <v>0</v>
      </c>
      <c r="H8674">
        <v>0</v>
      </c>
      <c r="I8674">
        <v>5140998</v>
      </c>
      <c r="J8674">
        <f t="shared" si="138"/>
        <v>2570499</v>
      </c>
    </row>
    <row r="8675" spans="1:10">
      <c r="A8675" t="s">
        <v>9</v>
      </c>
      <c r="B8675" t="s">
        <v>2489</v>
      </c>
      <c r="C8675" t="s">
        <v>1673</v>
      </c>
      <c r="D8675">
        <v>2023</v>
      </c>
      <c r="E8675">
        <v>350000</v>
      </c>
      <c r="F8675">
        <v>0</v>
      </c>
      <c r="G8675">
        <v>0</v>
      </c>
      <c r="H8675">
        <v>0</v>
      </c>
      <c r="I8675">
        <v>350000</v>
      </c>
      <c r="J8675">
        <f t="shared" si="138"/>
        <v>350000</v>
      </c>
    </row>
    <row r="8676" spans="1:10">
      <c r="A8676" t="s">
        <v>9</v>
      </c>
      <c r="B8676" t="s">
        <v>2490</v>
      </c>
      <c r="C8676" t="s">
        <v>2491</v>
      </c>
      <c r="D8676">
        <v>2023</v>
      </c>
      <c r="E8676">
        <v>374000</v>
      </c>
      <c r="F8676">
        <v>0</v>
      </c>
      <c r="G8676">
        <v>0</v>
      </c>
      <c r="H8676">
        <v>0</v>
      </c>
      <c r="I8676">
        <v>374000</v>
      </c>
      <c r="J8676">
        <f t="shared" si="138"/>
        <v>374000</v>
      </c>
    </row>
    <row r="8677" spans="1:10">
      <c r="A8677" t="s">
        <v>9</v>
      </c>
      <c r="B8677" t="s">
        <v>2492</v>
      </c>
      <c r="C8677" t="s">
        <v>907</v>
      </c>
      <c r="D8677">
        <v>2023</v>
      </c>
      <c r="E8677">
        <v>3324000</v>
      </c>
      <c r="F8677">
        <v>0</v>
      </c>
      <c r="G8677">
        <v>0</v>
      </c>
      <c r="H8677">
        <v>0</v>
      </c>
      <c r="I8677">
        <v>3324000</v>
      </c>
      <c r="J8677">
        <f t="shared" si="138"/>
        <v>3324000</v>
      </c>
    </row>
    <row r="8678" spans="1:10">
      <c r="A8678" t="s">
        <v>9</v>
      </c>
      <c r="B8678" t="s">
        <v>2663</v>
      </c>
      <c r="C8678" t="s">
        <v>2664</v>
      </c>
      <c r="D8678">
        <v>2023</v>
      </c>
      <c r="E8678">
        <v>435000</v>
      </c>
      <c r="F8678">
        <v>0</v>
      </c>
      <c r="G8678">
        <v>0</v>
      </c>
      <c r="H8678">
        <v>0</v>
      </c>
      <c r="I8678">
        <v>435000</v>
      </c>
      <c r="J8678">
        <f t="shared" si="138"/>
        <v>435000</v>
      </c>
    </row>
    <row r="8679" spans="1:10">
      <c r="A8679" t="s">
        <v>9</v>
      </c>
      <c r="B8679" t="s">
        <v>2665</v>
      </c>
      <c r="C8679" t="s">
        <v>2666</v>
      </c>
      <c r="D8679">
        <v>2023</v>
      </c>
      <c r="E8679">
        <v>350000</v>
      </c>
      <c r="F8679">
        <v>0</v>
      </c>
      <c r="G8679">
        <v>0</v>
      </c>
      <c r="H8679">
        <v>0</v>
      </c>
      <c r="I8679">
        <v>350000</v>
      </c>
      <c r="J8679">
        <f t="shared" si="138"/>
        <v>350000</v>
      </c>
    </row>
    <row r="8680" spans="1:10">
      <c r="A8680" t="s">
        <v>16</v>
      </c>
      <c r="B8680" t="s">
        <v>2631</v>
      </c>
      <c r="C8680" t="s">
        <v>2632</v>
      </c>
      <c r="D8680">
        <v>2023</v>
      </c>
      <c r="E8680">
        <v>40000000</v>
      </c>
      <c r="F8680">
        <v>0</v>
      </c>
      <c r="G8680">
        <v>0</v>
      </c>
      <c r="H8680">
        <v>0</v>
      </c>
      <c r="I8680">
        <v>40000000</v>
      </c>
      <c r="J8680">
        <f t="shared" si="138"/>
        <v>40000000</v>
      </c>
    </row>
    <row r="8681" spans="1:10">
      <c r="A8681" t="s">
        <v>16</v>
      </c>
      <c r="B8681" t="s">
        <v>2139</v>
      </c>
      <c r="C8681" t="s">
        <v>2140</v>
      </c>
      <c r="D8681">
        <v>2023</v>
      </c>
      <c r="E8681">
        <v>3592047</v>
      </c>
      <c r="F8681">
        <v>0</v>
      </c>
      <c r="G8681">
        <v>675000</v>
      </c>
      <c r="H8681">
        <v>0</v>
      </c>
      <c r="I8681">
        <v>4267047</v>
      </c>
      <c r="J8681">
        <f t="shared" si="138"/>
        <v>2133523.5</v>
      </c>
    </row>
    <row r="8682" spans="1:10">
      <c r="A8682" t="s">
        <v>16</v>
      </c>
      <c r="B8682" t="s">
        <v>19</v>
      </c>
      <c r="C8682" t="s">
        <v>20</v>
      </c>
      <c r="D8682">
        <v>2023</v>
      </c>
      <c r="E8682">
        <v>122301545</v>
      </c>
      <c r="F8682">
        <v>4444000</v>
      </c>
      <c r="G8682">
        <v>1000</v>
      </c>
      <c r="H8682">
        <v>0</v>
      </c>
      <c r="I8682">
        <v>126746545</v>
      </c>
      <c r="J8682">
        <f t="shared" si="138"/>
        <v>42248848.333333336</v>
      </c>
    </row>
    <row r="8683" spans="1:10">
      <c r="A8683" t="s">
        <v>16</v>
      </c>
      <c r="B8683" t="s">
        <v>21</v>
      </c>
      <c r="C8683" t="s">
        <v>22</v>
      </c>
      <c r="D8683">
        <v>2023</v>
      </c>
      <c r="E8683">
        <v>95953887</v>
      </c>
      <c r="F8683">
        <v>0</v>
      </c>
      <c r="G8683">
        <v>0</v>
      </c>
      <c r="H8683">
        <v>0</v>
      </c>
      <c r="I8683">
        <v>95953887</v>
      </c>
      <c r="J8683">
        <f t="shared" ref="J8683:J8746" si="139">AVERAGEIF(E8683:H8683, "&gt;0")</f>
        <v>95953887</v>
      </c>
    </row>
    <row r="8684" spans="1:10">
      <c r="A8684" t="s">
        <v>25</v>
      </c>
      <c r="B8684" t="s">
        <v>1832</v>
      </c>
      <c r="C8684" t="s">
        <v>27</v>
      </c>
      <c r="D8684">
        <v>2023</v>
      </c>
      <c r="E8684">
        <v>0</v>
      </c>
      <c r="F8684">
        <v>0</v>
      </c>
      <c r="G8684">
        <v>3718463</v>
      </c>
      <c r="H8684">
        <v>173864000</v>
      </c>
      <c r="I8684">
        <v>177582463</v>
      </c>
      <c r="J8684">
        <f t="shared" si="139"/>
        <v>88791231.5</v>
      </c>
    </row>
    <row r="8685" spans="1:10">
      <c r="A8685" t="s">
        <v>25</v>
      </c>
      <c r="B8685" t="s">
        <v>1833</v>
      </c>
      <c r="C8685" t="s">
        <v>29</v>
      </c>
      <c r="D8685">
        <v>2023</v>
      </c>
      <c r="E8685">
        <v>0</v>
      </c>
      <c r="F8685">
        <v>0</v>
      </c>
      <c r="G8685">
        <v>0</v>
      </c>
      <c r="H8685">
        <v>1799997</v>
      </c>
      <c r="I8685">
        <v>1799997</v>
      </c>
      <c r="J8685">
        <f t="shared" si="139"/>
        <v>1799997</v>
      </c>
    </row>
    <row r="8686" spans="1:10">
      <c r="A8686" t="s">
        <v>25</v>
      </c>
      <c r="B8686" t="s">
        <v>1834</v>
      </c>
      <c r="C8686" t="s">
        <v>917</v>
      </c>
      <c r="D8686">
        <v>2023</v>
      </c>
      <c r="E8686">
        <v>0</v>
      </c>
      <c r="F8686">
        <v>0</v>
      </c>
      <c r="G8686">
        <v>0</v>
      </c>
      <c r="H8686">
        <v>278163</v>
      </c>
      <c r="I8686">
        <v>278163</v>
      </c>
      <c r="J8686">
        <f t="shared" si="139"/>
        <v>278163</v>
      </c>
    </row>
    <row r="8687" spans="1:10">
      <c r="A8687" t="s">
        <v>25</v>
      </c>
      <c r="B8687" t="s">
        <v>1835</v>
      </c>
      <c r="C8687" t="s">
        <v>31</v>
      </c>
      <c r="D8687">
        <v>2023</v>
      </c>
      <c r="E8687">
        <v>1641715</v>
      </c>
      <c r="F8687">
        <v>3470000</v>
      </c>
      <c r="G8687">
        <v>4664000</v>
      </c>
      <c r="H8687">
        <v>8681000</v>
      </c>
      <c r="I8687">
        <v>18456715</v>
      </c>
      <c r="J8687">
        <f t="shared" si="139"/>
        <v>4614178.75</v>
      </c>
    </row>
    <row r="8688" spans="1:10">
      <c r="A8688" t="s">
        <v>25</v>
      </c>
      <c r="B8688" t="s">
        <v>1836</v>
      </c>
      <c r="C8688" t="s">
        <v>33</v>
      </c>
      <c r="D8688">
        <v>2023</v>
      </c>
      <c r="E8688">
        <v>1282390605</v>
      </c>
      <c r="F8688">
        <v>2117784000</v>
      </c>
      <c r="G8688">
        <v>2196100000</v>
      </c>
      <c r="H8688">
        <v>1696447000</v>
      </c>
      <c r="I8688">
        <v>7292721605</v>
      </c>
      <c r="J8688">
        <f t="shared" si="139"/>
        <v>1823180401.25</v>
      </c>
    </row>
    <row r="8689" spans="1:10">
      <c r="A8689" t="s">
        <v>25</v>
      </c>
      <c r="B8689" t="s">
        <v>2298</v>
      </c>
      <c r="C8689" t="s">
        <v>35</v>
      </c>
      <c r="D8689">
        <v>2023</v>
      </c>
      <c r="E8689">
        <v>0</v>
      </c>
      <c r="F8689">
        <v>0</v>
      </c>
      <c r="G8689">
        <v>0</v>
      </c>
      <c r="H8689">
        <v>9392025</v>
      </c>
      <c r="I8689">
        <v>9392025</v>
      </c>
      <c r="J8689">
        <f t="shared" si="139"/>
        <v>9392025</v>
      </c>
    </row>
    <row r="8690" spans="1:10">
      <c r="A8690" t="s">
        <v>25</v>
      </c>
      <c r="B8690" t="s">
        <v>2496</v>
      </c>
      <c r="C8690" t="s">
        <v>1055</v>
      </c>
      <c r="D8690">
        <v>2023</v>
      </c>
      <c r="E8690">
        <v>42000</v>
      </c>
      <c r="F8690">
        <v>0</v>
      </c>
      <c r="G8690">
        <v>0</v>
      </c>
      <c r="H8690">
        <v>0</v>
      </c>
      <c r="I8690">
        <v>42000</v>
      </c>
      <c r="J8690">
        <f t="shared" si="139"/>
        <v>42000</v>
      </c>
    </row>
    <row r="8691" spans="1:10">
      <c r="A8691" t="s">
        <v>38</v>
      </c>
      <c r="B8691" t="s">
        <v>41</v>
      </c>
      <c r="C8691" t="s">
        <v>42</v>
      </c>
      <c r="D8691">
        <v>2023</v>
      </c>
      <c r="E8691">
        <v>0</v>
      </c>
      <c r="F8691">
        <v>0</v>
      </c>
      <c r="G8691">
        <v>0</v>
      </c>
      <c r="H8691">
        <v>546690</v>
      </c>
      <c r="I8691">
        <v>546690</v>
      </c>
      <c r="J8691">
        <f t="shared" si="139"/>
        <v>546690</v>
      </c>
    </row>
    <row r="8692" spans="1:10">
      <c r="A8692" t="s">
        <v>38</v>
      </c>
      <c r="B8692" t="s">
        <v>43</v>
      </c>
      <c r="C8692" t="s">
        <v>44</v>
      </c>
      <c r="D8692">
        <v>2023</v>
      </c>
      <c r="E8692">
        <v>0</v>
      </c>
      <c r="F8692">
        <v>0</v>
      </c>
      <c r="G8692">
        <v>0</v>
      </c>
      <c r="H8692">
        <v>98585884</v>
      </c>
      <c r="I8692">
        <v>98585884</v>
      </c>
      <c r="J8692">
        <f t="shared" si="139"/>
        <v>98585884</v>
      </c>
    </row>
    <row r="8693" spans="1:10">
      <c r="A8693" t="s">
        <v>38</v>
      </c>
      <c r="B8693" t="s">
        <v>1127</v>
      </c>
      <c r="C8693" t="s">
        <v>1128</v>
      </c>
      <c r="D8693">
        <v>2023</v>
      </c>
      <c r="E8693">
        <v>1103000</v>
      </c>
      <c r="F8693">
        <v>0</v>
      </c>
      <c r="G8693">
        <v>0</v>
      </c>
      <c r="H8693">
        <v>0</v>
      </c>
      <c r="I8693">
        <v>1103000</v>
      </c>
      <c r="J8693">
        <f t="shared" si="139"/>
        <v>1103000</v>
      </c>
    </row>
    <row r="8694" spans="1:10">
      <c r="A8694" t="s">
        <v>38</v>
      </c>
      <c r="B8694" t="s">
        <v>1127</v>
      </c>
      <c r="C8694" t="s">
        <v>1128</v>
      </c>
      <c r="D8694">
        <v>2023</v>
      </c>
      <c r="E8694">
        <v>1092281</v>
      </c>
      <c r="F8694">
        <v>1975000</v>
      </c>
      <c r="G8694">
        <v>0</v>
      </c>
      <c r="H8694">
        <v>3603000</v>
      </c>
      <c r="I8694">
        <v>6670281</v>
      </c>
      <c r="J8694">
        <f t="shared" si="139"/>
        <v>2223427</v>
      </c>
    </row>
    <row r="8695" spans="1:10">
      <c r="A8695" t="s">
        <v>38</v>
      </c>
      <c r="B8695" t="s">
        <v>45</v>
      </c>
      <c r="C8695" t="s">
        <v>46</v>
      </c>
      <c r="D8695">
        <v>2023</v>
      </c>
      <c r="E8695">
        <v>0</v>
      </c>
      <c r="F8695">
        <v>326998</v>
      </c>
      <c r="G8695">
        <v>0</v>
      </c>
      <c r="H8695">
        <v>0</v>
      </c>
      <c r="I8695">
        <v>326998</v>
      </c>
      <c r="J8695">
        <f t="shared" si="139"/>
        <v>326998</v>
      </c>
    </row>
    <row r="8696" spans="1:10">
      <c r="A8696" t="s">
        <v>38</v>
      </c>
      <c r="B8696" t="s">
        <v>1674</v>
      </c>
      <c r="C8696" t="s">
        <v>1675</v>
      </c>
      <c r="D8696">
        <v>2023</v>
      </c>
      <c r="E8696">
        <v>612854</v>
      </c>
      <c r="F8696">
        <v>6532000</v>
      </c>
      <c r="G8696">
        <v>0</v>
      </c>
      <c r="H8696">
        <v>0</v>
      </c>
      <c r="I8696">
        <v>7144854</v>
      </c>
      <c r="J8696">
        <f t="shared" si="139"/>
        <v>3572427</v>
      </c>
    </row>
    <row r="8697" spans="1:10">
      <c r="A8697" t="s">
        <v>38</v>
      </c>
      <c r="B8697" t="s">
        <v>47</v>
      </c>
      <c r="C8697" t="s">
        <v>48</v>
      </c>
      <c r="D8697">
        <v>2023</v>
      </c>
      <c r="E8697">
        <v>0</v>
      </c>
      <c r="F8697">
        <v>9799845</v>
      </c>
      <c r="G8697">
        <v>11108000</v>
      </c>
      <c r="H8697">
        <v>13460000</v>
      </c>
      <c r="I8697">
        <v>34367845</v>
      </c>
      <c r="J8697">
        <f t="shared" si="139"/>
        <v>11455948.333333334</v>
      </c>
    </row>
    <row r="8698" spans="1:10">
      <c r="A8698" t="s">
        <v>38</v>
      </c>
      <c r="B8698" t="s">
        <v>2141</v>
      </c>
      <c r="C8698" t="s">
        <v>2142</v>
      </c>
      <c r="D8698">
        <v>2023</v>
      </c>
      <c r="E8698">
        <v>143625</v>
      </c>
      <c r="F8698">
        <v>11141000</v>
      </c>
      <c r="G8698">
        <v>7454000</v>
      </c>
      <c r="H8698">
        <v>0</v>
      </c>
      <c r="I8698">
        <v>18738625</v>
      </c>
      <c r="J8698">
        <f t="shared" si="139"/>
        <v>6246208.333333333</v>
      </c>
    </row>
    <row r="8699" spans="1:10">
      <c r="A8699" t="s">
        <v>38</v>
      </c>
      <c r="B8699" t="s">
        <v>2228</v>
      </c>
      <c r="C8699" t="s">
        <v>2229</v>
      </c>
      <c r="D8699">
        <v>2023</v>
      </c>
      <c r="E8699">
        <v>0</v>
      </c>
      <c r="F8699">
        <v>12889000</v>
      </c>
      <c r="G8699">
        <v>0</v>
      </c>
      <c r="H8699">
        <v>0</v>
      </c>
      <c r="I8699">
        <v>12889000</v>
      </c>
      <c r="J8699">
        <f t="shared" si="139"/>
        <v>12889000</v>
      </c>
    </row>
    <row r="8700" spans="1:10">
      <c r="A8700" t="s">
        <v>38</v>
      </c>
      <c r="B8700" t="s">
        <v>51</v>
      </c>
      <c r="C8700" t="s">
        <v>52</v>
      </c>
      <c r="D8700">
        <v>2023</v>
      </c>
      <c r="E8700">
        <v>4829808</v>
      </c>
      <c r="F8700">
        <v>0</v>
      </c>
      <c r="G8700">
        <v>66935000</v>
      </c>
      <c r="H8700">
        <v>96439000</v>
      </c>
      <c r="I8700">
        <v>168203808</v>
      </c>
      <c r="J8700">
        <f t="shared" si="139"/>
        <v>56067936</v>
      </c>
    </row>
    <row r="8701" spans="1:10">
      <c r="A8701" t="s">
        <v>38</v>
      </c>
      <c r="B8701" t="s">
        <v>53</v>
      </c>
      <c r="C8701" t="s">
        <v>54</v>
      </c>
      <c r="D8701">
        <v>2023</v>
      </c>
      <c r="E8701">
        <v>0</v>
      </c>
      <c r="F8701">
        <v>2575962</v>
      </c>
      <c r="G8701">
        <v>0</v>
      </c>
      <c r="H8701">
        <v>460000</v>
      </c>
      <c r="I8701">
        <v>3035962</v>
      </c>
      <c r="J8701">
        <f t="shared" si="139"/>
        <v>1517981</v>
      </c>
    </row>
    <row r="8702" spans="1:10">
      <c r="A8702" t="s">
        <v>38</v>
      </c>
      <c r="B8702" t="s">
        <v>55</v>
      </c>
      <c r="C8702" t="s">
        <v>56</v>
      </c>
      <c r="D8702">
        <v>2023</v>
      </c>
      <c r="E8702">
        <v>0</v>
      </c>
      <c r="F8702">
        <v>11815322</v>
      </c>
      <c r="G8702">
        <v>1560000</v>
      </c>
      <c r="H8702">
        <v>0</v>
      </c>
      <c r="I8702">
        <v>13375322</v>
      </c>
      <c r="J8702">
        <f t="shared" si="139"/>
        <v>6687661</v>
      </c>
    </row>
    <row r="8703" spans="1:10">
      <c r="A8703" t="s">
        <v>38</v>
      </c>
      <c r="B8703" t="s">
        <v>57</v>
      </c>
      <c r="C8703" t="s">
        <v>58</v>
      </c>
      <c r="D8703">
        <v>2023</v>
      </c>
      <c r="E8703">
        <v>0</v>
      </c>
      <c r="F8703">
        <v>0</v>
      </c>
      <c r="G8703">
        <v>2666072</v>
      </c>
      <c r="H8703">
        <v>2600000</v>
      </c>
      <c r="I8703">
        <v>5266072</v>
      </c>
      <c r="J8703">
        <f t="shared" si="139"/>
        <v>2633036</v>
      </c>
    </row>
    <row r="8704" spans="1:10">
      <c r="A8704" t="s">
        <v>38</v>
      </c>
      <c r="B8704" t="s">
        <v>2143</v>
      </c>
      <c r="C8704" t="s">
        <v>2144</v>
      </c>
      <c r="D8704">
        <v>2023</v>
      </c>
      <c r="E8704">
        <v>0</v>
      </c>
      <c r="F8704">
        <v>423750</v>
      </c>
      <c r="G8704">
        <v>7795000</v>
      </c>
      <c r="H8704">
        <v>1385000</v>
      </c>
      <c r="I8704">
        <v>9603750</v>
      </c>
      <c r="J8704">
        <f t="shared" si="139"/>
        <v>3201250</v>
      </c>
    </row>
    <row r="8705" spans="1:10">
      <c r="A8705" t="s">
        <v>38</v>
      </c>
      <c r="B8705" t="s">
        <v>59</v>
      </c>
      <c r="C8705" t="s">
        <v>60</v>
      </c>
      <c r="D8705">
        <v>2023</v>
      </c>
      <c r="E8705">
        <v>19096727</v>
      </c>
      <c r="F8705">
        <v>6672000</v>
      </c>
      <c r="G8705">
        <v>7534000</v>
      </c>
      <c r="H8705">
        <v>2435000</v>
      </c>
      <c r="I8705">
        <v>35737727</v>
      </c>
      <c r="J8705">
        <f t="shared" si="139"/>
        <v>8934431.75</v>
      </c>
    </row>
    <row r="8706" spans="1:10">
      <c r="A8706" t="s">
        <v>38</v>
      </c>
      <c r="B8706" t="s">
        <v>61</v>
      </c>
      <c r="C8706" t="s">
        <v>62</v>
      </c>
      <c r="D8706">
        <v>2023</v>
      </c>
      <c r="E8706">
        <v>0</v>
      </c>
      <c r="F8706">
        <v>0</v>
      </c>
      <c r="G8706">
        <v>0</v>
      </c>
      <c r="H8706">
        <v>12727073</v>
      </c>
      <c r="I8706">
        <v>12727073</v>
      </c>
      <c r="J8706">
        <f t="shared" si="139"/>
        <v>12727073</v>
      </c>
    </row>
    <row r="8707" spans="1:10">
      <c r="A8707" t="s">
        <v>38</v>
      </c>
      <c r="B8707" t="s">
        <v>63</v>
      </c>
      <c r="C8707" t="s">
        <v>64</v>
      </c>
      <c r="D8707">
        <v>2023</v>
      </c>
      <c r="E8707">
        <v>1725299</v>
      </c>
      <c r="F8707">
        <v>6036000</v>
      </c>
      <c r="G8707">
        <v>0</v>
      </c>
      <c r="H8707">
        <v>0</v>
      </c>
      <c r="I8707">
        <v>7761299</v>
      </c>
      <c r="J8707">
        <f t="shared" si="139"/>
        <v>3880649.5</v>
      </c>
    </row>
    <row r="8708" spans="1:10">
      <c r="A8708" t="s">
        <v>38</v>
      </c>
      <c r="B8708" t="s">
        <v>71</v>
      </c>
      <c r="C8708" t="s">
        <v>72</v>
      </c>
      <c r="D8708">
        <v>2023</v>
      </c>
      <c r="E8708">
        <v>2503331</v>
      </c>
      <c r="F8708">
        <v>3636000</v>
      </c>
      <c r="G8708">
        <v>0</v>
      </c>
      <c r="H8708">
        <v>12551000</v>
      </c>
      <c r="I8708">
        <v>18690331</v>
      </c>
      <c r="J8708">
        <f t="shared" si="139"/>
        <v>6230110.333333333</v>
      </c>
    </row>
    <row r="8709" spans="1:10">
      <c r="A8709" t="s">
        <v>73</v>
      </c>
      <c r="B8709" t="s">
        <v>76</v>
      </c>
      <c r="C8709" t="s">
        <v>77</v>
      </c>
      <c r="D8709">
        <v>2023</v>
      </c>
      <c r="E8709">
        <v>0</v>
      </c>
      <c r="F8709">
        <v>253799</v>
      </c>
      <c r="G8709">
        <v>3432000</v>
      </c>
      <c r="H8709">
        <v>2231000</v>
      </c>
      <c r="I8709">
        <v>5916799</v>
      </c>
      <c r="J8709">
        <f t="shared" si="139"/>
        <v>1972266.3333333333</v>
      </c>
    </row>
    <row r="8710" spans="1:10">
      <c r="A8710" t="s">
        <v>73</v>
      </c>
      <c r="B8710" t="s">
        <v>76</v>
      </c>
      <c r="C8710" t="s">
        <v>77</v>
      </c>
      <c r="D8710">
        <v>2023</v>
      </c>
      <c r="E8710">
        <v>0</v>
      </c>
      <c r="F8710">
        <v>110576</v>
      </c>
      <c r="G8710">
        <v>0</v>
      </c>
      <c r="H8710">
        <v>186000</v>
      </c>
      <c r="I8710">
        <v>296576</v>
      </c>
      <c r="J8710">
        <f t="shared" si="139"/>
        <v>148288</v>
      </c>
    </row>
    <row r="8711" spans="1:10">
      <c r="A8711" t="s">
        <v>73</v>
      </c>
      <c r="B8711" t="s">
        <v>76</v>
      </c>
      <c r="C8711" t="s">
        <v>77</v>
      </c>
      <c r="D8711">
        <v>2023</v>
      </c>
      <c r="E8711">
        <v>0</v>
      </c>
      <c r="F8711">
        <v>356314</v>
      </c>
      <c r="G8711">
        <v>0</v>
      </c>
      <c r="H8711">
        <v>518000</v>
      </c>
      <c r="I8711">
        <v>874314</v>
      </c>
      <c r="J8711">
        <f t="shared" si="139"/>
        <v>437157</v>
      </c>
    </row>
    <row r="8712" spans="1:10">
      <c r="A8712" t="s">
        <v>73</v>
      </c>
      <c r="B8712" t="s">
        <v>78</v>
      </c>
      <c r="C8712" t="s">
        <v>79</v>
      </c>
      <c r="D8712">
        <v>2023</v>
      </c>
      <c r="E8712">
        <v>5551865</v>
      </c>
      <c r="F8712">
        <v>8969000</v>
      </c>
      <c r="G8712">
        <v>3970000</v>
      </c>
      <c r="H8712">
        <v>1160000</v>
      </c>
      <c r="I8712">
        <v>19650865</v>
      </c>
      <c r="J8712">
        <f t="shared" si="139"/>
        <v>4912716.25</v>
      </c>
    </row>
    <row r="8713" spans="1:10">
      <c r="A8713" t="s">
        <v>73</v>
      </c>
      <c r="B8713" t="s">
        <v>78</v>
      </c>
      <c r="C8713" t="s">
        <v>79</v>
      </c>
      <c r="D8713">
        <v>2023</v>
      </c>
      <c r="E8713">
        <v>1320679</v>
      </c>
      <c r="F8713">
        <v>1441000</v>
      </c>
      <c r="G8713">
        <v>0</v>
      </c>
      <c r="H8713">
        <v>0</v>
      </c>
      <c r="I8713">
        <v>2761679</v>
      </c>
      <c r="J8713">
        <f t="shared" si="139"/>
        <v>1380839.5</v>
      </c>
    </row>
    <row r="8714" spans="1:10">
      <c r="A8714" t="s">
        <v>73</v>
      </c>
      <c r="B8714" t="s">
        <v>78</v>
      </c>
      <c r="C8714" t="s">
        <v>79</v>
      </c>
      <c r="D8714">
        <v>2023</v>
      </c>
      <c r="E8714">
        <v>7251127</v>
      </c>
      <c r="F8714">
        <v>4082000</v>
      </c>
      <c r="G8714">
        <v>0</v>
      </c>
      <c r="H8714">
        <v>0</v>
      </c>
      <c r="I8714">
        <v>11333127</v>
      </c>
      <c r="J8714">
        <f t="shared" si="139"/>
        <v>5666563.5</v>
      </c>
    </row>
    <row r="8715" spans="1:10">
      <c r="A8715" t="s">
        <v>73</v>
      </c>
      <c r="B8715" t="s">
        <v>80</v>
      </c>
      <c r="C8715" t="s">
        <v>81</v>
      </c>
      <c r="D8715">
        <v>2023</v>
      </c>
      <c r="E8715">
        <v>0</v>
      </c>
      <c r="F8715">
        <v>0</v>
      </c>
      <c r="G8715">
        <v>277464216</v>
      </c>
      <c r="H8715">
        <v>0</v>
      </c>
      <c r="I8715">
        <v>277464216</v>
      </c>
      <c r="J8715">
        <f t="shared" si="139"/>
        <v>277464216</v>
      </c>
    </row>
    <row r="8716" spans="1:10">
      <c r="A8716" t="s">
        <v>73</v>
      </c>
      <c r="B8716" t="s">
        <v>2300</v>
      </c>
      <c r="C8716" t="s">
        <v>2301</v>
      </c>
      <c r="D8716">
        <v>2023</v>
      </c>
      <c r="E8716">
        <v>680000</v>
      </c>
      <c r="F8716">
        <v>0</v>
      </c>
      <c r="G8716">
        <v>0</v>
      </c>
      <c r="H8716">
        <v>0</v>
      </c>
      <c r="I8716">
        <v>680000</v>
      </c>
      <c r="J8716">
        <f t="shared" si="139"/>
        <v>680000</v>
      </c>
    </row>
    <row r="8717" spans="1:10">
      <c r="A8717" t="s">
        <v>73</v>
      </c>
      <c r="B8717" t="s">
        <v>2498</v>
      </c>
      <c r="C8717" t="s">
        <v>2499</v>
      </c>
      <c r="D8717">
        <v>2023</v>
      </c>
      <c r="E8717">
        <v>437000</v>
      </c>
      <c r="F8717">
        <v>0</v>
      </c>
      <c r="G8717">
        <v>0</v>
      </c>
      <c r="H8717">
        <v>0</v>
      </c>
      <c r="I8717">
        <v>437000</v>
      </c>
      <c r="J8717">
        <f t="shared" si="139"/>
        <v>437000</v>
      </c>
    </row>
    <row r="8718" spans="1:10">
      <c r="A8718" t="s">
        <v>82</v>
      </c>
      <c r="B8718" t="s">
        <v>83</v>
      </c>
      <c r="C8718" t="s">
        <v>84</v>
      </c>
      <c r="D8718">
        <v>2023</v>
      </c>
      <c r="E8718">
        <v>0</v>
      </c>
      <c r="F8718">
        <v>0</v>
      </c>
      <c r="G8718">
        <v>0</v>
      </c>
      <c r="H8718">
        <v>22771653</v>
      </c>
      <c r="I8718">
        <v>22771653</v>
      </c>
      <c r="J8718">
        <f t="shared" si="139"/>
        <v>22771653</v>
      </c>
    </row>
    <row r="8719" spans="1:10">
      <c r="A8719" t="s">
        <v>82</v>
      </c>
      <c r="B8719" t="s">
        <v>2145</v>
      </c>
      <c r="C8719" t="s">
        <v>2146</v>
      </c>
      <c r="D8719">
        <v>2023</v>
      </c>
      <c r="E8719">
        <v>0</v>
      </c>
      <c r="F8719">
        <v>6344799</v>
      </c>
      <c r="G8719">
        <v>46235000</v>
      </c>
      <c r="H8719">
        <v>0</v>
      </c>
      <c r="I8719">
        <v>52579799</v>
      </c>
      <c r="J8719">
        <f t="shared" si="139"/>
        <v>26289899.5</v>
      </c>
    </row>
    <row r="8720" spans="1:10">
      <c r="A8720" t="s">
        <v>85</v>
      </c>
      <c r="B8720" t="s">
        <v>2667</v>
      </c>
      <c r="C8720" t="s">
        <v>87</v>
      </c>
      <c r="D8720">
        <v>2023</v>
      </c>
      <c r="E8720">
        <v>37542000</v>
      </c>
      <c r="F8720">
        <v>0</v>
      </c>
      <c r="G8720">
        <v>0</v>
      </c>
      <c r="H8720">
        <v>0</v>
      </c>
      <c r="I8720">
        <v>37542000</v>
      </c>
      <c r="J8720">
        <f t="shared" si="139"/>
        <v>37542000</v>
      </c>
    </row>
    <row r="8721" spans="1:10">
      <c r="A8721" t="s">
        <v>85</v>
      </c>
      <c r="B8721" t="s">
        <v>2668</v>
      </c>
      <c r="C8721" t="s">
        <v>87</v>
      </c>
      <c r="D8721">
        <v>2023</v>
      </c>
      <c r="E8721">
        <v>20095999</v>
      </c>
      <c r="F8721">
        <v>0</v>
      </c>
      <c r="G8721">
        <v>0</v>
      </c>
      <c r="H8721">
        <v>0</v>
      </c>
      <c r="I8721">
        <v>20095999</v>
      </c>
      <c r="J8721">
        <f t="shared" si="139"/>
        <v>20095999</v>
      </c>
    </row>
    <row r="8722" spans="1:10">
      <c r="A8722" t="s">
        <v>85</v>
      </c>
      <c r="B8722" t="s">
        <v>1841</v>
      </c>
      <c r="C8722" t="s">
        <v>89</v>
      </c>
      <c r="D8722">
        <v>2023</v>
      </c>
      <c r="E8722">
        <v>0</v>
      </c>
      <c r="F8722">
        <v>110279000</v>
      </c>
      <c r="G8722">
        <v>0</v>
      </c>
      <c r="H8722">
        <v>0</v>
      </c>
      <c r="I8722">
        <v>110279000</v>
      </c>
      <c r="J8722">
        <f t="shared" si="139"/>
        <v>110279000</v>
      </c>
    </row>
    <row r="8723" spans="1:10">
      <c r="A8723" t="s">
        <v>85</v>
      </c>
      <c r="B8723" t="s">
        <v>1842</v>
      </c>
      <c r="C8723" t="s">
        <v>1677</v>
      </c>
      <c r="D8723">
        <v>2023</v>
      </c>
      <c r="E8723">
        <v>4143948385</v>
      </c>
      <c r="F8723">
        <v>4446280000</v>
      </c>
      <c r="G8723">
        <v>1239500000</v>
      </c>
      <c r="H8723">
        <v>1221500000</v>
      </c>
      <c r="I8723">
        <v>11051228385</v>
      </c>
      <c r="J8723">
        <f t="shared" si="139"/>
        <v>2762807096.25</v>
      </c>
    </row>
    <row r="8724" spans="1:10">
      <c r="A8724" t="s">
        <v>85</v>
      </c>
      <c r="B8724" t="s">
        <v>1843</v>
      </c>
      <c r="C8724" t="s">
        <v>91</v>
      </c>
      <c r="D8724">
        <v>2023</v>
      </c>
      <c r="E8724">
        <v>0</v>
      </c>
      <c r="F8724">
        <v>250</v>
      </c>
      <c r="G8724">
        <v>0</v>
      </c>
      <c r="H8724">
        <v>0</v>
      </c>
      <c r="I8724">
        <v>250</v>
      </c>
      <c r="J8724">
        <f t="shared" si="139"/>
        <v>250</v>
      </c>
    </row>
    <row r="8725" spans="1:10">
      <c r="A8725" t="s">
        <v>85</v>
      </c>
      <c r="B8725" t="s">
        <v>1845</v>
      </c>
      <c r="C8725" t="s">
        <v>1679</v>
      </c>
      <c r="D8725">
        <v>2023</v>
      </c>
      <c r="E8725">
        <v>13337000</v>
      </c>
      <c r="F8725">
        <v>0</v>
      </c>
      <c r="G8725">
        <v>0</v>
      </c>
      <c r="H8725">
        <v>0</v>
      </c>
      <c r="I8725">
        <v>13337000</v>
      </c>
      <c r="J8725">
        <f t="shared" si="139"/>
        <v>13337000</v>
      </c>
    </row>
    <row r="8726" spans="1:10">
      <c r="A8726" t="s">
        <v>85</v>
      </c>
      <c r="B8726" t="s">
        <v>1846</v>
      </c>
      <c r="C8726" t="s">
        <v>1446</v>
      </c>
      <c r="D8726">
        <v>2023</v>
      </c>
      <c r="E8726">
        <v>229846000</v>
      </c>
      <c r="F8726">
        <v>0</v>
      </c>
      <c r="G8726">
        <v>0</v>
      </c>
      <c r="H8726">
        <v>0</v>
      </c>
      <c r="I8726">
        <v>229846000</v>
      </c>
      <c r="J8726">
        <f t="shared" si="139"/>
        <v>229846000</v>
      </c>
    </row>
    <row r="8727" spans="1:10">
      <c r="A8727" t="s">
        <v>85</v>
      </c>
      <c r="B8727" t="s">
        <v>1862</v>
      </c>
      <c r="C8727" t="s">
        <v>1123</v>
      </c>
      <c r="D8727">
        <v>2023</v>
      </c>
      <c r="E8727">
        <v>7536000</v>
      </c>
      <c r="F8727">
        <v>0</v>
      </c>
      <c r="G8727">
        <v>0</v>
      </c>
      <c r="H8727">
        <v>0</v>
      </c>
      <c r="I8727">
        <v>7536000</v>
      </c>
      <c r="J8727">
        <f t="shared" si="139"/>
        <v>7536000</v>
      </c>
    </row>
    <row r="8728" spans="1:10">
      <c r="A8728" t="s">
        <v>85</v>
      </c>
      <c r="B8728" t="s">
        <v>1863</v>
      </c>
      <c r="C8728" t="s">
        <v>1170</v>
      </c>
      <c r="D8728">
        <v>2023</v>
      </c>
      <c r="E8728">
        <v>70000</v>
      </c>
      <c r="F8728">
        <v>0</v>
      </c>
      <c r="G8728">
        <v>0</v>
      </c>
      <c r="H8728">
        <v>0</v>
      </c>
      <c r="I8728">
        <v>70000</v>
      </c>
      <c r="J8728">
        <f t="shared" si="139"/>
        <v>70000</v>
      </c>
    </row>
    <row r="8729" spans="1:10">
      <c r="A8729" t="s">
        <v>85</v>
      </c>
      <c r="B8729" t="s">
        <v>1864</v>
      </c>
      <c r="C8729" t="s">
        <v>905</v>
      </c>
      <c r="D8729">
        <v>2023</v>
      </c>
      <c r="E8729">
        <v>10785000</v>
      </c>
      <c r="F8729">
        <v>0</v>
      </c>
      <c r="G8729">
        <v>0</v>
      </c>
      <c r="H8729">
        <v>0</v>
      </c>
      <c r="I8729">
        <v>10785000</v>
      </c>
      <c r="J8729">
        <f t="shared" si="139"/>
        <v>10785000</v>
      </c>
    </row>
    <row r="8730" spans="1:10">
      <c r="A8730" t="s">
        <v>85</v>
      </c>
      <c r="B8730" t="s">
        <v>1865</v>
      </c>
      <c r="C8730" t="s">
        <v>1144</v>
      </c>
      <c r="D8730">
        <v>2023</v>
      </c>
      <c r="E8730">
        <v>13294000</v>
      </c>
      <c r="F8730">
        <v>0</v>
      </c>
      <c r="G8730">
        <v>0</v>
      </c>
      <c r="H8730">
        <v>0</v>
      </c>
      <c r="I8730">
        <v>13294000</v>
      </c>
      <c r="J8730">
        <f t="shared" si="139"/>
        <v>13294000</v>
      </c>
    </row>
    <row r="8731" spans="1:10">
      <c r="A8731" t="s">
        <v>85</v>
      </c>
      <c r="B8731" t="s">
        <v>1866</v>
      </c>
      <c r="C8731" t="s">
        <v>980</v>
      </c>
      <c r="D8731">
        <v>2023</v>
      </c>
      <c r="E8731">
        <v>14257000</v>
      </c>
      <c r="F8731">
        <v>0</v>
      </c>
      <c r="G8731">
        <v>0</v>
      </c>
      <c r="H8731">
        <v>0</v>
      </c>
      <c r="I8731">
        <v>14257000</v>
      </c>
      <c r="J8731">
        <f t="shared" si="139"/>
        <v>14257000</v>
      </c>
    </row>
    <row r="8732" spans="1:10">
      <c r="A8732" t="s">
        <v>92</v>
      </c>
      <c r="B8732" t="s">
        <v>93</v>
      </c>
      <c r="C8732" t="s">
        <v>94</v>
      </c>
      <c r="D8732">
        <v>2023</v>
      </c>
      <c r="E8732">
        <v>52633751</v>
      </c>
      <c r="F8732">
        <v>139453000</v>
      </c>
      <c r="G8732">
        <v>216775000</v>
      </c>
      <c r="H8732">
        <v>137038000</v>
      </c>
      <c r="I8732">
        <v>545899751</v>
      </c>
      <c r="J8732">
        <f t="shared" si="139"/>
        <v>136474937.75</v>
      </c>
    </row>
    <row r="8733" spans="1:10">
      <c r="A8733" t="s">
        <v>92</v>
      </c>
      <c r="B8733" t="s">
        <v>93</v>
      </c>
      <c r="C8733" t="s">
        <v>94</v>
      </c>
      <c r="D8733">
        <v>2023</v>
      </c>
      <c r="E8733">
        <v>7356313</v>
      </c>
      <c r="F8733">
        <v>540000</v>
      </c>
      <c r="G8733">
        <v>10054000</v>
      </c>
      <c r="H8733">
        <v>1852000</v>
      </c>
      <c r="I8733">
        <v>19802313</v>
      </c>
      <c r="J8733">
        <f t="shared" si="139"/>
        <v>4950578.25</v>
      </c>
    </row>
    <row r="8734" spans="1:10">
      <c r="A8734" t="s">
        <v>92</v>
      </c>
      <c r="B8734" t="s">
        <v>2629</v>
      </c>
      <c r="C8734" t="s">
        <v>2630</v>
      </c>
      <c r="D8734">
        <v>2023</v>
      </c>
      <c r="E8734">
        <v>0</v>
      </c>
      <c r="F8734">
        <v>0</v>
      </c>
      <c r="G8734">
        <v>0</v>
      </c>
      <c r="H8734">
        <v>4300000</v>
      </c>
      <c r="I8734">
        <v>4300000</v>
      </c>
      <c r="J8734">
        <f t="shared" si="139"/>
        <v>4300000</v>
      </c>
    </row>
    <row r="8735" spans="1:10">
      <c r="A8735" t="s">
        <v>92</v>
      </c>
      <c r="B8735" t="s">
        <v>95</v>
      </c>
      <c r="C8735" t="s">
        <v>96</v>
      </c>
      <c r="D8735">
        <v>2023</v>
      </c>
      <c r="E8735">
        <v>51542393</v>
      </c>
      <c r="F8735">
        <v>81495000</v>
      </c>
      <c r="G8735">
        <v>83000000</v>
      </c>
      <c r="H8735">
        <v>51282000</v>
      </c>
      <c r="I8735">
        <v>267319393</v>
      </c>
      <c r="J8735">
        <f t="shared" si="139"/>
        <v>66829848.25</v>
      </c>
    </row>
    <row r="8736" spans="1:10">
      <c r="A8736" t="s">
        <v>92</v>
      </c>
      <c r="B8736" t="s">
        <v>95</v>
      </c>
      <c r="C8736" t="s">
        <v>96</v>
      </c>
      <c r="D8736">
        <v>2023</v>
      </c>
      <c r="E8736">
        <v>407609</v>
      </c>
      <c r="F8736">
        <v>0</v>
      </c>
      <c r="G8736">
        <v>0</v>
      </c>
      <c r="H8736">
        <v>0</v>
      </c>
      <c r="I8736">
        <v>407609</v>
      </c>
      <c r="J8736">
        <f t="shared" si="139"/>
        <v>407609</v>
      </c>
    </row>
    <row r="8737" spans="1:10">
      <c r="A8737" t="s">
        <v>92</v>
      </c>
      <c r="B8737" t="s">
        <v>97</v>
      </c>
      <c r="C8737" t="s">
        <v>98</v>
      </c>
      <c r="D8737">
        <v>2023</v>
      </c>
      <c r="E8737">
        <v>0</v>
      </c>
      <c r="F8737">
        <v>0</v>
      </c>
      <c r="G8737">
        <v>0</v>
      </c>
      <c r="H8737">
        <v>32100990</v>
      </c>
      <c r="I8737">
        <v>32100990</v>
      </c>
      <c r="J8737">
        <f t="shared" si="139"/>
        <v>32100990</v>
      </c>
    </row>
    <row r="8738" spans="1:10">
      <c r="A8738" t="s">
        <v>92</v>
      </c>
      <c r="B8738" t="s">
        <v>99</v>
      </c>
      <c r="C8738" t="s">
        <v>100</v>
      </c>
      <c r="D8738">
        <v>2023</v>
      </c>
      <c r="E8738">
        <v>0</v>
      </c>
      <c r="F8738">
        <v>0</v>
      </c>
      <c r="G8738">
        <v>0</v>
      </c>
      <c r="H8738">
        <v>4268986</v>
      </c>
      <c r="I8738">
        <v>4268986</v>
      </c>
      <c r="J8738">
        <f t="shared" si="139"/>
        <v>4268986</v>
      </c>
    </row>
    <row r="8739" spans="1:10">
      <c r="A8739" t="s">
        <v>92</v>
      </c>
      <c r="B8739" t="s">
        <v>101</v>
      </c>
      <c r="C8739" t="s">
        <v>102</v>
      </c>
      <c r="D8739">
        <v>2023</v>
      </c>
      <c r="E8739">
        <v>0</v>
      </c>
      <c r="F8739">
        <v>0</v>
      </c>
      <c r="G8739">
        <v>40570170</v>
      </c>
      <c r="H8739">
        <v>115733000</v>
      </c>
      <c r="I8739">
        <v>156303170</v>
      </c>
      <c r="J8739">
        <f t="shared" si="139"/>
        <v>78151585</v>
      </c>
    </row>
    <row r="8740" spans="1:10">
      <c r="A8740" t="s">
        <v>92</v>
      </c>
      <c r="B8740" t="s">
        <v>2627</v>
      </c>
      <c r="C8740" t="s">
        <v>2628</v>
      </c>
      <c r="D8740">
        <v>2023</v>
      </c>
      <c r="E8740">
        <v>243000</v>
      </c>
      <c r="F8740">
        <v>0</v>
      </c>
      <c r="G8740">
        <v>0</v>
      </c>
      <c r="H8740">
        <v>0</v>
      </c>
      <c r="I8740">
        <v>243000</v>
      </c>
      <c r="J8740">
        <f t="shared" si="139"/>
        <v>243000</v>
      </c>
    </row>
    <row r="8741" spans="1:10">
      <c r="A8741" t="s">
        <v>92</v>
      </c>
      <c r="B8741" t="s">
        <v>105</v>
      </c>
      <c r="C8741" t="s">
        <v>106</v>
      </c>
      <c r="D8741">
        <v>2023</v>
      </c>
      <c r="E8741">
        <v>0</v>
      </c>
      <c r="F8741">
        <v>0</v>
      </c>
      <c r="G8741">
        <v>1201067</v>
      </c>
      <c r="H8741">
        <v>5500000</v>
      </c>
      <c r="I8741">
        <v>6701067</v>
      </c>
      <c r="J8741">
        <f t="shared" si="139"/>
        <v>3350533.5</v>
      </c>
    </row>
    <row r="8742" spans="1:10">
      <c r="A8742" t="s">
        <v>92</v>
      </c>
      <c r="B8742" t="s">
        <v>107</v>
      </c>
      <c r="C8742" t="s">
        <v>108</v>
      </c>
      <c r="D8742">
        <v>2023</v>
      </c>
      <c r="E8742">
        <v>0</v>
      </c>
      <c r="F8742">
        <v>0</v>
      </c>
      <c r="G8742">
        <v>31269273</v>
      </c>
      <c r="H8742">
        <v>508000</v>
      </c>
      <c r="I8742">
        <v>31777273</v>
      </c>
      <c r="J8742">
        <f t="shared" si="139"/>
        <v>15888636.5</v>
      </c>
    </row>
    <row r="8743" spans="1:10">
      <c r="A8743" t="s">
        <v>92</v>
      </c>
      <c r="B8743" t="s">
        <v>109</v>
      </c>
      <c r="C8743" t="s">
        <v>110</v>
      </c>
      <c r="D8743">
        <v>2023</v>
      </c>
      <c r="E8743">
        <v>7000000</v>
      </c>
      <c r="F8743">
        <v>7000000</v>
      </c>
      <c r="G8743">
        <v>21600073</v>
      </c>
      <c r="H8743">
        <v>119335000</v>
      </c>
      <c r="I8743">
        <v>154935073</v>
      </c>
      <c r="J8743">
        <f t="shared" si="139"/>
        <v>38733768.25</v>
      </c>
    </row>
    <row r="8744" spans="1:10">
      <c r="A8744" t="s">
        <v>92</v>
      </c>
      <c r="B8744" t="s">
        <v>109</v>
      </c>
      <c r="C8744" t="s">
        <v>110</v>
      </c>
      <c r="D8744">
        <v>2023</v>
      </c>
      <c r="E8744">
        <v>872999</v>
      </c>
      <c r="F8744">
        <v>974000</v>
      </c>
      <c r="G8744">
        <v>216000</v>
      </c>
      <c r="H8744">
        <v>0</v>
      </c>
      <c r="I8744">
        <v>2062999</v>
      </c>
      <c r="J8744">
        <f t="shared" si="139"/>
        <v>687666.33333333337</v>
      </c>
    </row>
    <row r="8745" spans="1:10">
      <c r="A8745" t="s">
        <v>92</v>
      </c>
      <c r="B8745" t="s">
        <v>109</v>
      </c>
      <c r="C8745" t="s">
        <v>110</v>
      </c>
      <c r="D8745">
        <v>2023</v>
      </c>
      <c r="E8745">
        <v>0</v>
      </c>
      <c r="F8745">
        <v>34998</v>
      </c>
      <c r="G8745">
        <v>36000</v>
      </c>
      <c r="H8745">
        <v>0</v>
      </c>
      <c r="I8745">
        <v>70998</v>
      </c>
      <c r="J8745">
        <f t="shared" si="139"/>
        <v>35499</v>
      </c>
    </row>
    <row r="8746" spans="1:10">
      <c r="A8746" t="s">
        <v>92</v>
      </c>
      <c r="B8746" t="s">
        <v>113</v>
      </c>
      <c r="C8746" t="s">
        <v>114</v>
      </c>
      <c r="D8746">
        <v>2023</v>
      </c>
      <c r="E8746">
        <v>57273528</v>
      </c>
      <c r="F8746">
        <v>111552000</v>
      </c>
      <c r="G8746">
        <v>40885000</v>
      </c>
      <c r="H8746">
        <v>4124000</v>
      </c>
      <c r="I8746">
        <v>213834528</v>
      </c>
      <c r="J8746">
        <f t="shared" si="139"/>
        <v>53458632</v>
      </c>
    </row>
    <row r="8747" spans="1:10">
      <c r="A8747" t="s">
        <v>92</v>
      </c>
      <c r="B8747" t="s">
        <v>1310</v>
      </c>
      <c r="C8747" t="s">
        <v>1311</v>
      </c>
      <c r="D8747">
        <v>2023</v>
      </c>
      <c r="E8747">
        <v>11025000</v>
      </c>
      <c r="F8747">
        <v>0</v>
      </c>
      <c r="G8747">
        <v>0</v>
      </c>
      <c r="H8747">
        <v>0</v>
      </c>
      <c r="I8747">
        <v>11025000</v>
      </c>
      <c r="J8747">
        <f t="shared" ref="J8747:J8810" si="140">AVERAGEIF(E8747:H8747, "&gt;0")</f>
        <v>11025000</v>
      </c>
    </row>
    <row r="8748" spans="1:10">
      <c r="A8748" t="s">
        <v>92</v>
      </c>
      <c r="B8748" t="s">
        <v>1475</v>
      </c>
      <c r="C8748" t="s">
        <v>96</v>
      </c>
      <c r="D8748">
        <v>2023</v>
      </c>
      <c r="E8748">
        <v>6000000</v>
      </c>
      <c r="F8748">
        <v>0</v>
      </c>
      <c r="G8748">
        <v>0</v>
      </c>
      <c r="H8748">
        <v>0</v>
      </c>
      <c r="I8748">
        <v>6000000</v>
      </c>
      <c r="J8748">
        <f t="shared" si="140"/>
        <v>6000000</v>
      </c>
    </row>
    <row r="8749" spans="1:10">
      <c r="A8749" t="s">
        <v>92</v>
      </c>
      <c r="B8749" t="s">
        <v>2669</v>
      </c>
      <c r="C8749" t="s">
        <v>2670</v>
      </c>
      <c r="D8749">
        <v>2023</v>
      </c>
      <c r="E8749">
        <v>106000</v>
      </c>
      <c r="F8749">
        <v>0</v>
      </c>
      <c r="G8749">
        <v>0</v>
      </c>
      <c r="H8749">
        <v>0</v>
      </c>
      <c r="I8749">
        <v>106000</v>
      </c>
      <c r="J8749">
        <f t="shared" si="140"/>
        <v>106000</v>
      </c>
    </row>
    <row r="8750" spans="1:10">
      <c r="A8750" t="s">
        <v>92</v>
      </c>
      <c r="B8750" t="s">
        <v>2671</v>
      </c>
      <c r="C8750" t="s">
        <v>2637</v>
      </c>
      <c r="D8750">
        <v>2023</v>
      </c>
      <c r="E8750">
        <v>250000</v>
      </c>
      <c r="F8750">
        <v>0</v>
      </c>
      <c r="G8750">
        <v>0</v>
      </c>
      <c r="H8750">
        <v>0</v>
      </c>
      <c r="I8750">
        <v>250000</v>
      </c>
      <c r="J8750">
        <f t="shared" si="140"/>
        <v>250000</v>
      </c>
    </row>
    <row r="8751" spans="1:10">
      <c r="A8751" t="s">
        <v>92</v>
      </c>
      <c r="B8751" t="s">
        <v>2672</v>
      </c>
      <c r="C8751" t="s">
        <v>2673</v>
      </c>
      <c r="D8751">
        <v>2023</v>
      </c>
      <c r="E8751">
        <v>1500000</v>
      </c>
      <c r="F8751">
        <v>0</v>
      </c>
      <c r="G8751">
        <v>0</v>
      </c>
      <c r="H8751">
        <v>0</v>
      </c>
      <c r="I8751">
        <v>1500000</v>
      </c>
      <c r="J8751">
        <f t="shared" si="140"/>
        <v>1500000</v>
      </c>
    </row>
    <row r="8752" spans="1:10">
      <c r="A8752" t="s">
        <v>92</v>
      </c>
      <c r="B8752" t="s">
        <v>2636</v>
      </c>
      <c r="C8752" t="s">
        <v>2637</v>
      </c>
      <c r="D8752">
        <v>2023</v>
      </c>
      <c r="E8752">
        <v>1000000</v>
      </c>
      <c r="F8752">
        <v>0</v>
      </c>
      <c r="G8752">
        <v>0</v>
      </c>
      <c r="H8752">
        <v>0</v>
      </c>
      <c r="I8752">
        <v>1000000</v>
      </c>
      <c r="J8752">
        <f t="shared" si="140"/>
        <v>1000000</v>
      </c>
    </row>
    <row r="8753" spans="1:10">
      <c r="A8753" t="s">
        <v>92</v>
      </c>
      <c r="B8753" t="s">
        <v>2638</v>
      </c>
      <c r="C8753" t="s">
        <v>2307</v>
      </c>
      <c r="D8753">
        <v>2023</v>
      </c>
      <c r="E8753">
        <v>1834000</v>
      </c>
      <c r="F8753">
        <v>0</v>
      </c>
      <c r="G8753">
        <v>0</v>
      </c>
      <c r="H8753">
        <v>0</v>
      </c>
      <c r="I8753">
        <v>1834000</v>
      </c>
      <c r="J8753">
        <f t="shared" si="140"/>
        <v>1834000</v>
      </c>
    </row>
    <row r="8754" spans="1:10">
      <c r="A8754" t="s">
        <v>121</v>
      </c>
      <c r="B8754" t="s">
        <v>122</v>
      </c>
      <c r="C8754" t="s">
        <v>123</v>
      </c>
      <c r="D8754">
        <v>2023</v>
      </c>
      <c r="E8754">
        <v>19607380</v>
      </c>
      <c r="F8754">
        <v>9905000</v>
      </c>
      <c r="G8754">
        <v>9626000</v>
      </c>
      <c r="H8754">
        <v>16135000</v>
      </c>
      <c r="I8754">
        <v>55273380</v>
      </c>
      <c r="J8754">
        <f t="shared" si="140"/>
        <v>13818345</v>
      </c>
    </row>
    <row r="8755" spans="1:10">
      <c r="A8755" t="s">
        <v>121</v>
      </c>
      <c r="B8755" t="s">
        <v>124</v>
      </c>
      <c r="C8755" t="s">
        <v>125</v>
      </c>
      <c r="D8755">
        <v>2023</v>
      </c>
      <c r="E8755">
        <v>61832040</v>
      </c>
      <c r="F8755">
        <v>0</v>
      </c>
      <c r="G8755">
        <v>0</v>
      </c>
      <c r="H8755">
        <v>50000000</v>
      </c>
      <c r="I8755">
        <v>111832040</v>
      </c>
      <c r="J8755">
        <f t="shared" si="140"/>
        <v>55916020</v>
      </c>
    </row>
    <row r="8756" spans="1:10">
      <c r="A8756" t="s">
        <v>121</v>
      </c>
      <c r="B8756" t="s">
        <v>126</v>
      </c>
      <c r="C8756" t="s">
        <v>127</v>
      </c>
      <c r="D8756">
        <v>2023</v>
      </c>
      <c r="E8756">
        <v>10000000</v>
      </c>
      <c r="F8756">
        <v>4040951</v>
      </c>
      <c r="G8756">
        <v>9800000</v>
      </c>
      <c r="H8756">
        <v>20500000</v>
      </c>
      <c r="I8756">
        <v>44340951</v>
      </c>
      <c r="J8756">
        <f t="shared" si="140"/>
        <v>11085237.75</v>
      </c>
    </row>
    <row r="8757" spans="1:10">
      <c r="A8757" t="s">
        <v>121</v>
      </c>
      <c r="B8757" t="s">
        <v>126</v>
      </c>
      <c r="C8757" t="s">
        <v>127</v>
      </c>
      <c r="D8757">
        <v>2023</v>
      </c>
      <c r="E8757">
        <v>0</v>
      </c>
      <c r="F8757">
        <v>5999997</v>
      </c>
      <c r="G8757">
        <v>0</v>
      </c>
      <c r="H8757">
        <v>1200000</v>
      </c>
      <c r="I8757">
        <v>7199997</v>
      </c>
      <c r="J8757">
        <f t="shared" si="140"/>
        <v>3599998.5</v>
      </c>
    </row>
    <row r="8758" spans="1:10">
      <c r="A8758" t="s">
        <v>121</v>
      </c>
      <c r="B8758" t="s">
        <v>128</v>
      </c>
      <c r="C8758" t="s">
        <v>129</v>
      </c>
      <c r="D8758">
        <v>2023</v>
      </c>
      <c r="E8758">
        <v>103000</v>
      </c>
      <c r="F8758">
        <v>0</v>
      </c>
      <c r="G8758">
        <v>0</v>
      </c>
      <c r="H8758">
        <v>0</v>
      </c>
      <c r="I8758">
        <v>103000</v>
      </c>
      <c r="J8758">
        <f t="shared" si="140"/>
        <v>103000</v>
      </c>
    </row>
    <row r="8759" spans="1:10">
      <c r="A8759" t="s">
        <v>121</v>
      </c>
      <c r="B8759" t="s">
        <v>128</v>
      </c>
      <c r="C8759" t="s">
        <v>129</v>
      </c>
      <c r="D8759">
        <v>2023</v>
      </c>
      <c r="E8759">
        <v>22935000</v>
      </c>
      <c r="F8759">
        <v>0</v>
      </c>
      <c r="G8759">
        <v>0</v>
      </c>
      <c r="H8759">
        <v>7302554</v>
      </c>
      <c r="I8759">
        <v>30237554</v>
      </c>
      <c r="J8759">
        <f t="shared" si="140"/>
        <v>15118777</v>
      </c>
    </row>
    <row r="8760" spans="1:10">
      <c r="A8760" t="s">
        <v>121</v>
      </c>
      <c r="B8760" t="s">
        <v>1598</v>
      </c>
      <c r="C8760" t="s">
        <v>1599</v>
      </c>
      <c r="D8760">
        <v>2023</v>
      </c>
      <c r="E8760">
        <v>0</v>
      </c>
      <c r="F8760">
        <v>10824915</v>
      </c>
      <c r="G8760">
        <v>11009000</v>
      </c>
      <c r="H8760">
        <v>0</v>
      </c>
      <c r="I8760">
        <v>21833915</v>
      </c>
      <c r="J8760">
        <f t="shared" si="140"/>
        <v>10916957.5</v>
      </c>
    </row>
    <row r="8761" spans="1:10">
      <c r="A8761" t="s">
        <v>121</v>
      </c>
      <c r="B8761" t="s">
        <v>1052</v>
      </c>
      <c r="C8761" t="s">
        <v>1053</v>
      </c>
      <c r="D8761">
        <v>2023</v>
      </c>
      <c r="E8761">
        <v>10644053</v>
      </c>
      <c r="F8761">
        <v>3000000</v>
      </c>
      <c r="G8761">
        <v>5000000</v>
      </c>
      <c r="H8761">
        <v>6675000</v>
      </c>
      <c r="I8761">
        <v>25319053</v>
      </c>
      <c r="J8761">
        <f t="shared" si="140"/>
        <v>6329763.25</v>
      </c>
    </row>
    <row r="8762" spans="1:10">
      <c r="A8762" t="s">
        <v>130</v>
      </c>
      <c r="B8762" t="s">
        <v>1867</v>
      </c>
      <c r="C8762" t="s">
        <v>132</v>
      </c>
      <c r="D8762">
        <v>2023</v>
      </c>
      <c r="E8762">
        <v>4895866</v>
      </c>
      <c r="F8762">
        <v>7906000</v>
      </c>
      <c r="G8762">
        <v>3378000</v>
      </c>
      <c r="H8762">
        <v>1000000</v>
      </c>
      <c r="I8762">
        <v>17179866</v>
      </c>
      <c r="J8762">
        <f t="shared" si="140"/>
        <v>4294966.5</v>
      </c>
    </row>
    <row r="8763" spans="1:10">
      <c r="A8763" t="s">
        <v>130</v>
      </c>
      <c r="B8763" t="s">
        <v>1867</v>
      </c>
      <c r="C8763" t="s">
        <v>132</v>
      </c>
      <c r="D8763">
        <v>2023</v>
      </c>
      <c r="E8763">
        <v>0</v>
      </c>
      <c r="F8763">
        <v>1363885</v>
      </c>
      <c r="G8763">
        <v>7000000</v>
      </c>
      <c r="H8763">
        <v>0</v>
      </c>
      <c r="I8763">
        <v>8363885</v>
      </c>
      <c r="J8763">
        <f t="shared" si="140"/>
        <v>4181942.5</v>
      </c>
    </row>
    <row r="8764" spans="1:10">
      <c r="A8764" t="s">
        <v>130</v>
      </c>
      <c r="B8764" t="s">
        <v>2674</v>
      </c>
      <c r="C8764" t="s">
        <v>2640</v>
      </c>
      <c r="D8764">
        <v>2023</v>
      </c>
      <c r="E8764">
        <v>249997</v>
      </c>
      <c r="F8764">
        <v>0</v>
      </c>
      <c r="G8764">
        <v>0</v>
      </c>
      <c r="H8764">
        <v>0</v>
      </c>
      <c r="I8764">
        <v>249997</v>
      </c>
      <c r="J8764">
        <f t="shared" si="140"/>
        <v>249997</v>
      </c>
    </row>
    <row r="8765" spans="1:10">
      <c r="A8765" t="s">
        <v>130</v>
      </c>
      <c r="B8765" t="s">
        <v>2674</v>
      </c>
      <c r="C8765" t="s">
        <v>2640</v>
      </c>
      <c r="D8765">
        <v>2023</v>
      </c>
      <c r="E8765">
        <v>750000</v>
      </c>
      <c r="F8765">
        <v>0</v>
      </c>
      <c r="G8765">
        <v>0</v>
      </c>
      <c r="H8765">
        <v>0</v>
      </c>
      <c r="I8765">
        <v>750000</v>
      </c>
      <c r="J8765">
        <f t="shared" si="140"/>
        <v>750000</v>
      </c>
    </row>
    <row r="8766" spans="1:10">
      <c r="A8766" t="s">
        <v>130</v>
      </c>
      <c r="B8766" t="s">
        <v>1868</v>
      </c>
      <c r="C8766" t="s">
        <v>134</v>
      </c>
      <c r="D8766">
        <v>2023</v>
      </c>
      <c r="E8766">
        <v>50330185</v>
      </c>
      <c r="F8766">
        <v>81072000</v>
      </c>
      <c r="G8766">
        <v>95975000</v>
      </c>
      <c r="H8766">
        <v>90982000</v>
      </c>
      <c r="I8766">
        <v>318359185</v>
      </c>
      <c r="J8766">
        <f t="shared" si="140"/>
        <v>79589796.25</v>
      </c>
    </row>
    <row r="8767" spans="1:10">
      <c r="A8767" t="s">
        <v>130</v>
      </c>
      <c r="B8767" t="s">
        <v>1868</v>
      </c>
      <c r="C8767" t="s">
        <v>134</v>
      </c>
      <c r="D8767">
        <v>2023</v>
      </c>
      <c r="E8767">
        <v>36335</v>
      </c>
      <c r="F8767">
        <v>0</v>
      </c>
      <c r="G8767">
        <v>0</v>
      </c>
      <c r="H8767">
        <v>0</v>
      </c>
      <c r="I8767">
        <v>36335</v>
      </c>
      <c r="J8767">
        <f t="shared" si="140"/>
        <v>36335</v>
      </c>
    </row>
    <row r="8768" spans="1:10">
      <c r="A8768" t="s">
        <v>130</v>
      </c>
      <c r="B8768" t="s">
        <v>1869</v>
      </c>
      <c r="C8768" t="s">
        <v>136</v>
      </c>
      <c r="D8768">
        <v>2023</v>
      </c>
      <c r="E8768">
        <v>53917769</v>
      </c>
      <c r="F8768">
        <v>108077000</v>
      </c>
      <c r="G8768">
        <v>88944000</v>
      </c>
      <c r="H8768">
        <v>50720000</v>
      </c>
      <c r="I8768">
        <v>301658769</v>
      </c>
      <c r="J8768">
        <f t="shared" si="140"/>
        <v>75414692.25</v>
      </c>
    </row>
    <row r="8769" spans="1:10">
      <c r="A8769" t="s">
        <v>130</v>
      </c>
      <c r="B8769" t="s">
        <v>1869</v>
      </c>
      <c r="C8769" t="s">
        <v>136</v>
      </c>
      <c r="D8769">
        <v>2023</v>
      </c>
      <c r="E8769">
        <v>0</v>
      </c>
      <c r="F8769">
        <v>165929</v>
      </c>
      <c r="G8769">
        <v>0</v>
      </c>
      <c r="H8769">
        <v>0</v>
      </c>
      <c r="I8769">
        <v>165929</v>
      </c>
      <c r="J8769">
        <f t="shared" si="140"/>
        <v>165929</v>
      </c>
    </row>
    <row r="8770" spans="1:10">
      <c r="A8770" t="s">
        <v>130</v>
      </c>
      <c r="B8770" t="s">
        <v>1870</v>
      </c>
      <c r="C8770" t="s">
        <v>138</v>
      </c>
      <c r="D8770">
        <v>2023</v>
      </c>
      <c r="E8770">
        <v>12750909</v>
      </c>
      <c r="F8770">
        <v>56455000</v>
      </c>
      <c r="G8770">
        <v>0</v>
      </c>
      <c r="H8770">
        <v>0</v>
      </c>
      <c r="I8770">
        <v>69205909</v>
      </c>
      <c r="J8770">
        <f t="shared" si="140"/>
        <v>34602954.5</v>
      </c>
    </row>
    <row r="8771" spans="1:10">
      <c r="A8771" t="s">
        <v>130</v>
      </c>
      <c r="B8771" t="s">
        <v>1871</v>
      </c>
      <c r="C8771" t="s">
        <v>140</v>
      </c>
      <c r="D8771">
        <v>2023</v>
      </c>
      <c r="E8771">
        <v>25917500</v>
      </c>
      <c r="F8771">
        <v>7118000</v>
      </c>
      <c r="G8771">
        <v>2710000</v>
      </c>
      <c r="H8771">
        <v>6000000</v>
      </c>
      <c r="I8771">
        <v>41745500</v>
      </c>
      <c r="J8771">
        <f t="shared" si="140"/>
        <v>10436375</v>
      </c>
    </row>
    <row r="8772" spans="1:10">
      <c r="A8772" t="s">
        <v>130</v>
      </c>
      <c r="B8772" t="s">
        <v>1872</v>
      </c>
      <c r="C8772" t="s">
        <v>1584</v>
      </c>
      <c r="D8772">
        <v>2023</v>
      </c>
      <c r="E8772">
        <v>1942000</v>
      </c>
      <c r="F8772">
        <v>200000</v>
      </c>
      <c r="G8772">
        <v>0</v>
      </c>
      <c r="H8772">
        <v>0</v>
      </c>
      <c r="I8772">
        <v>2142000</v>
      </c>
      <c r="J8772">
        <f t="shared" si="140"/>
        <v>1071000</v>
      </c>
    </row>
    <row r="8773" spans="1:10">
      <c r="A8773" t="s">
        <v>130</v>
      </c>
      <c r="B8773" t="s">
        <v>1873</v>
      </c>
      <c r="C8773" t="s">
        <v>1418</v>
      </c>
      <c r="D8773">
        <v>2023</v>
      </c>
      <c r="E8773">
        <v>11500000</v>
      </c>
      <c r="F8773">
        <v>3100000</v>
      </c>
      <c r="G8773">
        <v>0</v>
      </c>
      <c r="H8773">
        <v>0</v>
      </c>
      <c r="I8773">
        <v>14600000</v>
      </c>
      <c r="J8773">
        <f t="shared" si="140"/>
        <v>7300000</v>
      </c>
    </row>
    <row r="8774" spans="1:10">
      <c r="A8774" t="s">
        <v>130</v>
      </c>
      <c r="B8774" t="s">
        <v>2675</v>
      </c>
      <c r="C8774" t="s">
        <v>2642</v>
      </c>
      <c r="D8774">
        <v>2023</v>
      </c>
      <c r="E8774">
        <v>175000</v>
      </c>
      <c r="F8774">
        <v>0</v>
      </c>
      <c r="G8774">
        <v>0</v>
      </c>
      <c r="H8774">
        <v>0</v>
      </c>
      <c r="I8774">
        <v>175000</v>
      </c>
      <c r="J8774">
        <f t="shared" si="140"/>
        <v>175000</v>
      </c>
    </row>
    <row r="8775" spans="1:10">
      <c r="A8775" t="s">
        <v>130</v>
      </c>
      <c r="B8775" t="s">
        <v>1879</v>
      </c>
      <c r="C8775" t="s">
        <v>1692</v>
      </c>
      <c r="D8775">
        <v>2023</v>
      </c>
      <c r="E8775">
        <v>175000</v>
      </c>
      <c r="F8775">
        <v>0</v>
      </c>
      <c r="G8775">
        <v>0</v>
      </c>
      <c r="H8775">
        <v>0</v>
      </c>
      <c r="I8775">
        <v>175000</v>
      </c>
      <c r="J8775">
        <f t="shared" si="140"/>
        <v>175000</v>
      </c>
    </row>
    <row r="8776" spans="1:10">
      <c r="A8776" t="s">
        <v>141</v>
      </c>
      <c r="B8776" t="s">
        <v>142</v>
      </c>
      <c r="C8776" t="s">
        <v>143</v>
      </c>
      <c r="D8776">
        <v>2023</v>
      </c>
      <c r="E8776">
        <v>20406572</v>
      </c>
      <c r="F8776">
        <v>10684000</v>
      </c>
      <c r="G8776">
        <v>18451000</v>
      </c>
      <c r="H8776">
        <v>4975000</v>
      </c>
      <c r="I8776">
        <v>54516572</v>
      </c>
      <c r="J8776">
        <f t="shared" si="140"/>
        <v>13629143</v>
      </c>
    </row>
    <row r="8777" spans="1:10">
      <c r="A8777" t="s">
        <v>141</v>
      </c>
      <c r="B8777" t="s">
        <v>142</v>
      </c>
      <c r="C8777" t="s">
        <v>143</v>
      </c>
      <c r="D8777">
        <v>2023</v>
      </c>
      <c r="E8777">
        <v>2568957</v>
      </c>
      <c r="F8777">
        <v>15982000</v>
      </c>
      <c r="G8777">
        <v>2279000</v>
      </c>
      <c r="H8777">
        <v>6325000</v>
      </c>
      <c r="I8777">
        <v>27154957</v>
      </c>
      <c r="J8777">
        <f t="shared" si="140"/>
        <v>6788739.25</v>
      </c>
    </row>
    <row r="8778" spans="1:10">
      <c r="A8778" t="s">
        <v>141</v>
      </c>
      <c r="B8778" t="s">
        <v>142</v>
      </c>
      <c r="C8778" t="s">
        <v>143</v>
      </c>
      <c r="D8778">
        <v>2023</v>
      </c>
      <c r="E8778">
        <v>32868</v>
      </c>
      <c r="F8778">
        <v>80000</v>
      </c>
      <c r="G8778">
        <v>0</v>
      </c>
      <c r="H8778">
        <v>0</v>
      </c>
      <c r="I8778">
        <v>112868</v>
      </c>
      <c r="J8778">
        <f t="shared" si="140"/>
        <v>56434</v>
      </c>
    </row>
    <row r="8779" spans="1:10">
      <c r="A8779" t="s">
        <v>141</v>
      </c>
      <c r="B8779" t="s">
        <v>144</v>
      </c>
      <c r="C8779" t="s">
        <v>145</v>
      </c>
      <c r="D8779">
        <v>2023</v>
      </c>
      <c r="E8779">
        <v>3600685</v>
      </c>
      <c r="F8779">
        <v>0</v>
      </c>
      <c r="G8779">
        <v>0</v>
      </c>
      <c r="H8779">
        <v>0</v>
      </c>
      <c r="I8779">
        <v>3600685</v>
      </c>
      <c r="J8779">
        <f t="shared" si="140"/>
        <v>3600685</v>
      </c>
    </row>
    <row r="8780" spans="1:10">
      <c r="A8780" t="s">
        <v>141</v>
      </c>
      <c r="B8780" t="s">
        <v>144</v>
      </c>
      <c r="C8780" t="s">
        <v>145</v>
      </c>
      <c r="D8780">
        <v>2023</v>
      </c>
      <c r="E8780">
        <v>3926997</v>
      </c>
      <c r="F8780">
        <v>0</v>
      </c>
      <c r="G8780">
        <v>0</v>
      </c>
      <c r="H8780">
        <v>0</v>
      </c>
      <c r="I8780">
        <v>3926997</v>
      </c>
      <c r="J8780">
        <f t="shared" si="140"/>
        <v>3926997</v>
      </c>
    </row>
    <row r="8781" spans="1:10">
      <c r="A8781" t="s">
        <v>141</v>
      </c>
      <c r="B8781" t="s">
        <v>144</v>
      </c>
      <c r="C8781" t="s">
        <v>145</v>
      </c>
      <c r="D8781">
        <v>2023</v>
      </c>
      <c r="E8781">
        <v>591000</v>
      </c>
      <c r="F8781">
        <v>0</v>
      </c>
      <c r="G8781">
        <v>0</v>
      </c>
      <c r="H8781">
        <v>0</v>
      </c>
      <c r="I8781">
        <v>591000</v>
      </c>
      <c r="J8781">
        <f t="shared" si="140"/>
        <v>591000</v>
      </c>
    </row>
    <row r="8782" spans="1:10">
      <c r="A8782" t="s">
        <v>141</v>
      </c>
      <c r="B8782" t="s">
        <v>2222</v>
      </c>
      <c r="C8782" t="s">
        <v>2223</v>
      </c>
      <c r="D8782">
        <v>2023</v>
      </c>
      <c r="E8782">
        <v>0</v>
      </c>
      <c r="F8782">
        <v>0</v>
      </c>
      <c r="G8782">
        <v>0</v>
      </c>
      <c r="H8782">
        <v>473999</v>
      </c>
      <c r="I8782">
        <v>473999</v>
      </c>
      <c r="J8782">
        <f t="shared" si="140"/>
        <v>473999</v>
      </c>
    </row>
    <row r="8783" spans="1:10">
      <c r="A8783" t="s">
        <v>141</v>
      </c>
      <c r="B8783" t="s">
        <v>146</v>
      </c>
      <c r="C8783" t="s">
        <v>147</v>
      </c>
      <c r="D8783">
        <v>2023</v>
      </c>
      <c r="E8783">
        <v>0</v>
      </c>
      <c r="F8783">
        <v>0</v>
      </c>
      <c r="G8783">
        <v>2184866</v>
      </c>
      <c r="H8783">
        <v>1924000</v>
      </c>
      <c r="I8783">
        <v>4108866</v>
      </c>
      <c r="J8783">
        <f t="shared" si="140"/>
        <v>2054433</v>
      </c>
    </row>
    <row r="8784" spans="1:10">
      <c r="A8784" t="s">
        <v>141</v>
      </c>
      <c r="B8784" t="s">
        <v>146</v>
      </c>
      <c r="C8784" t="s">
        <v>147</v>
      </c>
      <c r="D8784">
        <v>2023</v>
      </c>
      <c r="E8784">
        <v>0</v>
      </c>
      <c r="F8784">
        <v>0</v>
      </c>
      <c r="G8784">
        <v>2899930</v>
      </c>
      <c r="H8784">
        <v>0</v>
      </c>
      <c r="I8784">
        <v>2899930</v>
      </c>
      <c r="J8784">
        <f t="shared" si="140"/>
        <v>2899930</v>
      </c>
    </row>
    <row r="8785" spans="1:10">
      <c r="A8785" t="s">
        <v>141</v>
      </c>
      <c r="B8785" t="s">
        <v>146</v>
      </c>
      <c r="C8785" t="s">
        <v>147</v>
      </c>
      <c r="D8785">
        <v>2023</v>
      </c>
      <c r="E8785">
        <v>139670</v>
      </c>
      <c r="F8785">
        <v>0</v>
      </c>
      <c r="G8785">
        <v>300000</v>
      </c>
      <c r="H8785">
        <v>0</v>
      </c>
      <c r="I8785">
        <v>439670</v>
      </c>
      <c r="J8785">
        <f t="shared" si="140"/>
        <v>219835</v>
      </c>
    </row>
    <row r="8786" spans="1:10">
      <c r="A8786" t="s">
        <v>141</v>
      </c>
      <c r="B8786" t="s">
        <v>146</v>
      </c>
      <c r="C8786" t="s">
        <v>147</v>
      </c>
      <c r="D8786">
        <v>2023</v>
      </c>
      <c r="E8786">
        <v>1380000</v>
      </c>
      <c r="F8786">
        <v>0</v>
      </c>
      <c r="G8786">
        <v>0</v>
      </c>
      <c r="H8786">
        <v>0</v>
      </c>
      <c r="I8786">
        <v>1380000</v>
      </c>
      <c r="J8786">
        <f t="shared" si="140"/>
        <v>1380000</v>
      </c>
    </row>
    <row r="8787" spans="1:10">
      <c r="A8787" t="s">
        <v>148</v>
      </c>
      <c r="B8787" t="s">
        <v>149</v>
      </c>
      <c r="C8787" t="s">
        <v>150</v>
      </c>
      <c r="D8787">
        <v>2023</v>
      </c>
      <c r="E8787">
        <v>0</v>
      </c>
      <c r="F8787">
        <v>585686463</v>
      </c>
      <c r="G8787">
        <v>661590000</v>
      </c>
      <c r="H8787">
        <v>425760000</v>
      </c>
      <c r="I8787">
        <v>1673036463</v>
      </c>
      <c r="J8787">
        <f t="shared" si="140"/>
        <v>557678821</v>
      </c>
    </row>
    <row r="8788" spans="1:10">
      <c r="A8788" t="s">
        <v>148</v>
      </c>
      <c r="B8788" t="s">
        <v>1458</v>
      </c>
      <c r="C8788" t="s">
        <v>1459</v>
      </c>
      <c r="D8788">
        <v>2023</v>
      </c>
      <c r="E8788">
        <v>17931000</v>
      </c>
      <c r="F8788">
        <v>0</v>
      </c>
      <c r="G8788">
        <v>0</v>
      </c>
      <c r="H8788">
        <v>0</v>
      </c>
      <c r="I8788">
        <v>17931000</v>
      </c>
      <c r="J8788">
        <f t="shared" si="140"/>
        <v>17931000</v>
      </c>
    </row>
    <row r="8789" spans="1:10">
      <c r="A8789" t="s">
        <v>148</v>
      </c>
      <c r="B8789" t="s">
        <v>151</v>
      </c>
      <c r="C8789" t="s">
        <v>152</v>
      </c>
      <c r="D8789">
        <v>2023</v>
      </c>
      <c r="E8789">
        <v>278000</v>
      </c>
      <c r="F8789">
        <v>0</v>
      </c>
      <c r="G8789">
        <v>0</v>
      </c>
      <c r="H8789">
        <v>0</v>
      </c>
      <c r="I8789">
        <v>278000</v>
      </c>
      <c r="J8789">
        <f t="shared" si="140"/>
        <v>278000</v>
      </c>
    </row>
    <row r="8790" spans="1:10">
      <c r="A8790" t="s">
        <v>155</v>
      </c>
      <c r="B8790" t="s">
        <v>1072</v>
      </c>
      <c r="C8790" t="s">
        <v>1073</v>
      </c>
      <c r="D8790">
        <v>2023</v>
      </c>
      <c r="E8790">
        <v>160000</v>
      </c>
      <c r="F8790">
        <v>0</v>
      </c>
      <c r="G8790">
        <v>0</v>
      </c>
      <c r="H8790">
        <v>0</v>
      </c>
      <c r="I8790">
        <v>160000</v>
      </c>
      <c r="J8790">
        <f t="shared" si="140"/>
        <v>160000</v>
      </c>
    </row>
    <row r="8791" spans="1:10">
      <c r="A8791" t="s">
        <v>155</v>
      </c>
      <c r="B8791" t="s">
        <v>160</v>
      </c>
      <c r="C8791" t="s">
        <v>161</v>
      </c>
      <c r="D8791">
        <v>2023</v>
      </c>
      <c r="E8791">
        <v>200000000</v>
      </c>
      <c r="F8791">
        <v>83258666</v>
      </c>
      <c r="G8791">
        <v>370260000</v>
      </c>
      <c r="H8791">
        <v>294319000</v>
      </c>
      <c r="I8791">
        <v>947837666</v>
      </c>
      <c r="J8791">
        <f t="shared" si="140"/>
        <v>236959416.5</v>
      </c>
    </row>
    <row r="8792" spans="1:10">
      <c r="A8792" t="s">
        <v>155</v>
      </c>
      <c r="B8792" t="s">
        <v>160</v>
      </c>
      <c r="C8792" t="s">
        <v>161</v>
      </c>
      <c r="D8792">
        <v>2023</v>
      </c>
      <c r="E8792">
        <v>0</v>
      </c>
      <c r="F8792">
        <v>0</v>
      </c>
      <c r="G8792">
        <v>74309823</v>
      </c>
      <c r="H8792">
        <v>0</v>
      </c>
      <c r="I8792">
        <v>74309823</v>
      </c>
      <c r="J8792">
        <f t="shared" si="140"/>
        <v>74309823</v>
      </c>
    </row>
    <row r="8793" spans="1:10">
      <c r="A8793" t="s">
        <v>155</v>
      </c>
      <c r="B8793" t="s">
        <v>162</v>
      </c>
      <c r="C8793" t="s">
        <v>163</v>
      </c>
      <c r="D8793">
        <v>2023</v>
      </c>
      <c r="E8793">
        <v>0</v>
      </c>
      <c r="F8793">
        <v>0</v>
      </c>
      <c r="G8793">
        <v>351759190</v>
      </c>
      <c r="H8793">
        <v>151260000</v>
      </c>
      <c r="I8793">
        <v>503019190</v>
      </c>
      <c r="J8793">
        <f t="shared" si="140"/>
        <v>251509595</v>
      </c>
    </row>
    <row r="8794" spans="1:10">
      <c r="A8794" t="s">
        <v>155</v>
      </c>
      <c r="B8794" t="s">
        <v>164</v>
      </c>
      <c r="C8794" t="s">
        <v>165</v>
      </c>
      <c r="D8794">
        <v>2023</v>
      </c>
      <c r="E8794">
        <v>0</v>
      </c>
      <c r="F8794">
        <v>6996000</v>
      </c>
      <c r="G8794">
        <v>81681000</v>
      </c>
      <c r="H8794">
        <v>0</v>
      </c>
      <c r="I8794">
        <v>88677000</v>
      </c>
      <c r="J8794">
        <f t="shared" si="140"/>
        <v>44338500</v>
      </c>
    </row>
    <row r="8795" spans="1:10">
      <c r="A8795" t="s">
        <v>155</v>
      </c>
      <c r="B8795" t="s">
        <v>166</v>
      </c>
      <c r="C8795" t="s">
        <v>167</v>
      </c>
      <c r="D8795">
        <v>2023</v>
      </c>
      <c r="E8795">
        <v>0</v>
      </c>
      <c r="F8795">
        <v>0</v>
      </c>
      <c r="G8795">
        <v>50136085</v>
      </c>
      <c r="H8795">
        <v>0</v>
      </c>
      <c r="I8795">
        <v>50136085</v>
      </c>
      <c r="J8795">
        <f t="shared" si="140"/>
        <v>50136085</v>
      </c>
    </row>
    <row r="8796" spans="1:10">
      <c r="A8796" t="s">
        <v>155</v>
      </c>
      <c r="B8796" t="s">
        <v>1003</v>
      </c>
      <c r="C8796" t="s">
        <v>1004</v>
      </c>
      <c r="D8796">
        <v>2023</v>
      </c>
      <c r="E8796">
        <v>2116183</v>
      </c>
      <c r="F8796">
        <v>0</v>
      </c>
      <c r="G8796">
        <v>0</v>
      </c>
      <c r="H8796">
        <v>0</v>
      </c>
      <c r="I8796">
        <v>2116183</v>
      </c>
      <c r="J8796">
        <f t="shared" si="140"/>
        <v>2116183</v>
      </c>
    </row>
    <row r="8797" spans="1:10">
      <c r="A8797" t="s">
        <v>155</v>
      </c>
      <c r="B8797" t="s">
        <v>172</v>
      </c>
      <c r="C8797" t="s">
        <v>173</v>
      </c>
      <c r="D8797">
        <v>2023</v>
      </c>
      <c r="E8797">
        <v>1766462</v>
      </c>
      <c r="F8797">
        <v>0</v>
      </c>
      <c r="G8797">
        <v>0</v>
      </c>
      <c r="H8797">
        <v>0</v>
      </c>
      <c r="I8797">
        <v>1766462</v>
      </c>
      <c r="J8797">
        <f t="shared" si="140"/>
        <v>1766462</v>
      </c>
    </row>
    <row r="8798" spans="1:10">
      <c r="A8798" t="s">
        <v>155</v>
      </c>
      <c r="B8798" t="s">
        <v>174</v>
      </c>
      <c r="C8798" t="s">
        <v>175</v>
      </c>
      <c r="D8798">
        <v>2023</v>
      </c>
      <c r="E8798">
        <v>10000000</v>
      </c>
      <c r="F8798">
        <v>61589776</v>
      </c>
      <c r="G8798">
        <v>90372000</v>
      </c>
      <c r="H8798">
        <v>58870000</v>
      </c>
      <c r="I8798">
        <v>220831776</v>
      </c>
      <c r="J8798">
        <f t="shared" si="140"/>
        <v>55207944</v>
      </c>
    </row>
    <row r="8799" spans="1:10">
      <c r="A8799" t="s">
        <v>155</v>
      </c>
      <c r="B8799" t="s">
        <v>174</v>
      </c>
      <c r="C8799" t="s">
        <v>175</v>
      </c>
      <c r="D8799">
        <v>2023</v>
      </c>
      <c r="E8799">
        <v>18618000</v>
      </c>
      <c r="F8799">
        <v>0</v>
      </c>
      <c r="G8799">
        <v>0</v>
      </c>
      <c r="H8799">
        <v>0</v>
      </c>
      <c r="I8799">
        <v>18618000</v>
      </c>
      <c r="J8799">
        <f t="shared" si="140"/>
        <v>18618000</v>
      </c>
    </row>
    <row r="8800" spans="1:10">
      <c r="A8800" t="s">
        <v>155</v>
      </c>
      <c r="B8800" t="s">
        <v>174</v>
      </c>
      <c r="C8800" t="s">
        <v>175</v>
      </c>
      <c r="D8800">
        <v>2023</v>
      </c>
      <c r="E8800">
        <v>200000</v>
      </c>
      <c r="F8800">
        <v>0</v>
      </c>
      <c r="G8800">
        <v>0</v>
      </c>
      <c r="H8800">
        <v>0</v>
      </c>
      <c r="I8800">
        <v>200000</v>
      </c>
      <c r="J8800">
        <f t="shared" si="140"/>
        <v>200000</v>
      </c>
    </row>
    <row r="8801" spans="1:10">
      <c r="A8801" t="s">
        <v>155</v>
      </c>
      <c r="B8801" t="s">
        <v>176</v>
      </c>
      <c r="C8801" t="s">
        <v>177</v>
      </c>
      <c r="D8801">
        <v>2023</v>
      </c>
      <c r="E8801">
        <v>0</v>
      </c>
      <c r="F8801">
        <v>0</v>
      </c>
      <c r="G8801">
        <v>0</v>
      </c>
      <c r="H8801">
        <v>5272000</v>
      </c>
      <c r="I8801">
        <v>5272000</v>
      </c>
      <c r="J8801">
        <f t="shared" si="140"/>
        <v>5272000</v>
      </c>
    </row>
    <row r="8802" spans="1:10">
      <c r="A8802" t="s">
        <v>155</v>
      </c>
      <c r="B8802" t="s">
        <v>181</v>
      </c>
      <c r="C8802" t="s">
        <v>182</v>
      </c>
      <c r="D8802">
        <v>2023</v>
      </c>
      <c r="E8802">
        <v>184305</v>
      </c>
      <c r="F8802">
        <v>0</v>
      </c>
      <c r="G8802">
        <v>0</v>
      </c>
      <c r="H8802">
        <v>928000</v>
      </c>
      <c r="I8802">
        <v>1112305</v>
      </c>
      <c r="J8802">
        <f t="shared" si="140"/>
        <v>556152.5</v>
      </c>
    </row>
    <row r="8803" spans="1:10">
      <c r="A8803" t="s">
        <v>155</v>
      </c>
      <c r="B8803" t="s">
        <v>185</v>
      </c>
      <c r="C8803" t="s">
        <v>186</v>
      </c>
      <c r="D8803">
        <v>2023</v>
      </c>
      <c r="E8803">
        <v>3252000</v>
      </c>
      <c r="F8803">
        <v>16951000</v>
      </c>
      <c r="G8803">
        <v>0</v>
      </c>
      <c r="H8803">
        <v>0</v>
      </c>
      <c r="I8803">
        <v>20203000</v>
      </c>
      <c r="J8803">
        <f t="shared" si="140"/>
        <v>10101500</v>
      </c>
    </row>
    <row r="8804" spans="1:10">
      <c r="A8804" t="s">
        <v>155</v>
      </c>
      <c r="B8804" t="s">
        <v>187</v>
      </c>
      <c r="C8804" t="s">
        <v>188</v>
      </c>
      <c r="D8804">
        <v>2023</v>
      </c>
      <c r="E8804">
        <v>36891562</v>
      </c>
      <c r="F8804">
        <v>94374000</v>
      </c>
      <c r="G8804">
        <v>13096000</v>
      </c>
      <c r="H8804">
        <v>49908000</v>
      </c>
      <c r="I8804">
        <v>194269562</v>
      </c>
      <c r="J8804">
        <f t="shared" si="140"/>
        <v>48567390.5</v>
      </c>
    </row>
    <row r="8805" spans="1:10">
      <c r="A8805" t="s">
        <v>155</v>
      </c>
      <c r="B8805" t="s">
        <v>191</v>
      </c>
      <c r="C8805" t="s">
        <v>192</v>
      </c>
      <c r="D8805">
        <v>2023</v>
      </c>
      <c r="E8805">
        <v>4909820</v>
      </c>
      <c r="F8805">
        <v>0</v>
      </c>
      <c r="G8805">
        <v>0</v>
      </c>
      <c r="H8805">
        <v>0</v>
      </c>
      <c r="I8805">
        <v>4909820</v>
      </c>
      <c r="J8805">
        <f t="shared" si="140"/>
        <v>4909820</v>
      </c>
    </row>
    <row r="8806" spans="1:10">
      <c r="A8806" t="s">
        <v>155</v>
      </c>
      <c r="B8806" t="s">
        <v>193</v>
      </c>
      <c r="C8806" t="s">
        <v>194</v>
      </c>
      <c r="D8806">
        <v>2023</v>
      </c>
      <c r="E8806">
        <v>6571709</v>
      </c>
      <c r="F8806">
        <v>37236000</v>
      </c>
      <c r="G8806">
        <v>0</v>
      </c>
      <c r="H8806">
        <v>0</v>
      </c>
      <c r="I8806">
        <v>43807709</v>
      </c>
      <c r="J8806">
        <f t="shared" si="140"/>
        <v>21903854.5</v>
      </c>
    </row>
    <row r="8807" spans="1:10">
      <c r="A8807" t="s">
        <v>155</v>
      </c>
      <c r="B8807" t="s">
        <v>193</v>
      </c>
      <c r="C8807" t="s">
        <v>194</v>
      </c>
      <c r="D8807">
        <v>2023</v>
      </c>
      <c r="E8807">
        <v>9310000</v>
      </c>
      <c r="F8807">
        <v>0</v>
      </c>
      <c r="G8807">
        <v>0</v>
      </c>
      <c r="H8807">
        <v>0</v>
      </c>
      <c r="I8807">
        <v>9310000</v>
      </c>
      <c r="J8807">
        <f t="shared" si="140"/>
        <v>9310000</v>
      </c>
    </row>
    <row r="8808" spans="1:10">
      <c r="A8808" t="s">
        <v>155</v>
      </c>
      <c r="B8808" t="s">
        <v>195</v>
      </c>
      <c r="C8808" t="s">
        <v>196</v>
      </c>
      <c r="D8808">
        <v>2023</v>
      </c>
      <c r="E8808">
        <v>0</v>
      </c>
      <c r="F8808">
        <v>0</v>
      </c>
      <c r="G8808">
        <v>0</v>
      </c>
      <c r="H8808">
        <v>44647000</v>
      </c>
      <c r="I8808">
        <v>44647000</v>
      </c>
      <c r="J8808">
        <f t="shared" si="140"/>
        <v>44647000</v>
      </c>
    </row>
    <row r="8809" spans="1:10">
      <c r="A8809" t="s">
        <v>155</v>
      </c>
      <c r="B8809" t="s">
        <v>197</v>
      </c>
      <c r="C8809" t="s">
        <v>198</v>
      </c>
      <c r="D8809">
        <v>2023</v>
      </c>
      <c r="E8809">
        <v>1850189</v>
      </c>
      <c r="F8809">
        <v>0</v>
      </c>
      <c r="G8809">
        <v>0</v>
      </c>
      <c r="H8809">
        <v>6740000</v>
      </c>
      <c r="I8809">
        <v>8590189</v>
      </c>
      <c r="J8809">
        <f t="shared" si="140"/>
        <v>4295094.5</v>
      </c>
    </row>
    <row r="8810" spans="1:10">
      <c r="A8810" t="s">
        <v>155</v>
      </c>
      <c r="B8810" t="s">
        <v>199</v>
      </c>
      <c r="C8810" t="s">
        <v>200</v>
      </c>
      <c r="D8810">
        <v>2023</v>
      </c>
      <c r="E8810">
        <v>0</v>
      </c>
      <c r="F8810">
        <v>0</v>
      </c>
      <c r="G8810">
        <v>7018999</v>
      </c>
      <c r="H8810">
        <v>53990000</v>
      </c>
      <c r="I8810">
        <v>61008999</v>
      </c>
      <c r="J8810">
        <f t="shared" si="140"/>
        <v>30504499.5</v>
      </c>
    </row>
    <row r="8811" spans="1:10">
      <c r="A8811" t="s">
        <v>155</v>
      </c>
      <c r="B8811" t="s">
        <v>206</v>
      </c>
      <c r="C8811" t="s">
        <v>207</v>
      </c>
      <c r="D8811">
        <v>2023</v>
      </c>
      <c r="E8811">
        <v>50605000</v>
      </c>
      <c r="F8811">
        <v>0</v>
      </c>
      <c r="G8811">
        <v>0</v>
      </c>
      <c r="H8811">
        <v>0</v>
      </c>
      <c r="I8811">
        <v>50605000</v>
      </c>
      <c r="J8811">
        <f t="shared" ref="J8811:J8874" si="141">AVERAGEIF(E8811:H8811, "&gt;0")</f>
        <v>50605000</v>
      </c>
    </row>
    <row r="8812" spans="1:10">
      <c r="A8812" t="s">
        <v>155</v>
      </c>
      <c r="B8812" t="s">
        <v>208</v>
      </c>
      <c r="C8812" t="s">
        <v>209</v>
      </c>
      <c r="D8812">
        <v>2023</v>
      </c>
      <c r="E8812">
        <v>7487347</v>
      </c>
      <c r="F8812">
        <v>0</v>
      </c>
      <c r="G8812">
        <v>0</v>
      </c>
      <c r="H8812">
        <v>0</v>
      </c>
      <c r="I8812">
        <v>7487347</v>
      </c>
      <c r="J8812">
        <f t="shared" si="141"/>
        <v>7487347</v>
      </c>
    </row>
    <row r="8813" spans="1:10">
      <c r="A8813" t="s">
        <v>155</v>
      </c>
      <c r="B8813" t="s">
        <v>210</v>
      </c>
      <c r="C8813" t="s">
        <v>211</v>
      </c>
      <c r="D8813">
        <v>2023</v>
      </c>
      <c r="E8813">
        <v>0</v>
      </c>
      <c r="F8813">
        <v>0</v>
      </c>
      <c r="G8813">
        <v>0</v>
      </c>
      <c r="H8813">
        <v>1532000</v>
      </c>
      <c r="I8813">
        <v>1532000</v>
      </c>
      <c r="J8813">
        <f t="shared" si="141"/>
        <v>1532000</v>
      </c>
    </row>
    <row r="8814" spans="1:10">
      <c r="A8814" t="s">
        <v>155</v>
      </c>
      <c r="B8814" t="s">
        <v>212</v>
      </c>
      <c r="C8814" t="s">
        <v>213</v>
      </c>
      <c r="D8814">
        <v>2023</v>
      </c>
      <c r="E8814">
        <v>15927850</v>
      </c>
      <c r="F8814">
        <v>0</v>
      </c>
      <c r="G8814">
        <v>0</v>
      </c>
      <c r="H8814">
        <v>0</v>
      </c>
      <c r="I8814">
        <v>15927850</v>
      </c>
      <c r="J8814">
        <f t="shared" si="141"/>
        <v>15927850</v>
      </c>
    </row>
    <row r="8815" spans="1:10">
      <c r="A8815" t="s">
        <v>155</v>
      </c>
      <c r="B8815" t="s">
        <v>212</v>
      </c>
      <c r="C8815" t="s">
        <v>213</v>
      </c>
      <c r="D8815">
        <v>2023</v>
      </c>
      <c r="E8815">
        <v>11200000</v>
      </c>
      <c r="F8815">
        <v>0</v>
      </c>
      <c r="G8815">
        <v>0</v>
      </c>
      <c r="H8815">
        <v>0</v>
      </c>
      <c r="I8815">
        <v>11200000</v>
      </c>
      <c r="J8815">
        <f t="shared" si="141"/>
        <v>11200000</v>
      </c>
    </row>
    <row r="8816" spans="1:10">
      <c r="A8816" t="s">
        <v>155</v>
      </c>
      <c r="B8816" t="s">
        <v>214</v>
      </c>
      <c r="C8816" t="s">
        <v>215</v>
      </c>
      <c r="D8816">
        <v>2023</v>
      </c>
      <c r="E8816">
        <v>0</v>
      </c>
      <c r="F8816">
        <v>0</v>
      </c>
      <c r="G8816">
        <v>62497000</v>
      </c>
      <c r="H8816">
        <v>0</v>
      </c>
      <c r="I8816">
        <v>62497000</v>
      </c>
      <c r="J8816">
        <f t="shared" si="141"/>
        <v>62497000</v>
      </c>
    </row>
    <row r="8817" spans="1:10">
      <c r="A8817" t="s">
        <v>155</v>
      </c>
      <c r="B8817" t="s">
        <v>216</v>
      </c>
      <c r="C8817" t="s">
        <v>217</v>
      </c>
      <c r="D8817">
        <v>2023</v>
      </c>
      <c r="E8817">
        <v>12437000</v>
      </c>
      <c r="F8817">
        <v>11183000</v>
      </c>
      <c r="G8817">
        <v>0</v>
      </c>
      <c r="H8817">
        <v>0</v>
      </c>
      <c r="I8817">
        <v>23620000</v>
      </c>
      <c r="J8817">
        <f t="shared" si="141"/>
        <v>11810000</v>
      </c>
    </row>
    <row r="8818" spans="1:10">
      <c r="A8818" t="s">
        <v>155</v>
      </c>
      <c r="B8818" t="s">
        <v>216</v>
      </c>
      <c r="C8818" t="s">
        <v>217</v>
      </c>
      <c r="D8818">
        <v>2023</v>
      </c>
      <c r="E8818">
        <v>193797</v>
      </c>
      <c r="F8818">
        <v>0</v>
      </c>
      <c r="G8818">
        <v>0</v>
      </c>
      <c r="H8818">
        <v>0</v>
      </c>
      <c r="I8818">
        <v>193797</v>
      </c>
      <c r="J8818">
        <f t="shared" si="141"/>
        <v>193797</v>
      </c>
    </row>
    <row r="8819" spans="1:10">
      <c r="A8819" t="s">
        <v>155</v>
      </c>
      <c r="B8819" t="s">
        <v>218</v>
      </c>
      <c r="C8819" t="s">
        <v>219</v>
      </c>
      <c r="D8819">
        <v>2023</v>
      </c>
      <c r="E8819">
        <v>0</v>
      </c>
      <c r="F8819">
        <v>7727110</v>
      </c>
      <c r="G8819">
        <v>0</v>
      </c>
      <c r="H8819">
        <v>244411000</v>
      </c>
      <c r="I8819">
        <v>252138110</v>
      </c>
      <c r="J8819">
        <f t="shared" si="141"/>
        <v>126069055</v>
      </c>
    </row>
    <row r="8820" spans="1:10">
      <c r="A8820" t="s">
        <v>155</v>
      </c>
      <c r="B8820" t="s">
        <v>218</v>
      </c>
      <c r="C8820" t="s">
        <v>219</v>
      </c>
      <c r="D8820">
        <v>2023</v>
      </c>
      <c r="E8820">
        <v>0</v>
      </c>
      <c r="F8820">
        <v>0</v>
      </c>
      <c r="G8820">
        <v>0</v>
      </c>
      <c r="H8820">
        <v>60000000</v>
      </c>
      <c r="I8820">
        <v>60000000</v>
      </c>
      <c r="J8820">
        <f t="shared" si="141"/>
        <v>60000000</v>
      </c>
    </row>
    <row r="8821" spans="1:10">
      <c r="A8821" t="s">
        <v>155</v>
      </c>
      <c r="B8821" t="s">
        <v>218</v>
      </c>
      <c r="C8821" t="s">
        <v>219</v>
      </c>
      <c r="D8821">
        <v>2023</v>
      </c>
      <c r="E8821">
        <v>0</v>
      </c>
      <c r="F8821">
        <v>0</v>
      </c>
      <c r="G8821">
        <v>0</v>
      </c>
      <c r="H8821">
        <v>7365000</v>
      </c>
      <c r="I8821">
        <v>7365000</v>
      </c>
      <c r="J8821">
        <f t="shared" si="141"/>
        <v>7365000</v>
      </c>
    </row>
    <row r="8822" spans="1:10">
      <c r="A8822" t="s">
        <v>155</v>
      </c>
      <c r="B8822" t="s">
        <v>222</v>
      </c>
      <c r="C8822" t="s">
        <v>223</v>
      </c>
      <c r="D8822">
        <v>2023</v>
      </c>
      <c r="E8822">
        <v>18976083</v>
      </c>
      <c r="F8822">
        <v>0</v>
      </c>
      <c r="G8822">
        <v>0</v>
      </c>
      <c r="H8822">
        <v>0</v>
      </c>
      <c r="I8822">
        <v>18976083</v>
      </c>
      <c r="J8822">
        <f t="shared" si="141"/>
        <v>18976083</v>
      </c>
    </row>
    <row r="8823" spans="1:10">
      <c r="A8823" t="s">
        <v>155</v>
      </c>
      <c r="B8823" t="s">
        <v>224</v>
      </c>
      <c r="C8823" t="s">
        <v>225</v>
      </c>
      <c r="D8823">
        <v>2023</v>
      </c>
      <c r="E8823">
        <v>0</v>
      </c>
      <c r="F8823">
        <v>31697000</v>
      </c>
      <c r="G8823">
        <v>0</v>
      </c>
      <c r="H8823">
        <v>0</v>
      </c>
      <c r="I8823">
        <v>31697000</v>
      </c>
      <c r="J8823">
        <f t="shared" si="141"/>
        <v>31697000</v>
      </c>
    </row>
    <row r="8824" spans="1:10">
      <c r="A8824" t="s">
        <v>155</v>
      </c>
      <c r="B8824" t="s">
        <v>226</v>
      </c>
      <c r="C8824" t="s">
        <v>227</v>
      </c>
      <c r="D8824">
        <v>2023</v>
      </c>
      <c r="E8824">
        <v>9294000</v>
      </c>
      <c r="F8824">
        <v>0</v>
      </c>
      <c r="G8824">
        <v>0</v>
      </c>
      <c r="H8824">
        <v>0</v>
      </c>
      <c r="I8824">
        <v>9294000</v>
      </c>
      <c r="J8824">
        <f t="shared" si="141"/>
        <v>9294000</v>
      </c>
    </row>
    <row r="8825" spans="1:10">
      <c r="A8825" t="s">
        <v>155</v>
      </c>
      <c r="B8825" t="s">
        <v>228</v>
      </c>
      <c r="C8825" t="s">
        <v>229</v>
      </c>
      <c r="D8825">
        <v>2023</v>
      </c>
      <c r="E8825">
        <v>0</v>
      </c>
      <c r="F8825">
        <v>41956000</v>
      </c>
      <c r="G8825">
        <v>0</v>
      </c>
      <c r="H8825">
        <v>0</v>
      </c>
      <c r="I8825">
        <v>41956000</v>
      </c>
      <c r="J8825">
        <f t="shared" si="141"/>
        <v>41956000</v>
      </c>
    </row>
    <row r="8826" spans="1:10">
      <c r="A8826" t="s">
        <v>155</v>
      </c>
      <c r="B8826" t="s">
        <v>1695</v>
      </c>
      <c r="C8826" t="s">
        <v>1696</v>
      </c>
      <c r="D8826">
        <v>2023</v>
      </c>
      <c r="E8826">
        <v>2958500</v>
      </c>
      <c r="F8826">
        <v>0</v>
      </c>
      <c r="G8826">
        <v>0</v>
      </c>
      <c r="H8826">
        <v>0</v>
      </c>
      <c r="I8826">
        <v>2958500</v>
      </c>
      <c r="J8826">
        <f t="shared" si="141"/>
        <v>2958500</v>
      </c>
    </row>
    <row r="8827" spans="1:10">
      <c r="A8827" t="s">
        <v>155</v>
      </c>
      <c r="B8827" t="s">
        <v>1610</v>
      </c>
      <c r="C8827" t="s">
        <v>1611</v>
      </c>
      <c r="D8827">
        <v>2023</v>
      </c>
      <c r="E8827">
        <v>13423321</v>
      </c>
      <c r="F8827">
        <v>0</v>
      </c>
      <c r="G8827">
        <v>0</v>
      </c>
      <c r="H8827">
        <v>0</v>
      </c>
      <c r="I8827">
        <v>13423321</v>
      </c>
      <c r="J8827">
        <f t="shared" si="141"/>
        <v>13423321</v>
      </c>
    </row>
    <row r="8828" spans="1:10">
      <c r="A8828" t="s">
        <v>155</v>
      </c>
      <c r="B8828" t="s">
        <v>230</v>
      </c>
      <c r="C8828" t="s">
        <v>231</v>
      </c>
      <c r="D8828">
        <v>2023</v>
      </c>
      <c r="E8828">
        <v>23713000</v>
      </c>
      <c r="F8828">
        <v>0</v>
      </c>
      <c r="G8828">
        <v>0</v>
      </c>
      <c r="H8828">
        <v>0</v>
      </c>
      <c r="I8828">
        <v>23713000</v>
      </c>
      <c r="J8828">
        <f t="shared" si="141"/>
        <v>23713000</v>
      </c>
    </row>
    <row r="8829" spans="1:10">
      <c r="A8829" t="s">
        <v>155</v>
      </c>
      <c r="B8829" t="s">
        <v>230</v>
      </c>
      <c r="C8829" t="s">
        <v>231</v>
      </c>
      <c r="D8829">
        <v>2023</v>
      </c>
      <c r="E8829">
        <v>2979000</v>
      </c>
      <c r="F8829">
        <v>0</v>
      </c>
      <c r="G8829">
        <v>0</v>
      </c>
      <c r="H8829">
        <v>0</v>
      </c>
      <c r="I8829">
        <v>2979000</v>
      </c>
      <c r="J8829">
        <f t="shared" si="141"/>
        <v>2979000</v>
      </c>
    </row>
    <row r="8830" spans="1:10">
      <c r="A8830" t="s">
        <v>155</v>
      </c>
      <c r="B8830" t="s">
        <v>2463</v>
      </c>
      <c r="C8830" t="s">
        <v>2464</v>
      </c>
      <c r="D8830">
        <v>2023</v>
      </c>
      <c r="E8830">
        <v>0</v>
      </c>
      <c r="F8830">
        <v>0</v>
      </c>
      <c r="G8830">
        <v>3000000</v>
      </c>
      <c r="H8830">
        <v>23168000</v>
      </c>
      <c r="I8830">
        <v>26168000</v>
      </c>
      <c r="J8830">
        <f t="shared" si="141"/>
        <v>13084000</v>
      </c>
    </row>
    <row r="8831" spans="1:10">
      <c r="A8831" t="s">
        <v>155</v>
      </c>
      <c r="B8831" t="s">
        <v>234</v>
      </c>
      <c r="C8831" t="s">
        <v>235</v>
      </c>
      <c r="D8831">
        <v>2023</v>
      </c>
      <c r="E8831">
        <v>0</v>
      </c>
      <c r="F8831">
        <v>699998</v>
      </c>
      <c r="G8831">
        <v>0</v>
      </c>
      <c r="H8831">
        <v>9276000</v>
      </c>
      <c r="I8831">
        <v>9975998</v>
      </c>
      <c r="J8831">
        <f t="shared" si="141"/>
        <v>4987999</v>
      </c>
    </row>
    <row r="8832" spans="1:10">
      <c r="A8832" t="s">
        <v>155</v>
      </c>
      <c r="B8832" t="s">
        <v>236</v>
      </c>
      <c r="C8832" t="s">
        <v>237</v>
      </c>
      <c r="D8832">
        <v>2023</v>
      </c>
      <c r="E8832">
        <v>0</v>
      </c>
      <c r="F8832">
        <v>4323000</v>
      </c>
      <c r="G8832">
        <v>45443000</v>
      </c>
      <c r="H8832">
        <v>0</v>
      </c>
      <c r="I8832">
        <v>49766000</v>
      </c>
      <c r="J8832">
        <f t="shared" si="141"/>
        <v>24883000</v>
      </c>
    </row>
    <row r="8833" spans="1:10">
      <c r="A8833" t="s">
        <v>155</v>
      </c>
      <c r="B8833" t="s">
        <v>240</v>
      </c>
      <c r="C8833" t="s">
        <v>241</v>
      </c>
      <c r="D8833">
        <v>2023</v>
      </c>
      <c r="E8833">
        <v>26080000</v>
      </c>
      <c r="F8833">
        <v>0</v>
      </c>
      <c r="G8833">
        <v>0</v>
      </c>
      <c r="H8833">
        <v>0</v>
      </c>
      <c r="I8833">
        <v>26080000</v>
      </c>
      <c r="J8833">
        <f t="shared" si="141"/>
        <v>26080000</v>
      </c>
    </row>
    <row r="8834" spans="1:10">
      <c r="A8834" t="s">
        <v>155</v>
      </c>
      <c r="B8834" t="s">
        <v>240</v>
      </c>
      <c r="C8834" t="s">
        <v>241</v>
      </c>
      <c r="D8834">
        <v>2023</v>
      </c>
      <c r="E8834">
        <v>10057000</v>
      </c>
      <c r="F8834">
        <v>0</v>
      </c>
      <c r="G8834">
        <v>0</v>
      </c>
      <c r="H8834">
        <v>0</v>
      </c>
      <c r="I8834">
        <v>10057000</v>
      </c>
      <c r="J8834">
        <f t="shared" si="141"/>
        <v>10057000</v>
      </c>
    </row>
    <row r="8835" spans="1:10">
      <c r="A8835" t="s">
        <v>155</v>
      </c>
      <c r="B8835" t="s">
        <v>244</v>
      </c>
      <c r="C8835" t="s">
        <v>245</v>
      </c>
      <c r="D8835">
        <v>2023</v>
      </c>
      <c r="E8835">
        <v>0</v>
      </c>
      <c r="F8835">
        <v>1740000</v>
      </c>
      <c r="G8835">
        <v>41749000</v>
      </c>
      <c r="H8835">
        <v>0</v>
      </c>
      <c r="I8835">
        <v>43489000</v>
      </c>
      <c r="J8835">
        <f t="shared" si="141"/>
        <v>21744500</v>
      </c>
    </row>
    <row r="8836" spans="1:10">
      <c r="A8836" t="s">
        <v>155</v>
      </c>
      <c r="B8836" t="s">
        <v>248</v>
      </c>
      <c r="C8836" t="s">
        <v>249</v>
      </c>
      <c r="D8836">
        <v>2023</v>
      </c>
      <c r="E8836">
        <v>0</v>
      </c>
      <c r="F8836">
        <v>0</v>
      </c>
      <c r="G8836">
        <v>8823000</v>
      </c>
      <c r="H8836">
        <v>0</v>
      </c>
      <c r="I8836">
        <v>8823000</v>
      </c>
      <c r="J8836">
        <f t="shared" si="141"/>
        <v>8823000</v>
      </c>
    </row>
    <row r="8837" spans="1:10">
      <c r="A8837" t="s">
        <v>155</v>
      </c>
      <c r="B8837" t="s">
        <v>250</v>
      </c>
      <c r="C8837" t="s">
        <v>251</v>
      </c>
      <c r="D8837">
        <v>2023</v>
      </c>
      <c r="E8837">
        <v>724999</v>
      </c>
      <c r="F8837">
        <v>0</v>
      </c>
      <c r="G8837">
        <v>9350000</v>
      </c>
      <c r="H8837">
        <v>0</v>
      </c>
      <c r="I8837">
        <v>10074999</v>
      </c>
      <c r="J8837">
        <f t="shared" si="141"/>
        <v>5037499.5</v>
      </c>
    </row>
    <row r="8838" spans="1:10">
      <c r="A8838" t="s">
        <v>155</v>
      </c>
      <c r="B8838" t="s">
        <v>254</v>
      </c>
      <c r="C8838" t="s">
        <v>255</v>
      </c>
      <c r="D8838">
        <v>2023</v>
      </c>
      <c r="E8838">
        <v>0</v>
      </c>
      <c r="F8838">
        <v>0</v>
      </c>
      <c r="G8838">
        <v>128279000</v>
      </c>
      <c r="H8838">
        <v>0</v>
      </c>
      <c r="I8838">
        <v>128279000</v>
      </c>
      <c r="J8838">
        <f t="shared" si="141"/>
        <v>128279000</v>
      </c>
    </row>
    <row r="8839" spans="1:10">
      <c r="A8839" t="s">
        <v>155</v>
      </c>
      <c r="B8839" t="s">
        <v>256</v>
      </c>
      <c r="C8839" t="s">
        <v>257</v>
      </c>
      <c r="D8839">
        <v>2023</v>
      </c>
      <c r="E8839">
        <v>0</v>
      </c>
      <c r="F8839">
        <v>0</v>
      </c>
      <c r="G8839">
        <v>58183823</v>
      </c>
      <c r="H8839">
        <v>0</v>
      </c>
      <c r="I8839">
        <v>58183823</v>
      </c>
      <c r="J8839">
        <f t="shared" si="141"/>
        <v>58183823</v>
      </c>
    </row>
    <row r="8840" spans="1:10">
      <c r="A8840" t="s">
        <v>260</v>
      </c>
      <c r="B8840" t="s">
        <v>261</v>
      </c>
      <c r="C8840" t="s">
        <v>262</v>
      </c>
      <c r="D8840">
        <v>2023</v>
      </c>
      <c r="E8840">
        <v>50840420</v>
      </c>
      <c r="F8840">
        <v>28780000</v>
      </c>
      <c r="G8840">
        <v>63386000</v>
      </c>
      <c r="H8840">
        <v>64576000</v>
      </c>
      <c r="I8840">
        <v>207582420</v>
      </c>
      <c r="J8840">
        <f t="shared" si="141"/>
        <v>51895605</v>
      </c>
    </row>
    <row r="8841" spans="1:10">
      <c r="A8841" t="s">
        <v>260</v>
      </c>
      <c r="B8841" t="s">
        <v>265</v>
      </c>
      <c r="C8841" t="s">
        <v>1130</v>
      </c>
      <c r="D8841">
        <v>2023</v>
      </c>
      <c r="E8841">
        <v>158907523</v>
      </c>
      <c r="F8841">
        <v>229860000</v>
      </c>
      <c r="G8841">
        <v>103572000</v>
      </c>
      <c r="H8841">
        <v>138782000</v>
      </c>
      <c r="I8841">
        <v>631121523</v>
      </c>
      <c r="J8841">
        <f t="shared" si="141"/>
        <v>157780380.75</v>
      </c>
    </row>
    <row r="8842" spans="1:10">
      <c r="A8842" t="s">
        <v>260</v>
      </c>
      <c r="B8842" t="s">
        <v>267</v>
      </c>
      <c r="C8842" t="s">
        <v>268</v>
      </c>
      <c r="D8842">
        <v>2023</v>
      </c>
      <c r="E8842">
        <v>0</v>
      </c>
      <c r="F8842">
        <v>4213730</v>
      </c>
      <c r="G8842">
        <v>14588000</v>
      </c>
      <c r="H8842">
        <v>15040000</v>
      </c>
      <c r="I8842">
        <v>33841730</v>
      </c>
      <c r="J8842">
        <f t="shared" si="141"/>
        <v>11280576.666666666</v>
      </c>
    </row>
    <row r="8843" spans="1:10">
      <c r="A8843" t="s">
        <v>260</v>
      </c>
      <c r="B8843" t="s">
        <v>269</v>
      </c>
      <c r="C8843" t="s">
        <v>270</v>
      </c>
      <c r="D8843">
        <v>2023</v>
      </c>
      <c r="E8843">
        <v>4772001</v>
      </c>
      <c r="F8843">
        <v>5631000</v>
      </c>
      <c r="G8843">
        <v>5743000</v>
      </c>
      <c r="H8843">
        <v>5921000</v>
      </c>
      <c r="I8843">
        <v>22067001</v>
      </c>
      <c r="J8843">
        <f t="shared" si="141"/>
        <v>5516750.25</v>
      </c>
    </row>
    <row r="8844" spans="1:10">
      <c r="A8844" t="s">
        <v>260</v>
      </c>
      <c r="B8844" t="s">
        <v>271</v>
      </c>
      <c r="C8844" t="s">
        <v>272</v>
      </c>
      <c r="D8844">
        <v>2023</v>
      </c>
      <c r="E8844">
        <v>34438446</v>
      </c>
      <c r="F8844">
        <v>149239000</v>
      </c>
      <c r="G8844">
        <v>125108000</v>
      </c>
      <c r="H8844">
        <v>141514000</v>
      </c>
      <c r="I8844">
        <v>450299446</v>
      </c>
      <c r="J8844">
        <f t="shared" si="141"/>
        <v>112574861.5</v>
      </c>
    </row>
    <row r="8845" spans="1:10">
      <c r="A8845" t="s">
        <v>260</v>
      </c>
      <c r="B8845" t="s">
        <v>275</v>
      </c>
      <c r="C8845" t="s">
        <v>276</v>
      </c>
      <c r="D8845">
        <v>2023</v>
      </c>
      <c r="E8845">
        <v>0</v>
      </c>
      <c r="F8845">
        <v>0</v>
      </c>
      <c r="G8845">
        <v>8580558</v>
      </c>
      <c r="H8845">
        <v>11601000</v>
      </c>
      <c r="I8845">
        <v>20181558</v>
      </c>
      <c r="J8845">
        <f t="shared" si="141"/>
        <v>10090779</v>
      </c>
    </row>
    <row r="8846" spans="1:10">
      <c r="A8846" t="s">
        <v>260</v>
      </c>
      <c r="B8846" t="s">
        <v>279</v>
      </c>
      <c r="C8846" t="s">
        <v>280</v>
      </c>
      <c r="D8846">
        <v>2023</v>
      </c>
      <c r="E8846">
        <v>0</v>
      </c>
      <c r="F8846">
        <v>0</v>
      </c>
      <c r="G8846">
        <v>44975086</v>
      </c>
      <c r="H8846">
        <v>50087000</v>
      </c>
      <c r="I8846">
        <v>95062086</v>
      </c>
      <c r="J8846">
        <f t="shared" si="141"/>
        <v>47531043</v>
      </c>
    </row>
    <row r="8847" spans="1:10">
      <c r="A8847" t="s">
        <v>260</v>
      </c>
      <c r="B8847" t="s">
        <v>283</v>
      </c>
      <c r="C8847" t="s">
        <v>284</v>
      </c>
      <c r="D8847">
        <v>2023</v>
      </c>
      <c r="E8847">
        <v>31737232</v>
      </c>
      <c r="F8847">
        <v>162236000</v>
      </c>
      <c r="G8847">
        <v>243262000</v>
      </c>
      <c r="H8847">
        <v>231409000</v>
      </c>
      <c r="I8847">
        <v>668644232</v>
      </c>
      <c r="J8847">
        <f t="shared" si="141"/>
        <v>167161058</v>
      </c>
    </row>
    <row r="8848" spans="1:10">
      <c r="A8848" t="s">
        <v>260</v>
      </c>
      <c r="B8848" t="s">
        <v>287</v>
      </c>
      <c r="C8848" t="s">
        <v>288</v>
      </c>
      <c r="D8848">
        <v>2023</v>
      </c>
      <c r="E8848">
        <v>0</v>
      </c>
      <c r="F8848">
        <v>0</v>
      </c>
      <c r="G8848">
        <v>509631</v>
      </c>
      <c r="H8848">
        <v>10472000</v>
      </c>
      <c r="I8848">
        <v>10981631</v>
      </c>
      <c r="J8848">
        <f t="shared" si="141"/>
        <v>5490815.5</v>
      </c>
    </row>
    <row r="8849" spans="1:10">
      <c r="A8849" t="s">
        <v>260</v>
      </c>
      <c r="B8849" t="s">
        <v>289</v>
      </c>
      <c r="C8849" t="s">
        <v>290</v>
      </c>
      <c r="D8849">
        <v>2023</v>
      </c>
      <c r="E8849">
        <v>45901852</v>
      </c>
      <c r="F8849">
        <v>0</v>
      </c>
      <c r="G8849">
        <v>9527000</v>
      </c>
      <c r="H8849">
        <v>0</v>
      </c>
      <c r="I8849">
        <v>55428852</v>
      </c>
      <c r="J8849">
        <f t="shared" si="141"/>
        <v>27714426</v>
      </c>
    </row>
    <row r="8850" spans="1:10">
      <c r="A8850" t="s">
        <v>260</v>
      </c>
      <c r="B8850" t="s">
        <v>291</v>
      </c>
      <c r="C8850" t="s">
        <v>292</v>
      </c>
      <c r="D8850">
        <v>2023</v>
      </c>
      <c r="E8850">
        <v>0</v>
      </c>
      <c r="F8850">
        <v>0</v>
      </c>
      <c r="G8850">
        <v>41018591</v>
      </c>
      <c r="H8850">
        <v>50882000</v>
      </c>
      <c r="I8850">
        <v>91900591</v>
      </c>
      <c r="J8850">
        <f t="shared" si="141"/>
        <v>45950295.5</v>
      </c>
    </row>
    <row r="8851" spans="1:10">
      <c r="A8851" t="s">
        <v>260</v>
      </c>
      <c r="B8851" t="s">
        <v>293</v>
      </c>
      <c r="C8851" t="s">
        <v>294</v>
      </c>
      <c r="D8851">
        <v>2023</v>
      </c>
      <c r="E8851">
        <v>0</v>
      </c>
      <c r="F8851">
        <v>0</v>
      </c>
      <c r="G8851">
        <v>0</v>
      </c>
      <c r="H8851">
        <v>39802119</v>
      </c>
      <c r="I8851">
        <v>39802119</v>
      </c>
      <c r="J8851">
        <f t="shared" si="141"/>
        <v>39802119</v>
      </c>
    </row>
    <row r="8852" spans="1:10">
      <c r="A8852" t="s">
        <v>260</v>
      </c>
      <c r="B8852" t="s">
        <v>293</v>
      </c>
      <c r="C8852" t="s">
        <v>294</v>
      </c>
      <c r="D8852">
        <v>2023</v>
      </c>
      <c r="E8852">
        <v>28639359</v>
      </c>
      <c r="F8852">
        <v>32000000</v>
      </c>
      <c r="G8852">
        <v>32000000</v>
      </c>
      <c r="H8852">
        <v>32000000</v>
      </c>
      <c r="I8852">
        <v>124639359</v>
      </c>
      <c r="J8852">
        <f t="shared" si="141"/>
        <v>31159839.75</v>
      </c>
    </row>
    <row r="8853" spans="1:10">
      <c r="A8853" t="s">
        <v>260</v>
      </c>
      <c r="B8853" t="s">
        <v>1884</v>
      </c>
      <c r="C8853" t="s">
        <v>1885</v>
      </c>
      <c r="D8853">
        <v>2023</v>
      </c>
      <c r="E8853">
        <v>367899000</v>
      </c>
      <c r="F8853">
        <v>156420000</v>
      </c>
      <c r="G8853">
        <v>145495000</v>
      </c>
      <c r="H8853">
        <v>544841000</v>
      </c>
      <c r="I8853">
        <v>1214655000</v>
      </c>
      <c r="J8853">
        <f t="shared" si="141"/>
        <v>303663750</v>
      </c>
    </row>
    <row r="8854" spans="1:10">
      <c r="A8854" t="s">
        <v>260</v>
      </c>
      <c r="B8854" t="s">
        <v>295</v>
      </c>
      <c r="C8854" t="s">
        <v>296</v>
      </c>
      <c r="D8854">
        <v>2023</v>
      </c>
      <c r="E8854">
        <v>43432742</v>
      </c>
      <c r="F8854">
        <v>29059000</v>
      </c>
      <c r="G8854">
        <v>22098000</v>
      </c>
      <c r="H8854">
        <v>45973000</v>
      </c>
      <c r="I8854">
        <v>140562742</v>
      </c>
      <c r="J8854">
        <f t="shared" si="141"/>
        <v>35140685.5</v>
      </c>
    </row>
    <row r="8855" spans="1:10">
      <c r="A8855" t="s">
        <v>260</v>
      </c>
      <c r="B8855" t="s">
        <v>297</v>
      </c>
      <c r="C8855" t="s">
        <v>298</v>
      </c>
      <c r="D8855">
        <v>2023</v>
      </c>
      <c r="E8855">
        <v>172320592</v>
      </c>
      <c r="F8855">
        <v>293931000</v>
      </c>
      <c r="G8855">
        <v>372000000</v>
      </c>
      <c r="H8855">
        <v>298940000</v>
      </c>
      <c r="I8855">
        <v>1137191592</v>
      </c>
      <c r="J8855">
        <f t="shared" si="141"/>
        <v>284297898</v>
      </c>
    </row>
    <row r="8856" spans="1:10">
      <c r="A8856" t="s">
        <v>260</v>
      </c>
      <c r="B8856" t="s">
        <v>299</v>
      </c>
      <c r="C8856" t="s">
        <v>300</v>
      </c>
      <c r="D8856">
        <v>2023</v>
      </c>
      <c r="E8856">
        <v>72190694</v>
      </c>
      <c r="F8856">
        <v>184764000</v>
      </c>
      <c r="G8856">
        <v>107256000</v>
      </c>
      <c r="H8856">
        <v>137025000</v>
      </c>
      <c r="I8856">
        <v>501235694</v>
      </c>
      <c r="J8856">
        <f t="shared" si="141"/>
        <v>125308923.5</v>
      </c>
    </row>
    <row r="8857" spans="1:10">
      <c r="A8857" t="s">
        <v>260</v>
      </c>
      <c r="B8857" t="s">
        <v>307</v>
      </c>
      <c r="C8857" t="s">
        <v>308</v>
      </c>
      <c r="D8857">
        <v>2023</v>
      </c>
      <c r="E8857">
        <v>231216930</v>
      </c>
      <c r="F8857">
        <v>192046000</v>
      </c>
      <c r="G8857">
        <v>242149000</v>
      </c>
      <c r="H8857">
        <v>231988000</v>
      </c>
      <c r="I8857">
        <v>897399930</v>
      </c>
      <c r="J8857">
        <f t="shared" si="141"/>
        <v>224349982.5</v>
      </c>
    </row>
    <row r="8858" spans="1:10">
      <c r="A8858" t="s">
        <v>260</v>
      </c>
      <c r="B8858" t="s">
        <v>1500</v>
      </c>
      <c r="C8858" t="s">
        <v>1501</v>
      </c>
      <c r="D8858">
        <v>2023</v>
      </c>
      <c r="E8858">
        <v>18297000</v>
      </c>
      <c r="F8858">
        <v>0</v>
      </c>
      <c r="G8858">
        <v>0</v>
      </c>
      <c r="H8858">
        <v>0</v>
      </c>
      <c r="I8858">
        <v>18297000</v>
      </c>
      <c r="J8858">
        <f t="shared" si="141"/>
        <v>18297000</v>
      </c>
    </row>
    <row r="8859" spans="1:10">
      <c r="A8859" t="s">
        <v>260</v>
      </c>
      <c r="B8859" t="s">
        <v>1273</v>
      </c>
      <c r="C8859" t="s">
        <v>1274</v>
      </c>
      <c r="D8859">
        <v>2023</v>
      </c>
      <c r="E8859">
        <v>12505000</v>
      </c>
      <c r="F8859">
        <v>0</v>
      </c>
      <c r="G8859">
        <v>0</v>
      </c>
      <c r="H8859">
        <v>0</v>
      </c>
      <c r="I8859">
        <v>12505000</v>
      </c>
      <c r="J8859">
        <f t="shared" si="141"/>
        <v>12505000</v>
      </c>
    </row>
    <row r="8860" spans="1:10">
      <c r="A8860" t="s">
        <v>260</v>
      </c>
      <c r="B8860" t="s">
        <v>1227</v>
      </c>
      <c r="C8860" t="s">
        <v>1228</v>
      </c>
      <c r="D8860">
        <v>2023</v>
      </c>
      <c r="E8860">
        <v>5561000</v>
      </c>
      <c r="F8860">
        <v>0</v>
      </c>
      <c r="G8860">
        <v>0</v>
      </c>
      <c r="H8860">
        <v>0</v>
      </c>
      <c r="I8860">
        <v>5561000</v>
      </c>
      <c r="J8860">
        <f t="shared" si="141"/>
        <v>5561000</v>
      </c>
    </row>
    <row r="8861" spans="1:10">
      <c r="A8861" t="s">
        <v>260</v>
      </c>
      <c r="B8861" t="s">
        <v>1370</v>
      </c>
      <c r="C8861" t="s">
        <v>1371</v>
      </c>
      <c r="D8861">
        <v>2023</v>
      </c>
      <c r="E8861">
        <v>13500000</v>
      </c>
      <c r="F8861">
        <v>0</v>
      </c>
      <c r="G8861">
        <v>0</v>
      </c>
      <c r="H8861">
        <v>0</v>
      </c>
      <c r="I8861">
        <v>13500000</v>
      </c>
      <c r="J8861">
        <f t="shared" si="141"/>
        <v>13500000</v>
      </c>
    </row>
    <row r="8862" spans="1:10">
      <c r="A8862" t="s">
        <v>260</v>
      </c>
      <c r="B8862" t="s">
        <v>1133</v>
      </c>
      <c r="C8862" t="s">
        <v>1134</v>
      </c>
      <c r="D8862">
        <v>2023</v>
      </c>
      <c r="E8862">
        <v>500000</v>
      </c>
      <c r="F8862">
        <v>0</v>
      </c>
      <c r="G8862">
        <v>0</v>
      </c>
      <c r="H8862">
        <v>0</v>
      </c>
      <c r="I8862">
        <v>500000</v>
      </c>
      <c r="J8862">
        <f t="shared" si="141"/>
        <v>500000</v>
      </c>
    </row>
    <row r="8863" spans="1:10">
      <c r="A8863" t="s">
        <v>260</v>
      </c>
      <c r="B8863" t="s">
        <v>1015</v>
      </c>
      <c r="C8863" t="s">
        <v>1016</v>
      </c>
      <c r="D8863">
        <v>2023</v>
      </c>
      <c r="E8863">
        <v>2138000</v>
      </c>
      <c r="F8863">
        <v>0</v>
      </c>
      <c r="G8863">
        <v>0</v>
      </c>
      <c r="H8863">
        <v>0</v>
      </c>
      <c r="I8863">
        <v>2138000</v>
      </c>
      <c r="J8863">
        <f t="shared" si="141"/>
        <v>2138000</v>
      </c>
    </row>
    <row r="8864" spans="1:10">
      <c r="A8864" t="s">
        <v>260</v>
      </c>
      <c r="B8864" t="s">
        <v>2311</v>
      </c>
      <c r="C8864" t="s">
        <v>2312</v>
      </c>
      <c r="D8864">
        <v>2023</v>
      </c>
      <c r="E8864">
        <v>500000</v>
      </c>
      <c r="F8864">
        <v>0</v>
      </c>
      <c r="G8864">
        <v>0</v>
      </c>
      <c r="H8864">
        <v>0</v>
      </c>
      <c r="I8864">
        <v>500000</v>
      </c>
      <c r="J8864">
        <f t="shared" si="141"/>
        <v>500000</v>
      </c>
    </row>
    <row r="8865" spans="1:10">
      <c r="A8865" t="s">
        <v>260</v>
      </c>
      <c r="B8865" t="s">
        <v>1156</v>
      </c>
      <c r="C8865" t="s">
        <v>1157</v>
      </c>
      <c r="D8865">
        <v>2023</v>
      </c>
      <c r="E8865">
        <v>1575000</v>
      </c>
      <c r="F8865">
        <v>0</v>
      </c>
      <c r="G8865">
        <v>0</v>
      </c>
      <c r="H8865">
        <v>0</v>
      </c>
      <c r="I8865">
        <v>1575000</v>
      </c>
      <c r="J8865">
        <f t="shared" si="141"/>
        <v>1575000</v>
      </c>
    </row>
    <row r="8866" spans="1:10">
      <c r="A8866" t="s">
        <v>260</v>
      </c>
      <c r="B8866" t="s">
        <v>1056</v>
      </c>
      <c r="C8866" t="s">
        <v>1057</v>
      </c>
      <c r="D8866">
        <v>2023</v>
      </c>
      <c r="E8866">
        <v>1800000</v>
      </c>
      <c r="F8866">
        <v>0</v>
      </c>
      <c r="G8866">
        <v>0</v>
      </c>
      <c r="H8866">
        <v>0</v>
      </c>
      <c r="I8866">
        <v>1800000</v>
      </c>
      <c r="J8866">
        <f t="shared" si="141"/>
        <v>1800000</v>
      </c>
    </row>
    <row r="8867" spans="1:10">
      <c r="A8867" t="s">
        <v>260</v>
      </c>
      <c r="B8867" t="s">
        <v>2508</v>
      </c>
      <c r="C8867" t="s">
        <v>2509</v>
      </c>
      <c r="D8867">
        <v>2023</v>
      </c>
      <c r="E8867">
        <v>1650000</v>
      </c>
      <c r="F8867">
        <v>0</v>
      </c>
      <c r="G8867">
        <v>0</v>
      </c>
      <c r="H8867">
        <v>0</v>
      </c>
      <c r="I8867">
        <v>1650000</v>
      </c>
      <c r="J8867">
        <f t="shared" si="141"/>
        <v>1650000</v>
      </c>
    </row>
    <row r="8868" spans="1:10">
      <c r="A8868" t="s">
        <v>315</v>
      </c>
      <c r="B8868" t="s">
        <v>316</v>
      </c>
      <c r="C8868" t="s">
        <v>317</v>
      </c>
      <c r="D8868">
        <v>2023</v>
      </c>
      <c r="E8868">
        <v>5642882</v>
      </c>
      <c r="F8868">
        <v>8256000</v>
      </c>
      <c r="G8868">
        <v>2441000</v>
      </c>
      <c r="H8868">
        <v>4510000</v>
      </c>
      <c r="I8868">
        <v>20849882</v>
      </c>
      <c r="J8868">
        <f t="shared" si="141"/>
        <v>5212470.5</v>
      </c>
    </row>
    <row r="8869" spans="1:10">
      <c r="A8869" t="s">
        <v>315</v>
      </c>
      <c r="B8869" t="s">
        <v>318</v>
      </c>
      <c r="C8869" t="s">
        <v>319</v>
      </c>
      <c r="D8869">
        <v>2023</v>
      </c>
      <c r="E8869">
        <v>0</v>
      </c>
      <c r="F8869">
        <v>10480276</v>
      </c>
      <c r="G8869">
        <v>48007000</v>
      </c>
      <c r="H8869">
        <v>57841000</v>
      </c>
      <c r="I8869">
        <v>116328276</v>
      </c>
      <c r="J8869">
        <f t="shared" si="141"/>
        <v>38776092</v>
      </c>
    </row>
    <row r="8870" spans="1:10">
      <c r="A8870" t="s">
        <v>315</v>
      </c>
      <c r="B8870" t="s">
        <v>320</v>
      </c>
      <c r="C8870" t="s">
        <v>321</v>
      </c>
      <c r="D8870">
        <v>2023</v>
      </c>
      <c r="E8870">
        <v>0</v>
      </c>
      <c r="F8870">
        <v>8527151</v>
      </c>
      <c r="G8870">
        <v>21434000</v>
      </c>
      <c r="H8870">
        <v>1619000</v>
      </c>
      <c r="I8870">
        <v>31580151</v>
      </c>
      <c r="J8870">
        <f t="shared" si="141"/>
        <v>10526717</v>
      </c>
    </row>
    <row r="8871" spans="1:10">
      <c r="A8871" t="s">
        <v>315</v>
      </c>
      <c r="B8871" t="s">
        <v>1372</v>
      </c>
      <c r="C8871" t="s">
        <v>1373</v>
      </c>
      <c r="D8871">
        <v>2023</v>
      </c>
      <c r="E8871">
        <v>1000000</v>
      </c>
      <c r="F8871">
        <v>0</v>
      </c>
      <c r="G8871">
        <v>0</v>
      </c>
      <c r="H8871">
        <v>0</v>
      </c>
      <c r="I8871">
        <v>1000000</v>
      </c>
      <c r="J8871">
        <f t="shared" si="141"/>
        <v>1000000</v>
      </c>
    </row>
    <row r="8872" spans="1:10">
      <c r="A8872" t="s">
        <v>203</v>
      </c>
      <c r="B8872" t="s">
        <v>324</v>
      </c>
      <c r="C8872" t="s">
        <v>325</v>
      </c>
      <c r="D8872">
        <v>2023</v>
      </c>
      <c r="E8872">
        <v>381635808</v>
      </c>
      <c r="F8872">
        <v>58682000</v>
      </c>
      <c r="G8872">
        <v>60358000</v>
      </c>
      <c r="H8872">
        <v>17901000</v>
      </c>
      <c r="I8872">
        <v>518576808</v>
      </c>
      <c r="J8872">
        <f t="shared" si="141"/>
        <v>129644202</v>
      </c>
    </row>
    <row r="8873" spans="1:10">
      <c r="A8873" t="s">
        <v>203</v>
      </c>
      <c r="B8873" t="s">
        <v>326</v>
      </c>
      <c r="C8873" t="s">
        <v>327</v>
      </c>
      <c r="D8873">
        <v>2023</v>
      </c>
      <c r="E8873">
        <v>0</v>
      </c>
      <c r="F8873">
        <v>8253642</v>
      </c>
      <c r="G8873">
        <v>13791000</v>
      </c>
      <c r="H8873">
        <v>3189000</v>
      </c>
      <c r="I8873">
        <v>25233642</v>
      </c>
      <c r="J8873">
        <f t="shared" si="141"/>
        <v>8411214</v>
      </c>
    </row>
    <row r="8874" spans="1:10">
      <c r="A8874" t="s">
        <v>203</v>
      </c>
      <c r="B8874" t="s">
        <v>1454</v>
      </c>
      <c r="C8874" t="s">
        <v>1455</v>
      </c>
      <c r="D8874">
        <v>2023</v>
      </c>
      <c r="E8874">
        <v>1217000</v>
      </c>
      <c r="F8874">
        <v>0</v>
      </c>
      <c r="G8874">
        <v>0</v>
      </c>
      <c r="H8874">
        <v>0</v>
      </c>
      <c r="I8874">
        <v>1217000</v>
      </c>
      <c r="J8874">
        <f t="shared" si="141"/>
        <v>1217000</v>
      </c>
    </row>
    <row r="8875" spans="1:10">
      <c r="A8875" t="s">
        <v>203</v>
      </c>
      <c r="B8875" t="s">
        <v>2516</v>
      </c>
      <c r="C8875" t="s">
        <v>2517</v>
      </c>
      <c r="D8875">
        <v>2023</v>
      </c>
      <c r="E8875">
        <v>2136000</v>
      </c>
      <c r="F8875">
        <v>0</v>
      </c>
      <c r="G8875">
        <v>0</v>
      </c>
      <c r="H8875">
        <v>0</v>
      </c>
      <c r="I8875">
        <v>2136000</v>
      </c>
      <c r="J8875">
        <f t="shared" ref="J8875:J8938" si="142">AVERAGEIF(E8875:H8875, "&gt;0")</f>
        <v>2136000</v>
      </c>
    </row>
    <row r="8876" spans="1:10">
      <c r="A8876" t="s">
        <v>203</v>
      </c>
      <c r="B8876" t="s">
        <v>2676</v>
      </c>
      <c r="C8876" t="s">
        <v>2677</v>
      </c>
      <c r="D8876">
        <v>2023</v>
      </c>
      <c r="E8876">
        <v>164000</v>
      </c>
      <c r="F8876">
        <v>0</v>
      </c>
      <c r="G8876">
        <v>0</v>
      </c>
      <c r="H8876">
        <v>0</v>
      </c>
      <c r="I8876">
        <v>164000</v>
      </c>
      <c r="J8876">
        <f t="shared" si="142"/>
        <v>164000</v>
      </c>
    </row>
    <row r="8877" spans="1:10">
      <c r="A8877" t="s">
        <v>203</v>
      </c>
      <c r="B8877" t="s">
        <v>2518</v>
      </c>
      <c r="C8877" t="s">
        <v>2519</v>
      </c>
      <c r="D8877">
        <v>2023</v>
      </c>
      <c r="E8877">
        <v>742000</v>
      </c>
      <c r="F8877">
        <v>0</v>
      </c>
      <c r="G8877">
        <v>0</v>
      </c>
      <c r="H8877">
        <v>0</v>
      </c>
      <c r="I8877">
        <v>742000</v>
      </c>
      <c r="J8877">
        <f t="shared" si="142"/>
        <v>742000</v>
      </c>
    </row>
    <row r="8878" spans="1:10">
      <c r="A8878" t="s">
        <v>203</v>
      </c>
      <c r="B8878" t="s">
        <v>1396</v>
      </c>
      <c r="C8878" t="s">
        <v>1049</v>
      </c>
      <c r="D8878">
        <v>2023</v>
      </c>
      <c r="E8878">
        <v>299000</v>
      </c>
      <c r="F8878">
        <v>0</v>
      </c>
      <c r="G8878">
        <v>0</v>
      </c>
      <c r="H8878">
        <v>0</v>
      </c>
      <c r="I8878">
        <v>299000</v>
      </c>
      <c r="J8878">
        <f t="shared" si="142"/>
        <v>299000</v>
      </c>
    </row>
    <row r="8879" spans="1:10">
      <c r="A8879" t="s">
        <v>203</v>
      </c>
      <c r="B8879" t="s">
        <v>2317</v>
      </c>
      <c r="C8879" t="s">
        <v>2318</v>
      </c>
      <c r="D8879">
        <v>2023</v>
      </c>
      <c r="E8879">
        <v>3015000</v>
      </c>
      <c r="F8879">
        <v>0</v>
      </c>
      <c r="G8879">
        <v>0</v>
      </c>
      <c r="H8879">
        <v>0</v>
      </c>
      <c r="I8879">
        <v>3015000</v>
      </c>
      <c r="J8879">
        <f t="shared" si="142"/>
        <v>3015000</v>
      </c>
    </row>
    <row r="8880" spans="1:10">
      <c r="A8880" t="s">
        <v>203</v>
      </c>
      <c r="B8880" t="s">
        <v>1528</v>
      </c>
      <c r="C8880" t="s">
        <v>329</v>
      </c>
      <c r="D8880">
        <v>2023</v>
      </c>
      <c r="E8880">
        <v>1451000</v>
      </c>
      <c r="F8880">
        <v>0</v>
      </c>
      <c r="G8880">
        <v>0</v>
      </c>
      <c r="H8880">
        <v>0</v>
      </c>
      <c r="I8880">
        <v>1451000</v>
      </c>
      <c r="J8880">
        <f t="shared" si="142"/>
        <v>1451000</v>
      </c>
    </row>
    <row r="8881" spans="1:10">
      <c r="A8881" t="s">
        <v>203</v>
      </c>
      <c r="B8881" t="s">
        <v>2520</v>
      </c>
      <c r="C8881" t="s">
        <v>2466</v>
      </c>
      <c r="D8881">
        <v>2023</v>
      </c>
      <c r="E8881">
        <v>950000</v>
      </c>
      <c r="F8881">
        <v>0</v>
      </c>
      <c r="G8881">
        <v>0</v>
      </c>
      <c r="H8881">
        <v>0</v>
      </c>
      <c r="I8881">
        <v>950000</v>
      </c>
      <c r="J8881">
        <f t="shared" si="142"/>
        <v>950000</v>
      </c>
    </row>
    <row r="8882" spans="1:10">
      <c r="A8882" t="s">
        <v>203</v>
      </c>
      <c r="B8882" t="s">
        <v>2521</v>
      </c>
      <c r="C8882" t="s">
        <v>2468</v>
      </c>
      <c r="D8882">
        <v>2023</v>
      </c>
      <c r="E8882">
        <v>7000000</v>
      </c>
      <c r="F8882">
        <v>0</v>
      </c>
      <c r="G8882">
        <v>0</v>
      </c>
      <c r="H8882">
        <v>0</v>
      </c>
      <c r="I8882">
        <v>7000000</v>
      </c>
      <c r="J8882">
        <f t="shared" si="142"/>
        <v>7000000</v>
      </c>
    </row>
    <row r="8883" spans="1:10">
      <c r="A8883" t="s">
        <v>203</v>
      </c>
      <c r="B8883" t="s">
        <v>1443</v>
      </c>
      <c r="C8883" t="s">
        <v>1444</v>
      </c>
      <c r="D8883">
        <v>2023</v>
      </c>
      <c r="E8883">
        <v>2000000</v>
      </c>
      <c r="F8883">
        <v>0</v>
      </c>
      <c r="G8883">
        <v>0</v>
      </c>
      <c r="H8883">
        <v>0</v>
      </c>
      <c r="I8883">
        <v>2000000</v>
      </c>
      <c r="J8883">
        <f t="shared" si="142"/>
        <v>2000000</v>
      </c>
    </row>
    <row r="8884" spans="1:10">
      <c r="A8884" t="s">
        <v>203</v>
      </c>
      <c r="B8884" t="s">
        <v>1549</v>
      </c>
      <c r="C8884" t="s">
        <v>1550</v>
      </c>
      <c r="D8884">
        <v>2023</v>
      </c>
      <c r="E8884">
        <v>7000000</v>
      </c>
      <c r="F8884">
        <v>0</v>
      </c>
      <c r="G8884">
        <v>0</v>
      </c>
      <c r="H8884">
        <v>0</v>
      </c>
      <c r="I8884">
        <v>7000000</v>
      </c>
      <c r="J8884">
        <f t="shared" si="142"/>
        <v>7000000</v>
      </c>
    </row>
    <row r="8885" spans="1:10">
      <c r="A8885" t="s">
        <v>203</v>
      </c>
      <c r="B8885" t="s">
        <v>1275</v>
      </c>
      <c r="C8885" t="s">
        <v>1276</v>
      </c>
      <c r="D8885">
        <v>2023</v>
      </c>
      <c r="E8885">
        <v>3100000</v>
      </c>
      <c r="F8885">
        <v>0</v>
      </c>
      <c r="G8885">
        <v>0</v>
      </c>
      <c r="H8885">
        <v>0</v>
      </c>
      <c r="I8885">
        <v>3100000</v>
      </c>
      <c r="J8885">
        <f t="shared" si="142"/>
        <v>3100000</v>
      </c>
    </row>
    <row r="8886" spans="1:10">
      <c r="A8886" t="s">
        <v>203</v>
      </c>
      <c r="B8886" t="s">
        <v>1476</v>
      </c>
      <c r="C8886" t="s">
        <v>2523</v>
      </c>
      <c r="D8886">
        <v>2023</v>
      </c>
      <c r="E8886">
        <v>1600000</v>
      </c>
      <c r="F8886">
        <v>0</v>
      </c>
      <c r="G8886">
        <v>0</v>
      </c>
      <c r="H8886">
        <v>0</v>
      </c>
      <c r="I8886">
        <v>1600000</v>
      </c>
      <c r="J8886">
        <f t="shared" si="142"/>
        <v>1600000</v>
      </c>
    </row>
    <row r="8887" spans="1:10">
      <c r="A8887" t="s">
        <v>203</v>
      </c>
      <c r="B8887" t="s">
        <v>2524</v>
      </c>
      <c r="C8887" t="s">
        <v>1225</v>
      </c>
      <c r="D8887">
        <v>2023</v>
      </c>
      <c r="E8887">
        <v>638000</v>
      </c>
      <c r="F8887">
        <v>0</v>
      </c>
      <c r="G8887">
        <v>0</v>
      </c>
      <c r="H8887">
        <v>0</v>
      </c>
      <c r="I8887">
        <v>638000</v>
      </c>
      <c r="J8887">
        <f t="shared" si="142"/>
        <v>638000</v>
      </c>
    </row>
    <row r="8888" spans="1:10">
      <c r="A8888" t="s">
        <v>203</v>
      </c>
      <c r="B8888" t="s">
        <v>2327</v>
      </c>
      <c r="C8888" t="s">
        <v>2328</v>
      </c>
      <c r="D8888">
        <v>2023</v>
      </c>
      <c r="E8888">
        <v>900000</v>
      </c>
      <c r="F8888">
        <v>0</v>
      </c>
      <c r="G8888">
        <v>0</v>
      </c>
      <c r="H8888">
        <v>0</v>
      </c>
      <c r="I8888">
        <v>900000</v>
      </c>
      <c r="J8888">
        <f t="shared" si="142"/>
        <v>900000</v>
      </c>
    </row>
    <row r="8889" spans="1:10">
      <c r="A8889" t="s">
        <v>203</v>
      </c>
      <c r="B8889" t="s">
        <v>1429</v>
      </c>
      <c r="C8889" t="s">
        <v>978</v>
      </c>
      <c r="D8889">
        <v>2023</v>
      </c>
      <c r="E8889">
        <v>134000</v>
      </c>
      <c r="F8889">
        <v>0</v>
      </c>
      <c r="G8889">
        <v>0</v>
      </c>
      <c r="H8889">
        <v>0</v>
      </c>
      <c r="I8889">
        <v>134000</v>
      </c>
      <c r="J8889">
        <f t="shared" si="142"/>
        <v>134000</v>
      </c>
    </row>
    <row r="8890" spans="1:10">
      <c r="A8890" t="s">
        <v>203</v>
      </c>
      <c r="B8890" t="s">
        <v>2678</v>
      </c>
      <c r="C8890" t="s">
        <v>2677</v>
      </c>
      <c r="D8890">
        <v>2023</v>
      </c>
      <c r="E8890">
        <v>325000</v>
      </c>
      <c r="F8890">
        <v>0</v>
      </c>
      <c r="G8890">
        <v>0</v>
      </c>
      <c r="H8890">
        <v>0</v>
      </c>
      <c r="I8890">
        <v>325000</v>
      </c>
      <c r="J8890">
        <f t="shared" si="142"/>
        <v>325000</v>
      </c>
    </row>
    <row r="8891" spans="1:10">
      <c r="A8891" t="s">
        <v>203</v>
      </c>
      <c r="B8891" t="s">
        <v>2679</v>
      </c>
      <c r="C8891" t="s">
        <v>1225</v>
      </c>
      <c r="D8891">
        <v>2023</v>
      </c>
      <c r="E8891">
        <v>322000</v>
      </c>
      <c r="F8891">
        <v>0</v>
      </c>
      <c r="G8891">
        <v>0</v>
      </c>
      <c r="H8891">
        <v>0</v>
      </c>
      <c r="I8891">
        <v>322000</v>
      </c>
      <c r="J8891">
        <f t="shared" si="142"/>
        <v>322000</v>
      </c>
    </row>
    <row r="8892" spans="1:10">
      <c r="A8892" t="s">
        <v>203</v>
      </c>
      <c r="B8892" t="s">
        <v>1253</v>
      </c>
      <c r="C8892" t="s">
        <v>1254</v>
      </c>
      <c r="D8892">
        <v>2023</v>
      </c>
      <c r="E8892">
        <v>741000</v>
      </c>
      <c r="F8892">
        <v>0</v>
      </c>
      <c r="G8892">
        <v>0</v>
      </c>
      <c r="H8892">
        <v>0</v>
      </c>
      <c r="I8892">
        <v>741000</v>
      </c>
      <c r="J8892">
        <f t="shared" si="142"/>
        <v>741000</v>
      </c>
    </row>
    <row r="8893" spans="1:10">
      <c r="A8893" t="s">
        <v>203</v>
      </c>
      <c r="B8893" t="s">
        <v>2332</v>
      </c>
      <c r="C8893" t="s">
        <v>2318</v>
      </c>
      <c r="D8893">
        <v>2023</v>
      </c>
      <c r="E8893">
        <v>1300000</v>
      </c>
      <c r="F8893">
        <v>0</v>
      </c>
      <c r="G8893">
        <v>0</v>
      </c>
      <c r="H8893">
        <v>0</v>
      </c>
      <c r="I8893">
        <v>1300000</v>
      </c>
      <c r="J8893">
        <f t="shared" si="142"/>
        <v>1300000</v>
      </c>
    </row>
    <row r="8894" spans="1:10">
      <c r="A8894" t="s">
        <v>203</v>
      </c>
      <c r="B8894" t="s">
        <v>1453</v>
      </c>
      <c r="C8894" t="s">
        <v>1444</v>
      </c>
      <c r="D8894">
        <v>2023</v>
      </c>
      <c r="E8894">
        <v>1500000</v>
      </c>
      <c r="F8894">
        <v>0</v>
      </c>
      <c r="G8894">
        <v>0</v>
      </c>
      <c r="H8894">
        <v>0</v>
      </c>
      <c r="I8894">
        <v>1500000</v>
      </c>
      <c r="J8894">
        <f t="shared" si="142"/>
        <v>1500000</v>
      </c>
    </row>
    <row r="8895" spans="1:10">
      <c r="A8895" t="s">
        <v>203</v>
      </c>
      <c r="B8895" t="s">
        <v>1714</v>
      </c>
      <c r="C8895" t="s">
        <v>1715</v>
      </c>
      <c r="D8895">
        <v>2023</v>
      </c>
      <c r="E8895">
        <v>450000</v>
      </c>
      <c r="F8895">
        <v>0</v>
      </c>
      <c r="G8895">
        <v>0</v>
      </c>
      <c r="H8895">
        <v>0</v>
      </c>
      <c r="I8895">
        <v>450000</v>
      </c>
      <c r="J8895">
        <f t="shared" si="142"/>
        <v>450000</v>
      </c>
    </row>
    <row r="8896" spans="1:10">
      <c r="A8896" t="s">
        <v>203</v>
      </c>
      <c r="B8896" t="s">
        <v>2333</v>
      </c>
      <c r="C8896" t="s">
        <v>2326</v>
      </c>
      <c r="D8896">
        <v>2023</v>
      </c>
      <c r="E8896">
        <v>508000</v>
      </c>
      <c r="F8896">
        <v>0</v>
      </c>
      <c r="G8896">
        <v>0</v>
      </c>
      <c r="H8896">
        <v>0</v>
      </c>
      <c r="I8896">
        <v>508000</v>
      </c>
      <c r="J8896">
        <f t="shared" si="142"/>
        <v>508000</v>
      </c>
    </row>
    <row r="8897" spans="1:10">
      <c r="A8897" t="s">
        <v>203</v>
      </c>
      <c r="B8897" t="s">
        <v>1910</v>
      </c>
      <c r="C8897" t="s">
        <v>1550</v>
      </c>
      <c r="D8897">
        <v>2023</v>
      </c>
      <c r="E8897">
        <v>2000000</v>
      </c>
      <c r="F8897">
        <v>0</v>
      </c>
      <c r="G8897">
        <v>0</v>
      </c>
      <c r="H8897">
        <v>0</v>
      </c>
      <c r="I8897">
        <v>2000000</v>
      </c>
      <c r="J8897">
        <f t="shared" si="142"/>
        <v>2000000</v>
      </c>
    </row>
    <row r="8898" spans="1:10">
      <c r="A8898" t="s">
        <v>203</v>
      </c>
      <c r="B8898" t="s">
        <v>2465</v>
      </c>
      <c r="C8898" t="s">
        <v>2466</v>
      </c>
      <c r="D8898">
        <v>2023</v>
      </c>
      <c r="E8898">
        <v>141000</v>
      </c>
      <c r="F8898">
        <v>0</v>
      </c>
      <c r="G8898">
        <v>0</v>
      </c>
      <c r="H8898">
        <v>0</v>
      </c>
      <c r="I8898">
        <v>141000</v>
      </c>
      <c r="J8898">
        <f t="shared" si="142"/>
        <v>141000</v>
      </c>
    </row>
    <row r="8899" spans="1:10">
      <c r="A8899" t="s">
        <v>203</v>
      </c>
      <c r="B8899" t="s">
        <v>2245</v>
      </c>
      <c r="C8899" t="s">
        <v>1901</v>
      </c>
      <c r="D8899">
        <v>2023</v>
      </c>
      <c r="E8899">
        <v>194000</v>
      </c>
      <c r="F8899">
        <v>0</v>
      </c>
      <c r="G8899">
        <v>0</v>
      </c>
      <c r="H8899">
        <v>0</v>
      </c>
      <c r="I8899">
        <v>194000</v>
      </c>
      <c r="J8899">
        <f t="shared" si="142"/>
        <v>194000</v>
      </c>
    </row>
    <row r="8900" spans="1:10">
      <c r="A8900" t="s">
        <v>203</v>
      </c>
      <c r="B8900" t="s">
        <v>1011</v>
      </c>
      <c r="C8900" t="s">
        <v>1012</v>
      </c>
      <c r="D8900">
        <v>2023</v>
      </c>
      <c r="E8900">
        <v>300000</v>
      </c>
      <c r="F8900">
        <v>0</v>
      </c>
      <c r="G8900">
        <v>0</v>
      </c>
      <c r="H8900">
        <v>0</v>
      </c>
      <c r="I8900">
        <v>300000</v>
      </c>
      <c r="J8900">
        <f t="shared" si="142"/>
        <v>300000</v>
      </c>
    </row>
    <row r="8901" spans="1:10">
      <c r="A8901" t="s">
        <v>333</v>
      </c>
      <c r="B8901" t="s">
        <v>334</v>
      </c>
      <c r="C8901" t="s">
        <v>335</v>
      </c>
      <c r="D8901">
        <v>2023</v>
      </c>
      <c r="E8901">
        <v>2250000</v>
      </c>
      <c r="F8901">
        <v>31841619</v>
      </c>
      <c r="G8901">
        <v>59722000</v>
      </c>
      <c r="H8901">
        <v>41032000</v>
      </c>
      <c r="I8901">
        <v>134845619</v>
      </c>
      <c r="J8901">
        <f t="shared" si="142"/>
        <v>33711404.75</v>
      </c>
    </row>
    <row r="8902" spans="1:10">
      <c r="A8902" t="s">
        <v>333</v>
      </c>
      <c r="B8902" t="s">
        <v>2165</v>
      </c>
      <c r="C8902" t="s">
        <v>1423</v>
      </c>
      <c r="D8902">
        <v>2023</v>
      </c>
      <c r="E8902">
        <v>28850000</v>
      </c>
      <c r="F8902">
        <v>158000</v>
      </c>
      <c r="G8902">
        <v>10000</v>
      </c>
      <c r="H8902">
        <v>13505000</v>
      </c>
      <c r="I8902">
        <v>42523000</v>
      </c>
      <c r="J8902">
        <f t="shared" si="142"/>
        <v>10630750</v>
      </c>
    </row>
    <row r="8903" spans="1:10">
      <c r="A8903" t="s">
        <v>333</v>
      </c>
      <c r="B8903" t="s">
        <v>1343</v>
      </c>
      <c r="C8903" t="s">
        <v>335</v>
      </c>
      <c r="D8903">
        <v>2023</v>
      </c>
      <c r="E8903">
        <v>19650000</v>
      </c>
      <c r="F8903">
        <v>0</v>
      </c>
      <c r="G8903">
        <v>0</v>
      </c>
      <c r="H8903">
        <v>0</v>
      </c>
      <c r="I8903">
        <v>19650000</v>
      </c>
      <c r="J8903">
        <f t="shared" si="142"/>
        <v>19650000</v>
      </c>
    </row>
    <row r="8904" spans="1:10">
      <c r="A8904" t="s">
        <v>333</v>
      </c>
      <c r="B8904" t="s">
        <v>1422</v>
      </c>
      <c r="C8904" t="s">
        <v>1423</v>
      </c>
      <c r="D8904">
        <v>2023</v>
      </c>
      <c r="E8904">
        <v>20815000</v>
      </c>
      <c r="F8904">
        <v>0</v>
      </c>
      <c r="G8904">
        <v>0</v>
      </c>
      <c r="H8904">
        <v>0</v>
      </c>
      <c r="I8904">
        <v>20815000</v>
      </c>
      <c r="J8904">
        <f t="shared" si="142"/>
        <v>20815000</v>
      </c>
    </row>
    <row r="8905" spans="1:10">
      <c r="A8905" t="s">
        <v>333</v>
      </c>
      <c r="B8905" t="s">
        <v>340</v>
      </c>
      <c r="C8905" t="s">
        <v>341</v>
      </c>
      <c r="D8905">
        <v>2023</v>
      </c>
      <c r="E8905">
        <v>510000</v>
      </c>
      <c r="F8905">
        <v>0</v>
      </c>
      <c r="G8905">
        <v>0</v>
      </c>
      <c r="H8905">
        <v>0</v>
      </c>
      <c r="I8905">
        <v>510000</v>
      </c>
      <c r="J8905">
        <f t="shared" si="142"/>
        <v>510000</v>
      </c>
    </row>
    <row r="8906" spans="1:10">
      <c r="A8906" t="s">
        <v>333</v>
      </c>
      <c r="B8906" t="s">
        <v>879</v>
      </c>
      <c r="C8906" t="s">
        <v>880</v>
      </c>
      <c r="D8906">
        <v>2023</v>
      </c>
      <c r="E8906">
        <v>1000000</v>
      </c>
      <c r="F8906">
        <v>0</v>
      </c>
      <c r="G8906">
        <v>0</v>
      </c>
      <c r="H8906">
        <v>0</v>
      </c>
      <c r="I8906">
        <v>1000000</v>
      </c>
      <c r="J8906">
        <f t="shared" si="142"/>
        <v>1000000</v>
      </c>
    </row>
    <row r="8907" spans="1:10">
      <c r="A8907" t="s">
        <v>333</v>
      </c>
      <c r="B8907" t="s">
        <v>342</v>
      </c>
      <c r="C8907" t="s">
        <v>343</v>
      </c>
      <c r="D8907">
        <v>2023</v>
      </c>
      <c r="E8907">
        <v>2000000</v>
      </c>
      <c r="F8907">
        <v>0</v>
      </c>
      <c r="G8907">
        <v>0</v>
      </c>
      <c r="H8907">
        <v>0</v>
      </c>
      <c r="I8907">
        <v>2000000</v>
      </c>
      <c r="J8907">
        <f t="shared" si="142"/>
        <v>2000000</v>
      </c>
    </row>
    <row r="8908" spans="1:10">
      <c r="A8908" t="s">
        <v>333</v>
      </c>
      <c r="B8908" t="s">
        <v>344</v>
      </c>
      <c r="C8908" t="s">
        <v>345</v>
      </c>
      <c r="D8908">
        <v>2023</v>
      </c>
      <c r="E8908">
        <v>2500000</v>
      </c>
      <c r="F8908">
        <v>0</v>
      </c>
      <c r="G8908">
        <v>0</v>
      </c>
      <c r="H8908">
        <v>0</v>
      </c>
      <c r="I8908">
        <v>2500000</v>
      </c>
      <c r="J8908">
        <f t="shared" si="142"/>
        <v>2500000</v>
      </c>
    </row>
    <row r="8909" spans="1:10">
      <c r="A8909" t="s">
        <v>333</v>
      </c>
      <c r="B8909" t="s">
        <v>1038</v>
      </c>
      <c r="C8909" t="s">
        <v>1039</v>
      </c>
      <c r="D8909">
        <v>2023</v>
      </c>
      <c r="E8909">
        <v>500000</v>
      </c>
      <c r="F8909">
        <v>0</v>
      </c>
      <c r="G8909">
        <v>0</v>
      </c>
      <c r="H8909">
        <v>0</v>
      </c>
      <c r="I8909">
        <v>500000</v>
      </c>
      <c r="J8909">
        <f t="shared" si="142"/>
        <v>500000</v>
      </c>
    </row>
    <row r="8910" spans="1:10">
      <c r="A8910" t="s">
        <v>178</v>
      </c>
      <c r="B8910" t="s">
        <v>179</v>
      </c>
      <c r="C8910" t="s">
        <v>180</v>
      </c>
      <c r="D8910">
        <v>2023</v>
      </c>
      <c r="E8910">
        <v>206128957</v>
      </c>
      <c r="F8910">
        <v>319710000</v>
      </c>
      <c r="G8910">
        <v>307595000</v>
      </c>
      <c r="H8910">
        <v>98880000</v>
      </c>
      <c r="I8910">
        <v>932313957</v>
      </c>
      <c r="J8910">
        <f t="shared" si="142"/>
        <v>233078489.25</v>
      </c>
    </row>
    <row r="8911" spans="1:10">
      <c r="A8911" t="s">
        <v>178</v>
      </c>
      <c r="B8911" t="s">
        <v>179</v>
      </c>
      <c r="C8911" t="s">
        <v>180</v>
      </c>
      <c r="D8911">
        <v>2023</v>
      </c>
      <c r="E8911">
        <v>0</v>
      </c>
      <c r="F8911">
        <v>0</v>
      </c>
      <c r="G8911">
        <v>219266752</v>
      </c>
      <c r="H8911">
        <v>161985000</v>
      </c>
      <c r="I8911">
        <v>381251752</v>
      </c>
      <c r="J8911">
        <f t="shared" si="142"/>
        <v>190625876</v>
      </c>
    </row>
    <row r="8912" spans="1:10">
      <c r="A8912" t="s">
        <v>178</v>
      </c>
      <c r="B8912" t="s">
        <v>179</v>
      </c>
      <c r="C8912" t="s">
        <v>180</v>
      </c>
      <c r="D8912">
        <v>2023</v>
      </c>
      <c r="E8912">
        <v>2500000</v>
      </c>
      <c r="F8912">
        <v>0</v>
      </c>
      <c r="G8912">
        <v>0</v>
      </c>
      <c r="H8912">
        <v>0</v>
      </c>
      <c r="I8912">
        <v>2500000</v>
      </c>
      <c r="J8912">
        <f t="shared" si="142"/>
        <v>2500000</v>
      </c>
    </row>
    <row r="8913" spans="1:10">
      <c r="A8913" t="s">
        <v>178</v>
      </c>
      <c r="B8913" t="s">
        <v>2246</v>
      </c>
      <c r="C8913" t="s">
        <v>2247</v>
      </c>
      <c r="D8913">
        <v>2023</v>
      </c>
      <c r="E8913">
        <v>171019000</v>
      </c>
      <c r="F8913">
        <v>271552000</v>
      </c>
      <c r="G8913">
        <v>0</v>
      </c>
      <c r="H8913">
        <v>0</v>
      </c>
      <c r="I8913">
        <v>442571000</v>
      </c>
      <c r="J8913">
        <f t="shared" si="142"/>
        <v>221285500</v>
      </c>
    </row>
    <row r="8914" spans="1:10">
      <c r="A8914" t="s">
        <v>178</v>
      </c>
      <c r="B8914" t="s">
        <v>2680</v>
      </c>
      <c r="C8914" t="s">
        <v>2681</v>
      </c>
      <c r="D8914">
        <v>2023</v>
      </c>
      <c r="E8914">
        <v>5000000</v>
      </c>
      <c r="F8914">
        <v>0</v>
      </c>
      <c r="G8914">
        <v>0</v>
      </c>
      <c r="H8914">
        <v>0</v>
      </c>
      <c r="I8914">
        <v>5000000</v>
      </c>
      <c r="J8914">
        <f t="shared" si="142"/>
        <v>5000000</v>
      </c>
    </row>
    <row r="8915" spans="1:10">
      <c r="A8915" t="s">
        <v>178</v>
      </c>
      <c r="B8915" t="s">
        <v>352</v>
      </c>
      <c r="C8915" t="s">
        <v>353</v>
      </c>
      <c r="D8915">
        <v>2023</v>
      </c>
      <c r="E8915">
        <v>71091097</v>
      </c>
      <c r="F8915">
        <v>0</v>
      </c>
      <c r="G8915">
        <v>29281000</v>
      </c>
      <c r="H8915">
        <v>38339000</v>
      </c>
      <c r="I8915">
        <v>138711097</v>
      </c>
      <c r="J8915">
        <f t="shared" si="142"/>
        <v>46237032.333333336</v>
      </c>
    </row>
    <row r="8916" spans="1:10">
      <c r="A8916" t="s">
        <v>178</v>
      </c>
      <c r="B8916" t="s">
        <v>1402</v>
      </c>
      <c r="C8916" t="s">
        <v>1403</v>
      </c>
      <c r="D8916">
        <v>2023</v>
      </c>
      <c r="E8916">
        <v>41524000</v>
      </c>
      <c r="F8916">
        <v>0</v>
      </c>
      <c r="G8916">
        <v>0</v>
      </c>
      <c r="H8916">
        <v>0</v>
      </c>
      <c r="I8916">
        <v>41524000</v>
      </c>
      <c r="J8916">
        <f t="shared" si="142"/>
        <v>41524000</v>
      </c>
    </row>
    <row r="8917" spans="1:10">
      <c r="A8917" t="s">
        <v>178</v>
      </c>
      <c r="B8917" t="s">
        <v>1716</v>
      </c>
      <c r="C8917" t="s">
        <v>1717</v>
      </c>
      <c r="D8917">
        <v>2023</v>
      </c>
      <c r="E8917">
        <v>45125000</v>
      </c>
      <c r="F8917">
        <v>0</v>
      </c>
      <c r="G8917">
        <v>0</v>
      </c>
      <c r="H8917">
        <v>0</v>
      </c>
      <c r="I8917">
        <v>45125000</v>
      </c>
      <c r="J8917">
        <f t="shared" si="142"/>
        <v>45125000</v>
      </c>
    </row>
    <row r="8918" spans="1:10">
      <c r="A8918" t="s">
        <v>178</v>
      </c>
      <c r="B8918" t="s">
        <v>1718</v>
      </c>
      <c r="C8918" t="s">
        <v>1719</v>
      </c>
      <c r="D8918">
        <v>2023</v>
      </c>
      <c r="E8918">
        <v>175000</v>
      </c>
      <c r="F8918">
        <v>0</v>
      </c>
      <c r="G8918">
        <v>0</v>
      </c>
      <c r="H8918">
        <v>0</v>
      </c>
      <c r="I8918">
        <v>175000</v>
      </c>
      <c r="J8918">
        <f t="shared" si="142"/>
        <v>175000</v>
      </c>
    </row>
    <row r="8919" spans="1:10">
      <c r="A8919" t="s">
        <v>178</v>
      </c>
      <c r="B8919" t="s">
        <v>968</v>
      </c>
      <c r="C8919" t="s">
        <v>969</v>
      </c>
      <c r="D8919">
        <v>2023</v>
      </c>
      <c r="E8919">
        <v>628000</v>
      </c>
      <c r="F8919">
        <v>0</v>
      </c>
      <c r="G8919">
        <v>0</v>
      </c>
      <c r="H8919">
        <v>0</v>
      </c>
      <c r="I8919">
        <v>628000</v>
      </c>
      <c r="J8919">
        <f t="shared" si="142"/>
        <v>628000</v>
      </c>
    </row>
    <row r="8920" spans="1:10">
      <c r="A8920" t="s">
        <v>178</v>
      </c>
      <c r="B8920" t="s">
        <v>1159</v>
      </c>
      <c r="C8920" t="s">
        <v>1160</v>
      </c>
      <c r="D8920">
        <v>2023</v>
      </c>
      <c r="E8920">
        <v>500000</v>
      </c>
      <c r="F8920">
        <v>0</v>
      </c>
      <c r="G8920">
        <v>0</v>
      </c>
      <c r="H8920">
        <v>0</v>
      </c>
      <c r="I8920">
        <v>500000</v>
      </c>
      <c r="J8920">
        <f t="shared" si="142"/>
        <v>500000</v>
      </c>
    </row>
    <row r="8921" spans="1:10">
      <c r="A8921" t="s">
        <v>178</v>
      </c>
      <c r="B8921" t="s">
        <v>1021</v>
      </c>
      <c r="C8921" t="s">
        <v>1022</v>
      </c>
      <c r="D8921">
        <v>2023</v>
      </c>
      <c r="E8921">
        <v>2000000</v>
      </c>
      <c r="F8921">
        <v>0</v>
      </c>
      <c r="G8921">
        <v>0</v>
      </c>
      <c r="H8921">
        <v>0</v>
      </c>
      <c r="I8921">
        <v>2000000</v>
      </c>
      <c r="J8921">
        <f t="shared" si="142"/>
        <v>2000000</v>
      </c>
    </row>
    <row r="8922" spans="1:10">
      <c r="A8922" t="s">
        <v>178</v>
      </c>
      <c r="B8922" t="s">
        <v>2336</v>
      </c>
      <c r="C8922" t="s">
        <v>2337</v>
      </c>
      <c r="D8922">
        <v>2023</v>
      </c>
      <c r="E8922">
        <v>267000</v>
      </c>
      <c r="F8922">
        <v>0</v>
      </c>
      <c r="G8922">
        <v>0</v>
      </c>
      <c r="H8922">
        <v>0</v>
      </c>
      <c r="I8922">
        <v>267000</v>
      </c>
      <c r="J8922">
        <f t="shared" si="142"/>
        <v>267000</v>
      </c>
    </row>
    <row r="8923" spans="1:10">
      <c r="A8923" t="s">
        <v>356</v>
      </c>
      <c r="B8923" t="s">
        <v>1141</v>
      </c>
      <c r="C8923" t="s">
        <v>1142</v>
      </c>
      <c r="D8923">
        <v>2023</v>
      </c>
      <c r="E8923">
        <v>0</v>
      </c>
      <c r="F8923">
        <v>4677381</v>
      </c>
      <c r="G8923">
        <v>34787000</v>
      </c>
      <c r="H8923">
        <v>537000</v>
      </c>
      <c r="I8923">
        <v>40001381</v>
      </c>
      <c r="J8923">
        <f t="shared" si="142"/>
        <v>13333793.666666666</v>
      </c>
    </row>
    <row r="8924" spans="1:10">
      <c r="A8924" t="s">
        <v>356</v>
      </c>
      <c r="B8924" t="s">
        <v>1141</v>
      </c>
      <c r="C8924" t="s">
        <v>1142</v>
      </c>
      <c r="D8924">
        <v>2023</v>
      </c>
      <c r="E8924">
        <v>0</v>
      </c>
      <c r="F8924">
        <v>2152636</v>
      </c>
      <c r="G8924">
        <v>4688000</v>
      </c>
      <c r="H8924">
        <v>730000</v>
      </c>
      <c r="I8924">
        <v>7570636</v>
      </c>
      <c r="J8924">
        <f t="shared" si="142"/>
        <v>2523545.3333333335</v>
      </c>
    </row>
    <row r="8925" spans="1:10">
      <c r="A8925" t="s">
        <v>356</v>
      </c>
      <c r="B8925" t="s">
        <v>1141</v>
      </c>
      <c r="C8925" t="s">
        <v>1142</v>
      </c>
      <c r="D8925">
        <v>2023</v>
      </c>
      <c r="E8925">
        <v>0</v>
      </c>
      <c r="F8925">
        <v>2541916</v>
      </c>
      <c r="G8925">
        <v>2219000</v>
      </c>
      <c r="H8925">
        <v>33000</v>
      </c>
      <c r="I8925">
        <v>4793916</v>
      </c>
      <c r="J8925">
        <f t="shared" si="142"/>
        <v>1597972</v>
      </c>
    </row>
    <row r="8926" spans="1:10">
      <c r="A8926" t="s">
        <v>356</v>
      </c>
      <c r="B8926" t="s">
        <v>357</v>
      </c>
      <c r="C8926" t="s">
        <v>358</v>
      </c>
      <c r="D8926">
        <v>2023</v>
      </c>
      <c r="E8926">
        <v>4000</v>
      </c>
      <c r="F8926">
        <v>220000</v>
      </c>
      <c r="G8926">
        <v>192000</v>
      </c>
      <c r="H8926">
        <v>146000</v>
      </c>
      <c r="I8926">
        <v>562000</v>
      </c>
      <c r="J8926">
        <f t="shared" si="142"/>
        <v>140500</v>
      </c>
    </row>
    <row r="8927" spans="1:10">
      <c r="A8927" t="s">
        <v>356</v>
      </c>
      <c r="B8927" t="s">
        <v>357</v>
      </c>
      <c r="C8927" t="s">
        <v>358</v>
      </c>
      <c r="D8927">
        <v>2023</v>
      </c>
      <c r="E8927">
        <v>0</v>
      </c>
      <c r="F8927">
        <v>63783</v>
      </c>
      <c r="G8927">
        <v>129000</v>
      </c>
      <c r="H8927">
        <v>98000</v>
      </c>
      <c r="I8927">
        <v>290783</v>
      </c>
      <c r="J8927">
        <f t="shared" si="142"/>
        <v>96927.666666666672</v>
      </c>
    </row>
    <row r="8928" spans="1:10">
      <c r="A8928" t="s">
        <v>356</v>
      </c>
      <c r="B8928" t="s">
        <v>357</v>
      </c>
      <c r="C8928" t="s">
        <v>358</v>
      </c>
      <c r="D8928">
        <v>2023</v>
      </c>
      <c r="E8928">
        <v>0</v>
      </c>
      <c r="F8928">
        <v>0</v>
      </c>
      <c r="G8928">
        <v>0</v>
      </c>
      <c r="H8928">
        <v>31863</v>
      </c>
      <c r="I8928">
        <v>31863</v>
      </c>
      <c r="J8928">
        <f t="shared" si="142"/>
        <v>31863</v>
      </c>
    </row>
    <row r="8929" spans="1:10">
      <c r="A8929" t="s">
        <v>356</v>
      </c>
      <c r="B8929" t="s">
        <v>359</v>
      </c>
      <c r="C8929" t="s">
        <v>1720</v>
      </c>
      <c r="D8929">
        <v>2023</v>
      </c>
      <c r="E8929">
        <v>18643481</v>
      </c>
      <c r="F8929">
        <v>1141000</v>
      </c>
      <c r="G8929">
        <v>93000</v>
      </c>
      <c r="H8929">
        <v>3103000</v>
      </c>
      <c r="I8929">
        <v>22980481</v>
      </c>
      <c r="J8929">
        <f t="shared" si="142"/>
        <v>5745120.25</v>
      </c>
    </row>
    <row r="8930" spans="1:10">
      <c r="A8930" t="s">
        <v>356</v>
      </c>
      <c r="B8930" t="s">
        <v>359</v>
      </c>
      <c r="C8930" t="s">
        <v>1720</v>
      </c>
      <c r="D8930">
        <v>2023</v>
      </c>
      <c r="E8930">
        <v>8129771</v>
      </c>
      <c r="F8930">
        <v>815000</v>
      </c>
      <c r="G8930">
        <v>67000</v>
      </c>
      <c r="H8930">
        <v>2217000</v>
      </c>
      <c r="I8930">
        <v>11228771</v>
      </c>
      <c r="J8930">
        <f t="shared" si="142"/>
        <v>2807192.75</v>
      </c>
    </row>
    <row r="8931" spans="1:10">
      <c r="A8931" t="s">
        <v>356</v>
      </c>
      <c r="B8931" t="s">
        <v>359</v>
      </c>
      <c r="C8931" t="s">
        <v>1720</v>
      </c>
      <c r="D8931">
        <v>2023</v>
      </c>
      <c r="E8931">
        <v>0</v>
      </c>
      <c r="F8931">
        <v>24069</v>
      </c>
      <c r="G8931">
        <v>30000</v>
      </c>
      <c r="H8931">
        <v>1013000</v>
      </c>
      <c r="I8931">
        <v>1067069</v>
      </c>
      <c r="J8931">
        <f t="shared" si="142"/>
        <v>355689.66666666669</v>
      </c>
    </row>
    <row r="8932" spans="1:10">
      <c r="A8932" t="s">
        <v>356</v>
      </c>
      <c r="B8932" t="s">
        <v>361</v>
      </c>
      <c r="C8932" t="s">
        <v>362</v>
      </c>
      <c r="D8932">
        <v>2023</v>
      </c>
      <c r="E8932">
        <v>38803401</v>
      </c>
      <c r="F8932">
        <v>30857000</v>
      </c>
      <c r="G8932">
        <v>6636000</v>
      </c>
      <c r="H8932">
        <v>12767000</v>
      </c>
      <c r="I8932">
        <v>89063401</v>
      </c>
      <c r="J8932">
        <f t="shared" si="142"/>
        <v>22265850.25</v>
      </c>
    </row>
    <row r="8933" spans="1:10">
      <c r="A8933" t="s">
        <v>356</v>
      </c>
      <c r="B8933" t="s">
        <v>361</v>
      </c>
      <c r="C8933" t="s">
        <v>362</v>
      </c>
      <c r="D8933">
        <v>2023</v>
      </c>
      <c r="E8933">
        <v>14297195</v>
      </c>
      <c r="F8933">
        <v>6534000</v>
      </c>
      <c r="G8933">
        <v>4892000</v>
      </c>
      <c r="H8933">
        <v>7855000</v>
      </c>
      <c r="I8933">
        <v>33578195</v>
      </c>
      <c r="J8933">
        <f t="shared" si="142"/>
        <v>8394548.75</v>
      </c>
    </row>
    <row r="8934" spans="1:10">
      <c r="A8934" t="s">
        <v>356</v>
      </c>
      <c r="B8934" t="s">
        <v>361</v>
      </c>
      <c r="C8934" t="s">
        <v>362</v>
      </c>
      <c r="D8934">
        <v>2023</v>
      </c>
      <c r="E8934">
        <v>0</v>
      </c>
      <c r="F8934">
        <v>0</v>
      </c>
      <c r="G8934">
        <v>1395890</v>
      </c>
      <c r="H8934">
        <v>4314000</v>
      </c>
      <c r="I8934">
        <v>5709890</v>
      </c>
      <c r="J8934">
        <f t="shared" si="142"/>
        <v>2854945</v>
      </c>
    </row>
    <row r="8935" spans="1:10">
      <c r="A8935" t="s">
        <v>356</v>
      </c>
      <c r="B8935" t="s">
        <v>1362</v>
      </c>
      <c r="C8935" t="s">
        <v>1363</v>
      </c>
      <c r="D8935">
        <v>2023</v>
      </c>
      <c r="E8935">
        <v>1133000</v>
      </c>
      <c r="F8935">
        <v>0</v>
      </c>
      <c r="G8935">
        <v>0</v>
      </c>
      <c r="H8935">
        <v>0</v>
      </c>
      <c r="I8935">
        <v>1133000</v>
      </c>
      <c r="J8935">
        <f t="shared" si="142"/>
        <v>1133000</v>
      </c>
    </row>
    <row r="8936" spans="1:10">
      <c r="A8936" t="s">
        <v>356</v>
      </c>
      <c r="B8936" t="s">
        <v>2682</v>
      </c>
      <c r="C8936" t="s">
        <v>2251</v>
      </c>
      <c r="D8936">
        <v>2023</v>
      </c>
      <c r="E8936">
        <v>483000</v>
      </c>
      <c r="F8936">
        <v>0</v>
      </c>
      <c r="G8936">
        <v>0</v>
      </c>
      <c r="H8936">
        <v>0</v>
      </c>
      <c r="I8936">
        <v>483000</v>
      </c>
      <c r="J8936">
        <f t="shared" si="142"/>
        <v>483000</v>
      </c>
    </row>
    <row r="8937" spans="1:10">
      <c r="A8937" t="s">
        <v>356</v>
      </c>
      <c r="B8937" t="s">
        <v>2683</v>
      </c>
      <c r="C8937" t="s">
        <v>2684</v>
      </c>
      <c r="D8937">
        <v>2023</v>
      </c>
      <c r="E8937">
        <v>4000000</v>
      </c>
      <c r="F8937">
        <v>0</v>
      </c>
      <c r="G8937">
        <v>0</v>
      </c>
      <c r="H8937">
        <v>0</v>
      </c>
      <c r="I8937">
        <v>4000000</v>
      </c>
      <c r="J8937">
        <f t="shared" si="142"/>
        <v>4000000</v>
      </c>
    </row>
    <row r="8938" spans="1:10">
      <c r="A8938" t="s">
        <v>356</v>
      </c>
      <c r="B8938" t="s">
        <v>2685</v>
      </c>
      <c r="C8938" t="s">
        <v>2686</v>
      </c>
      <c r="D8938">
        <v>2023</v>
      </c>
      <c r="E8938">
        <v>256000</v>
      </c>
      <c r="F8938">
        <v>0</v>
      </c>
      <c r="G8938">
        <v>0</v>
      </c>
      <c r="H8938">
        <v>0</v>
      </c>
      <c r="I8938">
        <v>256000</v>
      </c>
      <c r="J8938">
        <f t="shared" si="142"/>
        <v>256000</v>
      </c>
    </row>
    <row r="8939" spans="1:10">
      <c r="A8939" t="s">
        <v>356</v>
      </c>
      <c r="B8939" t="s">
        <v>2687</v>
      </c>
      <c r="C8939" t="s">
        <v>2688</v>
      </c>
      <c r="D8939">
        <v>2023</v>
      </c>
      <c r="E8939">
        <v>2000000</v>
      </c>
      <c r="F8939">
        <v>0</v>
      </c>
      <c r="G8939">
        <v>0</v>
      </c>
      <c r="H8939">
        <v>0</v>
      </c>
      <c r="I8939">
        <v>2000000</v>
      </c>
      <c r="J8939">
        <f t="shared" ref="J8939:J9002" si="143">AVERAGEIF(E8939:H8939, "&gt;0")</f>
        <v>2000000</v>
      </c>
    </row>
    <row r="8940" spans="1:10">
      <c r="A8940" t="s">
        <v>356</v>
      </c>
      <c r="B8940" t="s">
        <v>2689</v>
      </c>
      <c r="C8940" t="s">
        <v>2531</v>
      </c>
      <c r="D8940">
        <v>2023</v>
      </c>
      <c r="E8940">
        <v>2900000</v>
      </c>
      <c r="F8940">
        <v>0</v>
      </c>
      <c r="G8940">
        <v>0</v>
      </c>
      <c r="H8940">
        <v>0</v>
      </c>
      <c r="I8940">
        <v>2900000</v>
      </c>
      <c r="J8940">
        <f t="shared" si="143"/>
        <v>2900000</v>
      </c>
    </row>
    <row r="8941" spans="1:10">
      <c r="A8941" t="s">
        <v>356</v>
      </c>
      <c r="B8941" t="s">
        <v>1025</v>
      </c>
      <c r="C8941" t="s">
        <v>1026</v>
      </c>
      <c r="D8941">
        <v>2023</v>
      </c>
      <c r="E8941">
        <v>95000</v>
      </c>
      <c r="F8941">
        <v>0</v>
      </c>
      <c r="G8941">
        <v>0</v>
      </c>
      <c r="H8941">
        <v>0</v>
      </c>
      <c r="I8941">
        <v>95000</v>
      </c>
      <c r="J8941">
        <f t="shared" si="143"/>
        <v>95000</v>
      </c>
    </row>
    <row r="8942" spans="1:10">
      <c r="A8942" t="s">
        <v>356</v>
      </c>
      <c r="B8942" t="s">
        <v>1724</v>
      </c>
      <c r="C8942" t="s">
        <v>1618</v>
      </c>
      <c r="D8942">
        <v>2023</v>
      </c>
      <c r="E8942">
        <v>77000</v>
      </c>
      <c r="F8942">
        <v>0</v>
      </c>
      <c r="G8942">
        <v>0</v>
      </c>
      <c r="H8942">
        <v>0</v>
      </c>
      <c r="I8942">
        <v>77000</v>
      </c>
      <c r="J8942">
        <f t="shared" si="143"/>
        <v>77000</v>
      </c>
    </row>
    <row r="8943" spans="1:10">
      <c r="A8943" t="s">
        <v>356</v>
      </c>
      <c r="B8943" t="s">
        <v>2643</v>
      </c>
      <c r="C8943" t="s">
        <v>2644</v>
      </c>
      <c r="D8943">
        <v>2023</v>
      </c>
      <c r="E8943">
        <v>255000</v>
      </c>
      <c r="F8943">
        <v>0</v>
      </c>
      <c r="G8943">
        <v>0</v>
      </c>
      <c r="H8943">
        <v>0</v>
      </c>
      <c r="I8943">
        <v>255000</v>
      </c>
      <c r="J8943">
        <f t="shared" si="143"/>
        <v>255000</v>
      </c>
    </row>
    <row r="8944" spans="1:10">
      <c r="A8944" t="s">
        <v>356</v>
      </c>
      <c r="B8944" t="s">
        <v>2250</v>
      </c>
      <c r="C8944" t="s">
        <v>2251</v>
      </c>
      <c r="D8944">
        <v>2023</v>
      </c>
      <c r="E8944">
        <v>600000</v>
      </c>
      <c r="F8944">
        <v>0</v>
      </c>
      <c r="G8944">
        <v>0</v>
      </c>
      <c r="H8944">
        <v>0</v>
      </c>
      <c r="I8944">
        <v>600000</v>
      </c>
      <c r="J8944">
        <f t="shared" si="143"/>
        <v>600000</v>
      </c>
    </row>
    <row r="8945" spans="1:10">
      <c r="A8945" t="s">
        <v>356</v>
      </c>
      <c r="B8945" t="s">
        <v>2645</v>
      </c>
      <c r="C8945" t="s">
        <v>2646</v>
      </c>
      <c r="D8945">
        <v>2023</v>
      </c>
      <c r="E8945">
        <v>121000</v>
      </c>
      <c r="F8945">
        <v>0</v>
      </c>
      <c r="G8945">
        <v>0</v>
      </c>
      <c r="H8945">
        <v>0</v>
      </c>
      <c r="I8945">
        <v>121000</v>
      </c>
      <c r="J8945">
        <f t="shared" si="143"/>
        <v>121000</v>
      </c>
    </row>
    <row r="8946" spans="1:10">
      <c r="A8946" t="s">
        <v>356</v>
      </c>
      <c r="B8946" t="s">
        <v>1617</v>
      </c>
      <c r="C8946" t="s">
        <v>1618</v>
      </c>
      <c r="D8946">
        <v>2023</v>
      </c>
      <c r="E8946">
        <v>78000</v>
      </c>
      <c r="F8946">
        <v>0</v>
      </c>
      <c r="G8946">
        <v>0</v>
      </c>
      <c r="H8946">
        <v>0</v>
      </c>
      <c r="I8946">
        <v>78000</v>
      </c>
      <c r="J8946">
        <f t="shared" si="143"/>
        <v>78000</v>
      </c>
    </row>
    <row r="8947" spans="1:10">
      <c r="A8947" t="s">
        <v>369</v>
      </c>
      <c r="B8947" t="s">
        <v>370</v>
      </c>
      <c r="C8947" t="s">
        <v>371</v>
      </c>
      <c r="D8947">
        <v>2023</v>
      </c>
      <c r="E8947">
        <v>48806497</v>
      </c>
      <c r="F8947">
        <v>140628000</v>
      </c>
      <c r="G8947">
        <v>169457000</v>
      </c>
      <c r="H8947">
        <v>345292000</v>
      </c>
      <c r="I8947">
        <v>704183497</v>
      </c>
      <c r="J8947">
        <f t="shared" si="143"/>
        <v>176045874.25</v>
      </c>
    </row>
    <row r="8948" spans="1:10">
      <c r="A8948" t="s">
        <v>369</v>
      </c>
      <c r="B8948" t="s">
        <v>370</v>
      </c>
      <c r="C8948" t="s">
        <v>371</v>
      </c>
      <c r="D8948">
        <v>2023</v>
      </c>
      <c r="E8948">
        <v>240000</v>
      </c>
      <c r="F8948">
        <v>0</v>
      </c>
      <c r="G8948">
        <v>0</v>
      </c>
      <c r="H8948">
        <v>0</v>
      </c>
      <c r="I8948">
        <v>240000</v>
      </c>
      <c r="J8948">
        <f t="shared" si="143"/>
        <v>240000</v>
      </c>
    </row>
    <row r="8949" spans="1:10">
      <c r="A8949" t="s">
        <v>369</v>
      </c>
      <c r="B8949" t="s">
        <v>370</v>
      </c>
      <c r="C8949" t="s">
        <v>371</v>
      </c>
      <c r="D8949">
        <v>2023</v>
      </c>
      <c r="E8949">
        <v>600000</v>
      </c>
      <c r="F8949">
        <v>0</v>
      </c>
      <c r="G8949">
        <v>0</v>
      </c>
      <c r="H8949">
        <v>0</v>
      </c>
      <c r="I8949">
        <v>600000</v>
      </c>
      <c r="J8949">
        <f t="shared" si="143"/>
        <v>600000</v>
      </c>
    </row>
    <row r="8950" spans="1:10">
      <c r="A8950" t="s">
        <v>369</v>
      </c>
      <c r="B8950" t="s">
        <v>372</v>
      </c>
      <c r="C8950" t="s">
        <v>373</v>
      </c>
      <c r="D8950">
        <v>2023</v>
      </c>
      <c r="E8950">
        <v>500000</v>
      </c>
      <c r="F8950">
        <v>0</v>
      </c>
      <c r="G8950">
        <v>71381559</v>
      </c>
      <c r="H8950">
        <v>37040000</v>
      </c>
      <c r="I8950">
        <v>108921559</v>
      </c>
      <c r="J8950">
        <f t="shared" si="143"/>
        <v>36307186.333333336</v>
      </c>
    </row>
    <row r="8951" spans="1:10">
      <c r="A8951" t="s">
        <v>369</v>
      </c>
      <c r="B8951" t="s">
        <v>372</v>
      </c>
      <c r="C8951" t="s">
        <v>373</v>
      </c>
      <c r="D8951">
        <v>2023</v>
      </c>
      <c r="E8951">
        <v>6646340</v>
      </c>
      <c r="F8951">
        <v>0</v>
      </c>
      <c r="G8951">
        <v>9000000</v>
      </c>
      <c r="H8951">
        <v>0</v>
      </c>
      <c r="I8951">
        <v>15646340</v>
      </c>
      <c r="J8951">
        <f t="shared" si="143"/>
        <v>7823170</v>
      </c>
    </row>
    <row r="8952" spans="1:10">
      <c r="A8952" t="s">
        <v>369</v>
      </c>
      <c r="B8952" t="s">
        <v>372</v>
      </c>
      <c r="C8952" t="s">
        <v>373</v>
      </c>
      <c r="D8952">
        <v>2023</v>
      </c>
      <c r="E8952">
        <v>0</v>
      </c>
      <c r="F8952">
        <v>0</v>
      </c>
      <c r="G8952">
        <v>6380074</v>
      </c>
      <c r="H8952">
        <v>23676000</v>
      </c>
      <c r="I8952">
        <v>30056074</v>
      </c>
      <c r="J8952">
        <f t="shared" si="143"/>
        <v>15028037</v>
      </c>
    </row>
    <row r="8953" spans="1:10">
      <c r="A8953" t="s">
        <v>369</v>
      </c>
      <c r="B8953" t="s">
        <v>374</v>
      </c>
      <c r="C8953" t="s">
        <v>375</v>
      </c>
      <c r="D8953">
        <v>2023</v>
      </c>
      <c r="E8953">
        <v>24936759</v>
      </c>
      <c r="F8953">
        <v>8371000</v>
      </c>
      <c r="G8953">
        <v>20051000</v>
      </c>
      <c r="H8953">
        <v>5251000</v>
      </c>
      <c r="I8953">
        <v>58609759</v>
      </c>
      <c r="J8953">
        <f t="shared" si="143"/>
        <v>14652439.75</v>
      </c>
    </row>
    <row r="8954" spans="1:10">
      <c r="A8954" t="s">
        <v>369</v>
      </c>
      <c r="B8954" t="s">
        <v>376</v>
      </c>
      <c r="C8954" t="s">
        <v>377</v>
      </c>
      <c r="D8954">
        <v>2023</v>
      </c>
      <c r="E8954">
        <v>0</v>
      </c>
      <c r="F8954">
        <v>0</v>
      </c>
      <c r="G8954">
        <v>88791435</v>
      </c>
      <c r="H8954">
        <v>153814000</v>
      </c>
      <c r="I8954">
        <v>242605435</v>
      </c>
      <c r="J8954">
        <f t="shared" si="143"/>
        <v>121302717.5</v>
      </c>
    </row>
    <row r="8955" spans="1:10">
      <c r="A8955" t="s">
        <v>369</v>
      </c>
      <c r="B8955" t="s">
        <v>378</v>
      </c>
      <c r="C8955" t="s">
        <v>379</v>
      </c>
      <c r="D8955">
        <v>2023</v>
      </c>
      <c r="E8955">
        <v>0</v>
      </c>
      <c r="F8955">
        <v>8753952</v>
      </c>
      <c r="G8955">
        <v>3320000</v>
      </c>
      <c r="H8955">
        <v>52274000</v>
      </c>
      <c r="I8955">
        <v>64347952</v>
      </c>
      <c r="J8955">
        <f t="shared" si="143"/>
        <v>21449317.333333332</v>
      </c>
    </row>
    <row r="8956" spans="1:10">
      <c r="A8956" t="s">
        <v>369</v>
      </c>
      <c r="B8956" t="s">
        <v>378</v>
      </c>
      <c r="C8956" t="s">
        <v>379</v>
      </c>
      <c r="D8956">
        <v>2023</v>
      </c>
      <c r="E8956">
        <v>3383996</v>
      </c>
      <c r="F8956">
        <v>516000</v>
      </c>
      <c r="G8956">
        <v>1116000</v>
      </c>
      <c r="H8956">
        <v>0</v>
      </c>
      <c r="I8956">
        <v>5015996</v>
      </c>
      <c r="J8956">
        <f t="shared" si="143"/>
        <v>1671998.6666666667</v>
      </c>
    </row>
    <row r="8957" spans="1:10">
      <c r="A8957" t="s">
        <v>369</v>
      </c>
      <c r="B8957" t="s">
        <v>378</v>
      </c>
      <c r="C8957" t="s">
        <v>379</v>
      </c>
      <c r="D8957">
        <v>2023</v>
      </c>
      <c r="E8957">
        <v>0</v>
      </c>
      <c r="F8957">
        <v>0</v>
      </c>
      <c r="G8957">
        <v>0</v>
      </c>
      <c r="H8957">
        <v>704397</v>
      </c>
      <c r="I8957">
        <v>704397</v>
      </c>
      <c r="J8957">
        <f t="shared" si="143"/>
        <v>704397</v>
      </c>
    </row>
    <row r="8958" spans="1:10">
      <c r="A8958" t="s">
        <v>369</v>
      </c>
      <c r="B8958" t="s">
        <v>380</v>
      </c>
      <c r="C8958" t="s">
        <v>381</v>
      </c>
      <c r="D8958">
        <v>2023</v>
      </c>
      <c r="E8958">
        <v>4283219</v>
      </c>
      <c r="F8958">
        <v>38551000</v>
      </c>
      <c r="G8958">
        <v>32614000</v>
      </c>
      <c r="H8958">
        <v>64056000</v>
      </c>
      <c r="I8958">
        <v>139504219</v>
      </c>
      <c r="J8958">
        <f t="shared" si="143"/>
        <v>34876054.75</v>
      </c>
    </row>
    <row r="8959" spans="1:10">
      <c r="A8959" t="s">
        <v>369</v>
      </c>
      <c r="B8959" t="s">
        <v>380</v>
      </c>
      <c r="C8959" t="s">
        <v>381</v>
      </c>
      <c r="D8959">
        <v>2023</v>
      </c>
      <c r="E8959">
        <v>0</v>
      </c>
      <c r="F8959">
        <v>0</v>
      </c>
      <c r="G8959">
        <v>3222999</v>
      </c>
      <c r="H8959">
        <v>0</v>
      </c>
      <c r="I8959">
        <v>3222999</v>
      </c>
      <c r="J8959">
        <f t="shared" si="143"/>
        <v>3222999</v>
      </c>
    </row>
    <row r="8960" spans="1:10">
      <c r="A8960" t="s">
        <v>369</v>
      </c>
      <c r="B8960" t="s">
        <v>380</v>
      </c>
      <c r="C8960" t="s">
        <v>381</v>
      </c>
      <c r="D8960">
        <v>2023</v>
      </c>
      <c r="E8960">
        <v>0</v>
      </c>
      <c r="F8960">
        <v>84999</v>
      </c>
      <c r="G8960">
        <v>362000</v>
      </c>
      <c r="H8960">
        <v>0</v>
      </c>
      <c r="I8960">
        <v>446999</v>
      </c>
      <c r="J8960">
        <f t="shared" si="143"/>
        <v>223499.5</v>
      </c>
    </row>
    <row r="8961" spans="1:10">
      <c r="A8961" t="s">
        <v>369</v>
      </c>
      <c r="B8961" t="s">
        <v>384</v>
      </c>
      <c r="C8961" t="s">
        <v>385</v>
      </c>
      <c r="D8961">
        <v>2023</v>
      </c>
      <c r="E8961">
        <v>0</v>
      </c>
      <c r="F8961">
        <v>15580999</v>
      </c>
      <c r="G8961">
        <v>0</v>
      </c>
      <c r="H8961">
        <v>0</v>
      </c>
      <c r="I8961">
        <v>15580999</v>
      </c>
      <c r="J8961">
        <f t="shared" si="143"/>
        <v>15580999</v>
      </c>
    </row>
    <row r="8962" spans="1:10">
      <c r="A8962" t="s">
        <v>369</v>
      </c>
      <c r="B8962" t="s">
        <v>388</v>
      </c>
      <c r="C8962" t="s">
        <v>389</v>
      </c>
      <c r="D8962">
        <v>2023</v>
      </c>
      <c r="E8962">
        <v>39257067</v>
      </c>
      <c r="F8962">
        <v>169858000</v>
      </c>
      <c r="G8962">
        <v>89301000</v>
      </c>
      <c r="H8962">
        <v>51794000</v>
      </c>
      <c r="I8962">
        <v>350210067</v>
      </c>
      <c r="J8962">
        <f t="shared" si="143"/>
        <v>87552516.75</v>
      </c>
    </row>
    <row r="8963" spans="1:10">
      <c r="A8963" t="s">
        <v>369</v>
      </c>
      <c r="B8963" t="s">
        <v>390</v>
      </c>
      <c r="C8963" t="s">
        <v>391</v>
      </c>
      <c r="D8963">
        <v>2023</v>
      </c>
      <c r="E8963">
        <v>0</v>
      </c>
      <c r="F8963">
        <v>14652159</v>
      </c>
      <c r="G8963">
        <v>9682000</v>
      </c>
      <c r="H8963">
        <v>1000000</v>
      </c>
      <c r="I8963">
        <v>25334159</v>
      </c>
      <c r="J8963">
        <f t="shared" si="143"/>
        <v>8444719.666666666</v>
      </c>
    </row>
    <row r="8964" spans="1:10">
      <c r="A8964" t="s">
        <v>369</v>
      </c>
      <c r="B8964" t="s">
        <v>1619</v>
      </c>
      <c r="C8964" t="s">
        <v>1620</v>
      </c>
      <c r="D8964">
        <v>2023</v>
      </c>
      <c r="E8964">
        <v>0</v>
      </c>
      <c r="F8964">
        <v>0</v>
      </c>
      <c r="G8964">
        <v>27767000</v>
      </c>
      <c r="H8964">
        <v>0</v>
      </c>
      <c r="I8964">
        <v>27767000</v>
      </c>
      <c r="J8964">
        <f t="shared" si="143"/>
        <v>27767000</v>
      </c>
    </row>
    <row r="8965" spans="1:10">
      <c r="A8965" t="s">
        <v>369</v>
      </c>
      <c r="B8965" t="s">
        <v>392</v>
      </c>
      <c r="C8965" t="s">
        <v>393</v>
      </c>
      <c r="D8965">
        <v>2023</v>
      </c>
      <c r="E8965">
        <v>309257724</v>
      </c>
      <c r="F8965">
        <v>451663000</v>
      </c>
      <c r="G8965">
        <v>484289000</v>
      </c>
      <c r="H8965">
        <v>386968000</v>
      </c>
      <c r="I8965">
        <v>1632177724</v>
      </c>
      <c r="J8965">
        <f t="shared" si="143"/>
        <v>408044431</v>
      </c>
    </row>
    <row r="8966" spans="1:10">
      <c r="A8966" t="s">
        <v>369</v>
      </c>
      <c r="B8966" t="s">
        <v>392</v>
      </c>
      <c r="C8966" t="s">
        <v>393</v>
      </c>
      <c r="D8966">
        <v>2023</v>
      </c>
      <c r="E8966">
        <v>0</v>
      </c>
      <c r="F8966">
        <v>250028</v>
      </c>
      <c r="G8966">
        <v>0</v>
      </c>
      <c r="H8966">
        <v>0</v>
      </c>
      <c r="I8966">
        <v>250028</v>
      </c>
      <c r="J8966">
        <f t="shared" si="143"/>
        <v>250028</v>
      </c>
    </row>
    <row r="8967" spans="1:10">
      <c r="A8967" t="s">
        <v>369</v>
      </c>
      <c r="B8967" t="s">
        <v>392</v>
      </c>
      <c r="C8967" t="s">
        <v>393</v>
      </c>
      <c r="D8967">
        <v>2023</v>
      </c>
      <c r="E8967">
        <v>1933511</v>
      </c>
      <c r="F8967">
        <v>0</v>
      </c>
      <c r="G8967">
        <v>0</v>
      </c>
      <c r="H8967">
        <v>0</v>
      </c>
      <c r="I8967">
        <v>1933511</v>
      </c>
      <c r="J8967">
        <f t="shared" si="143"/>
        <v>1933511</v>
      </c>
    </row>
    <row r="8968" spans="1:10">
      <c r="A8968" t="s">
        <v>369</v>
      </c>
      <c r="B8968" t="s">
        <v>392</v>
      </c>
      <c r="C8968" t="s">
        <v>393</v>
      </c>
      <c r="D8968">
        <v>2023</v>
      </c>
      <c r="E8968">
        <v>0</v>
      </c>
      <c r="F8968">
        <v>0</v>
      </c>
      <c r="G8968">
        <v>8163030</v>
      </c>
      <c r="H8968">
        <v>6668000</v>
      </c>
      <c r="I8968">
        <v>14831030</v>
      </c>
      <c r="J8968">
        <f t="shared" si="143"/>
        <v>7415515</v>
      </c>
    </row>
    <row r="8969" spans="1:10">
      <c r="A8969" t="s">
        <v>369</v>
      </c>
      <c r="B8969" t="s">
        <v>394</v>
      </c>
      <c r="C8969" t="s">
        <v>395</v>
      </c>
      <c r="D8969">
        <v>2023</v>
      </c>
      <c r="E8969">
        <v>0</v>
      </c>
      <c r="F8969">
        <v>0</v>
      </c>
      <c r="G8969">
        <v>13224019</v>
      </c>
      <c r="H8969">
        <v>0</v>
      </c>
      <c r="I8969">
        <v>13224019</v>
      </c>
      <c r="J8969">
        <f t="shared" si="143"/>
        <v>13224019</v>
      </c>
    </row>
    <row r="8970" spans="1:10">
      <c r="A8970" t="s">
        <v>369</v>
      </c>
      <c r="B8970" t="s">
        <v>396</v>
      </c>
      <c r="C8970" t="s">
        <v>397</v>
      </c>
      <c r="D8970">
        <v>2023</v>
      </c>
      <c r="E8970">
        <v>0</v>
      </c>
      <c r="F8970">
        <v>0</v>
      </c>
      <c r="G8970">
        <v>32652829</v>
      </c>
      <c r="H8970">
        <v>0</v>
      </c>
      <c r="I8970">
        <v>32652829</v>
      </c>
      <c r="J8970">
        <f t="shared" si="143"/>
        <v>32652829</v>
      </c>
    </row>
    <row r="8971" spans="1:10">
      <c r="A8971" t="s">
        <v>369</v>
      </c>
      <c r="B8971" t="s">
        <v>400</v>
      </c>
      <c r="C8971" t="s">
        <v>401</v>
      </c>
      <c r="D8971">
        <v>2023</v>
      </c>
      <c r="E8971">
        <v>0</v>
      </c>
      <c r="F8971">
        <v>5194147</v>
      </c>
      <c r="G8971">
        <v>3041000</v>
      </c>
      <c r="H8971">
        <v>2620000</v>
      </c>
      <c r="I8971">
        <v>10855147</v>
      </c>
      <c r="J8971">
        <f t="shared" si="143"/>
        <v>3618382.3333333335</v>
      </c>
    </row>
    <row r="8972" spans="1:10">
      <c r="A8972" t="s">
        <v>369</v>
      </c>
      <c r="B8972" t="s">
        <v>402</v>
      </c>
      <c r="C8972" t="s">
        <v>403</v>
      </c>
      <c r="D8972">
        <v>2023</v>
      </c>
      <c r="E8972">
        <v>104372941</v>
      </c>
      <c r="F8972">
        <v>233962000</v>
      </c>
      <c r="G8972">
        <v>241003000</v>
      </c>
      <c r="H8972">
        <v>248240000</v>
      </c>
      <c r="I8972">
        <v>827577941</v>
      </c>
      <c r="J8972">
        <f t="shared" si="143"/>
        <v>206894485.25</v>
      </c>
    </row>
    <row r="8973" spans="1:10">
      <c r="A8973" t="s">
        <v>369</v>
      </c>
      <c r="B8973" t="s">
        <v>402</v>
      </c>
      <c r="C8973" t="s">
        <v>403</v>
      </c>
      <c r="D8973">
        <v>2023</v>
      </c>
      <c r="E8973">
        <v>18077000</v>
      </c>
      <c r="F8973">
        <v>0</v>
      </c>
      <c r="G8973">
        <v>0</v>
      </c>
      <c r="H8973">
        <v>0</v>
      </c>
      <c r="I8973">
        <v>18077000</v>
      </c>
      <c r="J8973">
        <f t="shared" si="143"/>
        <v>18077000</v>
      </c>
    </row>
    <row r="8974" spans="1:10">
      <c r="A8974" t="s">
        <v>369</v>
      </c>
      <c r="B8974" t="s">
        <v>404</v>
      </c>
      <c r="C8974" t="s">
        <v>405</v>
      </c>
      <c r="D8974">
        <v>2023</v>
      </c>
      <c r="E8974">
        <v>199999</v>
      </c>
      <c r="F8974">
        <v>0</v>
      </c>
      <c r="G8974">
        <v>0</v>
      </c>
      <c r="H8974">
        <v>0</v>
      </c>
      <c r="I8974">
        <v>199999</v>
      </c>
      <c r="J8974">
        <f t="shared" si="143"/>
        <v>199999</v>
      </c>
    </row>
    <row r="8975" spans="1:10">
      <c r="A8975" t="s">
        <v>369</v>
      </c>
      <c r="B8975" t="s">
        <v>1621</v>
      </c>
      <c r="C8975" t="s">
        <v>1622</v>
      </c>
      <c r="D8975">
        <v>2023</v>
      </c>
      <c r="E8975">
        <v>0</v>
      </c>
      <c r="F8975">
        <v>0</v>
      </c>
      <c r="G8975">
        <v>0</v>
      </c>
      <c r="H8975">
        <v>4352000</v>
      </c>
      <c r="I8975">
        <v>4352000</v>
      </c>
      <c r="J8975">
        <f t="shared" si="143"/>
        <v>4352000</v>
      </c>
    </row>
    <row r="8976" spans="1:10">
      <c r="A8976" t="s">
        <v>369</v>
      </c>
      <c r="B8976" t="s">
        <v>2252</v>
      </c>
      <c r="C8976" t="s">
        <v>2253</v>
      </c>
      <c r="D8976">
        <v>2023</v>
      </c>
      <c r="E8976">
        <v>926485</v>
      </c>
      <c r="F8976">
        <v>0</v>
      </c>
      <c r="G8976">
        <v>0</v>
      </c>
      <c r="H8976">
        <v>0</v>
      </c>
      <c r="I8976">
        <v>926485</v>
      </c>
      <c r="J8976">
        <f t="shared" si="143"/>
        <v>926485</v>
      </c>
    </row>
    <row r="8977" spans="1:10">
      <c r="A8977" t="s">
        <v>369</v>
      </c>
      <c r="B8977" t="s">
        <v>410</v>
      </c>
      <c r="C8977" t="s">
        <v>411</v>
      </c>
      <c r="D8977">
        <v>2023</v>
      </c>
      <c r="E8977">
        <v>1986780</v>
      </c>
      <c r="F8977">
        <v>0</v>
      </c>
      <c r="G8977">
        <v>0</v>
      </c>
      <c r="H8977">
        <v>0</v>
      </c>
      <c r="I8977">
        <v>1986780</v>
      </c>
      <c r="J8977">
        <f t="shared" si="143"/>
        <v>1986780</v>
      </c>
    </row>
    <row r="8978" spans="1:10">
      <c r="A8978" t="s">
        <v>369</v>
      </c>
      <c r="B8978" t="s">
        <v>412</v>
      </c>
      <c r="C8978" t="s">
        <v>413</v>
      </c>
      <c r="D8978">
        <v>2023</v>
      </c>
      <c r="E8978">
        <v>0</v>
      </c>
      <c r="F8978">
        <v>0</v>
      </c>
      <c r="G8978">
        <v>0</v>
      </c>
      <c r="H8978">
        <v>6607408</v>
      </c>
      <c r="I8978">
        <v>6607408</v>
      </c>
      <c r="J8978">
        <f t="shared" si="143"/>
        <v>6607408</v>
      </c>
    </row>
    <row r="8979" spans="1:10">
      <c r="A8979" t="s">
        <v>369</v>
      </c>
      <c r="B8979" t="s">
        <v>1085</v>
      </c>
      <c r="C8979" t="s">
        <v>1086</v>
      </c>
      <c r="D8979">
        <v>2023</v>
      </c>
      <c r="E8979">
        <v>51212</v>
      </c>
      <c r="F8979">
        <v>0</v>
      </c>
      <c r="G8979">
        <v>0</v>
      </c>
      <c r="H8979">
        <v>0</v>
      </c>
      <c r="I8979">
        <v>51212</v>
      </c>
      <c r="J8979">
        <f t="shared" si="143"/>
        <v>51212</v>
      </c>
    </row>
    <row r="8980" spans="1:10">
      <c r="A8980" t="s">
        <v>369</v>
      </c>
      <c r="B8980" t="s">
        <v>416</v>
      </c>
      <c r="C8980" t="s">
        <v>417</v>
      </c>
      <c r="D8980">
        <v>2023</v>
      </c>
      <c r="E8980">
        <v>0</v>
      </c>
      <c r="F8980">
        <v>405000</v>
      </c>
      <c r="G8980">
        <v>0</v>
      </c>
      <c r="H8980">
        <v>0</v>
      </c>
      <c r="I8980">
        <v>405000</v>
      </c>
      <c r="J8980">
        <f t="shared" si="143"/>
        <v>405000</v>
      </c>
    </row>
    <row r="8981" spans="1:10">
      <c r="A8981" t="s">
        <v>369</v>
      </c>
      <c r="B8981" t="s">
        <v>418</v>
      </c>
      <c r="C8981" t="s">
        <v>419</v>
      </c>
      <c r="D8981">
        <v>2023</v>
      </c>
      <c r="E8981">
        <v>0</v>
      </c>
      <c r="F8981">
        <v>0</v>
      </c>
      <c r="G8981">
        <v>0</v>
      </c>
      <c r="H8981">
        <v>13220648</v>
      </c>
      <c r="I8981">
        <v>13220648</v>
      </c>
      <c r="J8981">
        <f t="shared" si="143"/>
        <v>13220648</v>
      </c>
    </row>
    <row r="8982" spans="1:10">
      <c r="A8982" t="s">
        <v>369</v>
      </c>
      <c r="B8982" t="s">
        <v>418</v>
      </c>
      <c r="C8982" t="s">
        <v>419</v>
      </c>
      <c r="D8982">
        <v>2023</v>
      </c>
      <c r="E8982">
        <v>0</v>
      </c>
      <c r="F8982">
        <v>0</v>
      </c>
      <c r="G8982">
        <v>0</v>
      </c>
      <c r="H8982">
        <v>2127000</v>
      </c>
      <c r="I8982">
        <v>2127000</v>
      </c>
      <c r="J8982">
        <f t="shared" si="143"/>
        <v>2127000</v>
      </c>
    </row>
    <row r="8983" spans="1:10">
      <c r="A8983" t="s">
        <v>369</v>
      </c>
      <c r="B8983" t="s">
        <v>422</v>
      </c>
      <c r="C8983" t="s">
        <v>423</v>
      </c>
      <c r="D8983">
        <v>2023</v>
      </c>
      <c r="E8983">
        <v>0</v>
      </c>
      <c r="F8983">
        <v>144998</v>
      </c>
      <c r="G8983">
        <v>0</v>
      </c>
      <c r="H8983">
        <v>0</v>
      </c>
      <c r="I8983">
        <v>144998</v>
      </c>
      <c r="J8983">
        <f t="shared" si="143"/>
        <v>144998</v>
      </c>
    </row>
    <row r="8984" spans="1:10">
      <c r="A8984" t="s">
        <v>369</v>
      </c>
      <c r="B8984" t="s">
        <v>914</v>
      </c>
      <c r="C8984" t="s">
        <v>805</v>
      </c>
      <c r="D8984">
        <v>2023</v>
      </c>
      <c r="E8984">
        <v>1160999</v>
      </c>
      <c r="F8984">
        <v>0</v>
      </c>
      <c r="G8984">
        <v>0</v>
      </c>
      <c r="H8984">
        <v>0</v>
      </c>
      <c r="I8984">
        <v>1160999</v>
      </c>
      <c r="J8984">
        <f t="shared" si="143"/>
        <v>1160999</v>
      </c>
    </row>
    <row r="8985" spans="1:10">
      <c r="A8985" t="s">
        <v>369</v>
      </c>
      <c r="B8985" t="s">
        <v>914</v>
      </c>
      <c r="C8985" t="s">
        <v>805</v>
      </c>
      <c r="D8985">
        <v>2023</v>
      </c>
      <c r="E8985">
        <v>3835512</v>
      </c>
      <c r="F8985">
        <v>0</v>
      </c>
      <c r="G8985">
        <v>728000</v>
      </c>
      <c r="H8985">
        <v>23236000</v>
      </c>
      <c r="I8985">
        <v>27799512</v>
      </c>
      <c r="J8985">
        <f t="shared" si="143"/>
        <v>9266504</v>
      </c>
    </row>
    <row r="8986" spans="1:10">
      <c r="A8986" t="s">
        <v>369</v>
      </c>
      <c r="B8986" t="s">
        <v>426</v>
      </c>
      <c r="C8986" t="s">
        <v>427</v>
      </c>
      <c r="D8986">
        <v>2023</v>
      </c>
      <c r="E8986">
        <v>0</v>
      </c>
      <c r="F8986">
        <v>26393999</v>
      </c>
      <c r="G8986">
        <v>11038000</v>
      </c>
      <c r="H8986">
        <v>73204000</v>
      </c>
      <c r="I8986">
        <v>110635999</v>
      </c>
      <c r="J8986">
        <f t="shared" si="143"/>
        <v>36878666.333333336</v>
      </c>
    </row>
    <row r="8987" spans="1:10">
      <c r="A8987" t="s">
        <v>369</v>
      </c>
      <c r="B8987" t="s">
        <v>426</v>
      </c>
      <c r="C8987" t="s">
        <v>427</v>
      </c>
      <c r="D8987">
        <v>2023</v>
      </c>
      <c r="E8987">
        <v>0</v>
      </c>
      <c r="F8987">
        <v>15188707</v>
      </c>
      <c r="G8987">
        <v>1287000</v>
      </c>
      <c r="H8987">
        <v>0</v>
      </c>
      <c r="I8987">
        <v>16475707</v>
      </c>
      <c r="J8987">
        <f t="shared" si="143"/>
        <v>8237853.5</v>
      </c>
    </row>
    <row r="8988" spans="1:10">
      <c r="A8988" t="s">
        <v>369</v>
      </c>
      <c r="B8988" t="s">
        <v>426</v>
      </c>
      <c r="C8988" t="s">
        <v>427</v>
      </c>
      <c r="D8988">
        <v>2023</v>
      </c>
      <c r="E8988">
        <v>20000</v>
      </c>
      <c r="F8988">
        <v>0</v>
      </c>
      <c r="G8988">
        <v>0</v>
      </c>
      <c r="H8988">
        <v>0</v>
      </c>
      <c r="I8988">
        <v>20000</v>
      </c>
      <c r="J8988">
        <f t="shared" si="143"/>
        <v>20000</v>
      </c>
    </row>
    <row r="8989" spans="1:10">
      <c r="A8989" t="s">
        <v>369</v>
      </c>
      <c r="B8989" t="s">
        <v>1729</v>
      </c>
      <c r="C8989" t="s">
        <v>377</v>
      </c>
      <c r="D8989">
        <v>2023</v>
      </c>
      <c r="E8989">
        <v>345000</v>
      </c>
      <c r="F8989">
        <v>0</v>
      </c>
      <c r="G8989">
        <v>0</v>
      </c>
      <c r="H8989">
        <v>0</v>
      </c>
      <c r="I8989">
        <v>345000</v>
      </c>
      <c r="J8989">
        <f t="shared" si="143"/>
        <v>345000</v>
      </c>
    </row>
    <row r="8990" spans="1:10">
      <c r="A8990" t="s">
        <v>369</v>
      </c>
      <c r="B8990" t="s">
        <v>432</v>
      </c>
      <c r="C8990" t="s">
        <v>433</v>
      </c>
      <c r="D8990">
        <v>2023</v>
      </c>
      <c r="E8990">
        <v>89999</v>
      </c>
      <c r="F8990">
        <v>0</v>
      </c>
      <c r="G8990">
        <v>0</v>
      </c>
      <c r="H8990">
        <v>15336000</v>
      </c>
      <c r="I8990">
        <v>15425999</v>
      </c>
      <c r="J8990">
        <f t="shared" si="143"/>
        <v>7712999.5</v>
      </c>
    </row>
    <row r="8991" spans="1:10">
      <c r="A8991" t="s">
        <v>369</v>
      </c>
      <c r="B8991" t="s">
        <v>434</v>
      </c>
      <c r="C8991" t="s">
        <v>435</v>
      </c>
      <c r="D8991">
        <v>2023</v>
      </c>
      <c r="E8991">
        <v>0</v>
      </c>
      <c r="F8991">
        <v>0</v>
      </c>
      <c r="G8991">
        <v>0</v>
      </c>
      <c r="H8991">
        <v>100000</v>
      </c>
      <c r="I8991">
        <v>100000</v>
      </c>
      <c r="J8991">
        <f t="shared" si="143"/>
        <v>100000</v>
      </c>
    </row>
    <row r="8992" spans="1:10">
      <c r="A8992" t="s">
        <v>369</v>
      </c>
      <c r="B8992" t="s">
        <v>438</v>
      </c>
      <c r="C8992" t="s">
        <v>439</v>
      </c>
      <c r="D8992">
        <v>2023</v>
      </c>
      <c r="E8992">
        <v>0</v>
      </c>
      <c r="F8992">
        <v>0</v>
      </c>
      <c r="G8992">
        <v>200000</v>
      </c>
      <c r="H8992">
        <v>0</v>
      </c>
      <c r="I8992">
        <v>200000</v>
      </c>
      <c r="J8992">
        <f t="shared" si="143"/>
        <v>200000</v>
      </c>
    </row>
    <row r="8993" spans="1:10">
      <c r="A8993" t="s">
        <v>369</v>
      </c>
      <c r="B8993" t="s">
        <v>449</v>
      </c>
      <c r="C8993" t="s">
        <v>450</v>
      </c>
      <c r="D8993">
        <v>2023</v>
      </c>
      <c r="E8993">
        <v>38869489</v>
      </c>
      <c r="F8993">
        <v>2797000</v>
      </c>
      <c r="G8993">
        <v>65671000</v>
      </c>
      <c r="H8993">
        <v>44175000</v>
      </c>
      <c r="I8993">
        <v>151512489</v>
      </c>
      <c r="J8993">
        <f t="shared" si="143"/>
        <v>37878122.25</v>
      </c>
    </row>
    <row r="8994" spans="1:10">
      <c r="A8994" t="s">
        <v>369</v>
      </c>
      <c r="B8994" t="s">
        <v>449</v>
      </c>
      <c r="C8994" t="s">
        <v>450</v>
      </c>
      <c r="D8994">
        <v>2023</v>
      </c>
      <c r="E8994">
        <v>17382400</v>
      </c>
      <c r="F8994">
        <v>0</v>
      </c>
      <c r="G8994">
        <v>10000000</v>
      </c>
      <c r="H8994">
        <v>0</v>
      </c>
      <c r="I8994">
        <v>27382400</v>
      </c>
      <c r="J8994">
        <f t="shared" si="143"/>
        <v>13691200</v>
      </c>
    </row>
    <row r="8995" spans="1:10">
      <c r="A8995" t="s">
        <v>369</v>
      </c>
      <c r="B8995" t="s">
        <v>449</v>
      </c>
      <c r="C8995" t="s">
        <v>450</v>
      </c>
      <c r="D8995">
        <v>2023</v>
      </c>
      <c r="E8995">
        <v>20188500</v>
      </c>
      <c r="F8995">
        <v>0</v>
      </c>
      <c r="G8995">
        <v>0</v>
      </c>
      <c r="H8995">
        <v>0</v>
      </c>
      <c r="I8995">
        <v>20188500</v>
      </c>
      <c r="J8995">
        <f t="shared" si="143"/>
        <v>20188500</v>
      </c>
    </row>
    <row r="8996" spans="1:10">
      <c r="A8996" t="s">
        <v>369</v>
      </c>
      <c r="B8996" t="s">
        <v>1551</v>
      </c>
      <c r="C8996" t="s">
        <v>1552</v>
      </c>
      <c r="D8996">
        <v>2023</v>
      </c>
      <c r="E8996">
        <v>1550000</v>
      </c>
      <c r="F8996">
        <v>0</v>
      </c>
      <c r="G8996">
        <v>0</v>
      </c>
      <c r="H8996">
        <v>0</v>
      </c>
      <c r="I8996">
        <v>1550000</v>
      </c>
      <c r="J8996">
        <f t="shared" si="143"/>
        <v>1550000</v>
      </c>
    </row>
    <row r="8997" spans="1:10">
      <c r="A8997" t="s">
        <v>369</v>
      </c>
      <c r="B8997" t="s">
        <v>1245</v>
      </c>
      <c r="C8997" t="s">
        <v>1246</v>
      </c>
      <c r="D8997">
        <v>2023</v>
      </c>
      <c r="E8997">
        <v>7050000</v>
      </c>
      <c r="F8997">
        <v>0</v>
      </c>
      <c r="G8997">
        <v>0</v>
      </c>
      <c r="H8997">
        <v>0</v>
      </c>
      <c r="I8997">
        <v>7050000</v>
      </c>
      <c r="J8997">
        <f t="shared" si="143"/>
        <v>7050000</v>
      </c>
    </row>
    <row r="8998" spans="1:10">
      <c r="A8998" t="s">
        <v>369</v>
      </c>
      <c r="B8998" t="s">
        <v>1325</v>
      </c>
      <c r="C8998" t="s">
        <v>1326</v>
      </c>
      <c r="D8998">
        <v>2023</v>
      </c>
      <c r="E8998">
        <v>1000000</v>
      </c>
      <c r="F8998">
        <v>0</v>
      </c>
      <c r="G8998">
        <v>0</v>
      </c>
      <c r="H8998">
        <v>0</v>
      </c>
      <c r="I8998">
        <v>1000000</v>
      </c>
      <c r="J8998">
        <f t="shared" si="143"/>
        <v>1000000</v>
      </c>
    </row>
    <row r="8999" spans="1:10">
      <c r="A8999" t="s">
        <v>369</v>
      </c>
      <c r="B8999" t="s">
        <v>1265</v>
      </c>
      <c r="C8999" t="s">
        <v>1266</v>
      </c>
      <c r="D8999">
        <v>2023</v>
      </c>
      <c r="E8999">
        <v>1000000</v>
      </c>
      <c r="F8999">
        <v>0</v>
      </c>
      <c r="G8999">
        <v>0</v>
      </c>
      <c r="H8999">
        <v>0</v>
      </c>
      <c r="I8999">
        <v>1000000</v>
      </c>
      <c r="J8999">
        <f t="shared" si="143"/>
        <v>1000000</v>
      </c>
    </row>
    <row r="9000" spans="1:10">
      <c r="A9000" t="s">
        <v>369</v>
      </c>
      <c r="B9000" t="s">
        <v>1494</v>
      </c>
      <c r="C9000" t="s">
        <v>1495</v>
      </c>
      <c r="D9000">
        <v>2023</v>
      </c>
      <c r="E9000">
        <v>250000</v>
      </c>
      <c r="F9000">
        <v>0</v>
      </c>
      <c r="G9000">
        <v>0</v>
      </c>
      <c r="H9000">
        <v>0</v>
      </c>
      <c r="I9000">
        <v>250000</v>
      </c>
      <c r="J9000">
        <f t="shared" si="143"/>
        <v>250000</v>
      </c>
    </row>
    <row r="9001" spans="1:10">
      <c r="A9001" t="s">
        <v>369</v>
      </c>
      <c r="B9001" t="s">
        <v>1627</v>
      </c>
      <c r="C9001" t="s">
        <v>383</v>
      </c>
      <c r="D9001">
        <v>2023</v>
      </c>
      <c r="E9001">
        <v>150000</v>
      </c>
      <c r="F9001">
        <v>0</v>
      </c>
      <c r="G9001">
        <v>0</v>
      </c>
      <c r="H9001">
        <v>0</v>
      </c>
      <c r="I9001">
        <v>150000</v>
      </c>
      <c r="J9001">
        <f t="shared" si="143"/>
        <v>150000</v>
      </c>
    </row>
    <row r="9002" spans="1:10">
      <c r="A9002" t="s">
        <v>369</v>
      </c>
      <c r="B9002" t="s">
        <v>451</v>
      </c>
      <c r="C9002" t="s">
        <v>452</v>
      </c>
      <c r="D9002">
        <v>2023</v>
      </c>
      <c r="E9002">
        <v>1000000</v>
      </c>
      <c r="F9002">
        <v>0</v>
      </c>
      <c r="G9002">
        <v>0</v>
      </c>
      <c r="H9002">
        <v>0</v>
      </c>
      <c r="I9002">
        <v>1000000</v>
      </c>
      <c r="J9002">
        <f t="shared" si="143"/>
        <v>1000000</v>
      </c>
    </row>
    <row r="9003" spans="1:10">
      <c r="A9003" t="s">
        <v>457</v>
      </c>
      <c r="B9003" t="s">
        <v>2542</v>
      </c>
      <c r="C9003" t="s">
        <v>1629</v>
      </c>
      <c r="D9003">
        <v>2023</v>
      </c>
      <c r="E9003">
        <v>5071908</v>
      </c>
      <c r="F9003">
        <v>3012000</v>
      </c>
      <c r="G9003">
        <v>415000</v>
      </c>
      <c r="H9003">
        <v>136000</v>
      </c>
      <c r="I9003">
        <v>8634908</v>
      </c>
      <c r="J9003">
        <f t="shared" ref="J9003:J9066" si="144">AVERAGEIF(E9003:H9003, "&gt;0")</f>
        <v>2158727</v>
      </c>
    </row>
    <row r="9004" spans="1:10">
      <c r="A9004" t="s">
        <v>460</v>
      </c>
      <c r="B9004" t="s">
        <v>461</v>
      </c>
      <c r="C9004" t="s">
        <v>462</v>
      </c>
      <c r="D9004">
        <v>2023</v>
      </c>
      <c r="E9004">
        <v>10000000</v>
      </c>
      <c r="F9004">
        <v>0</v>
      </c>
      <c r="G9004">
        <v>936159</v>
      </c>
      <c r="H9004">
        <v>8080000</v>
      </c>
      <c r="I9004">
        <v>19016159</v>
      </c>
      <c r="J9004">
        <f t="shared" si="144"/>
        <v>6338719.666666667</v>
      </c>
    </row>
    <row r="9005" spans="1:10">
      <c r="A9005" t="s">
        <v>460</v>
      </c>
      <c r="B9005" t="s">
        <v>1183</v>
      </c>
      <c r="C9005" t="s">
        <v>464</v>
      </c>
      <c r="D9005">
        <v>2023</v>
      </c>
      <c r="E9005">
        <v>13600000</v>
      </c>
      <c r="F9005">
        <v>0</v>
      </c>
      <c r="G9005">
        <v>0</v>
      </c>
      <c r="H9005">
        <v>0</v>
      </c>
      <c r="I9005">
        <v>13600000</v>
      </c>
      <c r="J9005">
        <f t="shared" si="144"/>
        <v>13600000</v>
      </c>
    </row>
    <row r="9006" spans="1:10">
      <c r="A9006" t="s">
        <v>465</v>
      </c>
      <c r="B9006" t="s">
        <v>466</v>
      </c>
      <c r="C9006" t="s">
        <v>467</v>
      </c>
      <c r="D9006">
        <v>2023</v>
      </c>
      <c r="E9006">
        <v>32441379</v>
      </c>
      <c r="F9006">
        <v>21855000</v>
      </c>
      <c r="G9006">
        <v>9583000</v>
      </c>
      <c r="H9006">
        <v>5694000</v>
      </c>
      <c r="I9006">
        <v>69573379</v>
      </c>
      <c r="J9006">
        <f t="shared" si="144"/>
        <v>17393344.75</v>
      </c>
    </row>
    <row r="9007" spans="1:10">
      <c r="A9007" t="s">
        <v>465</v>
      </c>
      <c r="B9007" t="s">
        <v>468</v>
      </c>
      <c r="C9007" t="s">
        <v>469</v>
      </c>
      <c r="D9007">
        <v>2023</v>
      </c>
      <c r="E9007">
        <v>0</v>
      </c>
      <c r="F9007">
        <v>70562</v>
      </c>
      <c r="G9007">
        <v>0</v>
      </c>
      <c r="H9007">
        <v>196000</v>
      </c>
      <c r="I9007">
        <v>266562</v>
      </c>
      <c r="J9007">
        <f t="shared" si="144"/>
        <v>133281</v>
      </c>
    </row>
    <row r="9008" spans="1:10">
      <c r="A9008" t="s">
        <v>465</v>
      </c>
      <c r="B9008" t="s">
        <v>1633</v>
      </c>
      <c r="C9008" t="s">
        <v>1634</v>
      </c>
      <c r="D9008">
        <v>2023</v>
      </c>
      <c r="E9008">
        <v>0</v>
      </c>
      <c r="F9008">
        <v>1967947</v>
      </c>
      <c r="G9008">
        <v>0</v>
      </c>
      <c r="H9008">
        <v>0</v>
      </c>
      <c r="I9008">
        <v>1967947</v>
      </c>
      <c r="J9008">
        <f t="shared" si="144"/>
        <v>1967947</v>
      </c>
    </row>
    <row r="9009" spans="1:10">
      <c r="A9009" t="s">
        <v>465</v>
      </c>
      <c r="B9009" t="s">
        <v>1285</v>
      </c>
      <c r="C9009" t="s">
        <v>1286</v>
      </c>
      <c r="D9009">
        <v>2023</v>
      </c>
      <c r="E9009">
        <v>18617000</v>
      </c>
      <c r="F9009">
        <v>0</v>
      </c>
      <c r="G9009">
        <v>0</v>
      </c>
      <c r="H9009">
        <v>0</v>
      </c>
      <c r="I9009">
        <v>18617000</v>
      </c>
      <c r="J9009">
        <f t="shared" si="144"/>
        <v>18617000</v>
      </c>
    </row>
    <row r="9010" spans="1:10">
      <c r="A9010" t="s">
        <v>465</v>
      </c>
      <c r="B9010" t="s">
        <v>975</v>
      </c>
      <c r="C9010" t="s">
        <v>976</v>
      </c>
      <c r="D9010">
        <v>2023</v>
      </c>
      <c r="E9010">
        <v>350000</v>
      </c>
      <c r="F9010">
        <v>0</v>
      </c>
      <c r="G9010">
        <v>0</v>
      </c>
      <c r="H9010">
        <v>0</v>
      </c>
      <c r="I9010">
        <v>350000</v>
      </c>
      <c r="J9010">
        <f t="shared" si="144"/>
        <v>350000</v>
      </c>
    </row>
    <row r="9011" spans="1:10">
      <c r="A9011" t="s">
        <v>465</v>
      </c>
      <c r="B9011" t="s">
        <v>470</v>
      </c>
      <c r="C9011" t="s">
        <v>471</v>
      </c>
      <c r="D9011">
        <v>2023</v>
      </c>
      <c r="E9011">
        <v>416000</v>
      </c>
      <c r="F9011">
        <v>0</v>
      </c>
      <c r="G9011">
        <v>0</v>
      </c>
      <c r="H9011">
        <v>0</v>
      </c>
      <c r="I9011">
        <v>416000</v>
      </c>
      <c r="J9011">
        <f t="shared" si="144"/>
        <v>416000</v>
      </c>
    </row>
    <row r="9012" spans="1:10">
      <c r="A9012" t="s">
        <v>474</v>
      </c>
      <c r="B9012" t="s">
        <v>475</v>
      </c>
      <c r="C9012" t="s">
        <v>476</v>
      </c>
      <c r="D9012">
        <v>2023</v>
      </c>
      <c r="E9012">
        <v>11500000</v>
      </c>
      <c r="F9012">
        <v>0</v>
      </c>
      <c r="G9012">
        <v>14962677</v>
      </c>
      <c r="H9012">
        <v>38695000</v>
      </c>
      <c r="I9012">
        <v>65157677</v>
      </c>
      <c r="J9012">
        <f t="shared" si="144"/>
        <v>21719225.666666668</v>
      </c>
    </row>
    <row r="9013" spans="1:10">
      <c r="A9013" t="s">
        <v>474</v>
      </c>
      <c r="B9013" t="s">
        <v>1435</v>
      </c>
      <c r="C9013" t="s">
        <v>995</v>
      </c>
      <c r="D9013">
        <v>2023</v>
      </c>
      <c r="E9013">
        <v>30309000</v>
      </c>
      <c r="F9013">
        <v>0</v>
      </c>
      <c r="G9013">
        <v>0</v>
      </c>
      <c r="H9013">
        <v>0</v>
      </c>
      <c r="I9013">
        <v>30309000</v>
      </c>
      <c r="J9013">
        <f t="shared" si="144"/>
        <v>30309000</v>
      </c>
    </row>
    <row r="9014" spans="1:10">
      <c r="A9014" t="s">
        <v>474</v>
      </c>
      <c r="B9014" t="s">
        <v>994</v>
      </c>
      <c r="C9014" t="s">
        <v>995</v>
      </c>
      <c r="D9014">
        <v>2023</v>
      </c>
      <c r="E9014">
        <v>6902000</v>
      </c>
      <c r="F9014">
        <v>0</v>
      </c>
      <c r="G9014">
        <v>0</v>
      </c>
      <c r="H9014">
        <v>0</v>
      </c>
      <c r="I9014">
        <v>6902000</v>
      </c>
      <c r="J9014">
        <f t="shared" si="144"/>
        <v>6902000</v>
      </c>
    </row>
    <row r="9015" spans="1:10">
      <c r="A9015" t="s">
        <v>1635</v>
      </c>
      <c r="B9015" t="s">
        <v>1636</v>
      </c>
      <c r="C9015" t="s">
        <v>1637</v>
      </c>
      <c r="D9015">
        <v>2023</v>
      </c>
      <c r="E9015">
        <v>5705446</v>
      </c>
      <c r="F9015">
        <v>0</v>
      </c>
      <c r="G9015">
        <v>0</v>
      </c>
      <c r="H9015">
        <v>0</v>
      </c>
      <c r="I9015">
        <v>5705446</v>
      </c>
      <c r="J9015">
        <f t="shared" si="144"/>
        <v>5705446</v>
      </c>
    </row>
    <row r="9016" spans="1:10">
      <c r="A9016" t="s">
        <v>446</v>
      </c>
      <c r="B9016" t="s">
        <v>2343</v>
      </c>
      <c r="C9016" t="s">
        <v>1562</v>
      </c>
      <c r="D9016">
        <v>2023</v>
      </c>
      <c r="E9016">
        <v>0</v>
      </c>
      <c r="F9016">
        <v>2249998</v>
      </c>
      <c r="G9016">
        <v>0</v>
      </c>
      <c r="H9016">
        <v>5750000</v>
      </c>
      <c r="I9016">
        <v>7999998</v>
      </c>
      <c r="J9016">
        <f t="shared" si="144"/>
        <v>3999999</v>
      </c>
    </row>
    <row r="9017" spans="1:10">
      <c r="A9017" t="s">
        <v>446</v>
      </c>
      <c r="B9017" t="s">
        <v>1921</v>
      </c>
      <c r="C9017" t="s">
        <v>1506</v>
      </c>
      <c r="D9017">
        <v>2023</v>
      </c>
      <c r="E9017">
        <v>0</v>
      </c>
      <c r="F9017">
        <v>0</v>
      </c>
      <c r="G9017">
        <v>10859586</v>
      </c>
      <c r="H9017">
        <v>0</v>
      </c>
      <c r="I9017">
        <v>10859586</v>
      </c>
      <c r="J9017">
        <f t="shared" si="144"/>
        <v>10859586</v>
      </c>
    </row>
    <row r="9018" spans="1:10">
      <c r="A9018" t="s">
        <v>446</v>
      </c>
      <c r="B9018" t="s">
        <v>1924</v>
      </c>
      <c r="C9018" t="s">
        <v>480</v>
      </c>
      <c r="D9018">
        <v>2023</v>
      </c>
      <c r="E9018">
        <v>28800000</v>
      </c>
      <c r="F9018">
        <v>1400000</v>
      </c>
      <c r="G9018">
        <v>45846474</v>
      </c>
      <c r="H9018">
        <v>19443000</v>
      </c>
      <c r="I9018">
        <v>95489474</v>
      </c>
      <c r="J9018">
        <f t="shared" si="144"/>
        <v>23872368.5</v>
      </c>
    </row>
    <row r="9019" spans="1:10">
      <c r="A9019" t="s">
        <v>446</v>
      </c>
      <c r="B9019" t="s">
        <v>1924</v>
      </c>
      <c r="C9019" t="s">
        <v>480</v>
      </c>
      <c r="D9019">
        <v>2023</v>
      </c>
      <c r="E9019">
        <v>0</v>
      </c>
      <c r="F9019">
        <v>0</v>
      </c>
      <c r="G9019">
        <v>0</v>
      </c>
      <c r="H9019">
        <v>43996</v>
      </c>
      <c r="I9019">
        <v>43996</v>
      </c>
      <c r="J9019">
        <f t="shared" si="144"/>
        <v>43996</v>
      </c>
    </row>
    <row r="9020" spans="1:10">
      <c r="A9020" t="s">
        <v>446</v>
      </c>
      <c r="B9020" t="s">
        <v>1924</v>
      </c>
      <c r="C9020" t="s">
        <v>480</v>
      </c>
      <c r="D9020">
        <v>2023</v>
      </c>
      <c r="E9020">
        <v>465297</v>
      </c>
      <c r="F9020">
        <v>0</v>
      </c>
      <c r="G9020">
        <v>0</v>
      </c>
      <c r="H9020">
        <v>57000</v>
      </c>
      <c r="I9020">
        <v>522297</v>
      </c>
      <c r="J9020">
        <f t="shared" si="144"/>
        <v>261148.5</v>
      </c>
    </row>
    <row r="9021" spans="1:10">
      <c r="A9021" t="s">
        <v>446</v>
      </c>
      <c r="B9021" t="s">
        <v>1925</v>
      </c>
      <c r="C9021" t="s">
        <v>520</v>
      </c>
      <c r="D9021">
        <v>2023</v>
      </c>
      <c r="E9021">
        <v>1218000</v>
      </c>
      <c r="F9021">
        <v>10000000</v>
      </c>
      <c r="G9021">
        <v>21964150</v>
      </c>
      <c r="H9021">
        <v>6876000</v>
      </c>
      <c r="I9021">
        <v>40058150</v>
      </c>
      <c r="J9021">
        <f t="shared" si="144"/>
        <v>10014537.5</v>
      </c>
    </row>
    <row r="9022" spans="1:10">
      <c r="A9022" t="s">
        <v>446</v>
      </c>
      <c r="B9022" t="s">
        <v>1925</v>
      </c>
      <c r="C9022" t="s">
        <v>520</v>
      </c>
      <c r="D9022">
        <v>2023</v>
      </c>
      <c r="E9022">
        <v>0</v>
      </c>
      <c r="F9022">
        <v>0</v>
      </c>
      <c r="G9022">
        <v>0</v>
      </c>
      <c r="H9022">
        <v>1512968</v>
      </c>
      <c r="I9022">
        <v>1512968</v>
      </c>
      <c r="J9022">
        <f t="shared" si="144"/>
        <v>1512968</v>
      </c>
    </row>
    <row r="9023" spans="1:10">
      <c r="A9023" t="s">
        <v>446</v>
      </c>
      <c r="B9023" t="s">
        <v>1926</v>
      </c>
      <c r="C9023" t="s">
        <v>482</v>
      </c>
      <c r="D9023">
        <v>2023</v>
      </c>
      <c r="E9023">
        <v>2500000</v>
      </c>
      <c r="F9023">
        <v>85000000</v>
      </c>
      <c r="G9023">
        <v>19916925</v>
      </c>
      <c r="H9023">
        <v>18994000</v>
      </c>
      <c r="I9023">
        <v>126410925</v>
      </c>
      <c r="J9023">
        <f t="shared" si="144"/>
        <v>31602731.25</v>
      </c>
    </row>
    <row r="9024" spans="1:10">
      <c r="A9024" t="s">
        <v>446</v>
      </c>
      <c r="B9024" t="s">
        <v>1926</v>
      </c>
      <c r="C9024" t="s">
        <v>482</v>
      </c>
      <c r="D9024">
        <v>2023</v>
      </c>
      <c r="E9024">
        <v>0</v>
      </c>
      <c r="F9024">
        <v>0</v>
      </c>
      <c r="G9024">
        <v>0</v>
      </c>
      <c r="H9024">
        <v>89250</v>
      </c>
      <c r="I9024">
        <v>89250</v>
      </c>
      <c r="J9024">
        <f t="shared" si="144"/>
        <v>89250</v>
      </c>
    </row>
    <row r="9025" spans="1:10">
      <c r="A9025" t="s">
        <v>446</v>
      </c>
      <c r="B9025" t="s">
        <v>1927</v>
      </c>
      <c r="C9025" t="s">
        <v>1045</v>
      </c>
      <c r="D9025">
        <v>2023</v>
      </c>
      <c r="E9025">
        <v>9150708</v>
      </c>
      <c r="F9025">
        <v>1133000</v>
      </c>
      <c r="G9025">
        <v>451000</v>
      </c>
      <c r="H9025">
        <v>1822000</v>
      </c>
      <c r="I9025">
        <v>12556708</v>
      </c>
      <c r="J9025">
        <f t="shared" si="144"/>
        <v>3139177</v>
      </c>
    </row>
    <row r="9026" spans="1:10">
      <c r="A9026" t="s">
        <v>446</v>
      </c>
      <c r="B9026" t="s">
        <v>1928</v>
      </c>
      <c r="C9026" t="s">
        <v>484</v>
      </c>
      <c r="D9026">
        <v>2023</v>
      </c>
      <c r="E9026">
        <v>0</v>
      </c>
      <c r="F9026">
        <v>0</v>
      </c>
      <c r="G9026">
        <v>2315913</v>
      </c>
      <c r="H9026">
        <v>180000</v>
      </c>
      <c r="I9026">
        <v>2495913</v>
      </c>
      <c r="J9026">
        <f t="shared" si="144"/>
        <v>1247956.5</v>
      </c>
    </row>
    <row r="9027" spans="1:10">
      <c r="A9027" t="s">
        <v>446</v>
      </c>
      <c r="B9027" t="s">
        <v>1930</v>
      </c>
      <c r="C9027" t="s">
        <v>1168</v>
      </c>
      <c r="D9027">
        <v>2023</v>
      </c>
      <c r="E9027">
        <v>0</v>
      </c>
      <c r="F9027">
        <v>0</v>
      </c>
      <c r="G9027">
        <v>0</v>
      </c>
      <c r="H9027">
        <v>2184000</v>
      </c>
      <c r="I9027">
        <v>2184000</v>
      </c>
      <c r="J9027">
        <f t="shared" si="144"/>
        <v>2184000</v>
      </c>
    </row>
    <row r="9028" spans="1:10">
      <c r="A9028" t="s">
        <v>446</v>
      </c>
      <c r="B9028" t="s">
        <v>1931</v>
      </c>
      <c r="C9028" t="s">
        <v>486</v>
      </c>
      <c r="D9028">
        <v>2023</v>
      </c>
      <c r="E9028">
        <v>1000000</v>
      </c>
      <c r="F9028">
        <v>0</v>
      </c>
      <c r="G9028">
        <v>0</v>
      </c>
      <c r="H9028">
        <v>0</v>
      </c>
      <c r="I9028">
        <v>1000000</v>
      </c>
      <c r="J9028">
        <f t="shared" si="144"/>
        <v>1000000</v>
      </c>
    </row>
    <row r="9029" spans="1:10">
      <c r="A9029" t="s">
        <v>446</v>
      </c>
      <c r="B9029" t="s">
        <v>1931</v>
      </c>
      <c r="C9029" t="s">
        <v>486</v>
      </c>
      <c r="D9029">
        <v>2023</v>
      </c>
      <c r="E9029">
        <v>0</v>
      </c>
      <c r="F9029">
        <v>0</v>
      </c>
      <c r="G9029">
        <v>0</v>
      </c>
      <c r="H9029">
        <v>999</v>
      </c>
      <c r="I9029">
        <v>999</v>
      </c>
      <c r="J9029">
        <f t="shared" si="144"/>
        <v>999</v>
      </c>
    </row>
    <row r="9030" spans="1:10">
      <c r="A9030" t="s">
        <v>446</v>
      </c>
      <c r="B9030" t="s">
        <v>1933</v>
      </c>
      <c r="C9030" t="s">
        <v>1195</v>
      </c>
      <c r="D9030">
        <v>2023</v>
      </c>
      <c r="E9030">
        <v>33777088</v>
      </c>
      <c r="F9030">
        <v>960000</v>
      </c>
      <c r="G9030">
        <v>35950000</v>
      </c>
      <c r="H9030">
        <v>3761000</v>
      </c>
      <c r="I9030">
        <v>74448088</v>
      </c>
      <c r="J9030">
        <f t="shared" si="144"/>
        <v>18612022</v>
      </c>
    </row>
    <row r="9031" spans="1:10">
      <c r="A9031" t="s">
        <v>446</v>
      </c>
      <c r="B9031" t="s">
        <v>1935</v>
      </c>
      <c r="C9031" t="s">
        <v>1510</v>
      </c>
      <c r="D9031">
        <v>2023</v>
      </c>
      <c r="E9031">
        <v>0</v>
      </c>
      <c r="F9031">
        <v>58466910</v>
      </c>
      <c r="G9031">
        <v>93220000</v>
      </c>
      <c r="H9031">
        <v>4670000</v>
      </c>
      <c r="I9031">
        <v>156356910</v>
      </c>
      <c r="J9031">
        <f t="shared" si="144"/>
        <v>52118970</v>
      </c>
    </row>
    <row r="9032" spans="1:10">
      <c r="A9032" t="s">
        <v>446</v>
      </c>
      <c r="B9032" t="s">
        <v>1937</v>
      </c>
      <c r="C9032" t="s">
        <v>1361</v>
      </c>
      <c r="D9032">
        <v>2023</v>
      </c>
      <c r="E9032">
        <v>0</v>
      </c>
      <c r="F9032">
        <v>0</v>
      </c>
      <c r="G9032">
        <v>105738853</v>
      </c>
      <c r="H9032">
        <v>180105000</v>
      </c>
      <c r="I9032">
        <v>285843853</v>
      </c>
      <c r="J9032">
        <f t="shared" si="144"/>
        <v>142921926.5</v>
      </c>
    </row>
    <row r="9033" spans="1:10">
      <c r="A9033" t="s">
        <v>446</v>
      </c>
      <c r="B9033" t="s">
        <v>1938</v>
      </c>
      <c r="C9033" t="s">
        <v>1544</v>
      </c>
      <c r="D9033">
        <v>2023</v>
      </c>
      <c r="E9033">
        <v>0</v>
      </c>
      <c r="F9033">
        <v>690144</v>
      </c>
      <c r="G9033">
        <v>13058000</v>
      </c>
      <c r="H9033">
        <v>14799000</v>
      </c>
      <c r="I9033">
        <v>28547144</v>
      </c>
      <c r="J9033">
        <f t="shared" si="144"/>
        <v>9515714.666666666</v>
      </c>
    </row>
    <row r="9034" spans="1:10">
      <c r="A9034" t="s">
        <v>446</v>
      </c>
      <c r="B9034" t="s">
        <v>1939</v>
      </c>
      <c r="C9034" t="s">
        <v>1250</v>
      </c>
      <c r="D9034">
        <v>2023</v>
      </c>
      <c r="E9034">
        <v>0</v>
      </c>
      <c r="F9034">
        <v>0</v>
      </c>
      <c r="G9034">
        <v>0</v>
      </c>
      <c r="H9034">
        <v>178795</v>
      </c>
      <c r="I9034">
        <v>178795</v>
      </c>
      <c r="J9034">
        <f t="shared" si="144"/>
        <v>178795</v>
      </c>
    </row>
    <row r="9035" spans="1:10">
      <c r="A9035" t="s">
        <v>446</v>
      </c>
      <c r="B9035" t="s">
        <v>1940</v>
      </c>
      <c r="C9035" t="s">
        <v>1472</v>
      </c>
      <c r="D9035">
        <v>2023</v>
      </c>
      <c r="E9035">
        <v>240</v>
      </c>
      <c r="F9035">
        <v>0</v>
      </c>
      <c r="G9035">
        <v>0</v>
      </c>
      <c r="H9035">
        <v>0</v>
      </c>
      <c r="I9035">
        <v>240</v>
      </c>
      <c r="J9035">
        <f t="shared" si="144"/>
        <v>240</v>
      </c>
    </row>
    <row r="9036" spans="1:10">
      <c r="A9036" t="s">
        <v>446</v>
      </c>
      <c r="B9036" t="s">
        <v>2348</v>
      </c>
      <c r="C9036" t="s">
        <v>2217</v>
      </c>
      <c r="D9036">
        <v>2023</v>
      </c>
      <c r="E9036">
        <v>0</v>
      </c>
      <c r="F9036">
        <v>0</v>
      </c>
      <c r="G9036">
        <v>0</v>
      </c>
      <c r="H9036">
        <v>79999</v>
      </c>
      <c r="I9036">
        <v>79999</v>
      </c>
      <c r="J9036">
        <f t="shared" si="144"/>
        <v>79999</v>
      </c>
    </row>
    <row r="9037" spans="1:10">
      <c r="A9037" t="s">
        <v>446</v>
      </c>
      <c r="B9037" t="s">
        <v>1942</v>
      </c>
      <c r="C9037" t="s">
        <v>885</v>
      </c>
      <c r="D9037">
        <v>2023</v>
      </c>
      <c r="E9037">
        <v>0</v>
      </c>
      <c r="F9037">
        <v>0</v>
      </c>
      <c r="G9037">
        <v>0</v>
      </c>
      <c r="H9037">
        <v>34865919</v>
      </c>
      <c r="I9037">
        <v>34865919</v>
      </c>
      <c r="J9037">
        <f t="shared" si="144"/>
        <v>34865919</v>
      </c>
    </row>
    <row r="9038" spans="1:10">
      <c r="A9038" t="s">
        <v>446</v>
      </c>
      <c r="B9038" t="s">
        <v>2349</v>
      </c>
      <c r="C9038" t="s">
        <v>2177</v>
      </c>
      <c r="D9038">
        <v>2023</v>
      </c>
      <c r="E9038">
        <v>485040</v>
      </c>
      <c r="F9038">
        <v>0</v>
      </c>
      <c r="G9038">
        <v>0</v>
      </c>
      <c r="H9038">
        <v>74000</v>
      </c>
      <c r="I9038">
        <v>559040</v>
      </c>
      <c r="J9038">
        <f t="shared" si="144"/>
        <v>279520</v>
      </c>
    </row>
    <row r="9039" spans="1:10">
      <c r="A9039" t="s">
        <v>446</v>
      </c>
      <c r="B9039" t="s">
        <v>1943</v>
      </c>
      <c r="C9039" t="s">
        <v>490</v>
      </c>
      <c r="D9039">
        <v>2023</v>
      </c>
      <c r="E9039">
        <v>30472000</v>
      </c>
      <c r="F9039">
        <v>9307000</v>
      </c>
      <c r="G9039">
        <v>4375000</v>
      </c>
      <c r="H9039">
        <v>0</v>
      </c>
      <c r="I9039">
        <v>44154000</v>
      </c>
      <c r="J9039">
        <f t="shared" si="144"/>
        <v>14718000</v>
      </c>
    </row>
    <row r="9040" spans="1:10">
      <c r="A9040" t="s">
        <v>446</v>
      </c>
      <c r="B9040" t="s">
        <v>1945</v>
      </c>
      <c r="C9040" t="s">
        <v>494</v>
      </c>
      <c r="D9040">
        <v>2023</v>
      </c>
      <c r="E9040">
        <v>16600000</v>
      </c>
      <c r="F9040">
        <v>27025169</v>
      </c>
      <c r="G9040">
        <v>52084000</v>
      </c>
      <c r="H9040">
        <v>68055000</v>
      </c>
      <c r="I9040">
        <v>163764169</v>
      </c>
      <c r="J9040">
        <f t="shared" si="144"/>
        <v>40941042.25</v>
      </c>
    </row>
    <row r="9041" spans="1:10">
      <c r="A9041" t="s">
        <v>446</v>
      </c>
      <c r="B9041" t="s">
        <v>1945</v>
      </c>
      <c r="C9041" t="s">
        <v>494</v>
      </c>
      <c r="D9041">
        <v>2023</v>
      </c>
      <c r="E9041">
        <v>9998673</v>
      </c>
      <c r="F9041">
        <v>0</v>
      </c>
      <c r="G9041">
        <v>0</v>
      </c>
      <c r="H9041">
        <v>10000</v>
      </c>
      <c r="I9041">
        <v>10008673</v>
      </c>
      <c r="J9041">
        <f t="shared" si="144"/>
        <v>5004336.5</v>
      </c>
    </row>
    <row r="9042" spans="1:10">
      <c r="A9042" t="s">
        <v>446</v>
      </c>
      <c r="B9042" t="s">
        <v>1946</v>
      </c>
      <c r="C9042" t="s">
        <v>1381</v>
      </c>
      <c r="D9042">
        <v>2023</v>
      </c>
      <c r="E9042">
        <v>0</v>
      </c>
      <c r="F9042">
        <v>0</v>
      </c>
      <c r="G9042">
        <v>0</v>
      </c>
      <c r="H9042">
        <v>93754</v>
      </c>
      <c r="I9042">
        <v>93754</v>
      </c>
      <c r="J9042">
        <f t="shared" si="144"/>
        <v>93754</v>
      </c>
    </row>
    <row r="9043" spans="1:10">
      <c r="A9043" t="s">
        <v>446</v>
      </c>
      <c r="B9043" t="s">
        <v>2549</v>
      </c>
      <c r="C9043" t="s">
        <v>1323</v>
      </c>
      <c r="D9043">
        <v>2023</v>
      </c>
      <c r="E9043">
        <v>0</v>
      </c>
      <c r="F9043">
        <v>0</v>
      </c>
      <c r="G9043">
        <v>0</v>
      </c>
      <c r="H9043">
        <v>3354106</v>
      </c>
      <c r="I9043">
        <v>3354106</v>
      </c>
      <c r="J9043">
        <f t="shared" si="144"/>
        <v>3354106</v>
      </c>
    </row>
    <row r="9044" spans="1:10">
      <c r="A9044" t="s">
        <v>446</v>
      </c>
      <c r="B9044" t="s">
        <v>2550</v>
      </c>
      <c r="C9044" t="s">
        <v>2435</v>
      </c>
      <c r="D9044">
        <v>2023</v>
      </c>
      <c r="E9044">
        <v>171978</v>
      </c>
      <c r="F9044">
        <v>0</v>
      </c>
      <c r="G9044">
        <v>0</v>
      </c>
      <c r="H9044">
        <v>0</v>
      </c>
      <c r="I9044">
        <v>171978</v>
      </c>
      <c r="J9044">
        <f t="shared" si="144"/>
        <v>171978</v>
      </c>
    </row>
    <row r="9045" spans="1:10">
      <c r="A9045" t="s">
        <v>446</v>
      </c>
      <c r="B9045" t="s">
        <v>1949</v>
      </c>
      <c r="C9045" t="s">
        <v>1211</v>
      </c>
      <c r="D9045">
        <v>2023</v>
      </c>
      <c r="E9045">
        <v>0</v>
      </c>
      <c r="F9045">
        <v>620259</v>
      </c>
      <c r="G9045">
        <v>0</v>
      </c>
      <c r="H9045">
        <v>819000</v>
      </c>
      <c r="I9045">
        <v>1439259</v>
      </c>
      <c r="J9045">
        <f t="shared" si="144"/>
        <v>719629.5</v>
      </c>
    </row>
    <row r="9046" spans="1:10">
      <c r="A9046" t="s">
        <v>446</v>
      </c>
      <c r="B9046" t="s">
        <v>1950</v>
      </c>
      <c r="C9046" t="s">
        <v>896</v>
      </c>
      <c r="D9046">
        <v>2023</v>
      </c>
      <c r="E9046">
        <v>17088</v>
      </c>
      <c r="F9046">
        <v>0</v>
      </c>
      <c r="G9046">
        <v>0</v>
      </c>
      <c r="H9046">
        <v>0</v>
      </c>
      <c r="I9046">
        <v>17088</v>
      </c>
      <c r="J9046">
        <f t="shared" si="144"/>
        <v>17088</v>
      </c>
    </row>
    <row r="9047" spans="1:10">
      <c r="A9047" t="s">
        <v>446</v>
      </c>
      <c r="B9047" t="s">
        <v>2353</v>
      </c>
      <c r="C9047" t="s">
        <v>964</v>
      </c>
      <c r="D9047">
        <v>2023</v>
      </c>
      <c r="E9047">
        <v>0</v>
      </c>
      <c r="F9047">
        <v>0</v>
      </c>
      <c r="G9047">
        <v>0</v>
      </c>
      <c r="H9047">
        <v>499999</v>
      </c>
      <c r="I9047">
        <v>499999</v>
      </c>
      <c r="J9047">
        <f t="shared" si="144"/>
        <v>499999</v>
      </c>
    </row>
    <row r="9048" spans="1:10">
      <c r="A9048" t="s">
        <v>446</v>
      </c>
      <c r="B9048" t="s">
        <v>1955</v>
      </c>
      <c r="C9048" t="s">
        <v>362</v>
      </c>
      <c r="D9048">
        <v>2023</v>
      </c>
      <c r="E9048">
        <v>2893826</v>
      </c>
      <c r="F9048">
        <v>0</v>
      </c>
      <c r="G9048">
        <v>0</v>
      </c>
      <c r="H9048">
        <v>0</v>
      </c>
      <c r="I9048">
        <v>2893826</v>
      </c>
      <c r="J9048">
        <f t="shared" si="144"/>
        <v>2893826</v>
      </c>
    </row>
    <row r="9049" spans="1:10">
      <c r="A9049" t="s">
        <v>446</v>
      </c>
      <c r="B9049" t="s">
        <v>1959</v>
      </c>
      <c r="C9049" t="s">
        <v>1115</v>
      </c>
      <c r="D9049">
        <v>2023</v>
      </c>
      <c r="E9049">
        <v>16000000</v>
      </c>
      <c r="F9049">
        <v>0</v>
      </c>
      <c r="G9049">
        <v>0</v>
      </c>
      <c r="H9049">
        <v>0</v>
      </c>
      <c r="I9049">
        <v>16000000</v>
      </c>
      <c r="J9049">
        <f t="shared" si="144"/>
        <v>16000000</v>
      </c>
    </row>
    <row r="9050" spans="1:10">
      <c r="A9050" t="s">
        <v>446</v>
      </c>
      <c r="B9050" t="s">
        <v>1960</v>
      </c>
      <c r="C9050" t="s">
        <v>505</v>
      </c>
      <c r="D9050">
        <v>2023</v>
      </c>
      <c r="E9050">
        <v>11300000</v>
      </c>
      <c r="F9050">
        <v>10524000</v>
      </c>
      <c r="G9050">
        <v>8267000</v>
      </c>
      <c r="H9050">
        <v>8592000</v>
      </c>
      <c r="I9050">
        <v>38683000</v>
      </c>
      <c r="J9050">
        <f t="shared" si="144"/>
        <v>9670750</v>
      </c>
    </row>
    <row r="9051" spans="1:10">
      <c r="A9051" t="s">
        <v>446</v>
      </c>
      <c r="B9051" t="s">
        <v>1960</v>
      </c>
      <c r="C9051" t="s">
        <v>505</v>
      </c>
      <c r="D9051">
        <v>2023</v>
      </c>
      <c r="E9051">
        <v>0</v>
      </c>
      <c r="F9051">
        <v>0</v>
      </c>
      <c r="G9051">
        <v>71000</v>
      </c>
      <c r="H9051">
        <v>0</v>
      </c>
      <c r="I9051">
        <v>71000</v>
      </c>
      <c r="J9051">
        <f t="shared" si="144"/>
        <v>71000</v>
      </c>
    </row>
    <row r="9052" spans="1:10">
      <c r="A9052" t="s">
        <v>446</v>
      </c>
      <c r="B9052" t="s">
        <v>1962</v>
      </c>
      <c r="C9052" t="s">
        <v>507</v>
      </c>
      <c r="D9052">
        <v>2023</v>
      </c>
      <c r="E9052">
        <v>20000000</v>
      </c>
      <c r="F9052">
        <v>16573432</v>
      </c>
      <c r="G9052">
        <v>226824000</v>
      </c>
      <c r="H9052">
        <v>299334000</v>
      </c>
      <c r="I9052">
        <v>562731432</v>
      </c>
      <c r="J9052">
        <f t="shared" si="144"/>
        <v>140682858</v>
      </c>
    </row>
    <row r="9053" spans="1:10">
      <c r="A9053" t="s">
        <v>446</v>
      </c>
      <c r="B9053" t="s">
        <v>1962</v>
      </c>
      <c r="C9053" t="s">
        <v>507</v>
      </c>
      <c r="D9053">
        <v>2023</v>
      </c>
      <c r="E9053">
        <v>0</v>
      </c>
      <c r="F9053">
        <v>35598483</v>
      </c>
      <c r="G9053">
        <v>48832000</v>
      </c>
      <c r="H9053">
        <v>22967000</v>
      </c>
      <c r="I9053">
        <v>107397483</v>
      </c>
      <c r="J9053">
        <f t="shared" si="144"/>
        <v>35799161</v>
      </c>
    </row>
    <row r="9054" spans="1:10">
      <c r="A9054" t="s">
        <v>446</v>
      </c>
      <c r="B9054" t="s">
        <v>1962</v>
      </c>
      <c r="C9054" t="s">
        <v>507</v>
      </c>
      <c r="D9054">
        <v>2023</v>
      </c>
      <c r="E9054">
        <v>23502000</v>
      </c>
      <c r="F9054">
        <v>0</v>
      </c>
      <c r="G9054">
        <v>0</v>
      </c>
      <c r="H9054">
        <v>78000</v>
      </c>
      <c r="I9054">
        <v>23580000</v>
      </c>
      <c r="J9054">
        <f t="shared" si="144"/>
        <v>11790000</v>
      </c>
    </row>
    <row r="9055" spans="1:10">
      <c r="A9055" t="s">
        <v>446</v>
      </c>
      <c r="B9055" t="s">
        <v>1962</v>
      </c>
      <c r="C9055" t="s">
        <v>507</v>
      </c>
      <c r="D9055">
        <v>2023</v>
      </c>
      <c r="E9055">
        <v>3418092</v>
      </c>
      <c r="F9055">
        <v>2047000</v>
      </c>
      <c r="G9055">
        <v>2500000</v>
      </c>
      <c r="H9055">
        <v>189000</v>
      </c>
      <c r="I9055">
        <v>8154092</v>
      </c>
      <c r="J9055">
        <f t="shared" si="144"/>
        <v>2038523</v>
      </c>
    </row>
    <row r="9056" spans="1:10">
      <c r="A9056" t="s">
        <v>446</v>
      </c>
      <c r="B9056" t="s">
        <v>1963</v>
      </c>
      <c r="C9056" t="s">
        <v>1119</v>
      </c>
      <c r="D9056">
        <v>2023</v>
      </c>
      <c r="E9056">
        <v>18138138</v>
      </c>
      <c r="F9056">
        <v>0</v>
      </c>
      <c r="G9056">
        <v>0</v>
      </c>
      <c r="H9056">
        <v>5390000</v>
      </c>
      <c r="I9056">
        <v>23528138</v>
      </c>
      <c r="J9056">
        <f t="shared" si="144"/>
        <v>11764069</v>
      </c>
    </row>
    <row r="9057" spans="1:10">
      <c r="A9057" t="s">
        <v>446</v>
      </c>
      <c r="B9057" t="s">
        <v>1964</v>
      </c>
      <c r="C9057" t="s">
        <v>1024</v>
      </c>
      <c r="D9057">
        <v>2023</v>
      </c>
      <c r="E9057">
        <v>0</v>
      </c>
      <c r="F9057">
        <v>1239477</v>
      </c>
      <c r="G9057">
        <v>0</v>
      </c>
      <c r="H9057">
        <v>0</v>
      </c>
      <c r="I9057">
        <v>1239477</v>
      </c>
      <c r="J9057">
        <f t="shared" si="144"/>
        <v>1239477</v>
      </c>
    </row>
    <row r="9058" spans="1:10">
      <c r="A9058" t="s">
        <v>446</v>
      </c>
      <c r="B9058" t="s">
        <v>1966</v>
      </c>
      <c r="C9058" t="s">
        <v>1201</v>
      </c>
      <c r="D9058">
        <v>2023</v>
      </c>
      <c r="E9058">
        <v>0</v>
      </c>
      <c r="F9058">
        <v>3893849</v>
      </c>
      <c r="G9058">
        <v>4762000</v>
      </c>
      <c r="H9058">
        <v>0</v>
      </c>
      <c r="I9058">
        <v>8655849</v>
      </c>
      <c r="J9058">
        <f t="shared" si="144"/>
        <v>4327924.5</v>
      </c>
    </row>
    <row r="9059" spans="1:10">
      <c r="A9059" t="s">
        <v>446</v>
      </c>
      <c r="B9059" t="s">
        <v>1071</v>
      </c>
      <c r="C9059" t="s">
        <v>448</v>
      </c>
      <c r="D9059">
        <v>2023</v>
      </c>
      <c r="E9059">
        <v>0</v>
      </c>
      <c r="F9059">
        <v>0</v>
      </c>
      <c r="G9059">
        <v>0</v>
      </c>
      <c r="H9059">
        <v>3639509</v>
      </c>
      <c r="I9059">
        <v>3639509</v>
      </c>
      <c r="J9059">
        <f t="shared" si="144"/>
        <v>3639509</v>
      </c>
    </row>
    <row r="9060" spans="1:10">
      <c r="A9060" t="s">
        <v>446</v>
      </c>
      <c r="B9060" t="s">
        <v>1967</v>
      </c>
      <c r="C9060" t="s">
        <v>511</v>
      </c>
      <c r="D9060">
        <v>2023</v>
      </c>
      <c r="E9060">
        <v>0</v>
      </c>
      <c r="F9060">
        <v>1734583</v>
      </c>
      <c r="G9060">
        <v>4676000</v>
      </c>
      <c r="H9060">
        <v>7238000</v>
      </c>
      <c r="I9060">
        <v>13648583</v>
      </c>
      <c r="J9060">
        <f t="shared" si="144"/>
        <v>4549527.666666667</v>
      </c>
    </row>
    <row r="9061" spans="1:10">
      <c r="A9061" t="s">
        <v>446</v>
      </c>
      <c r="B9061" t="s">
        <v>1968</v>
      </c>
      <c r="C9061" t="s">
        <v>1452</v>
      </c>
      <c r="D9061">
        <v>2023</v>
      </c>
      <c r="E9061">
        <v>11600000</v>
      </c>
      <c r="F9061">
        <v>9542801</v>
      </c>
      <c r="G9061">
        <v>8750000</v>
      </c>
      <c r="H9061">
        <v>3378000</v>
      </c>
      <c r="I9061">
        <v>33270801</v>
      </c>
      <c r="J9061">
        <f t="shared" si="144"/>
        <v>8317700.25</v>
      </c>
    </row>
    <row r="9062" spans="1:10">
      <c r="A9062" t="s">
        <v>446</v>
      </c>
      <c r="B9062" t="s">
        <v>1969</v>
      </c>
      <c r="C9062" t="s">
        <v>515</v>
      </c>
      <c r="D9062">
        <v>2023</v>
      </c>
      <c r="E9062">
        <v>7187958</v>
      </c>
      <c r="F9062">
        <v>0</v>
      </c>
      <c r="G9062">
        <v>0</v>
      </c>
      <c r="H9062">
        <v>425000</v>
      </c>
      <c r="I9062">
        <v>7612958</v>
      </c>
      <c r="J9062">
        <f t="shared" si="144"/>
        <v>3806479</v>
      </c>
    </row>
    <row r="9063" spans="1:10">
      <c r="A9063" t="s">
        <v>446</v>
      </c>
      <c r="B9063" t="s">
        <v>2357</v>
      </c>
      <c r="C9063" t="s">
        <v>2219</v>
      </c>
      <c r="D9063">
        <v>2023</v>
      </c>
      <c r="E9063">
        <v>2747544</v>
      </c>
      <c r="F9063">
        <v>0</v>
      </c>
      <c r="G9063">
        <v>0</v>
      </c>
      <c r="H9063">
        <v>4697000</v>
      </c>
      <c r="I9063">
        <v>7444544</v>
      </c>
      <c r="J9063">
        <f t="shared" si="144"/>
        <v>3722272</v>
      </c>
    </row>
    <row r="9064" spans="1:10">
      <c r="A9064" t="s">
        <v>446</v>
      </c>
      <c r="B9064" t="s">
        <v>1971</v>
      </c>
      <c r="C9064" t="s">
        <v>1290</v>
      </c>
      <c r="D9064">
        <v>2023</v>
      </c>
      <c r="E9064">
        <v>4800000</v>
      </c>
      <c r="F9064">
        <v>0</v>
      </c>
      <c r="G9064">
        <v>0</v>
      </c>
      <c r="H9064">
        <v>6961887</v>
      </c>
      <c r="I9064">
        <v>11761887</v>
      </c>
      <c r="J9064">
        <f t="shared" si="144"/>
        <v>5880943.5</v>
      </c>
    </row>
    <row r="9065" spans="1:10">
      <c r="A9065" t="s">
        <v>446</v>
      </c>
      <c r="B9065" t="s">
        <v>1974</v>
      </c>
      <c r="C9065" t="s">
        <v>1191</v>
      </c>
      <c r="D9065">
        <v>2023</v>
      </c>
      <c r="E9065">
        <v>54054000</v>
      </c>
      <c r="F9065">
        <v>7100000</v>
      </c>
      <c r="G9065">
        <v>4600000</v>
      </c>
      <c r="H9065">
        <v>0</v>
      </c>
      <c r="I9065">
        <v>65754000</v>
      </c>
      <c r="J9065">
        <f t="shared" si="144"/>
        <v>21918000</v>
      </c>
    </row>
    <row r="9066" spans="1:10">
      <c r="A9066" t="s">
        <v>446</v>
      </c>
      <c r="B9066" t="s">
        <v>1975</v>
      </c>
      <c r="C9066" t="s">
        <v>1463</v>
      </c>
      <c r="D9066">
        <v>2023</v>
      </c>
      <c r="E9066">
        <v>32710000</v>
      </c>
      <c r="F9066">
        <v>3225000</v>
      </c>
      <c r="G9066">
        <v>2025000</v>
      </c>
      <c r="H9066">
        <v>0</v>
      </c>
      <c r="I9066">
        <v>37960000</v>
      </c>
      <c r="J9066">
        <f t="shared" si="144"/>
        <v>12653333.333333334</v>
      </c>
    </row>
    <row r="9067" spans="1:10">
      <c r="A9067" t="s">
        <v>446</v>
      </c>
      <c r="B9067" t="s">
        <v>1976</v>
      </c>
      <c r="C9067" t="s">
        <v>1564</v>
      </c>
      <c r="D9067">
        <v>2023</v>
      </c>
      <c r="E9067">
        <v>108389000</v>
      </c>
      <c r="F9067">
        <v>14640000</v>
      </c>
      <c r="G9067">
        <v>3275000</v>
      </c>
      <c r="H9067">
        <v>0</v>
      </c>
      <c r="I9067">
        <v>126304000</v>
      </c>
      <c r="J9067">
        <f t="shared" ref="J9067:J9130" si="145">AVERAGEIF(E9067:H9067, "&gt;0")</f>
        <v>42101333.333333336</v>
      </c>
    </row>
    <row r="9068" spans="1:10">
      <c r="A9068" t="s">
        <v>446</v>
      </c>
      <c r="B9068" t="s">
        <v>1977</v>
      </c>
      <c r="C9068" t="s">
        <v>1588</v>
      </c>
      <c r="D9068">
        <v>2023</v>
      </c>
      <c r="E9068">
        <v>17105000</v>
      </c>
      <c r="F9068">
        <v>2050000</v>
      </c>
      <c r="G9068">
        <v>1050000</v>
      </c>
      <c r="H9068">
        <v>0</v>
      </c>
      <c r="I9068">
        <v>20205000</v>
      </c>
      <c r="J9068">
        <f t="shared" si="145"/>
        <v>6735000</v>
      </c>
    </row>
    <row r="9069" spans="1:10">
      <c r="A9069" t="s">
        <v>446</v>
      </c>
      <c r="B9069" t="s">
        <v>1978</v>
      </c>
      <c r="C9069" t="s">
        <v>1305</v>
      </c>
      <c r="D9069">
        <v>2023</v>
      </c>
      <c r="E9069">
        <v>29655000</v>
      </c>
      <c r="F9069">
        <v>0</v>
      </c>
      <c r="G9069">
        <v>0</v>
      </c>
      <c r="H9069">
        <v>0</v>
      </c>
      <c r="I9069">
        <v>29655000</v>
      </c>
      <c r="J9069">
        <f t="shared" si="145"/>
        <v>29655000</v>
      </c>
    </row>
    <row r="9070" spans="1:10">
      <c r="A9070" t="s">
        <v>446</v>
      </c>
      <c r="B9070" t="s">
        <v>1980</v>
      </c>
      <c r="C9070" t="s">
        <v>494</v>
      </c>
      <c r="D9070">
        <v>2023</v>
      </c>
      <c r="E9070">
        <v>5742000</v>
      </c>
      <c r="F9070">
        <v>0</v>
      </c>
      <c r="G9070">
        <v>0</v>
      </c>
      <c r="H9070">
        <v>0</v>
      </c>
      <c r="I9070">
        <v>5742000</v>
      </c>
      <c r="J9070">
        <f t="shared" si="145"/>
        <v>5742000</v>
      </c>
    </row>
    <row r="9071" spans="1:10">
      <c r="A9071" t="s">
        <v>446</v>
      </c>
      <c r="B9071" t="s">
        <v>1981</v>
      </c>
      <c r="C9071" t="s">
        <v>502</v>
      </c>
      <c r="D9071">
        <v>2023</v>
      </c>
      <c r="E9071">
        <v>75000</v>
      </c>
      <c r="F9071">
        <v>0</v>
      </c>
      <c r="G9071">
        <v>0</v>
      </c>
      <c r="H9071">
        <v>0</v>
      </c>
      <c r="I9071">
        <v>75000</v>
      </c>
      <c r="J9071">
        <f t="shared" si="145"/>
        <v>75000</v>
      </c>
    </row>
    <row r="9072" spans="1:10">
      <c r="A9072" t="s">
        <v>446</v>
      </c>
      <c r="B9072" t="s">
        <v>1987</v>
      </c>
      <c r="C9072" t="s">
        <v>1704</v>
      </c>
      <c r="D9072">
        <v>2023</v>
      </c>
      <c r="E9072">
        <v>45000000</v>
      </c>
      <c r="F9072">
        <v>0</v>
      </c>
      <c r="G9072">
        <v>0</v>
      </c>
      <c r="H9072">
        <v>0</v>
      </c>
      <c r="I9072">
        <v>45000000</v>
      </c>
      <c r="J9072">
        <f t="shared" si="145"/>
        <v>45000000</v>
      </c>
    </row>
    <row r="9073" spans="1:10">
      <c r="A9073" t="s">
        <v>446</v>
      </c>
      <c r="B9073" t="s">
        <v>1993</v>
      </c>
      <c r="C9073" t="s">
        <v>520</v>
      </c>
      <c r="D9073">
        <v>2023</v>
      </c>
      <c r="E9073">
        <v>2830000</v>
      </c>
      <c r="F9073">
        <v>0</v>
      </c>
      <c r="G9073">
        <v>0</v>
      </c>
      <c r="H9073">
        <v>0</v>
      </c>
      <c r="I9073">
        <v>2830000</v>
      </c>
      <c r="J9073">
        <f t="shared" si="145"/>
        <v>2830000</v>
      </c>
    </row>
    <row r="9074" spans="1:10">
      <c r="A9074" t="s">
        <v>446</v>
      </c>
      <c r="B9074" t="s">
        <v>2690</v>
      </c>
      <c r="C9074" t="s">
        <v>2691</v>
      </c>
      <c r="D9074">
        <v>2023</v>
      </c>
      <c r="E9074">
        <v>500000</v>
      </c>
      <c r="F9074">
        <v>3000000</v>
      </c>
      <c r="G9074">
        <v>0</v>
      </c>
      <c r="H9074">
        <v>0</v>
      </c>
      <c r="I9074">
        <v>3500000</v>
      </c>
      <c r="J9074">
        <f t="shared" si="145"/>
        <v>1750000</v>
      </c>
    </row>
    <row r="9075" spans="1:10">
      <c r="A9075" t="s">
        <v>446</v>
      </c>
      <c r="B9075" t="s">
        <v>1994</v>
      </c>
      <c r="C9075" t="s">
        <v>482</v>
      </c>
      <c r="D9075">
        <v>2023</v>
      </c>
      <c r="E9075">
        <v>9175000</v>
      </c>
      <c r="F9075">
        <v>27100000</v>
      </c>
      <c r="G9075">
        <v>0</v>
      </c>
      <c r="H9075">
        <v>0</v>
      </c>
      <c r="I9075">
        <v>36275000</v>
      </c>
      <c r="J9075">
        <f t="shared" si="145"/>
        <v>18137500</v>
      </c>
    </row>
    <row r="9076" spans="1:10">
      <c r="A9076" t="s">
        <v>446</v>
      </c>
      <c r="B9076" t="s">
        <v>2692</v>
      </c>
      <c r="C9076" t="s">
        <v>525</v>
      </c>
      <c r="D9076">
        <v>2023</v>
      </c>
      <c r="E9076">
        <v>250000</v>
      </c>
      <c r="F9076">
        <v>0</v>
      </c>
      <c r="G9076">
        <v>0</v>
      </c>
      <c r="H9076">
        <v>0</v>
      </c>
      <c r="I9076">
        <v>250000</v>
      </c>
      <c r="J9076">
        <f t="shared" si="145"/>
        <v>250000</v>
      </c>
    </row>
    <row r="9077" spans="1:10">
      <c r="A9077" t="s">
        <v>446</v>
      </c>
      <c r="B9077" t="s">
        <v>2693</v>
      </c>
      <c r="C9077" t="s">
        <v>1155</v>
      </c>
      <c r="D9077">
        <v>2023</v>
      </c>
      <c r="E9077">
        <v>100000</v>
      </c>
      <c r="F9077">
        <v>0</v>
      </c>
      <c r="G9077">
        <v>0</v>
      </c>
      <c r="H9077">
        <v>0</v>
      </c>
      <c r="I9077">
        <v>100000</v>
      </c>
      <c r="J9077">
        <f t="shared" si="145"/>
        <v>100000</v>
      </c>
    </row>
    <row r="9078" spans="1:10">
      <c r="A9078" t="s">
        <v>446</v>
      </c>
      <c r="B9078" t="s">
        <v>2555</v>
      </c>
      <c r="C9078" t="s">
        <v>1045</v>
      </c>
      <c r="D9078">
        <v>2023</v>
      </c>
      <c r="E9078">
        <v>4475000</v>
      </c>
      <c r="F9078">
        <v>0</v>
      </c>
      <c r="G9078">
        <v>0</v>
      </c>
      <c r="H9078">
        <v>0</v>
      </c>
      <c r="I9078">
        <v>4475000</v>
      </c>
      <c r="J9078">
        <f t="shared" si="145"/>
        <v>4475000</v>
      </c>
    </row>
    <row r="9079" spans="1:10">
      <c r="A9079" t="s">
        <v>532</v>
      </c>
      <c r="B9079" t="s">
        <v>533</v>
      </c>
      <c r="C9079" t="s">
        <v>534</v>
      </c>
      <c r="D9079">
        <v>2023</v>
      </c>
      <c r="E9079">
        <v>0</v>
      </c>
      <c r="F9079">
        <v>613</v>
      </c>
      <c r="G9079">
        <v>0</v>
      </c>
      <c r="H9079">
        <v>0</v>
      </c>
      <c r="I9079">
        <v>613</v>
      </c>
      <c r="J9079">
        <f t="shared" si="145"/>
        <v>613</v>
      </c>
    </row>
    <row r="9080" spans="1:10">
      <c r="A9080" t="s">
        <v>532</v>
      </c>
      <c r="B9080" t="s">
        <v>537</v>
      </c>
      <c r="C9080" t="s">
        <v>538</v>
      </c>
      <c r="D9080">
        <v>2023</v>
      </c>
      <c r="E9080">
        <v>40151279</v>
      </c>
      <c r="F9080">
        <v>22938000</v>
      </c>
      <c r="G9080">
        <v>741000</v>
      </c>
      <c r="H9080">
        <v>8636000</v>
      </c>
      <c r="I9080">
        <v>72466279</v>
      </c>
      <c r="J9080">
        <f t="shared" si="145"/>
        <v>18116569.75</v>
      </c>
    </row>
    <row r="9081" spans="1:10">
      <c r="A9081" t="s">
        <v>532</v>
      </c>
      <c r="B9081" t="s">
        <v>539</v>
      </c>
      <c r="C9081" t="s">
        <v>540</v>
      </c>
      <c r="D9081">
        <v>2023</v>
      </c>
      <c r="E9081">
        <v>78688664</v>
      </c>
      <c r="F9081">
        <v>87009000</v>
      </c>
      <c r="G9081">
        <v>267435000</v>
      </c>
      <c r="H9081">
        <v>48280000</v>
      </c>
      <c r="I9081">
        <v>481412664</v>
      </c>
      <c r="J9081">
        <f t="shared" si="145"/>
        <v>120353166</v>
      </c>
    </row>
    <row r="9082" spans="1:10">
      <c r="A9082" t="s">
        <v>532</v>
      </c>
      <c r="B9082" t="s">
        <v>2184</v>
      </c>
      <c r="C9082" t="s">
        <v>2185</v>
      </c>
      <c r="D9082">
        <v>2023</v>
      </c>
      <c r="E9082">
        <v>4891314</v>
      </c>
      <c r="F9082">
        <v>0</v>
      </c>
      <c r="G9082">
        <v>0</v>
      </c>
      <c r="H9082">
        <v>0</v>
      </c>
      <c r="I9082">
        <v>4891314</v>
      </c>
      <c r="J9082">
        <f t="shared" si="145"/>
        <v>4891314</v>
      </c>
    </row>
    <row r="9083" spans="1:10">
      <c r="A9083" t="s">
        <v>532</v>
      </c>
      <c r="B9083" t="s">
        <v>545</v>
      </c>
      <c r="C9083" t="s">
        <v>546</v>
      </c>
      <c r="D9083">
        <v>2023</v>
      </c>
      <c r="E9083">
        <v>35995918</v>
      </c>
      <c r="F9083">
        <v>21450000</v>
      </c>
      <c r="G9083">
        <v>13598000</v>
      </c>
      <c r="H9083">
        <v>36061000</v>
      </c>
      <c r="I9083">
        <v>107104918</v>
      </c>
      <c r="J9083">
        <f t="shared" si="145"/>
        <v>26776229.5</v>
      </c>
    </row>
    <row r="9084" spans="1:10">
      <c r="A9084" t="s">
        <v>532</v>
      </c>
      <c r="B9084" t="s">
        <v>547</v>
      </c>
      <c r="C9084" t="s">
        <v>548</v>
      </c>
      <c r="D9084">
        <v>2023</v>
      </c>
      <c r="E9084">
        <v>92640</v>
      </c>
      <c r="F9084">
        <v>347000</v>
      </c>
      <c r="G9084">
        <v>31665000</v>
      </c>
      <c r="H9084">
        <v>32672000</v>
      </c>
      <c r="I9084">
        <v>64776640</v>
      </c>
      <c r="J9084">
        <f t="shared" si="145"/>
        <v>16194160</v>
      </c>
    </row>
    <row r="9085" spans="1:10">
      <c r="A9085" t="s">
        <v>532</v>
      </c>
      <c r="B9085" t="s">
        <v>547</v>
      </c>
      <c r="C9085" t="s">
        <v>548</v>
      </c>
      <c r="D9085">
        <v>2023</v>
      </c>
      <c r="E9085">
        <v>487999</v>
      </c>
      <c r="F9085">
        <v>0</v>
      </c>
      <c r="G9085">
        <v>0</v>
      </c>
      <c r="H9085">
        <v>0</v>
      </c>
      <c r="I9085">
        <v>487999</v>
      </c>
      <c r="J9085">
        <f t="shared" si="145"/>
        <v>487999</v>
      </c>
    </row>
    <row r="9086" spans="1:10">
      <c r="A9086" t="s">
        <v>532</v>
      </c>
      <c r="B9086" t="s">
        <v>1575</v>
      </c>
      <c r="C9086" t="s">
        <v>1576</v>
      </c>
      <c r="D9086">
        <v>2023</v>
      </c>
      <c r="E9086">
        <v>1439000</v>
      </c>
      <c r="F9086">
        <v>0</v>
      </c>
      <c r="G9086">
        <v>0</v>
      </c>
      <c r="H9086">
        <v>0</v>
      </c>
      <c r="I9086">
        <v>1439000</v>
      </c>
      <c r="J9086">
        <f t="shared" si="145"/>
        <v>1439000</v>
      </c>
    </row>
    <row r="9087" spans="1:10">
      <c r="A9087" t="s">
        <v>532</v>
      </c>
      <c r="B9087" t="s">
        <v>1151</v>
      </c>
      <c r="C9087" t="s">
        <v>1152</v>
      </c>
      <c r="D9087">
        <v>2023</v>
      </c>
      <c r="E9087">
        <v>200000</v>
      </c>
      <c r="F9087">
        <v>0</v>
      </c>
      <c r="G9087">
        <v>0</v>
      </c>
      <c r="H9087">
        <v>0</v>
      </c>
      <c r="I9087">
        <v>200000</v>
      </c>
      <c r="J9087">
        <f t="shared" si="145"/>
        <v>200000</v>
      </c>
    </row>
    <row r="9088" spans="1:10">
      <c r="A9088" t="s">
        <v>555</v>
      </c>
      <c r="B9088" t="s">
        <v>556</v>
      </c>
      <c r="C9088" t="s">
        <v>557</v>
      </c>
      <c r="D9088">
        <v>2023</v>
      </c>
      <c r="E9088">
        <v>0</v>
      </c>
      <c r="F9088">
        <v>17621563</v>
      </c>
      <c r="G9088">
        <v>242981000</v>
      </c>
      <c r="H9088">
        <v>154176000</v>
      </c>
      <c r="I9088">
        <v>414778563</v>
      </c>
      <c r="J9088">
        <f t="shared" si="145"/>
        <v>138259521</v>
      </c>
    </row>
    <row r="9089" spans="1:10">
      <c r="A9089" t="s">
        <v>555</v>
      </c>
      <c r="B9089" t="s">
        <v>558</v>
      </c>
      <c r="C9089" t="s">
        <v>559</v>
      </c>
      <c r="D9089">
        <v>2023</v>
      </c>
      <c r="E9089">
        <v>2592141</v>
      </c>
      <c r="F9089">
        <v>5789000</v>
      </c>
      <c r="G9089">
        <v>8515000</v>
      </c>
      <c r="H9089">
        <v>6744000</v>
      </c>
      <c r="I9089">
        <v>23640141</v>
      </c>
      <c r="J9089">
        <f t="shared" si="145"/>
        <v>5910035.25</v>
      </c>
    </row>
    <row r="9090" spans="1:10">
      <c r="A9090" t="s">
        <v>555</v>
      </c>
      <c r="B9090" t="s">
        <v>1171</v>
      </c>
      <c r="C9090" t="s">
        <v>1172</v>
      </c>
      <c r="D9090">
        <v>2023</v>
      </c>
      <c r="E9090">
        <v>100000000</v>
      </c>
      <c r="F9090">
        <v>0</v>
      </c>
      <c r="G9090">
        <v>0</v>
      </c>
      <c r="H9090">
        <v>0</v>
      </c>
      <c r="I9090">
        <v>100000000</v>
      </c>
      <c r="J9090">
        <f t="shared" si="145"/>
        <v>100000000</v>
      </c>
    </row>
    <row r="9091" spans="1:10">
      <c r="A9091" t="s">
        <v>555</v>
      </c>
      <c r="B9091" t="s">
        <v>560</v>
      </c>
      <c r="C9091" t="s">
        <v>561</v>
      </c>
      <c r="D9091">
        <v>2023</v>
      </c>
      <c r="E9091">
        <v>459695446</v>
      </c>
      <c r="F9091">
        <v>499522000</v>
      </c>
      <c r="G9091">
        <v>405452000</v>
      </c>
      <c r="H9091">
        <v>364749000</v>
      </c>
      <c r="I9091">
        <v>1729418446</v>
      </c>
      <c r="J9091">
        <f t="shared" si="145"/>
        <v>432354611.5</v>
      </c>
    </row>
    <row r="9092" spans="1:10">
      <c r="A9092" t="s">
        <v>555</v>
      </c>
      <c r="B9092" t="s">
        <v>562</v>
      </c>
      <c r="C9092" t="s">
        <v>563</v>
      </c>
      <c r="D9092">
        <v>2023</v>
      </c>
      <c r="E9092">
        <v>0</v>
      </c>
      <c r="F9092">
        <v>562887095</v>
      </c>
      <c r="G9092">
        <v>455642000</v>
      </c>
      <c r="H9092">
        <v>152340000</v>
      </c>
      <c r="I9092">
        <v>1170869095</v>
      </c>
      <c r="J9092">
        <f t="shared" si="145"/>
        <v>390289698.33333331</v>
      </c>
    </row>
    <row r="9093" spans="1:10">
      <c r="A9093" t="s">
        <v>555</v>
      </c>
      <c r="B9093" t="s">
        <v>562</v>
      </c>
      <c r="C9093" t="s">
        <v>563</v>
      </c>
      <c r="D9093">
        <v>2023</v>
      </c>
      <c r="E9093">
        <v>0</v>
      </c>
      <c r="F9093">
        <v>684272</v>
      </c>
      <c r="G9093">
        <v>0</v>
      </c>
      <c r="H9093">
        <v>0</v>
      </c>
      <c r="I9093">
        <v>684272</v>
      </c>
      <c r="J9093">
        <f t="shared" si="145"/>
        <v>684272</v>
      </c>
    </row>
    <row r="9094" spans="1:10">
      <c r="A9094" t="s">
        <v>555</v>
      </c>
      <c r="B9094" t="s">
        <v>562</v>
      </c>
      <c r="C9094" t="s">
        <v>563</v>
      </c>
      <c r="D9094">
        <v>2023</v>
      </c>
      <c r="E9094">
        <v>0</v>
      </c>
      <c r="F9094">
        <v>1520656</v>
      </c>
      <c r="G9094">
        <v>38541000</v>
      </c>
      <c r="H9094">
        <v>15058000</v>
      </c>
      <c r="I9094">
        <v>55119656</v>
      </c>
      <c r="J9094">
        <f t="shared" si="145"/>
        <v>18373218.666666668</v>
      </c>
    </row>
    <row r="9095" spans="1:10">
      <c r="A9095" t="s">
        <v>555</v>
      </c>
      <c r="B9095" t="s">
        <v>564</v>
      </c>
      <c r="C9095" t="s">
        <v>565</v>
      </c>
      <c r="D9095">
        <v>2023</v>
      </c>
      <c r="E9095">
        <v>0</v>
      </c>
      <c r="F9095">
        <v>26622713</v>
      </c>
      <c r="G9095">
        <v>216703000</v>
      </c>
      <c r="H9095">
        <v>9546000</v>
      </c>
      <c r="I9095">
        <v>252871713</v>
      </c>
      <c r="J9095">
        <f t="shared" si="145"/>
        <v>84290571</v>
      </c>
    </row>
    <row r="9096" spans="1:10">
      <c r="A9096" t="s">
        <v>566</v>
      </c>
      <c r="B9096" t="s">
        <v>949</v>
      </c>
      <c r="C9096" t="s">
        <v>950</v>
      </c>
      <c r="D9096">
        <v>2023</v>
      </c>
      <c r="E9096">
        <v>233000</v>
      </c>
      <c r="F9096">
        <v>0</v>
      </c>
      <c r="G9096">
        <v>0</v>
      </c>
      <c r="H9096">
        <v>240000</v>
      </c>
      <c r="I9096">
        <v>473000</v>
      </c>
      <c r="J9096">
        <f t="shared" si="145"/>
        <v>236500</v>
      </c>
    </row>
    <row r="9097" spans="1:10">
      <c r="A9097" t="s">
        <v>566</v>
      </c>
      <c r="B9097" t="s">
        <v>1187</v>
      </c>
      <c r="C9097" t="s">
        <v>988</v>
      </c>
      <c r="D9097">
        <v>2023</v>
      </c>
      <c r="E9097">
        <v>8170000</v>
      </c>
      <c r="F9097">
        <v>0</v>
      </c>
      <c r="G9097">
        <v>0</v>
      </c>
      <c r="H9097">
        <v>0</v>
      </c>
      <c r="I9097">
        <v>8170000</v>
      </c>
      <c r="J9097">
        <f t="shared" si="145"/>
        <v>8170000</v>
      </c>
    </row>
    <row r="9098" spans="1:10">
      <c r="A9098" t="s">
        <v>566</v>
      </c>
      <c r="B9098" t="s">
        <v>1526</v>
      </c>
      <c r="C9098" t="s">
        <v>1527</v>
      </c>
      <c r="D9098">
        <v>2023</v>
      </c>
      <c r="E9098">
        <v>9992000</v>
      </c>
      <c r="F9098">
        <v>60000</v>
      </c>
      <c r="G9098">
        <v>20000</v>
      </c>
      <c r="H9098">
        <v>1100000</v>
      </c>
      <c r="I9098">
        <v>11172000</v>
      </c>
      <c r="J9098">
        <f t="shared" si="145"/>
        <v>2793000</v>
      </c>
    </row>
    <row r="9099" spans="1:10">
      <c r="A9099" t="s">
        <v>566</v>
      </c>
      <c r="B9099" t="s">
        <v>567</v>
      </c>
      <c r="C9099" t="s">
        <v>568</v>
      </c>
      <c r="D9099">
        <v>2023</v>
      </c>
      <c r="E9099">
        <v>0</v>
      </c>
      <c r="F9099">
        <v>263121</v>
      </c>
      <c r="G9099">
        <v>0</v>
      </c>
      <c r="H9099">
        <v>80000</v>
      </c>
      <c r="I9099">
        <v>343121</v>
      </c>
      <c r="J9099">
        <f t="shared" si="145"/>
        <v>171560.5</v>
      </c>
    </row>
    <row r="9100" spans="1:10">
      <c r="A9100" t="s">
        <v>566</v>
      </c>
      <c r="B9100" t="s">
        <v>2613</v>
      </c>
      <c r="C9100" t="s">
        <v>665</v>
      </c>
      <c r="D9100">
        <v>2023</v>
      </c>
      <c r="E9100">
        <v>0</v>
      </c>
      <c r="F9100">
        <v>0</v>
      </c>
      <c r="G9100">
        <v>0</v>
      </c>
      <c r="H9100">
        <v>480999</v>
      </c>
      <c r="I9100">
        <v>480999</v>
      </c>
      <c r="J9100">
        <f t="shared" si="145"/>
        <v>480999</v>
      </c>
    </row>
    <row r="9101" spans="1:10">
      <c r="A9101" t="s">
        <v>566</v>
      </c>
      <c r="B9101" t="s">
        <v>569</v>
      </c>
      <c r="C9101" t="s">
        <v>570</v>
      </c>
      <c r="D9101">
        <v>2023</v>
      </c>
      <c r="E9101">
        <v>0</v>
      </c>
      <c r="F9101">
        <v>0</v>
      </c>
      <c r="G9101">
        <v>26000</v>
      </c>
      <c r="H9101">
        <v>0</v>
      </c>
      <c r="I9101">
        <v>26000</v>
      </c>
      <c r="J9101">
        <f t="shared" si="145"/>
        <v>26000</v>
      </c>
    </row>
    <row r="9102" spans="1:10">
      <c r="A9102" t="s">
        <v>566</v>
      </c>
      <c r="B9102" t="s">
        <v>573</v>
      </c>
      <c r="C9102" t="s">
        <v>574</v>
      </c>
      <c r="D9102">
        <v>2023</v>
      </c>
      <c r="E9102">
        <v>2853113</v>
      </c>
      <c r="F9102">
        <v>2607000</v>
      </c>
      <c r="G9102">
        <v>0</v>
      </c>
      <c r="H9102">
        <v>0</v>
      </c>
      <c r="I9102">
        <v>5460113</v>
      </c>
      <c r="J9102">
        <f t="shared" si="145"/>
        <v>2730056.5</v>
      </c>
    </row>
    <row r="9103" spans="1:10">
      <c r="A9103" t="s">
        <v>566</v>
      </c>
      <c r="B9103" t="s">
        <v>575</v>
      </c>
      <c r="C9103" t="s">
        <v>576</v>
      </c>
      <c r="D9103">
        <v>2023</v>
      </c>
      <c r="E9103">
        <v>10000000</v>
      </c>
      <c r="F9103">
        <v>0</v>
      </c>
      <c r="G9103">
        <v>0</v>
      </c>
      <c r="H9103">
        <v>0</v>
      </c>
      <c r="I9103">
        <v>10000000</v>
      </c>
      <c r="J9103">
        <f t="shared" si="145"/>
        <v>10000000</v>
      </c>
    </row>
    <row r="9104" spans="1:10">
      <c r="A9104" t="s">
        <v>566</v>
      </c>
      <c r="B9104" t="s">
        <v>579</v>
      </c>
      <c r="C9104" t="s">
        <v>580</v>
      </c>
      <c r="D9104">
        <v>2023</v>
      </c>
      <c r="E9104">
        <v>4364000</v>
      </c>
      <c r="F9104">
        <v>0</v>
      </c>
      <c r="G9104">
        <v>0</v>
      </c>
      <c r="H9104">
        <v>0</v>
      </c>
      <c r="I9104">
        <v>4364000</v>
      </c>
      <c r="J9104">
        <f t="shared" si="145"/>
        <v>4364000</v>
      </c>
    </row>
    <row r="9105" spans="1:10">
      <c r="A9105" t="s">
        <v>566</v>
      </c>
      <c r="B9105" t="s">
        <v>579</v>
      </c>
      <c r="C9105" t="s">
        <v>580</v>
      </c>
      <c r="D9105">
        <v>2023</v>
      </c>
      <c r="E9105">
        <v>303</v>
      </c>
      <c r="F9105">
        <v>0</v>
      </c>
      <c r="G9105">
        <v>0</v>
      </c>
      <c r="H9105">
        <v>0</v>
      </c>
      <c r="I9105">
        <v>303</v>
      </c>
      <c r="J9105">
        <f t="shared" si="145"/>
        <v>303</v>
      </c>
    </row>
    <row r="9106" spans="1:10">
      <c r="A9106" t="s">
        <v>566</v>
      </c>
      <c r="B9106" t="s">
        <v>581</v>
      </c>
      <c r="C9106" t="s">
        <v>582</v>
      </c>
      <c r="D9106">
        <v>2023</v>
      </c>
      <c r="E9106">
        <v>750000</v>
      </c>
      <c r="F9106">
        <v>2675000</v>
      </c>
      <c r="G9106">
        <v>0</v>
      </c>
      <c r="H9106">
        <v>0</v>
      </c>
      <c r="I9106">
        <v>3425000</v>
      </c>
      <c r="J9106">
        <f t="shared" si="145"/>
        <v>1712500</v>
      </c>
    </row>
    <row r="9107" spans="1:10">
      <c r="A9107" t="s">
        <v>566</v>
      </c>
      <c r="B9107" t="s">
        <v>1352</v>
      </c>
      <c r="C9107" t="s">
        <v>1176</v>
      </c>
      <c r="D9107">
        <v>2023</v>
      </c>
      <c r="E9107">
        <v>50000000</v>
      </c>
      <c r="F9107">
        <v>0</v>
      </c>
      <c r="G9107">
        <v>0</v>
      </c>
      <c r="H9107">
        <v>0</v>
      </c>
      <c r="I9107">
        <v>50000000</v>
      </c>
      <c r="J9107">
        <f t="shared" si="145"/>
        <v>50000000</v>
      </c>
    </row>
    <row r="9108" spans="1:10">
      <c r="A9108" t="s">
        <v>566</v>
      </c>
      <c r="B9108" t="s">
        <v>1301</v>
      </c>
      <c r="C9108" t="s">
        <v>1051</v>
      </c>
      <c r="D9108">
        <v>2023</v>
      </c>
      <c r="E9108">
        <v>0</v>
      </c>
      <c r="F9108">
        <v>0</v>
      </c>
      <c r="G9108">
        <v>2255932</v>
      </c>
      <c r="H9108">
        <v>0</v>
      </c>
      <c r="I9108">
        <v>2255932</v>
      </c>
      <c r="J9108">
        <f t="shared" si="145"/>
        <v>2255932</v>
      </c>
    </row>
    <row r="9109" spans="1:10">
      <c r="A9109" t="s">
        <v>566</v>
      </c>
      <c r="B9109" t="s">
        <v>1334</v>
      </c>
      <c r="C9109" t="s">
        <v>630</v>
      </c>
      <c r="D9109">
        <v>2023</v>
      </c>
      <c r="E9109">
        <v>1000000</v>
      </c>
      <c r="F9109">
        <v>0</v>
      </c>
      <c r="G9109">
        <v>0</v>
      </c>
      <c r="H9109">
        <v>0</v>
      </c>
      <c r="I9109">
        <v>1000000</v>
      </c>
      <c r="J9109">
        <f t="shared" si="145"/>
        <v>1000000</v>
      </c>
    </row>
    <row r="9110" spans="1:10">
      <c r="A9110" t="s">
        <v>566</v>
      </c>
      <c r="B9110" t="s">
        <v>583</v>
      </c>
      <c r="C9110" t="s">
        <v>584</v>
      </c>
      <c r="D9110">
        <v>2023</v>
      </c>
      <c r="E9110">
        <v>1864458</v>
      </c>
      <c r="F9110">
        <v>0</v>
      </c>
      <c r="G9110">
        <v>0</v>
      </c>
      <c r="H9110">
        <v>0</v>
      </c>
      <c r="I9110">
        <v>1864458</v>
      </c>
      <c r="J9110">
        <f t="shared" si="145"/>
        <v>1864458</v>
      </c>
    </row>
    <row r="9111" spans="1:10">
      <c r="A9111" t="s">
        <v>566</v>
      </c>
      <c r="B9111" t="s">
        <v>2556</v>
      </c>
      <c r="C9111" t="s">
        <v>2557</v>
      </c>
      <c r="D9111">
        <v>2023</v>
      </c>
      <c r="E9111">
        <v>1051000</v>
      </c>
      <c r="F9111">
        <v>0</v>
      </c>
      <c r="G9111">
        <v>0</v>
      </c>
      <c r="H9111">
        <v>0</v>
      </c>
      <c r="I9111">
        <v>1051000</v>
      </c>
      <c r="J9111">
        <f t="shared" si="145"/>
        <v>1051000</v>
      </c>
    </row>
    <row r="9112" spans="1:10">
      <c r="A9112" t="s">
        <v>566</v>
      </c>
      <c r="B9112" t="s">
        <v>1644</v>
      </c>
      <c r="C9112" t="s">
        <v>1645</v>
      </c>
      <c r="D9112">
        <v>2023</v>
      </c>
      <c r="E9112">
        <v>1000000</v>
      </c>
      <c r="F9112">
        <v>0</v>
      </c>
      <c r="G9112">
        <v>0</v>
      </c>
      <c r="H9112">
        <v>0</v>
      </c>
      <c r="I9112">
        <v>1000000</v>
      </c>
      <c r="J9112">
        <f t="shared" si="145"/>
        <v>1000000</v>
      </c>
    </row>
    <row r="9113" spans="1:10">
      <c r="A9113" t="s">
        <v>566</v>
      </c>
      <c r="B9113" t="s">
        <v>587</v>
      </c>
      <c r="C9113" t="s">
        <v>588</v>
      </c>
      <c r="D9113">
        <v>2023</v>
      </c>
      <c r="E9113">
        <v>0</v>
      </c>
      <c r="F9113">
        <v>0</v>
      </c>
      <c r="G9113">
        <v>2313622</v>
      </c>
      <c r="H9113">
        <v>351000</v>
      </c>
      <c r="I9113">
        <v>2664622</v>
      </c>
      <c r="J9113">
        <f t="shared" si="145"/>
        <v>1332311</v>
      </c>
    </row>
    <row r="9114" spans="1:10">
      <c r="A9114" t="s">
        <v>566</v>
      </c>
      <c r="B9114" t="s">
        <v>589</v>
      </c>
      <c r="C9114" t="s">
        <v>590</v>
      </c>
      <c r="D9114">
        <v>2023</v>
      </c>
      <c r="E9114">
        <v>0</v>
      </c>
      <c r="F9114">
        <v>763700</v>
      </c>
      <c r="G9114">
        <v>0</v>
      </c>
      <c r="H9114">
        <v>698000</v>
      </c>
      <c r="I9114">
        <v>1461700</v>
      </c>
      <c r="J9114">
        <f t="shared" si="145"/>
        <v>730850</v>
      </c>
    </row>
    <row r="9115" spans="1:10">
      <c r="A9115" t="s">
        <v>566</v>
      </c>
      <c r="B9115" t="s">
        <v>872</v>
      </c>
      <c r="C9115" t="s">
        <v>873</v>
      </c>
      <c r="D9115">
        <v>2023</v>
      </c>
      <c r="E9115">
        <v>1000000</v>
      </c>
      <c r="F9115">
        <v>0</v>
      </c>
      <c r="G9115">
        <v>0</v>
      </c>
      <c r="H9115">
        <v>1821902</v>
      </c>
      <c r="I9115">
        <v>2821902</v>
      </c>
      <c r="J9115">
        <f t="shared" si="145"/>
        <v>1410951</v>
      </c>
    </row>
    <row r="9116" spans="1:10">
      <c r="A9116" t="s">
        <v>566</v>
      </c>
      <c r="B9116" t="s">
        <v>1741</v>
      </c>
      <c r="C9116" t="s">
        <v>1742</v>
      </c>
      <c r="D9116">
        <v>2023</v>
      </c>
      <c r="E9116">
        <v>0</v>
      </c>
      <c r="F9116">
        <v>0</v>
      </c>
      <c r="G9116">
        <v>566958</v>
      </c>
      <c r="H9116">
        <v>0</v>
      </c>
      <c r="I9116">
        <v>566958</v>
      </c>
      <c r="J9116">
        <f t="shared" si="145"/>
        <v>566958</v>
      </c>
    </row>
    <row r="9117" spans="1:10">
      <c r="A9117" t="s">
        <v>566</v>
      </c>
      <c r="B9117" t="s">
        <v>591</v>
      </c>
      <c r="C9117" t="s">
        <v>592</v>
      </c>
      <c r="D9117">
        <v>2023</v>
      </c>
      <c r="E9117">
        <v>0</v>
      </c>
      <c r="F9117">
        <v>0</v>
      </c>
      <c r="G9117">
        <v>8174517</v>
      </c>
      <c r="H9117">
        <v>14385000</v>
      </c>
      <c r="I9117">
        <v>22559517</v>
      </c>
      <c r="J9117">
        <f t="shared" si="145"/>
        <v>11279758.5</v>
      </c>
    </row>
    <row r="9118" spans="1:10">
      <c r="A9118" t="s">
        <v>566</v>
      </c>
      <c r="B9118" t="s">
        <v>593</v>
      </c>
      <c r="C9118" t="s">
        <v>594</v>
      </c>
      <c r="D9118">
        <v>2023</v>
      </c>
      <c r="E9118">
        <v>4500000</v>
      </c>
      <c r="F9118">
        <v>3254658</v>
      </c>
      <c r="G9118">
        <v>0</v>
      </c>
      <c r="H9118">
        <v>0</v>
      </c>
      <c r="I9118">
        <v>7754658</v>
      </c>
      <c r="J9118">
        <f t="shared" si="145"/>
        <v>3877329</v>
      </c>
    </row>
    <row r="9119" spans="1:10">
      <c r="A9119" t="s">
        <v>566</v>
      </c>
      <c r="B9119" t="s">
        <v>1255</v>
      </c>
      <c r="C9119" t="s">
        <v>1256</v>
      </c>
      <c r="D9119">
        <v>2023</v>
      </c>
      <c r="E9119">
        <v>330000</v>
      </c>
      <c r="F9119">
        <v>0</v>
      </c>
      <c r="G9119">
        <v>691887</v>
      </c>
      <c r="H9119">
        <v>0</v>
      </c>
      <c r="I9119">
        <v>1021887</v>
      </c>
      <c r="J9119">
        <f t="shared" si="145"/>
        <v>510943.5</v>
      </c>
    </row>
    <row r="9120" spans="1:10">
      <c r="A9120" t="s">
        <v>566</v>
      </c>
      <c r="B9120" t="s">
        <v>2694</v>
      </c>
      <c r="C9120" t="s">
        <v>2695</v>
      </c>
      <c r="D9120">
        <v>2023</v>
      </c>
      <c r="E9120">
        <v>390000</v>
      </c>
      <c r="F9120">
        <v>0</v>
      </c>
      <c r="G9120">
        <v>0</v>
      </c>
      <c r="H9120">
        <v>0</v>
      </c>
      <c r="I9120">
        <v>390000</v>
      </c>
      <c r="J9120">
        <f t="shared" si="145"/>
        <v>390000</v>
      </c>
    </row>
    <row r="9121" spans="1:10">
      <c r="A9121" t="s">
        <v>566</v>
      </c>
      <c r="B9121" t="s">
        <v>1492</v>
      </c>
      <c r="C9121" t="s">
        <v>1059</v>
      </c>
      <c r="D9121">
        <v>2023</v>
      </c>
      <c r="E9121">
        <v>9000000</v>
      </c>
      <c r="F9121">
        <v>0</v>
      </c>
      <c r="G9121">
        <v>0</v>
      </c>
      <c r="H9121">
        <v>3426816</v>
      </c>
      <c r="I9121">
        <v>12426816</v>
      </c>
      <c r="J9121">
        <f t="shared" si="145"/>
        <v>6213408</v>
      </c>
    </row>
    <row r="9122" spans="1:10">
      <c r="A9122" t="s">
        <v>566</v>
      </c>
      <c r="B9122" t="s">
        <v>595</v>
      </c>
      <c r="C9122" t="s">
        <v>596</v>
      </c>
      <c r="D9122">
        <v>2023</v>
      </c>
      <c r="E9122">
        <v>2881000</v>
      </c>
      <c r="F9122">
        <v>0</v>
      </c>
      <c r="G9122">
        <v>2797593</v>
      </c>
      <c r="H9122">
        <v>0</v>
      </c>
      <c r="I9122">
        <v>5678593</v>
      </c>
      <c r="J9122">
        <f t="shared" si="145"/>
        <v>2839296.5</v>
      </c>
    </row>
    <row r="9123" spans="1:10">
      <c r="A9123" t="s">
        <v>566</v>
      </c>
      <c r="B9123" t="s">
        <v>1386</v>
      </c>
      <c r="C9123" t="s">
        <v>1132</v>
      </c>
      <c r="D9123">
        <v>2023</v>
      </c>
      <c r="E9123">
        <v>16000000</v>
      </c>
      <c r="F9123">
        <v>0</v>
      </c>
      <c r="G9123">
        <v>0</v>
      </c>
      <c r="H9123">
        <v>0</v>
      </c>
      <c r="I9123">
        <v>16000000</v>
      </c>
      <c r="J9123">
        <f t="shared" si="145"/>
        <v>16000000</v>
      </c>
    </row>
    <row r="9124" spans="1:10">
      <c r="A9124" t="s">
        <v>566</v>
      </c>
      <c r="B9124" t="s">
        <v>2258</v>
      </c>
      <c r="C9124" t="s">
        <v>2032</v>
      </c>
      <c r="D9124">
        <v>2023</v>
      </c>
      <c r="E9124">
        <v>0</v>
      </c>
      <c r="F9124">
        <v>150000</v>
      </c>
      <c r="G9124">
        <v>0</v>
      </c>
      <c r="H9124">
        <v>0</v>
      </c>
      <c r="I9124">
        <v>150000</v>
      </c>
      <c r="J9124">
        <f t="shared" si="145"/>
        <v>150000</v>
      </c>
    </row>
    <row r="9125" spans="1:10">
      <c r="A9125" t="s">
        <v>566</v>
      </c>
      <c r="B9125" t="s">
        <v>1646</v>
      </c>
      <c r="C9125" t="s">
        <v>639</v>
      </c>
      <c r="D9125">
        <v>2023</v>
      </c>
      <c r="E9125">
        <v>0</v>
      </c>
      <c r="F9125">
        <v>215545</v>
      </c>
      <c r="G9125">
        <v>58000</v>
      </c>
      <c r="H9125">
        <v>0</v>
      </c>
      <c r="I9125">
        <v>273545</v>
      </c>
      <c r="J9125">
        <f t="shared" si="145"/>
        <v>136772.5</v>
      </c>
    </row>
    <row r="9126" spans="1:10">
      <c r="A9126" t="s">
        <v>566</v>
      </c>
      <c r="B9126" t="s">
        <v>1451</v>
      </c>
      <c r="C9126" t="s">
        <v>1348</v>
      </c>
      <c r="D9126">
        <v>2023</v>
      </c>
      <c r="E9126">
        <v>6000000</v>
      </c>
      <c r="F9126">
        <v>0</v>
      </c>
      <c r="G9126">
        <v>0</v>
      </c>
      <c r="H9126">
        <v>0</v>
      </c>
      <c r="I9126">
        <v>6000000</v>
      </c>
      <c r="J9126">
        <f t="shared" si="145"/>
        <v>6000000</v>
      </c>
    </row>
    <row r="9127" spans="1:10">
      <c r="A9127" t="s">
        <v>566</v>
      </c>
      <c r="B9127" t="s">
        <v>2000</v>
      </c>
      <c r="C9127" t="s">
        <v>1762</v>
      </c>
      <c r="D9127">
        <v>2023</v>
      </c>
      <c r="E9127">
        <v>1300000</v>
      </c>
      <c r="F9127">
        <v>141000</v>
      </c>
      <c r="G9127">
        <v>0</v>
      </c>
      <c r="H9127">
        <v>0</v>
      </c>
      <c r="I9127">
        <v>1441000</v>
      </c>
      <c r="J9127">
        <f t="shared" si="145"/>
        <v>720500</v>
      </c>
    </row>
    <row r="9128" spans="1:10">
      <c r="A9128" t="s">
        <v>566</v>
      </c>
      <c r="B9128" t="s">
        <v>2001</v>
      </c>
      <c r="C9128" t="s">
        <v>1768</v>
      </c>
      <c r="D9128">
        <v>2023</v>
      </c>
      <c r="E9128">
        <v>2400000</v>
      </c>
      <c r="F9128">
        <v>0</v>
      </c>
      <c r="G9128">
        <v>0</v>
      </c>
      <c r="H9128">
        <v>0</v>
      </c>
      <c r="I9128">
        <v>2400000</v>
      </c>
      <c r="J9128">
        <f t="shared" si="145"/>
        <v>2400000</v>
      </c>
    </row>
    <row r="9129" spans="1:10">
      <c r="A9129" t="s">
        <v>566</v>
      </c>
      <c r="B9129" t="s">
        <v>1743</v>
      </c>
      <c r="C9129" t="s">
        <v>2004</v>
      </c>
      <c r="D9129">
        <v>2023</v>
      </c>
      <c r="E9129">
        <v>0</v>
      </c>
      <c r="F9129">
        <v>0</v>
      </c>
      <c r="G9129">
        <v>25929</v>
      </c>
      <c r="H9129">
        <v>0</v>
      </c>
      <c r="I9129">
        <v>25929</v>
      </c>
      <c r="J9129">
        <f t="shared" si="145"/>
        <v>25929</v>
      </c>
    </row>
    <row r="9130" spans="1:10">
      <c r="A9130" t="s">
        <v>566</v>
      </c>
      <c r="B9130" t="s">
        <v>2696</v>
      </c>
      <c r="C9130" t="s">
        <v>2697</v>
      </c>
      <c r="D9130">
        <v>2023</v>
      </c>
      <c r="E9130">
        <v>350000</v>
      </c>
      <c r="F9130">
        <v>0</v>
      </c>
      <c r="G9130">
        <v>0</v>
      </c>
      <c r="H9130">
        <v>0</v>
      </c>
      <c r="I9130">
        <v>350000</v>
      </c>
      <c r="J9130">
        <f t="shared" si="145"/>
        <v>350000</v>
      </c>
    </row>
    <row r="9131" spans="1:10">
      <c r="A9131" t="s">
        <v>566</v>
      </c>
      <c r="B9131" t="s">
        <v>2559</v>
      </c>
      <c r="C9131" t="s">
        <v>2560</v>
      </c>
      <c r="D9131">
        <v>2023</v>
      </c>
      <c r="E9131">
        <v>1000000</v>
      </c>
      <c r="F9131">
        <v>0</v>
      </c>
      <c r="G9131">
        <v>0</v>
      </c>
      <c r="H9131">
        <v>0</v>
      </c>
      <c r="I9131">
        <v>1000000</v>
      </c>
      <c r="J9131">
        <f t="shared" ref="J9131:J9194" si="146">AVERAGEIF(E9131:H9131, "&gt;0")</f>
        <v>1000000</v>
      </c>
    </row>
    <row r="9132" spans="1:10">
      <c r="A9132" t="s">
        <v>566</v>
      </c>
      <c r="B9132" t="s">
        <v>2005</v>
      </c>
      <c r="C9132" t="s">
        <v>2006</v>
      </c>
      <c r="D9132">
        <v>2023</v>
      </c>
      <c r="E9132">
        <v>0</v>
      </c>
      <c r="F9132">
        <v>0</v>
      </c>
      <c r="G9132">
        <v>0</v>
      </c>
      <c r="H9132">
        <v>99000</v>
      </c>
      <c r="I9132">
        <v>99000</v>
      </c>
      <c r="J9132">
        <f t="shared" si="146"/>
        <v>99000</v>
      </c>
    </row>
    <row r="9133" spans="1:10">
      <c r="A9133" t="s">
        <v>566</v>
      </c>
      <c r="B9133" t="s">
        <v>2698</v>
      </c>
      <c r="C9133" t="s">
        <v>1483</v>
      </c>
      <c r="D9133">
        <v>2023</v>
      </c>
      <c r="E9133">
        <v>1615000</v>
      </c>
      <c r="F9133">
        <v>0</v>
      </c>
      <c r="G9133">
        <v>0</v>
      </c>
      <c r="H9133">
        <v>0</v>
      </c>
      <c r="I9133">
        <v>1615000</v>
      </c>
      <c r="J9133">
        <f t="shared" si="146"/>
        <v>1615000</v>
      </c>
    </row>
    <row r="9134" spans="1:10">
      <c r="A9134" t="s">
        <v>566</v>
      </c>
      <c r="B9134" t="s">
        <v>1197</v>
      </c>
      <c r="C9134" t="s">
        <v>1146</v>
      </c>
      <c r="D9134">
        <v>2023</v>
      </c>
      <c r="E9134">
        <v>4500000</v>
      </c>
      <c r="F9134">
        <v>0</v>
      </c>
      <c r="G9134">
        <v>0</v>
      </c>
      <c r="H9134">
        <v>0</v>
      </c>
      <c r="I9134">
        <v>4500000</v>
      </c>
      <c r="J9134">
        <f t="shared" si="146"/>
        <v>4500000</v>
      </c>
    </row>
    <row r="9135" spans="1:10">
      <c r="A9135" t="s">
        <v>566</v>
      </c>
      <c r="B9135" t="s">
        <v>2007</v>
      </c>
      <c r="C9135" t="s">
        <v>1032</v>
      </c>
      <c r="D9135">
        <v>2023</v>
      </c>
      <c r="E9135">
        <v>210000</v>
      </c>
      <c r="F9135">
        <v>0</v>
      </c>
      <c r="G9135">
        <v>673000</v>
      </c>
      <c r="H9135">
        <v>0</v>
      </c>
      <c r="I9135">
        <v>883000</v>
      </c>
      <c r="J9135">
        <f t="shared" si="146"/>
        <v>441500</v>
      </c>
    </row>
    <row r="9136" spans="1:10">
      <c r="A9136" t="s">
        <v>566</v>
      </c>
      <c r="B9136" t="s">
        <v>2438</v>
      </c>
      <c r="C9136" t="s">
        <v>944</v>
      </c>
      <c r="D9136">
        <v>2023</v>
      </c>
      <c r="E9136">
        <v>0</v>
      </c>
      <c r="F9136">
        <v>107350</v>
      </c>
      <c r="G9136">
        <v>0</v>
      </c>
      <c r="H9136">
        <v>0</v>
      </c>
      <c r="I9136">
        <v>107350</v>
      </c>
      <c r="J9136">
        <f t="shared" si="146"/>
        <v>107350</v>
      </c>
    </row>
    <row r="9137" spans="1:10">
      <c r="A9137" t="s">
        <v>566</v>
      </c>
      <c r="B9137" t="s">
        <v>2439</v>
      </c>
      <c r="C9137" t="s">
        <v>2440</v>
      </c>
      <c r="D9137">
        <v>2023</v>
      </c>
      <c r="E9137">
        <v>0</v>
      </c>
      <c r="F9137">
        <v>0</v>
      </c>
      <c r="G9137">
        <v>229000</v>
      </c>
      <c r="H9137">
        <v>85000</v>
      </c>
      <c r="I9137">
        <v>314000</v>
      </c>
      <c r="J9137">
        <f t="shared" si="146"/>
        <v>157000</v>
      </c>
    </row>
    <row r="9138" spans="1:10">
      <c r="A9138" t="s">
        <v>566</v>
      </c>
      <c r="B9138" t="s">
        <v>2441</v>
      </c>
      <c r="C9138" t="s">
        <v>2442</v>
      </c>
      <c r="D9138">
        <v>2023</v>
      </c>
      <c r="E9138">
        <v>1000000</v>
      </c>
      <c r="F9138">
        <v>0</v>
      </c>
      <c r="G9138">
        <v>0</v>
      </c>
      <c r="H9138">
        <v>0</v>
      </c>
      <c r="I9138">
        <v>1000000</v>
      </c>
      <c r="J9138">
        <f t="shared" si="146"/>
        <v>1000000</v>
      </c>
    </row>
    <row r="9139" spans="1:10">
      <c r="A9139" t="s">
        <v>566</v>
      </c>
      <c r="B9139" t="s">
        <v>2191</v>
      </c>
      <c r="C9139" t="s">
        <v>2048</v>
      </c>
      <c r="D9139">
        <v>2023</v>
      </c>
      <c r="E9139">
        <v>0</v>
      </c>
      <c r="F9139">
        <v>15000</v>
      </c>
      <c r="G9139">
        <v>0</v>
      </c>
      <c r="H9139">
        <v>0</v>
      </c>
      <c r="I9139">
        <v>15000</v>
      </c>
      <c r="J9139">
        <f t="shared" si="146"/>
        <v>15000</v>
      </c>
    </row>
    <row r="9140" spans="1:10">
      <c r="A9140" t="s">
        <v>566</v>
      </c>
      <c r="B9140" t="s">
        <v>2607</v>
      </c>
      <c r="C9140" t="s">
        <v>2608</v>
      </c>
      <c r="D9140">
        <v>2023</v>
      </c>
      <c r="E9140">
        <v>0</v>
      </c>
      <c r="F9140">
        <v>0</v>
      </c>
      <c r="G9140">
        <v>0</v>
      </c>
      <c r="H9140">
        <v>60000</v>
      </c>
      <c r="I9140">
        <v>60000</v>
      </c>
      <c r="J9140">
        <f t="shared" si="146"/>
        <v>60000</v>
      </c>
    </row>
    <row r="9141" spans="1:10">
      <c r="A9141" t="s">
        <v>566</v>
      </c>
      <c r="B9141" t="s">
        <v>2647</v>
      </c>
      <c r="C9141" t="s">
        <v>2274</v>
      </c>
      <c r="D9141">
        <v>2023</v>
      </c>
      <c r="E9141">
        <v>254632</v>
      </c>
      <c r="F9141">
        <v>0</v>
      </c>
      <c r="G9141">
        <v>0</v>
      </c>
      <c r="H9141">
        <v>0</v>
      </c>
      <c r="I9141">
        <v>254632</v>
      </c>
      <c r="J9141">
        <f t="shared" si="146"/>
        <v>254632</v>
      </c>
    </row>
    <row r="9142" spans="1:10">
      <c r="A9142" t="s">
        <v>566</v>
      </c>
      <c r="B9142" t="s">
        <v>1491</v>
      </c>
      <c r="C9142" t="s">
        <v>672</v>
      </c>
      <c r="D9142">
        <v>2023</v>
      </c>
      <c r="E9142">
        <v>1500000</v>
      </c>
      <c r="F9142">
        <v>0</v>
      </c>
      <c r="G9142">
        <v>0</v>
      </c>
      <c r="H9142">
        <v>0</v>
      </c>
      <c r="I9142">
        <v>1500000</v>
      </c>
      <c r="J9142">
        <f t="shared" si="146"/>
        <v>1500000</v>
      </c>
    </row>
    <row r="9143" spans="1:10">
      <c r="A9143" t="s">
        <v>566</v>
      </c>
      <c r="B9143" t="s">
        <v>2008</v>
      </c>
      <c r="C9143" t="s">
        <v>997</v>
      </c>
      <c r="D9143">
        <v>2023</v>
      </c>
      <c r="E9143">
        <v>4076000</v>
      </c>
      <c r="F9143">
        <v>0</v>
      </c>
      <c r="G9143">
        <v>0</v>
      </c>
      <c r="H9143">
        <v>4019140</v>
      </c>
      <c r="I9143">
        <v>8095140</v>
      </c>
      <c r="J9143">
        <f t="shared" si="146"/>
        <v>4047570</v>
      </c>
    </row>
    <row r="9144" spans="1:10">
      <c r="A9144" t="s">
        <v>566</v>
      </c>
      <c r="B9144" t="s">
        <v>2443</v>
      </c>
      <c r="C9144" t="s">
        <v>2367</v>
      </c>
      <c r="D9144">
        <v>2023</v>
      </c>
      <c r="E9144">
        <v>54000</v>
      </c>
      <c r="F9144">
        <v>3996000</v>
      </c>
      <c r="G9144">
        <v>0</v>
      </c>
      <c r="H9144">
        <v>0</v>
      </c>
      <c r="I9144">
        <v>4050000</v>
      </c>
      <c r="J9144">
        <f t="shared" si="146"/>
        <v>2025000</v>
      </c>
    </row>
    <row r="9145" spans="1:10">
      <c r="A9145" t="s">
        <v>566</v>
      </c>
      <c r="B9145" t="s">
        <v>2009</v>
      </c>
      <c r="C9145" t="s">
        <v>971</v>
      </c>
      <c r="D9145">
        <v>2023</v>
      </c>
      <c r="E9145">
        <v>0</v>
      </c>
      <c r="F9145">
        <v>0</v>
      </c>
      <c r="G9145">
        <v>76695</v>
      </c>
      <c r="H9145">
        <v>0</v>
      </c>
      <c r="I9145">
        <v>76695</v>
      </c>
      <c r="J9145">
        <f t="shared" si="146"/>
        <v>76695</v>
      </c>
    </row>
    <row r="9146" spans="1:10">
      <c r="A9146" t="s">
        <v>566</v>
      </c>
      <c r="B9146" t="s">
        <v>2192</v>
      </c>
      <c r="C9146" t="s">
        <v>2193</v>
      </c>
      <c r="D9146">
        <v>2023</v>
      </c>
      <c r="E9146">
        <v>0</v>
      </c>
      <c r="F9146">
        <v>32000</v>
      </c>
      <c r="G9146">
        <v>0</v>
      </c>
      <c r="H9146">
        <v>0</v>
      </c>
      <c r="I9146">
        <v>32000</v>
      </c>
      <c r="J9146">
        <f t="shared" si="146"/>
        <v>32000</v>
      </c>
    </row>
    <row r="9147" spans="1:10">
      <c r="A9147" t="s">
        <v>566</v>
      </c>
      <c r="B9147" t="s">
        <v>2609</v>
      </c>
      <c r="C9147" t="s">
        <v>2610</v>
      </c>
      <c r="D9147">
        <v>2023</v>
      </c>
      <c r="E9147">
        <v>0</v>
      </c>
      <c r="F9147">
        <v>0</v>
      </c>
      <c r="G9147">
        <v>0</v>
      </c>
      <c r="H9147">
        <v>204000</v>
      </c>
      <c r="I9147">
        <v>204000</v>
      </c>
      <c r="J9147">
        <f t="shared" si="146"/>
        <v>204000</v>
      </c>
    </row>
    <row r="9148" spans="1:10">
      <c r="A9148" t="s">
        <v>566</v>
      </c>
      <c r="B9148" t="s">
        <v>2699</v>
      </c>
      <c r="C9148" t="s">
        <v>2652</v>
      </c>
      <c r="D9148">
        <v>2023</v>
      </c>
      <c r="E9148">
        <v>250000</v>
      </c>
      <c r="F9148">
        <v>0</v>
      </c>
      <c r="G9148">
        <v>0</v>
      </c>
      <c r="H9148">
        <v>0</v>
      </c>
      <c r="I9148">
        <v>250000</v>
      </c>
      <c r="J9148">
        <f t="shared" si="146"/>
        <v>250000</v>
      </c>
    </row>
    <row r="9149" spans="1:10">
      <c r="A9149" t="s">
        <v>566</v>
      </c>
      <c r="B9149" t="s">
        <v>2011</v>
      </c>
      <c r="C9149" t="s">
        <v>1008</v>
      </c>
      <c r="D9149">
        <v>2023</v>
      </c>
      <c r="E9149">
        <v>5275000</v>
      </c>
      <c r="F9149">
        <v>0</v>
      </c>
      <c r="G9149">
        <v>0</v>
      </c>
      <c r="H9149">
        <v>0</v>
      </c>
      <c r="I9149">
        <v>5275000</v>
      </c>
      <c r="J9149">
        <f t="shared" si="146"/>
        <v>5275000</v>
      </c>
    </row>
    <row r="9150" spans="1:10">
      <c r="A9150" t="s">
        <v>566</v>
      </c>
      <c r="B9150" t="s">
        <v>1270</v>
      </c>
      <c r="C9150" t="s">
        <v>868</v>
      </c>
      <c r="D9150">
        <v>2023</v>
      </c>
      <c r="E9150">
        <v>2000000</v>
      </c>
      <c r="F9150">
        <v>0</v>
      </c>
      <c r="G9150">
        <v>0</v>
      </c>
      <c r="H9150">
        <v>0</v>
      </c>
      <c r="I9150">
        <v>2000000</v>
      </c>
      <c r="J9150">
        <f t="shared" si="146"/>
        <v>2000000</v>
      </c>
    </row>
    <row r="9151" spans="1:10">
      <c r="A9151" t="s">
        <v>566</v>
      </c>
      <c r="B9151" t="s">
        <v>2259</v>
      </c>
      <c r="C9151" t="s">
        <v>2052</v>
      </c>
      <c r="D9151">
        <v>2023</v>
      </c>
      <c r="E9151">
        <v>0</v>
      </c>
      <c r="F9151">
        <v>0</v>
      </c>
      <c r="G9151">
        <v>0</v>
      </c>
      <c r="H9151">
        <v>82000</v>
      </c>
      <c r="I9151">
        <v>82000</v>
      </c>
      <c r="J9151">
        <f t="shared" si="146"/>
        <v>82000</v>
      </c>
    </row>
    <row r="9152" spans="1:10">
      <c r="A9152" t="s">
        <v>566</v>
      </c>
      <c r="B9152" t="s">
        <v>1277</v>
      </c>
      <c r="C9152" t="s">
        <v>1018</v>
      </c>
      <c r="D9152">
        <v>2023</v>
      </c>
      <c r="E9152">
        <v>1500000</v>
      </c>
      <c r="F9152">
        <v>0</v>
      </c>
      <c r="G9152">
        <v>0</v>
      </c>
      <c r="H9152">
        <v>0</v>
      </c>
      <c r="I9152">
        <v>1500000</v>
      </c>
      <c r="J9152">
        <f t="shared" si="146"/>
        <v>1500000</v>
      </c>
    </row>
    <row r="9153" spans="1:10">
      <c r="A9153" t="s">
        <v>566</v>
      </c>
      <c r="B9153" t="s">
        <v>2012</v>
      </c>
      <c r="C9153" t="s">
        <v>993</v>
      </c>
      <c r="D9153">
        <v>2023</v>
      </c>
      <c r="E9153">
        <v>600000</v>
      </c>
      <c r="F9153">
        <v>0</v>
      </c>
      <c r="G9153">
        <v>0</v>
      </c>
      <c r="H9153">
        <v>0</v>
      </c>
      <c r="I9153">
        <v>600000</v>
      </c>
      <c r="J9153">
        <f t="shared" si="146"/>
        <v>600000</v>
      </c>
    </row>
    <row r="9154" spans="1:10">
      <c r="A9154" t="s">
        <v>566</v>
      </c>
      <c r="B9154" t="s">
        <v>2013</v>
      </c>
      <c r="C9154" t="s">
        <v>1516</v>
      </c>
      <c r="D9154">
        <v>2023</v>
      </c>
      <c r="E9154">
        <v>10000000</v>
      </c>
      <c r="F9154">
        <v>0</v>
      </c>
      <c r="G9154">
        <v>0</v>
      </c>
      <c r="H9154">
        <v>0</v>
      </c>
      <c r="I9154">
        <v>10000000</v>
      </c>
      <c r="J9154">
        <f t="shared" si="146"/>
        <v>10000000</v>
      </c>
    </row>
    <row r="9155" spans="1:10">
      <c r="A9155" t="s">
        <v>566</v>
      </c>
      <c r="B9155" t="s">
        <v>2561</v>
      </c>
      <c r="C9155" t="s">
        <v>1113</v>
      </c>
      <c r="D9155">
        <v>2023</v>
      </c>
      <c r="E9155">
        <v>1115000</v>
      </c>
      <c r="F9155">
        <v>0</v>
      </c>
      <c r="G9155">
        <v>0</v>
      </c>
      <c r="H9155">
        <v>0</v>
      </c>
      <c r="I9155">
        <v>1115000</v>
      </c>
      <c r="J9155">
        <f t="shared" si="146"/>
        <v>1115000</v>
      </c>
    </row>
    <row r="9156" spans="1:10">
      <c r="A9156" t="s">
        <v>566</v>
      </c>
      <c r="B9156" t="s">
        <v>2446</v>
      </c>
      <c r="C9156" t="s">
        <v>1775</v>
      </c>
      <c r="D9156">
        <v>2023</v>
      </c>
      <c r="E9156">
        <v>61000</v>
      </c>
      <c r="F9156">
        <v>0</v>
      </c>
      <c r="G9156">
        <v>64029</v>
      </c>
      <c r="H9156">
        <v>0</v>
      </c>
      <c r="I9156">
        <v>125029</v>
      </c>
      <c r="J9156">
        <f t="shared" si="146"/>
        <v>62514.5</v>
      </c>
    </row>
    <row r="9157" spans="1:10">
      <c r="A9157" t="s">
        <v>566</v>
      </c>
      <c r="B9157" t="s">
        <v>2014</v>
      </c>
      <c r="C9157" t="s">
        <v>1779</v>
      </c>
      <c r="D9157">
        <v>2023</v>
      </c>
      <c r="E9157">
        <v>1500000</v>
      </c>
      <c r="F9157">
        <v>0</v>
      </c>
      <c r="G9157">
        <v>0</v>
      </c>
      <c r="H9157">
        <v>0</v>
      </c>
      <c r="I9157">
        <v>1500000</v>
      </c>
      <c r="J9157">
        <f t="shared" si="146"/>
        <v>1500000</v>
      </c>
    </row>
    <row r="9158" spans="1:10">
      <c r="A9158" t="s">
        <v>566</v>
      </c>
      <c r="B9158" t="s">
        <v>1442</v>
      </c>
      <c r="C9158" t="s">
        <v>1438</v>
      </c>
      <c r="D9158">
        <v>2023</v>
      </c>
      <c r="E9158">
        <v>900000</v>
      </c>
      <c r="F9158">
        <v>0</v>
      </c>
      <c r="G9158">
        <v>0</v>
      </c>
      <c r="H9158">
        <v>0</v>
      </c>
      <c r="I9158">
        <v>900000</v>
      </c>
      <c r="J9158">
        <f t="shared" si="146"/>
        <v>900000</v>
      </c>
    </row>
    <row r="9159" spans="1:10">
      <c r="A9159" t="s">
        <v>566</v>
      </c>
      <c r="B9159" t="s">
        <v>1244</v>
      </c>
      <c r="C9159" t="s">
        <v>1166</v>
      </c>
      <c r="D9159">
        <v>2023</v>
      </c>
      <c r="E9159">
        <v>600000</v>
      </c>
      <c r="F9159">
        <v>0</v>
      </c>
      <c r="G9159">
        <v>0</v>
      </c>
      <c r="H9159">
        <v>0</v>
      </c>
      <c r="I9159">
        <v>600000</v>
      </c>
      <c r="J9159">
        <f t="shared" si="146"/>
        <v>600000</v>
      </c>
    </row>
    <row r="9160" spans="1:10">
      <c r="A9160" t="s">
        <v>566</v>
      </c>
      <c r="B9160" t="s">
        <v>607</v>
      </c>
      <c r="C9160" t="s">
        <v>608</v>
      </c>
      <c r="D9160">
        <v>2023</v>
      </c>
      <c r="E9160">
        <v>3900000</v>
      </c>
      <c r="F9160">
        <v>0</v>
      </c>
      <c r="G9160">
        <v>3824486</v>
      </c>
      <c r="H9160">
        <v>755000</v>
      </c>
      <c r="I9160">
        <v>8479486</v>
      </c>
      <c r="J9160">
        <f t="shared" si="146"/>
        <v>2826495.3333333335</v>
      </c>
    </row>
    <row r="9161" spans="1:10">
      <c r="A9161" t="s">
        <v>566</v>
      </c>
      <c r="B9161" t="s">
        <v>2194</v>
      </c>
      <c r="C9161" t="s">
        <v>2195</v>
      </c>
      <c r="D9161">
        <v>2023</v>
      </c>
      <c r="E9161">
        <v>88857</v>
      </c>
      <c r="F9161">
        <v>0</v>
      </c>
      <c r="G9161">
        <v>0</v>
      </c>
      <c r="H9161">
        <v>0</v>
      </c>
      <c r="I9161">
        <v>88857</v>
      </c>
      <c r="J9161">
        <f t="shared" si="146"/>
        <v>88857</v>
      </c>
    </row>
    <row r="9162" spans="1:10">
      <c r="A9162" t="s">
        <v>566</v>
      </c>
      <c r="B9162" t="s">
        <v>2196</v>
      </c>
      <c r="C9162" t="s">
        <v>2197</v>
      </c>
      <c r="D9162">
        <v>2023</v>
      </c>
      <c r="E9162">
        <v>0</v>
      </c>
      <c r="F9162">
        <v>14000</v>
      </c>
      <c r="G9162">
        <v>0</v>
      </c>
      <c r="H9162">
        <v>0</v>
      </c>
      <c r="I9162">
        <v>14000</v>
      </c>
      <c r="J9162">
        <f t="shared" si="146"/>
        <v>14000</v>
      </c>
    </row>
    <row r="9163" spans="1:10">
      <c r="A9163" t="s">
        <v>566</v>
      </c>
      <c r="B9163" t="s">
        <v>1654</v>
      </c>
      <c r="C9163" t="s">
        <v>1655</v>
      </c>
      <c r="D9163">
        <v>2023</v>
      </c>
      <c r="E9163">
        <v>875000</v>
      </c>
      <c r="F9163">
        <v>0</v>
      </c>
      <c r="G9163">
        <v>0</v>
      </c>
      <c r="H9163">
        <v>0</v>
      </c>
      <c r="I9163">
        <v>875000</v>
      </c>
      <c r="J9163">
        <f t="shared" si="146"/>
        <v>875000</v>
      </c>
    </row>
    <row r="9164" spans="1:10">
      <c r="A9164" t="s">
        <v>566</v>
      </c>
      <c r="B9164" t="s">
        <v>2700</v>
      </c>
      <c r="C9164" t="s">
        <v>2701</v>
      </c>
      <c r="D9164">
        <v>2023</v>
      </c>
      <c r="E9164">
        <v>3500000</v>
      </c>
      <c r="F9164">
        <v>0</v>
      </c>
      <c r="G9164">
        <v>0</v>
      </c>
      <c r="H9164">
        <v>0</v>
      </c>
      <c r="I9164">
        <v>3500000</v>
      </c>
      <c r="J9164">
        <f t="shared" si="146"/>
        <v>3500000</v>
      </c>
    </row>
    <row r="9165" spans="1:10">
      <c r="A9165" t="s">
        <v>566</v>
      </c>
      <c r="B9165" t="s">
        <v>2447</v>
      </c>
      <c r="C9165" t="s">
        <v>1683</v>
      </c>
      <c r="D9165">
        <v>2023</v>
      </c>
      <c r="E9165">
        <v>800000</v>
      </c>
      <c r="F9165">
        <v>0</v>
      </c>
      <c r="G9165">
        <v>0</v>
      </c>
      <c r="H9165">
        <v>24954</v>
      </c>
      <c r="I9165">
        <v>824954</v>
      </c>
      <c r="J9165">
        <f t="shared" si="146"/>
        <v>412477</v>
      </c>
    </row>
    <row r="9166" spans="1:10">
      <c r="A9166" t="s">
        <v>566</v>
      </c>
      <c r="B9166" t="s">
        <v>611</v>
      </c>
      <c r="C9166" t="s">
        <v>612</v>
      </c>
      <c r="D9166">
        <v>2023</v>
      </c>
      <c r="E9166">
        <v>0</v>
      </c>
      <c r="F9166">
        <v>0</v>
      </c>
      <c r="G9166">
        <v>0</v>
      </c>
      <c r="H9166">
        <v>4400000</v>
      </c>
      <c r="I9166">
        <v>4400000</v>
      </c>
      <c r="J9166">
        <f t="shared" si="146"/>
        <v>4400000</v>
      </c>
    </row>
    <row r="9167" spans="1:10">
      <c r="A9167" t="s">
        <v>566</v>
      </c>
      <c r="B9167" t="s">
        <v>1440</v>
      </c>
      <c r="C9167" t="s">
        <v>1441</v>
      </c>
      <c r="D9167">
        <v>2023</v>
      </c>
      <c r="E9167">
        <v>3000000</v>
      </c>
      <c r="F9167">
        <v>0</v>
      </c>
      <c r="G9167">
        <v>0</v>
      </c>
      <c r="H9167">
        <v>0</v>
      </c>
      <c r="I9167">
        <v>3000000</v>
      </c>
      <c r="J9167">
        <f t="shared" si="146"/>
        <v>3000000</v>
      </c>
    </row>
    <row r="9168" spans="1:10">
      <c r="A9168" t="s">
        <v>566</v>
      </c>
      <c r="B9168" t="s">
        <v>1415</v>
      </c>
      <c r="C9168" t="s">
        <v>1416</v>
      </c>
      <c r="D9168">
        <v>2023</v>
      </c>
      <c r="E9168">
        <v>2000000</v>
      </c>
      <c r="F9168">
        <v>0</v>
      </c>
      <c r="G9168">
        <v>0</v>
      </c>
      <c r="H9168">
        <v>0</v>
      </c>
      <c r="I9168">
        <v>2000000</v>
      </c>
      <c r="J9168">
        <f t="shared" si="146"/>
        <v>2000000</v>
      </c>
    </row>
    <row r="9169" spans="1:10">
      <c r="A9169" t="s">
        <v>566</v>
      </c>
      <c r="B9169" t="s">
        <v>617</v>
      </c>
      <c r="C9169" t="s">
        <v>618</v>
      </c>
      <c r="D9169">
        <v>2023</v>
      </c>
      <c r="E9169">
        <v>510000</v>
      </c>
      <c r="F9169">
        <v>0</v>
      </c>
      <c r="G9169">
        <v>0</v>
      </c>
      <c r="H9169">
        <v>0</v>
      </c>
      <c r="I9169">
        <v>510000</v>
      </c>
      <c r="J9169">
        <f t="shared" si="146"/>
        <v>510000</v>
      </c>
    </row>
    <row r="9170" spans="1:10">
      <c r="A9170" t="s">
        <v>566</v>
      </c>
      <c r="B9170" t="s">
        <v>619</v>
      </c>
      <c r="C9170" t="s">
        <v>620</v>
      </c>
      <c r="D9170">
        <v>2023</v>
      </c>
      <c r="E9170">
        <v>2724000</v>
      </c>
      <c r="F9170">
        <v>0</v>
      </c>
      <c r="G9170">
        <v>0</v>
      </c>
      <c r="H9170">
        <v>0</v>
      </c>
      <c r="I9170">
        <v>2724000</v>
      </c>
      <c r="J9170">
        <f t="shared" si="146"/>
        <v>2724000</v>
      </c>
    </row>
    <row r="9171" spans="1:10">
      <c r="A9171" t="s">
        <v>566</v>
      </c>
      <c r="B9171" t="s">
        <v>2449</v>
      </c>
      <c r="C9171" t="s">
        <v>2450</v>
      </c>
      <c r="D9171">
        <v>2023</v>
      </c>
      <c r="E9171">
        <v>0</v>
      </c>
      <c r="F9171">
        <v>0</v>
      </c>
      <c r="G9171">
        <v>1750000</v>
      </c>
      <c r="H9171">
        <v>0</v>
      </c>
      <c r="I9171">
        <v>1750000</v>
      </c>
      <c r="J9171">
        <f t="shared" si="146"/>
        <v>1750000</v>
      </c>
    </row>
    <row r="9172" spans="1:10">
      <c r="A9172" t="s">
        <v>566</v>
      </c>
      <c r="B9172" t="s">
        <v>2198</v>
      </c>
      <c r="C9172" t="s">
        <v>1784</v>
      </c>
      <c r="D9172">
        <v>2023</v>
      </c>
      <c r="E9172">
        <v>300000</v>
      </c>
      <c r="F9172">
        <v>0</v>
      </c>
      <c r="G9172">
        <v>0</v>
      </c>
      <c r="H9172">
        <v>0</v>
      </c>
      <c r="I9172">
        <v>300000</v>
      </c>
      <c r="J9172">
        <f t="shared" si="146"/>
        <v>300000</v>
      </c>
    </row>
    <row r="9173" spans="1:10">
      <c r="A9173" t="s">
        <v>566</v>
      </c>
      <c r="B9173" t="s">
        <v>2562</v>
      </c>
      <c r="C9173" t="s">
        <v>2283</v>
      </c>
      <c r="D9173">
        <v>2023</v>
      </c>
      <c r="E9173">
        <v>0</v>
      </c>
      <c r="F9173">
        <v>0</v>
      </c>
      <c r="G9173">
        <v>0</v>
      </c>
      <c r="H9173">
        <v>412000</v>
      </c>
      <c r="I9173">
        <v>412000</v>
      </c>
      <c r="J9173">
        <f t="shared" si="146"/>
        <v>412000</v>
      </c>
    </row>
    <row r="9174" spans="1:10">
      <c r="A9174" t="s">
        <v>566</v>
      </c>
      <c r="B9174" t="s">
        <v>623</v>
      </c>
      <c r="C9174" t="s">
        <v>624</v>
      </c>
      <c r="D9174">
        <v>2023</v>
      </c>
      <c r="E9174">
        <v>0</v>
      </c>
      <c r="F9174">
        <v>0</v>
      </c>
      <c r="G9174">
        <v>68000</v>
      </c>
      <c r="H9174">
        <v>0</v>
      </c>
      <c r="I9174">
        <v>68000</v>
      </c>
      <c r="J9174">
        <f t="shared" si="146"/>
        <v>68000</v>
      </c>
    </row>
    <row r="9175" spans="1:10">
      <c r="A9175" t="s">
        <v>566</v>
      </c>
      <c r="B9175" t="s">
        <v>2563</v>
      </c>
      <c r="C9175" t="s">
        <v>2187</v>
      </c>
      <c r="D9175">
        <v>2023</v>
      </c>
      <c r="E9175">
        <v>1000000</v>
      </c>
      <c r="F9175">
        <v>0</v>
      </c>
      <c r="G9175">
        <v>0</v>
      </c>
      <c r="H9175">
        <v>0</v>
      </c>
      <c r="I9175">
        <v>1000000</v>
      </c>
      <c r="J9175">
        <f t="shared" si="146"/>
        <v>1000000</v>
      </c>
    </row>
    <row r="9176" spans="1:10">
      <c r="A9176" t="s">
        <v>566</v>
      </c>
      <c r="B9176" t="s">
        <v>2199</v>
      </c>
      <c r="C9176" t="s">
        <v>2200</v>
      </c>
      <c r="D9176">
        <v>2023</v>
      </c>
      <c r="E9176">
        <v>0</v>
      </c>
      <c r="F9176">
        <v>126955</v>
      </c>
      <c r="G9176">
        <v>0</v>
      </c>
      <c r="H9176">
        <v>0</v>
      </c>
      <c r="I9176">
        <v>126955</v>
      </c>
      <c r="J9176">
        <f t="shared" si="146"/>
        <v>126955</v>
      </c>
    </row>
    <row r="9177" spans="1:10">
      <c r="A9177" t="s">
        <v>566</v>
      </c>
      <c r="B9177" t="s">
        <v>625</v>
      </c>
      <c r="C9177" t="s">
        <v>626</v>
      </c>
      <c r="D9177">
        <v>2023</v>
      </c>
      <c r="E9177">
        <v>400000</v>
      </c>
      <c r="F9177">
        <v>308000</v>
      </c>
      <c r="G9177">
        <v>0</v>
      </c>
      <c r="H9177">
        <v>0</v>
      </c>
      <c r="I9177">
        <v>708000</v>
      </c>
      <c r="J9177">
        <f t="shared" si="146"/>
        <v>354000</v>
      </c>
    </row>
    <row r="9178" spans="1:10">
      <c r="A9178" t="s">
        <v>566</v>
      </c>
      <c r="B9178" t="s">
        <v>2019</v>
      </c>
      <c r="C9178" t="s">
        <v>1756</v>
      </c>
      <c r="D9178">
        <v>2023</v>
      </c>
      <c r="E9178">
        <v>2000000</v>
      </c>
      <c r="F9178">
        <v>0</v>
      </c>
      <c r="G9178">
        <v>1000000</v>
      </c>
      <c r="H9178">
        <v>0</v>
      </c>
      <c r="I9178">
        <v>3000000</v>
      </c>
      <c r="J9178">
        <f t="shared" si="146"/>
        <v>1500000</v>
      </c>
    </row>
    <row r="9179" spans="1:10">
      <c r="A9179" t="s">
        <v>566</v>
      </c>
      <c r="B9179" t="s">
        <v>2611</v>
      </c>
      <c r="C9179" t="s">
        <v>2612</v>
      </c>
      <c r="D9179">
        <v>2023</v>
      </c>
      <c r="E9179">
        <v>0</v>
      </c>
      <c r="F9179">
        <v>0</v>
      </c>
      <c r="G9179">
        <v>0</v>
      </c>
      <c r="H9179">
        <v>2000</v>
      </c>
      <c r="I9179">
        <v>2000</v>
      </c>
      <c r="J9179">
        <f t="shared" si="146"/>
        <v>2000</v>
      </c>
    </row>
    <row r="9180" spans="1:10">
      <c r="A9180" t="s">
        <v>566</v>
      </c>
      <c r="B9180" t="s">
        <v>2702</v>
      </c>
      <c r="C9180" t="s">
        <v>1174</v>
      </c>
      <c r="D9180">
        <v>2023</v>
      </c>
      <c r="E9180">
        <v>2850000</v>
      </c>
      <c r="F9180">
        <v>0</v>
      </c>
      <c r="G9180">
        <v>0</v>
      </c>
      <c r="H9180">
        <v>0</v>
      </c>
      <c r="I9180">
        <v>2850000</v>
      </c>
      <c r="J9180">
        <f t="shared" si="146"/>
        <v>2850000</v>
      </c>
    </row>
    <row r="9181" spans="1:10">
      <c r="A9181" t="s">
        <v>566</v>
      </c>
      <c r="B9181" t="s">
        <v>2703</v>
      </c>
      <c r="C9181" t="s">
        <v>948</v>
      </c>
      <c r="D9181">
        <v>2023</v>
      </c>
      <c r="E9181">
        <v>7250000</v>
      </c>
      <c r="F9181">
        <v>0</v>
      </c>
      <c r="G9181">
        <v>0</v>
      </c>
      <c r="H9181">
        <v>0</v>
      </c>
      <c r="I9181">
        <v>7250000</v>
      </c>
      <c r="J9181">
        <f t="shared" si="146"/>
        <v>7250000</v>
      </c>
    </row>
    <row r="9182" spans="1:10">
      <c r="A9182" t="s">
        <v>566</v>
      </c>
      <c r="B9182" t="s">
        <v>1593</v>
      </c>
      <c r="C9182" t="s">
        <v>988</v>
      </c>
      <c r="D9182">
        <v>2023</v>
      </c>
      <c r="E9182">
        <v>5000000</v>
      </c>
      <c r="F9182">
        <v>0</v>
      </c>
      <c r="G9182">
        <v>0</v>
      </c>
      <c r="H9182">
        <v>0</v>
      </c>
      <c r="I9182">
        <v>5000000</v>
      </c>
      <c r="J9182">
        <f t="shared" si="146"/>
        <v>5000000</v>
      </c>
    </row>
    <row r="9183" spans="1:10">
      <c r="A9183" t="s">
        <v>566</v>
      </c>
      <c r="B9183" t="s">
        <v>2020</v>
      </c>
      <c r="C9183" t="s">
        <v>2021</v>
      </c>
      <c r="D9183">
        <v>2023</v>
      </c>
      <c r="E9183">
        <v>6100000</v>
      </c>
      <c r="F9183">
        <v>0</v>
      </c>
      <c r="G9183">
        <v>0</v>
      </c>
      <c r="H9183">
        <v>0</v>
      </c>
      <c r="I9183">
        <v>6100000</v>
      </c>
      <c r="J9183">
        <f t="shared" si="146"/>
        <v>6100000</v>
      </c>
    </row>
    <row r="9184" spans="1:10">
      <c r="A9184" t="s">
        <v>566</v>
      </c>
      <c r="B9184" t="s">
        <v>1536</v>
      </c>
      <c r="C9184" t="s">
        <v>574</v>
      </c>
      <c r="D9184">
        <v>2023</v>
      </c>
      <c r="E9184">
        <v>2500000</v>
      </c>
      <c r="F9184">
        <v>0</v>
      </c>
      <c r="G9184">
        <v>0</v>
      </c>
      <c r="H9184">
        <v>0</v>
      </c>
      <c r="I9184">
        <v>2500000</v>
      </c>
      <c r="J9184">
        <f t="shared" si="146"/>
        <v>2500000</v>
      </c>
    </row>
    <row r="9185" spans="1:10">
      <c r="A9185" t="s">
        <v>566</v>
      </c>
      <c r="B9185" t="s">
        <v>2024</v>
      </c>
      <c r="C9185" t="s">
        <v>2025</v>
      </c>
      <c r="D9185">
        <v>2023</v>
      </c>
      <c r="E9185">
        <v>1500000</v>
      </c>
      <c r="F9185">
        <v>0</v>
      </c>
      <c r="G9185">
        <v>0</v>
      </c>
      <c r="H9185">
        <v>0</v>
      </c>
      <c r="I9185">
        <v>1500000</v>
      </c>
      <c r="J9185">
        <f t="shared" si="146"/>
        <v>1500000</v>
      </c>
    </row>
    <row r="9186" spans="1:10">
      <c r="A9186" t="s">
        <v>566</v>
      </c>
      <c r="B9186" t="s">
        <v>1496</v>
      </c>
      <c r="C9186" t="s">
        <v>1497</v>
      </c>
      <c r="D9186">
        <v>2023</v>
      </c>
      <c r="E9186">
        <v>2500000</v>
      </c>
      <c r="F9186">
        <v>0</v>
      </c>
      <c r="G9186">
        <v>0</v>
      </c>
      <c r="H9186">
        <v>0</v>
      </c>
      <c r="I9186">
        <v>2500000</v>
      </c>
      <c r="J9186">
        <f t="shared" si="146"/>
        <v>2500000</v>
      </c>
    </row>
    <row r="9187" spans="1:10">
      <c r="A9187" t="s">
        <v>566</v>
      </c>
      <c r="B9187" t="s">
        <v>2026</v>
      </c>
      <c r="C9187" t="s">
        <v>580</v>
      </c>
      <c r="D9187">
        <v>2023</v>
      </c>
      <c r="E9187">
        <v>4364000</v>
      </c>
      <c r="F9187">
        <v>0</v>
      </c>
      <c r="G9187">
        <v>0</v>
      </c>
      <c r="H9187">
        <v>0</v>
      </c>
      <c r="I9187">
        <v>4364000</v>
      </c>
      <c r="J9187">
        <f t="shared" si="146"/>
        <v>4364000</v>
      </c>
    </row>
    <row r="9188" spans="1:10">
      <c r="A9188" t="s">
        <v>566</v>
      </c>
      <c r="B9188" t="s">
        <v>2358</v>
      </c>
      <c r="C9188" t="s">
        <v>2264</v>
      </c>
      <c r="D9188">
        <v>2023</v>
      </c>
      <c r="E9188">
        <v>950000</v>
      </c>
      <c r="F9188">
        <v>0</v>
      </c>
      <c r="G9188">
        <v>0</v>
      </c>
      <c r="H9188">
        <v>0</v>
      </c>
      <c r="I9188">
        <v>950000</v>
      </c>
      <c r="J9188">
        <f t="shared" si="146"/>
        <v>950000</v>
      </c>
    </row>
    <row r="9189" spans="1:10">
      <c r="A9189" t="s">
        <v>566</v>
      </c>
      <c r="B9189" t="s">
        <v>1560</v>
      </c>
      <c r="C9189" t="s">
        <v>628</v>
      </c>
      <c r="D9189">
        <v>2023</v>
      </c>
      <c r="E9189">
        <v>3000000</v>
      </c>
      <c r="F9189">
        <v>0</v>
      </c>
      <c r="G9189">
        <v>0</v>
      </c>
      <c r="H9189">
        <v>0</v>
      </c>
      <c r="I9189">
        <v>3000000</v>
      </c>
      <c r="J9189">
        <f t="shared" si="146"/>
        <v>3000000</v>
      </c>
    </row>
    <row r="9190" spans="1:10">
      <c r="A9190" t="s">
        <v>566</v>
      </c>
      <c r="B9190" t="s">
        <v>1436</v>
      </c>
      <c r="C9190" t="s">
        <v>630</v>
      </c>
      <c r="D9190">
        <v>2023</v>
      </c>
      <c r="E9190">
        <v>1300000</v>
      </c>
      <c r="F9190">
        <v>0</v>
      </c>
      <c r="G9190">
        <v>0</v>
      </c>
      <c r="H9190">
        <v>0</v>
      </c>
      <c r="I9190">
        <v>1300000</v>
      </c>
      <c r="J9190">
        <f t="shared" si="146"/>
        <v>1300000</v>
      </c>
    </row>
    <row r="9191" spans="1:10">
      <c r="A9191" t="s">
        <v>566</v>
      </c>
      <c r="B9191" t="s">
        <v>1433</v>
      </c>
      <c r="C9191" t="s">
        <v>1434</v>
      </c>
      <c r="D9191">
        <v>2023</v>
      </c>
      <c r="E9191">
        <v>1390000</v>
      </c>
      <c r="F9191">
        <v>0</v>
      </c>
      <c r="G9191">
        <v>0</v>
      </c>
      <c r="H9191">
        <v>0</v>
      </c>
      <c r="I9191">
        <v>1390000</v>
      </c>
      <c r="J9191">
        <f t="shared" si="146"/>
        <v>1390000</v>
      </c>
    </row>
    <row r="9192" spans="1:10">
      <c r="A9192" t="s">
        <v>566</v>
      </c>
      <c r="B9192" t="s">
        <v>2028</v>
      </c>
      <c r="C9192" t="s">
        <v>2029</v>
      </c>
      <c r="D9192">
        <v>2023</v>
      </c>
      <c r="E9192">
        <v>2000000</v>
      </c>
      <c r="F9192">
        <v>0</v>
      </c>
      <c r="G9192">
        <v>0</v>
      </c>
      <c r="H9192">
        <v>0</v>
      </c>
      <c r="I9192">
        <v>2000000</v>
      </c>
      <c r="J9192">
        <f t="shared" si="146"/>
        <v>2000000</v>
      </c>
    </row>
    <row r="9193" spans="1:10">
      <c r="A9193" t="s">
        <v>566</v>
      </c>
      <c r="B9193" t="s">
        <v>2566</v>
      </c>
      <c r="C9193" t="s">
        <v>1645</v>
      </c>
      <c r="D9193">
        <v>2023</v>
      </c>
      <c r="E9193">
        <v>1000000</v>
      </c>
      <c r="F9193">
        <v>0</v>
      </c>
      <c r="G9193">
        <v>0</v>
      </c>
      <c r="H9193">
        <v>0</v>
      </c>
      <c r="I9193">
        <v>1000000</v>
      </c>
      <c r="J9193">
        <f t="shared" si="146"/>
        <v>1000000</v>
      </c>
    </row>
    <row r="9194" spans="1:10">
      <c r="A9194" t="s">
        <v>566</v>
      </c>
      <c r="B9194" t="s">
        <v>1466</v>
      </c>
      <c r="C9194" t="s">
        <v>1467</v>
      </c>
      <c r="D9194">
        <v>2023</v>
      </c>
      <c r="E9194">
        <v>1000000</v>
      </c>
      <c r="F9194">
        <v>0</v>
      </c>
      <c r="G9194">
        <v>0</v>
      </c>
      <c r="H9194">
        <v>0</v>
      </c>
      <c r="I9194">
        <v>1000000</v>
      </c>
      <c r="J9194">
        <f t="shared" si="146"/>
        <v>1000000</v>
      </c>
    </row>
    <row r="9195" spans="1:10">
      <c r="A9195" t="s">
        <v>566</v>
      </c>
      <c r="B9195" t="s">
        <v>2704</v>
      </c>
      <c r="C9195" t="s">
        <v>1742</v>
      </c>
      <c r="D9195">
        <v>2023</v>
      </c>
      <c r="E9195">
        <v>1577000</v>
      </c>
      <c r="F9195">
        <v>0</v>
      </c>
      <c r="G9195">
        <v>0</v>
      </c>
      <c r="H9195">
        <v>0</v>
      </c>
      <c r="I9195">
        <v>1577000</v>
      </c>
      <c r="J9195">
        <f t="shared" ref="J9195:J9258" si="147">AVERAGEIF(E9195:H9195, "&gt;0")</f>
        <v>1577000</v>
      </c>
    </row>
    <row r="9196" spans="1:10">
      <c r="A9196" t="s">
        <v>566</v>
      </c>
      <c r="B9196" t="s">
        <v>1313</v>
      </c>
      <c r="C9196" t="s">
        <v>1041</v>
      </c>
      <c r="D9196">
        <v>2023</v>
      </c>
      <c r="E9196">
        <v>75000</v>
      </c>
      <c r="F9196">
        <v>0</v>
      </c>
      <c r="G9196">
        <v>0</v>
      </c>
      <c r="H9196">
        <v>0</v>
      </c>
      <c r="I9196">
        <v>75000</v>
      </c>
      <c r="J9196">
        <f t="shared" si="147"/>
        <v>75000</v>
      </c>
    </row>
    <row r="9197" spans="1:10">
      <c r="A9197" t="s">
        <v>566</v>
      </c>
      <c r="B9197" t="s">
        <v>1296</v>
      </c>
      <c r="C9197" t="s">
        <v>1297</v>
      </c>
      <c r="D9197">
        <v>2023</v>
      </c>
      <c r="E9197">
        <v>5000000</v>
      </c>
      <c r="F9197">
        <v>0</v>
      </c>
      <c r="G9197">
        <v>0</v>
      </c>
      <c r="H9197">
        <v>0</v>
      </c>
      <c r="I9197">
        <v>5000000</v>
      </c>
      <c r="J9197">
        <f t="shared" si="147"/>
        <v>5000000</v>
      </c>
    </row>
    <row r="9198" spans="1:10">
      <c r="A9198" t="s">
        <v>566</v>
      </c>
      <c r="B9198" t="s">
        <v>1347</v>
      </c>
      <c r="C9198" t="s">
        <v>1348</v>
      </c>
      <c r="D9198">
        <v>2023</v>
      </c>
      <c r="E9198">
        <v>1500000</v>
      </c>
      <c r="F9198">
        <v>0</v>
      </c>
      <c r="G9198">
        <v>0</v>
      </c>
      <c r="H9198">
        <v>0</v>
      </c>
      <c r="I9198">
        <v>1500000</v>
      </c>
      <c r="J9198">
        <f t="shared" si="147"/>
        <v>1500000</v>
      </c>
    </row>
    <row r="9199" spans="1:10">
      <c r="A9199" t="s">
        <v>566</v>
      </c>
      <c r="B9199" t="s">
        <v>2034</v>
      </c>
      <c r="C9199" t="s">
        <v>1762</v>
      </c>
      <c r="D9199">
        <v>2023</v>
      </c>
      <c r="E9199">
        <v>2000000</v>
      </c>
      <c r="F9199">
        <v>0</v>
      </c>
      <c r="G9199">
        <v>0</v>
      </c>
      <c r="H9199">
        <v>0</v>
      </c>
      <c r="I9199">
        <v>2000000</v>
      </c>
      <c r="J9199">
        <f t="shared" si="147"/>
        <v>2000000</v>
      </c>
    </row>
    <row r="9200" spans="1:10">
      <c r="A9200" t="s">
        <v>566</v>
      </c>
      <c r="B9200" t="s">
        <v>2038</v>
      </c>
      <c r="C9200" t="s">
        <v>1768</v>
      </c>
      <c r="D9200">
        <v>2023</v>
      </c>
      <c r="E9200">
        <v>1200000</v>
      </c>
      <c r="F9200">
        <v>0</v>
      </c>
      <c r="G9200">
        <v>0</v>
      </c>
      <c r="H9200">
        <v>0</v>
      </c>
      <c r="I9200">
        <v>1200000</v>
      </c>
      <c r="J9200">
        <f t="shared" si="147"/>
        <v>1200000</v>
      </c>
    </row>
    <row r="9201" spans="1:10">
      <c r="A9201" t="s">
        <v>566</v>
      </c>
      <c r="B9201" t="s">
        <v>2705</v>
      </c>
      <c r="C9201" t="s">
        <v>2697</v>
      </c>
      <c r="D9201">
        <v>2023</v>
      </c>
      <c r="E9201">
        <v>75000</v>
      </c>
      <c r="F9201">
        <v>0</v>
      </c>
      <c r="G9201">
        <v>0</v>
      </c>
      <c r="H9201">
        <v>0</v>
      </c>
      <c r="I9201">
        <v>75000</v>
      </c>
      <c r="J9201">
        <f t="shared" si="147"/>
        <v>75000</v>
      </c>
    </row>
    <row r="9202" spans="1:10">
      <c r="A9202" t="s">
        <v>566</v>
      </c>
      <c r="B9202" t="s">
        <v>2706</v>
      </c>
      <c r="C9202" t="s">
        <v>2560</v>
      </c>
      <c r="D9202">
        <v>2023</v>
      </c>
      <c r="E9202">
        <v>350000</v>
      </c>
      <c r="F9202">
        <v>0</v>
      </c>
      <c r="G9202">
        <v>0</v>
      </c>
      <c r="H9202">
        <v>0</v>
      </c>
      <c r="I9202">
        <v>350000</v>
      </c>
      <c r="J9202">
        <f t="shared" si="147"/>
        <v>350000</v>
      </c>
    </row>
    <row r="9203" spans="1:10">
      <c r="A9203" t="s">
        <v>566</v>
      </c>
      <c r="B9203" t="s">
        <v>2707</v>
      </c>
      <c r="C9203" t="s">
        <v>2708</v>
      </c>
      <c r="D9203">
        <v>2023</v>
      </c>
      <c r="E9203">
        <v>200000</v>
      </c>
      <c r="F9203">
        <v>0</v>
      </c>
      <c r="G9203">
        <v>0</v>
      </c>
      <c r="H9203">
        <v>0</v>
      </c>
      <c r="I9203">
        <v>200000</v>
      </c>
      <c r="J9203">
        <f t="shared" si="147"/>
        <v>200000</v>
      </c>
    </row>
    <row r="9204" spans="1:10">
      <c r="A9204" t="s">
        <v>566</v>
      </c>
      <c r="B9204" t="s">
        <v>2709</v>
      </c>
      <c r="C9204" t="s">
        <v>2710</v>
      </c>
      <c r="D9204">
        <v>2023</v>
      </c>
      <c r="E9204">
        <v>82000</v>
      </c>
      <c r="F9204">
        <v>0</v>
      </c>
      <c r="G9204">
        <v>0</v>
      </c>
      <c r="H9204">
        <v>0</v>
      </c>
      <c r="I9204">
        <v>82000</v>
      </c>
      <c r="J9204">
        <f t="shared" si="147"/>
        <v>82000</v>
      </c>
    </row>
    <row r="9205" spans="1:10">
      <c r="A9205" t="s">
        <v>566</v>
      </c>
      <c r="B9205" t="s">
        <v>1555</v>
      </c>
      <c r="C9205" t="s">
        <v>1146</v>
      </c>
      <c r="D9205">
        <v>2023</v>
      </c>
      <c r="E9205">
        <v>4500000</v>
      </c>
      <c r="F9205">
        <v>0</v>
      </c>
      <c r="G9205">
        <v>0</v>
      </c>
      <c r="H9205">
        <v>0</v>
      </c>
      <c r="I9205">
        <v>4500000</v>
      </c>
      <c r="J9205">
        <f t="shared" si="147"/>
        <v>4500000</v>
      </c>
    </row>
    <row r="9206" spans="1:10">
      <c r="A9206" t="s">
        <v>566</v>
      </c>
      <c r="B9206" t="s">
        <v>2711</v>
      </c>
      <c r="C9206" t="s">
        <v>2712</v>
      </c>
      <c r="D9206">
        <v>2023</v>
      </c>
      <c r="E9206">
        <v>83000</v>
      </c>
      <c r="F9206">
        <v>0</v>
      </c>
      <c r="G9206">
        <v>0</v>
      </c>
      <c r="H9206">
        <v>0</v>
      </c>
      <c r="I9206">
        <v>83000</v>
      </c>
      <c r="J9206">
        <f t="shared" si="147"/>
        <v>83000</v>
      </c>
    </row>
    <row r="9207" spans="1:10">
      <c r="A9207" t="s">
        <v>566</v>
      </c>
      <c r="B9207" t="s">
        <v>2713</v>
      </c>
      <c r="C9207" t="s">
        <v>2442</v>
      </c>
      <c r="D9207">
        <v>2023</v>
      </c>
      <c r="E9207">
        <v>330000</v>
      </c>
      <c r="F9207">
        <v>0</v>
      </c>
      <c r="G9207">
        <v>0</v>
      </c>
      <c r="H9207">
        <v>0</v>
      </c>
      <c r="I9207">
        <v>330000</v>
      </c>
      <c r="J9207">
        <f t="shared" si="147"/>
        <v>330000</v>
      </c>
    </row>
    <row r="9208" spans="1:10">
      <c r="A9208" t="s">
        <v>566</v>
      </c>
      <c r="B9208" t="s">
        <v>2047</v>
      </c>
      <c r="C9208" t="s">
        <v>2048</v>
      </c>
      <c r="D9208">
        <v>2023</v>
      </c>
      <c r="E9208">
        <v>750000</v>
      </c>
      <c r="F9208">
        <v>0</v>
      </c>
      <c r="G9208">
        <v>0</v>
      </c>
      <c r="H9208">
        <v>0</v>
      </c>
      <c r="I9208">
        <v>750000</v>
      </c>
      <c r="J9208">
        <f t="shared" si="147"/>
        <v>750000</v>
      </c>
    </row>
    <row r="9209" spans="1:10">
      <c r="A9209" t="s">
        <v>566</v>
      </c>
      <c r="B9209" t="s">
        <v>1318</v>
      </c>
      <c r="C9209" t="s">
        <v>604</v>
      </c>
      <c r="D9209">
        <v>2023</v>
      </c>
      <c r="E9209">
        <v>1000000</v>
      </c>
      <c r="F9209">
        <v>0</v>
      </c>
      <c r="G9209">
        <v>0</v>
      </c>
      <c r="H9209">
        <v>0</v>
      </c>
      <c r="I9209">
        <v>1000000</v>
      </c>
      <c r="J9209">
        <f t="shared" si="147"/>
        <v>1000000</v>
      </c>
    </row>
    <row r="9210" spans="1:10">
      <c r="A9210" t="s">
        <v>566</v>
      </c>
      <c r="B9210" t="s">
        <v>1351</v>
      </c>
      <c r="C9210" t="s">
        <v>997</v>
      </c>
      <c r="D9210">
        <v>2023</v>
      </c>
      <c r="E9210">
        <v>2000000</v>
      </c>
      <c r="F9210">
        <v>0</v>
      </c>
      <c r="G9210">
        <v>0</v>
      </c>
      <c r="H9210">
        <v>0</v>
      </c>
      <c r="I9210">
        <v>2000000</v>
      </c>
      <c r="J9210">
        <f t="shared" si="147"/>
        <v>2000000</v>
      </c>
    </row>
    <row r="9211" spans="1:10">
      <c r="A9211" t="s">
        <v>566</v>
      </c>
      <c r="B9211" t="s">
        <v>2570</v>
      </c>
      <c r="C9211" t="s">
        <v>644</v>
      </c>
      <c r="D9211">
        <v>2023</v>
      </c>
      <c r="E9211">
        <v>150000</v>
      </c>
      <c r="F9211">
        <v>0</v>
      </c>
      <c r="G9211">
        <v>0</v>
      </c>
      <c r="H9211">
        <v>0</v>
      </c>
      <c r="I9211">
        <v>150000</v>
      </c>
      <c r="J9211">
        <f t="shared" si="147"/>
        <v>150000</v>
      </c>
    </row>
    <row r="9212" spans="1:10">
      <c r="A9212" t="s">
        <v>566</v>
      </c>
      <c r="B9212" t="s">
        <v>2714</v>
      </c>
      <c r="C9212" t="s">
        <v>2652</v>
      </c>
      <c r="D9212">
        <v>2023</v>
      </c>
      <c r="E9212">
        <v>250000</v>
      </c>
      <c r="F9212">
        <v>0</v>
      </c>
      <c r="G9212">
        <v>0</v>
      </c>
      <c r="H9212">
        <v>0</v>
      </c>
      <c r="I9212">
        <v>250000</v>
      </c>
      <c r="J9212">
        <f t="shared" si="147"/>
        <v>250000</v>
      </c>
    </row>
    <row r="9213" spans="1:10">
      <c r="A9213" t="s">
        <v>566</v>
      </c>
      <c r="B9213" t="s">
        <v>1522</v>
      </c>
      <c r="C9213" t="s">
        <v>868</v>
      </c>
      <c r="D9213">
        <v>2023</v>
      </c>
      <c r="E9213">
        <v>2000000</v>
      </c>
      <c r="F9213">
        <v>0</v>
      </c>
      <c r="G9213">
        <v>0</v>
      </c>
      <c r="H9213">
        <v>0</v>
      </c>
      <c r="I9213">
        <v>2000000</v>
      </c>
      <c r="J9213">
        <f t="shared" si="147"/>
        <v>2000000</v>
      </c>
    </row>
    <row r="9214" spans="1:10">
      <c r="A9214" t="s">
        <v>566</v>
      </c>
      <c r="B9214" t="s">
        <v>1431</v>
      </c>
      <c r="C9214" t="s">
        <v>1018</v>
      </c>
      <c r="D9214">
        <v>2023</v>
      </c>
      <c r="E9214">
        <v>2458000</v>
      </c>
      <c r="F9214">
        <v>0</v>
      </c>
      <c r="G9214">
        <v>0</v>
      </c>
      <c r="H9214">
        <v>0</v>
      </c>
      <c r="I9214">
        <v>2458000</v>
      </c>
      <c r="J9214">
        <f t="shared" si="147"/>
        <v>2458000</v>
      </c>
    </row>
    <row r="9215" spans="1:10">
      <c r="A9215" t="s">
        <v>566</v>
      </c>
      <c r="B9215" t="s">
        <v>1237</v>
      </c>
      <c r="C9215" t="s">
        <v>993</v>
      </c>
      <c r="D9215">
        <v>2023</v>
      </c>
      <c r="E9215">
        <v>335000</v>
      </c>
      <c r="F9215">
        <v>0</v>
      </c>
      <c r="G9215">
        <v>0</v>
      </c>
      <c r="H9215">
        <v>0</v>
      </c>
      <c r="I9215">
        <v>335000</v>
      </c>
      <c r="J9215">
        <f t="shared" si="147"/>
        <v>335000</v>
      </c>
    </row>
    <row r="9216" spans="1:10">
      <c r="A9216" t="s">
        <v>566</v>
      </c>
      <c r="B9216" t="s">
        <v>1515</v>
      </c>
      <c r="C9216" t="s">
        <v>1516</v>
      </c>
      <c r="D9216">
        <v>2023</v>
      </c>
      <c r="E9216">
        <v>93000</v>
      </c>
      <c r="F9216">
        <v>0</v>
      </c>
      <c r="G9216">
        <v>0</v>
      </c>
      <c r="H9216">
        <v>0</v>
      </c>
      <c r="I9216">
        <v>93000</v>
      </c>
      <c r="J9216">
        <f t="shared" si="147"/>
        <v>93000</v>
      </c>
    </row>
    <row r="9217" spans="1:10">
      <c r="A9217" t="s">
        <v>566</v>
      </c>
      <c r="B9217" t="s">
        <v>2053</v>
      </c>
      <c r="C9217" t="s">
        <v>646</v>
      </c>
      <c r="D9217">
        <v>2023</v>
      </c>
      <c r="E9217">
        <v>225000</v>
      </c>
      <c r="F9217">
        <v>0</v>
      </c>
      <c r="G9217">
        <v>0</v>
      </c>
      <c r="H9217">
        <v>0</v>
      </c>
      <c r="I9217">
        <v>225000</v>
      </c>
      <c r="J9217">
        <f t="shared" si="147"/>
        <v>225000</v>
      </c>
    </row>
    <row r="9218" spans="1:10">
      <c r="A9218" t="s">
        <v>566</v>
      </c>
      <c r="B9218" t="s">
        <v>2054</v>
      </c>
      <c r="C9218" t="s">
        <v>1113</v>
      </c>
      <c r="D9218">
        <v>2023</v>
      </c>
      <c r="E9218">
        <v>50000</v>
      </c>
      <c r="F9218">
        <v>0</v>
      </c>
      <c r="G9218">
        <v>0</v>
      </c>
      <c r="H9218">
        <v>0</v>
      </c>
      <c r="I9218">
        <v>50000</v>
      </c>
      <c r="J9218">
        <f t="shared" si="147"/>
        <v>50000</v>
      </c>
    </row>
    <row r="9219" spans="1:10">
      <c r="A9219" t="s">
        <v>566</v>
      </c>
      <c r="B9219" t="s">
        <v>2055</v>
      </c>
      <c r="C9219" t="s">
        <v>1775</v>
      </c>
      <c r="D9219">
        <v>2023</v>
      </c>
      <c r="E9219">
        <v>561000</v>
      </c>
      <c r="F9219">
        <v>0</v>
      </c>
      <c r="G9219">
        <v>0</v>
      </c>
      <c r="H9219">
        <v>0</v>
      </c>
      <c r="I9219">
        <v>561000</v>
      </c>
      <c r="J9219">
        <f t="shared" si="147"/>
        <v>561000</v>
      </c>
    </row>
    <row r="9220" spans="1:10">
      <c r="A9220" t="s">
        <v>566</v>
      </c>
      <c r="B9220" t="s">
        <v>1405</v>
      </c>
      <c r="C9220" t="s">
        <v>1166</v>
      </c>
      <c r="D9220">
        <v>2023</v>
      </c>
      <c r="E9220">
        <v>337000</v>
      </c>
      <c r="F9220">
        <v>0</v>
      </c>
      <c r="G9220">
        <v>0</v>
      </c>
      <c r="H9220">
        <v>0</v>
      </c>
      <c r="I9220">
        <v>337000</v>
      </c>
      <c r="J9220">
        <f t="shared" si="147"/>
        <v>337000</v>
      </c>
    </row>
    <row r="9221" spans="1:10">
      <c r="A9221" t="s">
        <v>566</v>
      </c>
      <c r="B9221" t="s">
        <v>1359</v>
      </c>
      <c r="C9221" t="s">
        <v>608</v>
      </c>
      <c r="D9221">
        <v>2023</v>
      </c>
      <c r="E9221">
        <v>75000</v>
      </c>
      <c r="F9221">
        <v>0</v>
      </c>
      <c r="G9221">
        <v>0</v>
      </c>
      <c r="H9221">
        <v>0</v>
      </c>
      <c r="I9221">
        <v>75000</v>
      </c>
      <c r="J9221">
        <f t="shared" si="147"/>
        <v>75000</v>
      </c>
    </row>
    <row r="9222" spans="1:10">
      <c r="A9222" t="s">
        <v>566</v>
      </c>
      <c r="B9222" t="s">
        <v>1295</v>
      </c>
      <c r="C9222" t="s">
        <v>610</v>
      </c>
      <c r="D9222">
        <v>2023</v>
      </c>
      <c r="E9222">
        <v>69000</v>
      </c>
      <c r="F9222">
        <v>0</v>
      </c>
      <c r="G9222">
        <v>0</v>
      </c>
      <c r="H9222">
        <v>0</v>
      </c>
      <c r="I9222">
        <v>69000</v>
      </c>
      <c r="J9222">
        <f t="shared" si="147"/>
        <v>69000</v>
      </c>
    </row>
    <row r="9223" spans="1:10">
      <c r="A9223" t="s">
        <v>566</v>
      </c>
      <c r="B9223" t="s">
        <v>2715</v>
      </c>
      <c r="C9223" t="s">
        <v>1655</v>
      </c>
      <c r="D9223">
        <v>2023</v>
      </c>
      <c r="E9223">
        <v>1075000</v>
      </c>
      <c r="F9223">
        <v>0</v>
      </c>
      <c r="G9223">
        <v>0</v>
      </c>
      <c r="H9223">
        <v>0</v>
      </c>
      <c r="I9223">
        <v>1075000</v>
      </c>
      <c r="J9223">
        <f t="shared" si="147"/>
        <v>1075000</v>
      </c>
    </row>
    <row r="9224" spans="1:10">
      <c r="A9224" t="s">
        <v>566</v>
      </c>
      <c r="B9224" t="s">
        <v>2716</v>
      </c>
      <c r="C9224" t="s">
        <v>2701</v>
      </c>
      <c r="D9224">
        <v>2023</v>
      </c>
      <c r="E9224">
        <v>3220000</v>
      </c>
      <c r="F9224">
        <v>0</v>
      </c>
      <c r="G9224">
        <v>0</v>
      </c>
      <c r="H9224">
        <v>0</v>
      </c>
      <c r="I9224">
        <v>3220000</v>
      </c>
      <c r="J9224">
        <f t="shared" si="147"/>
        <v>3220000</v>
      </c>
    </row>
    <row r="9225" spans="1:10">
      <c r="A9225" t="s">
        <v>566</v>
      </c>
      <c r="B9225" t="s">
        <v>2717</v>
      </c>
      <c r="C9225" t="s">
        <v>2718</v>
      </c>
      <c r="D9225">
        <v>2023</v>
      </c>
      <c r="E9225">
        <v>300000</v>
      </c>
      <c r="F9225">
        <v>0</v>
      </c>
      <c r="G9225">
        <v>0</v>
      </c>
      <c r="H9225">
        <v>0</v>
      </c>
      <c r="I9225">
        <v>300000</v>
      </c>
      <c r="J9225">
        <f t="shared" si="147"/>
        <v>300000</v>
      </c>
    </row>
    <row r="9226" spans="1:10">
      <c r="A9226" t="s">
        <v>566</v>
      </c>
      <c r="B9226" t="s">
        <v>2719</v>
      </c>
      <c r="C9226" t="s">
        <v>2720</v>
      </c>
      <c r="D9226">
        <v>2023</v>
      </c>
      <c r="E9226">
        <v>76000</v>
      </c>
      <c r="F9226">
        <v>0</v>
      </c>
      <c r="G9226">
        <v>0</v>
      </c>
      <c r="H9226">
        <v>0</v>
      </c>
      <c r="I9226">
        <v>76000</v>
      </c>
      <c r="J9226">
        <f t="shared" si="147"/>
        <v>76000</v>
      </c>
    </row>
    <row r="9227" spans="1:10">
      <c r="A9227" t="s">
        <v>566</v>
      </c>
      <c r="B9227" t="s">
        <v>2061</v>
      </c>
      <c r="C9227" t="s">
        <v>1416</v>
      </c>
      <c r="D9227">
        <v>2023</v>
      </c>
      <c r="E9227">
        <v>2500000</v>
      </c>
      <c r="F9227">
        <v>0</v>
      </c>
      <c r="G9227">
        <v>0</v>
      </c>
      <c r="H9227">
        <v>0</v>
      </c>
      <c r="I9227">
        <v>2500000</v>
      </c>
      <c r="J9227">
        <f t="shared" si="147"/>
        <v>2500000</v>
      </c>
    </row>
    <row r="9228" spans="1:10">
      <c r="A9228" t="s">
        <v>566</v>
      </c>
      <c r="B9228" t="s">
        <v>2062</v>
      </c>
      <c r="C9228" t="s">
        <v>618</v>
      </c>
      <c r="D9228">
        <v>2023</v>
      </c>
      <c r="E9228">
        <v>633000</v>
      </c>
      <c r="F9228">
        <v>0</v>
      </c>
      <c r="G9228">
        <v>0</v>
      </c>
      <c r="H9228">
        <v>0</v>
      </c>
      <c r="I9228">
        <v>633000</v>
      </c>
      <c r="J9228">
        <f t="shared" si="147"/>
        <v>633000</v>
      </c>
    </row>
    <row r="9229" spans="1:10">
      <c r="A9229" t="s">
        <v>566</v>
      </c>
      <c r="B9229" t="s">
        <v>1212</v>
      </c>
      <c r="C9229" t="s">
        <v>620</v>
      </c>
      <c r="D9229">
        <v>2023</v>
      </c>
      <c r="E9229">
        <v>1000000</v>
      </c>
      <c r="F9229">
        <v>0</v>
      </c>
      <c r="G9229">
        <v>0</v>
      </c>
      <c r="H9229">
        <v>0</v>
      </c>
      <c r="I9229">
        <v>1000000</v>
      </c>
      <c r="J9229">
        <f t="shared" si="147"/>
        <v>1000000</v>
      </c>
    </row>
    <row r="9230" spans="1:10">
      <c r="A9230" t="s">
        <v>566</v>
      </c>
      <c r="B9230" t="s">
        <v>2063</v>
      </c>
      <c r="C9230" t="s">
        <v>1784</v>
      </c>
      <c r="D9230">
        <v>2023</v>
      </c>
      <c r="E9230">
        <v>100000</v>
      </c>
      <c r="F9230">
        <v>0</v>
      </c>
      <c r="G9230">
        <v>0</v>
      </c>
      <c r="H9230">
        <v>0</v>
      </c>
      <c r="I9230">
        <v>100000</v>
      </c>
      <c r="J9230">
        <f t="shared" si="147"/>
        <v>100000</v>
      </c>
    </row>
    <row r="9231" spans="1:10">
      <c r="A9231" t="s">
        <v>566</v>
      </c>
      <c r="B9231" t="s">
        <v>2373</v>
      </c>
      <c r="C9231" t="s">
        <v>2187</v>
      </c>
      <c r="D9231">
        <v>2023</v>
      </c>
      <c r="E9231">
        <v>350000</v>
      </c>
      <c r="F9231">
        <v>0</v>
      </c>
      <c r="G9231">
        <v>0</v>
      </c>
      <c r="H9231">
        <v>0</v>
      </c>
      <c r="I9231">
        <v>350000</v>
      </c>
      <c r="J9231">
        <f t="shared" si="147"/>
        <v>350000</v>
      </c>
    </row>
    <row r="9232" spans="1:10">
      <c r="A9232" t="s">
        <v>566</v>
      </c>
      <c r="B9232" t="s">
        <v>1391</v>
      </c>
      <c r="C9232" t="s">
        <v>1174</v>
      </c>
      <c r="D9232">
        <v>2023</v>
      </c>
      <c r="E9232">
        <v>2835000</v>
      </c>
      <c r="F9232">
        <v>0</v>
      </c>
      <c r="G9232">
        <v>0</v>
      </c>
      <c r="H9232">
        <v>0</v>
      </c>
      <c r="I9232">
        <v>2835000</v>
      </c>
      <c r="J9232">
        <f t="shared" si="147"/>
        <v>2835000</v>
      </c>
    </row>
    <row r="9233" spans="1:10">
      <c r="A9233" t="s">
        <v>566</v>
      </c>
      <c r="B9233" t="s">
        <v>2721</v>
      </c>
      <c r="C9233" t="s">
        <v>948</v>
      </c>
      <c r="D9233">
        <v>2023</v>
      </c>
      <c r="E9233">
        <v>3500000</v>
      </c>
      <c r="F9233">
        <v>0</v>
      </c>
      <c r="G9233">
        <v>0</v>
      </c>
      <c r="H9233">
        <v>0</v>
      </c>
      <c r="I9233">
        <v>3500000</v>
      </c>
      <c r="J9233">
        <f t="shared" si="147"/>
        <v>3500000</v>
      </c>
    </row>
    <row r="9234" spans="1:10">
      <c r="A9234" t="s">
        <v>566</v>
      </c>
      <c r="B9234" t="s">
        <v>2648</v>
      </c>
      <c r="C9234" t="s">
        <v>1683</v>
      </c>
      <c r="D9234">
        <v>2023</v>
      </c>
      <c r="E9234">
        <v>1064000</v>
      </c>
      <c r="F9234">
        <v>0</v>
      </c>
      <c r="G9234">
        <v>0</v>
      </c>
      <c r="H9234">
        <v>0</v>
      </c>
      <c r="I9234">
        <v>1064000</v>
      </c>
      <c r="J9234">
        <f t="shared" si="147"/>
        <v>1064000</v>
      </c>
    </row>
    <row r="9235" spans="1:10">
      <c r="A9235" t="s">
        <v>566</v>
      </c>
      <c r="B9235" t="s">
        <v>2581</v>
      </c>
      <c r="C9235" t="s">
        <v>2582</v>
      </c>
      <c r="D9235">
        <v>2023</v>
      </c>
      <c r="E9235">
        <v>500000</v>
      </c>
      <c r="F9235">
        <v>0</v>
      </c>
      <c r="G9235">
        <v>0</v>
      </c>
      <c r="H9235">
        <v>0</v>
      </c>
      <c r="I9235">
        <v>500000</v>
      </c>
      <c r="J9235">
        <f t="shared" si="147"/>
        <v>500000</v>
      </c>
    </row>
    <row r="9236" spans="1:10">
      <c r="A9236" t="s">
        <v>566</v>
      </c>
      <c r="B9236" t="s">
        <v>987</v>
      </c>
      <c r="C9236" t="s">
        <v>988</v>
      </c>
      <c r="D9236">
        <v>2023</v>
      </c>
      <c r="E9236">
        <v>1000000</v>
      </c>
      <c r="F9236">
        <v>0</v>
      </c>
      <c r="G9236">
        <v>0</v>
      </c>
      <c r="H9236">
        <v>0</v>
      </c>
      <c r="I9236">
        <v>1000000</v>
      </c>
      <c r="J9236">
        <f t="shared" si="147"/>
        <v>1000000</v>
      </c>
    </row>
    <row r="9237" spans="1:10">
      <c r="A9237" t="s">
        <v>566</v>
      </c>
      <c r="B9237" t="s">
        <v>1757</v>
      </c>
      <c r="C9237" t="s">
        <v>1758</v>
      </c>
      <c r="D9237">
        <v>2023</v>
      </c>
      <c r="E9237">
        <v>500000</v>
      </c>
      <c r="F9237">
        <v>0</v>
      </c>
      <c r="G9237">
        <v>0</v>
      </c>
      <c r="H9237">
        <v>0</v>
      </c>
      <c r="I9237">
        <v>500000</v>
      </c>
      <c r="J9237">
        <f t="shared" si="147"/>
        <v>500000</v>
      </c>
    </row>
    <row r="9238" spans="1:10">
      <c r="A9238" t="s">
        <v>566</v>
      </c>
      <c r="B9238" t="s">
        <v>2263</v>
      </c>
      <c r="C9238" t="s">
        <v>2264</v>
      </c>
      <c r="D9238">
        <v>2023</v>
      </c>
      <c r="E9238">
        <v>250000</v>
      </c>
      <c r="F9238">
        <v>0</v>
      </c>
      <c r="G9238">
        <v>0</v>
      </c>
      <c r="H9238">
        <v>0</v>
      </c>
      <c r="I9238">
        <v>250000</v>
      </c>
      <c r="J9238">
        <f t="shared" si="147"/>
        <v>250000</v>
      </c>
    </row>
    <row r="9239" spans="1:10">
      <c r="A9239" t="s">
        <v>566</v>
      </c>
      <c r="B9239" t="s">
        <v>1080</v>
      </c>
      <c r="C9239" t="s">
        <v>592</v>
      </c>
      <c r="D9239">
        <v>2023</v>
      </c>
      <c r="E9239">
        <v>500000</v>
      </c>
      <c r="F9239">
        <v>0</v>
      </c>
      <c r="G9239">
        <v>0</v>
      </c>
      <c r="H9239">
        <v>0</v>
      </c>
      <c r="I9239">
        <v>500000</v>
      </c>
      <c r="J9239">
        <f t="shared" si="147"/>
        <v>500000</v>
      </c>
    </row>
    <row r="9240" spans="1:10">
      <c r="A9240" t="s">
        <v>566</v>
      </c>
      <c r="B9240" t="s">
        <v>1131</v>
      </c>
      <c r="C9240" t="s">
        <v>1132</v>
      </c>
      <c r="D9240">
        <v>2023</v>
      </c>
      <c r="E9240">
        <v>1000000</v>
      </c>
      <c r="F9240">
        <v>0</v>
      </c>
      <c r="G9240">
        <v>0</v>
      </c>
      <c r="H9240">
        <v>0</v>
      </c>
      <c r="I9240">
        <v>1000000</v>
      </c>
      <c r="J9240">
        <f t="shared" si="147"/>
        <v>1000000</v>
      </c>
    </row>
    <row r="9241" spans="1:10">
      <c r="A9241" t="s">
        <v>566</v>
      </c>
      <c r="B9241" t="s">
        <v>1761</v>
      </c>
      <c r="C9241" t="s">
        <v>1762</v>
      </c>
      <c r="D9241">
        <v>2023</v>
      </c>
      <c r="E9241">
        <v>250000</v>
      </c>
      <c r="F9241">
        <v>0</v>
      </c>
      <c r="G9241">
        <v>0</v>
      </c>
      <c r="H9241">
        <v>0</v>
      </c>
      <c r="I9241">
        <v>250000</v>
      </c>
      <c r="J9241">
        <f t="shared" si="147"/>
        <v>250000</v>
      </c>
    </row>
    <row r="9242" spans="1:10">
      <c r="A9242" t="s">
        <v>566</v>
      </c>
      <c r="B9242" t="s">
        <v>1767</v>
      </c>
      <c r="C9242" t="s">
        <v>1768</v>
      </c>
      <c r="D9242">
        <v>2023</v>
      </c>
      <c r="E9242">
        <v>125000</v>
      </c>
      <c r="F9242">
        <v>0</v>
      </c>
      <c r="G9242">
        <v>0</v>
      </c>
      <c r="H9242">
        <v>0</v>
      </c>
      <c r="I9242">
        <v>125000</v>
      </c>
      <c r="J9242">
        <f t="shared" si="147"/>
        <v>125000</v>
      </c>
    </row>
    <row r="9243" spans="1:10">
      <c r="A9243" t="s">
        <v>566</v>
      </c>
      <c r="B9243" t="s">
        <v>2477</v>
      </c>
      <c r="C9243" t="s">
        <v>2478</v>
      </c>
      <c r="D9243">
        <v>2023</v>
      </c>
      <c r="E9243">
        <v>74000</v>
      </c>
      <c r="F9243">
        <v>0</v>
      </c>
      <c r="G9243">
        <v>0</v>
      </c>
      <c r="H9243">
        <v>0</v>
      </c>
      <c r="I9243">
        <v>74000</v>
      </c>
      <c r="J9243">
        <f t="shared" si="147"/>
        <v>74000</v>
      </c>
    </row>
    <row r="9244" spans="1:10">
      <c r="A9244" t="s">
        <v>566</v>
      </c>
      <c r="B9244" t="s">
        <v>1145</v>
      </c>
      <c r="C9244" t="s">
        <v>1146</v>
      </c>
      <c r="D9244">
        <v>2023</v>
      </c>
      <c r="E9244">
        <v>1000000</v>
      </c>
      <c r="F9244">
        <v>0</v>
      </c>
      <c r="G9244">
        <v>0</v>
      </c>
      <c r="H9244">
        <v>0</v>
      </c>
      <c r="I9244">
        <v>1000000</v>
      </c>
      <c r="J9244">
        <f t="shared" si="147"/>
        <v>1000000</v>
      </c>
    </row>
    <row r="9245" spans="1:10">
      <c r="A9245" t="s">
        <v>566</v>
      </c>
      <c r="B9245" t="s">
        <v>2649</v>
      </c>
      <c r="C9245" t="s">
        <v>2442</v>
      </c>
      <c r="D9245">
        <v>2023</v>
      </c>
      <c r="E9245">
        <v>200000</v>
      </c>
      <c r="F9245">
        <v>0</v>
      </c>
      <c r="G9245">
        <v>0</v>
      </c>
      <c r="H9245">
        <v>0</v>
      </c>
      <c r="I9245">
        <v>200000</v>
      </c>
      <c r="J9245">
        <f t="shared" si="147"/>
        <v>200000</v>
      </c>
    </row>
    <row r="9246" spans="1:10">
      <c r="A9246" t="s">
        <v>566</v>
      </c>
      <c r="B9246" t="s">
        <v>2650</v>
      </c>
      <c r="C9246" t="s">
        <v>2048</v>
      </c>
      <c r="D9246">
        <v>2023</v>
      </c>
      <c r="E9246">
        <v>250000</v>
      </c>
      <c r="F9246">
        <v>0</v>
      </c>
      <c r="G9246">
        <v>0</v>
      </c>
      <c r="H9246">
        <v>0</v>
      </c>
      <c r="I9246">
        <v>250000</v>
      </c>
      <c r="J9246">
        <f t="shared" si="147"/>
        <v>250000</v>
      </c>
    </row>
    <row r="9247" spans="1:10">
      <c r="A9247" t="s">
        <v>566</v>
      </c>
      <c r="B9247" t="s">
        <v>643</v>
      </c>
      <c r="C9247" t="s">
        <v>644</v>
      </c>
      <c r="D9247">
        <v>2023</v>
      </c>
      <c r="E9247">
        <v>214000</v>
      </c>
      <c r="F9247">
        <v>0</v>
      </c>
      <c r="G9247">
        <v>0</v>
      </c>
      <c r="H9247">
        <v>0</v>
      </c>
      <c r="I9247">
        <v>214000</v>
      </c>
      <c r="J9247">
        <f t="shared" si="147"/>
        <v>214000</v>
      </c>
    </row>
    <row r="9248" spans="1:10">
      <c r="A9248" t="s">
        <v>566</v>
      </c>
      <c r="B9248" t="s">
        <v>2651</v>
      </c>
      <c r="C9248" t="s">
        <v>2652</v>
      </c>
      <c r="D9248">
        <v>2023</v>
      </c>
      <c r="E9248">
        <v>250000</v>
      </c>
      <c r="F9248">
        <v>0</v>
      </c>
      <c r="G9248">
        <v>0</v>
      </c>
      <c r="H9248">
        <v>0</v>
      </c>
      <c r="I9248">
        <v>250000</v>
      </c>
      <c r="J9248">
        <f t="shared" si="147"/>
        <v>250000</v>
      </c>
    </row>
    <row r="9249" spans="1:10">
      <c r="A9249" t="s">
        <v>566</v>
      </c>
      <c r="B9249" t="s">
        <v>992</v>
      </c>
      <c r="C9249" t="s">
        <v>993</v>
      </c>
      <c r="D9249">
        <v>2023</v>
      </c>
      <c r="E9249">
        <v>120000</v>
      </c>
      <c r="F9249">
        <v>0</v>
      </c>
      <c r="G9249">
        <v>0</v>
      </c>
      <c r="H9249">
        <v>0</v>
      </c>
      <c r="I9249">
        <v>120000</v>
      </c>
      <c r="J9249">
        <f t="shared" si="147"/>
        <v>120000</v>
      </c>
    </row>
    <row r="9250" spans="1:10">
      <c r="A9250" t="s">
        <v>566</v>
      </c>
      <c r="B9250" t="s">
        <v>1771</v>
      </c>
      <c r="C9250" t="s">
        <v>1516</v>
      </c>
      <c r="D9250">
        <v>2023</v>
      </c>
      <c r="E9250">
        <v>500000</v>
      </c>
      <c r="F9250">
        <v>0</v>
      </c>
      <c r="G9250">
        <v>0</v>
      </c>
      <c r="H9250">
        <v>0</v>
      </c>
      <c r="I9250">
        <v>500000</v>
      </c>
      <c r="J9250">
        <f t="shared" si="147"/>
        <v>500000</v>
      </c>
    </row>
    <row r="9251" spans="1:10">
      <c r="A9251" t="s">
        <v>566</v>
      </c>
      <c r="B9251" t="s">
        <v>645</v>
      </c>
      <c r="C9251" t="s">
        <v>646</v>
      </c>
      <c r="D9251">
        <v>2023</v>
      </c>
      <c r="E9251">
        <v>225000</v>
      </c>
      <c r="F9251">
        <v>0</v>
      </c>
      <c r="G9251">
        <v>0</v>
      </c>
      <c r="H9251">
        <v>0</v>
      </c>
      <c r="I9251">
        <v>225000</v>
      </c>
      <c r="J9251">
        <f t="shared" si="147"/>
        <v>225000</v>
      </c>
    </row>
    <row r="9252" spans="1:10">
      <c r="A9252" t="s">
        <v>566</v>
      </c>
      <c r="B9252" t="s">
        <v>1165</v>
      </c>
      <c r="C9252" t="s">
        <v>1166</v>
      </c>
      <c r="D9252">
        <v>2023</v>
      </c>
      <c r="E9252">
        <v>500000</v>
      </c>
      <c r="F9252">
        <v>0</v>
      </c>
      <c r="G9252">
        <v>0</v>
      </c>
      <c r="H9252">
        <v>0</v>
      </c>
      <c r="I9252">
        <v>500000</v>
      </c>
      <c r="J9252">
        <f t="shared" si="147"/>
        <v>500000</v>
      </c>
    </row>
    <row r="9253" spans="1:10">
      <c r="A9253" t="s">
        <v>566</v>
      </c>
      <c r="B9253" t="s">
        <v>647</v>
      </c>
      <c r="C9253" t="s">
        <v>610</v>
      </c>
      <c r="D9253">
        <v>2023</v>
      </c>
      <c r="E9253">
        <v>69000</v>
      </c>
      <c r="F9253">
        <v>0</v>
      </c>
      <c r="G9253">
        <v>0</v>
      </c>
      <c r="H9253">
        <v>0</v>
      </c>
      <c r="I9253">
        <v>69000</v>
      </c>
      <c r="J9253">
        <f t="shared" si="147"/>
        <v>69000</v>
      </c>
    </row>
    <row r="9254" spans="1:10">
      <c r="A9254" t="s">
        <v>566</v>
      </c>
      <c r="B9254" t="s">
        <v>659</v>
      </c>
      <c r="C9254" t="s">
        <v>620</v>
      </c>
      <c r="D9254">
        <v>2023</v>
      </c>
      <c r="E9254">
        <v>100000</v>
      </c>
      <c r="F9254">
        <v>0</v>
      </c>
      <c r="G9254">
        <v>0</v>
      </c>
      <c r="H9254">
        <v>0</v>
      </c>
      <c r="I9254">
        <v>100000</v>
      </c>
      <c r="J9254">
        <f t="shared" si="147"/>
        <v>100000</v>
      </c>
    </row>
    <row r="9255" spans="1:10">
      <c r="A9255" t="s">
        <v>566</v>
      </c>
      <c r="B9255" t="s">
        <v>1783</v>
      </c>
      <c r="C9255" t="s">
        <v>1784</v>
      </c>
      <c r="D9255">
        <v>2023</v>
      </c>
      <c r="E9255">
        <v>100000</v>
      </c>
      <c r="F9255">
        <v>0</v>
      </c>
      <c r="G9255">
        <v>0</v>
      </c>
      <c r="H9255">
        <v>0</v>
      </c>
      <c r="I9255">
        <v>100000</v>
      </c>
      <c r="J9255">
        <f t="shared" si="147"/>
        <v>100000</v>
      </c>
    </row>
    <row r="9256" spans="1:10">
      <c r="A9256" t="s">
        <v>566</v>
      </c>
      <c r="B9256" t="s">
        <v>1173</v>
      </c>
      <c r="C9256" t="s">
        <v>1174</v>
      </c>
      <c r="D9256">
        <v>2023</v>
      </c>
      <c r="E9256">
        <v>250000</v>
      </c>
      <c r="F9256">
        <v>0</v>
      </c>
      <c r="G9256">
        <v>0</v>
      </c>
      <c r="H9256">
        <v>0</v>
      </c>
      <c r="I9256">
        <v>250000</v>
      </c>
      <c r="J9256">
        <f t="shared" si="147"/>
        <v>250000</v>
      </c>
    </row>
    <row r="9257" spans="1:10">
      <c r="A9257" t="s">
        <v>566</v>
      </c>
      <c r="B9257" t="s">
        <v>947</v>
      </c>
      <c r="C9257" t="s">
        <v>948</v>
      </c>
      <c r="D9257">
        <v>2023</v>
      </c>
      <c r="E9257">
        <v>250000</v>
      </c>
      <c r="F9257">
        <v>0</v>
      </c>
      <c r="G9257">
        <v>0</v>
      </c>
      <c r="H9257">
        <v>0</v>
      </c>
      <c r="I9257">
        <v>250000</v>
      </c>
      <c r="J9257">
        <f t="shared" si="147"/>
        <v>250000</v>
      </c>
    </row>
    <row r="9258" spans="1:10">
      <c r="A9258" t="s">
        <v>566</v>
      </c>
      <c r="B9258" t="s">
        <v>1656</v>
      </c>
      <c r="C9258" t="s">
        <v>586</v>
      </c>
      <c r="D9258">
        <v>2023</v>
      </c>
      <c r="E9258">
        <v>500000</v>
      </c>
      <c r="F9258">
        <v>0</v>
      </c>
      <c r="G9258">
        <v>0</v>
      </c>
      <c r="H9258">
        <v>0</v>
      </c>
      <c r="I9258">
        <v>500000</v>
      </c>
      <c r="J9258">
        <f t="shared" si="147"/>
        <v>500000</v>
      </c>
    </row>
    <row r="9259" spans="1:10">
      <c r="A9259" t="s">
        <v>566</v>
      </c>
      <c r="B9259" t="s">
        <v>2481</v>
      </c>
      <c r="C9259" t="s">
        <v>1645</v>
      </c>
      <c r="D9259">
        <v>2023</v>
      </c>
      <c r="E9259">
        <v>500000</v>
      </c>
      <c r="F9259">
        <v>0</v>
      </c>
      <c r="G9259">
        <v>0</v>
      </c>
      <c r="H9259">
        <v>0</v>
      </c>
      <c r="I9259">
        <v>500000</v>
      </c>
      <c r="J9259">
        <f t="shared" ref="J9259:J9322" si="148">AVERAGEIF(E9259:H9259, "&gt;0")</f>
        <v>500000</v>
      </c>
    </row>
    <row r="9260" spans="1:10">
      <c r="A9260" t="s">
        <v>566</v>
      </c>
      <c r="B9260" t="s">
        <v>666</v>
      </c>
      <c r="C9260" t="s">
        <v>667</v>
      </c>
      <c r="D9260">
        <v>2023</v>
      </c>
      <c r="E9260">
        <v>500000</v>
      </c>
      <c r="F9260">
        <v>0</v>
      </c>
      <c r="G9260">
        <v>0</v>
      </c>
      <c r="H9260">
        <v>0</v>
      </c>
      <c r="I9260">
        <v>500000</v>
      </c>
      <c r="J9260">
        <f t="shared" si="148"/>
        <v>500000</v>
      </c>
    </row>
    <row r="9261" spans="1:10">
      <c r="A9261" t="s">
        <v>566</v>
      </c>
      <c r="B9261" t="s">
        <v>671</v>
      </c>
      <c r="C9261" t="s">
        <v>672</v>
      </c>
      <c r="D9261">
        <v>2023</v>
      </c>
      <c r="E9261">
        <v>3000000</v>
      </c>
      <c r="F9261">
        <v>0</v>
      </c>
      <c r="G9261">
        <v>0</v>
      </c>
      <c r="H9261">
        <v>0</v>
      </c>
      <c r="I9261">
        <v>3000000</v>
      </c>
      <c r="J9261">
        <f t="shared" si="148"/>
        <v>3000000</v>
      </c>
    </row>
    <row r="9262" spans="1:10">
      <c r="A9262" t="s">
        <v>566</v>
      </c>
      <c r="B9262" t="s">
        <v>677</v>
      </c>
      <c r="C9262" t="s">
        <v>678</v>
      </c>
      <c r="D9262">
        <v>2023</v>
      </c>
      <c r="E9262">
        <v>2000000</v>
      </c>
      <c r="F9262">
        <v>0</v>
      </c>
      <c r="G9262">
        <v>0</v>
      </c>
      <c r="H9262">
        <v>0</v>
      </c>
      <c r="I9262">
        <v>2000000</v>
      </c>
      <c r="J9262">
        <f t="shared" si="148"/>
        <v>2000000</v>
      </c>
    </row>
    <row r="9263" spans="1:10">
      <c r="A9263" t="s">
        <v>566</v>
      </c>
      <c r="B9263" t="s">
        <v>1081</v>
      </c>
      <c r="C9263" t="s">
        <v>1082</v>
      </c>
      <c r="D9263">
        <v>2023</v>
      </c>
      <c r="E9263">
        <v>71000</v>
      </c>
      <c r="F9263">
        <v>0</v>
      </c>
      <c r="G9263">
        <v>0</v>
      </c>
      <c r="H9263">
        <v>0</v>
      </c>
      <c r="I9263">
        <v>71000</v>
      </c>
      <c r="J9263">
        <f t="shared" si="148"/>
        <v>71000</v>
      </c>
    </row>
    <row r="9264" spans="1:10">
      <c r="A9264" t="s">
        <v>566</v>
      </c>
      <c r="B9264" t="s">
        <v>1657</v>
      </c>
      <c r="C9264" t="s">
        <v>1658</v>
      </c>
      <c r="D9264">
        <v>2023</v>
      </c>
      <c r="E9264">
        <v>500000</v>
      </c>
      <c r="F9264">
        <v>0</v>
      </c>
      <c r="G9264">
        <v>0</v>
      </c>
      <c r="H9264">
        <v>0</v>
      </c>
      <c r="I9264">
        <v>500000</v>
      </c>
      <c r="J9264">
        <f t="shared" si="148"/>
        <v>500000</v>
      </c>
    </row>
    <row r="9265" spans="1:10">
      <c r="A9265" t="s">
        <v>566</v>
      </c>
      <c r="B9265" t="s">
        <v>1037</v>
      </c>
      <c r="C9265" t="s">
        <v>588</v>
      </c>
      <c r="D9265">
        <v>2023</v>
      </c>
      <c r="E9265">
        <v>500000</v>
      </c>
      <c r="F9265">
        <v>0</v>
      </c>
      <c r="G9265">
        <v>0</v>
      </c>
      <c r="H9265">
        <v>0</v>
      </c>
      <c r="I9265">
        <v>500000</v>
      </c>
      <c r="J9265">
        <f t="shared" si="148"/>
        <v>500000</v>
      </c>
    </row>
    <row r="9266" spans="1:10">
      <c r="A9266" t="s">
        <v>566</v>
      </c>
      <c r="B9266" t="s">
        <v>1058</v>
      </c>
      <c r="C9266" t="s">
        <v>1059</v>
      </c>
      <c r="D9266">
        <v>2023</v>
      </c>
      <c r="E9266">
        <v>579000</v>
      </c>
      <c r="F9266">
        <v>0</v>
      </c>
      <c r="G9266">
        <v>0</v>
      </c>
      <c r="H9266">
        <v>0</v>
      </c>
      <c r="I9266">
        <v>579000</v>
      </c>
      <c r="J9266">
        <f t="shared" si="148"/>
        <v>579000</v>
      </c>
    </row>
    <row r="9267" spans="1:10">
      <c r="A9267" t="s">
        <v>566</v>
      </c>
      <c r="B9267" t="s">
        <v>1792</v>
      </c>
      <c r="C9267" t="s">
        <v>1438</v>
      </c>
      <c r="D9267">
        <v>2023</v>
      </c>
      <c r="E9267">
        <v>451000</v>
      </c>
      <c r="F9267">
        <v>0</v>
      </c>
      <c r="G9267">
        <v>0</v>
      </c>
      <c r="H9267">
        <v>0</v>
      </c>
      <c r="I9267">
        <v>451000</v>
      </c>
      <c r="J9267">
        <f t="shared" si="148"/>
        <v>451000</v>
      </c>
    </row>
    <row r="9268" spans="1:10">
      <c r="A9268" t="s">
        <v>566</v>
      </c>
      <c r="B9268" t="s">
        <v>1137</v>
      </c>
      <c r="C9268" t="s">
        <v>1138</v>
      </c>
      <c r="D9268">
        <v>2023</v>
      </c>
      <c r="E9268">
        <v>500000</v>
      </c>
      <c r="F9268">
        <v>0</v>
      </c>
      <c r="G9268">
        <v>0</v>
      </c>
      <c r="H9268">
        <v>0</v>
      </c>
      <c r="I9268">
        <v>500000</v>
      </c>
      <c r="J9268">
        <f t="shared" si="148"/>
        <v>500000</v>
      </c>
    </row>
    <row r="9269" spans="1:10">
      <c r="A9269" t="s">
        <v>566</v>
      </c>
      <c r="B9269" t="s">
        <v>989</v>
      </c>
      <c r="C9269" t="s">
        <v>990</v>
      </c>
      <c r="D9269">
        <v>2023</v>
      </c>
      <c r="E9269">
        <v>250000</v>
      </c>
      <c r="F9269">
        <v>0</v>
      </c>
      <c r="G9269">
        <v>0</v>
      </c>
      <c r="H9269">
        <v>0</v>
      </c>
      <c r="I9269">
        <v>250000</v>
      </c>
      <c r="J9269">
        <f t="shared" si="148"/>
        <v>250000</v>
      </c>
    </row>
    <row r="9270" spans="1:10">
      <c r="A9270" t="s">
        <v>566</v>
      </c>
      <c r="B9270" t="s">
        <v>680</v>
      </c>
      <c r="C9270" t="s">
        <v>681</v>
      </c>
      <c r="D9270">
        <v>2023</v>
      </c>
      <c r="E9270">
        <v>120000</v>
      </c>
      <c r="F9270">
        <v>0</v>
      </c>
      <c r="G9270">
        <v>0</v>
      </c>
      <c r="H9270">
        <v>0</v>
      </c>
      <c r="I9270">
        <v>120000</v>
      </c>
      <c r="J9270">
        <f t="shared" si="148"/>
        <v>120000</v>
      </c>
    </row>
    <row r="9271" spans="1:10">
      <c r="A9271" t="s">
        <v>566</v>
      </c>
      <c r="B9271" t="s">
        <v>1129</v>
      </c>
      <c r="C9271" t="s">
        <v>594</v>
      </c>
      <c r="D9271">
        <v>2023</v>
      </c>
      <c r="E9271">
        <v>300000</v>
      </c>
      <c r="F9271">
        <v>0</v>
      </c>
      <c r="G9271">
        <v>0</v>
      </c>
      <c r="H9271">
        <v>0</v>
      </c>
      <c r="I9271">
        <v>300000</v>
      </c>
      <c r="J9271">
        <f t="shared" si="148"/>
        <v>300000</v>
      </c>
    </row>
    <row r="9272" spans="1:10">
      <c r="A9272" t="s">
        <v>566</v>
      </c>
      <c r="B9272" t="s">
        <v>2286</v>
      </c>
      <c r="C9272" t="s">
        <v>1348</v>
      </c>
      <c r="D9272">
        <v>2023</v>
      </c>
      <c r="E9272">
        <v>2000000</v>
      </c>
      <c r="F9272">
        <v>0</v>
      </c>
      <c r="G9272">
        <v>0</v>
      </c>
      <c r="H9272">
        <v>0</v>
      </c>
      <c r="I9272">
        <v>2000000</v>
      </c>
      <c r="J9272">
        <f t="shared" si="148"/>
        <v>2000000</v>
      </c>
    </row>
    <row r="9273" spans="1:10">
      <c r="A9273" t="s">
        <v>566</v>
      </c>
      <c r="B9273" t="s">
        <v>1793</v>
      </c>
      <c r="C9273" t="s">
        <v>1775</v>
      </c>
      <c r="D9273">
        <v>2023</v>
      </c>
      <c r="E9273">
        <v>130000</v>
      </c>
      <c r="F9273">
        <v>0</v>
      </c>
      <c r="G9273">
        <v>0</v>
      </c>
      <c r="H9273">
        <v>0</v>
      </c>
      <c r="I9273">
        <v>130000</v>
      </c>
      <c r="J9273">
        <f t="shared" si="148"/>
        <v>130000</v>
      </c>
    </row>
    <row r="9274" spans="1:10">
      <c r="A9274" t="s">
        <v>691</v>
      </c>
      <c r="B9274" t="s">
        <v>692</v>
      </c>
      <c r="C9274" t="s">
        <v>693</v>
      </c>
      <c r="D9274">
        <v>2023</v>
      </c>
      <c r="E9274">
        <v>85760455</v>
      </c>
      <c r="F9274">
        <v>70219000</v>
      </c>
      <c r="G9274">
        <v>171202000</v>
      </c>
      <c r="H9274">
        <v>98058000</v>
      </c>
      <c r="I9274">
        <v>425239455</v>
      </c>
      <c r="J9274">
        <f t="shared" si="148"/>
        <v>106309863.75</v>
      </c>
    </row>
    <row r="9275" spans="1:10">
      <c r="A9275" t="s">
        <v>691</v>
      </c>
      <c r="B9275" t="s">
        <v>694</v>
      </c>
      <c r="C9275" t="s">
        <v>695</v>
      </c>
      <c r="D9275">
        <v>2023</v>
      </c>
      <c r="E9275">
        <v>1228707</v>
      </c>
      <c r="F9275">
        <v>4124000</v>
      </c>
      <c r="G9275">
        <v>18782000</v>
      </c>
      <c r="H9275">
        <v>0</v>
      </c>
      <c r="I9275">
        <v>24134707</v>
      </c>
      <c r="J9275">
        <f t="shared" si="148"/>
        <v>8044902.333333333</v>
      </c>
    </row>
    <row r="9276" spans="1:10">
      <c r="A9276" t="s">
        <v>691</v>
      </c>
      <c r="B9276" t="s">
        <v>1794</v>
      </c>
      <c r="C9276" t="s">
        <v>1795</v>
      </c>
      <c r="D9276">
        <v>2023</v>
      </c>
      <c r="E9276">
        <v>0</v>
      </c>
      <c r="F9276">
        <v>10960813</v>
      </c>
      <c r="G9276">
        <v>1265000</v>
      </c>
      <c r="H9276">
        <v>0</v>
      </c>
      <c r="I9276">
        <v>12225813</v>
      </c>
      <c r="J9276">
        <f t="shared" si="148"/>
        <v>6112906.5</v>
      </c>
    </row>
    <row r="9277" spans="1:10">
      <c r="A9277" t="s">
        <v>691</v>
      </c>
      <c r="B9277" t="s">
        <v>696</v>
      </c>
      <c r="C9277" t="s">
        <v>697</v>
      </c>
      <c r="D9277">
        <v>2023</v>
      </c>
      <c r="E9277">
        <v>2821550</v>
      </c>
      <c r="F9277">
        <v>220000</v>
      </c>
      <c r="G9277">
        <v>0</v>
      </c>
      <c r="H9277">
        <v>4200000</v>
      </c>
      <c r="I9277">
        <v>7241550</v>
      </c>
      <c r="J9277">
        <f t="shared" si="148"/>
        <v>2413850</v>
      </c>
    </row>
    <row r="9278" spans="1:10">
      <c r="A9278" t="s">
        <v>691</v>
      </c>
      <c r="B9278" t="s">
        <v>698</v>
      </c>
      <c r="C9278" t="s">
        <v>699</v>
      </c>
      <c r="D9278">
        <v>2023</v>
      </c>
      <c r="E9278">
        <v>460599</v>
      </c>
      <c r="F9278">
        <v>0</v>
      </c>
      <c r="G9278">
        <v>525000</v>
      </c>
      <c r="H9278">
        <v>0</v>
      </c>
      <c r="I9278">
        <v>985599</v>
      </c>
      <c r="J9278">
        <f t="shared" si="148"/>
        <v>492799.5</v>
      </c>
    </row>
    <row r="9279" spans="1:10">
      <c r="A9279" t="s">
        <v>691</v>
      </c>
      <c r="B9279" t="s">
        <v>700</v>
      </c>
      <c r="C9279" t="s">
        <v>701</v>
      </c>
      <c r="D9279">
        <v>2023</v>
      </c>
      <c r="E9279">
        <v>5880000</v>
      </c>
      <c r="F9279">
        <v>18000000</v>
      </c>
      <c r="G9279">
        <v>0</v>
      </c>
      <c r="H9279">
        <v>0</v>
      </c>
      <c r="I9279">
        <v>23880000</v>
      </c>
      <c r="J9279">
        <f t="shared" si="148"/>
        <v>11940000</v>
      </c>
    </row>
    <row r="9280" spans="1:10">
      <c r="A9280" t="s">
        <v>691</v>
      </c>
      <c r="B9280" t="s">
        <v>2206</v>
      </c>
      <c r="C9280" t="s">
        <v>2207</v>
      </c>
      <c r="D9280">
        <v>2023</v>
      </c>
      <c r="E9280">
        <v>4258000</v>
      </c>
      <c r="F9280">
        <v>0</v>
      </c>
      <c r="G9280">
        <v>0</v>
      </c>
      <c r="H9280">
        <v>0</v>
      </c>
      <c r="I9280">
        <v>4258000</v>
      </c>
      <c r="J9280">
        <f t="shared" si="148"/>
        <v>4258000</v>
      </c>
    </row>
    <row r="9281" spans="1:10">
      <c r="A9281" t="s">
        <v>691</v>
      </c>
      <c r="B9281" t="s">
        <v>702</v>
      </c>
      <c r="C9281" t="s">
        <v>2482</v>
      </c>
      <c r="D9281">
        <v>2023</v>
      </c>
      <c r="E9281">
        <v>26308652</v>
      </c>
      <c r="F9281">
        <v>43863000</v>
      </c>
      <c r="G9281">
        <v>23166000</v>
      </c>
      <c r="H9281">
        <v>1150000</v>
      </c>
      <c r="I9281">
        <v>94487652</v>
      </c>
      <c r="J9281">
        <f t="shared" si="148"/>
        <v>23621913</v>
      </c>
    </row>
    <row r="9282" spans="1:10">
      <c r="A9282" t="s">
        <v>691</v>
      </c>
      <c r="B9282" t="s">
        <v>704</v>
      </c>
      <c r="C9282" t="s">
        <v>705</v>
      </c>
      <c r="D9282">
        <v>2023</v>
      </c>
      <c r="E9282">
        <v>0</v>
      </c>
      <c r="F9282">
        <v>616433</v>
      </c>
      <c r="G9282">
        <v>209000</v>
      </c>
      <c r="H9282">
        <v>692000</v>
      </c>
      <c r="I9282">
        <v>1517433</v>
      </c>
      <c r="J9282">
        <f t="shared" si="148"/>
        <v>505811</v>
      </c>
    </row>
    <row r="9283" spans="1:10">
      <c r="A9283" t="s">
        <v>691</v>
      </c>
      <c r="B9283" t="s">
        <v>2208</v>
      </c>
      <c r="C9283" t="s">
        <v>2209</v>
      </c>
      <c r="D9283">
        <v>2023</v>
      </c>
      <c r="E9283">
        <v>0</v>
      </c>
      <c r="F9283">
        <v>1459032</v>
      </c>
      <c r="G9283">
        <v>1000000</v>
      </c>
      <c r="H9283">
        <v>151000</v>
      </c>
      <c r="I9283">
        <v>2610032</v>
      </c>
      <c r="J9283">
        <f t="shared" si="148"/>
        <v>870010.66666666663</v>
      </c>
    </row>
    <row r="9284" spans="1:10">
      <c r="A9284" t="s">
        <v>691</v>
      </c>
      <c r="B9284" t="s">
        <v>706</v>
      </c>
      <c r="C9284" t="s">
        <v>707</v>
      </c>
      <c r="D9284">
        <v>2023</v>
      </c>
      <c r="E9284">
        <v>173331</v>
      </c>
      <c r="F9284">
        <v>0</v>
      </c>
      <c r="G9284">
        <v>0</v>
      </c>
      <c r="H9284">
        <v>0</v>
      </c>
      <c r="I9284">
        <v>173331</v>
      </c>
      <c r="J9284">
        <f t="shared" si="148"/>
        <v>173331</v>
      </c>
    </row>
    <row r="9285" spans="1:10">
      <c r="A9285" t="s">
        <v>691</v>
      </c>
      <c r="B9285" t="s">
        <v>710</v>
      </c>
      <c r="C9285" t="s">
        <v>711</v>
      </c>
      <c r="D9285">
        <v>2023</v>
      </c>
      <c r="E9285">
        <v>412461</v>
      </c>
      <c r="F9285">
        <v>0</v>
      </c>
      <c r="G9285">
        <v>0</v>
      </c>
      <c r="H9285">
        <v>0</v>
      </c>
      <c r="I9285">
        <v>412461</v>
      </c>
      <c r="J9285">
        <f t="shared" si="148"/>
        <v>412461</v>
      </c>
    </row>
    <row r="9286" spans="1:10">
      <c r="A9286" t="s">
        <v>691</v>
      </c>
      <c r="B9286" t="s">
        <v>712</v>
      </c>
      <c r="C9286" t="s">
        <v>713</v>
      </c>
      <c r="D9286">
        <v>2023</v>
      </c>
      <c r="E9286">
        <v>1515295</v>
      </c>
      <c r="F9286">
        <v>0</v>
      </c>
      <c r="G9286">
        <v>1342000</v>
      </c>
      <c r="H9286">
        <v>2016000</v>
      </c>
      <c r="I9286">
        <v>4873295</v>
      </c>
      <c r="J9286">
        <f t="shared" si="148"/>
        <v>1624431.6666666667</v>
      </c>
    </row>
    <row r="9287" spans="1:10">
      <c r="A9287" t="s">
        <v>691</v>
      </c>
      <c r="B9287" t="s">
        <v>718</v>
      </c>
      <c r="C9287" t="s">
        <v>719</v>
      </c>
      <c r="D9287">
        <v>2023</v>
      </c>
      <c r="E9287">
        <v>1897406</v>
      </c>
      <c r="F9287">
        <v>819000</v>
      </c>
      <c r="G9287">
        <v>1000000</v>
      </c>
      <c r="H9287">
        <v>0</v>
      </c>
      <c r="I9287">
        <v>3716406</v>
      </c>
      <c r="J9287">
        <f t="shared" si="148"/>
        <v>1238802</v>
      </c>
    </row>
    <row r="9288" spans="1:10">
      <c r="A9288" t="s">
        <v>691</v>
      </c>
      <c r="B9288" t="s">
        <v>720</v>
      </c>
      <c r="C9288" t="s">
        <v>721</v>
      </c>
      <c r="D9288">
        <v>2023</v>
      </c>
      <c r="E9288">
        <v>298609</v>
      </c>
      <c r="F9288">
        <v>0</v>
      </c>
      <c r="G9288">
        <v>0</v>
      </c>
      <c r="H9288">
        <v>0</v>
      </c>
      <c r="I9288">
        <v>298609</v>
      </c>
      <c r="J9288">
        <f t="shared" si="148"/>
        <v>298609</v>
      </c>
    </row>
    <row r="9289" spans="1:10">
      <c r="A9289" t="s">
        <v>691</v>
      </c>
      <c r="B9289" t="s">
        <v>722</v>
      </c>
      <c r="C9289" t="s">
        <v>723</v>
      </c>
      <c r="D9289">
        <v>2023</v>
      </c>
      <c r="E9289">
        <v>0</v>
      </c>
      <c r="F9289">
        <v>0</v>
      </c>
      <c r="G9289">
        <v>1078029</v>
      </c>
      <c r="H9289">
        <v>2164000</v>
      </c>
      <c r="I9289">
        <v>3242029</v>
      </c>
      <c r="J9289">
        <f t="shared" si="148"/>
        <v>1621014.5</v>
      </c>
    </row>
    <row r="9290" spans="1:10">
      <c r="A9290" t="s">
        <v>691</v>
      </c>
      <c r="B9290" t="s">
        <v>2617</v>
      </c>
      <c r="C9290" t="s">
        <v>2618</v>
      </c>
      <c r="D9290">
        <v>2023</v>
      </c>
      <c r="E9290">
        <v>0</v>
      </c>
      <c r="F9290">
        <v>0</v>
      </c>
      <c r="G9290">
        <v>1000</v>
      </c>
      <c r="H9290">
        <v>0</v>
      </c>
      <c r="I9290">
        <v>1000</v>
      </c>
      <c r="J9290">
        <f t="shared" si="148"/>
        <v>1000</v>
      </c>
    </row>
    <row r="9291" spans="1:10">
      <c r="A9291" t="s">
        <v>691</v>
      </c>
      <c r="B9291" t="s">
        <v>1533</v>
      </c>
      <c r="C9291" t="s">
        <v>693</v>
      </c>
      <c r="D9291">
        <v>2023</v>
      </c>
      <c r="E9291">
        <v>600000</v>
      </c>
      <c r="F9291">
        <v>0</v>
      </c>
      <c r="G9291">
        <v>0</v>
      </c>
      <c r="H9291">
        <v>0</v>
      </c>
      <c r="I9291">
        <v>600000</v>
      </c>
      <c r="J9291">
        <f t="shared" si="148"/>
        <v>600000</v>
      </c>
    </row>
    <row r="9292" spans="1:10">
      <c r="A9292" t="s">
        <v>691</v>
      </c>
      <c r="B9292" t="s">
        <v>2722</v>
      </c>
      <c r="C9292" t="s">
        <v>2114</v>
      </c>
      <c r="D9292">
        <v>2023</v>
      </c>
      <c r="E9292">
        <v>250000</v>
      </c>
      <c r="F9292">
        <v>0</v>
      </c>
      <c r="G9292">
        <v>0</v>
      </c>
      <c r="H9292">
        <v>0</v>
      </c>
      <c r="I9292">
        <v>250000</v>
      </c>
      <c r="J9292">
        <f t="shared" si="148"/>
        <v>250000</v>
      </c>
    </row>
    <row r="9293" spans="1:10">
      <c r="A9293" t="s">
        <v>691</v>
      </c>
      <c r="B9293" t="s">
        <v>2071</v>
      </c>
      <c r="C9293" t="s">
        <v>2072</v>
      </c>
      <c r="D9293">
        <v>2023</v>
      </c>
      <c r="E9293">
        <v>321000</v>
      </c>
      <c r="F9293">
        <v>0</v>
      </c>
      <c r="G9293">
        <v>0</v>
      </c>
      <c r="H9293">
        <v>0</v>
      </c>
      <c r="I9293">
        <v>321000</v>
      </c>
      <c r="J9293">
        <f t="shared" si="148"/>
        <v>321000</v>
      </c>
    </row>
    <row r="9294" spans="1:10">
      <c r="A9294" t="s">
        <v>691</v>
      </c>
      <c r="B9294" t="s">
        <v>2383</v>
      </c>
      <c r="C9294" t="s">
        <v>2384</v>
      </c>
      <c r="D9294">
        <v>2023</v>
      </c>
      <c r="E9294">
        <v>121000</v>
      </c>
      <c r="F9294">
        <v>0</v>
      </c>
      <c r="G9294">
        <v>0</v>
      </c>
      <c r="H9294">
        <v>0</v>
      </c>
      <c r="I9294">
        <v>121000</v>
      </c>
      <c r="J9294">
        <f t="shared" si="148"/>
        <v>121000</v>
      </c>
    </row>
    <row r="9295" spans="1:10">
      <c r="A9295" t="s">
        <v>691</v>
      </c>
      <c r="B9295" t="s">
        <v>2387</v>
      </c>
      <c r="C9295" t="s">
        <v>2388</v>
      </c>
      <c r="D9295">
        <v>2023</v>
      </c>
      <c r="E9295">
        <v>14550000</v>
      </c>
      <c r="F9295">
        <v>0</v>
      </c>
      <c r="G9295">
        <v>0</v>
      </c>
      <c r="H9295">
        <v>0</v>
      </c>
      <c r="I9295">
        <v>14550000</v>
      </c>
      <c r="J9295">
        <f t="shared" si="148"/>
        <v>14550000</v>
      </c>
    </row>
    <row r="9296" spans="1:10">
      <c r="A9296" t="s">
        <v>691</v>
      </c>
      <c r="B9296" t="s">
        <v>2391</v>
      </c>
      <c r="C9296" t="s">
        <v>2392</v>
      </c>
      <c r="D9296">
        <v>2023</v>
      </c>
      <c r="E9296">
        <v>100000</v>
      </c>
      <c r="F9296">
        <v>0</v>
      </c>
      <c r="G9296">
        <v>0</v>
      </c>
      <c r="H9296">
        <v>0</v>
      </c>
      <c r="I9296">
        <v>100000</v>
      </c>
      <c r="J9296">
        <f t="shared" si="148"/>
        <v>100000</v>
      </c>
    </row>
    <row r="9297" spans="1:10">
      <c r="A9297" t="s">
        <v>691</v>
      </c>
      <c r="B9297" t="s">
        <v>2081</v>
      </c>
      <c r="C9297" t="s">
        <v>2082</v>
      </c>
      <c r="D9297">
        <v>2023</v>
      </c>
      <c r="E9297">
        <v>453000</v>
      </c>
      <c r="F9297">
        <v>0</v>
      </c>
      <c r="G9297">
        <v>0</v>
      </c>
      <c r="H9297">
        <v>0</v>
      </c>
      <c r="I9297">
        <v>453000</v>
      </c>
      <c r="J9297">
        <f t="shared" si="148"/>
        <v>453000</v>
      </c>
    </row>
    <row r="9298" spans="1:10">
      <c r="A9298" t="s">
        <v>691</v>
      </c>
      <c r="B9298" t="s">
        <v>1307</v>
      </c>
      <c r="C9298" t="s">
        <v>727</v>
      </c>
      <c r="D9298">
        <v>2023</v>
      </c>
      <c r="E9298">
        <v>1500000</v>
      </c>
      <c r="F9298">
        <v>0</v>
      </c>
      <c r="G9298">
        <v>0</v>
      </c>
      <c r="H9298">
        <v>0</v>
      </c>
      <c r="I9298">
        <v>1500000</v>
      </c>
      <c r="J9298">
        <f t="shared" si="148"/>
        <v>1500000</v>
      </c>
    </row>
    <row r="9299" spans="1:10">
      <c r="A9299" t="s">
        <v>691</v>
      </c>
      <c r="B9299" t="s">
        <v>2723</v>
      </c>
      <c r="C9299" t="s">
        <v>2724</v>
      </c>
      <c r="D9299">
        <v>2023</v>
      </c>
      <c r="E9299">
        <v>4450000</v>
      </c>
      <c r="F9299">
        <v>0</v>
      </c>
      <c r="G9299">
        <v>0</v>
      </c>
      <c r="H9299">
        <v>0</v>
      </c>
      <c r="I9299">
        <v>4450000</v>
      </c>
      <c r="J9299">
        <f t="shared" si="148"/>
        <v>4450000</v>
      </c>
    </row>
    <row r="9300" spans="1:10">
      <c r="A9300" t="s">
        <v>691</v>
      </c>
      <c r="B9300" t="s">
        <v>2725</v>
      </c>
      <c r="C9300" t="s">
        <v>683</v>
      </c>
      <c r="D9300">
        <v>2023</v>
      </c>
      <c r="E9300">
        <v>74000</v>
      </c>
      <c r="F9300">
        <v>0</v>
      </c>
      <c r="G9300">
        <v>0</v>
      </c>
      <c r="H9300">
        <v>0</v>
      </c>
      <c r="I9300">
        <v>74000</v>
      </c>
      <c r="J9300">
        <f t="shared" si="148"/>
        <v>74000</v>
      </c>
    </row>
    <row r="9301" spans="1:10">
      <c r="A9301" t="s">
        <v>691</v>
      </c>
      <c r="B9301" t="s">
        <v>2726</v>
      </c>
      <c r="C9301" t="s">
        <v>2660</v>
      </c>
      <c r="D9301">
        <v>2023</v>
      </c>
      <c r="E9301">
        <v>402000</v>
      </c>
      <c r="F9301">
        <v>0</v>
      </c>
      <c r="G9301">
        <v>0</v>
      </c>
      <c r="H9301">
        <v>0</v>
      </c>
      <c r="I9301">
        <v>402000</v>
      </c>
      <c r="J9301">
        <f t="shared" si="148"/>
        <v>402000</v>
      </c>
    </row>
    <row r="9302" spans="1:10">
      <c r="A9302" t="s">
        <v>691</v>
      </c>
      <c r="B9302" t="s">
        <v>1267</v>
      </c>
      <c r="C9302" t="s">
        <v>1026</v>
      </c>
      <c r="D9302">
        <v>2023</v>
      </c>
      <c r="E9302">
        <v>95000</v>
      </c>
      <c r="F9302">
        <v>0</v>
      </c>
      <c r="G9302">
        <v>0</v>
      </c>
      <c r="H9302">
        <v>0</v>
      </c>
      <c r="I9302">
        <v>95000</v>
      </c>
      <c r="J9302">
        <f t="shared" si="148"/>
        <v>95000</v>
      </c>
    </row>
    <row r="9303" spans="1:10">
      <c r="A9303" t="s">
        <v>691</v>
      </c>
      <c r="B9303" t="s">
        <v>1188</v>
      </c>
      <c r="C9303" t="s">
        <v>1189</v>
      </c>
      <c r="D9303">
        <v>2023</v>
      </c>
      <c r="E9303">
        <v>47000</v>
      </c>
      <c r="F9303">
        <v>0</v>
      </c>
      <c r="G9303">
        <v>0</v>
      </c>
      <c r="H9303">
        <v>0</v>
      </c>
      <c r="I9303">
        <v>47000</v>
      </c>
      <c r="J9303">
        <f t="shared" si="148"/>
        <v>47000</v>
      </c>
    </row>
    <row r="9304" spans="1:10">
      <c r="A9304" t="s">
        <v>691</v>
      </c>
      <c r="B9304" t="s">
        <v>2104</v>
      </c>
      <c r="C9304" t="s">
        <v>2072</v>
      </c>
      <c r="D9304">
        <v>2023</v>
      </c>
      <c r="E9304">
        <v>99000</v>
      </c>
      <c r="F9304">
        <v>0</v>
      </c>
      <c r="G9304">
        <v>0</v>
      </c>
      <c r="H9304">
        <v>0</v>
      </c>
      <c r="I9304">
        <v>99000</v>
      </c>
      <c r="J9304">
        <f t="shared" si="148"/>
        <v>99000</v>
      </c>
    </row>
    <row r="9305" spans="1:10">
      <c r="A9305" t="s">
        <v>691</v>
      </c>
      <c r="B9305" t="s">
        <v>2289</v>
      </c>
      <c r="C9305" t="s">
        <v>2290</v>
      </c>
      <c r="D9305">
        <v>2023</v>
      </c>
      <c r="E9305">
        <v>300000</v>
      </c>
      <c r="F9305">
        <v>0</v>
      </c>
      <c r="G9305">
        <v>0</v>
      </c>
      <c r="H9305">
        <v>0</v>
      </c>
      <c r="I9305">
        <v>300000</v>
      </c>
      <c r="J9305">
        <f t="shared" si="148"/>
        <v>300000</v>
      </c>
    </row>
    <row r="9306" spans="1:10">
      <c r="A9306" t="s">
        <v>691</v>
      </c>
      <c r="B9306" t="s">
        <v>2653</v>
      </c>
      <c r="C9306" t="s">
        <v>2654</v>
      </c>
      <c r="D9306">
        <v>2023</v>
      </c>
      <c r="E9306">
        <v>105000</v>
      </c>
      <c r="F9306">
        <v>0</v>
      </c>
      <c r="G9306">
        <v>0</v>
      </c>
      <c r="H9306">
        <v>0</v>
      </c>
      <c r="I9306">
        <v>105000</v>
      </c>
      <c r="J9306">
        <f t="shared" si="148"/>
        <v>105000</v>
      </c>
    </row>
    <row r="9307" spans="1:10">
      <c r="A9307" t="s">
        <v>691</v>
      </c>
      <c r="B9307" t="s">
        <v>2655</v>
      </c>
      <c r="C9307" t="s">
        <v>1342</v>
      </c>
      <c r="D9307">
        <v>2023</v>
      </c>
      <c r="E9307">
        <v>311000</v>
      </c>
      <c r="F9307">
        <v>0</v>
      </c>
      <c r="G9307">
        <v>0</v>
      </c>
      <c r="H9307">
        <v>0</v>
      </c>
      <c r="I9307">
        <v>311000</v>
      </c>
      <c r="J9307">
        <f t="shared" si="148"/>
        <v>311000</v>
      </c>
    </row>
    <row r="9308" spans="1:10">
      <c r="A9308" t="s">
        <v>691</v>
      </c>
      <c r="B9308" t="s">
        <v>2656</v>
      </c>
      <c r="C9308" t="s">
        <v>2103</v>
      </c>
      <c r="D9308">
        <v>2023</v>
      </c>
      <c r="E9308">
        <v>50000</v>
      </c>
      <c r="F9308">
        <v>0</v>
      </c>
      <c r="G9308">
        <v>0</v>
      </c>
      <c r="H9308">
        <v>0</v>
      </c>
      <c r="I9308">
        <v>50000</v>
      </c>
      <c r="J9308">
        <f t="shared" si="148"/>
        <v>50000</v>
      </c>
    </row>
    <row r="9309" spans="1:10">
      <c r="A9309" t="s">
        <v>691</v>
      </c>
      <c r="B9309" t="s">
        <v>2727</v>
      </c>
      <c r="C9309" t="s">
        <v>2388</v>
      </c>
      <c r="D9309">
        <v>2023</v>
      </c>
      <c r="E9309">
        <v>250000</v>
      </c>
      <c r="F9309">
        <v>0</v>
      </c>
      <c r="G9309">
        <v>0</v>
      </c>
      <c r="H9309">
        <v>0</v>
      </c>
      <c r="I9309">
        <v>250000</v>
      </c>
      <c r="J9309">
        <f t="shared" si="148"/>
        <v>250000</v>
      </c>
    </row>
    <row r="9310" spans="1:10">
      <c r="A9310" t="s">
        <v>691</v>
      </c>
      <c r="B9310" t="s">
        <v>1354</v>
      </c>
      <c r="C9310" t="s">
        <v>1355</v>
      </c>
      <c r="D9310">
        <v>2023</v>
      </c>
      <c r="E9310">
        <v>250000</v>
      </c>
      <c r="F9310">
        <v>0</v>
      </c>
      <c r="G9310">
        <v>0</v>
      </c>
      <c r="H9310">
        <v>0</v>
      </c>
      <c r="I9310">
        <v>250000</v>
      </c>
      <c r="J9310">
        <f t="shared" si="148"/>
        <v>250000</v>
      </c>
    </row>
    <row r="9311" spans="1:10">
      <c r="A9311" t="s">
        <v>691</v>
      </c>
      <c r="B9311" t="s">
        <v>2657</v>
      </c>
      <c r="C9311" t="s">
        <v>2103</v>
      </c>
      <c r="D9311">
        <v>2023</v>
      </c>
      <c r="E9311">
        <v>100000</v>
      </c>
      <c r="F9311">
        <v>0</v>
      </c>
      <c r="G9311">
        <v>0</v>
      </c>
      <c r="H9311">
        <v>0</v>
      </c>
      <c r="I9311">
        <v>100000</v>
      </c>
      <c r="J9311">
        <f t="shared" si="148"/>
        <v>100000</v>
      </c>
    </row>
    <row r="9312" spans="1:10">
      <c r="A9312" t="s">
        <v>691</v>
      </c>
      <c r="B9312" t="s">
        <v>1810</v>
      </c>
      <c r="C9312" t="s">
        <v>1811</v>
      </c>
      <c r="D9312">
        <v>2023</v>
      </c>
      <c r="E9312">
        <v>600000</v>
      </c>
      <c r="F9312">
        <v>0</v>
      </c>
      <c r="G9312">
        <v>0</v>
      </c>
      <c r="H9312">
        <v>0</v>
      </c>
      <c r="I9312">
        <v>600000</v>
      </c>
      <c r="J9312">
        <f t="shared" si="148"/>
        <v>600000</v>
      </c>
    </row>
    <row r="9313" spans="1:10">
      <c r="A9313" t="s">
        <v>691</v>
      </c>
      <c r="B9313" t="s">
        <v>2658</v>
      </c>
      <c r="C9313" t="s">
        <v>2072</v>
      </c>
      <c r="D9313">
        <v>2023</v>
      </c>
      <c r="E9313">
        <v>250000</v>
      </c>
      <c r="F9313">
        <v>0</v>
      </c>
      <c r="G9313">
        <v>0</v>
      </c>
      <c r="H9313">
        <v>0</v>
      </c>
      <c r="I9313">
        <v>250000</v>
      </c>
      <c r="J9313">
        <f t="shared" si="148"/>
        <v>250000</v>
      </c>
    </row>
    <row r="9314" spans="1:10">
      <c r="A9314" t="s">
        <v>691</v>
      </c>
      <c r="B9314" t="s">
        <v>2728</v>
      </c>
      <c r="C9314" t="s">
        <v>683</v>
      </c>
      <c r="D9314">
        <v>2023</v>
      </c>
      <c r="E9314">
        <v>500000</v>
      </c>
      <c r="F9314">
        <v>0</v>
      </c>
      <c r="G9314">
        <v>0</v>
      </c>
      <c r="H9314">
        <v>0</v>
      </c>
      <c r="I9314">
        <v>500000</v>
      </c>
      <c r="J9314">
        <f t="shared" si="148"/>
        <v>500000</v>
      </c>
    </row>
    <row r="9315" spans="1:10">
      <c r="A9315" t="s">
        <v>691</v>
      </c>
      <c r="B9315" t="s">
        <v>2659</v>
      </c>
      <c r="C9315" t="s">
        <v>2660</v>
      </c>
      <c r="D9315">
        <v>2023</v>
      </c>
      <c r="E9315">
        <v>275000</v>
      </c>
      <c r="F9315">
        <v>0</v>
      </c>
      <c r="G9315">
        <v>0</v>
      </c>
      <c r="H9315">
        <v>0</v>
      </c>
      <c r="I9315">
        <v>275000</v>
      </c>
      <c r="J9315">
        <f t="shared" si="148"/>
        <v>275000</v>
      </c>
    </row>
    <row r="9316" spans="1:10">
      <c r="A9316" t="s">
        <v>739</v>
      </c>
      <c r="B9316" t="s">
        <v>740</v>
      </c>
      <c r="C9316" t="s">
        <v>741</v>
      </c>
      <c r="D9316">
        <v>2023</v>
      </c>
      <c r="E9316">
        <v>2560725</v>
      </c>
      <c r="F9316">
        <v>0</v>
      </c>
      <c r="G9316">
        <v>715000</v>
      </c>
      <c r="H9316">
        <v>44000</v>
      </c>
      <c r="I9316">
        <v>3319725</v>
      </c>
      <c r="J9316">
        <f t="shared" si="148"/>
        <v>1106575</v>
      </c>
    </row>
    <row r="9317" spans="1:10">
      <c r="A9317" t="s">
        <v>742</v>
      </c>
      <c r="B9317" t="s">
        <v>2729</v>
      </c>
      <c r="C9317" t="s">
        <v>2620</v>
      </c>
      <c r="D9317">
        <v>2023</v>
      </c>
      <c r="E9317">
        <v>544605</v>
      </c>
      <c r="F9317">
        <v>0</v>
      </c>
      <c r="G9317">
        <v>0</v>
      </c>
      <c r="H9317">
        <v>0</v>
      </c>
      <c r="I9317">
        <v>544605</v>
      </c>
      <c r="J9317">
        <f t="shared" si="148"/>
        <v>544605</v>
      </c>
    </row>
    <row r="9318" spans="1:10">
      <c r="A9318" t="s">
        <v>742</v>
      </c>
      <c r="B9318" t="s">
        <v>2115</v>
      </c>
      <c r="C9318" t="s">
        <v>744</v>
      </c>
      <c r="D9318">
        <v>2023</v>
      </c>
      <c r="E9318">
        <v>94641190</v>
      </c>
      <c r="F9318">
        <v>258573000</v>
      </c>
      <c r="G9318">
        <v>255743000</v>
      </c>
      <c r="H9318">
        <v>237293000</v>
      </c>
      <c r="I9318">
        <v>846250190</v>
      </c>
      <c r="J9318">
        <f t="shared" si="148"/>
        <v>211562547.5</v>
      </c>
    </row>
    <row r="9319" spans="1:10">
      <c r="A9319" t="s">
        <v>742</v>
      </c>
      <c r="B9319" t="s">
        <v>2115</v>
      </c>
      <c r="C9319" t="s">
        <v>744</v>
      </c>
      <c r="D9319">
        <v>2023</v>
      </c>
      <c r="E9319">
        <v>1078998</v>
      </c>
      <c r="F9319">
        <v>0</v>
      </c>
      <c r="G9319">
        <v>0</v>
      </c>
      <c r="H9319">
        <v>0</v>
      </c>
      <c r="I9319">
        <v>1078998</v>
      </c>
      <c r="J9319">
        <f t="shared" si="148"/>
        <v>1078998</v>
      </c>
    </row>
    <row r="9320" spans="1:10">
      <c r="A9320" t="s">
        <v>742</v>
      </c>
      <c r="B9320" t="s">
        <v>2116</v>
      </c>
      <c r="C9320" t="s">
        <v>746</v>
      </c>
      <c r="D9320">
        <v>2023</v>
      </c>
      <c r="E9320">
        <v>0</v>
      </c>
      <c r="F9320">
        <v>16586896</v>
      </c>
      <c r="G9320">
        <v>152265000</v>
      </c>
      <c r="H9320">
        <v>41455000</v>
      </c>
      <c r="I9320">
        <v>210306896</v>
      </c>
      <c r="J9320">
        <f t="shared" si="148"/>
        <v>70102298.666666672</v>
      </c>
    </row>
    <row r="9321" spans="1:10">
      <c r="A9321" t="s">
        <v>742</v>
      </c>
      <c r="B9321" t="s">
        <v>2730</v>
      </c>
      <c r="C9321" t="s">
        <v>1097</v>
      </c>
      <c r="D9321">
        <v>2023</v>
      </c>
      <c r="E9321">
        <v>749999</v>
      </c>
      <c r="F9321">
        <v>0</v>
      </c>
      <c r="G9321">
        <v>0</v>
      </c>
      <c r="H9321">
        <v>0</v>
      </c>
      <c r="I9321">
        <v>749999</v>
      </c>
      <c r="J9321">
        <f t="shared" si="148"/>
        <v>749999</v>
      </c>
    </row>
    <row r="9322" spans="1:10">
      <c r="A9322" t="s">
        <v>742</v>
      </c>
      <c r="B9322" t="s">
        <v>2118</v>
      </c>
      <c r="C9322" t="s">
        <v>748</v>
      </c>
      <c r="D9322">
        <v>2023</v>
      </c>
      <c r="E9322">
        <v>5707616</v>
      </c>
      <c r="F9322">
        <v>0</v>
      </c>
      <c r="G9322">
        <v>0</v>
      </c>
      <c r="H9322">
        <v>0</v>
      </c>
      <c r="I9322">
        <v>5707616</v>
      </c>
      <c r="J9322">
        <f t="shared" si="148"/>
        <v>5707616</v>
      </c>
    </row>
    <row r="9323" spans="1:10">
      <c r="A9323" t="s">
        <v>742</v>
      </c>
      <c r="B9323" t="s">
        <v>2731</v>
      </c>
      <c r="C9323" t="s">
        <v>750</v>
      </c>
      <c r="D9323">
        <v>2023</v>
      </c>
      <c r="E9323">
        <v>0</v>
      </c>
      <c r="F9323">
        <v>499264</v>
      </c>
      <c r="G9323">
        <v>0</v>
      </c>
      <c r="H9323">
        <v>0</v>
      </c>
      <c r="I9323">
        <v>499264</v>
      </c>
      <c r="J9323">
        <f t="shared" ref="J9323:J9386" si="149">AVERAGEIF(E9323:H9323, "&gt;0")</f>
        <v>499264</v>
      </c>
    </row>
    <row r="9324" spans="1:10">
      <c r="A9324" t="s">
        <v>742</v>
      </c>
      <c r="B9324" t="s">
        <v>2119</v>
      </c>
      <c r="C9324" t="s">
        <v>752</v>
      </c>
      <c r="D9324">
        <v>2023</v>
      </c>
      <c r="E9324">
        <v>0</v>
      </c>
      <c r="F9324">
        <v>6722542</v>
      </c>
      <c r="G9324">
        <v>21915000</v>
      </c>
      <c r="H9324">
        <v>4070000</v>
      </c>
      <c r="I9324">
        <v>32707542</v>
      </c>
      <c r="J9324">
        <f t="shared" si="149"/>
        <v>10902514</v>
      </c>
    </row>
    <row r="9325" spans="1:10">
      <c r="A9325" t="s">
        <v>742</v>
      </c>
      <c r="B9325" t="s">
        <v>2120</v>
      </c>
      <c r="C9325" t="s">
        <v>892</v>
      </c>
      <c r="D9325">
        <v>2023</v>
      </c>
      <c r="E9325">
        <v>296000</v>
      </c>
      <c r="F9325">
        <v>0</v>
      </c>
      <c r="G9325">
        <v>0</v>
      </c>
      <c r="H9325">
        <v>1076000</v>
      </c>
      <c r="I9325">
        <v>1372000</v>
      </c>
      <c r="J9325">
        <f t="shared" si="149"/>
        <v>686000</v>
      </c>
    </row>
    <row r="9326" spans="1:10">
      <c r="A9326" t="s">
        <v>742</v>
      </c>
      <c r="B9326" t="s">
        <v>2121</v>
      </c>
      <c r="C9326" t="s">
        <v>754</v>
      </c>
      <c r="D9326">
        <v>2023</v>
      </c>
      <c r="E9326">
        <v>10506102</v>
      </c>
      <c r="F9326">
        <v>5890000</v>
      </c>
      <c r="G9326">
        <v>3227000</v>
      </c>
      <c r="H9326">
        <v>3689000</v>
      </c>
      <c r="I9326">
        <v>23312102</v>
      </c>
      <c r="J9326">
        <f t="shared" si="149"/>
        <v>5828025.5</v>
      </c>
    </row>
    <row r="9327" spans="1:10">
      <c r="A9327" t="s">
        <v>742</v>
      </c>
      <c r="B9327" t="s">
        <v>2122</v>
      </c>
      <c r="C9327" t="s">
        <v>758</v>
      </c>
      <c r="D9327">
        <v>2023</v>
      </c>
      <c r="E9327">
        <v>0</v>
      </c>
      <c r="F9327">
        <v>279893344</v>
      </c>
      <c r="G9327">
        <v>0</v>
      </c>
      <c r="H9327">
        <v>3000000</v>
      </c>
      <c r="I9327">
        <v>282893344</v>
      </c>
      <c r="J9327">
        <f t="shared" si="149"/>
        <v>141446672</v>
      </c>
    </row>
    <row r="9328" spans="1:10">
      <c r="A9328" t="s">
        <v>742</v>
      </c>
      <c r="B9328" t="s">
        <v>2411</v>
      </c>
      <c r="C9328" t="s">
        <v>744</v>
      </c>
      <c r="D9328">
        <v>2023</v>
      </c>
      <c r="E9328">
        <v>530000</v>
      </c>
      <c r="F9328">
        <v>0</v>
      </c>
      <c r="G9328">
        <v>0</v>
      </c>
      <c r="H9328">
        <v>0</v>
      </c>
      <c r="I9328">
        <v>530000</v>
      </c>
      <c r="J9328">
        <f t="shared" si="149"/>
        <v>530000</v>
      </c>
    </row>
    <row r="9329" spans="1:10">
      <c r="A9329" t="s">
        <v>759</v>
      </c>
      <c r="B9329" t="s">
        <v>760</v>
      </c>
      <c r="C9329" t="s">
        <v>761</v>
      </c>
      <c r="D9329">
        <v>2023</v>
      </c>
      <c r="E9329">
        <v>0</v>
      </c>
      <c r="F9329">
        <v>0</v>
      </c>
      <c r="G9329">
        <v>110312411</v>
      </c>
      <c r="H9329">
        <v>133378000</v>
      </c>
      <c r="I9329">
        <v>243690411</v>
      </c>
      <c r="J9329">
        <f t="shared" si="149"/>
        <v>121845205.5</v>
      </c>
    </row>
    <row r="9330" spans="1:10">
      <c r="A9330" t="s">
        <v>759</v>
      </c>
      <c r="B9330" t="s">
        <v>760</v>
      </c>
      <c r="C9330" t="s">
        <v>761</v>
      </c>
      <c r="D9330">
        <v>2023</v>
      </c>
      <c r="E9330">
        <v>0</v>
      </c>
      <c r="F9330">
        <v>0</v>
      </c>
      <c r="G9330">
        <v>0</v>
      </c>
      <c r="H9330">
        <v>1800000</v>
      </c>
      <c r="I9330">
        <v>1800000</v>
      </c>
      <c r="J9330">
        <f t="shared" si="149"/>
        <v>1800000</v>
      </c>
    </row>
    <row r="9331" spans="1:10">
      <c r="A9331" t="s">
        <v>759</v>
      </c>
      <c r="B9331" t="s">
        <v>762</v>
      </c>
      <c r="C9331" t="s">
        <v>763</v>
      </c>
      <c r="D9331">
        <v>2023</v>
      </c>
      <c r="E9331">
        <v>0</v>
      </c>
      <c r="F9331">
        <v>3665000</v>
      </c>
      <c r="G9331">
        <v>3000000</v>
      </c>
      <c r="H9331">
        <v>3000000</v>
      </c>
      <c r="I9331">
        <v>9665000</v>
      </c>
      <c r="J9331">
        <f t="shared" si="149"/>
        <v>3221666.6666666665</v>
      </c>
    </row>
    <row r="9332" spans="1:10">
      <c r="A9332" t="s">
        <v>759</v>
      </c>
      <c r="B9332" t="s">
        <v>764</v>
      </c>
      <c r="C9332" t="s">
        <v>765</v>
      </c>
      <c r="D9332">
        <v>2023</v>
      </c>
      <c r="E9332">
        <v>74790672</v>
      </c>
      <c r="F9332">
        <v>90289000</v>
      </c>
      <c r="G9332">
        <v>36353000</v>
      </c>
      <c r="H9332">
        <v>94818000</v>
      </c>
      <c r="I9332">
        <v>296250672</v>
      </c>
      <c r="J9332">
        <f t="shared" si="149"/>
        <v>74062668</v>
      </c>
    </row>
    <row r="9333" spans="1:10">
      <c r="A9333" t="s">
        <v>759</v>
      </c>
      <c r="B9333" t="s">
        <v>766</v>
      </c>
      <c r="C9333" t="s">
        <v>767</v>
      </c>
      <c r="D9333">
        <v>2023</v>
      </c>
      <c r="E9333">
        <v>91792000</v>
      </c>
      <c r="F9333">
        <v>31014072</v>
      </c>
      <c r="G9333">
        <v>12431000</v>
      </c>
      <c r="H9333">
        <v>394000</v>
      </c>
      <c r="I9333">
        <v>135631072</v>
      </c>
      <c r="J9333">
        <f t="shared" si="149"/>
        <v>33907768</v>
      </c>
    </row>
    <row r="9334" spans="1:10">
      <c r="A9334" t="s">
        <v>759</v>
      </c>
      <c r="B9334" t="s">
        <v>768</v>
      </c>
      <c r="C9334" t="s">
        <v>769</v>
      </c>
      <c r="D9334">
        <v>2023</v>
      </c>
      <c r="E9334">
        <v>0</v>
      </c>
      <c r="F9334">
        <v>0</v>
      </c>
      <c r="G9334">
        <v>1018999</v>
      </c>
      <c r="H9334">
        <v>0</v>
      </c>
      <c r="I9334">
        <v>1018999</v>
      </c>
      <c r="J9334">
        <f t="shared" si="149"/>
        <v>1018999</v>
      </c>
    </row>
    <row r="9335" spans="1:10">
      <c r="A9335" t="s">
        <v>759</v>
      </c>
      <c r="B9335" t="s">
        <v>768</v>
      </c>
      <c r="C9335" t="s">
        <v>769</v>
      </c>
      <c r="D9335">
        <v>2023</v>
      </c>
      <c r="E9335">
        <v>79800131</v>
      </c>
      <c r="F9335">
        <v>48095000</v>
      </c>
      <c r="G9335">
        <v>13752000</v>
      </c>
      <c r="H9335">
        <v>132803000</v>
      </c>
      <c r="I9335">
        <v>274450131</v>
      </c>
      <c r="J9335">
        <f t="shared" si="149"/>
        <v>68612532.75</v>
      </c>
    </row>
    <row r="9336" spans="1:10">
      <c r="A9336" t="s">
        <v>759</v>
      </c>
      <c r="B9336" t="s">
        <v>770</v>
      </c>
      <c r="C9336" t="s">
        <v>771</v>
      </c>
      <c r="D9336">
        <v>2023</v>
      </c>
      <c r="E9336">
        <v>17072817</v>
      </c>
      <c r="F9336">
        <v>35682000</v>
      </c>
      <c r="G9336">
        <v>36205000</v>
      </c>
      <c r="H9336">
        <v>49878000</v>
      </c>
      <c r="I9336">
        <v>138837817</v>
      </c>
      <c r="J9336">
        <f t="shared" si="149"/>
        <v>34709454.25</v>
      </c>
    </row>
    <row r="9337" spans="1:10">
      <c r="A9337" t="s">
        <v>759</v>
      </c>
      <c r="B9337" t="s">
        <v>937</v>
      </c>
      <c r="C9337" t="s">
        <v>938</v>
      </c>
      <c r="D9337">
        <v>2023</v>
      </c>
      <c r="E9337">
        <v>12706366</v>
      </c>
      <c r="F9337">
        <v>37669000</v>
      </c>
      <c r="G9337">
        <v>4219000</v>
      </c>
      <c r="H9337">
        <v>0</v>
      </c>
      <c r="I9337">
        <v>54594366</v>
      </c>
      <c r="J9337">
        <f t="shared" si="149"/>
        <v>18198122</v>
      </c>
    </row>
    <row r="9338" spans="1:10">
      <c r="A9338" t="s">
        <v>759</v>
      </c>
      <c r="B9338" t="s">
        <v>772</v>
      </c>
      <c r="C9338" t="s">
        <v>773</v>
      </c>
      <c r="D9338">
        <v>2023</v>
      </c>
      <c r="E9338">
        <v>0</v>
      </c>
      <c r="F9338">
        <v>78520492</v>
      </c>
      <c r="G9338">
        <v>81000000</v>
      </c>
      <c r="H9338">
        <v>1488000</v>
      </c>
      <c r="I9338">
        <v>161008492</v>
      </c>
      <c r="J9338">
        <f t="shared" si="149"/>
        <v>53669497.333333336</v>
      </c>
    </row>
    <row r="9339" spans="1:10">
      <c r="A9339" t="s">
        <v>759</v>
      </c>
      <c r="B9339" t="s">
        <v>774</v>
      </c>
      <c r="C9339" t="s">
        <v>775</v>
      </c>
      <c r="D9339">
        <v>2023</v>
      </c>
      <c r="E9339">
        <v>79631089</v>
      </c>
      <c r="F9339">
        <v>93828000</v>
      </c>
      <c r="G9339">
        <v>13436000</v>
      </c>
      <c r="H9339">
        <v>47006000</v>
      </c>
      <c r="I9339">
        <v>233901089</v>
      </c>
      <c r="J9339">
        <f t="shared" si="149"/>
        <v>58475272.25</v>
      </c>
    </row>
    <row r="9340" spans="1:10">
      <c r="A9340" t="s">
        <v>759</v>
      </c>
      <c r="B9340" t="s">
        <v>774</v>
      </c>
      <c r="C9340" t="s">
        <v>775</v>
      </c>
      <c r="D9340">
        <v>2023</v>
      </c>
      <c r="E9340">
        <v>0</v>
      </c>
      <c r="F9340">
        <v>0</v>
      </c>
      <c r="G9340">
        <v>0</v>
      </c>
      <c r="H9340">
        <v>3088000</v>
      </c>
      <c r="I9340">
        <v>3088000</v>
      </c>
      <c r="J9340">
        <f t="shared" si="149"/>
        <v>3088000</v>
      </c>
    </row>
    <row r="9341" spans="1:10">
      <c r="A9341" t="s">
        <v>759</v>
      </c>
      <c r="B9341" t="s">
        <v>2621</v>
      </c>
      <c r="C9341" t="s">
        <v>2622</v>
      </c>
      <c r="D9341">
        <v>2023</v>
      </c>
      <c r="E9341">
        <v>0</v>
      </c>
      <c r="F9341">
        <v>5000000</v>
      </c>
      <c r="G9341">
        <v>5000000</v>
      </c>
      <c r="H9341">
        <v>5000000</v>
      </c>
      <c r="I9341">
        <v>15000000</v>
      </c>
      <c r="J9341">
        <f t="shared" si="149"/>
        <v>5000000</v>
      </c>
    </row>
    <row r="9342" spans="1:10">
      <c r="A9342" t="s">
        <v>759</v>
      </c>
      <c r="B9342" t="s">
        <v>776</v>
      </c>
      <c r="C9342" t="s">
        <v>777</v>
      </c>
      <c r="D9342">
        <v>2023</v>
      </c>
      <c r="E9342">
        <v>0</v>
      </c>
      <c r="F9342">
        <v>0</v>
      </c>
      <c r="G9342">
        <v>0</v>
      </c>
      <c r="H9342">
        <v>4881114</v>
      </c>
      <c r="I9342">
        <v>4881114</v>
      </c>
      <c r="J9342">
        <f t="shared" si="149"/>
        <v>4881114</v>
      </c>
    </row>
    <row r="9343" spans="1:10">
      <c r="A9343" t="s">
        <v>759</v>
      </c>
      <c r="B9343" t="s">
        <v>778</v>
      </c>
      <c r="C9343" t="s">
        <v>779</v>
      </c>
      <c r="D9343">
        <v>2023</v>
      </c>
      <c r="E9343">
        <v>485000</v>
      </c>
      <c r="F9343">
        <v>0</v>
      </c>
      <c r="G9343">
        <v>0</v>
      </c>
      <c r="H9343">
        <v>0</v>
      </c>
      <c r="I9343">
        <v>485000</v>
      </c>
      <c r="J9343">
        <f t="shared" si="149"/>
        <v>485000</v>
      </c>
    </row>
    <row r="9344" spans="1:10">
      <c r="A9344" t="s">
        <v>759</v>
      </c>
      <c r="B9344" t="s">
        <v>780</v>
      </c>
      <c r="C9344" t="s">
        <v>781</v>
      </c>
      <c r="D9344">
        <v>2023</v>
      </c>
      <c r="E9344">
        <v>189830203</v>
      </c>
      <c r="F9344">
        <v>116464000</v>
      </c>
      <c r="G9344">
        <v>47189000</v>
      </c>
      <c r="H9344">
        <v>159418000</v>
      </c>
      <c r="I9344">
        <v>512901203</v>
      </c>
      <c r="J9344">
        <f t="shared" si="149"/>
        <v>128225300.75</v>
      </c>
    </row>
    <row r="9345" spans="1:10">
      <c r="A9345" t="s">
        <v>759</v>
      </c>
      <c r="B9345" t="s">
        <v>782</v>
      </c>
      <c r="C9345" t="s">
        <v>783</v>
      </c>
      <c r="D9345">
        <v>2023</v>
      </c>
      <c r="E9345">
        <v>10223626</v>
      </c>
      <c r="F9345">
        <v>66370000</v>
      </c>
      <c r="G9345">
        <v>7793000</v>
      </c>
      <c r="H9345">
        <v>131273000</v>
      </c>
      <c r="I9345">
        <v>215659626</v>
      </c>
      <c r="J9345">
        <f t="shared" si="149"/>
        <v>53914906.5</v>
      </c>
    </row>
    <row r="9346" spans="1:10">
      <c r="A9346" t="s">
        <v>759</v>
      </c>
      <c r="B9346" t="s">
        <v>782</v>
      </c>
      <c r="C9346" t="s">
        <v>783</v>
      </c>
      <c r="D9346">
        <v>2023</v>
      </c>
      <c r="E9346">
        <v>0</v>
      </c>
      <c r="F9346">
        <v>0</v>
      </c>
      <c r="G9346">
        <v>12214590</v>
      </c>
      <c r="H9346">
        <v>0</v>
      </c>
      <c r="I9346">
        <v>12214590</v>
      </c>
      <c r="J9346">
        <f t="shared" si="149"/>
        <v>12214590</v>
      </c>
    </row>
    <row r="9347" spans="1:10">
      <c r="A9347" t="s">
        <v>759</v>
      </c>
      <c r="B9347" t="s">
        <v>784</v>
      </c>
      <c r="C9347" t="s">
        <v>785</v>
      </c>
      <c r="D9347">
        <v>2023</v>
      </c>
      <c r="E9347">
        <v>514152</v>
      </c>
      <c r="F9347">
        <v>7335000</v>
      </c>
      <c r="G9347">
        <v>0</v>
      </c>
      <c r="H9347">
        <v>0</v>
      </c>
      <c r="I9347">
        <v>7849152</v>
      </c>
      <c r="J9347">
        <f t="shared" si="149"/>
        <v>3924576</v>
      </c>
    </row>
    <row r="9348" spans="1:10">
      <c r="A9348" t="s">
        <v>759</v>
      </c>
      <c r="B9348" t="s">
        <v>790</v>
      </c>
      <c r="C9348" t="s">
        <v>791</v>
      </c>
      <c r="D9348">
        <v>2023</v>
      </c>
      <c r="E9348">
        <v>26277747</v>
      </c>
      <c r="F9348">
        <v>59288000</v>
      </c>
      <c r="G9348">
        <v>10358000</v>
      </c>
      <c r="H9348">
        <v>7349000</v>
      </c>
      <c r="I9348">
        <v>103272747</v>
      </c>
      <c r="J9348">
        <f t="shared" si="149"/>
        <v>25818186.75</v>
      </c>
    </row>
    <row r="9349" spans="1:10">
      <c r="A9349" t="s">
        <v>759</v>
      </c>
      <c r="B9349" t="s">
        <v>792</v>
      </c>
      <c r="C9349" t="s">
        <v>793</v>
      </c>
      <c r="D9349">
        <v>2023</v>
      </c>
      <c r="E9349">
        <v>0</v>
      </c>
      <c r="F9349">
        <v>7293932</v>
      </c>
      <c r="G9349">
        <v>22633000</v>
      </c>
      <c r="H9349">
        <v>10000000</v>
      </c>
      <c r="I9349">
        <v>39926932</v>
      </c>
      <c r="J9349">
        <f t="shared" si="149"/>
        <v>13308977.333333334</v>
      </c>
    </row>
    <row r="9350" spans="1:10">
      <c r="A9350" t="s">
        <v>759</v>
      </c>
      <c r="B9350" t="s">
        <v>798</v>
      </c>
      <c r="C9350" t="s">
        <v>799</v>
      </c>
      <c r="D9350">
        <v>2023</v>
      </c>
      <c r="E9350">
        <v>17042580</v>
      </c>
      <c r="F9350">
        <v>8911000</v>
      </c>
      <c r="G9350">
        <v>0</v>
      </c>
      <c r="H9350">
        <v>0</v>
      </c>
      <c r="I9350">
        <v>25953580</v>
      </c>
      <c r="J9350">
        <f t="shared" si="149"/>
        <v>12976790</v>
      </c>
    </row>
    <row r="9351" spans="1:10">
      <c r="A9351" t="s">
        <v>759</v>
      </c>
      <c r="B9351" t="s">
        <v>804</v>
      </c>
      <c r="C9351" t="s">
        <v>805</v>
      </c>
      <c r="D9351">
        <v>2023</v>
      </c>
      <c r="E9351">
        <v>13500000</v>
      </c>
      <c r="F9351">
        <v>0</v>
      </c>
      <c r="G9351">
        <v>0</v>
      </c>
      <c r="H9351">
        <v>0</v>
      </c>
      <c r="I9351">
        <v>13500000</v>
      </c>
      <c r="J9351">
        <f t="shared" si="149"/>
        <v>13500000</v>
      </c>
    </row>
    <row r="9352" spans="1:10">
      <c r="A9352" t="s">
        <v>759</v>
      </c>
      <c r="B9352" t="s">
        <v>806</v>
      </c>
      <c r="C9352" t="s">
        <v>807</v>
      </c>
      <c r="D9352">
        <v>2023</v>
      </c>
      <c r="E9352">
        <v>165866</v>
      </c>
      <c r="F9352">
        <v>792000</v>
      </c>
      <c r="G9352">
        <v>0</v>
      </c>
      <c r="H9352">
        <v>0</v>
      </c>
      <c r="I9352">
        <v>957866</v>
      </c>
      <c r="J9352">
        <f t="shared" si="149"/>
        <v>478933</v>
      </c>
    </row>
    <row r="9353" spans="1:10">
      <c r="A9353" t="s">
        <v>759</v>
      </c>
      <c r="B9353" t="s">
        <v>806</v>
      </c>
      <c r="C9353" t="s">
        <v>807</v>
      </c>
      <c r="D9353">
        <v>2023</v>
      </c>
      <c r="E9353">
        <v>159000</v>
      </c>
      <c r="F9353">
        <v>0</v>
      </c>
      <c r="G9353">
        <v>0</v>
      </c>
      <c r="H9353">
        <v>0</v>
      </c>
      <c r="I9353">
        <v>159000</v>
      </c>
      <c r="J9353">
        <f t="shared" si="149"/>
        <v>159000</v>
      </c>
    </row>
    <row r="9354" spans="1:10">
      <c r="A9354" t="s">
        <v>759</v>
      </c>
      <c r="B9354" t="s">
        <v>2732</v>
      </c>
      <c r="C9354" t="s">
        <v>771</v>
      </c>
      <c r="D9354">
        <v>2023</v>
      </c>
      <c r="E9354">
        <v>1000000</v>
      </c>
      <c r="F9354">
        <v>0</v>
      </c>
      <c r="G9354">
        <v>0</v>
      </c>
      <c r="H9354">
        <v>0</v>
      </c>
      <c r="I9354">
        <v>1000000</v>
      </c>
      <c r="J9354">
        <f t="shared" si="149"/>
        <v>1000000</v>
      </c>
    </row>
    <row r="9355" spans="1:10">
      <c r="A9355" t="s">
        <v>817</v>
      </c>
      <c r="B9355" t="s">
        <v>818</v>
      </c>
      <c r="C9355" t="s">
        <v>819</v>
      </c>
      <c r="D9355">
        <v>2023</v>
      </c>
      <c r="E9355">
        <v>0</v>
      </c>
      <c r="F9355">
        <v>4526661</v>
      </c>
      <c r="G9355">
        <v>807000</v>
      </c>
      <c r="H9355">
        <v>11171000</v>
      </c>
      <c r="I9355">
        <v>16504661</v>
      </c>
      <c r="J9355">
        <f t="shared" si="149"/>
        <v>5501553.666666667</v>
      </c>
    </row>
    <row r="9356" spans="1:10">
      <c r="A9356" t="s">
        <v>817</v>
      </c>
      <c r="B9356" t="s">
        <v>820</v>
      </c>
      <c r="C9356" t="s">
        <v>821</v>
      </c>
      <c r="D9356">
        <v>2023</v>
      </c>
      <c r="E9356">
        <v>0</v>
      </c>
      <c r="F9356">
        <v>1222035</v>
      </c>
      <c r="G9356">
        <v>3800000</v>
      </c>
      <c r="H9356">
        <v>3050000</v>
      </c>
      <c r="I9356">
        <v>8072035</v>
      </c>
      <c r="J9356">
        <f t="shared" si="149"/>
        <v>2690678.3333333335</v>
      </c>
    </row>
    <row r="9357" spans="1:10">
      <c r="A9357" t="s">
        <v>822</v>
      </c>
      <c r="B9357" t="s">
        <v>823</v>
      </c>
      <c r="C9357" t="s">
        <v>824</v>
      </c>
      <c r="D9357">
        <v>2023</v>
      </c>
      <c r="E9357">
        <v>69735680</v>
      </c>
      <c r="F9357">
        <v>132283000</v>
      </c>
      <c r="G9357">
        <v>103825000</v>
      </c>
      <c r="H9357">
        <v>95508000</v>
      </c>
      <c r="I9357">
        <v>401351680</v>
      </c>
      <c r="J9357">
        <f t="shared" si="149"/>
        <v>100337920</v>
      </c>
    </row>
    <row r="9358" spans="1:10">
      <c r="A9358" t="s">
        <v>822</v>
      </c>
      <c r="B9358" t="s">
        <v>823</v>
      </c>
      <c r="C9358" t="s">
        <v>824</v>
      </c>
      <c r="D9358">
        <v>2023</v>
      </c>
      <c r="E9358">
        <v>865565</v>
      </c>
      <c r="F9358">
        <v>0</v>
      </c>
      <c r="G9358">
        <v>0</v>
      </c>
      <c r="H9358">
        <v>0</v>
      </c>
      <c r="I9358">
        <v>865565</v>
      </c>
      <c r="J9358">
        <f t="shared" si="149"/>
        <v>865565</v>
      </c>
    </row>
    <row r="9359" spans="1:10">
      <c r="A9359" t="s">
        <v>822</v>
      </c>
      <c r="B9359" t="s">
        <v>823</v>
      </c>
      <c r="C9359" t="s">
        <v>824</v>
      </c>
      <c r="D9359">
        <v>2023</v>
      </c>
      <c r="E9359">
        <v>19941245</v>
      </c>
      <c r="F9359">
        <v>0</v>
      </c>
      <c r="G9359">
        <v>22288000</v>
      </c>
      <c r="H9359">
        <v>0</v>
      </c>
      <c r="I9359">
        <v>42229245</v>
      </c>
      <c r="J9359">
        <f t="shared" si="149"/>
        <v>21114622.5</v>
      </c>
    </row>
    <row r="9360" spans="1:10">
      <c r="A9360" t="s">
        <v>822</v>
      </c>
      <c r="B9360" t="s">
        <v>825</v>
      </c>
      <c r="C9360" t="s">
        <v>826</v>
      </c>
      <c r="D9360">
        <v>2023</v>
      </c>
      <c r="E9360">
        <v>6050814</v>
      </c>
      <c r="F9360">
        <v>23000</v>
      </c>
      <c r="G9360">
        <v>317000</v>
      </c>
      <c r="H9360">
        <v>1682000</v>
      </c>
      <c r="I9360">
        <v>8072814</v>
      </c>
      <c r="J9360">
        <f t="shared" si="149"/>
        <v>2018203.5</v>
      </c>
    </row>
    <row r="9361" spans="1:10">
      <c r="A9361" t="s">
        <v>822</v>
      </c>
      <c r="B9361" t="s">
        <v>829</v>
      </c>
      <c r="C9361" t="s">
        <v>830</v>
      </c>
      <c r="D9361">
        <v>2023</v>
      </c>
      <c r="E9361">
        <v>93501</v>
      </c>
      <c r="F9361">
        <v>13000</v>
      </c>
      <c r="G9361">
        <v>1564000</v>
      </c>
      <c r="H9361">
        <v>2191000</v>
      </c>
      <c r="I9361">
        <v>3861501</v>
      </c>
      <c r="J9361">
        <f t="shared" si="149"/>
        <v>965375.25</v>
      </c>
    </row>
    <row r="9362" spans="1:10">
      <c r="A9362" t="s">
        <v>822</v>
      </c>
      <c r="B9362" t="s">
        <v>831</v>
      </c>
      <c r="C9362" t="s">
        <v>832</v>
      </c>
      <c r="D9362">
        <v>2023</v>
      </c>
      <c r="E9362">
        <v>3773374</v>
      </c>
      <c r="F9362">
        <v>1800000</v>
      </c>
      <c r="G9362">
        <v>2043000</v>
      </c>
      <c r="H9362">
        <v>1200000</v>
      </c>
      <c r="I9362">
        <v>8816374</v>
      </c>
      <c r="J9362">
        <f t="shared" si="149"/>
        <v>2204093.5</v>
      </c>
    </row>
    <row r="9363" spans="1:10">
      <c r="A9363" t="s">
        <v>822</v>
      </c>
      <c r="B9363" t="s">
        <v>831</v>
      </c>
      <c r="C9363" t="s">
        <v>832</v>
      </c>
      <c r="D9363">
        <v>2023</v>
      </c>
      <c r="E9363">
        <v>0</v>
      </c>
      <c r="F9363">
        <v>0</v>
      </c>
      <c r="G9363">
        <v>6218918</v>
      </c>
      <c r="H9363">
        <v>1345000</v>
      </c>
      <c r="I9363">
        <v>7563918</v>
      </c>
      <c r="J9363">
        <f t="shared" si="149"/>
        <v>3781959</v>
      </c>
    </row>
    <row r="9364" spans="1:10">
      <c r="A9364" t="s">
        <v>822</v>
      </c>
      <c r="B9364" t="s">
        <v>2129</v>
      </c>
      <c r="C9364" t="s">
        <v>832</v>
      </c>
      <c r="D9364">
        <v>2023</v>
      </c>
      <c r="E9364">
        <v>500000</v>
      </c>
      <c r="F9364">
        <v>0</v>
      </c>
      <c r="G9364">
        <v>0</v>
      </c>
      <c r="H9364">
        <v>0</v>
      </c>
      <c r="I9364">
        <v>500000</v>
      </c>
      <c r="J9364">
        <f t="shared" si="149"/>
        <v>500000</v>
      </c>
    </row>
    <row r="9365" spans="1:10">
      <c r="A9365" t="s">
        <v>688</v>
      </c>
      <c r="B9365" t="s">
        <v>2132</v>
      </c>
      <c r="C9365" t="s">
        <v>1665</v>
      </c>
      <c r="D9365">
        <v>2023</v>
      </c>
      <c r="E9365">
        <v>45590999</v>
      </c>
      <c r="F9365">
        <v>9000000</v>
      </c>
      <c r="G9365">
        <v>9000000</v>
      </c>
      <c r="H9365">
        <v>9000000</v>
      </c>
      <c r="I9365">
        <v>72590999</v>
      </c>
      <c r="J9365">
        <f t="shared" si="149"/>
        <v>18147749.75</v>
      </c>
    </row>
    <row r="9366" spans="1:10">
      <c r="A9366" t="s">
        <v>688</v>
      </c>
      <c r="B9366" t="s">
        <v>2133</v>
      </c>
      <c r="C9366" t="s">
        <v>840</v>
      </c>
      <c r="D9366">
        <v>2023</v>
      </c>
      <c r="E9366">
        <v>0</v>
      </c>
      <c r="F9366">
        <v>346741749</v>
      </c>
      <c r="G9366">
        <v>5000000</v>
      </c>
      <c r="H9366">
        <v>5000000</v>
      </c>
      <c r="I9366">
        <v>356741749</v>
      </c>
      <c r="J9366">
        <f t="shared" si="149"/>
        <v>118913916.33333333</v>
      </c>
    </row>
    <row r="9367" spans="1:10">
      <c r="A9367" t="s">
        <v>688</v>
      </c>
      <c r="B9367" t="s">
        <v>2134</v>
      </c>
      <c r="C9367" t="s">
        <v>842</v>
      </c>
      <c r="D9367">
        <v>2023</v>
      </c>
      <c r="E9367">
        <v>10694000</v>
      </c>
      <c r="F9367">
        <v>166589955</v>
      </c>
      <c r="G9367">
        <v>21444000</v>
      </c>
      <c r="H9367">
        <v>58440000</v>
      </c>
      <c r="I9367">
        <v>257167955</v>
      </c>
      <c r="J9367">
        <f t="shared" si="149"/>
        <v>64291988.75</v>
      </c>
    </row>
    <row r="9368" spans="1:10">
      <c r="A9368" t="s">
        <v>688</v>
      </c>
      <c r="B9368" t="s">
        <v>2135</v>
      </c>
      <c r="C9368" t="s">
        <v>690</v>
      </c>
      <c r="D9368">
        <v>2023</v>
      </c>
      <c r="E9368">
        <v>0</v>
      </c>
      <c r="F9368">
        <v>0</v>
      </c>
      <c r="G9368">
        <v>228302061</v>
      </c>
      <c r="H9368">
        <v>614579000</v>
      </c>
      <c r="I9368">
        <v>842881061</v>
      </c>
      <c r="J9368">
        <f t="shared" si="149"/>
        <v>421440530.5</v>
      </c>
    </row>
    <row r="9369" spans="1:10">
      <c r="A9369" t="s">
        <v>843</v>
      </c>
      <c r="B9369" t="s">
        <v>844</v>
      </c>
      <c r="C9369" t="s">
        <v>845</v>
      </c>
      <c r="D9369">
        <v>2023</v>
      </c>
      <c r="E9369">
        <v>0</v>
      </c>
      <c r="F9369">
        <v>0</v>
      </c>
      <c r="G9369">
        <v>0</v>
      </c>
      <c r="H9369">
        <v>1999513</v>
      </c>
      <c r="I9369">
        <v>1999513</v>
      </c>
      <c r="J9369">
        <f t="shared" si="149"/>
        <v>1999513</v>
      </c>
    </row>
    <row r="9370" spans="1:10">
      <c r="A9370" t="s">
        <v>843</v>
      </c>
      <c r="B9370" t="s">
        <v>844</v>
      </c>
      <c r="C9370" t="s">
        <v>845</v>
      </c>
      <c r="D9370">
        <v>2023</v>
      </c>
      <c r="E9370">
        <v>35209533</v>
      </c>
      <c r="F9370">
        <v>372863000</v>
      </c>
      <c r="G9370">
        <v>259798000</v>
      </c>
      <c r="H9370">
        <v>125797000</v>
      </c>
      <c r="I9370">
        <v>793667533</v>
      </c>
      <c r="J9370">
        <f t="shared" si="149"/>
        <v>198416883.25</v>
      </c>
    </row>
    <row r="9371" spans="1:10">
      <c r="A9371" t="s">
        <v>843</v>
      </c>
      <c r="B9371" t="s">
        <v>844</v>
      </c>
      <c r="C9371" t="s">
        <v>845</v>
      </c>
      <c r="D9371">
        <v>2023</v>
      </c>
      <c r="E9371">
        <v>0</v>
      </c>
      <c r="F9371">
        <v>0</v>
      </c>
      <c r="G9371">
        <v>0</v>
      </c>
      <c r="H9371">
        <v>2999999</v>
      </c>
      <c r="I9371">
        <v>2999999</v>
      </c>
      <c r="J9371">
        <f t="shared" si="149"/>
        <v>2999999</v>
      </c>
    </row>
    <row r="9372" spans="1:10">
      <c r="A9372" t="s">
        <v>843</v>
      </c>
      <c r="B9372" t="s">
        <v>846</v>
      </c>
      <c r="C9372" t="s">
        <v>847</v>
      </c>
      <c r="D9372">
        <v>2023</v>
      </c>
      <c r="E9372">
        <v>800000</v>
      </c>
      <c r="F9372">
        <v>35180670</v>
      </c>
      <c r="G9372">
        <v>132545000</v>
      </c>
      <c r="H9372">
        <v>98580000</v>
      </c>
      <c r="I9372">
        <v>267105670</v>
      </c>
      <c r="J9372">
        <f t="shared" si="149"/>
        <v>66776417.5</v>
      </c>
    </row>
    <row r="9373" spans="1:10">
      <c r="A9373" t="s">
        <v>843</v>
      </c>
      <c r="B9373" t="s">
        <v>848</v>
      </c>
      <c r="C9373" t="s">
        <v>849</v>
      </c>
      <c r="D9373">
        <v>2023</v>
      </c>
      <c r="E9373">
        <v>15000000</v>
      </c>
      <c r="F9373">
        <v>2301047</v>
      </c>
      <c r="G9373">
        <v>0</v>
      </c>
      <c r="H9373">
        <v>1500000</v>
      </c>
      <c r="I9373">
        <v>18801047</v>
      </c>
      <c r="J9373">
        <f t="shared" si="149"/>
        <v>6267015.666666667</v>
      </c>
    </row>
    <row r="9374" spans="1:10">
      <c r="A9374" t="s">
        <v>843</v>
      </c>
      <c r="B9374" t="s">
        <v>850</v>
      </c>
      <c r="C9374" t="s">
        <v>851</v>
      </c>
      <c r="D9374">
        <v>2023</v>
      </c>
      <c r="E9374">
        <v>205684712</v>
      </c>
      <c r="F9374">
        <v>291408000</v>
      </c>
      <c r="G9374">
        <v>313968000</v>
      </c>
      <c r="H9374">
        <v>329434000</v>
      </c>
      <c r="I9374">
        <v>1140494712</v>
      </c>
      <c r="J9374">
        <f t="shared" si="149"/>
        <v>285123678</v>
      </c>
    </row>
    <row r="9375" spans="1:10">
      <c r="A9375" t="s">
        <v>843</v>
      </c>
      <c r="B9375" t="s">
        <v>850</v>
      </c>
      <c r="C9375" t="s">
        <v>851</v>
      </c>
      <c r="D9375">
        <v>2023</v>
      </c>
      <c r="E9375">
        <v>0</v>
      </c>
      <c r="F9375">
        <v>19523999</v>
      </c>
      <c r="G9375">
        <v>61000000</v>
      </c>
      <c r="H9375">
        <v>54376000</v>
      </c>
      <c r="I9375">
        <v>134899999</v>
      </c>
      <c r="J9375">
        <f t="shared" si="149"/>
        <v>44966666.333333336</v>
      </c>
    </row>
    <row r="9376" spans="1:10">
      <c r="A9376" t="s">
        <v>843</v>
      </c>
      <c r="B9376" t="s">
        <v>852</v>
      </c>
      <c r="C9376" t="s">
        <v>853</v>
      </c>
      <c r="D9376">
        <v>2023</v>
      </c>
      <c r="E9376">
        <v>7910175</v>
      </c>
      <c r="F9376">
        <v>39224000</v>
      </c>
      <c r="G9376">
        <v>71920000</v>
      </c>
      <c r="H9376">
        <v>15000000</v>
      </c>
      <c r="I9376">
        <v>134054175</v>
      </c>
      <c r="J9376">
        <f t="shared" si="149"/>
        <v>33513543.75</v>
      </c>
    </row>
    <row r="9377" spans="1:10">
      <c r="A9377" t="s">
        <v>843</v>
      </c>
      <c r="B9377" t="s">
        <v>1668</v>
      </c>
      <c r="C9377" t="s">
        <v>1669</v>
      </c>
      <c r="D9377">
        <v>2023</v>
      </c>
      <c r="E9377">
        <v>62155000</v>
      </c>
      <c r="F9377">
        <v>0</v>
      </c>
      <c r="G9377">
        <v>0</v>
      </c>
      <c r="H9377">
        <v>0</v>
      </c>
      <c r="I9377">
        <v>62155000</v>
      </c>
      <c r="J9377">
        <f t="shared" si="149"/>
        <v>62155000</v>
      </c>
    </row>
    <row r="9378" spans="1:10">
      <c r="A9378" t="s">
        <v>854</v>
      </c>
      <c r="B9378" t="s">
        <v>2661</v>
      </c>
      <c r="C9378" t="s">
        <v>2662</v>
      </c>
      <c r="D9378">
        <v>2023</v>
      </c>
      <c r="E9378">
        <v>4523999</v>
      </c>
      <c r="F9378">
        <v>0</v>
      </c>
      <c r="G9378">
        <v>0</v>
      </c>
      <c r="H9378">
        <v>0</v>
      </c>
      <c r="I9378">
        <v>4523999</v>
      </c>
      <c r="J9378">
        <f t="shared" si="149"/>
        <v>4523999</v>
      </c>
    </row>
    <row r="9379" spans="1:10">
      <c r="A9379" t="s">
        <v>854</v>
      </c>
      <c r="B9379" t="s">
        <v>855</v>
      </c>
      <c r="C9379" t="s">
        <v>856</v>
      </c>
      <c r="D9379">
        <v>2023</v>
      </c>
      <c r="E9379">
        <v>178418000</v>
      </c>
      <c r="F9379">
        <v>455597835</v>
      </c>
      <c r="G9379">
        <v>468302000</v>
      </c>
      <c r="H9379">
        <v>681378000</v>
      </c>
      <c r="I9379">
        <v>1783695835</v>
      </c>
      <c r="J9379">
        <f t="shared" si="149"/>
        <v>445923958.75</v>
      </c>
    </row>
    <row r="9380" spans="1:10">
      <c r="A9380" t="s">
        <v>854</v>
      </c>
      <c r="B9380" t="s">
        <v>855</v>
      </c>
      <c r="C9380" t="s">
        <v>856</v>
      </c>
      <c r="D9380">
        <v>2023</v>
      </c>
      <c r="E9380">
        <v>0</v>
      </c>
      <c r="F9380">
        <v>5645312</v>
      </c>
      <c r="G9380">
        <v>4500000</v>
      </c>
      <c r="H9380">
        <v>63037000</v>
      </c>
      <c r="I9380">
        <v>73182312</v>
      </c>
      <c r="J9380">
        <f t="shared" si="149"/>
        <v>24394104</v>
      </c>
    </row>
    <row r="9381" spans="1:10">
      <c r="A9381" t="s">
        <v>854</v>
      </c>
      <c r="B9381" t="s">
        <v>2212</v>
      </c>
      <c r="C9381" t="s">
        <v>2213</v>
      </c>
      <c r="D9381">
        <v>2023</v>
      </c>
      <c r="E9381">
        <v>91373638</v>
      </c>
      <c r="F9381">
        <v>53000000</v>
      </c>
      <c r="G9381">
        <v>3500000</v>
      </c>
      <c r="H9381">
        <v>4500000</v>
      </c>
      <c r="I9381">
        <v>152373638</v>
      </c>
      <c r="J9381">
        <f t="shared" si="149"/>
        <v>38093409.5</v>
      </c>
    </row>
    <row r="9382" spans="1:10">
      <c r="A9382" t="s">
        <v>854</v>
      </c>
      <c r="B9382" t="s">
        <v>857</v>
      </c>
      <c r="C9382" t="s">
        <v>858</v>
      </c>
      <c r="D9382">
        <v>2023</v>
      </c>
      <c r="E9382">
        <v>629793642</v>
      </c>
      <c r="F9382">
        <v>383398000</v>
      </c>
      <c r="G9382">
        <v>528941000</v>
      </c>
      <c r="H9382">
        <v>140284000</v>
      </c>
      <c r="I9382">
        <v>1682416642</v>
      </c>
      <c r="J9382">
        <f t="shared" si="149"/>
        <v>420604160.5</v>
      </c>
    </row>
    <row r="9383" spans="1:10">
      <c r="A9383" t="s">
        <v>854</v>
      </c>
      <c r="B9383" t="s">
        <v>2214</v>
      </c>
      <c r="C9383" t="s">
        <v>2215</v>
      </c>
      <c r="D9383">
        <v>2023</v>
      </c>
      <c r="E9383">
        <v>1424750</v>
      </c>
      <c r="F9383">
        <v>1000000</v>
      </c>
      <c r="G9383">
        <v>0</v>
      </c>
      <c r="H9383">
        <v>0</v>
      </c>
      <c r="I9383">
        <v>2424750</v>
      </c>
      <c r="J9383">
        <f t="shared" si="149"/>
        <v>1212375</v>
      </c>
    </row>
    <row r="9384" spans="1:10">
      <c r="A9384" t="s">
        <v>854</v>
      </c>
      <c r="B9384" t="s">
        <v>1820</v>
      </c>
      <c r="C9384" t="s">
        <v>1821</v>
      </c>
      <c r="D9384">
        <v>2023</v>
      </c>
      <c r="E9384">
        <v>67661</v>
      </c>
      <c r="F9384">
        <v>1000000</v>
      </c>
      <c r="G9384">
        <v>0</v>
      </c>
      <c r="H9384">
        <v>1000000</v>
      </c>
      <c r="I9384">
        <v>2067661</v>
      </c>
      <c r="J9384">
        <f t="shared" si="149"/>
        <v>689220.33333333337</v>
      </c>
    </row>
    <row r="9385" spans="1:10">
      <c r="A9385" t="s">
        <v>854</v>
      </c>
      <c r="B9385" t="s">
        <v>861</v>
      </c>
      <c r="C9385" t="s">
        <v>862</v>
      </c>
      <c r="D9385">
        <v>2023</v>
      </c>
      <c r="E9385">
        <v>22000000</v>
      </c>
      <c r="F9385">
        <v>192606091</v>
      </c>
      <c r="G9385">
        <v>290480000</v>
      </c>
      <c r="H9385">
        <v>113200000</v>
      </c>
      <c r="I9385">
        <v>618286091</v>
      </c>
      <c r="J9385">
        <f t="shared" si="149"/>
        <v>154571522.75</v>
      </c>
    </row>
    <row r="9386" spans="1:10">
      <c r="A9386" t="s">
        <v>854</v>
      </c>
      <c r="B9386" t="s">
        <v>861</v>
      </c>
      <c r="C9386" t="s">
        <v>862</v>
      </c>
      <c r="D9386">
        <v>2023</v>
      </c>
      <c r="E9386">
        <v>14999940</v>
      </c>
      <c r="F9386">
        <v>2700000</v>
      </c>
      <c r="G9386">
        <v>0</v>
      </c>
      <c r="H9386">
        <v>2700000</v>
      </c>
      <c r="I9386">
        <v>20399940</v>
      </c>
      <c r="J9386">
        <f t="shared" si="149"/>
        <v>6799980</v>
      </c>
    </row>
    <row r="9387" spans="1:10">
      <c r="A9387" t="s">
        <v>854</v>
      </c>
      <c r="B9387" t="s">
        <v>863</v>
      </c>
      <c r="C9387" t="s">
        <v>864</v>
      </c>
      <c r="D9387">
        <v>2023</v>
      </c>
      <c r="E9387">
        <v>0</v>
      </c>
      <c r="F9387">
        <v>32460469</v>
      </c>
      <c r="G9387">
        <v>34392000</v>
      </c>
      <c r="H9387">
        <v>25375000</v>
      </c>
      <c r="I9387">
        <v>92227469</v>
      </c>
      <c r="J9387">
        <f t="shared" ref="J9387:J9396" si="150">AVERAGEIF(E9387:H9387, "&gt;0")</f>
        <v>30742489.666666668</v>
      </c>
    </row>
    <row r="9388" spans="1:10">
      <c r="A9388" t="s">
        <v>854</v>
      </c>
      <c r="B9388" t="s">
        <v>865</v>
      </c>
      <c r="C9388" t="s">
        <v>866</v>
      </c>
      <c r="D9388">
        <v>2023</v>
      </c>
      <c r="E9388">
        <v>5017539</v>
      </c>
      <c r="F9388">
        <v>4000000</v>
      </c>
      <c r="G9388">
        <v>33000000</v>
      </c>
      <c r="H9388">
        <v>0</v>
      </c>
      <c r="I9388">
        <v>42017539</v>
      </c>
      <c r="J9388">
        <f t="shared" si="150"/>
        <v>14005846.333333334</v>
      </c>
    </row>
    <row r="9389" spans="1:10">
      <c r="D9389" s="8" t="s">
        <v>2733</v>
      </c>
      <c r="E9389" s="7">
        <f>SUM(E2:E9388)</f>
        <v>179851375031</v>
      </c>
      <c r="F9389" s="7">
        <f>SUM(F2:F9388)</f>
        <v>218250147233</v>
      </c>
      <c r="G9389" s="7">
        <f>SUM(G2:G9388)</f>
        <v>232352176362</v>
      </c>
      <c r="H9389" s="7">
        <f>SUM(H2:H9388)</f>
        <v>227659602925</v>
      </c>
      <c r="I9389" s="7">
        <f>SUM(I2:I9388)</f>
        <v>858113301551</v>
      </c>
      <c r="J9389" s="7">
        <f t="shared" si="150"/>
        <v>214528325387.75</v>
      </c>
    </row>
    <row r="9390" spans="1:10">
      <c r="D9390" s="8" t="s">
        <v>2734</v>
      </c>
      <c r="E9390" s="7">
        <f>MAX(E2:E9388)</f>
        <v>4328510668</v>
      </c>
      <c r="F9390" s="7">
        <f>MAX(F2:F9388)</f>
        <v>4446480000</v>
      </c>
      <c r="G9390" s="7">
        <f>MAX(G2:G9388)</f>
        <v>3771880000</v>
      </c>
      <c r="H9390" s="7">
        <f>MAX(H2:H9388)</f>
        <v>3414380000</v>
      </c>
      <c r="I9390" s="7">
        <f>MAX(I2:I9388)</f>
        <v>13752970668</v>
      </c>
      <c r="J9390" s="7">
        <f t="shared" si="150"/>
        <v>3990312667</v>
      </c>
    </row>
    <row r="9391" spans="1:10">
      <c r="D9391" s="8" t="s">
        <v>2788</v>
      </c>
      <c r="E9391" s="7">
        <f>AVERAGEIF(E2:E9388,"&gt;0")</f>
        <v>30161223.382693276</v>
      </c>
      <c r="F9391" s="7">
        <f>AVERAGEIF(F2:F9388,"&gt;0")</f>
        <v>59925905.3358045</v>
      </c>
      <c r="G9391" s="7">
        <f>AVERAGEIF(G2:G9388,"&gt;0")</f>
        <v>61828679.180947311</v>
      </c>
      <c r="H9391" s="7">
        <f>AVERAGEIF(H2:H9388,"&gt;0")</f>
        <v>64676023.558238633</v>
      </c>
      <c r="I9391" s="7">
        <f>AVERAGEIF(I2:I9388,"&gt;0")</f>
        <v>92489038.753071785</v>
      </c>
      <c r="J9391" s="7">
        <f t="shared" si="150"/>
        <v>54147957.864420928</v>
      </c>
    </row>
    <row r="9392" spans="1:10">
      <c r="C9392">
        <v>2019</v>
      </c>
      <c r="D9392" s="9" t="s">
        <v>2789</v>
      </c>
      <c r="E9392" s="7">
        <f ca="1">SUMIF(D:D,C9392,E2:E9388)</f>
        <v>31572800872</v>
      </c>
      <c r="F9392" s="7">
        <f ca="1">SUMIF(D:D,C9392,F2:F9388)</f>
        <v>39879477131</v>
      </c>
      <c r="G9392" s="7">
        <f ca="1">SUMIF(D:D,C9392,G2:G9388)</f>
        <v>40136137081</v>
      </c>
      <c r="H9392" s="7">
        <f ca="1">SUMIF(D:D,C9392,H2:H9388)</f>
        <v>36093252291</v>
      </c>
      <c r="I9392" s="7">
        <f ca="1">SUMIF(D:D, C9392,I2:I9388)</f>
        <v>147681667375</v>
      </c>
      <c r="J9392" s="7">
        <f t="shared" ca="1" si="150"/>
        <v>36920416843.75</v>
      </c>
    </row>
    <row r="9393" spans="3:10">
      <c r="C9393">
        <v>2020</v>
      </c>
      <c r="D9393" s="9" t="s">
        <v>2790</v>
      </c>
      <c r="E9393" s="7">
        <f ca="1">SUMIF(D:D,C9393,E2:E9388)</f>
        <v>35423821544</v>
      </c>
      <c r="F9393" s="7">
        <f ca="1">SUMIF(D:D,C9393,F2:F9388)</f>
        <v>39705920564</v>
      </c>
      <c r="G9393" s="7">
        <f ca="1">SUMIF(D:D,C9393,G2:G9388)</f>
        <v>47012435425</v>
      </c>
      <c r="H9393" s="7">
        <f ca="1">SUMIF(D:D,C9393,H2:H9388)</f>
        <v>45674227596</v>
      </c>
      <c r="I9393" s="7">
        <f ca="1">SUMIF(D:D,C9393,I2:I9388)</f>
        <v>167816405129</v>
      </c>
      <c r="J9393" s="7">
        <f t="shared" ca="1" si="150"/>
        <v>41954101282.25</v>
      </c>
    </row>
    <row r="9394" spans="3:10">
      <c r="C9394">
        <v>2021</v>
      </c>
      <c r="D9394" s="9" t="s">
        <v>2791</v>
      </c>
      <c r="E9394" s="7">
        <f ca="1">SUMIF(D:D,C9394,E2:E9388)</f>
        <v>32975093096</v>
      </c>
      <c r="F9394" s="7">
        <f ca="1">SUMIF(D:D,C9394,F2:F9388)</f>
        <v>43087597857</v>
      </c>
      <c r="G9394" s="7">
        <f ca="1">SUMIF(D:D,C9394,G2:G9388)</f>
        <v>46867779554</v>
      </c>
      <c r="H9394" s="7">
        <f ca="1">SUMIF(D:D,C9394,H2:H9388)</f>
        <v>45796080231</v>
      </c>
      <c r="I9394" s="7">
        <f ca="1">SUMIF(D:D,C9394,I2:I9388)</f>
        <v>168726550738</v>
      </c>
      <c r="J9394" s="7">
        <f t="shared" ca="1" si="150"/>
        <v>42181637684.5</v>
      </c>
    </row>
    <row r="9395" spans="3:10">
      <c r="C9395">
        <v>2022</v>
      </c>
      <c r="D9395" s="9" t="s">
        <v>2792</v>
      </c>
      <c r="E9395" s="7">
        <f ca="1">SUMIF(D:D,C9395,E2:E9388)</f>
        <v>41815677139</v>
      </c>
      <c r="F9395" s="7">
        <f ca="1">SUMIF(D:D,C9395,F2:F9388)</f>
        <v>43273445535</v>
      </c>
      <c r="G9395" s="7">
        <f ca="1">SUMIF(D:D,C9395,G2:G9388)</f>
        <v>48467442836</v>
      </c>
      <c r="H9395" s="7">
        <f ca="1">SUMIF(D:D,C9395,H2:H9388)</f>
        <v>52359687380</v>
      </c>
      <c r="I9395" s="7">
        <f ca="1">SUMIF(D:D,C9395,I2:I9388)</f>
        <v>185916252890</v>
      </c>
      <c r="J9395" s="7">
        <f t="shared" ca="1" si="150"/>
        <v>46479063222.5</v>
      </c>
    </row>
    <row r="9396" spans="3:10">
      <c r="C9396">
        <v>2023</v>
      </c>
      <c r="D9396" s="9" t="s">
        <v>2793</v>
      </c>
      <c r="E9396" s="7">
        <f ca="1">SUMIF(D:D,C9396,E2:E9388)</f>
        <v>217912050628</v>
      </c>
      <c r="F9396" s="7">
        <f ca="1">SUMIF(D:D,C9396,F2:F9388)</f>
        <v>270550374379</v>
      </c>
      <c r="G9396" s="7">
        <f ca="1">SUMIF(D:D,C9396,G2:G9388)</f>
        <v>282218379828</v>
      </c>
      <c r="H9396" s="7">
        <f ca="1">SUMIF(D:D,C9396,H2:H9388)</f>
        <v>275394705352</v>
      </c>
      <c r="I9396" s="7">
        <f ca="1">SUMIF(D:D,C9396,I2:I9388)</f>
        <v>1046075510187</v>
      </c>
      <c r="J9396" s="7">
        <f t="shared" ca="1" si="150"/>
        <v>261518877546.75</v>
      </c>
    </row>
  </sheetData>
  <autoFilter ref="A1:J9390" xr:uid="{AAF08D49-F811-C043-8262-B2BFF47E7465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clean_data</vt:lpstr>
      <vt:lpstr>Pivot_table</vt:lpstr>
      <vt:lpstr>Chart_table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2022-09-30T23:17:18Z</dcterms:created>
  <dcterms:modified xsi:type="dcterms:W3CDTF">2022-10-03T02:47:46Z</dcterms:modified>
</cp:coreProperties>
</file>